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xml" ContentType="application/vnd.openxmlformats-officedocument.drawingml.chartshape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384" yWindow="84" windowWidth="16260" windowHeight="5856" activeTab="1"/>
  </bookViews>
  <sheets>
    <sheet name="Uber Request Data" sheetId="1" r:id="rId1"/>
    <sheet name="Dasbhboard" sheetId="3" r:id="rId2"/>
    <sheet name="Row datafor chart" sheetId="4" r:id="rId3"/>
  </sheets>
  <calcPr calcId="144525"/>
  <pivotCaches>
    <pivotCache cacheId="0" r:id="rId4"/>
  </pivotCaches>
</workbook>
</file>

<file path=xl/calcChain.xml><?xml version="1.0" encoding="utf-8"?>
<calcChain xmlns="http://schemas.openxmlformats.org/spreadsheetml/2006/main">
  <c r="U14" i="1" l="1"/>
  <c r="U6" i="1"/>
  <c r="U5" i="1"/>
  <c r="U7" i="1"/>
  <c r="U3" i="1"/>
  <c r="U8"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2" i="1"/>
  <c r="F2" i="1"/>
  <c r="I2" i="1" s="1"/>
  <c r="F3" i="1"/>
  <c r="I3" i="1" s="1"/>
  <c r="F4" i="1"/>
  <c r="I4" i="1" s="1"/>
  <c r="F5" i="1"/>
  <c r="I5" i="1" s="1"/>
  <c r="F6" i="1"/>
  <c r="I6" i="1" s="1"/>
  <c r="F7" i="1"/>
  <c r="I7" i="1" s="1"/>
  <c r="F8" i="1"/>
  <c r="I8" i="1" s="1"/>
  <c r="F9" i="1"/>
  <c r="I9" i="1" s="1"/>
  <c r="F10" i="1"/>
  <c r="I10" i="1" s="1"/>
  <c r="F11" i="1"/>
  <c r="I11" i="1" s="1"/>
  <c r="F12" i="1"/>
  <c r="I12" i="1" s="1"/>
  <c r="F13" i="1"/>
  <c r="I13" i="1" s="1"/>
  <c r="F14" i="1"/>
  <c r="I14" i="1" s="1"/>
  <c r="F15" i="1"/>
  <c r="I15" i="1" s="1"/>
  <c r="F16" i="1"/>
  <c r="I16" i="1" s="1"/>
  <c r="F17" i="1"/>
  <c r="I17" i="1" s="1"/>
  <c r="F18" i="1"/>
  <c r="I18" i="1" s="1"/>
  <c r="F19" i="1"/>
  <c r="I19" i="1" s="1"/>
  <c r="F20" i="1"/>
  <c r="I20" i="1" s="1"/>
  <c r="F21" i="1"/>
  <c r="I21" i="1" s="1"/>
  <c r="F22" i="1"/>
  <c r="I22" i="1" s="1"/>
  <c r="F23" i="1"/>
  <c r="I23" i="1" s="1"/>
  <c r="F24" i="1"/>
  <c r="I24" i="1" s="1"/>
  <c r="F25" i="1"/>
  <c r="I25" i="1" s="1"/>
  <c r="F26" i="1"/>
  <c r="I26" i="1" s="1"/>
  <c r="F27" i="1"/>
  <c r="I27" i="1" s="1"/>
  <c r="F28" i="1"/>
  <c r="I28" i="1" s="1"/>
  <c r="F29" i="1"/>
  <c r="I29" i="1" s="1"/>
  <c r="F30" i="1"/>
  <c r="I30" i="1" s="1"/>
  <c r="F31" i="1"/>
  <c r="I31" i="1" s="1"/>
  <c r="F32" i="1"/>
  <c r="I32" i="1" s="1"/>
  <c r="F33" i="1"/>
  <c r="I33" i="1" s="1"/>
  <c r="F34" i="1"/>
  <c r="I34" i="1" s="1"/>
  <c r="F35" i="1"/>
  <c r="I35" i="1" s="1"/>
  <c r="F36" i="1"/>
  <c r="I36" i="1" s="1"/>
  <c r="F37" i="1"/>
  <c r="I37" i="1" s="1"/>
  <c r="F38" i="1"/>
  <c r="I38" i="1" s="1"/>
  <c r="F39" i="1"/>
  <c r="I39" i="1" s="1"/>
  <c r="F40" i="1"/>
  <c r="I40" i="1" s="1"/>
  <c r="F41" i="1"/>
  <c r="I41" i="1" s="1"/>
  <c r="F42" i="1"/>
  <c r="I42" i="1" s="1"/>
  <c r="F43" i="1"/>
  <c r="I43" i="1" s="1"/>
  <c r="F44" i="1"/>
  <c r="I44" i="1" s="1"/>
  <c r="F45" i="1"/>
  <c r="I45" i="1" s="1"/>
  <c r="F46" i="1"/>
  <c r="I46" i="1" s="1"/>
  <c r="F47" i="1"/>
  <c r="I47" i="1" s="1"/>
  <c r="F48" i="1"/>
  <c r="I48" i="1" s="1"/>
  <c r="F49" i="1"/>
  <c r="I49" i="1" s="1"/>
  <c r="F50" i="1"/>
  <c r="I50" i="1" s="1"/>
  <c r="F51" i="1"/>
  <c r="I51" i="1" s="1"/>
  <c r="F52" i="1"/>
  <c r="I52" i="1" s="1"/>
  <c r="F53" i="1"/>
  <c r="I53" i="1" s="1"/>
  <c r="F54" i="1"/>
  <c r="I54" i="1" s="1"/>
  <c r="F55" i="1"/>
  <c r="I55" i="1" s="1"/>
  <c r="F56" i="1"/>
  <c r="I56" i="1" s="1"/>
  <c r="F57" i="1"/>
  <c r="I57" i="1" s="1"/>
  <c r="F58" i="1"/>
  <c r="I58" i="1" s="1"/>
  <c r="F59" i="1"/>
  <c r="I59" i="1" s="1"/>
  <c r="F60" i="1"/>
  <c r="I60" i="1" s="1"/>
  <c r="F61" i="1"/>
  <c r="I61" i="1" s="1"/>
  <c r="F62" i="1"/>
  <c r="I62" i="1" s="1"/>
  <c r="F63" i="1"/>
  <c r="I63" i="1" s="1"/>
  <c r="F64" i="1"/>
  <c r="I64" i="1" s="1"/>
  <c r="F65" i="1"/>
  <c r="I65" i="1" s="1"/>
  <c r="F66" i="1"/>
  <c r="I66" i="1" s="1"/>
  <c r="F67" i="1"/>
  <c r="I67" i="1" s="1"/>
  <c r="F68" i="1"/>
  <c r="I68" i="1" s="1"/>
  <c r="F69" i="1"/>
  <c r="I69" i="1" s="1"/>
  <c r="F70" i="1"/>
  <c r="I70" i="1" s="1"/>
  <c r="F71" i="1"/>
  <c r="I71" i="1" s="1"/>
  <c r="F72" i="1"/>
  <c r="I72" i="1" s="1"/>
  <c r="F73" i="1"/>
  <c r="I73" i="1" s="1"/>
  <c r="F74" i="1"/>
  <c r="I74" i="1" s="1"/>
  <c r="F75" i="1"/>
  <c r="I75" i="1" s="1"/>
  <c r="F76" i="1"/>
  <c r="I76" i="1" s="1"/>
  <c r="F77" i="1"/>
  <c r="I77" i="1" s="1"/>
  <c r="F78" i="1"/>
  <c r="I78" i="1" s="1"/>
  <c r="F79" i="1"/>
  <c r="I79" i="1" s="1"/>
  <c r="F80" i="1"/>
  <c r="I80" i="1" s="1"/>
  <c r="F81" i="1"/>
  <c r="I81" i="1" s="1"/>
  <c r="F82" i="1"/>
  <c r="I82" i="1" s="1"/>
  <c r="F83" i="1"/>
  <c r="I83" i="1" s="1"/>
  <c r="F84" i="1"/>
  <c r="I84" i="1" s="1"/>
  <c r="F85" i="1"/>
  <c r="I85" i="1" s="1"/>
  <c r="F86" i="1"/>
  <c r="I86" i="1" s="1"/>
  <c r="F87" i="1"/>
  <c r="I87" i="1" s="1"/>
  <c r="F88" i="1"/>
  <c r="I88" i="1" s="1"/>
  <c r="F89" i="1"/>
  <c r="I89" i="1" s="1"/>
  <c r="F90" i="1"/>
  <c r="I90" i="1" s="1"/>
  <c r="F91" i="1"/>
  <c r="I91" i="1" s="1"/>
  <c r="F92" i="1"/>
  <c r="I92" i="1" s="1"/>
  <c r="F93" i="1"/>
  <c r="I93" i="1" s="1"/>
  <c r="F94" i="1"/>
  <c r="I94" i="1" s="1"/>
  <c r="F95" i="1"/>
  <c r="I95" i="1" s="1"/>
  <c r="F96" i="1"/>
  <c r="I96" i="1" s="1"/>
  <c r="F97" i="1"/>
  <c r="I97" i="1" s="1"/>
  <c r="F98" i="1"/>
  <c r="I98" i="1" s="1"/>
  <c r="F99" i="1"/>
  <c r="I99" i="1" s="1"/>
  <c r="F100" i="1"/>
  <c r="I100" i="1" s="1"/>
  <c r="F101" i="1"/>
  <c r="I101" i="1" s="1"/>
  <c r="F102" i="1"/>
  <c r="I102" i="1" s="1"/>
  <c r="F103" i="1"/>
  <c r="I103" i="1" s="1"/>
  <c r="F104" i="1"/>
  <c r="I104" i="1" s="1"/>
  <c r="F105" i="1"/>
  <c r="I105" i="1" s="1"/>
  <c r="F106" i="1"/>
  <c r="I106" i="1" s="1"/>
  <c r="F107" i="1"/>
  <c r="I107" i="1" s="1"/>
  <c r="F108" i="1"/>
  <c r="I108" i="1" s="1"/>
  <c r="F109" i="1"/>
  <c r="I109" i="1" s="1"/>
  <c r="F110" i="1"/>
  <c r="I110" i="1" s="1"/>
  <c r="F111" i="1"/>
  <c r="I111" i="1" s="1"/>
  <c r="F112" i="1"/>
  <c r="I112" i="1" s="1"/>
  <c r="F113" i="1"/>
  <c r="I113" i="1" s="1"/>
  <c r="F114" i="1"/>
  <c r="I114" i="1" s="1"/>
  <c r="F115" i="1"/>
  <c r="I115" i="1" s="1"/>
  <c r="F116" i="1"/>
  <c r="I116" i="1" s="1"/>
  <c r="F117" i="1"/>
  <c r="I117" i="1" s="1"/>
  <c r="F118" i="1"/>
  <c r="I118" i="1" s="1"/>
  <c r="F119" i="1"/>
  <c r="I119" i="1" s="1"/>
  <c r="F120" i="1"/>
  <c r="I120" i="1" s="1"/>
  <c r="F121" i="1"/>
  <c r="I121" i="1" s="1"/>
  <c r="F122" i="1"/>
  <c r="I122" i="1" s="1"/>
  <c r="F123" i="1"/>
  <c r="I123" i="1" s="1"/>
  <c r="F124" i="1"/>
  <c r="I124" i="1" s="1"/>
  <c r="F125" i="1"/>
  <c r="I125" i="1" s="1"/>
  <c r="F126" i="1"/>
  <c r="I126" i="1" s="1"/>
  <c r="F127" i="1"/>
  <c r="I127" i="1" s="1"/>
  <c r="F128" i="1"/>
  <c r="I128" i="1" s="1"/>
  <c r="F129" i="1"/>
  <c r="I129" i="1" s="1"/>
  <c r="F130" i="1"/>
  <c r="I130" i="1" s="1"/>
  <c r="F131" i="1"/>
  <c r="I131" i="1" s="1"/>
  <c r="F132" i="1"/>
  <c r="I132" i="1" s="1"/>
  <c r="F133" i="1"/>
  <c r="I133" i="1" s="1"/>
  <c r="F134" i="1"/>
  <c r="I134" i="1" s="1"/>
  <c r="F135" i="1"/>
  <c r="I135" i="1" s="1"/>
  <c r="F136" i="1"/>
  <c r="I136" i="1" s="1"/>
  <c r="F137" i="1"/>
  <c r="I137" i="1" s="1"/>
  <c r="F138" i="1"/>
  <c r="I138" i="1" s="1"/>
  <c r="F139" i="1"/>
  <c r="I139" i="1" s="1"/>
  <c r="F140" i="1"/>
  <c r="I140" i="1" s="1"/>
  <c r="F141" i="1"/>
  <c r="I141" i="1" s="1"/>
  <c r="F142" i="1"/>
  <c r="I142" i="1" s="1"/>
  <c r="F143" i="1"/>
  <c r="I143" i="1" s="1"/>
  <c r="F144" i="1"/>
  <c r="I144" i="1" s="1"/>
  <c r="F145" i="1"/>
  <c r="I145" i="1" s="1"/>
  <c r="F146" i="1"/>
  <c r="I146" i="1" s="1"/>
  <c r="F147" i="1"/>
  <c r="I147" i="1" s="1"/>
  <c r="F148" i="1"/>
  <c r="I148" i="1" s="1"/>
  <c r="F149" i="1"/>
  <c r="I149" i="1" s="1"/>
  <c r="F150" i="1"/>
  <c r="I150" i="1" s="1"/>
  <c r="F151" i="1"/>
  <c r="I151" i="1" s="1"/>
  <c r="F152" i="1"/>
  <c r="I152" i="1" s="1"/>
  <c r="F153" i="1"/>
  <c r="I153" i="1" s="1"/>
  <c r="F154" i="1"/>
  <c r="I154" i="1" s="1"/>
  <c r="F155" i="1"/>
  <c r="I155" i="1" s="1"/>
  <c r="F156" i="1"/>
  <c r="I156" i="1" s="1"/>
  <c r="F157" i="1"/>
  <c r="I157" i="1" s="1"/>
  <c r="F158" i="1"/>
  <c r="I158" i="1" s="1"/>
  <c r="F159" i="1"/>
  <c r="I159" i="1" s="1"/>
  <c r="F160" i="1"/>
  <c r="I160" i="1" s="1"/>
  <c r="F161" i="1"/>
  <c r="I161" i="1" s="1"/>
  <c r="F162" i="1"/>
  <c r="I162" i="1" s="1"/>
  <c r="F163" i="1"/>
  <c r="I163" i="1" s="1"/>
  <c r="F164" i="1"/>
  <c r="I164" i="1" s="1"/>
  <c r="F165" i="1"/>
  <c r="I165" i="1" s="1"/>
  <c r="F166" i="1"/>
  <c r="I166" i="1" s="1"/>
  <c r="F167" i="1"/>
  <c r="I167" i="1" s="1"/>
  <c r="F168" i="1"/>
  <c r="I168" i="1" s="1"/>
  <c r="F169" i="1"/>
  <c r="I169" i="1" s="1"/>
  <c r="F170" i="1"/>
  <c r="I170" i="1" s="1"/>
  <c r="F171" i="1"/>
  <c r="I171" i="1" s="1"/>
  <c r="F172" i="1"/>
  <c r="I172" i="1" s="1"/>
  <c r="F173" i="1"/>
  <c r="I173" i="1" s="1"/>
  <c r="F174" i="1"/>
  <c r="I174" i="1" s="1"/>
  <c r="F175" i="1"/>
  <c r="I175" i="1" s="1"/>
  <c r="F176" i="1"/>
  <c r="I176" i="1" s="1"/>
  <c r="F177" i="1"/>
  <c r="I177" i="1" s="1"/>
  <c r="F178" i="1"/>
  <c r="I178" i="1" s="1"/>
  <c r="F179" i="1"/>
  <c r="I179" i="1" s="1"/>
  <c r="F180" i="1"/>
  <c r="I180" i="1" s="1"/>
  <c r="F181" i="1"/>
  <c r="I181" i="1" s="1"/>
  <c r="F182" i="1"/>
  <c r="I182" i="1" s="1"/>
  <c r="F183" i="1"/>
  <c r="I183" i="1" s="1"/>
  <c r="F184" i="1"/>
  <c r="I184" i="1" s="1"/>
  <c r="F185" i="1"/>
  <c r="I185" i="1" s="1"/>
  <c r="F186" i="1"/>
  <c r="I186" i="1" s="1"/>
  <c r="F187" i="1"/>
  <c r="I187" i="1" s="1"/>
  <c r="F188" i="1"/>
  <c r="I188" i="1" s="1"/>
  <c r="F189" i="1"/>
  <c r="I189" i="1" s="1"/>
  <c r="F190" i="1"/>
  <c r="I190" i="1" s="1"/>
  <c r="F191" i="1"/>
  <c r="I191" i="1" s="1"/>
  <c r="F192" i="1"/>
  <c r="I192" i="1" s="1"/>
  <c r="F193" i="1"/>
  <c r="I193" i="1" s="1"/>
  <c r="F194" i="1"/>
  <c r="I194" i="1" s="1"/>
  <c r="F195" i="1"/>
  <c r="I195" i="1" s="1"/>
  <c r="F196" i="1"/>
  <c r="I196" i="1" s="1"/>
  <c r="F197" i="1"/>
  <c r="I197" i="1" s="1"/>
  <c r="F198" i="1"/>
  <c r="I198" i="1" s="1"/>
  <c r="F199" i="1"/>
  <c r="I199" i="1" s="1"/>
  <c r="F200" i="1"/>
  <c r="I200" i="1" s="1"/>
  <c r="F201" i="1"/>
  <c r="I201" i="1" s="1"/>
  <c r="F202" i="1"/>
  <c r="I202" i="1" s="1"/>
  <c r="F203" i="1"/>
  <c r="I203" i="1" s="1"/>
  <c r="F204" i="1"/>
  <c r="I204" i="1" s="1"/>
  <c r="F205" i="1"/>
  <c r="I205" i="1" s="1"/>
  <c r="F206" i="1"/>
  <c r="I206" i="1" s="1"/>
  <c r="F207" i="1"/>
  <c r="I207" i="1" s="1"/>
  <c r="F208" i="1"/>
  <c r="I208" i="1" s="1"/>
  <c r="F209" i="1"/>
  <c r="I209" i="1" s="1"/>
  <c r="F210" i="1"/>
  <c r="I210" i="1" s="1"/>
  <c r="F211" i="1"/>
  <c r="I211" i="1" s="1"/>
  <c r="F212" i="1"/>
  <c r="I212" i="1" s="1"/>
  <c r="F213" i="1"/>
  <c r="I213" i="1" s="1"/>
  <c r="F214" i="1"/>
  <c r="I214" i="1" s="1"/>
  <c r="F215" i="1"/>
  <c r="I215" i="1" s="1"/>
  <c r="F216" i="1"/>
  <c r="I216" i="1" s="1"/>
  <c r="F217" i="1"/>
  <c r="I217" i="1" s="1"/>
  <c r="F218" i="1"/>
  <c r="I218" i="1" s="1"/>
  <c r="F219" i="1"/>
  <c r="I219" i="1" s="1"/>
  <c r="F220" i="1"/>
  <c r="I220" i="1" s="1"/>
  <c r="F221" i="1"/>
  <c r="I221" i="1" s="1"/>
  <c r="F222" i="1"/>
  <c r="I222" i="1" s="1"/>
  <c r="F223" i="1"/>
  <c r="I223" i="1" s="1"/>
  <c r="F224" i="1"/>
  <c r="I224" i="1" s="1"/>
  <c r="F225" i="1"/>
  <c r="I225" i="1" s="1"/>
  <c r="F226" i="1"/>
  <c r="I226" i="1" s="1"/>
  <c r="F227" i="1"/>
  <c r="I227" i="1" s="1"/>
  <c r="F228" i="1"/>
  <c r="I228" i="1" s="1"/>
  <c r="F229" i="1"/>
  <c r="I229" i="1" s="1"/>
  <c r="F230" i="1"/>
  <c r="I230" i="1" s="1"/>
  <c r="F231" i="1"/>
  <c r="I231" i="1" s="1"/>
  <c r="F232" i="1"/>
  <c r="I232" i="1" s="1"/>
  <c r="F233" i="1"/>
  <c r="I233" i="1" s="1"/>
  <c r="F234" i="1"/>
  <c r="I234" i="1" s="1"/>
  <c r="F235" i="1"/>
  <c r="I235" i="1" s="1"/>
  <c r="F236" i="1"/>
  <c r="I236" i="1" s="1"/>
  <c r="F237" i="1"/>
  <c r="I237" i="1" s="1"/>
  <c r="F238" i="1"/>
  <c r="I238" i="1" s="1"/>
  <c r="F239" i="1"/>
  <c r="I239" i="1" s="1"/>
  <c r="F240" i="1"/>
  <c r="I240" i="1" s="1"/>
  <c r="F241" i="1"/>
  <c r="I241" i="1" s="1"/>
  <c r="F242" i="1"/>
  <c r="I242" i="1" s="1"/>
  <c r="F243" i="1"/>
  <c r="I243" i="1" s="1"/>
  <c r="F244" i="1"/>
  <c r="I244" i="1" s="1"/>
  <c r="F245" i="1"/>
  <c r="I245" i="1" s="1"/>
  <c r="F246" i="1"/>
  <c r="I246" i="1" s="1"/>
  <c r="F247" i="1"/>
  <c r="I247" i="1" s="1"/>
  <c r="F248" i="1"/>
  <c r="I248" i="1" s="1"/>
  <c r="F249" i="1"/>
  <c r="I249" i="1" s="1"/>
  <c r="F250" i="1"/>
  <c r="I250" i="1" s="1"/>
  <c r="F251" i="1"/>
  <c r="I251" i="1" s="1"/>
  <c r="F252" i="1"/>
  <c r="I252" i="1" s="1"/>
  <c r="F253" i="1"/>
  <c r="I253" i="1" s="1"/>
  <c r="F254" i="1"/>
  <c r="I254" i="1" s="1"/>
  <c r="F255" i="1"/>
  <c r="I255" i="1" s="1"/>
  <c r="F256" i="1"/>
  <c r="I256" i="1" s="1"/>
  <c r="F257" i="1"/>
  <c r="I257" i="1" s="1"/>
  <c r="F258" i="1"/>
  <c r="I258" i="1" s="1"/>
  <c r="F259" i="1"/>
  <c r="I259" i="1" s="1"/>
  <c r="F260" i="1"/>
  <c r="I260" i="1" s="1"/>
  <c r="F261" i="1"/>
  <c r="I261" i="1" s="1"/>
  <c r="F262" i="1"/>
  <c r="I262" i="1" s="1"/>
  <c r="F263" i="1"/>
  <c r="I263" i="1" s="1"/>
  <c r="F264" i="1"/>
  <c r="I264" i="1" s="1"/>
  <c r="F265" i="1"/>
  <c r="I265" i="1" s="1"/>
  <c r="F266" i="1"/>
  <c r="I266" i="1" s="1"/>
  <c r="F267" i="1"/>
  <c r="I267" i="1" s="1"/>
  <c r="F268" i="1"/>
  <c r="I268" i="1" s="1"/>
  <c r="F269" i="1"/>
  <c r="I269" i="1" s="1"/>
  <c r="F270" i="1"/>
  <c r="I270" i="1" s="1"/>
  <c r="F271" i="1"/>
  <c r="I271" i="1" s="1"/>
  <c r="F272" i="1"/>
  <c r="I272" i="1" s="1"/>
  <c r="F273" i="1"/>
  <c r="I273" i="1" s="1"/>
  <c r="F274" i="1"/>
  <c r="I274" i="1" s="1"/>
  <c r="F275" i="1"/>
  <c r="I275" i="1" s="1"/>
  <c r="F276" i="1"/>
  <c r="I276" i="1" s="1"/>
  <c r="F277" i="1"/>
  <c r="I277" i="1" s="1"/>
  <c r="F278" i="1"/>
  <c r="I278" i="1" s="1"/>
  <c r="F279" i="1"/>
  <c r="I279" i="1" s="1"/>
  <c r="F280" i="1"/>
  <c r="I280" i="1" s="1"/>
  <c r="F281" i="1"/>
  <c r="I281" i="1" s="1"/>
  <c r="F282" i="1"/>
  <c r="I282" i="1" s="1"/>
  <c r="F283" i="1"/>
  <c r="I283" i="1" s="1"/>
  <c r="F284" i="1"/>
  <c r="I284" i="1" s="1"/>
  <c r="F285" i="1"/>
  <c r="I285" i="1" s="1"/>
  <c r="F286" i="1"/>
  <c r="I286" i="1" s="1"/>
  <c r="F287" i="1"/>
  <c r="I287" i="1" s="1"/>
  <c r="F288" i="1"/>
  <c r="I288" i="1" s="1"/>
  <c r="F289" i="1"/>
  <c r="I289" i="1" s="1"/>
  <c r="F290" i="1"/>
  <c r="I290" i="1" s="1"/>
  <c r="F291" i="1"/>
  <c r="I291" i="1" s="1"/>
  <c r="F292" i="1"/>
  <c r="I292" i="1" s="1"/>
  <c r="F293" i="1"/>
  <c r="I293" i="1" s="1"/>
  <c r="F294" i="1"/>
  <c r="I294" i="1" s="1"/>
  <c r="F295" i="1"/>
  <c r="I295" i="1" s="1"/>
  <c r="F296" i="1"/>
  <c r="I296" i="1" s="1"/>
  <c r="F297" i="1"/>
  <c r="I297" i="1" s="1"/>
  <c r="F298" i="1"/>
  <c r="I298" i="1" s="1"/>
  <c r="F299" i="1"/>
  <c r="I299" i="1" s="1"/>
  <c r="F300" i="1"/>
  <c r="I300" i="1" s="1"/>
  <c r="F301" i="1"/>
  <c r="I301" i="1" s="1"/>
  <c r="F302" i="1"/>
  <c r="I302" i="1" s="1"/>
  <c r="F303" i="1"/>
  <c r="I303" i="1" s="1"/>
  <c r="F304" i="1"/>
  <c r="I304" i="1" s="1"/>
  <c r="F305" i="1"/>
  <c r="I305" i="1" s="1"/>
  <c r="F306" i="1"/>
  <c r="I306" i="1" s="1"/>
  <c r="F307" i="1"/>
  <c r="I307" i="1" s="1"/>
  <c r="F308" i="1"/>
  <c r="I308" i="1" s="1"/>
  <c r="F309" i="1"/>
  <c r="I309" i="1" s="1"/>
  <c r="F310" i="1"/>
  <c r="I310" i="1" s="1"/>
  <c r="F311" i="1"/>
  <c r="I311" i="1" s="1"/>
  <c r="F312" i="1"/>
  <c r="I312" i="1" s="1"/>
  <c r="F313" i="1"/>
  <c r="I313" i="1" s="1"/>
  <c r="F314" i="1"/>
  <c r="I314" i="1" s="1"/>
  <c r="F315" i="1"/>
  <c r="I315" i="1" s="1"/>
  <c r="F316" i="1"/>
  <c r="I316" i="1" s="1"/>
  <c r="F317" i="1"/>
  <c r="I317" i="1" s="1"/>
  <c r="F318" i="1"/>
  <c r="I318" i="1" s="1"/>
  <c r="F319" i="1"/>
  <c r="I319" i="1" s="1"/>
  <c r="F320" i="1"/>
  <c r="I320" i="1" s="1"/>
  <c r="F321" i="1"/>
  <c r="I321" i="1" s="1"/>
  <c r="F322" i="1"/>
  <c r="I322" i="1" s="1"/>
  <c r="F323" i="1"/>
  <c r="I323" i="1" s="1"/>
  <c r="F324" i="1"/>
  <c r="I324" i="1" s="1"/>
  <c r="F325" i="1"/>
  <c r="I325" i="1" s="1"/>
  <c r="F326" i="1"/>
  <c r="I326" i="1" s="1"/>
  <c r="F327" i="1"/>
  <c r="I327" i="1" s="1"/>
  <c r="F328" i="1"/>
  <c r="I328" i="1" s="1"/>
  <c r="F329" i="1"/>
  <c r="I329" i="1" s="1"/>
  <c r="F330" i="1"/>
  <c r="I330" i="1" s="1"/>
  <c r="F331" i="1"/>
  <c r="I331" i="1" s="1"/>
  <c r="F332" i="1"/>
  <c r="I332" i="1" s="1"/>
  <c r="F333" i="1"/>
  <c r="I333" i="1" s="1"/>
  <c r="F334" i="1"/>
  <c r="I334" i="1" s="1"/>
  <c r="F335" i="1"/>
  <c r="I335" i="1" s="1"/>
  <c r="F336" i="1"/>
  <c r="I336" i="1" s="1"/>
  <c r="F337" i="1"/>
  <c r="I337" i="1" s="1"/>
  <c r="F338" i="1"/>
  <c r="I338" i="1" s="1"/>
  <c r="F339" i="1"/>
  <c r="I339" i="1" s="1"/>
  <c r="F340" i="1"/>
  <c r="I340" i="1" s="1"/>
  <c r="F341" i="1"/>
  <c r="I341" i="1" s="1"/>
  <c r="F342" i="1"/>
  <c r="I342" i="1" s="1"/>
  <c r="F343" i="1"/>
  <c r="I343" i="1" s="1"/>
  <c r="F344" i="1"/>
  <c r="I344" i="1" s="1"/>
  <c r="F345" i="1"/>
  <c r="I345" i="1" s="1"/>
  <c r="F346" i="1"/>
  <c r="I346" i="1" s="1"/>
  <c r="F347" i="1"/>
  <c r="I347" i="1" s="1"/>
  <c r="F348" i="1"/>
  <c r="I348" i="1" s="1"/>
  <c r="F349" i="1"/>
  <c r="I349" i="1" s="1"/>
  <c r="F350" i="1"/>
  <c r="I350" i="1" s="1"/>
  <c r="F351" i="1"/>
  <c r="I351" i="1" s="1"/>
  <c r="F352" i="1"/>
  <c r="I352" i="1" s="1"/>
  <c r="F353" i="1"/>
  <c r="I353" i="1" s="1"/>
  <c r="F354" i="1"/>
  <c r="I354" i="1" s="1"/>
  <c r="F355" i="1"/>
  <c r="I355" i="1" s="1"/>
  <c r="F356" i="1"/>
  <c r="I356" i="1" s="1"/>
  <c r="F357" i="1"/>
  <c r="I357" i="1" s="1"/>
  <c r="F358" i="1"/>
  <c r="I358" i="1" s="1"/>
  <c r="F359" i="1"/>
  <c r="I359" i="1" s="1"/>
  <c r="F360" i="1"/>
  <c r="I360" i="1" s="1"/>
  <c r="F361" i="1"/>
  <c r="I361" i="1" s="1"/>
  <c r="F362" i="1"/>
  <c r="I362" i="1" s="1"/>
  <c r="F363" i="1"/>
  <c r="I363" i="1" s="1"/>
  <c r="F364" i="1"/>
  <c r="I364" i="1" s="1"/>
  <c r="F365" i="1"/>
  <c r="I365" i="1" s="1"/>
  <c r="F366" i="1"/>
  <c r="I366" i="1" s="1"/>
  <c r="F367" i="1"/>
  <c r="I367" i="1" s="1"/>
  <c r="F368" i="1"/>
  <c r="I368" i="1" s="1"/>
  <c r="F369" i="1"/>
  <c r="I369" i="1" s="1"/>
  <c r="F370" i="1"/>
  <c r="I370" i="1" s="1"/>
  <c r="F371" i="1"/>
  <c r="I371" i="1" s="1"/>
  <c r="F372" i="1"/>
  <c r="I372" i="1" s="1"/>
  <c r="F373" i="1"/>
  <c r="I373" i="1" s="1"/>
  <c r="F374" i="1"/>
  <c r="I374" i="1" s="1"/>
  <c r="F375" i="1"/>
  <c r="I375" i="1" s="1"/>
  <c r="F376" i="1"/>
  <c r="I376" i="1" s="1"/>
  <c r="F377" i="1"/>
  <c r="I377" i="1" s="1"/>
  <c r="F378" i="1"/>
  <c r="I378" i="1" s="1"/>
  <c r="F379" i="1"/>
  <c r="I379" i="1" s="1"/>
  <c r="F380" i="1"/>
  <c r="I380" i="1" s="1"/>
  <c r="F381" i="1"/>
  <c r="I381" i="1" s="1"/>
  <c r="F382" i="1"/>
  <c r="I382" i="1" s="1"/>
  <c r="F383" i="1"/>
  <c r="I383" i="1" s="1"/>
  <c r="F384" i="1"/>
  <c r="I384" i="1" s="1"/>
  <c r="F385" i="1"/>
  <c r="I385" i="1" s="1"/>
  <c r="F386" i="1"/>
  <c r="I386" i="1" s="1"/>
  <c r="F387" i="1"/>
  <c r="I387" i="1" s="1"/>
  <c r="F388" i="1"/>
  <c r="I388" i="1" s="1"/>
  <c r="F389" i="1"/>
  <c r="I389" i="1" s="1"/>
  <c r="F390" i="1"/>
  <c r="I390" i="1" s="1"/>
  <c r="F391" i="1"/>
  <c r="I391" i="1" s="1"/>
  <c r="F392" i="1"/>
  <c r="I392" i="1" s="1"/>
  <c r="F393" i="1"/>
  <c r="I393" i="1" s="1"/>
  <c r="F394" i="1"/>
  <c r="I394" i="1" s="1"/>
  <c r="F395" i="1"/>
  <c r="I395" i="1" s="1"/>
  <c r="F396" i="1"/>
  <c r="I396" i="1" s="1"/>
  <c r="F397" i="1"/>
  <c r="I397" i="1" s="1"/>
  <c r="F398" i="1"/>
  <c r="I398" i="1" s="1"/>
  <c r="F399" i="1"/>
  <c r="I399" i="1" s="1"/>
  <c r="F400" i="1"/>
  <c r="I400" i="1" s="1"/>
  <c r="F401" i="1"/>
  <c r="I401" i="1" s="1"/>
  <c r="F402" i="1"/>
  <c r="I402" i="1" s="1"/>
  <c r="F403" i="1"/>
  <c r="I403" i="1" s="1"/>
  <c r="F404" i="1"/>
  <c r="I404" i="1" s="1"/>
  <c r="F405" i="1"/>
  <c r="I405" i="1" s="1"/>
  <c r="F406" i="1"/>
  <c r="I406" i="1" s="1"/>
  <c r="F407" i="1"/>
  <c r="I407" i="1" s="1"/>
  <c r="F408" i="1"/>
  <c r="I408" i="1" s="1"/>
  <c r="F409" i="1"/>
  <c r="I409" i="1" s="1"/>
  <c r="F410" i="1"/>
  <c r="I410" i="1" s="1"/>
  <c r="F411" i="1"/>
  <c r="I411" i="1" s="1"/>
  <c r="F412" i="1"/>
  <c r="I412" i="1" s="1"/>
  <c r="F413" i="1"/>
  <c r="I413" i="1" s="1"/>
  <c r="F414" i="1"/>
  <c r="I414" i="1" s="1"/>
  <c r="F415" i="1"/>
  <c r="I415" i="1" s="1"/>
  <c r="F416" i="1"/>
  <c r="I416" i="1" s="1"/>
  <c r="F417" i="1"/>
  <c r="I417" i="1" s="1"/>
  <c r="F418" i="1"/>
  <c r="I418" i="1" s="1"/>
  <c r="F419" i="1"/>
  <c r="I419" i="1" s="1"/>
  <c r="F420" i="1"/>
  <c r="I420" i="1" s="1"/>
  <c r="F421" i="1"/>
  <c r="I421" i="1" s="1"/>
  <c r="F422" i="1"/>
  <c r="I422" i="1" s="1"/>
  <c r="F423" i="1"/>
  <c r="I423" i="1" s="1"/>
  <c r="F424" i="1"/>
  <c r="I424" i="1" s="1"/>
  <c r="F425" i="1"/>
  <c r="I425" i="1" s="1"/>
  <c r="F426" i="1"/>
  <c r="I426" i="1" s="1"/>
  <c r="F427" i="1"/>
  <c r="I427" i="1" s="1"/>
  <c r="F428" i="1"/>
  <c r="I428" i="1" s="1"/>
  <c r="F429" i="1"/>
  <c r="I429" i="1" s="1"/>
  <c r="F430" i="1"/>
  <c r="I430" i="1" s="1"/>
  <c r="F431" i="1"/>
  <c r="I431" i="1" s="1"/>
  <c r="F432" i="1"/>
  <c r="I432" i="1" s="1"/>
  <c r="F433" i="1"/>
  <c r="I433" i="1" s="1"/>
  <c r="F434" i="1"/>
  <c r="I434" i="1" s="1"/>
  <c r="F435" i="1"/>
  <c r="I435" i="1" s="1"/>
  <c r="F436" i="1"/>
  <c r="I436" i="1" s="1"/>
  <c r="F437" i="1"/>
  <c r="I437" i="1" s="1"/>
  <c r="F438" i="1"/>
  <c r="I438" i="1" s="1"/>
  <c r="F439" i="1"/>
  <c r="I439" i="1" s="1"/>
  <c r="F440" i="1"/>
  <c r="I440" i="1" s="1"/>
  <c r="F441" i="1"/>
  <c r="I441" i="1" s="1"/>
  <c r="F442" i="1"/>
  <c r="I442" i="1" s="1"/>
  <c r="F443" i="1"/>
  <c r="I443" i="1" s="1"/>
  <c r="F444" i="1"/>
  <c r="I444" i="1" s="1"/>
  <c r="F445" i="1"/>
  <c r="I445" i="1" s="1"/>
  <c r="F446" i="1"/>
  <c r="I446" i="1" s="1"/>
  <c r="F447" i="1"/>
  <c r="I447" i="1" s="1"/>
  <c r="F448" i="1"/>
  <c r="I448" i="1" s="1"/>
  <c r="F449" i="1"/>
  <c r="I449" i="1" s="1"/>
  <c r="F450" i="1"/>
  <c r="I450" i="1" s="1"/>
  <c r="F451" i="1"/>
  <c r="I451" i="1" s="1"/>
  <c r="F452" i="1"/>
  <c r="I452" i="1" s="1"/>
  <c r="F453" i="1"/>
  <c r="I453" i="1" s="1"/>
  <c r="F454" i="1"/>
  <c r="I454" i="1" s="1"/>
  <c r="F455" i="1"/>
  <c r="I455" i="1" s="1"/>
  <c r="F456" i="1"/>
  <c r="I456" i="1" s="1"/>
  <c r="F457" i="1"/>
  <c r="I457" i="1" s="1"/>
  <c r="F458" i="1"/>
  <c r="I458" i="1" s="1"/>
  <c r="F459" i="1"/>
  <c r="I459" i="1" s="1"/>
  <c r="F460" i="1"/>
  <c r="I460" i="1" s="1"/>
  <c r="F461" i="1"/>
  <c r="I461" i="1" s="1"/>
  <c r="F462" i="1"/>
  <c r="I462" i="1" s="1"/>
  <c r="F463" i="1"/>
  <c r="I463" i="1" s="1"/>
  <c r="F464" i="1"/>
  <c r="I464" i="1" s="1"/>
  <c r="F465" i="1"/>
  <c r="I465" i="1" s="1"/>
  <c r="F466" i="1"/>
  <c r="I466" i="1" s="1"/>
  <c r="F467" i="1"/>
  <c r="I467" i="1" s="1"/>
  <c r="F468" i="1"/>
  <c r="I468" i="1" s="1"/>
  <c r="F469" i="1"/>
  <c r="I469" i="1" s="1"/>
  <c r="F470" i="1"/>
  <c r="I470" i="1" s="1"/>
  <c r="F471" i="1"/>
  <c r="I471" i="1" s="1"/>
  <c r="F472" i="1"/>
  <c r="I472" i="1" s="1"/>
  <c r="F473" i="1"/>
  <c r="I473" i="1" s="1"/>
  <c r="F474" i="1"/>
  <c r="I474" i="1" s="1"/>
  <c r="F475" i="1"/>
  <c r="I475" i="1" s="1"/>
  <c r="F476" i="1"/>
  <c r="I476" i="1" s="1"/>
  <c r="F477" i="1"/>
  <c r="I477" i="1" s="1"/>
  <c r="F478" i="1"/>
  <c r="I478" i="1" s="1"/>
  <c r="F479" i="1"/>
  <c r="I479" i="1" s="1"/>
  <c r="F480" i="1"/>
  <c r="I480" i="1" s="1"/>
  <c r="F481" i="1"/>
  <c r="I481" i="1" s="1"/>
  <c r="F482" i="1"/>
  <c r="I482" i="1" s="1"/>
  <c r="F483" i="1"/>
  <c r="I483" i="1" s="1"/>
  <c r="F484" i="1"/>
  <c r="I484" i="1" s="1"/>
  <c r="F485" i="1"/>
  <c r="I485" i="1" s="1"/>
  <c r="F486" i="1"/>
  <c r="I486" i="1" s="1"/>
  <c r="F487" i="1"/>
  <c r="I487" i="1" s="1"/>
  <c r="F488" i="1"/>
  <c r="I488" i="1" s="1"/>
  <c r="F489" i="1"/>
  <c r="I489" i="1" s="1"/>
  <c r="F490" i="1"/>
  <c r="I490" i="1" s="1"/>
  <c r="F491" i="1"/>
  <c r="I491" i="1" s="1"/>
  <c r="F492" i="1"/>
  <c r="I492" i="1" s="1"/>
  <c r="F493" i="1"/>
  <c r="I493" i="1" s="1"/>
  <c r="F494" i="1"/>
  <c r="I494" i="1" s="1"/>
  <c r="F495" i="1"/>
  <c r="I495" i="1" s="1"/>
  <c r="F496" i="1"/>
  <c r="I496" i="1" s="1"/>
  <c r="F497" i="1"/>
  <c r="I497" i="1" s="1"/>
  <c r="F498" i="1"/>
  <c r="I498" i="1" s="1"/>
  <c r="F499" i="1"/>
  <c r="I499" i="1" s="1"/>
  <c r="F500" i="1"/>
  <c r="I500" i="1" s="1"/>
  <c r="F501" i="1"/>
  <c r="I501" i="1" s="1"/>
  <c r="F502" i="1"/>
  <c r="I502" i="1" s="1"/>
  <c r="F503" i="1"/>
  <c r="I503" i="1" s="1"/>
  <c r="F504" i="1"/>
  <c r="I504" i="1" s="1"/>
  <c r="F505" i="1"/>
  <c r="I505" i="1" s="1"/>
  <c r="F506" i="1"/>
  <c r="I506" i="1" s="1"/>
  <c r="F507" i="1"/>
  <c r="I507" i="1" s="1"/>
  <c r="F508" i="1"/>
  <c r="I508" i="1" s="1"/>
  <c r="F509" i="1"/>
  <c r="I509" i="1" s="1"/>
  <c r="F510" i="1"/>
  <c r="I510" i="1" s="1"/>
  <c r="F511" i="1"/>
  <c r="I511" i="1" s="1"/>
  <c r="F512" i="1"/>
  <c r="I512" i="1" s="1"/>
  <c r="F513" i="1"/>
  <c r="I513" i="1" s="1"/>
  <c r="F514" i="1"/>
  <c r="I514" i="1" s="1"/>
  <c r="F515" i="1"/>
  <c r="I515" i="1" s="1"/>
  <c r="F516" i="1"/>
  <c r="I516" i="1" s="1"/>
  <c r="F517" i="1"/>
  <c r="I517" i="1" s="1"/>
  <c r="F518" i="1"/>
  <c r="I518" i="1" s="1"/>
  <c r="F519" i="1"/>
  <c r="I519" i="1" s="1"/>
  <c r="F520" i="1"/>
  <c r="I520" i="1" s="1"/>
  <c r="F521" i="1"/>
  <c r="I521" i="1" s="1"/>
  <c r="F522" i="1"/>
  <c r="I522" i="1" s="1"/>
  <c r="F523" i="1"/>
  <c r="I523" i="1" s="1"/>
  <c r="F524" i="1"/>
  <c r="I524" i="1" s="1"/>
  <c r="F525" i="1"/>
  <c r="I525" i="1" s="1"/>
  <c r="F526" i="1"/>
  <c r="I526" i="1" s="1"/>
  <c r="F527" i="1"/>
  <c r="I527" i="1" s="1"/>
  <c r="F528" i="1"/>
  <c r="I528" i="1" s="1"/>
  <c r="F529" i="1"/>
  <c r="I529" i="1" s="1"/>
  <c r="F530" i="1"/>
  <c r="I530" i="1" s="1"/>
  <c r="F531" i="1"/>
  <c r="I531" i="1" s="1"/>
  <c r="F532" i="1"/>
  <c r="I532" i="1" s="1"/>
  <c r="F533" i="1"/>
  <c r="I533" i="1" s="1"/>
  <c r="F534" i="1"/>
  <c r="I534" i="1" s="1"/>
  <c r="F535" i="1"/>
  <c r="I535" i="1" s="1"/>
  <c r="F536" i="1"/>
  <c r="I536" i="1" s="1"/>
  <c r="F537" i="1"/>
  <c r="I537" i="1" s="1"/>
  <c r="F538" i="1"/>
  <c r="I538" i="1" s="1"/>
  <c r="F539" i="1"/>
  <c r="I539" i="1" s="1"/>
  <c r="F540" i="1"/>
  <c r="I540" i="1" s="1"/>
  <c r="F541" i="1"/>
  <c r="I541" i="1" s="1"/>
  <c r="F542" i="1"/>
  <c r="I542" i="1" s="1"/>
  <c r="F543" i="1"/>
  <c r="I543" i="1" s="1"/>
  <c r="F544" i="1"/>
  <c r="I544" i="1" s="1"/>
  <c r="F545" i="1"/>
  <c r="I545" i="1" s="1"/>
  <c r="F546" i="1"/>
  <c r="I546" i="1" s="1"/>
  <c r="F547" i="1"/>
  <c r="I547" i="1" s="1"/>
  <c r="F548" i="1"/>
  <c r="I548" i="1" s="1"/>
  <c r="F549" i="1"/>
  <c r="I549" i="1" s="1"/>
  <c r="F550" i="1"/>
  <c r="I550" i="1" s="1"/>
  <c r="F551" i="1"/>
  <c r="I551" i="1" s="1"/>
  <c r="F552" i="1"/>
  <c r="I552" i="1" s="1"/>
  <c r="F553" i="1"/>
  <c r="I553" i="1" s="1"/>
  <c r="F554" i="1"/>
  <c r="I554" i="1" s="1"/>
  <c r="F555" i="1"/>
  <c r="I555" i="1" s="1"/>
  <c r="F556" i="1"/>
  <c r="I556" i="1" s="1"/>
  <c r="F557" i="1"/>
  <c r="I557" i="1" s="1"/>
  <c r="F558" i="1"/>
  <c r="I558" i="1" s="1"/>
  <c r="F559" i="1"/>
  <c r="I559" i="1" s="1"/>
  <c r="F560" i="1"/>
  <c r="I560" i="1" s="1"/>
  <c r="F561" i="1"/>
  <c r="I561" i="1" s="1"/>
  <c r="F562" i="1"/>
  <c r="I562" i="1" s="1"/>
  <c r="F563" i="1"/>
  <c r="I563" i="1" s="1"/>
  <c r="F564" i="1"/>
  <c r="I564" i="1" s="1"/>
  <c r="F565" i="1"/>
  <c r="I565" i="1" s="1"/>
  <c r="F566" i="1"/>
  <c r="I566" i="1" s="1"/>
  <c r="F567" i="1"/>
  <c r="I567" i="1" s="1"/>
  <c r="F568" i="1"/>
  <c r="I568" i="1" s="1"/>
  <c r="F569" i="1"/>
  <c r="I569" i="1" s="1"/>
  <c r="F570" i="1"/>
  <c r="I570" i="1" s="1"/>
  <c r="F571" i="1"/>
  <c r="I571" i="1" s="1"/>
  <c r="F572" i="1"/>
  <c r="I572" i="1" s="1"/>
  <c r="F573" i="1"/>
  <c r="I573" i="1" s="1"/>
  <c r="F574" i="1"/>
  <c r="I574" i="1" s="1"/>
  <c r="F575" i="1"/>
  <c r="I575" i="1" s="1"/>
  <c r="F576" i="1"/>
  <c r="I576" i="1" s="1"/>
  <c r="F577" i="1"/>
  <c r="I577" i="1" s="1"/>
  <c r="F578" i="1"/>
  <c r="I578" i="1" s="1"/>
  <c r="F579" i="1"/>
  <c r="I579" i="1" s="1"/>
  <c r="F580" i="1"/>
  <c r="I580" i="1" s="1"/>
  <c r="F581" i="1"/>
  <c r="I581" i="1" s="1"/>
  <c r="F582" i="1"/>
  <c r="I582" i="1" s="1"/>
  <c r="F583" i="1"/>
  <c r="I583" i="1" s="1"/>
  <c r="F584" i="1"/>
  <c r="I584" i="1" s="1"/>
  <c r="F585" i="1"/>
  <c r="I585" i="1" s="1"/>
  <c r="F586" i="1"/>
  <c r="I586" i="1" s="1"/>
  <c r="F587" i="1"/>
  <c r="I587" i="1" s="1"/>
  <c r="F588" i="1"/>
  <c r="I588" i="1" s="1"/>
  <c r="F589" i="1"/>
  <c r="I589" i="1" s="1"/>
  <c r="F590" i="1"/>
  <c r="I590" i="1" s="1"/>
  <c r="F591" i="1"/>
  <c r="I591" i="1" s="1"/>
  <c r="F592" i="1"/>
  <c r="I592" i="1" s="1"/>
  <c r="F593" i="1"/>
  <c r="I593" i="1" s="1"/>
  <c r="F594" i="1"/>
  <c r="I594" i="1" s="1"/>
  <c r="F595" i="1"/>
  <c r="I595" i="1" s="1"/>
  <c r="F596" i="1"/>
  <c r="I596" i="1" s="1"/>
  <c r="F597" i="1"/>
  <c r="I597" i="1" s="1"/>
  <c r="F598" i="1"/>
  <c r="I598" i="1" s="1"/>
  <c r="F599" i="1"/>
  <c r="I599" i="1" s="1"/>
  <c r="F600" i="1"/>
  <c r="I600" i="1" s="1"/>
  <c r="F601" i="1"/>
  <c r="I601" i="1" s="1"/>
  <c r="F602" i="1"/>
  <c r="I602" i="1" s="1"/>
  <c r="F603" i="1"/>
  <c r="I603" i="1" s="1"/>
  <c r="F604" i="1"/>
  <c r="I604" i="1" s="1"/>
  <c r="F605" i="1"/>
  <c r="I605" i="1" s="1"/>
  <c r="F606" i="1"/>
  <c r="I606" i="1" s="1"/>
  <c r="F607" i="1"/>
  <c r="I607" i="1" s="1"/>
  <c r="F608" i="1"/>
  <c r="I608" i="1" s="1"/>
  <c r="F609" i="1"/>
  <c r="I609" i="1" s="1"/>
  <c r="F610" i="1"/>
  <c r="I610" i="1" s="1"/>
  <c r="F611" i="1"/>
  <c r="I611" i="1" s="1"/>
  <c r="F612" i="1"/>
  <c r="I612" i="1" s="1"/>
  <c r="F613" i="1"/>
  <c r="I613" i="1" s="1"/>
  <c r="F614" i="1"/>
  <c r="I614" i="1" s="1"/>
  <c r="F615" i="1"/>
  <c r="I615" i="1" s="1"/>
  <c r="F616" i="1"/>
  <c r="I616" i="1" s="1"/>
  <c r="F617" i="1"/>
  <c r="I617" i="1" s="1"/>
  <c r="F618" i="1"/>
  <c r="I618" i="1" s="1"/>
  <c r="F619" i="1"/>
  <c r="I619" i="1" s="1"/>
  <c r="F620" i="1"/>
  <c r="I620" i="1" s="1"/>
  <c r="F621" i="1"/>
  <c r="I621" i="1" s="1"/>
  <c r="F622" i="1"/>
  <c r="I622" i="1" s="1"/>
  <c r="F623" i="1"/>
  <c r="I623" i="1" s="1"/>
  <c r="F624" i="1"/>
  <c r="I624" i="1" s="1"/>
  <c r="F625" i="1"/>
  <c r="I625" i="1" s="1"/>
  <c r="F626" i="1"/>
  <c r="I626" i="1" s="1"/>
  <c r="F627" i="1"/>
  <c r="I627" i="1" s="1"/>
  <c r="F628" i="1"/>
  <c r="I628" i="1" s="1"/>
  <c r="F629" i="1"/>
  <c r="I629" i="1" s="1"/>
  <c r="F630" i="1"/>
  <c r="I630" i="1" s="1"/>
  <c r="F631" i="1"/>
  <c r="I631" i="1" s="1"/>
  <c r="F632" i="1"/>
  <c r="I632" i="1" s="1"/>
  <c r="F633" i="1"/>
  <c r="I633" i="1" s="1"/>
  <c r="F634" i="1"/>
  <c r="I634" i="1" s="1"/>
  <c r="F635" i="1"/>
  <c r="I635" i="1" s="1"/>
  <c r="F636" i="1"/>
  <c r="I636" i="1" s="1"/>
  <c r="F637" i="1"/>
  <c r="I637" i="1" s="1"/>
  <c r="F638" i="1"/>
  <c r="I638" i="1" s="1"/>
  <c r="F639" i="1"/>
  <c r="I639" i="1" s="1"/>
  <c r="F640" i="1"/>
  <c r="I640" i="1" s="1"/>
  <c r="F641" i="1"/>
  <c r="I641" i="1" s="1"/>
  <c r="F642" i="1"/>
  <c r="I642" i="1" s="1"/>
  <c r="F643" i="1"/>
  <c r="I643" i="1" s="1"/>
  <c r="F644" i="1"/>
  <c r="I644" i="1" s="1"/>
  <c r="F645" i="1"/>
  <c r="I645" i="1" s="1"/>
  <c r="F646" i="1"/>
  <c r="I646" i="1" s="1"/>
  <c r="F647" i="1"/>
  <c r="I647" i="1" s="1"/>
  <c r="F648" i="1"/>
  <c r="I648" i="1" s="1"/>
  <c r="F649" i="1"/>
  <c r="I649" i="1" s="1"/>
  <c r="F650" i="1"/>
  <c r="I650" i="1" s="1"/>
  <c r="F651" i="1"/>
  <c r="I651" i="1" s="1"/>
  <c r="F652" i="1"/>
  <c r="I652" i="1" s="1"/>
  <c r="F653" i="1"/>
  <c r="I653" i="1" s="1"/>
  <c r="F654" i="1"/>
  <c r="I654" i="1" s="1"/>
  <c r="F655" i="1"/>
  <c r="I655" i="1" s="1"/>
  <c r="F656" i="1"/>
  <c r="I656" i="1" s="1"/>
  <c r="F657" i="1"/>
  <c r="I657" i="1" s="1"/>
  <c r="F658" i="1"/>
  <c r="I658" i="1" s="1"/>
  <c r="F659" i="1"/>
  <c r="I659" i="1" s="1"/>
  <c r="F660" i="1"/>
  <c r="I660" i="1" s="1"/>
  <c r="F661" i="1"/>
  <c r="I661" i="1" s="1"/>
  <c r="F662" i="1"/>
  <c r="I662" i="1" s="1"/>
  <c r="F663" i="1"/>
  <c r="I663" i="1" s="1"/>
  <c r="F664" i="1"/>
  <c r="I664" i="1" s="1"/>
  <c r="F665" i="1"/>
  <c r="I665" i="1" s="1"/>
  <c r="F666" i="1"/>
  <c r="I666" i="1" s="1"/>
  <c r="F667" i="1"/>
  <c r="I667" i="1" s="1"/>
  <c r="F668" i="1"/>
  <c r="I668" i="1" s="1"/>
  <c r="F669" i="1"/>
  <c r="I669" i="1" s="1"/>
  <c r="F670" i="1"/>
  <c r="I670" i="1" s="1"/>
  <c r="F671" i="1"/>
  <c r="I671" i="1" s="1"/>
  <c r="F672" i="1"/>
  <c r="I672" i="1" s="1"/>
  <c r="F673" i="1"/>
  <c r="I673" i="1" s="1"/>
  <c r="F674" i="1"/>
  <c r="I674" i="1" s="1"/>
  <c r="F675" i="1"/>
  <c r="I675" i="1" s="1"/>
  <c r="F676" i="1"/>
  <c r="I676" i="1" s="1"/>
  <c r="F677" i="1"/>
  <c r="I677" i="1" s="1"/>
  <c r="F678" i="1"/>
  <c r="I678" i="1" s="1"/>
  <c r="F679" i="1"/>
  <c r="I679" i="1" s="1"/>
  <c r="F680" i="1"/>
  <c r="I680" i="1" s="1"/>
  <c r="F681" i="1"/>
  <c r="I681" i="1" s="1"/>
  <c r="F682" i="1"/>
  <c r="I682" i="1" s="1"/>
  <c r="F683" i="1"/>
  <c r="I683" i="1" s="1"/>
  <c r="F684" i="1"/>
  <c r="I684" i="1" s="1"/>
  <c r="F685" i="1"/>
  <c r="I685" i="1" s="1"/>
  <c r="F686" i="1"/>
  <c r="I686" i="1" s="1"/>
  <c r="F687" i="1"/>
  <c r="I687" i="1" s="1"/>
  <c r="F688" i="1"/>
  <c r="I688" i="1" s="1"/>
  <c r="F689" i="1"/>
  <c r="I689" i="1" s="1"/>
  <c r="F690" i="1"/>
  <c r="I690" i="1" s="1"/>
  <c r="F691" i="1"/>
  <c r="I691" i="1" s="1"/>
  <c r="F692" i="1"/>
  <c r="I692" i="1" s="1"/>
  <c r="F693" i="1"/>
  <c r="I693" i="1" s="1"/>
  <c r="F694" i="1"/>
  <c r="I694" i="1" s="1"/>
  <c r="F695" i="1"/>
  <c r="I695" i="1" s="1"/>
  <c r="F696" i="1"/>
  <c r="I696" i="1" s="1"/>
  <c r="F697" i="1"/>
  <c r="I697" i="1" s="1"/>
  <c r="F698" i="1"/>
  <c r="I698" i="1" s="1"/>
  <c r="F699" i="1"/>
  <c r="I699" i="1" s="1"/>
  <c r="F700" i="1"/>
  <c r="I700" i="1" s="1"/>
  <c r="F701" i="1"/>
  <c r="I701" i="1" s="1"/>
  <c r="F702" i="1"/>
  <c r="I702" i="1" s="1"/>
  <c r="F703" i="1"/>
  <c r="I703" i="1" s="1"/>
  <c r="F704" i="1"/>
  <c r="I704" i="1" s="1"/>
  <c r="F705" i="1"/>
  <c r="I705" i="1" s="1"/>
  <c r="F706" i="1"/>
  <c r="I706" i="1" s="1"/>
  <c r="F707" i="1"/>
  <c r="I707" i="1" s="1"/>
  <c r="F708" i="1"/>
  <c r="I708" i="1" s="1"/>
  <c r="F709" i="1"/>
  <c r="I709" i="1" s="1"/>
  <c r="F710" i="1"/>
  <c r="I710" i="1" s="1"/>
  <c r="F711" i="1"/>
  <c r="I711" i="1" s="1"/>
  <c r="F712" i="1"/>
  <c r="I712" i="1" s="1"/>
  <c r="F713" i="1"/>
  <c r="I713" i="1" s="1"/>
  <c r="F714" i="1"/>
  <c r="I714" i="1" s="1"/>
  <c r="F715" i="1"/>
  <c r="I715" i="1" s="1"/>
  <c r="F716" i="1"/>
  <c r="I716" i="1" s="1"/>
  <c r="F717" i="1"/>
  <c r="I717" i="1" s="1"/>
  <c r="F718" i="1"/>
  <c r="I718" i="1" s="1"/>
  <c r="F719" i="1"/>
  <c r="I719" i="1" s="1"/>
  <c r="F720" i="1"/>
  <c r="I720" i="1" s="1"/>
  <c r="F721" i="1"/>
  <c r="I721" i="1" s="1"/>
  <c r="F722" i="1"/>
  <c r="I722" i="1" s="1"/>
  <c r="F723" i="1"/>
  <c r="I723" i="1" s="1"/>
  <c r="F724" i="1"/>
  <c r="I724" i="1" s="1"/>
  <c r="F725" i="1"/>
  <c r="I725" i="1" s="1"/>
  <c r="F726" i="1"/>
  <c r="I726" i="1" s="1"/>
  <c r="F727" i="1"/>
  <c r="I727" i="1" s="1"/>
  <c r="F728" i="1"/>
  <c r="I728" i="1" s="1"/>
  <c r="F729" i="1"/>
  <c r="I729" i="1" s="1"/>
  <c r="F730" i="1"/>
  <c r="I730" i="1" s="1"/>
  <c r="F731" i="1"/>
  <c r="I731" i="1" s="1"/>
  <c r="F732" i="1"/>
  <c r="I732" i="1" s="1"/>
  <c r="F733" i="1"/>
  <c r="I733" i="1" s="1"/>
  <c r="F734" i="1"/>
  <c r="I734" i="1" s="1"/>
  <c r="F735" i="1"/>
  <c r="I735" i="1" s="1"/>
  <c r="F736" i="1"/>
  <c r="I736" i="1" s="1"/>
  <c r="F737" i="1"/>
  <c r="I737" i="1" s="1"/>
  <c r="F738" i="1"/>
  <c r="I738" i="1" s="1"/>
  <c r="F739" i="1"/>
  <c r="I739" i="1" s="1"/>
  <c r="F740" i="1"/>
  <c r="I740" i="1" s="1"/>
  <c r="F741" i="1"/>
  <c r="I741" i="1" s="1"/>
  <c r="F742" i="1"/>
  <c r="I742" i="1" s="1"/>
  <c r="F743" i="1"/>
  <c r="I743" i="1" s="1"/>
  <c r="F744" i="1"/>
  <c r="I744" i="1" s="1"/>
  <c r="F745" i="1"/>
  <c r="I745" i="1" s="1"/>
  <c r="F746" i="1"/>
  <c r="I746" i="1" s="1"/>
  <c r="F747" i="1"/>
  <c r="I747" i="1" s="1"/>
  <c r="F748" i="1"/>
  <c r="I748" i="1" s="1"/>
  <c r="F749" i="1"/>
  <c r="I749" i="1" s="1"/>
  <c r="F750" i="1"/>
  <c r="I750" i="1" s="1"/>
  <c r="F751" i="1"/>
  <c r="I751" i="1" s="1"/>
  <c r="F752" i="1"/>
  <c r="I752" i="1" s="1"/>
  <c r="F753" i="1"/>
  <c r="I753" i="1" s="1"/>
  <c r="F754" i="1"/>
  <c r="I754" i="1" s="1"/>
  <c r="F755" i="1"/>
  <c r="I755" i="1" s="1"/>
  <c r="F756" i="1"/>
  <c r="I756" i="1" s="1"/>
  <c r="F757" i="1"/>
  <c r="I757" i="1" s="1"/>
  <c r="F758" i="1"/>
  <c r="I758" i="1" s="1"/>
  <c r="F759" i="1"/>
  <c r="I759" i="1" s="1"/>
  <c r="F760" i="1"/>
  <c r="I760" i="1" s="1"/>
  <c r="F761" i="1"/>
  <c r="I761" i="1" s="1"/>
  <c r="F762" i="1"/>
  <c r="I762" i="1" s="1"/>
  <c r="F763" i="1"/>
  <c r="I763" i="1" s="1"/>
  <c r="F764" i="1"/>
  <c r="I764" i="1" s="1"/>
  <c r="F765" i="1"/>
  <c r="I765" i="1" s="1"/>
  <c r="F766" i="1"/>
  <c r="I766" i="1" s="1"/>
  <c r="F767" i="1"/>
  <c r="I767" i="1" s="1"/>
  <c r="F768" i="1"/>
  <c r="I768" i="1" s="1"/>
  <c r="F769" i="1"/>
  <c r="I769" i="1" s="1"/>
  <c r="F770" i="1"/>
  <c r="I770" i="1" s="1"/>
  <c r="F771" i="1"/>
  <c r="I771" i="1" s="1"/>
  <c r="F772" i="1"/>
  <c r="I772" i="1" s="1"/>
  <c r="F773" i="1"/>
  <c r="I773" i="1" s="1"/>
  <c r="F774" i="1"/>
  <c r="I774" i="1" s="1"/>
  <c r="F775" i="1"/>
  <c r="I775" i="1" s="1"/>
  <c r="F776" i="1"/>
  <c r="I776" i="1" s="1"/>
  <c r="F777" i="1"/>
  <c r="I777" i="1" s="1"/>
  <c r="F778" i="1"/>
  <c r="I778" i="1" s="1"/>
  <c r="F779" i="1"/>
  <c r="I779" i="1" s="1"/>
  <c r="F780" i="1"/>
  <c r="I780" i="1" s="1"/>
  <c r="F781" i="1"/>
  <c r="I781" i="1" s="1"/>
  <c r="F782" i="1"/>
  <c r="I782" i="1" s="1"/>
  <c r="F783" i="1"/>
  <c r="I783" i="1" s="1"/>
  <c r="F784" i="1"/>
  <c r="I784" i="1" s="1"/>
  <c r="F785" i="1"/>
  <c r="I785" i="1" s="1"/>
  <c r="F786" i="1"/>
  <c r="I786" i="1" s="1"/>
  <c r="F787" i="1"/>
  <c r="I787" i="1" s="1"/>
  <c r="F788" i="1"/>
  <c r="I788" i="1" s="1"/>
  <c r="F789" i="1"/>
  <c r="I789" i="1" s="1"/>
  <c r="F790" i="1"/>
  <c r="I790" i="1" s="1"/>
  <c r="F791" i="1"/>
  <c r="I791" i="1" s="1"/>
  <c r="F792" i="1"/>
  <c r="I792" i="1" s="1"/>
  <c r="F793" i="1"/>
  <c r="I793" i="1" s="1"/>
  <c r="F794" i="1"/>
  <c r="I794" i="1" s="1"/>
  <c r="F795" i="1"/>
  <c r="I795" i="1" s="1"/>
  <c r="F796" i="1"/>
  <c r="I796" i="1" s="1"/>
  <c r="F797" i="1"/>
  <c r="I797" i="1" s="1"/>
  <c r="F798" i="1"/>
  <c r="I798" i="1" s="1"/>
  <c r="F799" i="1"/>
  <c r="I799" i="1" s="1"/>
  <c r="F800" i="1"/>
  <c r="I800" i="1" s="1"/>
  <c r="F801" i="1"/>
  <c r="I801" i="1" s="1"/>
  <c r="F802" i="1"/>
  <c r="I802" i="1" s="1"/>
  <c r="F803" i="1"/>
  <c r="I803" i="1" s="1"/>
  <c r="F804" i="1"/>
  <c r="I804" i="1" s="1"/>
  <c r="F805" i="1"/>
  <c r="I805" i="1" s="1"/>
  <c r="F806" i="1"/>
  <c r="I806" i="1" s="1"/>
  <c r="F807" i="1"/>
  <c r="I807" i="1" s="1"/>
  <c r="F808" i="1"/>
  <c r="I808" i="1" s="1"/>
  <c r="F809" i="1"/>
  <c r="I809" i="1" s="1"/>
  <c r="F810" i="1"/>
  <c r="I810" i="1" s="1"/>
  <c r="F811" i="1"/>
  <c r="I811" i="1" s="1"/>
  <c r="F812" i="1"/>
  <c r="I812" i="1" s="1"/>
  <c r="F813" i="1"/>
  <c r="I813" i="1" s="1"/>
  <c r="F814" i="1"/>
  <c r="I814" i="1" s="1"/>
  <c r="F815" i="1"/>
  <c r="I815" i="1" s="1"/>
  <c r="F816" i="1"/>
  <c r="I816" i="1" s="1"/>
  <c r="F817" i="1"/>
  <c r="I817" i="1" s="1"/>
  <c r="F818" i="1"/>
  <c r="I818" i="1" s="1"/>
  <c r="F819" i="1"/>
  <c r="I819" i="1" s="1"/>
  <c r="F820" i="1"/>
  <c r="I820" i="1" s="1"/>
  <c r="F821" i="1"/>
  <c r="I821" i="1" s="1"/>
  <c r="F822" i="1"/>
  <c r="I822" i="1" s="1"/>
  <c r="F823" i="1"/>
  <c r="I823" i="1" s="1"/>
  <c r="F824" i="1"/>
  <c r="I824" i="1" s="1"/>
  <c r="F825" i="1"/>
  <c r="I825" i="1" s="1"/>
  <c r="F826" i="1"/>
  <c r="I826" i="1" s="1"/>
  <c r="F827" i="1"/>
  <c r="I827" i="1" s="1"/>
  <c r="F828" i="1"/>
  <c r="I828" i="1" s="1"/>
  <c r="F829" i="1"/>
  <c r="I829" i="1" s="1"/>
  <c r="F830" i="1"/>
  <c r="I830" i="1" s="1"/>
  <c r="F831" i="1"/>
  <c r="I831" i="1" s="1"/>
  <c r="F832" i="1"/>
  <c r="I832" i="1" s="1"/>
  <c r="F833" i="1"/>
  <c r="I833" i="1" s="1"/>
  <c r="F834" i="1"/>
  <c r="I834" i="1" s="1"/>
  <c r="F835" i="1"/>
  <c r="I835" i="1" s="1"/>
  <c r="F836" i="1"/>
  <c r="I836" i="1" s="1"/>
  <c r="F837" i="1"/>
  <c r="I837" i="1" s="1"/>
  <c r="F838" i="1"/>
  <c r="I838" i="1" s="1"/>
  <c r="F839" i="1"/>
  <c r="I839" i="1" s="1"/>
  <c r="F840" i="1"/>
  <c r="I840" i="1" s="1"/>
  <c r="F841" i="1"/>
  <c r="I841" i="1" s="1"/>
  <c r="F842" i="1"/>
  <c r="I842" i="1" s="1"/>
  <c r="F843" i="1"/>
  <c r="I843" i="1" s="1"/>
  <c r="F844" i="1"/>
  <c r="I844" i="1" s="1"/>
  <c r="F845" i="1"/>
  <c r="I845" i="1" s="1"/>
  <c r="F846" i="1"/>
  <c r="I846" i="1" s="1"/>
  <c r="F847" i="1"/>
  <c r="I847" i="1" s="1"/>
  <c r="F848" i="1"/>
  <c r="I848" i="1" s="1"/>
  <c r="F849" i="1"/>
  <c r="I849" i="1" s="1"/>
  <c r="F850" i="1"/>
  <c r="I850" i="1" s="1"/>
  <c r="F851" i="1"/>
  <c r="I851" i="1" s="1"/>
  <c r="F852" i="1"/>
  <c r="I852" i="1" s="1"/>
  <c r="F853" i="1"/>
  <c r="I853" i="1" s="1"/>
  <c r="F854" i="1"/>
  <c r="I854" i="1" s="1"/>
  <c r="F855" i="1"/>
  <c r="I855" i="1" s="1"/>
  <c r="F856" i="1"/>
  <c r="I856" i="1" s="1"/>
  <c r="F857" i="1"/>
  <c r="I857" i="1" s="1"/>
  <c r="F858" i="1"/>
  <c r="I858" i="1" s="1"/>
  <c r="F859" i="1"/>
  <c r="I859" i="1" s="1"/>
  <c r="F860" i="1"/>
  <c r="I860" i="1" s="1"/>
  <c r="F861" i="1"/>
  <c r="I861" i="1" s="1"/>
  <c r="F862" i="1"/>
  <c r="I862" i="1" s="1"/>
  <c r="F863" i="1"/>
  <c r="I863" i="1" s="1"/>
  <c r="F864" i="1"/>
  <c r="I864" i="1" s="1"/>
  <c r="F865" i="1"/>
  <c r="I865" i="1" s="1"/>
  <c r="F866" i="1"/>
  <c r="I866" i="1" s="1"/>
  <c r="F867" i="1"/>
  <c r="I867" i="1" s="1"/>
  <c r="F868" i="1"/>
  <c r="I868" i="1" s="1"/>
  <c r="F869" i="1"/>
  <c r="I869" i="1" s="1"/>
  <c r="F870" i="1"/>
  <c r="I870" i="1" s="1"/>
  <c r="F871" i="1"/>
  <c r="I871" i="1" s="1"/>
  <c r="F872" i="1"/>
  <c r="I872" i="1" s="1"/>
  <c r="F873" i="1"/>
  <c r="I873" i="1" s="1"/>
  <c r="F874" i="1"/>
  <c r="I874" i="1" s="1"/>
  <c r="F875" i="1"/>
  <c r="I875" i="1" s="1"/>
  <c r="F876" i="1"/>
  <c r="I876" i="1" s="1"/>
  <c r="F877" i="1"/>
  <c r="I877" i="1" s="1"/>
  <c r="F878" i="1"/>
  <c r="I878" i="1" s="1"/>
  <c r="F879" i="1"/>
  <c r="I879" i="1" s="1"/>
  <c r="F880" i="1"/>
  <c r="I880" i="1" s="1"/>
  <c r="F881" i="1"/>
  <c r="I881" i="1" s="1"/>
  <c r="F882" i="1"/>
  <c r="I882" i="1" s="1"/>
  <c r="F883" i="1"/>
  <c r="I883" i="1" s="1"/>
  <c r="F884" i="1"/>
  <c r="I884" i="1" s="1"/>
  <c r="F885" i="1"/>
  <c r="I885" i="1" s="1"/>
  <c r="F886" i="1"/>
  <c r="I886" i="1" s="1"/>
  <c r="F887" i="1"/>
  <c r="I887" i="1" s="1"/>
  <c r="F888" i="1"/>
  <c r="I888" i="1" s="1"/>
  <c r="F889" i="1"/>
  <c r="I889" i="1" s="1"/>
  <c r="F890" i="1"/>
  <c r="I890" i="1" s="1"/>
  <c r="F891" i="1"/>
  <c r="I891" i="1" s="1"/>
  <c r="F892" i="1"/>
  <c r="I892" i="1" s="1"/>
  <c r="F893" i="1"/>
  <c r="I893" i="1" s="1"/>
  <c r="F894" i="1"/>
  <c r="I894" i="1" s="1"/>
  <c r="F895" i="1"/>
  <c r="I895" i="1" s="1"/>
  <c r="F896" i="1"/>
  <c r="I896" i="1" s="1"/>
  <c r="F897" i="1"/>
  <c r="I897" i="1" s="1"/>
  <c r="F898" i="1"/>
  <c r="I898" i="1" s="1"/>
  <c r="F899" i="1"/>
  <c r="I899" i="1" s="1"/>
  <c r="F900" i="1"/>
  <c r="I900" i="1" s="1"/>
  <c r="F901" i="1"/>
  <c r="I901" i="1" s="1"/>
  <c r="F902" i="1"/>
  <c r="I902" i="1" s="1"/>
  <c r="F903" i="1"/>
  <c r="I903" i="1" s="1"/>
  <c r="F904" i="1"/>
  <c r="I904" i="1" s="1"/>
  <c r="F905" i="1"/>
  <c r="I905" i="1" s="1"/>
  <c r="F906" i="1"/>
  <c r="I906" i="1" s="1"/>
  <c r="F907" i="1"/>
  <c r="I907" i="1" s="1"/>
  <c r="F908" i="1"/>
  <c r="I908" i="1" s="1"/>
  <c r="F909" i="1"/>
  <c r="I909" i="1" s="1"/>
  <c r="F910" i="1"/>
  <c r="I910" i="1" s="1"/>
  <c r="F911" i="1"/>
  <c r="I911" i="1" s="1"/>
  <c r="F912" i="1"/>
  <c r="I912" i="1" s="1"/>
  <c r="F913" i="1"/>
  <c r="I913" i="1" s="1"/>
  <c r="F914" i="1"/>
  <c r="I914" i="1" s="1"/>
  <c r="F915" i="1"/>
  <c r="I915" i="1" s="1"/>
  <c r="F916" i="1"/>
  <c r="I916" i="1" s="1"/>
  <c r="F917" i="1"/>
  <c r="I917" i="1" s="1"/>
  <c r="F918" i="1"/>
  <c r="I918" i="1" s="1"/>
  <c r="F919" i="1"/>
  <c r="I919" i="1" s="1"/>
  <c r="F920" i="1"/>
  <c r="I920" i="1" s="1"/>
  <c r="F921" i="1"/>
  <c r="I921" i="1" s="1"/>
  <c r="F922" i="1"/>
  <c r="I922" i="1" s="1"/>
  <c r="F923" i="1"/>
  <c r="I923" i="1" s="1"/>
  <c r="F924" i="1"/>
  <c r="I924" i="1" s="1"/>
  <c r="F925" i="1"/>
  <c r="I925" i="1" s="1"/>
  <c r="F926" i="1"/>
  <c r="I926" i="1" s="1"/>
  <c r="F927" i="1"/>
  <c r="I927" i="1" s="1"/>
  <c r="F928" i="1"/>
  <c r="I928" i="1" s="1"/>
  <c r="F929" i="1"/>
  <c r="I929" i="1" s="1"/>
  <c r="F930" i="1"/>
  <c r="I930" i="1" s="1"/>
  <c r="F931" i="1"/>
  <c r="I931" i="1" s="1"/>
  <c r="F932" i="1"/>
  <c r="I932" i="1" s="1"/>
  <c r="F933" i="1"/>
  <c r="I933" i="1" s="1"/>
  <c r="F934" i="1"/>
  <c r="I934" i="1" s="1"/>
  <c r="F935" i="1"/>
  <c r="I935" i="1" s="1"/>
  <c r="F936" i="1"/>
  <c r="I936" i="1" s="1"/>
  <c r="F937" i="1"/>
  <c r="I937" i="1" s="1"/>
  <c r="F938" i="1"/>
  <c r="I938" i="1" s="1"/>
  <c r="F939" i="1"/>
  <c r="I939" i="1" s="1"/>
  <c r="F940" i="1"/>
  <c r="I940" i="1" s="1"/>
  <c r="F941" i="1"/>
  <c r="I941" i="1" s="1"/>
  <c r="F942" i="1"/>
  <c r="I942" i="1" s="1"/>
  <c r="F943" i="1"/>
  <c r="I943" i="1" s="1"/>
  <c r="F944" i="1"/>
  <c r="I944" i="1" s="1"/>
  <c r="F945" i="1"/>
  <c r="I945" i="1" s="1"/>
  <c r="F946" i="1"/>
  <c r="I946" i="1" s="1"/>
  <c r="F947" i="1"/>
  <c r="I947" i="1" s="1"/>
  <c r="F948" i="1"/>
  <c r="I948" i="1" s="1"/>
  <c r="F949" i="1"/>
  <c r="I949" i="1" s="1"/>
  <c r="F950" i="1"/>
  <c r="I950" i="1" s="1"/>
  <c r="F951" i="1"/>
  <c r="I951" i="1" s="1"/>
  <c r="F952" i="1"/>
  <c r="I952" i="1" s="1"/>
  <c r="F953" i="1"/>
  <c r="I953" i="1" s="1"/>
  <c r="F954" i="1"/>
  <c r="I954" i="1" s="1"/>
  <c r="F955" i="1"/>
  <c r="I955" i="1" s="1"/>
  <c r="F956" i="1"/>
  <c r="I956" i="1" s="1"/>
  <c r="F957" i="1"/>
  <c r="I957" i="1" s="1"/>
  <c r="F958" i="1"/>
  <c r="I958" i="1" s="1"/>
  <c r="F959" i="1"/>
  <c r="I959" i="1" s="1"/>
  <c r="F960" i="1"/>
  <c r="I960" i="1" s="1"/>
  <c r="F961" i="1"/>
  <c r="I961" i="1" s="1"/>
  <c r="F962" i="1"/>
  <c r="I962" i="1" s="1"/>
  <c r="F963" i="1"/>
  <c r="I963" i="1" s="1"/>
  <c r="F964" i="1"/>
  <c r="I964" i="1" s="1"/>
  <c r="F965" i="1"/>
  <c r="I965" i="1" s="1"/>
  <c r="F966" i="1"/>
  <c r="I966" i="1" s="1"/>
  <c r="F967" i="1"/>
  <c r="I967" i="1" s="1"/>
  <c r="F968" i="1"/>
  <c r="I968" i="1" s="1"/>
  <c r="F969" i="1"/>
  <c r="I969" i="1" s="1"/>
  <c r="F970" i="1"/>
  <c r="I970" i="1" s="1"/>
  <c r="F971" i="1"/>
  <c r="I971" i="1" s="1"/>
  <c r="F972" i="1"/>
  <c r="I972" i="1" s="1"/>
  <c r="F973" i="1"/>
  <c r="I973" i="1" s="1"/>
  <c r="F974" i="1"/>
  <c r="I974" i="1" s="1"/>
  <c r="F975" i="1"/>
  <c r="I975" i="1" s="1"/>
  <c r="F976" i="1"/>
  <c r="I976" i="1" s="1"/>
  <c r="F977" i="1"/>
  <c r="I977" i="1" s="1"/>
  <c r="F978" i="1"/>
  <c r="I978" i="1" s="1"/>
  <c r="F979" i="1"/>
  <c r="I979" i="1" s="1"/>
  <c r="F980" i="1"/>
  <c r="I980" i="1" s="1"/>
  <c r="F981" i="1"/>
  <c r="I981" i="1" s="1"/>
  <c r="F982" i="1"/>
  <c r="I982" i="1" s="1"/>
  <c r="F983" i="1"/>
  <c r="I983" i="1" s="1"/>
  <c r="F984" i="1"/>
  <c r="I984" i="1" s="1"/>
  <c r="F985" i="1"/>
  <c r="I985" i="1" s="1"/>
  <c r="F986" i="1"/>
  <c r="I986" i="1" s="1"/>
  <c r="F987" i="1"/>
  <c r="I987" i="1" s="1"/>
  <c r="F988" i="1"/>
  <c r="I988" i="1" s="1"/>
  <c r="F989" i="1"/>
  <c r="I989" i="1" s="1"/>
  <c r="F990" i="1"/>
  <c r="I990" i="1" s="1"/>
  <c r="F991" i="1"/>
  <c r="I991" i="1" s="1"/>
  <c r="F992" i="1"/>
  <c r="I992" i="1" s="1"/>
  <c r="F993" i="1"/>
  <c r="I993" i="1" s="1"/>
  <c r="F994" i="1"/>
  <c r="I994" i="1" s="1"/>
  <c r="F995" i="1"/>
  <c r="I995" i="1" s="1"/>
  <c r="F996" i="1"/>
  <c r="I996" i="1" s="1"/>
  <c r="F997" i="1"/>
  <c r="I997" i="1" s="1"/>
  <c r="F998" i="1"/>
  <c r="I998" i="1" s="1"/>
  <c r="F999" i="1"/>
  <c r="I999" i="1" s="1"/>
  <c r="F1000" i="1"/>
  <c r="I1000" i="1" s="1"/>
  <c r="F1001" i="1"/>
  <c r="I1001" i="1" s="1"/>
  <c r="F1002" i="1"/>
  <c r="I1002" i="1" s="1"/>
  <c r="F1003" i="1"/>
  <c r="I1003" i="1" s="1"/>
  <c r="F1004" i="1"/>
  <c r="I1004" i="1" s="1"/>
  <c r="F1005" i="1"/>
  <c r="I1005" i="1" s="1"/>
  <c r="F1006" i="1"/>
  <c r="I1006" i="1" s="1"/>
  <c r="F1007" i="1"/>
  <c r="I1007" i="1" s="1"/>
  <c r="F1008" i="1"/>
  <c r="I1008" i="1" s="1"/>
  <c r="F1009" i="1"/>
  <c r="I1009" i="1" s="1"/>
  <c r="F1010" i="1"/>
  <c r="I1010" i="1" s="1"/>
  <c r="F1011" i="1"/>
  <c r="I1011" i="1" s="1"/>
  <c r="F1012" i="1"/>
  <c r="I1012" i="1" s="1"/>
  <c r="F1013" i="1"/>
  <c r="I1013" i="1" s="1"/>
  <c r="F1014" i="1"/>
  <c r="I1014" i="1" s="1"/>
  <c r="F1015" i="1"/>
  <c r="I1015" i="1" s="1"/>
  <c r="F1016" i="1"/>
  <c r="I1016" i="1" s="1"/>
  <c r="F1017" i="1"/>
  <c r="I1017" i="1" s="1"/>
  <c r="F1018" i="1"/>
  <c r="I1018" i="1" s="1"/>
  <c r="F1019" i="1"/>
  <c r="I1019" i="1" s="1"/>
  <c r="F1020" i="1"/>
  <c r="I1020" i="1" s="1"/>
  <c r="F1021" i="1"/>
  <c r="I1021" i="1" s="1"/>
  <c r="F1022" i="1"/>
  <c r="I1022" i="1" s="1"/>
  <c r="F1023" i="1"/>
  <c r="I1023" i="1" s="1"/>
  <c r="F1024" i="1"/>
  <c r="I1024" i="1" s="1"/>
  <c r="F1025" i="1"/>
  <c r="I1025" i="1" s="1"/>
  <c r="F1026" i="1"/>
  <c r="I1026" i="1" s="1"/>
  <c r="F1027" i="1"/>
  <c r="I1027" i="1" s="1"/>
  <c r="F1028" i="1"/>
  <c r="I1028" i="1" s="1"/>
  <c r="F1029" i="1"/>
  <c r="I1029" i="1" s="1"/>
  <c r="F1030" i="1"/>
  <c r="I1030" i="1" s="1"/>
  <c r="F1031" i="1"/>
  <c r="I1031" i="1" s="1"/>
  <c r="F1032" i="1"/>
  <c r="I1032" i="1" s="1"/>
  <c r="F1033" i="1"/>
  <c r="I1033" i="1" s="1"/>
  <c r="F1034" i="1"/>
  <c r="I1034" i="1" s="1"/>
  <c r="F1035" i="1"/>
  <c r="I1035" i="1" s="1"/>
  <c r="F1036" i="1"/>
  <c r="I1036" i="1" s="1"/>
  <c r="F1037" i="1"/>
  <c r="I1037" i="1" s="1"/>
  <c r="F1038" i="1"/>
  <c r="I1038" i="1" s="1"/>
  <c r="F1039" i="1"/>
  <c r="I1039" i="1" s="1"/>
  <c r="F1040" i="1"/>
  <c r="I1040" i="1" s="1"/>
  <c r="F1041" i="1"/>
  <c r="I1041" i="1" s="1"/>
  <c r="F1042" i="1"/>
  <c r="I1042" i="1" s="1"/>
  <c r="F1043" i="1"/>
  <c r="I1043" i="1" s="1"/>
  <c r="F1044" i="1"/>
  <c r="I1044" i="1" s="1"/>
  <c r="F1045" i="1"/>
  <c r="I1045" i="1" s="1"/>
  <c r="F1046" i="1"/>
  <c r="I1046" i="1" s="1"/>
  <c r="F1047" i="1"/>
  <c r="I1047" i="1" s="1"/>
  <c r="F1048" i="1"/>
  <c r="I1048" i="1" s="1"/>
  <c r="F1049" i="1"/>
  <c r="I1049" i="1" s="1"/>
  <c r="F1050" i="1"/>
  <c r="I1050" i="1" s="1"/>
  <c r="F1051" i="1"/>
  <c r="I1051" i="1" s="1"/>
  <c r="F1052" i="1"/>
  <c r="I1052" i="1" s="1"/>
  <c r="F1053" i="1"/>
  <c r="I1053" i="1" s="1"/>
  <c r="F1054" i="1"/>
  <c r="I1054" i="1" s="1"/>
  <c r="F1055" i="1"/>
  <c r="I1055" i="1" s="1"/>
  <c r="F1056" i="1"/>
  <c r="I1056" i="1" s="1"/>
  <c r="F1057" i="1"/>
  <c r="I1057" i="1" s="1"/>
  <c r="F1058" i="1"/>
  <c r="I1058" i="1" s="1"/>
  <c r="F1059" i="1"/>
  <c r="I1059" i="1" s="1"/>
  <c r="F1060" i="1"/>
  <c r="I1060" i="1" s="1"/>
  <c r="F1061" i="1"/>
  <c r="I1061" i="1" s="1"/>
  <c r="F1062" i="1"/>
  <c r="I1062" i="1" s="1"/>
  <c r="F1063" i="1"/>
  <c r="I1063" i="1" s="1"/>
  <c r="F1064" i="1"/>
  <c r="I1064" i="1" s="1"/>
  <c r="F1065" i="1"/>
  <c r="I1065" i="1" s="1"/>
  <c r="F1066" i="1"/>
  <c r="I1066" i="1" s="1"/>
  <c r="F1067" i="1"/>
  <c r="I1067" i="1" s="1"/>
  <c r="F1068" i="1"/>
  <c r="I1068" i="1" s="1"/>
  <c r="F1069" i="1"/>
  <c r="I1069" i="1" s="1"/>
  <c r="F1070" i="1"/>
  <c r="I1070" i="1" s="1"/>
  <c r="F1071" i="1"/>
  <c r="I1071" i="1" s="1"/>
  <c r="F1072" i="1"/>
  <c r="I1072" i="1" s="1"/>
  <c r="F1073" i="1"/>
  <c r="I1073" i="1" s="1"/>
  <c r="F1074" i="1"/>
  <c r="I1074" i="1" s="1"/>
  <c r="F1075" i="1"/>
  <c r="I1075" i="1" s="1"/>
  <c r="F1076" i="1"/>
  <c r="I1076" i="1" s="1"/>
  <c r="F1077" i="1"/>
  <c r="I1077" i="1" s="1"/>
  <c r="F1078" i="1"/>
  <c r="I1078" i="1" s="1"/>
  <c r="F1079" i="1"/>
  <c r="I1079" i="1" s="1"/>
  <c r="F1080" i="1"/>
  <c r="I1080" i="1" s="1"/>
  <c r="F1081" i="1"/>
  <c r="I1081" i="1" s="1"/>
  <c r="F1082" i="1"/>
  <c r="I1082" i="1" s="1"/>
  <c r="F1083" i="1"/>
  <c r="I1083" i="1" s="1"/>
  <c r="F1084" i="1"/>
  <c r="I1084" i="1" s="1"/>
  <c r="F1085" i="1"/>
  <c r="I1085" i="1" s="1"/>
  <c r="F1086" i="1"/>
  <c r="I1086" i="1" s="1"/>
  <c r="F1087" i="1"/>
  <c r="I1087" i="1" s="1"/>
  <c r="F1088" i="1"/>
  <c r="I1088" i="1" s="1"/>
  <c r="F1089" i="1"/>
  <c r="I1089" i="1" s="1"/>
  <c r="F1090" i="1"/>
  <c r="I1090" i="1" s="1"/>
  <c r="F1091" i="1"/>
  <c r="I1091" i="1" s="1"/>
  <c r="F1092" i="1"/>
  <c r="I1092" i="1" s="1"/>
  <c r="F1093" i="1"/>
  <c r="I1093" i="1" s="1"/>
  <c r="F1094" i="1"/>
  <c r="I1094" i="1" s="1"/>
  <c r="F1095" i="1"/>
  <c r="I1095" i="1" s="1"/>
  <c r="F1096" i="1"/>
  <c r="I1096" i="1" s="1"/>
  <c r="F1097" i="1"/>
  <c r="I1097" i="1" s="1"/>
  <c r="F1098" i="1"/>
  <c r="I1098" i="1" s="1"/>
  <c r="F1099" i="1"/>
  <c r="I1099" i="1" s="1"/>
  <c r="F1100" i="1"/>
  <c r="I1100" i="1" s="1"/>
  <c r="F1101" i="1"/>
  <c r="I1101" i="1" s="1"/>
  <c r="F1102" i="1"/>
  <c r="I1102" i="1" s="1"/>
  <c r="F1103" i="1"/>
  <c r="I1103" i="1" s="1"/>
  <c r="F1104" i="1"/>
  <c r="I1104" i="1" s="1"/>
  <c r="F1105" i="1"/>
  <c r="I1105" i="1" s="1"/>
  <c r="F1106" i="1"/>
  <c r="I1106" i="1" s="1"/>
  <c r="F1107" i="1"/>
  <c r="I1107" i="1" s="1"/>
  <c r="F1108" i="1"/>
  <c r="I1108" i="1" s="1"/>
  <c r="F1109" i="1"/>
  <c r="I1109" i="1" s="1"/>
  <c r="F1110" i="1"/>
  <c r="I1110" i="1" s="1"/>
  <c r="F1111" i="1"/>
  <c r="I1111" i="1" s="1"/>
  <c r="F1112" i="1"/>
  <c r="I1112" i="1" s="1"/>
  <c r="F1113" i="1"/>
  <c r="I1113" i="1" s="1"/>
  <c r="F1114" i="1"/>
  <c r="I1114" i="1" s="1"/>
  <c r="F1115" i="1"/>
  <c r="I1115" i="1" s="1"/>
  <c r="F1116" i="1"/>
  <c r="I1116" i="1" s="1"/>
  <c r="F1117" i="1"/>
  <c r="I1117" i="1" s="1"/>
  <c r="F1118" i="1"/>
  <c r="I1118" i="1" s="1"/>
  <c r="F1119" i="1"/>
  <c r="I1119" i="1" s="1"/>
  <c r="F1120" i="1"/>
  <c r="I1120" i="1" s="1"/>
  <c r="F1121" i="1"/>
  <c r="I1121" i="1" s="1"/>
  <c r="F1122" i="1"/>
  <c r="I1122" i="1" s="1"/>
  <c r="F1123" i="1"/>
  <c r="I1123" i="1" s="1"/>
  <c r="F1124" i="1"/>
  <c r="I1124" i="1" s="1"/>
  <c r="F1125" i="1"/>
  <c r="I1125" i="1" s="1"/>
  <c r="F1126" i="1"/>
  <c r="I1126" i="1" s="1"/>
  <c r="F1127" i="1"/>
  <c r="I1127" i="1" s="1"/>
  <c r="F1128" i="1"/>
  <c r="I1128" i="1" s="1"/>
  <c r="F1129" i="1"/>
  <c r="I1129" i="1" s="1"/>
  <c r="F1130" i="1"/>
  <c r="I1130" i="1" s="1"/>
  <c r="F1131" i="1"/>
  <c r="I1131" i="1" s="1"/>
  <c r="F1132" i="1"/>
  <c r="I1132" i="1" s="1"/>
  <c r="F1133" i="1"/>
  <c r="I1133" i="1" s="1"/>
  <c r="F1134" i="1"/>
  <c r="I1134" i="1" s="1"/>
  <c r="F1135" i="1"/>
  <c r="I1135" i="1" s="1"/>
  <c r="F1136" i="1"/>
  <c r="I1136" i="1" s="1"/>
  <c r="F1137" i="1"/>
  <c r="I1137" i="1" s="1"/>
  <c r="F1138" i="1"/>
  <c r="I1138" i="1" s="1"/>
  <c r="F1139" i="1"/>
  <c r="I1139" i="1" s="1"/>
  <c r="F1140" i="1"/>
  <c r="I1140" i="1" s="1"/>
  <c r="F1141" i="1"/>
  <c r="I1141" i="1" s="1"/>
  <c r="F1142" i="1"/>
  <c r="I1142" i="1" s="1"/>
  <c r="F1143" i="1"/>
  <c r="I1143" i="1" s="1"/>
  <c r="F1144" i="1"/>
  <c r="I1144" i="1" s="1"/>
  <c r="F1145" i="1"/>
  <c r="I1145" i="1" s="1"/>
  <c r="F1146" i="1"/>
  <c r="I1146" i="1" s="1"/>
  <c r="F1147" i="1"/>
  <c r="I1147" i="1" s="1"/>
  <c r="F1148" i="1"/>
  <c r="I1148" i="1" s="1"/>
  <c r="F1149" i="1"/>
  <c r="I1149" i="1" s="1"/>
  <c r="F1150" i="1"/>
  <c r="I1150" i="1" s="1"/>
  <c r="F1151" i="1"/>
  <c r="I1151" i="1" s="1"/>
  <c r="F1152" i="1"/>
  <c r="I1152" i="1" s="1"/>
  <c r="F1153" i="1"/>
  <c r="I1153" i="1" s="1"/>
  <c r="F1154" i="1"/>
  <c r="I1154" i="1" s="1"/>
  <c r="F1155" i="1"/>
  <c r="I1155" i="1" s="1"/>
  <c r="F1156" i="1"/>
  <c r="I1156" i="1" s="1"/>
  <c r="F1157" i="1"/>
  <c r="I1157" i="1" s="1"/>
  <c r="F1158" i="1"/>
  <c r="I1158" i="1" s="1"/>
  <c r="F1159" i="1"/>
  <c r="I1159" i="1" s="1"/>
  <c r="F1160" i="1"/>
  <c r="I1160" i="1" s="1"/>
  <c r="F1161" i="1"/>
  <c r="I1161" i="1" s="1"/>
  <c r="F1162" i="1"/>
  <c r="I1162" i="1" s="1"/>
  <c r="F1163" i="1"/>
  <c r="I1163" i="1" s="1"/>
  <c r="F1164" i="1"/>
  <c r="I1164" i="1" s="1"/>
  <c r="F1165" i="1"/>
  <c r="I1165" i="1" s="1"/>
  <c r="F1166" i="1"/>
  <c r="I1166" i="1" s="1"/>
  <c r="F1167" i="1"/>
  <c r="I1167" i="1" s="1"/>
  <c r="F1168" i="1"/>
  <c r="I1168" i="1" s="1"/>
  <c r="F1169" i="1"/>
  <c r="I1169" i="1" s="1"/>
  <c r="F1170" i="1"/>
  <c r="I1170" i="1" s="1"/>
  <c r="F1171" i="1"/>
  <c r="I1171" i="1" s="1"/>
  <c r="F1172" i="1"/>
  <c r="I1172" i="1" s="1"/>
  <c r="F1173" i="1"/>
  <c r="I1173" i="1" s="1"/>
  <c r="F1174" i="1"/>
  <c r="I1174" i="1" s="1"/>
  <c r="F1175" i="1"/>
  <c r="I1175" i="1" s="1"/>
  <c r="F1176" i="1"/>
  <c r="I1176" i="1" s="1"/>
  <c r="F1177" i="1"/>
  <c r="I1177" i="1" s="1"/>
  <c r="F1178" i="1"/>
  <c r="I1178" i="1" s="1"/>
  <c r="F1179" i="1"/>
  <c r="I1179" i="1" s="1"/>
  <c r="F1180" i="1"/>
  <c r="I1180" i="1" s="1"/>
  <c r="F1181" i="1"/>
  <c r="I1181" i="1" s="1"/>
  <c r="F1182" i="1"/>
  <c r="I1182" i="1" s="1"/>
  <c r="F1183" i="1"/>
  <c r="I1183" i="1" s="1"/>
  <c r="F1184" i="1"/>
  <c r="I1184" i="1" s="1"/>
  <c r="F1185" i="1"/>
  <c r="I1185" i="1" s="1"/>
  <c r="F1186" i="1"/>
  <c r="I1186" i="1" s="1"/>
  <c r="F1187" i="1"/>
  <c r="I1187" i="1" s="1"/>
  <c r="F1188" i="1"/>
  <c r="I1188" i="1" s="1"/>
  <c r="F1189" i="1"/>
  <c r="I1189" i="1" s="1"/>
  <c r="F1190" i="1"/>
  <c r="I1190" i="1" s="1"/>
  <c r="F1191" i="1"/>
  <c r="I1191" i="1" s="1"/>
  <c r="F1192" i="1"/>
  <c r="I1192" i="1" s="1"/>
  <c r="F1193" i="1"/>
  <c r="I1193" i="1" s="1"/>
  <c r="F1194" i="1"/>
  <c r="I1194" i="1" s="1"/>
  <c r="F1195" i="1"/>
  <c r="I1195" i="1" s="1"/>
  <c r="F1196" i="1"/>
  <c r="I1196" i="1" s="1"/>
  <c r="F1197" i="1"/>
  <c r="I1197" i="1" s="1"/>
  <c r="F1198" i="1"/>
  <c r="I1198" i="1" s="1"/>
  <c r="F1199" i="1"/>
  <c r="I1199" i="1" s="1"/>
  <c r="F1200" i="1"/>
  <c r="I1200" i="1" s="1"/>
  <c r="F1201" i="1"/>
  <c r="I1201" i="1" s="1"/>
  <c r="F1202" i="1"/>
  <c r="I1202" i="1" s="1"/>
  <c r="F1203" i="1"/>
  <c r="I1203" i="1" s="1"/>
  <c r="F1204" i="1"/>
  <c r="I1204" i="1" s="1"/>
  <c r="F1205" i="1"/>
  <c r="I1205" i="1" s="1"/>
  <c r="F1206" i="1"/>
  <c r="I1206" i="1" s="1"/>
  <c r="F1207" i="1"/>
  <c r="I1207" i="1" s="1"/>
  <c r="F1208" i="1"/>
  <c r="I1208" i="1" s="1"/>
  <c r="F1209" i="1"/>
  <c r="I1209" i="1" s="1"/>
  <c r="F1210" i="1"/>
  <c r="I1210" i="1" s="1"/>
  <c r="F1211" i="1"/>
  <c r="I1211" i="1" s="1"/>
  <c r="F1212" i="1"/>
  <c r="I1212" i="1" s="1"/>
  <c r="F1213" i="1"/>
  <c r="I1213" i="1" s="1"/>
  <c r="F1214" i="1"/>
  <c r="I1214" i="1" s="1"/>
  <c r="F1215" i="1"/>
  <c r="I1215" i="1" s="1"/>
  <c r="F1216" i="1"/>
  <c r="I1216" i="1" s="1"/>
  <c r="F1217" i="1"/>
  <c r="I1217" i="1" s="1"/>
  <c r="F1218" i="1"/>
  <c r="I1218" i="1" s="1"/>
  <c r="F1219" i="1"/>
  <c r="I1219" i="1" s="1"/>
  <c r="F1220" i="1"/>
  <c r="I1220" i="1" s="1"/>
  <c r="F1221" i="1"/>
  <c r="I1221" i="1" s="1"/>
  <c r="F1222" i="1"/>
  <c r="I1222" i="1" s="1"/>
  <c r="F1223" i="1"/>
  <c r="I1223" i="1" s="1"/>
  <c r="F1224" i="1"/>
  <c r="I1224" i="1" s="1"/>
  <c r="F1225" i="1"/>
  <c r="I1225" i="1" s="1"/>
  <c r="F1226" i="1"/>
  <c r="I1226" i="1" s="1"/>
  <c r="F1227" i="1"/>
  <c r="I1227" i="1" s="1"/>
  <c r="F1228" i="1"/>
  <c r="I1228" i="1" s="1"/>
  <c r="F1229" i="1"/>
  <c r="I1229" i="1" s="1"/>
  <c r="F1230" i="1"/>
  <c r="I1230" i="1" s="1"/>
  <c r="F1231" i="1"/>
  <c r="I1231" i="1" s="1"/>
  <c r="F1232" i="1"/>
  <c r="I1232" i="1" s="1"/>
  <c r="F1233" i="1"/>
  <c r="I1233" i="1" s="1"/>
  <c r="F1234" i="1"/>
  <c r="I1234" i="1" s="1"/>
  <c r="F1235" i="1"/>
  <c r="I1235" i="1" s="1"/>
  <c r="F1236" i="1"/>
  <c r="I1236" i="1" s="1"/>
  <c r="F1237" i="1"/>
  <c r="I1237" i="1" s="1"/>
  <c r="F1238" i="1"/>
  <c r="I1238" i="1" s="1"/>
  <c r="F1239" i="1"/>
  <c r="I1239" i="1" s="1"/>
  <c r="F1240" i="1"/>
  <c r="I1240" i="1" s="1"/>
  <c r="F1241" i="1"/>
  <c r="I1241" i="1" s="1"/>
  <c r="F1242" i="1"/>
  <c r="I1242" i="1" s="1"/>
  <c r="F1243" i="1"/>
  <c r="I1243" i="1" s="1"/>
  <c r="F1244" i="1"/>
  <c r="I1244" i="1" s="1"/>
  <c r="F1245" i="1"/>
  <c r="I1245" i="1" s="1"/>
  <c r="F1246" i="1"/>
  <c r="I1246" i="1" s="1"/>
  <c r="F1247" i="1"/>
  <c r="I1247" i="1" s="1"/>
  <c r="F1248" i="1"/>
  <c r="I1248" i="1" s="1"/>
  <c r="F1249" i="1"/>
  <c r="I1249" i="1" s="1"/>
  <c r="F1250" i="1"/>
  <c r="I1250" i="1" s="1"/>
  <c r="F1251" i="1"/>
  <c r="I1251" i="1" s="1"/>
  <c r="F1252" i="1"/>
  <c r="I1252" i="1" s="1"/>
  <c r="F1253" i="1"/>
  <c r="I1253" i="1" s="1"/>
  <c r="F1254" i="1"/>
  <c r="I1254" i="1" s="1"/>
  <c r="F1255" i="1"/>
  <c r="I1255" i="1" s="1"/>
  <c r="F1256" i="1"/>
  <c r="I1256" i="1" s="1"/>
  <c r="F1257" i="1"/>
  <c r="I1257" i="1" s="1"/>
  <c r="F1258" i="1"/>
  <c r="I1258" i="1" s="1"/>
  <c r="F1259" i="1"/>
  <c r="I1259" i="1" s="1"/>
  <c r="F1260" i="1"/>
  <c r="I1260" i="1" s="1"/>
  <c r="F1261" i="1"/>
  <c r="I1261" i="1" s="1"/>
  <c r="F1262" i="1"/>
  <c r="I1262" i="1" s="1"/>
  <c r="F1263" i="1"/>
  <c r="I1263" i="1" s="1"/>
  <c r="F1264" i="1"/>
  <c r="I1264" i="1" s="1"/>
  <c r="F1265" i="1"/>
  <c r="I1265" i="1" s="1"/>
  <c r="F1266" i="1"/>
  <c r="I1266" i="1" s="1"/>
  <c r="F1267" i="1"/>
  <c r="I1267" i="1" s="1"/>
  <c r="F1268" i="1"/>
  <c r="I1268" i="1" s="1"/>
  <c r="F1269" i="1"/>
  <c r="I1269" i="1" s="1"/>
  <c r="F1270" i="1"/>
  <c r="I1270" i="1" s="1"/>
  <c r="F1271" i="1"/>
  <c r="I1271" i="1" s="1"/>
  <c r="F1272" i="1"/>
  <c r="I1272" i="1" s="1"/>
  <c r="F1273" i="1"/>
  <c r="I1273" i="1" s="1"/>
  <c r="F1274" i="1"/>
  <c r="I1274" i="1" s="1"/>
  <c r="F1275" i="1"/>
  <c r="I1275" i="1" s="1"/>
  <c r="F1276" i="1"/>
  <c r="I1276" i="1" s="1"/>
  <c r="F1277" i="1"/>
  <c r="I1277" i="1" s="1"/>
  <c r="F1278" i="1"/>
  <c r="I1278" i="1" s="1"/>
  <c r="F1279" i="1"/>
  <c r="I1279" i="1" s="1"/>
  <c r="F1280" i="1"/>
  <c r="I1280" i="1" s="1"/>
  <c r="F1281" i="1"/>
  <c r="I1281" i="1" s="1"/>
  <c r="F1282" i="1"/>
  <c r="I1282" i="1" s="1"/>
  <c r="F1283" i="1"/>
  <c r="I1283" i="1" s="1"/>
  <c r="F1284" i="1"/>
  <c r="I1284" i="1" s="1"/>
  <c r="F1285" i="1"/>
  <c r="I1285" i="1" s="1"/>
  <c r="F1286" i="1"/>
  <c r="I1286" i="1" s="1"/>
  <c r="F1287" i="1"/>
  <c r="I1287" i="1" s="1"/>
  <c r="F1288" i="1"/>
  <c r="I1288" i="1" s="1"/>
  <c r="F1289" i="1"/>
  <c r="I1289" i="1" s="1"/>
  <c r="F1290" i="1"/>
  <c r="I1290" i="1" s="1"/>
  <c r="F1291" i="1"/>
  <c r="I1291" i="1" s="1"/>
  <c r="F1292" i="1"/>
  <c r="I1292" i="1" s="1"/>
  <c r="F1293" i="1"/>
  <c r="I1293" i="1" s="1"/>
  <c r="F1294" i="1"/>
  <c r="I1294" i="1" s="1"/>
  <c r="F1295" i="1"/>
  <c r="I1295" i="1" s="1"/>
  <c r="F1296" i="1"/>
  <c r="I1296" i="1" s="1"/>
  <c r="F1297" i="1"/>
  <c r="I1297" i="1" s="1"/>
  <c r="F1298" i="1"/>
  <c r="I1298" i="1" s="1"/>
  <c r="F1299" i="1"/>
  <c r="I1299" i="1" s="1"/>
  <c r="F1300" i="1"/>
  <c r="I1300" i="1" s="1"/>
  <c r="F1301" i="1"/>
  <c r="I1301" i="1" s="1"/>
  <c r="F1302" i="1"/>
  <c r="I1302" i="1" s="1"/>
  <c r="F1303" i="1"/>
  <c r="I1303" i="1" s="1"/>
  <c r="F1304" i="1"/>
  <c r="I1304" i="1" s="1"/>
  <c r="F1305" i="1"/>
  <c r="I1305" i="1" s="1"/>
  <c r="F1306" i="1"/>
  <c r="I1306" i="1" s="1"/>
  <c r="F1307" i="1"/>
  <c r="I1307" i="1" s="1"/>
  <c r="F1308" i="1"/>
  <c r="I1308" i="1" s="1"/>
  <c r="F1309" i="1"/>
  <c r="I1309" i="1" s="1"/>
  <c r="F1310" i="1"/>
  <c r="I1310" i="1" s="1"/>
  <c r="F1311" i="1"/>
  <c r="I1311" i="1" s="1"/>
  <c r="F1312" i="1"/>
  <c r="I1312" i="1" s="1"/>
  <c r="F1313" i="1"/>
  <c r="I1313" i="1" s="1"/>
  <c r="F1314" i="1"/>
  <c r="I1314" i="1" s="1"/>
  <c r="F1315" i="1"/>
  <c r="I1315" i="1" s="1"/>
  <c r="F1316" i="1"/>
  <c r="I1316" i="1" s="1"/>
  <c r="F1317" i="1"/>
  <c r="I1317" i="1" s="1"/>
  <c r="F1318" i="1"/>
  <c r="I1318" i="1" s="1"/>
  <c r="F1319" i="1"/>
  <c r="I1319" i="1" s="1"/>
  <c r="F1320" i="1"/>
  <c r="I1320" i="1" s="1"/>
  <c r="F1321" i="1"/>
  <c r="I1321" i="1" s="1"/>
  <c r="F1322" i="1"/>
  <c r="I1322" i="1" s="1"/>
  <c r="F1323" i="1"/>
  <c r="I1323" i="1" s="1"/>
  <c r="F1324" i="1"/>
  <c r="I1324" i="1" s="1"/>
  <c r="F1325" i="1"/>
  <c r="I1325" i="1" s="1"/>
  <c r="F1326" i="1"/>
  <c r="I1326" i="1" s="1"/>
  <c r="F1327" i="1"/>
  <c r="I1327" i="1" s="1"/>
  <c r="F1328" i="1"/>
  <c r="I1328" i="1" s="1"/>
  <c r="F1329" i="1"/>
  <c r="I1329" i="1" s="1"/>
  <c r="F1330" i="1"/>
  <c r="I1330" i="1" s="1"/>
  <c r="F1331" i="1"/>
  <c r="I1331" i="1" s="1"/>
  <c r="F1332" i="1"/>
  <c r="I1332" i="1" s="1"/>
  <c r="F1333" i="1"/>
  <c r="I1333" i="1" s="1"/>
  <c r="F1334" i="1"/>
  <c r="I1334" i="1" s="1"/>
  <c r="F1335" i="1"/>
  <c r="I1335" i="1" s="1"/>
  <c r="F1336" i="1"/>
  <c r="I1336" i="1" s="1"/>
  <c r="F1337" i="1"/>
  <c r="I1337" i="1" s="1"/>
  <c r="F1338" i="1"/>
  <c r="I1338" i="1" s="1"/>
  <c r="F1339" i="1"/>
  <c r="I1339" i="1" s="1"/>
  <c r="F1340" i="1"/>
  <c r="I1340" i="1" s="1"/>
  <c r="F1341" i="1"/>
  <c r="I1341" i="1" s="1"/>
  <c r="F1342" i="1"/>
  <c r="I1342" i="1" s="1"/>
  <c r="F1343" i="1"/>
  <c r="I1343" i="1" s="1"/>
  <c r="F1344" i="1"/>
  <c r="I1344" i="1" s="1"/>
  <c r="F1345" i="1"/>
  <c r="I1345" i="1" s="1"/>
  <c r="F1346" i="1"/>
  <c r="I1346" i="1" s="1"/>
  <c r="F1347" i="1"/>
  <c r="I1347" i="1" s="1"/>
  <c r="F1348" i="1"/>
  <c r="I1348" i="1" s="1"/>
  <c r="F1349" i="1"/>
  <c r="I1349" i="1" s="1"/>
  <c r="F1350" i="1"/>
  <c r="I1350" i="1" s="1"/>
  <c r="F1351" i="1"/>
  <c r="I1351" i="1" s="1"/>
  <c r="F1352" i="1"/>
  <c r="I1352" i="1" s="1"/>
  <c r="F1353" i="1"/>
  <c r="I1353" i="1" s="1"/>
  <c r="F1354" i="1"/>
  <c r="I1354" i="1" s="1"/>
  <c r="F1355" i="1"/>
  <c r="I1355" i="1" s="1"/>
  <c r="F1356" i="1"/>
  <c r="I1356" i="1" s="1"/>
  <c r="F1357" i="1"/>
  <c r="I1357" i="1" s="1"/>
  <c r="F1358" i="1"/>
  <c r="I1358" i="1" s="1"/>
  <c r="F1359" i="1"/>
  <c r="I1359" i="1" s="1"/>
  <c r="F1360" i="1"/>
  <c r="I1360" i="1" s="1"/>
  <c r="F1361" i="1"/>
  <c r="I1361" i="1" s="1"/>
  <c r="F1362" i="1"/>
  <c r="I1362" i="1" s="1"/>
  <c r="F1363" i="1"/>
  <c r="I1363" i="1" s="1"/>
  <c r="F1364" i="1"/>
  <c r="I1364" i="1" s="1"/>
  <c r="F1365" i="1"/>
  <c r="I1365" i="1" s="1"/>
  <c r="F1366" i="1"/>
  <c r="I1366" i="1" s="1"/>
  <c r="F1367" i="1"/>
  <c r="I1367" i="1" s="1"/>
  <c r="F1368" i="1"/>
  <c r="I1368" i="1" s="1"/>
  <c r="F1369" i="1"/>
  <c r="I1369" i="1" s="1"/>
  <c r="F1370" i="1"/>
  <c r="I1370" i="1" s="1"/>
  <c r="F1371" i="1"/>
  <c r="I1371" i="1" s="1"/>
  <c r="F1372" i="1"/>
  <c r="I1372" i="1" s="1"/>
  <c r="F1373" i="1"/>
  <c r="I1373" i="1" s="1"/>
  <c r="F1374" i="1"/>
  <c r="I1374" i="1" s="1"/>
  <c r="F1375" i="1"/>
  <c r="I1375" i="1" s="1"/>
  <c r="F1376" i="1"/>
  <c r="I1376" i="1" s="1"/>
  <c r="F1377" i="1"/>
  <c r="I1377" i="1" s="1"/>
  <c r="F1378" i="1"/>
  <c r="I1378" i="1" s="1"/>
  <c r="F1379" i="1"/>
  <c r="I1379" i="1" s="1"/>
  <c r="F1380" i="1"/>
  <c r="I1380" i="1" s="1"/>
  <c r="F1381" i="1"/>
  <c r="I1381" i="1" s="1"/>
  <c r="F1382" i="1"/>
  <c r="I1382" i="1" s="1"/>
  <c r="F1383" i="1"/>
  <c r="I1383" i="1" s="1"/>
  <c r="F1384" i="1"/>
  <c r="I1384" i="1" s="1"/>
  <c r="F1385" i="1"/>
  <c r="I1385" i="1" s="1"/>
  <c r="F1386" i="1"/>
  <c r="I1386" i="1" s="1"/>
  <c r="F1387" i="1"/>
  <c r="I1387" i="1" s="1"/>
  <c r="F1388" i="1"/>
  <c r="I1388" i="1" s="1"/>
  <c r="F1389" i="1"/>
  <c r="I1389" i="1" s="1"/>
  <c r="F1390" i="1"/>
  <c r="I1390" i="1" s="1"/>
  <c r="F1391" i="1"/>
  <c r="I1391" i="1" s="1"/>
  <c r="F1392" i="1"/>
  <c r="I1392" i="1" s="1"/>
  <c r="F1393" i="1"/>
  <c r="I1393" i="1" s="1"/>
  <c r="F1394" i="1"/>
  <c r="I1394" i="1" s="1"/>
  <c r="F1395" i="1"/>
  <c r="I1395" i="1" s="1"/>
  <c r="F1396" i="1"/>
  <c r="I1396" i="1" s="1"/>
  <c r="F1397" i="1"/>
  <c r="I1397" i="1" s="1"/>
  <c r="F1398" i="1"/>
  <c r="I1398" i="1" s="1"/>
  <c r="F1399" i="1"/>
  <c r="I1399" i="1" s="1"/>
  <c r="F1400" i="1"/>
  <c r="I1400" i="1" s="1"/>
  <c r="F1401" i="1"/>
  <c r="I1401" i="1" s="1"/>
  <c r="F1402" i="1"/>
  <c r="I1402" i="1" s="1"/>
  <c r="F1403" i="1"/>
  <c r="I1403" i="1" s="1"/>
  <c r="F1404" i="1"/>
  <c r="I1404" i="1" s="1"/>
  <c r="F1405" i="1"/>
  <c r="I1405" i="1" s="1"/>
  <c r="F1406" i="1"/>
  <c r="I1406" i="1" s="1"/>
  <c r="F1407" i="1"/>
  <c r="I1407" i="1" s="1"/>
  <c r="F1408" i="1"/>
  <c r="I1408" i="1" s="1"/>
  <c r="F1409" i="1"/>
  <c r="I1409" i="1" s="1"/>
  <c r="F1410" i="1"/>
  <c r="I1410" i="1" s="1"/>
  <c r="F1411" i="1"/>
  <c r="I1411" i="1" s="1"/>
  <c r="F1412" i="1"/>
  <c r="I1412" i="1" s="1"/>
  <c r="F1413" i="1"/>
  <c r="I1413" i="1" s="1"/>
  <c r="F1414" i="1"/>
  <c r="I1414" i="1" s="1"/>
  <c r="F1415" i="1"/>
  <c r="I1415" i="1" s="1"/>
  <c r="F1416" i="1"/>
  <c r="I1416" i="1" s="1"/>
  <c r="F1417" i="1"/>
  <c r="I1417" i="1" s="1"/>
  <c r="F1418" i="1"/>
  <c r="I1418" i="1" s="1"/>
  <c r="F1419" i="1"/>
  <c r="I1419" i="1" s="1"/>
  <c r="F1420" i="1"/>
  <c r="I1420" i="1" s="1"/>
  <c r="F1421" i="1"/>
  <c r="I1421" i="1" s="1"/>
  <c r="F1422" i="1"/>
  <c r="I1422" i="1" s="1"/>
  <c r="F1423" i="1"/>
  <c r="I1423" i="1" s="1"/>
  <c r="F1424" i="1"/>
  <c r="I1424" i="1" s="1"/>
  <c r="F1425" i="1"/>
  <c r="I1425" i="1" s="1"/>
  <c r="F1426" i="1"/>
  <c r="I1426" i="1" s="1"/>
  <c r="F1427" i="1"/>
  <c r="I1427" i="1" s="1"/>
  <c r="F1428" i="1"/>
  <c r="I1428" i="1" s="1"/>
  <c r="F1429" i="1"/>
  <c r="I1429" i="1" s="1"/>
  <c r="F1430" i="1"/>
  <c r="I1430" i="1" s="1"/>
  <c r="F1431" i="1"/>
  <c r="I1431" i="1" s="1"/>
  <c r="F1432" i="1"/>
  <c r="I1432" i="1" s="1"/>
  <c r="F1433" i="1"/>
  <c r="I1433" i="1" s="1"/>
  <c r="F1434" i="1"/>
  <c r="I1434" i="1" s="1"/>
  <c r="F1435" i="1"/>
  <c r="I1435" i="1" s="1"/>
  <c r="F1436" i="1"/>
  <c r="I1436" i="1" s="1"/>
  <c r="F1437" i="1"/>
  <c r="I1437" i="1" s="1"/>
  <c r="F1438" i="1"/>
  <c r="I1438" i="1" s="1"/>
  <c r="F1439" i="1"/>
  <c r="I1439" i="1" s="1"/>
  <c r="F1440" i="1"/>
  <c r="I1440" i="1" s="1"/>
  <c r="F1441" i="1"/>
  <c r="I1441" i="1" s="1"/>
  <c r="F1442" i="1"/>
  <c r="I1442" i="1" s="1"/>
  <c r="F1443" i="1"/>
  <c r="I1443" i="1" s="1"/>
  <c r="F1444" i="1"/>
  <c r="I1444" i="1" s="1"/>
  <c r="F1445" i="1"/>
  <c r="I1445" i="1" s="1"/>
  <c r="F1446" i="1"/>
  <c r="I1446" i="1" s="1"/>
  <c r="F1447" i="1"/>
  <c r="I1447" i="1" s="1"/>
  <c r="F1448" i="1"/>
  <c r="I1448" i="1" s="1"/>
  <c r="F1449" i="1"/>
  <c r="I1449" i="1" s="1"/>
  <c r="F1450" i="1"/>
  <c r="I1450" i="1" s="1"/>
  <c r="F1451" i="1"/>
  <c r="I1451" i="1" s="1"/>
  <c r="F1452" i="1"/>
  <c r="I1452" i="1" s="1"/>
  <c r="F1453" i="1"/>
  <c r="I1453" i="1" s="1"/>
  <c r="F1454" i="1"/>
  <c r="I1454" i="1" s="1"/>
  <c r="F1455" i="1"/>
  <c r="I1455" i="1" s="1"/>
  <c r="F1456" i="1"/>
  <c r="I1456" i="1" s="1"/>
  <c r="F1457" i="1"/>
  <c r="I1457" i="1" s="1"/>
  <c r="F1458" i="1"/>
  <c r="I1458" i="1" s="1"/>
  <c r="F1459" i="1"/>
  <c r="I1459" i="1" s="1"/>
  <c r="F1460" i="1"/>
  <c r="I1460" i="1" s="1"/>
  <c r="F1461" i="1"/>
  <c r="I1461" i="1" s="1"/>
  <c r="F1462" i="1"/>
  <c r="I1462" i="1" s="1"/>
  <c r="F1463" i="1"/>
  <c r="I1463" i="1" s="1"/>
  <c r="F1464" i="1"/>
  <c r="I1464" i="1" s="1"/>
  <c r="F1465" i="1"/>
  <c r="I1465" i="1" s="1"/>
  <c r="F1466" i="1"/>
  <c r="I1466" i="1" s="1"/>
  <c r="F1467" i="1"/>
  <c r="I1467" i="1" s="1"/>
  <c r="F1468" i="1"/>
  <c r="I1468" i="1" s="1"/>
  <c r="F1469" i="1"/>
  <c r="I1469" i="1" s="1"/>
  <c r="F1470" i="1"/>
  <c r="I1470" i="1" s="1"/>
  <c r="F1471" i="1"/>
  <c r="I1471" i="1" s="1"/>
  <c r="F1472" i="1"/>
  <c r="I1472" i="1" s="1"/>
  <c r="F1473" i="1"/>
  <c r="I1473" i="1" s="1"/>
  <c r="F1474" i="1"/>
  <c r="I1474" i="1" s="1"/>
  <c r="F1475" i="1"/>
  <c r="I1475" i="1" s="1"/>
  <c r="F1476" i="1"/>
  <c r="I1476" i="1" s="1"/>
  <c r="F1477" i="1"/>
  <c r="I1477" i="1" s="1"/>
  <c r="F1478" i="1"/>
  <c r="I1478" i="1" s="1"/>
  <c r="F1479" i="1"/>
  <c r="I1479" i="1" s="1"/>
  <c r="F1480" i="1"/>
  <c r="I1480" i="1" s="1"/>
  <c r="F1481" i="1"/>
  <c r="I1481" i="1" s="1"/>
  <c r="F1482" i="1"/>
  <c r="I1482" i="1" s="1"/>
  <c r="F1483" i="1"/>
  <c r="I1483" i="1" s="1"/>
  <c r="F1484" i="1"/>
  <c r="I1484" i="1" s="1"/>
  <c r="F1485" i="1"/>
  <c r="I1485" i="1" s="1"/>
  <c r="F1486" i="1"/>
  <c r="I1486" i="1" s="1"/>
  <c r="F1487" i="1"/>
  <c r="I1487" i="1" s="1"/>
  <c r="F1488" i="1"/>
  <c r="I1488" i="1" s="1"/>
  <c r="F1489" i="1"/>
  <c r="I1489" i="1" s="1"/>
  <c r="F1490" i="1"/>
  <c r="I1490" i="1" s="1"/>
  <c r="F1491" i="1"/>
  <c r="I1491" i="1" s="1"/>
  <c r="F1492" i="1"/>
  <c r="I1492" i="1" s="1"/>
  <c r="F1493" i="1"/>
  <c r="I1493" i="1" s="1"/>
  <c r="F1494" i="1"/>
  <c r="I1494" i="1" s="1"/>
  <c r="F1495" i="1"/>
  <c r="I1495" i="1" s="1"/>
  <c r="F1496" i="1"/>
  <c r="I1496" i="1" s="1"/>
  <c r="F1497" i="1"/>
  <c r="I1497" i="1" s="1"/>
  <c r="F1498" i="1"/>
  <c r="I1498" i="1" s="1"/>
  <c r="F1499" i="1"/>
  <c r="I1499" i="1" s="1"/>
  <c r="F1500" i="1"/>
  <c r="I1500" i="1" s="1"/>
  <c r="F1501" i="1"/>
  <c r="I1501" i="1" s="1"/>
  <c r="F1502" i="1"/>
  <c r="I1502" i="1" s="1"/>
  <c r="F1503" i="1"/>
  <c r="I1503" i="1" s="1"/>
  <c r="F1504" i="1"/>
  <c r="I1504" i="1" s="1"/>
  <c r="F1505" i="1"/>
  <c r="I1505" i="1" s="1"/>
  <c r="F1506" i="1"/>
  <c r="I1506" i="1" s="1"/>
  <c r="F1507" i="1"/>
  <c r="I1507" i="1" s="1"/>
  <c r="F1508" i="1"/>
  <c r="I1508" i="1" s="1"/>
  <c r="F1509" i="1"/>
  <c r="I1509" i="1" s="1"/>
  <c r="F1510" i="1"/>
  <c r="I1510" i="1" s="1"/>
  <c r="F1511" i="1"/>
  <c r="I1511" i="1" s="1"/>
  <c r="F1512" i="1"/>
  <c r="I1512" i="1" s="1"/>
  <c r="F1513" i="1"/>
  <c r="I1513" i="1" s="1"/>
  <c r="F1514" i="1"/>
  <c r="I1514" i="1" s="1"/>
  <c r="F1515" i="1"/>
  <c r="I1515" i="1" s="1"/>
  <c r="F1516" i="1"/>
  <c r="I1516" i="1" s="1"/>
  <c r="F1517" i="1"/>
  <c r="I1517" i="1" s="1"/>
  <c r="F1518" i="1"/>
  <c r="I1518" i="1" s="1"/>
  <c r="F1519" i="1"/>
  <c r="I1519" i="1" s="1"/>
  <c r="F1520" i="1"/>
  <c r="I1520" i="1" s="1"/>
  <c r="F1521" i="1"/>
  <c r="I1521" i="1" s="1"/>
  <c r="F1522" i="1"/>
  <c r="I1522" i="1" s="1"/>
  <c r="F1523" i="1"/>
  <c r="I1523" i="1" s="1"/>
  <c r="F1524" i="1"/>
  <c r="I1524" i="1" s="1"/>
  <c r="F1525" i="1"/>
  <c r="I1525" i="1" s="1"/>
  <c r="F1526" i="1"/>
  <c r="I1526" i="1" s="1"/>
  <c r="F1527" i="1"/>
  <c r="I1527" i="1" s="1"/>
  <c r="F1528" i="1"/>
  <c r="I1528" i="1" s="1"/>
  <c r="F1529" i="1"/>
  <c r="I1529" i="1" s="1"/>
  <c r="F1530" i="1"/>
  <c r="I1530" i="1" s="1"/>
  <c r="F1531" i="1"/>
  <c r="I1531" i="1" s="1"/>
  <c r="F1532" i="1"/>
  <c r="I1532" i="1" s="1"/>
  <c r="F1533" i="1"/>
  <c r="I1533" i="1" s="1"/>
  <c r="F1534" i="1"/>
  <c r="I1534" i="1" s="1"/>
  <c r="F1535" i="1"/>
  <c r="I1535" i="1" s="1"/>
  <c r="F1536" i="1"/>
  <c r="I1536" i="1" s="1"/>
  <c r="F1537" i="1"/>
  <c r="I1537" i="1" s="1"/>
  <c r="F1538" i="1"/>
  <c r="I1538" i="1" s="1"/>
  <c r="F1539" i="1"/>
  <c r="I1539" i="1" s="1"/>
  <c r="F1540" i="1"/>
  <c r="I1540" i="1" s="1"/>
  <c r="F1541" i="1"/>
  <c r="I1541" i="1" s="1"/>
  <c r="F1542" i="1"/>
  <c r="I1542" i="1" s="1"/>
  <c r="F1543" i="1"/>
  <c r="I1543" i="1" s="1"/>
  <c r="F1544" i="1"/>
  <c r="I1544" i="1" s="1"/>
  <c r="F1545" i="1"/>
  <c r="I1545" i="1" s="1"/>
  <c r="F1546" i="1"/>
  <c r="I1546" i="1" s="1"/>
  <c r="F1547" i="1"/>
  <c r="I1547" i="1" s="1"/>
  <c r="F1548" i="1"/>
  <c r="I1548" i="1" s="1"/>
  <c r="F1549" i="1"/>
  <c r="I1549" i="1" s="1"/>
  <c r="F1550" i="1"/>
  <c r="I1550" i="1" s="1"/>
  <c r="F1551" i="1"/>
  <c r="I1551" i="1" s="1"/>
  <c r="F1552" i="1"/>
  <c r="I1552" i="1" s="1"/>
  <c r="F1553" i="1"/>
  <c r="I1553" i="1" s="1"/>
  <c r="F1554" i="1"/>
  <c r="I1554" i="1" s="1"/>
  <c r="F1555" i="1"/>
  <c r="I1555" i="1" s="1"/>
  <c r="F1556" i="1"/>
  <c r="I1556" i="1" s="1"/>
  <c r="F1557" i="1"/>
  <c r="I1557" i="1" s="1"/>
  <c r="F1558" i="1"/>
  <c r="I1558" i="1" s="1"/>
  <c r="F1559" i="1"/>
  <c r="I1559" i="1" s="1"/>
  <c r="F1560" i="1"/>
  <c r="I1560" i="1" s="1"/>
  <c r="F1561" i="1"/>
  <c r="I1561" i="1" s="1"/>
  <c r="F1562" i="1"/>
  <c r="I1562" i="1" s="1"/>
  <c r="F1563" i="1"/>
  <c r="I1563" i="1" s="1"/>
  <c r="F1564" i="1"/>
  <c r="I1564" i="1" s="1"/>
  <c r="F1565" i="1"/>
  <c r="I1565" i="1" s="1"/>
  <c r="F1566" i="1"/>
  <c r="I1566" i="1" s="1"/>
  <c r="F1567" i="1"/>
  <c r="I1567" i="1" s="1"/>
  <c r="F1568" i="1"/>
  <c r="I1568" i="1" s="1"/>
  <c r="F1569" i="1"/>
  <c r="I1569" i="1" s="1"/>
  <c r="F1570" i="1"/>
  <c r="I1570" i="1" s="1"/>
  <c r="F1571" i="1"/>
  <c r="I1571" i="1" s="1"/>
  <c r="F1572" i="1"/>
  <c r="I1572" i="1" s="1"/>
  <c r="F1573" i="1"/>
  <c r="I1573" i="1" s="1"/>
  <c r="F1574" i="1"/>
  <c r="I1574" i="1" s="1"/>
  <c r="F1575" i="1"/>
  <c r="I1575" i="1" s="1"/>
  <c r="F1576" i="1"/>
  <c r="I1576" i="1" s="1"/>
  <c r="F1577" i="1"/>
  <c r="I1577" i="1" s="1"/>
  <c r="F1578" i="1"/>
  <c r="I1578" i="1" s="1"/>
  <c r="F1579" i="1"/>
  <c r="I1579" i="1" s="1"/>
  <c r="F1580" i="1"/>
  <c r="I1580" i="1" s="1"/>
  <c r="F1581" i="1"/>
  <c r="I1581" i="1" s="1"/>
  <c r="F1582" i="1"/>
  <c r="I1582" i="1" s="1"/>
  <c r="F1583" i="1"/>
  <c r="I1583" i="1" s="1"/>
  <c r="F1584" i="1"/>
  <c r="I1584" i="1" s="1"/>
  <c r="F1585" i="1"/>
  <c r="I1585" i="1" s="1"/>
  <c r="F1586" i="1"/>
  <c r="I1586" i="1" s="1"/>
  <c r="F1587" i="1"/>
  <c r="I1587" i="1" s="1"/>
  <c r="F1588" i="1"/>
  <c r="I1588" i="1" s="1"/>
  <c r="F1589" i="1"/>
  <c r="I1589" i="1" s="1"/>
  <c r="F1590" i="1"/>
  <c r="I1590" i="1" s="1"/>
  <c r="F1591" i="1"/>
  <c r="I1591" i="1" s="1"/>
  <c r="F1592" i="1"/>
  <c r="I1592" i="1" s="1"/>
  <c r="F1593" i="1"/>
  <c r="I1593" i="1" s="1"/>
  <c r="F1594" i="1"/>
  <c r="I1594" i="1" s="1"/>
  <c r="F1595" i="1"/>
  <c r="I1595" i="1" s="1"/>
  <c r="F1596" i="1"/>
  <c r="I1596" i="1" s="1"/>
  <c r="F1597" i="1"/>
  <c r="I1597" i="1" s="1"/>
  <c r="F1598" i="1"/>
  <c r="I1598" i="1" s="1"/>
  <c r="F1599" i="1"/>
  <c r="I1599" i="1" s="1"/>
  <c r="F1600" i="1"/>
  <c r="I1600" i="1" s="1"/>
  <c r="F1601" i="1"/>
  <c r="I1601" i="1" s="1"/>
  <c r="F1602" i="1"/>
  <c r="I1602" i="1" s="1"/>
  <c r="F1603" i="1"/>
  <c r="I1603" i="1" s="1"/>
  <c r="F1604" i="1"/>
  <c r="I1604" i="1" s="1"/>
  <c r="F1605" i="1"/>
  <c r="I1605" i="1" s="1"/>
  <c r="F1606" i="1"/>
  <c r="I1606" i="1" s="1"/>
  <c r="F1607" i="1"/>
  <c r="I1607" i="1" s="1"/>
  <c r="F1608" i="1"/>
  <c r="I1608" i="1" s="1"/>
  <c r="F1609" i="1"/>
  <c r="I1609" i="1" s="1"/>
  <c r="F1610" i="1"/>
  <c r="I1610" i="1" s="1"/>
  <c r="F1611" i="1"/>
  <c r="I1611" i="1" s="1"/>
  <c r="F1612" i="1"/>
  <c r="I1612" i="1" s="1"/>
  <c r="F1613" i="1"/>
  <c r="I1613" i="1" s="1"/>
  <c r="F1614" i="1"/>
  <c r="I1614" i="1" s="1"/>
  <c r="F1615" i="1"/>
  <c r="I1615" i="1" s="1"/>
  <c r="F1616" i="1"/>
  <c r="I1616" i="1" s="1"/>
  <c r="F1617" i="1"/>
  <c r="I1617" i="1" s="1"/>
  <c r="F1618" i="1"/>
  <c r="I1618" i="1" s="1"/>
  <c r="F1619" i="1"/>
  <c r="I1619" i="1" s="1"/>
  <c r="F1620" i="1"/>
  <c r="I1620" i="1" s="1"/>
  <c r="F1621" i="1"/>
  <c r="I1621" i="1" s="1"/>
  <c r="F1622" i="1"/>
  <c r="I1622" i="1" s="1"/>
  <c r="F1623" i="1"/>
  <c r="I1623" i="1" s="1"/>
  <c r="F1624" i="1"/>
  <c r="I1624" i="1" s="1"/>
  <c r="F1625" i="1"/>
  <c r="I1625" i="1" s="1"/>
  <c r="F1626" i="1"/>
  <c r="I1626" i="1" s="1"/>
  <c r="F1627" i="1"/>
  <c r="I1627" i="1" s="1"/>
  <c r="F1628" i="1"/>
  <c r="I1628" i="1" s="1"/>
  <c r="F1629" i="1"/>
  <c r="I1629" i="1" s="1"/>
  <c r="F1630" i="1"/>
  <c r="I1630" i="1" s="1"/>
  <c r="F1631" i="1"/>
  <c r="I1631" i="1" s="1"/>
  <c r="F1632" i="1"/>
  <c r="I1632" i="1" s="1"/>
  <c r="F1633" i="1"/>
  <c r="I1633" i="1" s="1"/>
  <c r="F1634" i="1"/>
  <c r="I1634" i="1" s="1"/>
  <c r="F1635" i="1"/>
  <c r="I1635" i="1" s="1"/>
  <c r="F1636" i="1"/>
  <c r="I1636" i="1" s="1"/>
  <c r="F1637" i="1"/>
  <c r="I1637" i="1" s="1"/>
  <c r="F1638" i="1"/>
  <c r="I1638" i="1" s="1"/>
  <c r="F1639" i="1"/>
  <c r="I1639" i="1" s="1"/>
  <c r="F1640" i="1"/>
  <c r="I1640" i="1" s="1"/>
  <c r="F1641" i="1"/>
  <c r="I1641" i="1" s="1"/>
  <c r="F1642" i="1"/>
  <c r="I1642" i="1" s="1"/>
  <c r="F1643" i="1"/>
  <c r="I1643" i="1" s="1"/>
  <c r="F1644" i="1"/>
  <c r="I1644" i="1" s="1"/>
  <c r="F1645" i="1"/>
  <c r="I1645" i="1" s="1"/>
  <c r="F1646" i="1"/>
  <c r="I1646" i="1" s="1"/>
  <c r="F1647" i="1"/>
  <c r="I1647" i="1" s="1"/>
  <c r="F1648" i="1"/>
  <c r="I1648" i="1" s="1"/>
  <c r="F1649" i="1"/>
  <c r="I1649" i="1" s="1"/>
  <c r="F1650" i="1"/>
  <c r="I1650" i="1" s="1"/>
  <c r="F1651" i="1"/>
  <c r="I1651" i="1" s="1"/>
  <c r="F1652" i="1"/>
  <c r="I1652" i="1" s="1"/>
  <c r="F1653" i="1"/>
  <c r="I1653" i="1" s="1"/>
  <c r="F1654" i="1"/>
  <c r="I1654" i="1" s="1"/>
  <c r="F1655" i="1"/>
  <c r="I1655" i="1" s="1"/>
  <c r="F1656" i="1"/>
  <c r="I1656" i="1" s="1"/>
  <c r="F1657" i="1"/>
  <c r="I1657" i="1" s="1"/>
  <c r="F1658" i="1"/>
  <c r="I1658" i="1" s="1"/>
  <c r="F1659" i="1"/>
  <c r="I1659" i="1" s="1"/>
  <c r="F1660" i="1"/>
  <c r="I1660" i="1" s="1"/>
  <c r="F1661" i="1"/>
  <c r="I1661" i="1" s="1"/>
  <c r="F1662" i="1"/>
  <c r="I1662" i="1" s="1"/>
  <c r="F1663" i="1"/>
  <c r="I1663" i="1" s="1"/>
  <c r="F1664" i="1"/>
  <c r="I1664" i="1" s="1"/>
  <c r="F1665" i="1"/>
  <c r="I1665" i="1" s="1"/>
  <c r="F1666" i="1"/>
  <c r="I1666" i="1" s="1"/>
  <c r="F1667" i="1"/>
  <c r="I1667" i="1" s="1"/>
  <c r="F1668" i="1"/>
  <c r="I1668" i="1" s="1"/>
  <c r="F1669" i="1"/>
  <c r="I1669" i="1" s="1"/>
  <c r="F1670" i="1"/>
  <c r="I1670" i="1" s="1"/>
  <c r="F1671" i="1"/>
  <c r="I1671" i="1" s="1"/>
  <c r="F1672" i="1"/>
  <c r="I1672" i="1" s="1"/>
  <c r="F1673" i="1"/>
  <c r="I1673" i="1" s="1"/>
  <c r="F1674" i="1"/>
  <c r="I1674" i="1" s="1"/>
  <c r="F1675" i="1"/>
  <c r="I1675" i="1" s="1"/>
  <c r="F1676" i="1"/>
  <c r="I1676" i="1" s="1"/>
  <c r="F1677" i="1"/>
  <c r="I1677" i="1" s="1"/>
  <c r="F1678" i="1"/>
  <c r="I1678" i="1" s="1"/>
  <c r="F1679" i="1"/>
  <c r="I1679" i="1" s="1"/>
  <c r="F1680" i="1"/>
  <c r="I1680" i="1" s="1"/>
  <c r="F1681" i="1"/>
  <c r="I1681" i="1" s="1"/>
  <c r="F1682" i="1"/>
  <c r="I1682" i="1" s="1"/>
  <c r="F1683" i="1"/>
  <c r="I1683" i="1" s="1"/>
  <c r="F1684" i="1"/>
  <c r="I1684" i="1" s="1"/>
  <c r="F1685" i="1"/>
  <c r="I1685" i="1" s="1"/>
  <c r="F1686" i="1"/>
  <c r="I1686" i="1" s="1"/>
  <c r="F1687" i="1"/>
  <c r="I1687" i="1" s="1"/>
  <c r="F1688" i="1"/>
  <c r="I1688" i="1" s="1"/>
  <c r="F1689" i="1"/>
  <c r="I1689" i="1" s="1"/>
  <c r="F1690" i="1"/>
  <c r="I1690" i="1" s="1"/>
  <c r="F1691" i="1"/>
  <c r="I1691" i="1" s="1"/>
  <c r="F1692" i="1"/>
  <c r="I1692" i="1" s="1"/>
  <c r="F1693" i="1"/>
  <c r="I1693" i="1" s="1"/>
  <c r="F1694" i="1"/>
  <c r="I1694" i="1" s="1"/>
  <c r="F1695" i="1"/>
  <c r="I1695" i="1" s="1"/>
  <c r="F1696" i="1"/>
  <c r="I1696" i="1" s="1"/>
  <c r="F1697" i="1"/>
  <c r="I1697" i="1" s="1"/>
  <c r="F1698" i="1"/>
  <c r="I1698" i="1" s="1"/>
  <c r="F1699" i="1"/>
  <c r="I1699" i="1" s="1"/>
  <c r="F1700" i="1"/>
  <c r="I1700" i="1" s="1"/>
  <c r="F1701" i="1"/>
  <c r="I1701" i="1" s="1"/>
  <c r="F1702" i="1"/>
  <c r="I1702" i="1" s="1"/>
  <c r="F1703" i="1"/>
  <c r="I1703" i="1" s="1"/>
  <c r="F1704" i="1"/>
  <c r="I1704" i="1" s="1"/>
  <c r="F1705" i="1"/>
  <c r="I1705" i="1" s="1"/>
  <c r="F1706" i="1"/>
  <c r="I1706" i="1" s="1"/>
  <c r="F1707" i="1"/>
  <c r="I1707" i="1" s="1"/>
  <c r="F1708" i="1"/>
  <c r="I1708" i="1" s="1"/>
  <c r="F1709" i="1"/>
  <c r="I1709" i="1" s="1"/>
  <c r="F1710" i="1"/>
  <c r="I1710" i="1" s="1"/>
  <c r="F1711" i="1"/>
  <c r="I1711" i="1" s="1"/>
  <c r="F1712" i="1"/>
  <c r="I1712" i="1" s="1"/>
  <c r="F1713" i="1"/>
  <c r="I1713" i="1" s="1"/>
  <c r="F1714" i="1"/>
  <c r="I1714" i="1" s="1"/>
  <c r="F1715" i="1"/>
  <c r="I1715" i="1" s="1"/>
  <c r="F1716" i="1"/>
  <c r="I1716" i="1" s="1"/>
  <c r="F1717" i="1"/>
  <c r="I1717" i="1" s="1"/>
  <c r="F1718" i="1"/>
  <c r="I1718" i="1" s="1"/>
  <c r="F1719" i="1"/>
  <c r="I1719" i="1" s="1"/>
  <c r="F1720" i="1"/>
  <c r="I1720" i="1" s="1"/>
  <c r="F1721" i="1"/>
  <c r="I1721" i="1" s="1"/>
  <c r="F1722" i="1"/>
  <c r="I1722" i="1" s="1"/>
  <c r="F1723" i="1"/>
  <c r="I1723" i="1" s="1"/>
  <c r="F1724" i="1"/>
  <c r="I1724" i="1" s="1"/>
  <c r="F1725" i="1"/>
  <c r="I1725" i="1" s="1"/>
  <c r="F1726" i="1"/>
  <c r="I1726" i="1" s="1"/>
  <c r="F1727" i="1"/>
  <c r="I1727" i="1" s="1"/>
  <c r="F1728" i="1"/>
  <c r="I1728" i="1" s="1"/>
  <c r="F1729" i="1"/>
  <c r="I1729" i="1" s="1"/>
  <c r="F1730" i="1"/>
  <c r="I1730" i="1" s="1"/>
  <c r="F1731" i="1"/>
  <c r="I1731" i="1" s="1"/>
  <c r="F1732" i="1"/>
  <c r="I1732" i="1" s="1"/>
  <c r="F1733" i="1"/>
  <c r="I1733" i="1" s="1"/>
  <c r="F1734" i="1"/>
  <c r="I1734" i="1" s="1"/>
  <c r="F1735" i="1"/>
  <c r="I1735" i="1" s="1"/>
  <c r="F1736" i="1"/>
  <c r="I1736" i="1" s="1"/>
  <c r="F1737" i="1"/>
  <c r="I1737" i="1" s="1"/>
  <c r="F1738" i="1"/>
  <c r="I1738" i="1" s="1"/>
  <c r="F1739" i="1"/>
  <c r="I1739" i="1" s="1"/>
  <c r="F1740" i="1"/>
  <c r="I1740" i="1" s="1"/>
  <c r="F1741" i="1"/>
  <c r="I1741" i="1" s="1"/>
  <c r="F1742" i="1"/>
  <c r="I1742" i="1" s="1"/>
  <c r="F1743" i="1"/>
  <c r="I1743" i="1" s="1"/>
  <c r="F1744" i="1"/>
  <c r="I1744" i="1" s="1"/>
  <c r="F1745" i="1"/>
  <c r="I1745" i="1" s="1"/>
  <c r="F1746" i="1"/>
  <c r="I1746" i="1" s="1"/>
  <c r="F1747" i="1"/>
  <c r="I1747" i="1" s="1"/>
  <c r="F1748" i="1"/>
  <c r="I1748" i="1" s="1"/>
  <c r="F1749" i="1"/>
  <c r="I1749" i="1" s="1"/>
  <c r="F1750" i="1"/>
  <c r="I1750" i="1" s="1"/>
  <c r="F1751" i="1"/>
  <c r="I1751" i="1" s="1"/>
  <c r="F1752" i="1"/>
  <c r="I1752" i="1" s="1"/>
  <c r="F1753" i="1"/>
  <c r="I1753" i="1" s="1"/>
  <c r="F1754" i="1"/>
  <c r="I1754" i="1" s="1"/>
  <c r="F1755" i="1"/>
  <c r="I1755" i="1" s="1"/>
  <c r="F1756" i="1"/>
  <c r="I1756" i="1" s="1"/>
  <c r="F1757" i="1"/>
  <c r="I1757" i="1" s="1"/>
  <c r="F1758" i="1"/>
  <c r="I1758" i="1" s="1"/>
  <c r="F1759" i="1"/>
  <c r="I1759" i="1" s="1"/>
  <c r="F1760" i="1"/>
  <c r="I1760" i="1" s="1"/>
  <c r="F1761" i="1"/>
  <c r="I1761" i="1" s="1"/>
  <c r="F1762" i="1"/>
  <c r="I1762" i="1" s="1"/>
  <c r="F1763" i="1"/>
  <c r="I1763" i="1" s="1"/>
  <c r="F1764" i="1"/>
  <c r="I1764" i="1" s="1"/>
  <c r="F1765" i="1"/>
  <c r="I1765" i="1" s="1"/>
  <c r="F1766" i="1"/>
  <c r="I1766" i="1" s="1"/>
  <c r="F1767" i="1"/>
  <c r="I1767" i="1" s="1"/>
  <c r="F1768" i="1"/>
  <c r="I1768" i="1" s="1"/>
  <c r="F1769" i="1"/>
  <c r="I1769" i="1" s="1"/>
  <c r="F1770" i="1"/>
  <c r="I1770" i="1" s="1"/>
  <c r="F1771" i="1"/>
  <c r="I1771" i="1" s="1"/>
  <c r="F1772" i="1"/>
  <c r="I1772" i="1" s="1"/>
  <c r="F1773" i="1"/>
  <c r="I1773" i="1" s="1"/>
  <c r="F1774" i="1"/>
  <c r="I1774" i="1" s="1"/>
  <c r="F1775" i="1"/>
  <c r="I1775" i="1" s="1"/>
  <c r="F1776" i="1"/>
  <c r="I1776" i="1" s="1"/>
  <c r="F1777" i="1"/>
  <c r="I1777" i="1" s="1"/>
  <c r="F1778" i="1"/>
  <c r="I1778" i="1" s="1"/>
  <c r="F1779" i="1"/>
  <c r="I1779" i="1" s="1"/>
  <c r="F1780" i="1"/>
  <c r="I1780" i="1" s="1"/>
  <c r="F1781" i="1"/>
  <c r="I1781" i="1" s="1"/>
  <c r="F1782" i="1"/>
  <c r="I1782" i="1" s="1"/>
  <c r="F1783" i="1"/>
  <c r="I1783" i="1" s="1"/>
  <c r="F1784" i="1"/>
  <c r="I1784" i="1" s="1"/>
  <c r="F1785" i="1"/>
  <c r="I1785" i="1" s="1"/>
  <c r="F1786" i="1"/>
  <c r="I1786" i="1" s="1"/>
  <c r="F1787" i="1"/>
  <c r="I1787" i="1" s="1"/>
  <c r="F1788" i="1"/>
  <c r="I1788" i="1" s="1"/>
  <c r="F1789" i="1"/>
  <c r="I1789" i="1" s="1"/>
  <c r="F1790" i="1"/>
  <c r="I1790" i="1" s="1"/>
  <c r="F1791" i="1"/>
  <c r="I1791" i="1" s="1"/>
  <c r="F1792" i="1"/>
  <c r="I1792" i="1" s="1"/>
  <c r="F1793" i="1"/>
  <c r="I1793" i="1" s="1"/>
  <c r="F1794" i="1"/>
  <c r="I1794" i="1" s="1"/>
  <c r="F1795" i="1"/>
  <c r="I1795" i="1" s="1"/>
  <c r="F1796" i="1"/>
  <c r="I1796" i="1" s="1"/>
  <c r="F1797" i="1"/>
  <c r="I1797" i="1" s="1"/>
  <c r="F1798" i="1"/>
  <c r="I1798" i="1" s="1"/>
  <c r="F1799" i="1"/>
  <c r="I1799" i="1" s="1"/>
  <c r="F1800" i="1"/>
  <c r="I1800" i="1" s="1"/>
  <c r="F1801" i="1"/>
  <c r="I1801" i="1" s="1"/>
  <c r="F1802" i="1"/>
  <c r="I1802" i="1" s="1"/>
  <c r="F1803" i="1"/>
  <c r="I1803" i="1" s="1"/>
  <c r="F1804" i="1"/>
  <c r="I1804" i="1" s="1"/>
  <c r="F1805" i="1"/>
  <c r="I1805" i="1" s="1"/>
  <c r="F1806" i="1"/>
  <c r="I1806" i="1" s="1"/>
  <c r="F1807" i="1"/>
  <c r="I1807" i="1" s="1"/>
  <c r="F1808" i="1"/>
  <c r="I1808" i="1" s="1"/>
  <c r="F1809" i="1"/>
  <c r="I1809" i="1" s="1"/>
  <c r="F1810" i="1"/>
  <c r="I1810" i="1" s="1"/>
  <c r="F1811" i="1"/>
  <c r="I1811" i="1" s="1"/>
  <c r="F1812" i="1"/>
  <c r="I1812" i="1" s="1"/>
  <c r="F1813" i="1"/>
  <c r="I1813" i="1" s="1"/>
  <c r="F1814" i="1"/>
  <c r="I1814" i="1" s="1"/>
  <c r="F1815" i="1"/>
  <c r="I1815" i="1" s="1"/>
  <c r="F1816" i="1"/>
  <c r="I1816" i="1" s="1"/>
  <c r="F1817" i="1"/>
  <c r="I1817" i="1" s="1"/>
  <c r="F1818" i="1"/>
  <c r="I1818" i="1" s="1"/>
  <c r="F1819" i="1"/>
  <c r="I1819" i="1" s="1"/>
  <c r="F1820" i="1"/>
  <c r="I1820" i="1" s="1"/>
  <c r="F1821" i="1"/>
  <c r="I1821" i="1" s="1"/>
  <c r="F1822" i="1"/>
  <c r="I1822" i="1" s="1"/>
  <c r="F1823" i="1"/>
  <c r="I1823" i="1" s="1"/>
  <c r="F1824" i="1"/>
  <c r="I1824" i="1" s="1"/>
  <c r="F1825" i="1"/>
  <c r="I1825" i="1" s="1"/>
  <c r="F1826" i="1"/>
  <c r="I1826" i="1" s="1"/>
  <c r="F1827" i="1"/>
  <c r="I1827" i="1" s="1"/>
  <c r="F1828" i="1"/>
  <c r="I1828" i="1" s="1"/>
  <c r="F1829" i="1"/>
  <c r="I1829" i="1" s="1"/>
  <c r="F1830" i="1"/>
  <c r="I1830" i="1" s="1"/>
  <c r="F1831" i="1"/>
  <c r="I1831" i="1" s="1"/>
  <c r="F1832" i="1"/>
  <c r="I1832" i="1" s="1"/>
  <c r="F1833" i="1"/>
  <c r="I1833" i="1" s="1"/>
  <c r="F1834" i="1"/>
  <c r="I1834" i="1" s="1"/>
  <c r="F1835" i="1"/>
  <c r="I1835" i="1" s="1"/>
  <c r="F1836" i="1"/>
  <c r="I1836" i="1" s="1"/>
  <c r="F1837" i="1"/>
  <c r="I1837" i="1" s="1"/>
  <c r="F1838" i="1"/>
  <c r="I1838" i="1" s="1"/>
  <c r="F1839" i="1"/>
  <c r="I1839" i="1" s="1"/>
  <c r="F1840" i="1"/>
  <c r="I1840" i="1" s="1"/>
  <c r="F1841" i="1"/>
  <c r="I1841" i="1" s="1"/>
  <c r="F1842" i="1"/>
  <c r="I1842" i="1" s="1"/>
  <c r="F1843" i="1"/>
  <c r="I1843" i="1" s="1"/>
  <c r="F1844" i="1"/>
  <c r="I1844" i="1" s="1"/>
  <c r="F1845" i="1"/>
  <c r="I1845" i="1" s="1"/>
  <c r="F1846" i="1"/>
  <c r="I1846" i="1" s="1"/>
  <c r="F1847" i="1"/>
  <c r="I1847" i="1" s="1"/>
  <c r="F1848" i="1"/>
  <c r="I1848" i="1" s="1"/>
  <c r="F1849" i="1"/>
  <c r="I1849" i="1" s="1"/>
  <c r="F1850" i="1"/>
  <c r="I1850" i="1" s="1"/>
  <c r="F1851" i="1"/>
  <c r="I1851" i="1" s="1"/>
  <c r="F1852" i="1"/>
  <c r="I1852" i="1" s="1"/>
  <c r="F1853" i="1"/>
  <c r="I1853" i="1" s="1"/>
  <c r="F1854" i="1"/>
  <c r="I1854" i="1" s="1"/>
  <c r="F1855" i="1"/>
  <c r="I1855" i="1" s="1"/>
  <c r="F1856" i="1"/>
  <c r="I1856" i="1" s="1"/>
  <c r="F1857" i="1"/>
  <c r="I1857" i="1" s="1"/>
  <c r="F1858" i="1"/>
  <c r="I1858" i="1" s="1"/>
  <c r="F1859" i="1"/>
  <c r="I1859" i="1" s="1"/>
  <c r="F1860" i="1"/>
  <c r="I1860" i="1" s="1"/>
  <c r="F1861" i="1"/>
  <c r="I1861" i="1" s="1"/>
  <c r="F1862" i="1"/>
  <c r="I1862" i="1" s="1"/>
  <c r="F1863" i="1"/>
  <c r="I1863" i="1" s="1"/>
  <c r="F1864" i="1"/>
  <c r="I1864" i="1" s="1"/>
  <c r="F1865" i="1"/>
  <c r="I1865" i="1" s="1"/>
  <c r="F1866" i="1"/>
  <c r="I1866" i="1" s="1"/>
  <c r="F1867" i="1"/>
  <c r="I1867" i="1" s="1"/>
  <c r="F1868" i="1"/>
  <c r="I1868" i="1" s="1"/>
  <c r="F1869" i="1"/>
  <c r="I1869" i="1" s="1"/>
  <c r="F1870" i="1"/>
  <c r="I1870" i="1" s="1"/>
  <c r="F1871" i="1"/>
  <c r="I1871" i="1" s="1"/>
  <c r="F1872" i="1"/>
  <c r="I1872" i="1" s="1"/>
  <c r="F1873" i="1"/>
  <c r="I1873" i="1" s="1"/>
  <c r="F1874" i="1"/>
  <c r="I1874" i="1" s="1"/>
  <c r="F1875" i="1"/>
  <c r="I1875" i="1" s="1"/>
  <c r="F1876" i="1"/>
  <c r="I1876" i="1" s="1"/>
  <c r="F1877" i="1"/>
  <c r="I1877" i="1" s="1"/>
  <c r="F1878" i="1"/>
  <c r="I1878" i="1" s="1"/>
  <c r="F1879" i="1"/>
  <c r="I1879" i="1" s="1"/>
  <c r="F1880" i="1"/>
  <c r="I1880" i="1" s="1"/>
  <c r="F1881" i="1"/>
  <c r="I1881" i="1" s="1"/>
  <c r="F1882" i="1"/>
  <c r="I1882" i="1" s="1"/>
  <c r="F1883" i="1"/>
  <c r="I1883" i="1" s="1"/>
  <c r="F1884" i="1"/>
  <c r="I1884" i="1" s="1"/>
  <c r="F1885" i="1"/>
  <c r="I1885" i="1" s="1"/>
  <c r="F1886" i="1"/>
  <c r="I1886" i="1" s="1"/>
  <c r="F1887" i="1"/>
  <c r="I1887" i="1" s="1"/>
  <c r="F1888" i="1"/>
  <c r="I1888" i="1" s="1"/>
  <c r="F1889" i="1"/>
  <c r="I1889" i="1" s="1"/>
  <c r="F1890" i="1"/>
  <c r="I1890" i="1" s="1"/>
  <c r="F1891" i="1"/>
  <c r="I1891" i="1" s="1"/>
  <c r="F1892" i="1"/>
  <c r="I1892" i="1" s="1"/>
  <c r="F1893" i="1"/>
  <c r="I1893" i="1" s="1"/>
  <c r="F1894" i="1"/>
  <c r="I1894" i="1" s="1"/>
  <c r="F1895" i="1"/>
  <c r="I1895" i="1" s="1"/>
  <c r="F1896" i="1"/>
  <c r="I1896" i="1" s="1"/>
  <c r="F1897" i="1"/>
  <c r="I1897" i="1" s="1"/>
  <c r="F1898" i="1"/>
  <c r="I1898" i="1" s="1"/>
  <c r="F1899" i="1"/>
  <c r="I1899" i="1" s="1"/>
  <c r="F1900" i="1"/>
  <c r="I1900" i="1" s="1"/>
  <c r="F1901" i="1"/>
  <c r="I1901" i="1" s="1"/>
  <c r="F1902" i="1"/>
  <c r="I1902" i="1" s="1"/>
  <c r="F1903" i="1"/>
  <c r="I1903" i="1" s="1"/>
  <c r="F1904" i="1"/>
  <c r="I1904" i="1" s="1"/>
  <c r="F1905" i="1"/>
  <c r="I1905" i="1" s="1"/>
  <c r="F1906" i="1"/>
  <c r="I1906" i="1" s="1"/>
  <c r="F1907" i="1"/>
  <c r="I1907" i="1" s="1"/>
  <c r="F1908" i="1"/>
  <c r="I1908" i="1" s="1"/>
  <c r="F1909" i="1"/>
  <c r="I1909" i="1" s="1"/>
  <c r="F1910" i="1"/>
  <c r="I1910" i="1" s="1"/>
  <c r="F1911" i="1"/>
  <c r="I1911" i="1" s="1"/>
  <c r="F1912" i="1"/>
  <c r="I1912" i="1" s="1"/>
  <c r="F1913" i="1"/>
  <c r="I1913" i="1" s="1"/>
  <c r="F1914" i="1"/>
  <c r="I1914" i="1" s="1"/>
  <c r="F1915" i="1"/>
  <c r="I1915" i="1" s="1"/>
  <c r="F1916" i="1"/>
  <c r="I1916" i="1" s="1"/>
  <c r="F1917" i="1"/>
  <c r="I1917" i="1" s="1"/>
  <c r="F1918" i="1"/>
  <c r="I1918" i="1" s="1"/>
  <c r="F1919" i="1"/>
  <c r="I1919" i="1" s="1"/>
  <c r="F1920" i="1"/>
  <c r="I1920" i="1" s="1"/>
  <c r="F1921" i="1"/>
  <c r="I1921" i="1" s="1"/>
  <c r="F1922" i="1"/>
  <c r="I1922" i="1" s="1"/>
  <c r="F1923" i="1"/>
  <c r="I1923" i="1" s="1"/>
  <c r="F1924" i="1"/>
  <c r="I1924" i="1" s="1"/>
  <c r="F1925" i="1"/>
  <c r="I1925" i="1" s="1"/>
  <c r="F1926" i="1"/>
  <c r="I1926" i="1" s="1"/>
  <c r="F1927" i="1"/>
  <c r="I1927" i="1" s="1"/>
  <c r="F1928" i="1"/>
  <c r="I1928" i="1" s="1"/>
  <c r="F1929" i="1"/>
  <c r="I1929" i="1" s="1"/>
  <c r="F1930" i="1"/>
  <c r="I1930" i="1" s="1"/>
  <c r="F1931" i="1"/>
  <c r="I1931" i="1" s="1"/>
  <c r="F1932" i="1"/>
  <c r="I1932" i="1" s="1"/>
  <c r="F1933" i="1"/>
  <c r="I1933" i="1" s="1"/>
  <c r="F1934" i="1"/>
  <c r="I1934" i="1" s="1"/>
  <c r="F1935" i="1"/>
  <c r="I1935" i="1" s="1"/>
  <c r="F1936" i="1"/>
  <c r="I1936" i="1" s="1"/>
  <c r="F1937" i="1"/>
  <c r="I1937" i="1" s="1"/>
  <c r="F1938" i="1"/>
  <c r="I1938" i="1" s="1"/>
  <c r="F1939" i="1"/>
  <c r="I1939" i="1" s="1"/>
  <c r="F1940" i="1"/>
  <c r="I1940" i="1" s="1"/>
  <c r="F1941" i="1"/>
  <c r="I1941" i="1" s="1"/>
  <c r="F1942" i="1"/>
  <c r="I1942" i="1" s="1"/>
  <c r="F1943" i="1"/>
  <c r="I1943" i="1" s="1"/>
  <c r="F1944" i="1"/>
  <c r="I1944" i="1" s="1"/>
  <c r="F1945" i="1"/>
  <c r="I1945" i="1" s="1"/>
  <c r="F1946" i="1"/>
  <c r="I1946" i="1" s="1"/>
  <c r="F1947" i="1"/>
  <c r="I1947" i="1" s="1"/>
  <c r="F1948" i="1"/>
  <c r="I1948" i="1" s="1"/>
  <c r="F1949" i="1"/>
  <c r="I1949" i="1" s="1"/>
  <c r="F1950" i="1"/>
  <c r="I1950" i="1" s="1"/>
  <c r="F1951" i="1"/>
  <c r="I1951" i="1" s="1"/>
  <c r="F1952" i="1"/>
  <c r="I1952" i="1" s="1"/>
  <c r="F1953" i="1"/>
  <c r="I1953" i="1" s="1"/>
  <c r="F1954" i="1"/>
  <c r="I1954" i="1" s="1"/>
  <c r="F1955" i="1"/>
  <c r="I1955" i="1" s="1"/>
  <c r="F1956" i="1"/>
  <c r="I1956" i="1" s="1"/>
  <c r="F1957" i="1"/>
  <c r="I1957" i="1" s="1"/>
  <c r="F1958" i="1"/>
  <c r="I1958" i="1" s="1"/>
  <c r="F1959" i="1"/>
  <c r="I1959" i="1" s="1"/>
  <c r="F1960" i="1"/>
  <c r="I1960" i="1" s="1"/>
  <c r="F1961" i="1"/>
  <c r="I1961" i="1" s="1"/>
  <c r="F1962" i="1"/>
  <c r="I1962" i="1" s="1"/>
  <c r="F1963" i="1"/>
  <c r="I1963" i="1" s="1"/>
  <c r="F1964" i="1"/>
  <c r="I1964" i="1" s="1"/>
  <c r="F1965" i="1"/>
  <c r="I1965" i="1" s="1"/>
  <c r="F1966" i="1"/>
  <c r="I1966" i="1" s="1"/>
  <c r="F1967" i="1"/>
  <c r="I1967" i="1" s="1"/>
  <c r="F1968" i="1"/>
  <c r="I1968" i="1" s="1"/>
  <c r="F1969" i="1"/>
  <c r="I1969" i="1" s="1"/>
  <c r="F1970" i="1"/>
  <c r="I1970" i="1" s="1"/>
  <c r="F1971" i="1"/>
  <c r="I1971" i="1" s="1"/>
  <c r="F1972" i="1"/>
  <c r="I1972" i="1" s="1"/>
  <c r="F1973" i="1"/>
  <c r="I1973" i="1" s="1"/>
  <c r="F1974" i="1"/>
  <c r="I1974" i="1" s="1"/>
  <c r="F1975" i="1"/>
  <c r="I1975" i="1" s="1"/>
  <c r="F1976" i="1"/>
  <c r="I1976" i="1" s="1"/>
  <c r="F1977" i="1"/>
  <c r="I1977" i="1" s="1"/>
  <c r="F1978" i="1"/>
  <c r="I1978" i="1" s="1"/>
  <c r="F1979" i="1"/>
  <c r="I1979" i="1" s="1"/>
  <c r="F1980" i="1"/>
  <c r="I1980" i="1" s="1"/>
  <c r="F1981" i="1"/>
  <c r="I1981" i="1" s="1"/>
  <c r="F1982" i="1"/>
  <c r="I1982" i="1" s="1"/>
  <c r="F1983" i="1"/>
  <c r="I1983" i="1" s="1"/>
  <c r="F1984" i="1"/>
  <c r="I1984" i="1" s="1"/>
  <c r="F1985" i="1"/>
  <c r="I1985" i="1" s="1"/>
  <c r="F1986" i="1"/>
  <c r="I1986" i="1" s="1"/>
  <c r="F1987" i="1"/>
  <c r="I1987" i="1" s="1"/>
  <c r="F1988" i="1"/>
  <c r="I1988" i="1" s="1"/>
  <c r="F1989" i="1"/>
  <c r="I1989" i="1" s="1"/>
  <c r="F1990" i="1"/>
  <c r="I1990" i="1" s="1"/>
  <c r="F1991" i="1"/>
  <c r="I1991" i="1" s="1"/>
  <c r="F1992" i="1"/>
  <c r="I1992" i="1" s="1"/>
  <c r="F1993" i="1"/>
  <c r="I1993" i="1" s="1"/>
  <c r="F1994" i="1"/>
  <c r="I1994" i="1" s="1"/>
  <c r="F1995" i="1"/>
  <c r="I1995" i="1" s="1"/>
  <c r="F1996" i="1"/>
  <c r="I1996" i="1" s="1"/>
  <c r="F1997" i="1"/>
  <c r="I1997" i="1" s="1"/>
  <c r="F1998" i="1"/>
  <c r="I1998" i="1" s="1"/>
  <c r="F1999" i="1"/>
  <c r="I1999" i="1" s="1"/>
  <c r="F2000" i="1"/>
  <c r="I2000" i="1" s="1"/>
  <c r="F2001" i="1"/>
  <c r="I2001" i="1" s="1"/>
  <c r="F2002" i="1"/>
  <c r="I2002" i="1" s="1"/>
  <c r="F2003" i="1"/>
  <c r="I2003" i="1" s="1"/>
  <c r="F2004" i="1"/>
  <c r="I2004" i="1" s="1"/>
  <c r="F2005" i="1"/>
  <c r="I2005" i="1" s="1"/>
  <c r="F2006" i="1"/>
  <c r="I2006" i="1" s="1"/>
  <c r="F2007" i="1"/>
  <c r="I2007" i="1" s="1"/>
  <c r="F2008" i="1"/>
  <c r="I2008" i="1" s="1"/>
  <c r="F2009" i="1"/>
  <c r="I2009" i="1" s="1"/>
  <c r="F2010" i="1"/>
  <c r="I2010" i="1" s="1"/>
  <c r="F2011" i="1"/>
  <c r="I2011" i="1" s="1"/>
  <c r="F2012" i="1"/>
  <c r="I2012" i="1" s="1"/>
  <c r="F2013" i="1"/>
  <c r="I2013" i="1" s="1"/>
  <c r="F2014" i="1"/>
  <c r="I2014" i="1" s="1"/>
  <c r="F2015" i="1"/>
  <c r="I2015" i="1" s="1"/>
  <c r="F2016" i="1"/>
  <c r="I2016" i="1" s="1"/>
  <c r="F2017" i="1"/>
  <c r="I2017" i="1" s="1"/>
  <c r="F2018" i="1"/>
  <c r="I2018" i="1" s="1"/>
  <c r="F2019" i="1"/>
  <c r="I2019" i="1" s="1"/>
  <c r="F2020" i="1"/>
  <c r="I2020" i="1" s="1"/>
  <c r="F2021" i="1"/>
  <c r="I2021" i="1" s="1"/>
  <c r="F2022" i="1"/>
  <c r="I2022" i="1" s="1"/>
  <c r="F2023" i="1"/>
  <c r="I2023" i="1" s="1"/>
  <c r="F2024" i="1"/>
  <c r="I2024" i="1" s="1"/>
  <c r="F2025" i="1"/>
  <c r="I2025" i="1" s="1"/>
  <c r="F2026" i="1"/>
  <c r="I2026" i="1" s="1"/>
  <c r="F2027" i="1"/>
  <c r="I2027" i="1" s="1"/>
  <c r="F2028" i="1"/>
  <c r="I2028" i="1" s="1"/>
  <c r="F2029" i="1"/>
  <c r="I2029" i="1" s="1"/>
  <c r="F2030" i="1"/>
  <c r="I2030" i="1" s="1"/>
  <c r="F2031" i="1"/>
  <c r="I2031" i="1" s="1"/>
  <c r="F2032" i="1"/>
  <c r="I2032" i="1" s="1"/>
  <c r="F2033" i="1"/>
  <c r="I2033" i="1" s="1"/>
  <c r="F2034" i="1"/>
  <c r="I2034" i="1" s="1"/>
  <c r="F2035" i="1"/>
  <c r="I2035" i="1" s="1"/>
  <c r="F2036" i="1"/>
  <c r="I2036" i="1" s="1"/>
  <c r="F2037" i="1"/>
  <c r="I2037" i="1" s="1"/>
  <c r="F2038" i="1"/>
  <c r="I2038" i="1" s="1"/>
  <c r="F2039" i="1"/>
  <c r="I2039" i="1" s="1"/>
  <c r="F2040" i="1"/>
  <c r="I2040" i="1" s="1"/>
  <c r="F2041" i="1"/>
  <c r="I2041" i="1" s="1"/>
  <c r="F2042" i="1"/>
  <c r="I2042" i="1" s="1"/>
  <c r="F2043" i="1"/>
  <c r="I2043" i="1" s="1"/>
  <c r="F2044" i="1"/>
  <c r="I2044" i="1" s="1"/>
  <c r="F2045" i="1"/>
  <c r="I2045" i="1" s="1"/>
  <c r="F2046" i="1"/>
  <c r="I2046" i="1" s="1"/>
  <c r="F2047" i="1"/>
  <c r="I2047" i="1" s="1"/>
  <c r="F2048" i="1"/>
  <c r="I2048" i="1" s="1"/>
  <c r="F2049" i="1"/>
  <c r="I2049" i="1" s="1"/>
  <c r="F2050" i="1"/>
  <c r="I2050" i="1" s="1"/>
  <c r="F2051" i="1"/>
  <c r="I2051" i="1" s="1"/>
  <c r="F2052" i="1"/>
  <c r="I2052" i="1" s="1"/>
  <c r="F2053" i="1"/>
  <c r="I2053" i="1" s="1"/>
  <c r="F2054" i="1"/>
  <c r="I2054" i="1" s="1"/>
  <c r="F2055" i="1"/>
  <c r="I2055" i="1" s="1"/>
  <c r="F2056" i="1"/>
  <c r="I2056" i="1" s="1"/>
  <c r="F2057" i="1"/>
  <c r="I2057" i="1" s="1"/>
  <c r="F2058" i="1"/>
  <c r="I2058" i="1" s="1"/>
  <c r="F2059" i="1"/>
  <c r="I2059" i="1" s="1"/>
  <c r="F2060" i="1"/>
  <c r="I2060" i="1" s="1"/>
  <c r="F2061" i="1"/>
  <c r="I2061" i="1" s="1"/>
  <c r="F2062" i="1"/>
  <c r="I2062" i="1" s="1"/>
  <c r="F2063" i="1"/>
  <c r="I2063" i="1" s="1"/>
  <c r="F2064" i="1"/>
  <c r="I2064" i="1" s="1"/>
  <c r="F2065" i="1"/>
  <c r="I2065" i="1" s="1"/>
  <c r="F2066" i="1"/>
  <c r="I2066" i="1" s="1"/>
  <c r="F2067" i="1"/>
  <c r="I2067" i="1" s="1"/>
  <c r="F2068" i="1"/>
  <c r="I2068" i="1" s="1"/>
  <c r="F2069" i="1"/>
  <c r="I2069" i="1" s="1"/>
  <c r="F2070" i="1"/>
  <c r="I2070" i="1" s="1"/>
  <c r="F2071" i="1"/>
  <c r="I2071" i="1" s="1"/>
  <c r="F2072" i="1"/>
  <c r="I2072" i="1" s="1"/>
  <c r="F2073" i="1"/>
  <c r="I2073" i="1" s="1"/>
  <c r="F2074" i="1"/>
  <c r="I2074" i="1" s="1"/>
  <c r="F2075" i="1"/>
  <c r="I2075" i="1" s="1"/>
  <c r="F2076" i="1"/>
  <c r="I2076" i="1" s="1"/>
  <c r="F2077" i="1"/>
  <c r="I2077" i="1" s="1"/>
  <c r="F2078" i="1"/>
  <c r="I2078" i="1" s="1"/>
  <c r="F2079" i="1"/>
  <c r="I2079" i="1" s="1"/>
  <c r="F2080" i="1"/>
  <c r="I2080" i="1" s="1"/>
  <c r="F2081" i="1"/>
  <c r="I2081" i="1" s="1"/>
  <c r="F2082" i="1"/>
  <c r="I2082" i="1" s="1"/>
  <c r="F2083" i="1"/>
  <c r="I2083" i="1" s="1"/>
  <c r="F2084" i="1"/>
  <c r="I2084" i="1" s="1"/>
  <c r="F2085" i="1"/>
  <c r="I2085" i="1" s="1"/>
  <c r="F2086" i="1"/>
  <c r="I2086" i="1" s="1"/>
  <c r="F2087" i="1"/>
  <c r="I2087" i="1" s="1"/>
  <c r="F2088" i="1"/>
  <c r="I2088" i="1" s="1"/>
  <c r="F2089" i="1"/>
  <c r="I2089" i="1" s="1"/>
  <c r="F2090" i="1"/>
  <c r="I2090" i="1" s="1"/>
  <c r="F2091" i="1"/>
  <c r="I2091" i="1" s="1"/>
  <c r="F2092" i="1"/>
  <c r="I2092" i="1" s="1"/>
  <c r="F2093" i="1"/>
  <c r="I2093" i="1" s="1"/>
  <c r="F2094" i="1"/>
  <c r="I2094" i="1" s="1"/>
  <c r="F2095" i="1"/>
  <c r="I2095" i="1" s="1"/>
  <c r="F2096" i="1"/>
  <c r="I2096" i="1" s="1"/>
  <c r="F2097" i="1"/>
  <c r="I2097" i="1" s="1"/>
  <c r="F2098" i="1"/>
  <c r="I2098" i="1" s="1"/>
  <c r="F2099" i="1"/>
  <c r="I2099" i="1" s="1"/>
  <c r="F2100" i="1"/>
  <c r="I2100" i="1" s="1"/>
  <c r="F2101" i="1"/>
  <c r="I2101" i="1" s="1"/>
  <c r="F2102" i="1"/>
  <c r="I2102" i="1" s="1"/>
  <c r="F2103" i="1"/>
  <c r="I2103" i="1" s="1"/>
  <c r="F2104" i="1"/>
  <c r="I2104" i="1" s="1"/>
  <c r="F2105" i="1"/>
  <c r="I2105" i="1" s="1"/>
  <c r="F2106" i="1"/>
  <c r="I2106" i="1" s="1"/>
  <c r="F2107" i="1"/>
  <c r="I2107" i="1" s="1"/>
  <c r="F2108" i="1"/>
  <c r="I2108" i="1" s="1"/>
  <c r="F2109" i="1"/>
  <c r="I2109" i="1" s="1"/>
  <c r="F2110" i="1"/>
  <c r="I2110" i="1" s="1"/>
  <c r="F2111" i="1"/>
  <c r="I2111" i="1" s="1"/>
  <c r="F2112" i="1"/>
  <c r="I2112" i="1" s="1"/>
  <c r="F2113" i="1"/>
  <c r="I2113" i="1" s="1"/>
  <c r="F2114" i="1"/>
  <c r="I2114" i="1" s="1"/>
  <c r="F2115" i="1"/>
  <c r="I2115" i="1" s="1"/>
  <c r="F2116" i="1"/>
  <c r="I2116" i="1" s="1"/>
  <c r="F2117" i="1"/>
  <c r="I2117" i="1" s="1"/>
  <c r="F2118" i="1"/>
  <c r="I2118" i="1" s="1"/>
  <c r="F2119" i="1"/>
  <c r="I2119" i="1" s="1"/>
  <c r="F2120" i="1"/>
  <c r="I2120" i="1" s="1"/>
  <c r="F2121" i="1"/>
  <c r="I2121" i="1" s="1"/>
  <c r="F2122" i="1"/>
  <c r="I2122" i="1" s="1"/>
  <c r="F2123" i="1"/>
  <c r="I2123" i="1" s="1"/>
  <c r="F2124" i="1"/>
  <c r="I2124" i="1" s="1"/>
  <c r="F2125" i="1"/>
  <c r="I2125" i="1" s="1"/>
  <c r="F2126" i="1"/>
  <c r="I2126" i="1" s="1"/>
  <c r="F2127" i="1"/>
  <c r="I2127" i="1" s="1"/>
  <c r="F2128" i="1"/>
  <c r="I2128" i="1" s="1"/>
  <c r="F2129" i="1"/>
  <c r="I2129" i="1" s="1"/>
  <c r="F2130" i="1"/>
  <c r="I2130" i="1" s="1"/>
  <c r="F2131" i="1"/>
  <c r="I2131" i="1" s="1"/>
  <c r="F2132" i="1"/>
  <c r="I2132" i="1" s="1"/>
  <c r="F2133" i="1"/>
  <c r="I2133" i="1" s="1"/>
  <c r="F2134" i="1"/>
  <c r="I2134" i="1" s="1"/>
  <c r="F2135" i="1"/>
  <c r="I2135" i="1" s="1"/>
  <c r="F2136" i="1"/>
  <c r="I2136" i="1" s="1"/>
  <c r="F2137" i="1"/>
  <c r="I2137" i="1" s="1"/>
  <c r="F2138" i="1"/>
  <c r="I2138" i="1" s="1"/>
  <c r="F2139" i="1"/>
  <c r="I2139" i="1" s="1"/>
  <c r="F2140" i="1"/>
  <c r="I2140" i="1" s="1"/>
  <c r="F2141" i="1"/>
  <c r="I2141" i="1" s="1"/>
  <c r="F2142" i="1"/>
  <c r="I2142" i="1" s="1"/>
  <c r="F2143" i="1"/>
  <c r="I2143" i="1" s="1"/>
  <c r="F2144" i="1"/>
  <c r="I2144" i="1" s="1"/>
  <c r="F2145" i="1"/>
  <c r="I2145" i="1" s="1"/>
  <c r="F2146" i="1"/>
  <c r="I2146" i="1" s="1"/>
  <c r="F2147" i="1"/>
  <c r="I2147" i="1" s="1"/>
  <c r="F2148" i="1"/>
  <c r="I2148" i="1" s="1"/>
  <c r="F2149" i="1"/>
  <c r="I2149" i="1" s="1"/>
  <c r="F2150" i="1"/>
  <c r="I2150" i="1" s="1"/>
  <c r="F2151" i="1"/>
  <c r="I2151" i="1" s="1"/>
  <c r="F2152" i="1"/>
  <c r="I2152" i="1" s="1"/>
  <c r="F2153" i="1"/>
  <c r="I2153" i="1" s="1"/>
  <c r="F2154" i="1"/>
  <c r="I2154" i="1" s="1"/>
  <c r="F2155" i="1"/>
  <c r="I2155" i="1" s="1"/>
  <c r="F2156" i="1"/>
  <c r="I2156" i="1" s="1"/>
  <c r="F2157" i="1"/>
  <c r="I2157" i="1" s="1"/>
  <c r="F2158" i="1"/>
  <c r="I2158" i="1" s="1"/>
  <c r="F2159" i="1"/>
  <c r="I2159" i="1" s="1"/>
  <c r="F2160" i="1"/>
  <c r="I2160" i="1" s="1"/>
  <c r="F2161" i="1"/>
  <c r="I2161" i="1" s="1"/>
  <c r="F2162" i="1"/>
  <c r="I2162" i="1" s="1"/>
  <c r="F2163" i="1"/>
  <c r="I2163" i="1" s="1"/>
  <c r="F2164" i="1"/>
  <c r="I2164" i="1" s="1"/>
  <c r="F2165" i="1"/>
  <c r="I2165" i="1" s="1"/>
  <c r="F2166" i="1"/>
  <c r="I2166" i="1" s="1"/>
  <c r="F2167" i="1"/>
  <c r="I2167" i="1" s="1"/>
  <c r="F2168" i="1"/>
  <c r="I2168" i="1" s="1"/>
  <c r="F2169" i="1"/>
  <c r="I2169" i="1" s="1"/>
  <c r="F2170" i="1"/>
  <c r="I2170" i="1" s="1"/>
  <c r="F2171" i="1"/>
  <c r="I2171" i="1" s="1"/>
  <c r="F2172" i="1"/>
  <c r="I2172" i="1" s="1"/>
  <c r="F2173" i="1"/>
  <c r="I2173" i="1" s="1"/>
  <c r="F2174" i="1"/>
  <c r="I2174" i="1" s="1"/>
  <c r="F2175" i="1"/>
  <c r="I2175" i="1" s="1"/>
  <c r="F2176" i="1"/>
  <c r="I2176" i="1" s="1"/>
  <c r="F2177" i="1"/>
  <c r="I2177" i="1" s="1"/>
  <c r="F2178" i="1"/>
  <c r="I2178" i="1" s="1"/>
  <c r="F2179" i="1"/>
  <c r="I2179" i="1" s="1"/>
  <c r="F2180" i="1"/>
  <c r="I2180" i="1" s="1"/>
  <c r="F2181" i="1"/>
  <c r="I2181" i="1" s="1"/>
  <c r="F2182" i="1"/>
  <c r="I2182" i="1" s="1"/>
  <c r="F2183" i="1"/>
  <c r="I2183" i="1" s="1"/>
  <c r="F2184" i="1"/>
  <c r="I2184" i="1" s="1"/>
  <c r="F2185" i="1"/>
  <c r="I2185" i="1" s="1"/>
  <c r="F2186" i="1"/>
  <c r="I2186" i="1" s="1"/>
  <c r="F2187" i="1"/>
  <c r="I2187" i="1" s="1"/>
  <c r="F2188" i="1"/>
  <c r="I2188" i="1" s="1"/>
  <c r="F2189" i="1"/>
  <c r="I2189" i="1" s="1"/>
  <c r="F2190" i="1"/>
  <c r="I2190" i="1" s="1"/>
  <c r="F2191" i="1"/>
  <c r="I2191" i="1" s="1"/>
  <c r="F2192" i="1"/>
  <c r="I2192" i="1" s="1"/>
  <c r="F2193" i="1"/>
  <c r="I2193" i="1" s="1"/>
  <c r="F2194" i="1"/>
  <c r="I2194" i="1" s="1"/>
  <c r="F2195" i="1"/>
  <c r="I2195" i="1" s="1"/>
  <c r="F2196" i="1"/>
  <c r="I2196" i="1" s="1"/>
  <c r="F2197" i="1"/>
  <c r="I2197" i="1" s="1"/>
  <c r="F2198" i="1"/>
  <c r="I2198" i="1" s="1"/>
  <c r="F2199" i="1"/>
  <c r="I2199" i="1" s="1"/>
  <c r="F2200" i="1"/>
  <c r="I2200" i="1" s="1"/>
  <c r="F2201" i="1"/>
  <c r="I2201" i="1" s="1"/>
  <c r="F2202" i="1"/>
  <c r="I2202" i="1" s="1"/>
  <c r="F2203" i="1"/>
  <c r="I2203" i="1" s="1"/>
  <c r="F2204" i="1"/>
  <c r="I2204" i="1" s="1"/>
  <c r="F2205" i="1"/>
  <c r="I2205" i="1" s="1"/>
  <c r="F2206" i="1"/>
  <c r="I2206" i="1" s="1"/>
  <c r="F2207" i="1"/>
  <c r="I2207" i="1" s="1"/>
  <c r="F2208" i="1"/>
  <c r="I2208" i="1" s="1"/>
  <c r="F2209" i="1"/>
  <c r="I2209" i="1" s="1"/>
  <c r="F2210" i="1"/>
  <c r="I2210" i="1" s="1"/>
  <c r="F2211" i="1"/>
  <c r="I2211" i="1" s="1"/>
  <c r="F2212" i="1"/>
  <c r="I2212" i="1" s="1"/>
  <c r="F2213" i="1"/>
  <c r="I2213" i="1" s="1"/>
  <c r="F2214" i="1"/>
  <c r="I2214" i="1" s="1"/>
  <c r="F2215" i="1"/>
  <c r="I2215" i="1" s="1"/>
  <c r="F2216" i="1"/>
  <c r="I2216" i="1" s="1"/>
  <c r="F2217" i="1"/>
  <c r="I2217" i="1" s="1"/>
  <c r="F2218" i="1"/>
  <c r="I2218" i="1" s="1"/>
  <c r="F2219" i="1"/>
  <c r="I2219" i="1" s="1"/>
  <c r="F2220" i="1"/>
  <c r="I2220" i="1" s="1"/>
  <c r="F2221" i="1"/>
  <c r="I2221" i="1" s="1"/>
  <c r="F2222" i="1"/>
  <c r="I2222" i="1" s="1"/>
  <c r="F2223" i="1"/>
  <c r="I2223" i="1" s="1"/>
  <c r="F2224" i="1"/>
  <c r="I2224" i="1" s="1"/>
  <c r="F2225" i="1"/>
  <c r="I2225" i="1" s="1"/>
  <c r="F2226" i="1"/>
  <c r="I2226" i="1" s="1"/>
  <c r="F2227" i="1"/>
  <c r="I2227" i="1" s="1"/>
  <c r="F2228" i="1"/>
  <c r="I2228" i="1" s="1"/>
  <c r="F2229" i="1"/>
  <c r="I2229" i="1" s="1"/>
  <c r="F2230" i="1"/>
  <c r="I2230" i="1" s="1"/>
  <c r="F2231" i="1"/>
  <c r="I2231" i="1" s="1"/>
  <c r="F2232" i="1"/>
  <c r="I2232" i="1" s="1"/>
  <c r="F2233" i="1"/>
  <c r="I2233" i="1" s="1"/>
  <c r="F2234" i="1"/>
  <c r="I2234" i="1" s="1"/>
  <c r="F2235" i="1"/>
  <c r="I2235" i="1" s="1"/>
  <c r="F2236" i="1"/>
  <c r="I2236" i="1" s="1"/>
  <c r="F2237" i="1"/>
  <c r="I2237" i="1" s="1"/>
  <c r="F2238" i="1"/>
  <c r="I2238" i="1" s="1"/>
  <c r="F2239" i="1"/>
  <c r="I2239" i="1" s="1"/>
  <c r="F2240" i="1"/>
  <c r="I2240" i="1" s="1"/>
  <c r="F2241" i="1"/>
  <c r="I2241" i="1" s="1"/>
  <c r="F2242" i="1"/>
  <c r="I2242" i="1" s="1"/>
  <c r="F2243" i="1"/>
  <c r="I2243" i="1" s="1"/>
  <c r="F2244" i="1"/>
  <c r="I2244" i="1" s="1"/>
  <c r="F2245" i="1"/>
  <c r="I2245" i="1" s="1"/>
  <c r="F2246" i="1"/>
  <c r="I2246" i="1" s="1"/>
  <c r="F2247" i="1"/>
  <c r="I2247" i="1" s="1"/>
  <c r="F2248" i="1"/>
  <c r="I2248" i="1" s="1"/>
  <c r="F2249" i="1"/>
  <c r="I2249" i="1" s="1"/>
  <c r="F2250" i="1"/>
  <c r="I2250" i="1" s="1"/>
  <c r="F2251" i="1"/>
  <c r="I2251" i="1" s="1"/>
  <c r="F2252" i="1"/>
  <c r="I2252" i="1" s="1"/>
  <c r="F2253" i="1"/>
  <c r="I2253" i="1" s="1"/>
  <c r="F2254" i="1"/>
  <c r="I2254" i="1" s="1"/>
  <c r="F2255" i="1"/>
  <c r="I2255" i="1" s="1"/>
  <c r="F2256" i="1"/>
  <c r="I2256" i="1" s="1"/>
  <c r="F2257" i="1"/>
  <c r="I2257" i="1" s="1"/>
  <c r="F2258" i="1"/>
  <c r="I2258" i="1" s="1"/>
  <c r="F2259" i="1"/>
  <c r="I2259" i="1" s="1"/>
  <c r="F2260" i="1"/>
  <c r="I2260" i="1" s="1"/>
  <c r="F2261" i="1"/>
  <c r="I2261" i="1" s="1"/>
  <c r="F2262" i="1"/>
  <c r="I2262" i="1" s="1"/>
  <c r="F2263" i="1"/>
  <c r="I2263" i="1" s="1"/>
  <c r="F2264" i="1"/>
  <c r="I2264" i="1" s="1"/>
  <c r="F2265" i="1"/>
  <c r="I2265" i="1" s="1"/>
  <c r="F2266" i="1"/>
  <c r="I2266" i="1" s="1"/>
  <c r="F2267" i="1"/>
  <c r="I2267" i="1" s="1"/>
  <c r="F2268" i="1"/>
  <c r="I2268" i="1" s="1"/>
  <c r="F2269" i="1"/>
  <c r="I2269" i="1" s="1"/>
  <c r="F2270" i="1"/>
  <c r="I2270" i="1" s="1"/>
  <c r="F2271" i="1"/>
  <c r="I2271" i="1" s="1"/>
  <c r="F2272" i="1"/>
  <c r="I2272" i="1" s="1"/>
  <c r="F2273" i="1"/>
  <c r="I2273" i="1" s="1"/>
  <c r="F2274" i="1"/>
  <c r="I2274" i="1" s="1"/>
  <c r="F2275" i="1"/>
  <c r="I2275" i="1" s="1"/>
  <c r="F2276" i="1"/>
  <c r="I2276" i="1" s="1"/>
  <c r="F2277" i="1"/>
  <c r="I2277" i="1" s="1"/>
  <c r="F2278" i="1"/>
  <c r="I2278" i="1" s="1"/>
  <c r="F2279" i="1"/>
  <c r="I2279" i="1" s="1"/>
  <c r="F2280" i="1"/>
  <c r="I2280" i="1" s="1"/>
  <c r="F2281" i="1"/>
  <c r="I2281" i="1" s="1"/>
  <c r="F2282" i="1"/>
  <c r="I2282" i="1" s="1"/>
  <c r="F2283" i="1"/>
  <c r="I2283" i="1" s="1"/>
  <c r="F2284" i="1"/>
  <c r="I2284" i="1" s="1"/>
  <c r="F2285" i="1"/>
  <c r="I2285" i="1" s="1"/>
  <c r="F2286" i="1"/>
  <c r="I2286" i="1" s="1"/>
  <c r="F2287" i="1"/>
  <c r="I2287" i="1" s="1"/>
  <c r="F2288" i="1"/>
  <c r="I2288" i="1" s="1"/>
  <c r="F2289" i="1"/>
  <c r="I2289" i="1" s="1"/>
  <c r="F2290" i="1"/>
  <c r="I2290" i="1" s="1"/>
  <c r="F2291" i="1"/>
  <c r="I2291" i="1" s="1"/>
  <c r="F2292" i="1"/>
  <c r="I2292" i="1" s="1"/>
  <c r="F2293" i="1"/>
  <c r="I2293" i="1" s="1"/>
  <c r="F2294" i="1"/>
  <c r="I2294" i="1" s="1"/>
  <c r="F2295" i="1"/>
  <c r="I2295" i="1" s="1"/>
  <c r="F2296" i="1"/>
  <c r="I2296" i="1" s="1"/>
  <c r="F2297" i="1"/>
  <c r="I2297" i="1" s="1"/>
  <c r="F2298" i="1"/>
  <c r="I2298" i="1" s="1"/>
  <c r="F2299" i="1"/>
  <c r="I2299" i="1" s="1"/>
  <c r="F2300" i="1"/>
  <c r="I2300" i="1" s="1"/>
  <c r="F2301" i="1"/>
  <c r="I2301" i="1" s="1"/>
  <c r="F2302" i="1"/>
  <c r="I2302" i="1" s="1"/>
  <c r="F2303" i="1"/>
  <c r="I2303" i="1" s="1"/>
  <c r="F2304" i="1"/>
  <c r="I2304" i="1" s="1"/>
  <c r="F2305" i="1"/>
  <c r="I2305" i="1" s="1"/>
  <c r="F2306" i="1"/>
  <c r="I2306" i="1" s="1"/>
  <c r="F2307" i="1"/>
  <c r="I2307" i="1" s="1"/>
  <c r="F2308" i="1"/>
  <c r="I2308" i="1" s="1"/>
  <c r="F2309" i="1"/>
  <c r="I2309" i="1" s="1"/>
  <c r="F2310" i="1"/>
  <c r="I2310" i="1" s="1"/>
  <c r="F2311" i="1"/>
  <c r="I2311" i="1" s="1"/>
  <c r="F2312" i="1"/>
  <c r="I2312" i="1" s="1"/>
  <c r="F2313" i="1"/>
  <c r="I2313" i="1" s="1"/>
  <c r="F2314" i="1"/>
  <c r="I2314" i="1" s="1"/>
  <c r="F2315" i="1"/>
  <c r="I2315" i="1" s="1"/>
  <c r="F2316" i="1"/>
  <c r="I2316" i="1" s="1"/>
  <c r="F2317" i="1"/>
  <c r="I2317" i="1" s="1"/>
  <c r="F2318" i="1"/>
  <c r="I2318" i="1" s="1"/>
  <c r="F2319" i="1"/>
  <c r="I2319" i="1" s="1"/>
  <c r="F2320" i="1"/>
  <c r="I2320" i="1" s="1"/>
  <c r="F2321" i="1"/>
  <c r="I2321" i="1" s="1"/>
  <c r="F2322" i="1"/>
  <c r="I2322" i="1" s="1"/>
  <c r="F2323" i="1"/>
  <c r="I2323" i="1" s="1"/>
  <c r="F2324" i="1"/>
  <c r="I2324" i="1" s="1"/>
  <c r="F2325" i="1"/>
  <c r="I2325" i="1" s="1"/>
  <c r="F2326" i="1"/>
  <c r="I2326" i="1" s="1"/>
  <c r="F2327" i="1"/>
  <c r="I2327" i="1" s="1"/>
  <c r="F2328" i="1"/>
  <c r="I2328" i="1" s="1"/>
  <c r="F2329" i="1"/>
  <c r="I2329" i="1" s="1"/>
  <c r="F2330" i="1"/>
  <c r="I2330" i="1" s="1"/>
  <c r="F2331" i="1"/>
  <c r="I2331" i="1" s="1"/>
  <c r="F2332" i="1"/>
  <c r="I2332" i="1" s="1"/>
  <c r="F2333" i="1"/>
  <c r="I2333" i="1" s="1"/>
  <c r="F2334" i="1"/>
  <c r="I2334" i="1" s="1"/>
  <c r="F2335" i="1"/>
  <c r="I2335" i="1" s="1"/>
  <c r="F2336" i="1"/>
  <c r="I2336" i="1" s="1"/>
  <c r="F2337" i="1"/>
  <c r="I2337" i="1" s="1"/>
  <c r="F2338" i="1"/>
  <c r="I2338" i="1" s="1"/>
  <c r="F2339" i="1"/>
  <c r="I2339" i="1" s="1"/>
  <c r="F2340" i="1"/>
  <c r="I2340" i="1" s="1"/>
  <c r="F2341" i="1"/>
  <c r="I2341" i="1" s="1"/>
  <c r="F2342" i="1"/>
  <c r="I2342" i="1" s="1"/>
  <c r="F2343" i="1"/>
  <c r="I2343" i="1" s="1"/>
  <c r="F2344" i="1"/>
  <c r="I2344" i="1" s="1"/>
  <c r="F2345" i="1"/>
  <c r="I2345" i="1" s="1"/>
  <c r="F2346" i="1"/>
  <c r="I2346" i="1" s="1"/>
  <c r="F2347" i="1"/>
  <c r="I2347" i="1" s="1"/>
  <c r="F2348" i="1"/>
  <c r="I2348" i="1" s="1"/>
  <c r="F2349" i="1"/>
  <c r="I2349" i="1" s="1"/>
  <c r="F2350" i="1"/>
  <c r="I2350" i="1" s="1"/>
  <c r="F2351" i="1"/>
  <c r="I2351" i="1" s="1"/>
  <c r="F2352" i="1"/>
  <c r="I2352" i="1" s="1"/>
  <c r="F2353" i="1"/>
  <c r="I2353" i="1" s="1"/>
  <c r="F2354" i="1"/>
  <c r="I2354" i="1" s="1"/>
  <c r="F2355" i="1"/>
  <c r="I2355" i="1" s="1"/>
  <c r="F2356" i="1"/>
  <c r="I2356" i="1" s="1"/>
  <c r="F2357" i="1"/>
  <c r="I2357" i="1" s="1"/>
  <c r="F2358" i="1"/>
  <c r="I2358" i="1" s="1"/>
  <c r="F2359" i="1"/>
  <c r="I2359" i="1" s="1"/>
  <c r="F2360" i="1"/>
  <c r="I2360" i="1" s="1"/>
  <c r="F2361" i="1"/>
  <c r="I2361" i="1" s="1"/>
  <c r="F2362" i="1"/>
  <c r="I2362" i="1" s="1"/>
  <c r="F2363" i="1"/>
  <c r="I2363" i="1" s="1"/>
  <c r="F2364" i="1"/>
  <c r="I2364" i="1" s="1"/>
  <c r="F2365" i="1"/>
  <c r="I2365" i="1" s="1"/>
  <c r="F2366" i="1"/>
  <c r="I2366" i="1" s="1"/>
  <c r="F2367" i="1"/>
  <c r="I2367" i="1" s="1"/>
  <c r="F2368" i="1"/>
  <c r="I2368" i="1" s="1"/>
  <c r="F2369" i="1"/>
  <c r="I2369" i="1" s="1"/>
  <c r="F2370" i="1"/>
  <c r="I2370" i="1" s="1"/>
  <c r="F2371" i="1"/>
  <c r="I2371" i="1" s="1"/>
  <c r="F2372" i="1"/>
  <c r="I2372" i="1" s="1"/>
  <c r="F2373" i="1"/>
  <c r="I2373" i="1" s="1"/>
  <c r="F2374" i="1"/>
  <c r="I2374" i="1" s="1"/>
  <c r="F2375" i="1"/>
  <c r="I2375" i="1" s="1"/>
  <c r="F2376" i="1"/>
  <c r="I2376" i="1" s="1"/>
  <c r="F2377" i="1"/>
  <c r="I2377" i="1" s="1"/>
  <c r="F2378" i="1"/>
  <c r="I2378" i="1" s="1"/>
  <c r="F2379" i="1"/>
  <c r="I2379" i="1" s="1"/>
  <c r="F2380" i="1"/>
  <c r="I2380" i="1" s="1"/>
  <c r="F2381" i="1"/>
  <c r="I2381" i="1" s="1"/>
  <c r="F2382" i="1"/>
  <c r="I2382" i="1" s="1"/>
  <c r="F2383" i="1"/>
  <c r="I2383" i="1" s="1"/>
  <c r="F2384" i="1"/>
  <c r="I2384" i="1" s="1"/>
  <c r="F2385" i="1"/>
  <c r="I2385" i="1" s="1"/>
  <c r="F2386" i="1"/>
  <c r="I2386" i="1" s="1"/>
  <c r="F2387" i="1"/>
  <c r="I2387" i="1" s="1"/>
  <c r="F2388" i="1"/>
  <c r="I2388" i="1" s="1"/>
  <c r="F2389" i="1"/>
  <c r="I2389" i="1" s="1"/>
  <c r="F2390" i="1"/>
  <c r="I2390" i="1" s="1"/>
  <c r="F2391" i="1"/>
  <c r="I2391" i="1" s="1"/>
  <c r="F2392" i="1"/>
  <c r="I2392" i="1" s="1"/>
  <c r="F2393" i="1"/>
  <c r="I2393" i="1" s="1"/>
  <c r="F2394" i="1"/>
  <c r="I2394" i="1" s="1"/>
  <c r="F2395" i="1"/>
  <c r="I2395" i="1" s="1"/>
  <c r="F2396" i="1"/>
  <c r="I2396" i="1" s="1"/>
  <c r="F2397" i="1"/>
  <c r="I2397" i="1" s="1"/>
  <c r="F2398" i="1"/>
  <c r="I2398" i="1" s="1"/>
  <c r="F2399" i="1"/>
  <c r="I2399" i="1" s="1"/>
  <c r="F2400" i="1"/>
  <c r="I2400" i="1" s="1"/>
  <c r="F2401" i="1"/>
  <c r="I2401" i="1" s="1"/>
  <c r="F2402" i="1"/>
  <c r="I2402" i="1" s="1"/>
  <c r="F2403" i="1"/>
  <c r="I2403" i="1" s="1"/>
  <c r="F2404" i="1"/>
  <c r="I2404" i="1" s="1"/>
  <c r="F2405" i="1"/>
  <c r="I2405" i="1" s="1"/>
  <c r="F2406" i="1"/>
  <c r="I2406" i="1" s="1"/>
  <c r="F2407" i="1"/>
  <c r="I2407" i="1" s="1"/>
  <c r="F2408" i="1"/>
  <c r="I2408" i="1" s="1"/>
  <c r="F2409" i="1"/>
  <c r="I2409" i="1" s="1"/>
  <c r="F2410" i="1"/>
  <c r="I2410" i="1" s="1"/>
  <c r="F2411" i="1"/>
  <c r="I2411" i="1" s="1"/>
  <c r="F2412" i="1"/>
  <c r="I2412" i="1" s="1"/>
  <c r="F2413" i="1"/>
  <c r="I2413" i="1" s="1"/>
  <c r="F2414" i="1"/>
  <c r="I2414" i="1" s="1"/>
  <c r="F2415" i="1"/>
  <c r="I2415" i="1" s="1"/>
  <c r="F2416" i="1"/>
  <c r="I2416" i="1" s="1"/>
  <c r="F2417" i="1"/>
  <c r="I2417" i="1" s="1"/>
  <c r="F2418" i="1"/>
  <c r="I2418" i="1" s="1"/>
  <c r="F2419" i="1"/>
  <c r="I2419" i="1" s="1"/>
  <c r="F2420" i="1"/>
  <c r="I2420" i="1" s="1"/>
  <c r="F2421" i="1"/>
  <c r="I2421" i="1" s="1"/>
  <c r="F2422" i="1"/>
  <c r="I2422" i="1" s="1"/>
  <c r="F2423" i="1"/>
  <c r="I2423" i="1" s="1"/>
  <c r="F2424" i="1"/>
  <c r="I2424" i="1" s="1"/>
  <c r="F2425" i="1"/>
  <c r="I2425" i="1" s="1"/>
  <c r="F2426" i="1"/>
  <c r="I2426" i="1" s="1"/>
  <c r="F2427" i="1"/>
  <c r="I2427" i="1" s="1"/>
  <c r="F2428" i="1"/>
  <c r="I2428" i="1" s="1"/>
  <c r="F2429" i="1"/>
  <c r="I2429" i="1" s="1"/>
  <c r="F2430" i="1"/>
  <c r="I2430" i="1" s="1"/>
  <c r="F2431" i="1"/>
  <c r="I2431" i="1" s="1"/>
  <c r="F2432" i="1"/>
  <c r="I2432" i="1" s="1"/>
  <c r="F2433" i="1"/>
  <c r="I2433" i="1" s="1"/>
  <c r="F2434" i="1"/>
  <c r="I2434" i="1" s="1"/>
  <c r="F2435" i="1"/>
  <c r="I2435" i="1" s="1"/>
  <c r="F2436" i="1"/>
  <c r="I2436" i="1" s="1"/>
  <c r="F2437" i="1"/>
  <c r="I2437" i="1" s="1"/>
  <c r="F2438" i="1"/>
  <c r="I2438" i="1" s="1"/>
  <c r="F2439" i="1"/>
  <c r="I2439" i="1" s="1"/>
  <c r="F2440" i="1"/>
  <c r="I2440" i="1" s="1"/>
  <c r="F2441" i="1"/>
  <c r="I2441" i="1" s="1"/>
  <c r="F2442" i="1"/>
  <c r="I2442" i="1" s="1"/>
  <c r="F2443" i="1"/>
  <c r="I2443" i="1" s="1"/>
  <c r="F2444" i="1"/>
  <c r="I2444" i="1" s="1"/>
  <c r="F2445" i="1"/>
  <c r="I2445" i="1" s="1"/>
  <c r="F2446" i="1"/>
  <c r="I2446" i="1" s="1"/>
  <c r="F2447" i="1"/>
  <c r="I2447" i="1" s="1"/>
  <c r="F2448" i="1"/>
  <c r="I2448" i="1" s="1"/>
  <c r="F2449" i="1"/>
  <c r="I2449" i="1" s="1"/>
  <c r="F2450" i="1"/>
  <c r="I2450" i="1" s="1"/>
  <c r="F2451" i="1"/>
  <c r="I2451" i="1" s="1"/>
  <c r="F2452" i="1"/>
  <c r="I2452" i="1" s="1"/>
  <c r="F2453" i="1"/>
  <c r="I2453" i="1" s="1"/>
  <c r="F2454" i="1"/>
  <c r="I2454" i="1" s="1"/>
  <c r="F2455" i="1"/>
  <c r="I2455" i="1" s="1"/>
  <c r="F2456" i="1"/>
  <c r="I2456" i="1" s="1"/>
  <c r="F2457" i="1"/>
  <c r="I2457" i="1" s="1"/>
  <c r="F2458" i="1"/>
  <c r="I2458" i="1" s="1"/>
  <c r="F2459" i="1"/>
  <c r="I2459" i="1" s="1"/>
  <c r="F2460" i="1"/>
  <c r="I2460" i="1" s="1"/>
  <c r="F2461" i="1"/>
  <c r="I2461" i="1" s="1"/>
  <c r="F2462" i="1"/>
  <c r="I2462" i="1" s="1"/>
  <c r="F2463" i="1"/>
  <c r="I2463" i="1" s="1"/>
  <c r="F2464" i="1"/>
  <c r="I2464" i="1" s="1"/>
  <c r="F2465" i="1"/>
  <c r="I2465" i="1" s="1"/>
  <c r="F2466" i="1"/>
  <c r="I2466" i="1" s="1"/>
  <c r="F2467" i="1"/>
  <c r="I2467" i="1" s="1"/>
  <c r="F2468" i="1"/>
  <c r="I2468" i="1" s="1"/>
  <c r="F2469" i="1"/>
  <c r="I2469" i="1" s="1"/>
  <c r="F2470" i="1"/>
  <c r="I2470" i="1" s="1"/>
  <c r="F2471" i="1"/>
  <c r="I2471" i="1" s="1"/>
  <c r="F2472" i="1"/>
  <c r="I2472" i="1" s="1"/>
  <c r="F2473" i="1"/>
  <c r="I2473" i="1" s="1"/>
  <c r="F2474" i="1"/>
  <c r="I2474" i="1" s="1"/>
  <c r="F2475" i="1"/>
  <c r="I2475" i="1" s="1"/>
  <c r="F2476" i="1"/>
  <c r="I2476" i="1" s="1"/>
  <c r="F2477" i="1"/>
  <c r="I2477" i="1" s="1"/>
  <c r="F2478" i="1"/>
  <c r="I2478" i="1" s="1"/>
  <c r="F2479" i="1"/>
  <c r="I2479" i="1" s="1"/>
  <c r="F2480" i="1"/>
  <c r="I2480" i="1" s="1"/>
  <c r="F2481" i="1"/>
  <c r="I2481" i="1" s="1"/>
  <c r="F2482" i="1"/>
  <c r="I2482" i="1" s="1"/>
  <c r="F2483" i="1"/>
  <c r="I2483" i="1" s="1"/>
  <c r="F2484" i="1"/>
  <c r="I2484" i="1" s="1"/>
  <c r="F2485" i="1"/>
  <c r="I2485" i="1" s="1"/>
  <c r="F2486" i="1"/>
  <c r="I2486" i="1" s="1"/>
  <c r="F2487" i="1"/>
  <c r="I2487" i="1" s="1"/>
  <c r="F2488" i="1"/>
  <c r="I2488" i="1" s="1"/>
  <c r="F2489" i="1"/>
  <c r="I2489" i="1" s="1"/>
  <c r="F2490" i="1"/>
  <c r="I2490" i="1" s="1"/>
  <c r="F2491" i="1"/>
  <c r="I2491" i="1" s="1"/>
  <c r="F2492" i="1"/>
  <c r="I2492" i="1" s="1"/>
  <c r="F2493" i="1"/>
  <c r="I2493" i="1" s="1"/>
  <c r="F2494" i="1"/>
  <c r="I2494" i="1" s="1"/>
  <c r="F2495" i="1"/>
  <c r="I2495" i="1" s="1"/>
  <c r="F2496" i="1"/>
  <c r="I2496" i="1" s="1"/>
  <c r="F2497" i="1"/>
  <c r="I2497" i="1" s="1"/>
  <c r="F2498" i="1"/>
  <c r="I2498" i="1" s="1"/>
  <c r="F2499" i="1"/>
  <c r="I2499" i="1" s="1"/>
  <c r="F2500" i="1"/>
  <c r="I2500" i="1" s="1"/>
  <c r="F2501" i="1"/>
  <c r="I2501" i="1" s="1"/>
  <c r="F2502" i="1"/>
  <c r="I2502" i="1" s="1"/>
  <c r="F2503" i="1"/>
  <c r="I2503" i="1" s="1"/>
  <c r="F2504" i="1"/>
  <c r="I2504" i="1" s="1"/>
  <c r="F2505" i="1"/>
  <c r="I2505" i="1" s="1"/>
  <c r="F2506" i="1"/>
  <c r="I2506" i="1" s="1"/>
  <c r="F2507" i="1"/>
  <c r="I2507" i="1" s="1"/>
  <c r="F2508" i="1"/>
  <c r="I2508" i="1" s="1"/>
  <c r="F2509" i="1"/>
  <c r="I2509" i="1" s="1"/>
  <c r="F2510" i="1"/>
  <c r="I2510" i="1" s="1"/>
  <c r="F2511" i="1"/>
  <c r="I2511" i="1" s="1"/>
  <c r="F2512" i="1"/>
  <c r="I2512" i="1" s="1"/>
  <c r="F2513" i="1"/>
  <c r="I2513" i="1" s="1"/>
  <c r="F2514" i="1"/>
  <c r="I2514" i="1" s="1"/>
  <c r="F2515" i="1"/>
  <c r="I2515" i="1" s="1"/>
  <c r="F2516" i="1"/>
  <c r="I2516" i="1" s="1"/>
  <c r="F2517" i="1"/>
  <c r="I2517" i="1" s="1"/>
  <c r="F2518" i="1"/>
  <c r="I2518" i="1" s="1"/>
  <c r="F2519" i="1"/>
  <c r="I2519" i="1" s="1"/>
  <c r="F2520" i="1"/>
  <c r="I2520" i="1" s="1"/>
  <c r="F2521" i="1"/>
  <c r="I2521" i="1" s="1"/>
  <c r="F2522" i="1"/>
  <c r="I2522" i="1" s="1"/>
  <c r="F2523" i="1"/>
  <c r="I2523" i="1" s="1"/>
  <c r="F2524" i="1"/>
  <c r="I2524" i="1" s="1"/>
  <c r="F2525" i="1"/>
  <c r="I2525" i="1" s="1"/>
  <c r="F2526" i="1"/>
  <c r="I2526" i="1" s="1"/>
  <c r="F2527" i="1"/>
  <c r="I2527" i="1" s="1"/>
  <c r="F2528" i="1"/>
  <c r="I2528" i="1" s="1"/>
  <c r="F2529" i="1"/>
  <c r="I2529" i="1" s="1"/>
  <c r="F2530" i="1"/>
  <c r="I2530" i="1" s="1"/>
  <c r="F2531" i="1"/>
  <c r="I2531" i="1" s="1"/>
  <c r="F2532" i="1"/>
  <c r="I2532" i="1" s="1"/>
  <c r="F2533" i="1"/>
  <c r="I2533" i="1" s="1"/>
  <c r="F2534" i="1"/>
  <c r="I2534" i="1" s="1"/>
  <c r="F2535" i="1"/>
  <c r="I2535" i="1" s="1"/>
  <c r="F2536" i="1"/>
  <c r="I2536" i="1" s="1"/>
  <c r="F2537" i="1"/>
  <c r="I2537" i="1" s="1"/>
  <c r="F2538" i="1"/>
  <c r="I2538" i="1" s="1"/>
  <c r="F2539" i="1"/>
  <c r="I2539" i="1" s="1"/>
  <c r="F2540" i="1"/>
  <c r="I2540" i="1" s="1"/>
  <c r="F2541" i="1"/>
  <c r="I2541" i="1" s="1"/>
  <c r="F2542" i="1"/>
  <c r="I2542" i="1" s="1"/>
  <c r="F2543" i="1"/>
  <c r="I2543" i="1" s="1"/>
  <c r="F2544" i="1"/>
  <c r="I2544" i="1" s="1"/>
  <c r="F2545" i="1"/>
  <c r="I2545" i="1" s="1"/>
  <c r="F2546" i="1"/>
  <c r="I2546" i="1" s="1"/>
  <c r="F2547" i="1"/>
  <c r="I2547" i="1" s="1"/>
  <c r="F2548" i="1"/>
  <c r="I2548" i="1" s="1"/>
  <c r="F2549" i="1"/>
  <c r="I2549" i="1" s="1"/>
  <c r="F2550" i="1"/>
  <c r="I2550" i="1" s="1"/>
  <c r="F2551" i="1"/>
  <c r="I2551" i="1" s="1"/>
  <c r="F2552" i="1"/>
  <c r="I2552" i="1" s="1"/>
  <c r="F2553" i="1"/>
  <c r="I2553" i="1" s="1"/>
  <c r="F2554" i="1"/>
  <c r="I2554" i="1" s="1"/>
  <c r="F2555" i="1"/>
  <c r="I2555" i="1" s="1"/>
  <c r="F2556" i="1"/>
  <c r="I2556" i="1" s="1"/>
  <c r="F2557" i="1"/>
  <c r="I2557" i="1" s="1"/>
  <c r="F2558" i="1"/>
  <c r="I2558" i="1" s="1"/>
  <c r="F2559" i="1"/>
  <c r="I2559" i="1" s="1"/>
  <c r="F2560" i="1"/>
  <c r="I2560" i="1" s="1"/>
  <c r="F2561" i="1"/>
  <c r="I2561" i="1" s="1"/>
  <c r="F2562" i="1"/>
  <c r="I2562" i="1" s="1"/>
  <c r="F2563" i="1"/>
  <c r="I2563" i="1" s="1"/>
  <c r="F2564" i="1"/>
  <c r="I2564" i="1" s="1"/>
  <c r="F2565" i="1"/>
  <c r="I2565" i="1" s="1"/>
  <c r="F2566" i="1"/>
  <c r="I2566" i="1" s="1"/>
  <c r="F2567" i="1"/>
  <c r="I2567" i="1" s="1"/>
  <c r="F2568" i="1"/>
  <c r="I2568" i="1" s="1"/>
  <c r="F2569" i="1"/>
  <c r="I2569" i="1" s="1"/>
  <c r="F2570" i="1"/>
  <c r="I2570" i="1" s="1"/>
  <c r="F2571" i="1"/>
  <c r="I2571" i="1" s="1"/>
  <c r="F2572" i="1"/>
  <c r="I2572" i="1" s="1"/>
  <c r="F2573" i="1"/>
  <c r="I2573" i="1" s="1"/>
  <c r="F2574" i="1"/>
  <c r="I2574" i="1" s="1"/>
  <c r="F2575" i="1"/>
  <c r="I2575" i="1" s="1"/>
  <c r="F2576" i="1"/>
  <c r="I2576" i="1" s="1"/>
  <c r="F2577" i="1"/>
  <c r="I2577" i="1" s="1"/>
  <c r="F2578" i="1"/>
  <c r="I2578" i="1" s="1"/>
  <c r="F2579" i="1"/>
  <c r="I2579" i="1" s="1"/>
  <c r="F2580" i="1"/>
  <c r="I2580" i="1" s="1"/>
  <c r="F2581" i="1"/>
  <c r="I2581" i="1" s="1"/>
  <c r="F2582" i="1"/>
  <c r="I2582" i="1" s="1"/>
  <c r="F2583" i="1"/>
  <c r="I2583" i="1" s="1"/>
  <c r="F2584" i="1"/>
  <c r="I2584" i="1" s="1"/>
  <c r="F2585" i="1"/>
  <c r="I2585" i="1" s="1"/>
  <c r="F2586" i="1"/>
  <c r="I2586" i="1" s="1"/>
  <c r="F2587" i="1"/>
  <c r="I2587" i="1" s="1"/>
  <c r="F2588" i="1"/>
  <c r="I2588" i="1" s="1"/>
  <c r="F2589" i="1"/>
  <c r="I2589" i="1" s="1"/>
  <c r="F2590" i="1"/>
  <c r="I2590" i="1" s="1"/>
  <c r="F2591" i="1"/>
  <c r="I2591" i="1" s="1"/>
  <c r="F2592" i="1"/>
  <c r="I2592" i="1" s="1"/>
  <c r="F2593" i="1"/>
  <c r="I2593" i="1" s="1"/>
  <c r="F2594" i="1"/>
  <c r="I2594" i="1" s="1"/>
  <c r="F2595" i="1"/>
  <c r="I2595" i="1" s="1"/>
  <c r="F2596" i="1"/>
  <c r="I2596" i="1" s="1"/>
  <c r="F2597" i="1"/>
  <c r="I2597" i="1" s="1"/>
  <c r="F2598" i="1"/>
  <c r="I2598" i="1" s="1"/>
  <c r="F2599" i="1"/>
  <c r="I2599" i="1" s="1"/>
  <c r="F2600" i="1"/>
  <c r="I2600" i="1" s="1"/>
  <c r="F2601" i="1"/>
  <c r="I2601" i="1" s="1"/>
  <c r="F2602" i="1"/>
  <c r="I2602" i="1" s="1"/>
  <c r="F2603" i="1"/>
  <c r="I2603" i="1" s="1"/>
  <c r="F2604" i="1"/>
  <c r="I2604" i="1" s="1"/>
  <c r="F2605" i="1"/>
  <c r="I2605" i="1" s="1"/>
  <c r="F2606" i="1"/>
  <c r="I2606" i="1" s="1"/>
  <c r="F2607" i="1"/>
  <c r="I2607" i="1" s="1"/>
  <c r="F2608" i="1"/>
  <c r="I2608" i="1" s="1"/>
  <c r="F2609" i="1"/>
  <c r="I2609" i="1" s="1"/>
  <c r="F2610" i="1"/>
  <c r="I2610" i="1" s="1"/>
  <c r="F2611" i="1"/>
  <c r="I2611" i="1" s="1"/>
  <c r="F2612" i="1"/>
  <c r="I2612" i="1" s="1"/>
  <c r="F2613" i="1"/>
  <c r="I2613" i="1" s="1"/>
  <c r="F2614" i="1"/>
  <c r="I2614" i="1" s="1"/>
  <c r="F2615" i="1"/>
  <c r="I2615" i="1" s="1"/>
  <c r="F2616" i="1"/>
  <c r="I2616" i="1" s="1"/>
  <c r="F2617" i="1"/>
  <c r="I2617" i="1" s="1"/>
  <c r="F2618" i="1"/>
  <c r="I2618" i="1" s="1"/>
  <c r="F2619" i="1"/>
  <c r="I2619" i="1" s="1"/>
  <c r="F2620" i="1"/>
  <c r="I2620" i="1" s="1"/>
  <c r="F2621" i="1"/>
  <c r="I2621" i="1" s="1"/>
  <c r="F2622" i="1"/>
  <c r="I2622" i="1" s="1"/>
  <c r="F2623" i="1"/>
  <c r="I2623" i="1" s="1"/>
  <c r="F2624" i="1"/>
  <c r="I2624" i="1" s="1"/>
  <c r="F2625" i="1"/>
  <c r="I2625" i="1" s="1"/>
  <c r="F2626" i="1"/>
  <c r="I2626" i="1" s="1"/>
  <c r="F2627" i="1"/>
  <c r="I2627" i="1" s="1"/>
  <c r="F2628" i="1"/>
  <c r="I2628" i="1" s="1"/>
  <c r="F2629" i="1"/>
  <c r="I2629" i="1" s="1"/>
  <c r="F2630" i="1"/>
  <c r="I2630" i="1" s="1"/>
  <c r="F2631" i="1"/>
  <c r="I2631" i="1" s="1"/>
  <c r="F2632" i="1"/>
  <c r="I2632" i="1" s="1"/>
  <c r="F2633" i="1"/>
  <c r="I2633" i="1" s="1"/>
  <c r="F2634" i="1"/>
  <c r="I2634" i="1" s="1"/>
  <c r="F2635" i="1"/>
  <c r="I2635" i="1" s="1"/>
  <c r="F2636" i="1"/>
  <c r="I2636" i="1" s="1"/>
  <c r="F2637" i="1"/>
  <c r="I2637" i="1" s="1"/>
  <c r="F2638" i="1"/>
  <c r="I2638" i="1" s="1"/>
  <c r="F2639" i="1"/>
  <c r="I2639" i="1" s="1"/>
  <c r="F2640" i="1"/>
  <c r="I2640" i="1" s="1"/>
  <c r="F2641" i="1"/>
  <c r="I2641" i="1" s="1"/>
  <c r="F2642" i="1"/>
  <c r="I2642" i="1" s="1"/>
  <c r="F2643" i="1"/>
  <c r="I2643" i="1" s="1"/>
  <c r="F2644" i="1"/>
  <c r="I2644" i="1" s="1"/>
  <c r="F2645" i="1"/>
  <c r="I2645" i="1" s="1"/>
  <c r="F2646" i="1"/>
  <c r="I2646" i="1" s="1"/>
  <c r="F2647" i="1"/>
  <c r="I2647" i="1" s="1"/>
  <c r="F2648" i="1"/>
  <c r="I2648" i="1" s="1"/>
  <c r="F2649" i="1"/>
  <c r="I2649" i="1" s="1"/>
  <c r="F2650" i="1"/>
  <c r="I2650" i="1" s="1"/>
  <c r="F2651" i="1"/>
  <c r="I2651" i="1" s="1"/>
  <c r="F2652" i="1"/>
  <c r="I2652" i="1" s="1"/>
  <c r="F2653" i="1"/>
  <c r="I2653" i="1" s="1"/>
  <c r="F2654" i="1"/>
  <c r="I2654" i="1" s="1"/>
  <c r="F2655" i="1"/>
  <c r="I2655" i="1" s="1"/>
  <c r="F2656" i="1"/>
  <c r="I2656" i="1" s="1"/>
  <c r="F2657" i="1"/>
  <c r="I2657" i="1" s="1"/>
  <c r="F2658" i="1"/>
  <c r="I2658" i="1" s="1"/>
  <c r="F2659" i="1"/>
  <c r="I2659" i="1" s="1"/>
  <c r="F2660" i="1"/>
  <c r="I2660" i="1" s="1"/>
  <c r="F2661" i="1"/>
  <c r="I2661" i="1" s="1"/>
  <c r="F2662" i="1"/>
  <c r="I2662" i="1" s="1"/>
  <c r="F2663" i="1"/>
  <c r="I2663" i="1" s="1"/>
  <c r="F2664" i="1"/>
  <c r="I2664" i="1" s="1"/>
  <c r="F2665" i="1"/>
  <c r="I2665" i="1" s="1"/>
  <c r="F2666" i="1"/>
  <c r="I2666" i="1" s="1"/>
  <c r="F2667" i="1"/>
  <c r="I2667" i="1" s="1"/>
  <c r="F2668" i="1"/>
  <c r="I2668" i="1" s="1"/>
  <c r="F2669" i="1"/>
  <c r="I2669" i="1" s="1"/>
  <c r="F2670" i="1"/>
  <c r="I2670" i="1" s="1"/>
  <c r="F2671" i="1"/>
  <c r="I2671" i="1" s="1"/>
  <c r="F2672" i="1"/>
  <c r="I2672" i="1" s="1"/>
  <c r="F2673" i="1"/>
  <c r="I2673" i="1" s="1"/>
  <c r="F2674" i="1"/>
  <c r="I2674" i="1" s="1"/>
  <c r="F2675" i="1"/>
  <c r="I2675" i="1" s="1"/>
  <c r="F2676" i="1"/>
  <c r="I2676" i="1" s="1"/>
  <c r="F2677" i="1"/>
  <c r="I2677" i="1" s="1"/>
  <c r="F2678" i="1"/>
  <c r="I2678" i="1" s="1"/>
  <c r="F2679" i="1"/>
  <c r="I2679" i="1" s="1"/>
  <c r="F2680" i="1"/>
  <c r="I2680" i="1" s="1"/>
  <c r="F2681" i="1"/>
  <c r="I2681" i="1" s="1"/>
  <c r="F2682" i="1"/>
  <c r="I2682" i="1" s="1"/>
  <c r="F2683" i="1"/>
  <c r="I2683" i="1" s="1"/>
  <c r="F2684" i="1"/>
  <c r="I2684" i="1" s="1"/>
  <c r="F2685" i="1"/>
  <c r="I2685" i="1" s="1"/>
  <c r="F2686" i="1"/>
  <c r="I2686" i="1" s="1"/>
  <c r="F2687" i="1"/>
  <c r="I2687" i="1" s="1"/>
  <c r="F2688" i="1"/>
  <c r="I2688" i="1" s="1"/>
  <c r="F2689" i="1"/>
  <c r="I2689" i="1" s="1"/>
  <c r="F2690" i="1"/>
  <c r="I2690" i="1" s="1"/>
  <c r="F2691" i="1"/>
  <c r="I2691" i="1" s="1"/>
  <c r="F2692" i="1"/>
  <c r="I2692" i="1" s="1"/>
  <c r="F2693" i="1"/>
  <c r="I2693" i="1" s="1"/>
  <c r="F2694" i="1"/>
  <c r="I2694" i="1" s="1"/>
  <c r="F2695" i="1"/>
  <c r="I2695" i="1" s="1"/>
  <c r="F2696" i="1"/>
  <c r="I2696" i="1" s="1"/>
  <c r="F2697" i="1"/>
  <c r="I2697" i="1" s="1"/>
  <c r="F2698" i="1"/>
  <c r="I2698" i="1" s="1"/>
  <c r="F2699" i="1"/>
  <c r="I2699" i="1" s="1"/>
  <c r="F2700" i="1"/>
  <c r="I2700" i="1" s="1"/>
  <c r="F2701" i="1"/>
  <c r="I2701" i="1" s="1"/>
  <c r="F2702" i="1"/>
  <c r="I2702" i="1" s="1"/>
  <c r="F2703" i="1"/>
  <c r="I2703" i="1" s="1"/>
  <c r="F2704" i="1"/>
  <c r="I2704" i="1" s="1"/>
  <c r="F2705" i="1"/>
  <c r="I2705" i="1" s="1"/>
  <c r="F2706" i="1"/>
  <c r="I2706" i="1" s="1"/>
  <c r="F2707" i="1"/>
  <c r="I2707" i="1" s="1"/>
  <c r="F2708" i="1"/>
  <c r="I2708" i="1" s="1"/>
  <c r="F2709" i="1"/>
  <c r="I2709" i="1" s="1"/>
  <c r="F2710" i="1"/>
  <c r="I2710" i="1" s="1"/>
  <c r="F2711" i="1"/>
  <c r="I2711" i="1" s="1"/>
  <c r="F2712" i="1"/>
  <c r="I2712" i="1" s="1"/>
  <c r="F2713" i="1"/>
  <c r="I2713" i="1" s="1"/>
  <c r="F2714" i="1"/>
  <c r="I2714" i="1" s="1"/>
  <c r="F2715" i="1"/>
  <c r="I2715" i="1" s="1"/>
  <c r="F2716" i="1"/>
  <c r="I2716" i="1" s="1"/>
  <c r="F2717" i="1"/>
  <c r="I2717" i="1" s="1"/>
  <c r="F2718" i="1"/>
  <c r="I2718" i="1" s="1"/>
  <c r="F2719" i="1"/>
  <c r="I2719" i="1" s="1"/>
  <c r="F2720" i="1"/>
  <c r="I2720" i="1" s="1"/>
  <c r="F2721" i="1"/>
  <c r="I2721" i="1" s="1"/>
  <c r="F2722" i="1"/>
  <c r="I2722" i="1" s="1"/>
  <c r="F2723" i="1"/>
  <c r="I2723" i="1" s="1"/>
  <c r="F2724" i="1"/>
  <c r="I2724" i="1" s="1"/>
  <c r="F2725" i="1"/>
  <c r="I2725" i="1" s="1"/>
  <c r="F2726" i="1"/>
  <c r="I2726" i="1" s="1"/>
  <c r="F2727" i="1"/>
  <c r="I2727" i="1" s="1"/>
  <c r="F2728" i="1"/>
  <c r="I2728" i="1" s="1"/>
  <c r="F2729" i="1"/>
  <c r="I2729" i="1" s="1"/>
  <c r="F2730" i="1"/>
  <c r="I2730" i="1" s="1"/>
  <c r="F2731" i="1"/>
  <c r="I2731" i="1" s="1"/>
  <c r="F2732" i="1"/>
  <c r="I2732" i="1" s="1"/>
  <c r="F2733" i="1"/>
  <c r="I2733" i="1" s="1"/>
  <c r="F2734" i="1"/>
  <c r="I2734" i="1" s="1"/>
  <c r="F2735" i="1"/>
  <c r="I2735" i="1" s="1"/>
  <c r="F2736" i="1"/>
  <c r="I2736" i="1" s="1"/>
  <c r="F2737" i="1"/>
  <c r="I2737" i="1" s="1"/>
  <c r="F2738" i="1"/>
  <c r="I2738" i="1" s="1"/>
  <c r="F2739" i="1"/>
  <c r="I2739" i="1" s="1"/>
  <c r="F2740" i="1"/>
  <c r="I2740" i="1" s="1"/>
  <c r="F2741" i="1"/>
  <c r="I2741" i="1" s="1"/>
  <c r="F2742" i="1"/>
  <c r="I2742" i="1" s="1"/>
  <c r="F2743" i="1"/>
  <c r="I2743" i="1" s="1"/>
  <c r="F2744" i="1"/>
  <c r="I2744" i="1" s="1"/>
  <c r="F2745" i="1"/>
  <c r="I2745" i="1" s="1"/>
  <c r="F2746" i="1"/>
  <c r="I2746" i="1" s="1"/>
  <c r="F2747" i="1"/>
  <c r="I2747" i="1" s="1"/>
  <c r="F2748" i="1"/>
  <c r="I2748" i="1" s="1"/>
  <c r="F2749" i="1"/>
  <c r="I2749" i="1" s="1"/>
  <c r="F2750" i="1"/>
  <c r="I2750" i="1" s="1"/>
  <c r="F2751" i="1"/>
  <c r="I2751" i="1" s="1"/>
  <c r="F2752" i="1"/>
  <c r="I2752" i="1" s="1"/>
  <c r="F2753" i="1"/>
  <c r="I2753" i="1" s="1"/>
  <c r="F2754" i="1"/>
  <c r="I2754" i="1" s="1"/>
  <c r="F2755" i="1"/>
  <c r="I2755" i="1" s="1"/>
  <c r="F2756" i="1"/>
  <c r="I2756" i="1" s="1"/>
  <c r="F2757" i="1"/>
  <c r="I2757" i="1" s="1"/>
  <c r="F2758" i="1"/>
  <c r="I2758" i="1" s="1"/>
  <c r="F2759" i="1"/>
  <c r="I2759" i="1" s="1"/>
  <c r="F2760" i="1"/>
  <c r="I2760" i="1" s="1"/>
  <c r="F2761" i="1"/>
  <c r="I2761" i="1" s="1"/>
  <c r="F2762" i="1"/>
  <c r="I2762" i="1" s="1"/>
  <c r="F2763" i="1"/>
  <c r="I2763" i="1" s="1"/>
  <c r="F2764" i="1"/>
  <c r="I2764" i="1" s="1"/>
  <c r="F2765" i="1"/>
  <c r="I2765" i="1" s="1"/>
  <c r="F2766" i="1"/>
  <c r="I2766" i="1" s="1"/>
  <c r="F2767" i="1"/>
  <c r="I2767" i="1" s="1"/>
  <c r="F2768" i="1"/>
  <c r="I2768" i="1" s="1"/>
  <c r="F2769" i="1"/>
  <c r="I2769" i="1" s="1"/>
  <c r="F2770" i="1"/>
  <c r="I2770" i="1" s="1"/>
  <c r="F2771" i="1"/>
  <c r="I2771" i="1" s="1"/>
  <c r="F2772" i="1"/>
  <c r="I2772" i="1" s="1"/>
  <c r="F2773" i="1"/>
  <c r="I2773" i="1" s="1"/>
  <c r="F2774" i="1"/>
  <c r="I2774" i="1" s="1"/>
  <c r="F2775" i="1"/>
  <c r="I2775" i="1" s="1"/>
  <c r="F2776" i="1"/>
  <c r="I2776" i="1" s="1"/>
  <c r="F2777" i="1"/>
  <c r="I2777" i="1" s="1"/>
  <c r="F2778" i="1"/>
  <c r="I2778" i="1" s="1"/>
  <c r="F2779" i="1"/>
  <c r="I2779" i="1" s="1"/>
  <c r="F2780" i="1"/>
  <c r="I2780" i="1" s="1"/>
  <c r="F2781" i="1"/>
  <c r="I2781" i="1" s="1"/>
  <c r="F2782" i="1"/>
  <c r="I2782" i="1" s="1"/>
  <c r="F2783" i="1"/>
  <c r="I2783" i="1" s="1"/>
  <c r="F2784" i="1"/>
  <c r="I2784" i="1" s="1"/>
  <c r="F2785" i="1"/>
  <c r="I2785" i="1" s="1"/>
  <c r="F2786" i="1"/>
  <c r="I2786" i="1" s="1"/>
  <c r="F2787" i="1"/>
  <c r="I2787" i="1" s="1"/>
  <c r="F2788" i="1"/>
  <c r="I2788" i="1" s="1"/>
  <c r="F2789" i="1"/>
  <c r="I2789" i="1" s="1"/>
  <c r="F2790" i="1"/>
  <c r="I2790" i="1" s="1"/>
  <c r="F2791" i="1"/>
  <c r="I2791" i="1" s="1"/>
  <c r="F2792" i="1"/>
  <c r="I2792" i="1" s="1"/>
  <c r="F2793" i="1"/>
  <c r="I2793" i="1" s="1"/>
  <c r="F2794" i="1"/>
  <c r="I2794" i="1" s="1"/>
  <c r="F2795" i="1"/>
  <c r="I2795" i="1" s="1"/>
  <c r="F2796" i="1"/>
  <c r="I2796" i="1" s="1"/>
  <c r="F2797" i="1"/>
  <c r="I2797" i="1" s="1"/>
  <c r="F2798" i="1"/>
  <c r="I2798" i="1" s="1"/>
  <c r="F2799" i="1"/>
  <c r="I2799" i="1" s="1"/>
  <c r="F2800" i="1"/>
  <c r="I2800" i="1" s="1"/>
  <c r="F2801" i="1"/>
  <c r="I2801" i="1" s="1"/>
  <c r="F2802" i="1"/>
  <c r="I2802" i="1" s="1"/>
  <c r="F2803" i="1"/>
  <c r="I2803" i="1" s="1"/>
  <c r="F2804" i="1"/>
  <c r="I2804" i="1" s="1"/>
  <c r="F2805" i="1"/>
  <c r="I2805" i="1" s="1"/>
  <c r="F2806" i="1"/>
  <c r="I2806" i="1" s="1"/>
  <c r="F2807" i="1"/>
  <c r="I2807" i="1" s="1"/>
  <c r="F2808" i="1"/>
  <c r="I2808" i="1" s="1"/>
  <c r="F2809" i="1"/>
  <c r="I2809" i="1" s="1"/>
  <c r="F2810" i="1"/>
  <c r="I2810" i="1" s="1"/>
  <c r="F2811" i="1"/>
  <c r="I2811" i="1" s="1"/>
  <c r="F2812" i="1"/>
  <c r="I2812" i="1" s="1"/>
  <c r="F2813" i="1"/>
  <c r="I2813" i="1" s="1"/>
  <c r="F2814" i="1"/>
  <c r="I2814" i="1" s="1"/>
  <c r="F2815" i="1"/>
  <c r="I2815" i="1" s="1"/>
  <c r="F2816" i="1"/>
  <c r="I2816" i="1" s="1"/>
  <c r="F2817" i="1"/>
  <c r="I2817" i="1" s="1"/>
  <c r="F2818" i="1"/>
  <c r="I2818" i="1" s="1"/>
  <c r="F2819" i="1"/>
  <c r="I2819" i="1" s="1"/>
  <c r="F2820" i="1"/>
  <c r="I2820" i="1" s="1"/>
  <c r="F2821" i="1"/>
  <c r="I2821" i="1" s="1"/>
  <c r="F2822" i="1"/>
  <c r="I2822" i="1" s="1"/>
  <c r="F2823" i="1"/>
  <c r="I2823" i="1" s="1"/>
  <c r="F2824" i="1"/>
  <c r="I2824" i="1" s="1"/>
  <c r="F2825" i="1"/>
  <c r="I2825" i="1" s="1"/>
  <c r="F2826" i="1"/>
  <c r="I2826" i="1" s="1"/>
  <c r="F2827" i="1"/>
  <c r="I2827" i="1" s="1"/>
  <c r="F2828" i="1"/>
  <c r="I2828" i="1" s="1"/>
  <c r="F2829" i="1"/>
  <c r="I2829" i="1" s="1"/>
  <c r="F2830" i="1"/>
  <c r="I2830" i="1" s="1"/>
  <c r="F2831" i="1"/>
  <c r="I2831" i="1" s="1"/>
  <c r="F2832" i="1"/>
  <c r="I2832" i="1" s="1"/>
  <c r="F2833" i="1"/>
  <c r="I2833" i="1" s="1"/>
  <c r="F2834" i="1"/>
  <c r="I2834" i="1" s="1"/>
  <c r="F2835" i="1"/>
  <c r="I2835" i="1" s="1"/>
  <c r="F2836" i="1"/>
  <c r="I2836" i="1" s="1"/>
  <c r="F2837" i="1"/>
  <c r="I2837" i="1" s="1"/>
  <c r="F2838" i="1"/>
  <c r="I2838" i="1" s="1"/>
  <c r="F2839" i="1"/>
  <c r="I2839" i="1" s="1"/>
  <c r="F2840" i="1"/>
  <c r="I2840" i="1" s="1"/>
  <c r="F2841" i="1"/>
  <c r="I2841" i="1" s="1"/>
  <c r="F2842" i="1"/>
  <c r="I2842" i="1" s="1"/>
  <c r="F2843" i="1"/>
  <c r="I2843" i="1" s="1"/>
  <c r="F2844" i="1"/>
  <c r="I2844" i="1" s="1"/>
  <c r="F2845" i="1"/>
  <c r="I2845" i="1" s="1"/>
  <c r="F2846" i="1"/>
  <c r="I2846" i="1" s="1"/>
  <c r="F2847" i="1"/>
  <c r="I2847" i="1" s="1"/>
  <c r="F2848" i="1"/>
  <c r="I2848" i="1" s="1"/>
  <c r="F2849" i="1"/>
  <c r="I2849" i="1" s="1"/>
  <c r="F2850" i="1"/>
  <c r="I2850" i="1" s="1"/>
  <c r="F2851" i="1"/>
  <c r="I2851" i="1" s="1"/>
  <c r="F2852" i="1"/>
  <c r="I2852" i="1" s="1"/>
  <c r="F2853" i="1"/>
  <c r="I2853" i="1" s="1"/>
  <c r="F2854" i="1"/>
  <c r="I2854" i="1" s="1"/>
  <c r="F2855" i="1"/>
  <c r="I2855" i="1" s="1"/>
  <c r="F2856" i="1"/>
  <c r="I2856" i="1" s="1"/>
  <c r="F2857" i="1"/>
  <c r="I2857" i="1" s="1"/>
  <c r="F2858" i="1"/>
  <c r="I2858" i="1" s="1"/>
  <c r="F2859" i="1"/>
  <c r="I2859" i="1" s="1"/>
  <c r="F2860" i="1"/>
  <c r="I2860" i="1" s="1"/>
  <c r="F2861" i="1"/>
  <c r="I2861" i="1" s="1"/>
  <c r="F2862" i="1"/>
  <c r="I2862" i="1" s="1"/>
  <c r="F2863" i="1"/>
  <c r="I2863" i="1" s="1"/>
  <c r="F2864" i="1"/>
  <c r="I2864" i="1" s="1"/>
  <c r="F2865" i="1"/>
  <c r="I2865" i="1" s="1"/>
  <c r="F2866" i="1"/>
  <c r="I2866" i="1" s="1"/>
  <c r="F2867" i="1"/>
  <c r="I2867" i="1" s="1"/>
  <c r="F2868" i="1"/>
  <c r="I2868" i="1" s="1"/>
  <c r="F2869" i="1"/>
  <c r="I2869" i="1" s="1"/>
  <c r="F2870" i="1"/>
  <c r="I2870" i="1" s="1"/>
  <c r="F2871" i="1"/>
  <c r="I2871" i="1" s="1"/>
  <c r="F2872" i="1"/>
  <c r="I2872" i="1" s="1"/>
  <c r="F2873" i="1"/>
  <c r="I2873" i="1" s="1"/>
  <c r="F2874" i="1"/>
  <c r="I2874" i="1" s="1"/>
  <c r="F2875" i="1"/>
  <c r="I2875" i="1" s="1"/>
  <c r="F2876" i="1"/>
  <c r="I2876" i="1" s="1"/>
  <c r="F2877" i="1"/>
  <c r="I2877" i="1" s="1"/>
  <c r="F2878" i="1"/>
  <c r="I2878" i="1" s="1"/>
  <c r="F2879" i="1"/>
  <c r="I2879" i="1" s="1"/>
  <c r="F2880" i="1"/>
  <c r="I2880" i="1" s="1"/>
  <c r="F2881" i="1"/>
  <c r="I2881" i="1" s="1"/>
  <c r="F2882" i="1"/>
  <c r="I2882" i="1" s="1"/>
  <c r="F2883" i="1"/>
  <c r="I2883" i="1" s="1"/>
  <c r="F2884" i="1"/>
  <c r="I2884" i="1" s="1"/>
  <c r="F2885" i="1"/>
  <c r="I2885" i="1" s="1"/>
  <c r="F2886" i="1"/>
  <c r="I2886" i="1" s="1"/>
  <c r="F2887" i="1"/>
  <c r="I2887" i="1" s="1"/>
  <c r="F2888" i="1"/>
  <c r="I2888" i="1" s="1"/>
  <c r="F2889" i="1"/>
  <c r="I2889" i="1" s="1"/>
  <c r="F2890" i="1"/>
  <c r="I2890" i="1" s="1"/>
  <c r="F2891" i="1"/>
  <c r="I2891" i="1" s="1"/>
  <c r="F2892" i="1"/>
  <c r="I2892" i="1" s="1"/>
  <c r="F2893" i="1"/>
  <c r="I2893" i="1" s="1"/>
  <c r="F2894" i="1"/>
  <c r="I2894" i="1" s="1"/>
  <c r="F2895" i="1"/>
  <c r="I2895" i="1" s="1"/>
  <c r="F2896" i="1"/>
  <c r="I2896" i="1" s="1"/>
  <c r="F2897" i="1"/>
  <c r="I2897" i="1" s="1"/>
  <c r="F2898" i="1"/>
  <c r="I2898" i="1" s="1"/>
  <c r="F2899" i="1"/>
  <c r="I2899" i="1" s="1"/>
  <c r="F2900" i="1"/>
  <c r="I2900" i="1" s="1"/>
  <c r="F2901" i="1"/>
  <c r="I2901" i="1" s="1"/>
  <c r="F2902" i="1"/>
  <c r="I2902" i="1" s="1"/>
  <c r="F2903" i="1"/>
  <c r="I2903" i="1" s="1"/>
  <c r="F2904" i="1"/>
  <c r="I2904" i="1" s="1"/>
  <c r="F2905" i="1"/>
  <c r="I2905" i="1" s="1"/>
  <c r="F2906" i="1"/>
  <c r="I2906" i="1" s="1"/>
  <c r="F2907" i="1"/>
  <c r="I2907" i="1" s="1"/>
  <c r="F2908" i="1"/>
  <c r="I2908" i="1" s="1"/>
  <c r="F2909" i="1"/>
  <c r="I2909" i="1" s="1"/>
  <c r="F2910" i="1"/>
  <c r="I2910" i="1" s="1"/>
  <c r="F2911" i="1"/>
  <c r="I2911" i="1" s="1"/>
  <c r="F2912" i="1"/>
  <c r="I2912" i="1" s="1"/>
  <c r="F2913" i="1"/>
  <c r="I2913" i="1" s="1"/>
  <c r="F2914" i="1"/>
  <c r="I2914" i="1" s="1"/>
  <c r="F2915" i="1"/>
  <c r="I2915" i="1" s="1"/>
  <c r="F2916" i="1"/>
  <c r="I2916" i="1" s="1"/>
  <c r="F2917" i="1"/>
  <c r="I2917" i="1" s="1"/>
  <c r="F2918" i="1"/>
  <c r="I2918" i="1" s="1"/>
  <c r="F2919" i="1"/>
  <c r="I2919" i="1" s="1"/>
  <c r="F2920" i="1"/>
  <c r="I2920" i="1" s="1"/>
  <c r="F2921" i="1"/>
  <c r="I2921" i="1" s="1"/>
  <c r="F2922" i="1"/>
  <c r="I2922" i="1" s="1"/>
  <c r="F2923" i="1"/>
  <c r="I2923" i="1" s="1"/>
  <c r="F2924" i="1"/>
  <c r="I2924" i="1" s="1"/>
  <c r="F2925" i="1"/>
  <c r="I2925" i="1" s="1"/>
  <c r="F2926" i="1"/>
  <c r="I2926" i="1" s="1"/>
  <c r="F2927" i="1"/>
  <c r="I2927" i="1" s="1"/>
  <c r="F2928" i="1"/>
  <c r="I2928" i="1" s="1"/>
  <c r="F2929" i="1"/>
  <c r="I2929" i="1" s="1"/>
  <c r="F2930" i="1"/>
  <c r="I2930" i="1" s="1"/>
  <c r="F2931" i="1"/>
  <c r="I2931" i="1" s="1"/>
  <c r="F2932" i="1"/>
  <c r="I2932" i="1" s="1"/>
  <c r="F2933" i="1"/>
  <c r="I2933" i="1" s="1"/>
  <c r="F2934" i="1"/>
  <c r="I2934" i="1" s="1"/>
  <c r="F2935" i="1"/>
  <c r="I2935" i="1" s="1"/>
  <c r="F2936" i="1"/>
  <c r="I2936" i="1" s="1"/>
  <c r="F2937" i="1"/>
  <c r="I2937" i="1" s="1"/>
  <c r="F2938" i="1"/>
  <c r="I2938" i="1" s="1"/>
  <c r="F2939" i="1"/>
  <c r="I2939" i="1" s="1"/>
  <c r="F2940" i="1"/>
  <c r="I2940" i="1" s="1"/>
  <c r="F2941" i="1"/>
  <c r="I2941" i="1" s="1"/>
  <c r="F2942" i="1"/>
  <c r="I2942" i="1" s="1"/>
  <c r="F2943" i="1"/>
  <c r="I2943" i="1" s="1"/>
  <c r="F2944" i="1"/>
  <c r="I2944" i="1" s="1"/>
  <c r="F2945" i="1"/>
  <c r="I2945" i="1" s="1"/>
  <c r="F2946" i="1"/>
  <c r="I2946" i="1" s="1"/>
  <c r="F2947" i="1"/>
  <c r="I2947" i="1" s="1"/>
  <c r="F2948" i="1"/>
  <c r="I2948" i="1" s="1"/>
  <c r="F2949" i="1"/>
  <c r="I2949" i="1" s="1"/>
  <c r="F2950" i="1"/>
  <c r="I2950" i="1" s="1"/>
  <c r="F2951" i="1"/>
  <c r="I2951" i="1" s="1"/>
  <c r="F2952" i="1"/>
  <c r="I2952" i="1" s="1"/>
  <c r="F2953" i="1"/>
  <c r="I2953" i="1" s="1"/>
  <c r="F2954" i="1"/>
  <c r="I2954" i="1" s="1"/>
  <c r="F2955" i="1"/>
  <c r="I2955" i="1" s="1"/>
  <c r="F2956" i="1"/>
  <c r="I2956" i="1" s="1"/>
  <c r="F2957" i="1"/>
  <c r="I2957" i="1" s="1"/>
  <c r="F2958" i="1"/>
  <c r="I2958" i="1" s="1"/>
  <c r="F2959" i="1"/>
  <c r="I2959" i="1" s="1"/>
  <c r="F2960" i="1"/>
  <c r="I2960" i="1" s="1"/>
  <c r="F2961" i="1"/>
  <c r="I2961" i="1" s="1"/>
  <c r="F2962" i="1"/>
  <c r="I2962" i="1" s="1"/>
  <c r="F2963" i="1"/>
  <c r="I2963" i="1" s="1"/>
  <c r="F2964" i="1"/>
  <c r="I2964" i="1" s="1"/>
  <c r="F2965" i="1"/>
  <c r="I2965" i="1" s="1"/>
  <c r="F2966" i="1"/>
  <c r="I2966" i="1" s="1"/>
  <c r="F2967" i="1"/>
  <c r="I2967" i="1" s="1"/>
  <c r="F2968" i="1"/>
  <c r="I2968" i="1" s="1"/>
  <c r="F2969" i="1"/>
  <c r="I2969" i="1" s="1"/>
  <c r="F2970" i="1"/>
  <c r="I2970" i="1" s="1"/>
  <c r="F2971" i="1"/>
  <c r="I2971" i="1" s="1"/>
  <c r="F2972" i="1"/>
  <c r="I2972" i="1" s="1"/>
  <c r="F2973" i="1"/>
  <c r="I2973" i="1" s="1"/>
  <c r="F2974" i="1"/>
  <c r="I2974" i="1" s="1"/>
  <c r="F2975" i="1"/>
  <c r="I2975" i="1" s="1"/>
  <c r="F2976" i="1"/>
  <c r="I2976" i="1" s="1"/>
  <c r="F2977" i="1"/>
  <c r="I2977" i="1" s="1"/>
  <c r="F2978" i="1"/>
  <c r="I2978" i="1" s="1"/>
  <c r="F2979" i="1"/>
  <c r="I2979" i="1" s="1"/>
  <c r="F2980" i="1"/>
  <c r="I2980" i="1" s="1"/>
  <c r="F2981" i="1"/>
  <c r="I2981" i="1" s="1"/>
  <c r="F2982" i="1"/>
  <c r="I2982" i="1" s="1"/>
  <c r="F2983" i="1"/>
  <c r="I2983" i="1" s="1"/>
  <c r="F2984" i="1"/>
  <c r="I2984" i="1" s="1"/>
  <c r="F2985" i="1"/>
  <c r="I2985" i="1" s="1"/>
  <c r="F2986" i="1"/>
  <c r="I2986" i="1" s="1"/>
  <c r="F2987" i="1"/>
  <c r="I2987" i="1" s="1"/>
  <c r="F2988" i="1"/>
  <c r="I2988" i="1" s="1"/>
  <c r="F2989" i="1"/>
  <c r="I2989" i="1" s="1"/>
  <c r="F2990" i="1"/>
  <c r="I2990" i="1" s="1"/>
  <c r="F2991" i="1"/>
  <c r="I2991" i="1" s="1"/>
  <c r="F2992" i="1"/>
  <c r="I2992" i="1" s="1"/>
  <c r="F2993" i="1"/>
  <c r="I2993" i="1" s="1"/>
  <c r="F2994" i="1"/>
  <c r="I2994" i="1" s="1"/>
  <c r="F2995" i="1"/>
  <c r="I2995" i="1" s="1"/>
  <c r="F2996" i="1"/>
  <c r="I2996" i="1" s="1"/>
  <c r="F2997" i="1"/>
  <c r="I2997" i="1" s="1"/>
  <c r="F2998" i="1"/>
  <c r="I2998" i="1" s="1"/>
  <c r="F2999" i="1"/>
  <c r="I2999" i="1" s="1"/>
  <c r="F3000" i="1"/>
  <c r="I3000" i="1" s="1"/>
  <c r="F3001" i="1"/>
  <c r="I3001" i="1" s="1"/>
  <c r="F3002" i="1"/>
  <c r="I3002" i="1" s="1"/>
  <c r="F3003" i="1"/>
  <c r="I3003" i="1" s="1"/>
  <c r="F3004" i="1"/>
  <c r="I3004" i="1" s="1"/>
  <c r="F3005" i="1"/>
  <c r="I3005" i="1" s="1"/>
  <c r="F3006" i="1"/>
  <c r="I3006" i="1" s="1"/>
  <c r="F3007" i="1"/>
  <c r="I3007" i="1" s="1"/>
  <c r="F3008" i="1"/>
  <c r="I3008" i="1" s="1"/>
  <c r="F3009" i="1"/>
  <c r="I3009" i="1" s="1"/>
  <c r="F3010" i="1"/>
  <c r="I3010" i="1" s="1"/>
  <c r="F3011" i="1"/>
  <c r="I3011" i="1" s="1"/>
  <c r="F3012" i="1"/>
  <c r="I3012" i="1" s="1"/>
  <c r="F3013" i="1"/>
  <c r="I3013" i="1" s="1"/>
  <c r="F3014" i="1"/>
  <c r="I3014" i="1" s="1"/>
  <c r="F3015" i="1"/>
  <c r="I3015" i="1" s="1"/>
  <c r="F3016" i="1"/>
  <c r="I3016" i="1" s="1"/>
  <c r="F3017" i="1"/>
  <c r="I3017" i="1" s="1"/>
  <c r="F3018" i="1"/>
  <c r="I3018" i="1" s="1"/>
  <c r="F3019" i="1"/>
  <c r="I3019" i="1" s="1"/>
  <c r="F3020" i="1"/>
  <c r="I3020" i="1" s="1"/>
  <c r="F3021" i="1"/>
  <c r="I3021" i="1" s="1"/>
  <c r="F3022" i="1"/>
  <c r="I3022" i="1" s="1"/>
  <c r="F3023" i="1"/>
  <c r="I3023" i="1" s="1"/>
  <c r="F3024" i="1"/>
  <c r="I3024" i="1" s="1"/>
  <c r="F3025" i="1"/>
  <c r="I3025" i="1" s="1"/>
  <c r="F3026" i="1"/>
  <c r="I3026" i="1" s="1"/>
  <c r="F3027" i="1"/>
  <c r="I3027" i="1" s="1"/>
  <c r="F3028" i="1"/>
  <c r="I3028" i="1" s="1"/>
  <c r="F3029" i="1"/>
  <c r="I3029" i="1" s="1"/>
  <c r="F3030" i="1"/>
  <c r="I3030" i="1" s="1"/>
  <c r="F3031" i="1"/>
  <c r="I3031" i="1" s="1"/>
  <c r="F3032" i="1"/>
  <c r="I3032" i="1" s="1"/>
  <c r="F3033" i="1"/>
  <c r="I3033" i="1" s="1"/>
  <c r="F3034" i="1"/>
  <c r="I3034" i="1" s="1"/>
  <c r="F3035" i="1"/>
  <c r="I3035" i="1" s="1"/>
  <c r="F3036" i="1"/>
  <c r="I3036" i="1" s="1"/>
  <c r="F3037" i="1"/>
  <c r="I3037" i="1" s="1"/>
  <c r="F3038" i="1"/>
  <c r="I3038" i="1" s="1"/>
  <c r="F3039" i="1"/>
  <c r="I3039" i="1" s="1"/>
  <c r="F3040" i="1"/>
  <c r="I3040" i="1" s="1"/>
  <c r="F3041" i="1"/>
  <c r="I3041" i="1" s="1"/>
  <c r="F3042" i="1"/>
  <c r="I3042" i="1" s="1"/>
  <c r="F3043" i="1"/>
  <c r="I3043" i="1" s="1"/>
  <c r="F3044" i="1"/>
  <c r="I3044" i="1" s="1"/>
  <c r="F3045" i="1"/>
  <c r="I3045" i="1" s="1"/>
  <c r="F3046" i="1"/>
  <c r="I3046" i="1" s="1"/>
  <c r="F3047" i="1"/>
  <c r="I3047" i="1" s="1"/>
  <c r="F3048" i="1"/>
  <c r="I3048" i="1" s="1"/>
  <c r="F3049" i="1"/>
  <c r="I3049" i="1" s="1"/>
  <c r="F3050" i="1"/>
  <c r="I3050" i="1" s="1"/>
  <c r="F3051" i="1"/>
  <c r="I3051" i="1" s="1"/>
  <c r="F3052" i="1"/>
  <c r="I3052" i="1" s="1"/>
  <c r="F3053" i="1"/>
  <c r="I3053" i="1" s="1"/>
  <c r="F3054" i="1"/>
  <c r="I3054" i="1" s="1"/>
  <c r="F3055" i="1"/>
  <c r="I3055" i="1" s="1"/>
  <c r="F3056" i="1"/>
  <c r="I3056" i="1" s="1"/>
  <c r="F3057" i="1"/>
  <c r="I3057" i="1" s="1"/>
  <c r="F3058" i="1"/>
  <c r="I3058" i="1" s="1"/>
  <c r="F3059" i="1"/>
  <c r="I3059" i="1" s="1"/>
  <c r="F3060" i="1"/>
  <c r="I3060" i="1" s="1"/>
  <c r="F3061" i="1"/>
  <c r="I3061" i="1" s="1"/>
  <c r="F3062" i="1"/>
  <c r="I3062" i="1" s="1"/>
  <c r="F3063" i="1"/>
  <c r="I3063" i="1" s="1"/>
  <c r="F3064" i="1"/>
  <c r="I3064" i="1" s="1"/>
  <c r="F3065" i="1"/>
  <c r="I3065" i="1" s="1"/>
  <c r="F3066" i="1"/>
  <c r="I3066" i="1" s="1"/>
  <c r="F3067" i="1"/>
  <c r="I3067" i="1" s="1"/>
  <c r="F3068" i="1"/>
  <c r="I3068" i="1" s="1"/>
  <c r="F3069" i="1"/>
  <c r="I3069" i="1" s="1"/>
  <c r="F3070" i="1"/>
  <c r="I3070" i="1" s="1"/>
  <c r="F3071" i="1"/>
  <c r="I3071" i="1" s="1"/>
  <c r="F3072" i="1"/>
  <c r="I3072" i="1" s="1"/>
  <c r="F3073" i="1"/>
  <c r="I3073" i="1" s="1"/>
  <c r="F3074" i="1"/>
  <c r="I3074" i="1" s="1"/>
  <c r="F3075" i="1"/>
  <c r="I3075" i="1" s="1"/>
  <c r="F3076" i="1"/>
  <c r="I3076" i="1" s="1"/>
  <c r="F3077" i="1"/>
  <c r="I3077" i="1" s="1"/>
  <c r="F3078" i="1"/>
  <c r="I3078" i="1" s="1"/>
  <c r="F3079" i="1"/>
  <c r="I3079" i="1" s="1"/>
  <c r="F3080" i="1"/>
  <c r="I3080" i="1" s="1"/>
  <c r="F3081" i="1"/>
  <c r="I3081" i="1" s="1"/>
  <c r="F3082" i="1"/>
  <c r="I3082" i="1" s="1"/>
  <c r="F3083" i="1"/>
  <c r="I3083" i="1" s="1"/>
  <c r="F3084" i="1"/>
  <c r="I3084" i="1" s="1"/>
  <c r="F3085" i="1"/>
  <c r="I3085" i="1" s="1"/>
  <c r="F3086" i="1"/>
  <c r="I3086" i="1" s="1"/>
  <c r="F3087" i="1"/>
  <c r="I3087" i="1" s="1"/>
  <c r="F3088" i="1"/>
  <c r="I3088" i="1" s="1"/>
  <c r="F3089" i="1"/>
  <c r="I3089" i="1" s="1"/>
  <c r="F3090" i="1"/>
  <c r="I3090" i="1" s="1"/>
  <c r="F3091" i="1"/>
  <c r="I3091" i="1" s="1"/>
  <c r="F3092" i="1"/>
  <c r="I3092" i="1" s="1"/>
  <c r="F3093" i="1"/>
  <c r="I3093" i="1" s="1"/>
  <c r="F3094" i="1"/>
  <c r="I3094" i="1" s="1"/>
  <c r="F3095" i="1"/>
  <c r="I3095" i="1" s="1"/>
  <c r="F3096" i="1"/>
  <c r="I3096" i="1" s="1"/>
  <c r="F3097" i="1"/>
  <c r="I3097" i="1" s="1"/>
  <c r="F3098" i="1"/>
  <c r="I3098" i="1" s="1"/>
  <c r="F3099" i="1"/>
  <c r="I3099" i="1" s="1"/>
  <c r="F3100" i="1"/>
  <c r="I3100" i="1" s="1"/>
  <c r="F3101" i="1"/>
  <c r="I3101" i="1" s="1"/>
  <c r="F3102" i="1"/>
  <c r="I3102" i="1" s="1"/>
  <c r="F3103" i="1"/>
  <c r="I3103" i="1" s="1"/>
  <c r="F3104" i="1"/>
  <c r="I3104" i="1" s="1"/>
  <c r="F3105" i="1"/>
  <c r="I3105" i="1" s="1"/>
  <c r="F3106" i="1"/>
  <c r="I3106" i="1" s="1"/>
  <c r="F3107" i="1"/>
  <c r="I3107" i="1" s="1"/>
  <c r="F3108" i="1"/>
  <c r="I3108" i="1" s="1"/>
  <c r="F3109" i="1"/>
  <c r="I3109" i="1" s="1"/>
  <c r="F3110" i="1"/>
  <c r="I3110" i="1" s="1"/>
  <c r="F3111" i="1"/>
  <c r="I3111" i="1" s="1"/>
  <c r="F3112" i="1"/>
  <c r="I3112" i="1" s="1"/>
  <c r="F3113" i="1"/>
  <c r="I3113" i="1" s="1"/>
  <c r="F3114" i="1"/>
  <c r="I3114" i="1" s="1"/>
  <c r="F3115" i="1"/>
  <c r="I3115" i="1" s="1"/>
  <c r="F3116" i="1"/>
  <c r="I3116" i="1" s="1"/>
  <c r="F3117" i="1"/>
  <c r="I3117" i="1" s="1"/>
  <c r="F3118" i="1"/>
  <c r="I3118" i="1" s="1"/>
  <c r="F3119" i="1"/>
  <c r="I3119" i="1" s="1"/>
  <c r="F3120" i="1"/>
  <c r="I3120" i="1" s="1"/>
  <c r="F3121" i="1"/>
  <c r="I3121" i="1" s="1"/>
  <c r="F3122" i="1"/>
  <c r="I3122" i="1" s="1"/>
  <c r="F3123" i="1"/>
  <c r="I3123" i="1" s="1"/>
  <c r="F3124" i="1"/>
  <c r="I3124" i="1" s="1"/>
  <c r="F3125" i="1"/>
  <c r="I3125" i="1" s="1"/>
  <c r="F3126" i="1"/>
  <c r="I3126" i="1" s="1"/>
  <c r="F3127" i="1"/>
  <c r="I3127" i="1" s="1"/>
  <c r="F3128" i="1"/>
  <c r="I3128" i="1" s="1"/>
  <c r="F3129" i="1"/>
  <c r="I3129" i="1" s="1"/>
  <c r="F3130" i="1"/>
  <c r="I3130" i="1" s="1"/>
  <c r="F3131" i="1"/>
  <c r="I3131" i="1" s="1"/>
  <c r="F3132" i="1"/>
  <c r="I3132" i="1" s="1"/>
  <c r="F3133" i="1"/>
  <c r="I3133" i="1" s="1"/>
  <c r="F3134" i="1"/>
  <c r="I3134" i="1" s="1"/>
  <c r="F3135" i="1"/>
  <c r="I3135" i="1" s="1"/>
  <c r="F3136" i="1"/>
  <c r="I3136" i="1" s="1"/>
  <c r="F3137" i="1"/>
  <c r="I3137" i="1" s="1"/>
  <c r="F3138" i="1"/>
  <c r="I3138" i="1" s="1"/>
  <c r="F3139" i="1"/>
  <c r="I3139" i="1" s="1"/>
  <c r="F3140" i="1"/>
  <c r="I3140" i="1" s="1"/>
  <c r="F3141" i="1"/>
  <c r="I3141" i="1" s="1"/>
  <c r="F3142" i="1"/>
  <c r="I3142" i="1" s="1"/>
  <c r="F3143" i="1"/>
  <c r="I3143" i="1" s="1"/>
  <c r="F3144" i="1"/>
  <c r="I3144" i="1" s="1"/>
  <c r="F3145" i="1"/>
  <c r="I3145" i="1" s="1"/>
  <c r="F3146" i="1"/>
  <c r="I3146" i="1" s="1"/>
  <c r="F3147" i="1"/>
  <c r="I3147" i="1" s="1"/>
  <c r="F3148" i="1"/>
  <c r="I3148" i="1" s="1"/>
  <c r="F3149" i="1"/>
  <c r="I3149" i="1" s="1"/>
  <c r="F3150" i="1"/>
  <c r="I3150" i="1" s="1"/>
  <c r="F3151" i="1"/>
  <c r="I3151" i="1" s="1"/>
  <c r="F3152" i="1"/>
  <c r="I3152" i="1" s="1"/>
  <c r="F3153" i="1"/>
  <c r="I3153" i="1" s="1"/>
  <c r="F3154" i="1"/>
  <c r="I3154" i="1" s="1"/>
  <c r="F3155" i="1"/>
  <c r="I3155" i="1" s="1"/>
  <c r="F3156" i="1"/>
  <c r="I3156" i="1" s="1"/>
  <c r="F3157" i="1"/>
  <c r="I3157" i="1" s="1"/>
  <c r="F3158" i="1"/>
  <c r="I3158" i="1" s="1"/>
  <c r="F3159" i="1"/>
  <c r="I3159" i="1" s="1"/>
  <c r="F3160" i="1"/>
  <c r="I3160" i="1" s="1"/>
  <c r="F3161" i="1"/>
  <c r="I3161" i="1" s="1"/>
  <c r="F3162" i="1"/>
  <c r="I3162" i="1" s="1"/>
  <c r="F3163" i="1"/>
  <c r="I3163" i="1" s="1"/>
  <c r="F3164" i="1"/>
  <c r="I3164" i="1" s="1"/>
  <c r="F3165" i="1"/>
  <c r="I3165" i="1" s="1"/>
  <c r="F3166" i="1"/>
  <c r="I3166" i="1" s="1"/>
  <c r="F3167" i="1"/>
  <c r="I3167" i="1" s="1"/>
  <c r="F3168" i="1"/>
  <c r="I3168" i="1" s="1"/>
  <c r="F3169" i="1"/>
  <c r="I3169" i="1" s="1"/>
  <c r="F3170" i="1"/>
  <c r="I3170" i="1" s="1"/>
  <c r="F3171" i="1"/>
  <c r="I3171" i="1" s="1"/>
  <c r="F3172" i="1"/>
  <c r="I3172" i="1" s="1"/>
  <c r="F3173" i="1"/>
  <c r="I3173" i="1" s="1"/>
  <c r="F3174" i="1"/>
  <c r="I3174" i="1" s="1"/>
  <c r="F3175" i="1"/>
  <c r="I3175" i="1" s="1"/>
  <c r="F3176" i="1"/>
  <c r="I3176" i="1" s="1"/>
  <c r="F3177" i="1"/>
  <c r="I3177" i="1" s="1"/>
  <c r="F3178" i="1"/>
  <c r="I3178" i="1" s="1"/>
  <c r="F3179" i="1"/>
  <c r="I3179" i="1" s="1"/>
  <c r="F3180" i="1"/>
  <c r="I3180" i="1" s="1"/>
  <c r="F3181" i="1"/>
  <c r="I3181" i="1" s="1"/>
  <c r="F3182" i="1"/>
  <c r="I3182" i="1" s="1"/>
  <c r="F3183" i="1"/>
  <c r="I3183" i="1" s="1"/>
  <c r="F3184" i="1"/>
  <c r="I3184" i="1" s="1"/>
  <c r="F3185" i="1"/>
  <c r="I3185" i="1" s="1"/>
  <c r="F3186" i="1"/>
  <c r="I3186" i="1" s="1"/>
  <c r="F3187" i="1"/>
  <c r="I3187" i="1" s="1"/>
  <c r="F3188" i="1"/>
  <c r="I3188" i="1" s="1"/>
  <c r="F3189" i="1"/>
  <c r="I3189" i="1" s="1"/>
  <c r="F3190" i="1"/>
  <c r="I3190" i="1" s="1"/>
  <c r="F3191" i="1"/>
  <c r="I3191" i="1" s="1"/>
  <c r="F3192" i="1"/>
  <c r="I3192" i="1" s="1"/>
  <c r="F3193" i="1"/>
  <c r="I3193" i="1" s="1"/>
  <c r="F3194" i="1"/>
  <c r="I3194" i="1" s="1"/>
  <c r="F3195" i="1"/>
  <c r="I3195" i="1" s="1"/>
  <c r="F3196" i="1"/>
  <c r="I3196" i="1" s="1"/>
  <c r="F3197" i="1"/>
  <c r="I3197" i="1" s="1"/>
  <c r="F3198" i="1"/>
  <c r="I3198" i="1" s="1"/>
  <c r="F3199" i="1"/>
  <c r="I3199" i="1" s="1"/>
  <c r="F3200" i="1"/>
  <c r="I3200" i="1" s="1"/>
  <c r="F3201" i="1"/>
  <c r="I3201" i="1" s="1"/>
  <c r="F3202" i="1"/>
  <c r="I3202" i="1" s="1"/>
  <c r="F3203" i="1"/>
  <c r="I3203" i="1" s="1"/>
  <c r="F3204" i="1"/>
  <c r="I3204" i="1" s="1"/>
  <c r="F3205" i="1"/>
  <c r="I3205" i="1" s="1"/>
  <c r="F3206" i="1"/>
  <c r="I3206" i="1" s="1"/>
  <c r="F3207" i="1"/>
  <c r="I3207" i="1" s="1"/>
  <c r="F3208" i="1"/>
  <c r="I3208" i="1" s="1"/>
  <c r="F3209" i="1"/>
  <c r="I3209" i="1" s="1"/>
  <c r="F3210" i="1"/>
  <c r="I3210" i="1" s="1"/>
  <c r="F3211" i="1"/>
  <c r="I3211" i="1" s="1"/>
  <c r="F3212" i="1"/>
  <c r="I3212" i="1" s="1"/>
  <c r="F3213" i="1"/>
  <c r="I3213" i="1" s="1"/>
  <c r="F3214" i="1"/>
  <c r="I3214" i="1" s="1"/>
  <c r="F3215" i="1"/>
  <c r="I3215" i="1" s="1"/>
  <c r="F3216" i="1"/>
  <c r="I3216" i="1" s="1"/>
  <c r="F3217" i="1"/>
  <c r="I3217" i="1" s="1"/>
  <c r="F3218" i="1"/>
  <c r="I3218" i="1" s="1"/>
  <c r="F3219" i="1"/>
  <c r="I3219" i="1" s="1"/>
  <c r="F3220" i="1"/>
  <c r="I3220" i="1" s="1"/>
  <c r="F3221" i="1"/>
  <c r="I3221" i="1" s="1"/>
  <c r="F3222" i="1"/>
  <c r="I3222" i="1" s="1"/>
  <c r="F3223" i="1"/>
  <c r="I3223" i="1" s="1"/>
  <c r="F3224" i="1"/>
  <c r="I3224" i="1" s="1"/>
  <c r="F3225" i="1"/>
  <c r="I3225" i="1" s="1"/>
  <c r="F3226" i="1"/>
  <c r="I3226" i="1" s="1"/>
  <c r="F3227" i="1"/>
  <c r="I3227" i="1" s="1"/>
  <c r="F3228" i="1"/>
  <c r="I3228" i="1" s="1"/>
  <c r="F3229" i="1"/>
  <c r="I3229" i="1" s="1"/>
  <c r="F3230" i="1"/>
  <c r="I3230" i="1" s="1"/>
  <c r="F3231" i="1"/>
  <c r="I3231" i="1" s="1"/>
  <c r="F3232" i="1"/>
  <c r="I3232" i="1" s="1"/>
  <c r="F3233" i="1"/>
  <c r="I3233" i="1" s="1"/>
  <c r="F3234" i="1"/>
  <c r="I3234" i="1" s="1"/>
  <c r="F3235" i="1"/>
  <c r="I3235" i="1" s="1"/>
  <c r="F3236" i="1"/>
  <c r="I3236" i="1" s="1"/>
  <c r="F3237" i="1"/>
  <c r="I3237" i="1" s="1"/>
  <c r="F3238" i="1"/>
  <c r="I3238" i="1" s="1"/>
  <c r="F3239" i="1"/>
  <c r="I3239" i="1" s="1"/>
  <c r="F3240" i="1"/>
  <c r="I3240" i="1" s="1"/>
  <c r="F3241" i="1"/>
  <c r="I3241" i="1" s="1"/>
  <c r="F3242" i="1"/>
  <c r="I3242" i="1" s="1"/>
  <c r="F3243" i="1"/>
  <c r="I3243" i="1" s="1"/>
  <c r="F3244" i="1"/>
  <c r="I3244" i="1" s="1"/>
  <c r="F3245" i="1"/>
  <c r="I3245" i="1" s="1"/>
  <c r="F3246" i="1"/>
  <c r="I3246" i="1" s="1"/>
  <c r="F3247" i="1"/>
  <c r="I3247" i="1" s="1"/>
  <c r="F3248" i="1"/>
  <c r="I3248" i="1" s="1"/>
  <c r="F3249" i="1"/>
  <c r="I3249" i="1" s="1"/>
  <c r="F3250" i="1"/>
  <c r="I3250" i="1" s="1"/>
  <c r="F3251" i="1"/>
  <c r="I3251" i="1" s="1"/>
  <c r="F3252" i="1"/>
  <c r="I3252" i="1" s="1"/>
  <c r="F3253" i="1"/>
  <c r="I3253" i="1" s="1"/>
  <c r="F3254" i="1"/>
  <c r="I3254" i="1" s="1"/>
  <c r="F3255" i="1"/>
  <c r="I3255" i="1" s="1"/>
  <c r="F3256" i="1"/>
  <c r="I3256" i="1" s="1"/>
  <c r="F3257" i="1"/>
  <c r="I3257" i="1" s="1"/>
  <c r="F3258" i="1"/>
  <c r="I3258" i="1" s="1"/>
  <c r="F3259" i="1"/>
  <c r="I3259" i="1" s="1"/>
  <c r="F3260" i="1"/>
  <c r="I3260" i="1" s="1"/>
  <c r="F3261" i="1"/>
  <c r="I3261" i="1" s="1"/>
  <c r="F3262" i="1"/>
  <c r="I3262" i="1" s="1"/>
  <c r="F3263" i="1"/>
  <c r="I3263" i="1" s="1"/>
  <c r="F3264" i="1"/>
  <c r="I3264" i="1" s="1"/>
  <c r="F3265" i="1"/>
  <c r="I3265" i="1" s="1"/>
  <c r="F3266" i="1"/>
  <c r="I3266" i="1" s="1"/>
  <c r="F3267" i="1"/>
  <c r="I3267" i="1" s="1"/>
  <c r="F3268" i="1"/>
  <c r="I3268" i="1" s="1"/>
  <c r="F3269" i="1"/>
  <c r="I3269" i="1" s="1"/>
  <c r="F3270" i="1"/>
  <c r="I3270" i="1" s="1"/>
  <c r="F3271" i="1"/>
  <c r="I3271" i="1" s="1"/>
  <c r="F3272" i="1"/>
  <c r="I3272" i="1" s="1"/>
  <c r="F3273" i="1"/>
  <c r="I3273" i="1" s="1"/>
  <c r="F3274" i="1"/>
  <c r="I3274" i="1" s="1"/>
  <c r="F3275" i="1"/>
  <c r="I3275" i="1" s="1"/>
  <c r="F3276" i="1"/>
  <c r="I3276" i="1" s="1"/>
  <c r="F3277" i="1"/>
  <c r="I3277" i="1" s="1"/>
  <c r="F3278" i="1"/>
  <c r="I3278" i="1" s="1"/>
  <c r="F3279" i="1"/>
  <c r="I3279" i="1" s="1"/>
  <c r="F3280" i="1"/>
  <c r="I3280" i="1" s="1"/>
  <c r="F3281" i="1"/>
  <c r="I3281" i="1" s="1"/>
  <c r="F3282" i="1"/>
  <c r="I3282" i="1" s="1"/>
  <c r="F3283" i="1"/>
  <c r="I3283" i="1" s="1"/>
  <c r="F3284" i="1"/>
  <c r="I3284" i="1" s="1"/>
  <c r="F3285" i="1"/>
  <c r="I3285" i="1" s="1"/>
  <c r="F3286" i="1"/>
  <c r="I3286" i="1" s="1"/>
  <c r="F3287" i="1"/>
  <c r="I3287" i="1" s="1"/>
  <c r="F3288" i="1"/>
  <c r="I3288" i="1" s="1"/>
  <c r="F3289" i="1"/>
  <c r="I3289" i="1" s="1"/>
  <c r="F3290" i="1"/>
  <c r="I3290" i="1" s="1"/>
  <c r="F3291" i="1"/>
  <c r="I3291" i="1" s="1"/>
  <c r="F3292" i="1"/>
  <c r="I3292" i="1" s="1"/>
  <c r="F3293" i="1"/>
  <c r="I3293" i="1" s="1"/>
  <c r="F3294" i="1"/>
  <c r="I3294" i="1" s="1"/>
  <c r="F3295" i="1"/>
  <c r="I3295" i="1" s="1"/>
  <c r="F3296" i="1"/>
  <c r="I3296" i="1" s="1"/>
  <c r="F3297" i="1"/>
  <c r="I3297" i="1" s="1"/>
  <c r="F3298" i="1"/>
  <c r="I3298" i="1" s="1"/>
  <c r="F3299" i="1"/>
  <c r="I3299" i="1" s="1"/>
  <c r="F3300" i="1"/>
  <c r="I3300" i="1" s="1"/>
  <c r="F3301" i="1"/>
  <c r="I3301" i="1" s="1"/>
  <c r="F3302" i="1"/>
  <c r="I3302" i="1" s="1"/>
  <c r="F3303" i="1"/>
  <c r="I3303" i="1" s="1"/>
  <c r="F3304" i="1"/>
  <c r="I3304" i="1" s="1"/>
  <c r="F3305" i="1"/>
  <c r="I3305" i="1" s="1"/>
  <c r="F3306" i="1"/>
  <c r="I3306" i="1" s="1"/>
  <c r="F3307" i="1"/>
  <c r="I3307" i="1" s="1"/>
  <c r="F3308" i="1"/>
  <c r="I3308" i="1" s="1"/>
  <c r="F3309" i="1"/>
  <c r="I3309" i="1" s="1"/>
  <c r="F3310" i="1"/>
  <c r="I3310" i="1" s="1"/>
  <c r="F3311" i="1"/>
  <c r="I3311" i="1" s="1"/>
  <c r="F3312" i="1"/>
  <c r="I3312" i="1" s="1"/>
  <c r="F3313" i="1"/>
  <c r="I3313" i="1" s="1"/>
  <c r="F3314" i="1"/>
  <c r="I3314" i="1" s="1"/>
  <c r="F3315" i="1"/>
  <c r="I3315" i="1" s="1"/>
  <c r="F3316" i="1"/>
  <c r="I3316" i="1" s="1"/>
  <c r="F3317" i="1"/>
  <c r="I3317" i="1" s="1"/>
  <c r="F3318" i="1"/>
  <c r="I3318" i="1" s="1"/>
  <c r="F3319" i="1"/>
  <c r="I3319" i="1" s="1"/>
  <c r="F3320" i="1"/>
  <c r="I3320" i="1" s="1"/>
  <c r="F3321" i="1"/>
  <c r="I3321" i="1" s="1"/>
  <c r="F3322" i="1"/>
  <c r="I3322" i="1" s="1"/>
  <c r="F3323" i="1"/>
  <c r="I3323" i="1" s="1"/>
  <c r="F3324" i="1"/>
  <c r="I3324" i="1" s="1"/>
  <c r="F3325" i="1"/>
  <c r="I3325" i="1" s="1"/>
  <c r="F3326" i="1"/>
  <c r="I3326" i="1" s="1"/>
  <c r="F3327" i="1"/>
  <c r="I3327" i="1" s="1"/>
  <c r="F3328" i="1"/>
  <c r="I3328" i="1" s="1"/>
  <c r="F3329" i="1"/>
  <c r="I3329" i="1" s="1"/>
  <c r="F3330" i="1"/>
  <c r="I3330" i="1" s="1"/>
  <c r="F3331" i="1"/>
  <c r="I3331" i="1" s="1"/>
  <c r="F3332" i="1"/>
  <c r="I3332" i="1" s="1"/>
  <c r="F3333" i="1"/>
  <c r="I3333" i="1" s="1"/>
  <c r="F3334" i="1"/>
  <c r="I3334" i="1" s="1"/>
  <c r="F3335" i="1"/>
  <c r="I3335" i="1" s="1"/>
  <c r="F3336" i="1"/>
  <c r="I3336" i="1" s="1"/>
  <c r="F3337" i="1"/>
  <c r="I3337" i="1" s="1"/>
  <c r="F3338" i="1"/>
  <c r="I3338" i="1" s="1"/>
  <c r="F3339" i="1"/>
  <c r="I3339" i="1" s="1"/>
  <c r="F3340" i="1"/>
  <c r="I3340" i="1" s="1"/>
  <c r="F3341" i="1"/>
  <c r="I3341" i="1" s="1"/>
  <c r="F3342" i="1"/>
  <c r="I3342" i="1" s="1"/>
  <c r="F3343" i="1"/>
  <c r="I3343" i="1" s="1"/>
  <c r="F3344" i="1"/>
  <c r="I3344" i="1" s="1"/>
  <c r="F3345" i="1"/>
  <c r="I3345" i="1" s="1"/>
  <c r="F3346" i="1"/>
  <c r="I3346" i="1" s="1"/>
  <c r="F3347" i="1"/>
  <c r="I3347" i="1" s="1"/>
  <c r="F3348" i="1"/>
  <c r="I3348" i="1" s="1"/>
  <c r="F3349" i="1"/>
  <c r="I3349" i="1" s="1"/>
  <c r="F3350" i="1"/>
  <c r="I3350" i="1" s="1"/>
  <c r="F3351" i="1"/>
  <c r="I3351" i="1" s="1"/>
  <c r="F3352" i="1"/>
  <c r="I3352" i="1" s="1"/>
  <c r="F3353" i="1"/>
  <c r="I3353" i="1" s="1"/>
  <c r="F3354" i="1"/>
  <c r="I3354" i="1" s="1"/>
  <c r="F3355" i="1"/>
  <c r="I3355" i="1" s="1"/>
  <c r="F3356" i="1"/>
  <c r="I3356" i="1" s="1"/>
  <c r="F3357" i="1"/>
  <c r="I3357" i="1" s="1"/>
  <c r="F3358" i="1"/>
  <c r="I3358" i="1" s="1"/>
  <c r="F3359" i="1"/>
  <c r="I3359" i="1" s="1"/>
  <c r="F3360" i="1"/>
  <c r="I3360" i="1" s="1"/>
  <c r="F3361" i="1"/>
  <c r="I3361" i="1" s="1"/>
  <c r="F3362" i="1"/>
  <c r="I3362" i="1" s="1"/>
  <c r="F3363" i="1"/>
  <c r="I3363" i="1" s="1"/>
  <c r="F3364" i="1"/>
  <c r="I3364" i="1" s="1"/>
  <c r="F3365" i="1"/>
  <c r="I3365" i="1" s="1"/>
  <c r="F3366" i="1"/>
  <c r="I3366" i="1" s="1"/>
  <c r="F3367" i="1"/>
  <c r="I3367" i="1" s="1"/>
  <c r="F3368" i="1"/>
  <c r="I3368" i="1" s="1"/>
  <c r="F3369" i="1"/>
  <c r="I3369" i="1" s="1"/>
  <c r="F3370" i="1"/>
  <c r="I3370" i="1" s="1"/>
  <c r="F3371" i="1"/>
  <c r="I3371" i="1" s="1"/>
  <c r="F3372" i="1"/>
  <c r="I3372" i="1" s="1"/>
  <c r="F3373" i="1"/>
  <c r="I3373" i="1" s="1"/>
  <c r="F3374" i="1"/>
  <c r="I3374" i="1" s="1"/>
  <c r="F3375" i="1"/>
  <c r="I3375" i="1" s="1"/>
  <c r="F3376" i="1"/>
  <c r="I3376" i="1" s="1"/>
  <c r="F3377" i="1"/>
  <c r="I3377" i="1" s="1"/>
  <c r="F3378" i="1"/>
  <c r="I3378" i="1" s="1"/>
  <c r="F3379" i="1"/>
  <c r="I3379" i="1" s="1"/>
  <c r="F3380" i="1"/>
  <c r="I3380" i="1" s="1"/>
  <c r="F3381" i="1"/>
  <c r="I3381" i="1" s="1"/>
  <c r="F3382" i="1"/>
  <c r="I3382" i="1" s="1"/>
  <c r="F3383" i="1"/>
  <c r="I3383" i="1" s="1"/>
  <c r="F3384" i="1"/>
  <c r="I3384" i="1" s="1"/>
  <c r="F3385" i="1"/>
  <c r="I3385" i="1" s="1"/>
  <c r="F3386" i="1"/>
  <c r="I3386" i="1" s="1"/>
  <c r="F3387" i="1"/>
  <c r="I3387" i="1" s="1"/>
  <c r="F3388" i="1"/>
  <c r="I3388" i="1" s="1"/>
  <c r="F3389" i="1"/>
  <c r="I3389" i="1" s="1"/>
  <c r="F3390" i="1"/>
  <c r="I3390" i="1" s="1"/>
  <c r="F3391" i="1"/>
  <c r="I3391" i="1" s="1"/>
  <c r="F3392" i="1"/>
  <c r="I3392" i="1" s="1"/>
  <c r="F3393" i="1"/>
  <c r="I3393" i="1" s="1"/>
  <c r="F3394" i="1"/>
  <c r="I3394" i="1" s="1"/>
  <c r="F3395" i="1"/>
  <c r="I3395" i="1" s="1"/>
  <c r="F3396" i="1"/>
  <c r="I3396" i="1" s="1"/>
  <c r="F3397" i="1"/>
  <c r="I3397" i="1" s="1"/>
  <c r="F3398" i="1"/>
  <c r="I3398" i="1" s="1"/>
  <c r="F3399" i="1"/>
  <c r="I3399" i="1" s="1"/>
  <c r="F3400" i="1"/>
  <c r="I3400" i="1" s="1"/>
  <c r="F3401" i="1"/>
  <c r="I3401" i="1" s="1"/>
  <c r="F3402" i="1"/>
  <c r="I3402" i="1" s="1"/>
  <c r="F3403" i="1"/>
  <c r="I3403" i="1" s="1"/>
  <c r="F3404" i="1"/>
  <c r="I3404" i="1" s="1"/>
  <c r="F3405" i="1"/>
  <c r="I3405" i="1" s="1"/>
  <c r="F3406" i="1"/>
  <c r="I3406" i="1" s="1"/>
  <c r="F3407" i="1"/>
  <c r="I3407" i="1" s="1"/>
  <c r="F3408" i="1"/>
  <c r="I3408" i="1" s="1"/>
  <c r="F3409" i="1"/>
  <c r="I3409" i="1" s="1"/>
  <c r="F3410" i="1"/>
  <c r="I3410" i="1" s="1"/>
  <c r="F3411" i="1"/>
  <c r="I3411" i="1" s="1"/>
  <c r="F3412" i="1"/>
  <c r="I3412" i="1" s="1"/>
  <c r="F3413" i="1"/>
  <c r="I3413" i="1" s="1"/>
  <c r="F3414" i="1"/>
  <c r="I3414" i="1" s="1"/>
  <c r="F3415" i="1"/>
  <c r="I3415" i="1" s="1"/>
  <c r="F3416" i="1"/>
  <c r="I3416" i="1" s="1"/>
  <c r="F3417" i="1"/>
  <c r="I3417" i="1" s="1"/>
  <c r="F3418" i="1"/>
  <c r="I3418" i="1" s="1"/>
  <c r="F3419" i="1"/>
  <c r="I3419" i="1" s="1"/>
  <c r="F3420" i="1"/>
  <c r="I3420" i="1" s="1"/>
  <c r="F3421" i="1"/>
  <c r="I3421" i="1" s="1"/>
  <c r="F3422" i="1"/>
  <c r="I3422" i="1" s="1"/>
  <c r="F3423" i="1"/>
  <c r="I3423" i="1" s="1"/>
  <c r="F3424" i="1"/>
  <c r="I3424" i="1" s="1"/>
  <c r="F3425" i="1"/>
  <c r="I3425" i="1" s="1"/>
  <c r="F3426" i="1"/>
  <c r="I3426" i="1" s="1"/>
  <c r="F3427" i="1"/>
  <c r="I3427" i="1" s="1"/>
  <c r="F3428" i="1"/>
  <c r="I3428" i="1" s="1"/>
  <c r="F3429" i="1"/>
  <c r="I3429" i="1" s="1"/>
  <c r="F3430" i="1"/>
  <c r="I3430" i="1" s="1"/>
  <c r="F3431" i="1"/>
  <c r="I3431" i="1" s="1"/>
  <c r="F3432" i="1"/>
  <c r="I3432" i="1" s="1"/>
  <c r="F3433" i="1"/>
  <c r="I3433" i="1" s="1"/>
  <c r="F3434" i="1"/>
  <c r="I3434" i="1" s="1"/>
  <c r="F3435" i="1"/>
  <c r="I3435" i="1" s="1"/>
  <c r="F3436" i="1"/>
  <c r="I3436" i="1" s="1"/>
  <c r="F3437" i="1"/>
  <c r="I3437" i="1" s="1"/>
  <c r="F3438" i="1"/>
  <c r="I3438" i="1" s="1"/>
  <c r="F3439" i="1"/>
  <c r="I3439" i="1" s="1"/>
  <c r="F3440" i="1"/>
  <c r="I3440" i="1" s="1"/>
  <c r="F3441" i="1"/>
  <c r="I3441" i="1" s="1"/>
  <c r="F3442" i="1"/>
  <c r="I3442" i="1" s="1"/>
  <c r="F3443" i="1"/>
  <c r="I3443" i="1" s="1"/>
  <c r="F3444" i="1"/>
  <c r="I3444" i="1" s="1"/>
  <c r="F3445" i="1"/>
  <c r="I3445" i="1" s="1"/>
  <c r="F3446" i="1"/>
  <c r="I3446" i="1" s="1"/>
  <c r="F3447" i="1"/>
  <c r="I3447" i="1" s="1"/>
  <c r="F3448" i="1"/>
  <c r="I3448" i="1" s="1"/>
  <c r="F3449" i="1"/>
  <c r="I3449" i="1" s="1"/>
  <c r="F3450" i="1"/>
  <c r="I3450" i="1" s="1"/>
  <c r="F3451" i="1"/>
  <c r="I3451" i="1" s="1"/>
  <c r="F3452" i="1"/>
  <c r="I3452" i="1" s="1"/>
  <c r="F3453" i="1"/>
  <c r="I3453" i="1" s="1"/>
  <c r="F3454" i="1"/>
  <c r="I3454" i="1" s="1"/>
  <c r="F3455" i="1"/>
  <c r="I3455" i="1" s="1"/>
  <c r="F3456" i="1"/>
  <c r="I3456" i="1" s="1"/>
  <c r="F3457" i="1"/>
  <c r="I3457" i="1" s="1"/>
  <c r="F3458" i="1"/>
  <c r="I3458" i="1" s="1"/>
  <c r="F3459" i="1"/>
  <c r="I3459" i="1" s="1"/>
  <c r="F3460" i="1"/>
  <c r="I3460" i="1" s="1"/>
  <c r="F3461" i="1"/>
  <c r="I3461" i="1" s="1"/>
  <c r="F3462" i="1"/>
  <c r="I3462" i="1" s="1"/>
  <c r="F3463" i="1"/>
  <c r="I3463" i="1" s="1"/>
  <c r="F3464" i="1"/>
  <c r="I3464" i="1" s="1"/>
  <c r="F3465" i="1"/>
  <c r="I3465" i="1" s="1"/>
  <c r="F3466" i="1"/>
  <c r="I3466" i="1" s="1"/>
  <c r="F3467" i="1"/>
  <c r="I3467" i="1" s="1"/>
  <c r="F3468" i="1"/>
  <c r="I3468" i="1" s="1"/>
  <c r="F3469" i="1"/>
  <c r="I3469" i="1" s="1"/>
  <c r="F3470" i="1"/>
  <c r="I3470" i="1" s="1"/>
  <c r="F3471" i="1"/>
  <c r="I3471" i="1" s="1"/>
  <c r="F3472" i="1"/>
  <c r="I3472" i="1" s="1"/>
  <c r="F3473" i="1"/>
  <c r="I3473" i="1" s="1"/>
  <c r="F3474" i="1"/>
  <c r="I3474" i="1" s="1"/>
  <c r="F3475" i="1"/>
  <c r="I3475" i="1" s="1"/>
  <c r="F3476" i="1"/>
  <c r="I3476" i="1" s="1"/>
  <c r="F3477" i="1"/>
  <c r="I3477" i="1" s="1"/>
  <c r="F3478" i="1"/>
  <c r="I3478" i="1" s="1"/>
  <c r="F3479" i="1"/>
  <c r="I3479" i="1" s="1"/>
  <c r="F3480" i="1"/>
  <c r="I3480" i="1" s="1"/>
  <c r="F3481" i="1"/>
  <c r="I3481" i="1" s="1"/>
  <c r="F3482" i="1"/>
  <c r="I3482" i="1" s="1"/>
  <c r="F3483" i="1"/>
  <c r="I3483" i="1" s="1"/>
  <c r="F3484" i="1"/>
  <c r="I3484" i="1" s="1"/>
  <c r="F3485" i="1"/>
  <c r="I3485" i="1" s="1"/>
  <c r="F3486" i="1"/>
  <c r="I3486" i="1" s="1"/>
  <c r="F3487" i="1"/>
  <c r="I3487" i="1" s="1"/>
  <c r="F3488" i="1"/>
  <c r="I3488" i="1" s="1"/>
  <c r="F3489" i="1"/>
  <c r="I3489" i="1" s="1"/>
  <c r="F3490" i="1"/>
  <c r="I3490" i="1" s="1"/>
  <c r="F3491" i="1"/>
  <c r="I3491" i="1" s="1"/>
  <c r="F3492" i="1"/>
  <c r="I3492" i="1" s="1"/>
  <c r="F3493" i="1"/>
  <c r="I3493" i="1" s="1"/>
  <c r="F3494" i="1"/>
  <c r="I3494" i="1" s="1"/>
  <c r="F3495" i="1"/>
  <c r="I3495" i="1" s="1"/>
  <c r="F3496" i="1"/>
  <c r="I3496" i="1" s="1"/>
  <c r="F3497" i="1"/>
  <c r="I3497" i="1" s="1"/>
  <c r="F3498" i="1"/>
  <c r="I3498" i="1" s="1"/>
  <c r="F3499" i="1"/>
  <c r="I3499" i="1" s="1"/>
  <c r="F3500" i="1"/>
  <c r="I3500" i="1" s="1"/>
  <c r="F3501" i="1"/>
  <c r="I3501" i="1" s="1"/>
  <c r="F3502" i="1"/>
  <c r="I3502" i="1" s="1"/>
  <c r="F3503" i="1"/>
  <c r="I3503" i="1" s="1"/>
  <c r="F3504" i="1"/>
  <c r="I3504" i="1" s="1"/>
  <c r="F3505" i="1"/>
  <c r="I3505" i="1" s="1"/>
  <c r="F3506" i="1"/>
  <c r="I3506" i="1" s="1"/>
  <c r="F3507" i="1"/>
  <c r="I3507" i="1" s="1"/>
  <c r="F3508" i="1"/>
  <c r="I3508" i="1" s="1"/>
  <c r="F3509" i="1"/>
  <c r="I3509" i="1" s="1"/>
  <c r="F3510" i="1"/>
  <c r="I3510" i="1" s="1"/>
  <c r="F3511" i="1"/>
  <c r="I3511" i="1" s="1"/>
  <c r="F3512" i="1"/>
  <c r="I3512" i="1" s="1"/>
  <c r="F3513" i="1"/>
  <c r="I3513" i="1" s="1"/>
  <c r="F3514" i="1"/>
  <c r="I3514" i="1" s="1"/>
  <c r="F3515" i="1"/>
  <c r="I3515" i="1" s="1"/>
  <c r="F3516" i="1"/>
  <c r="I3516" i="1" s="1"/>
  <c r="F3517" i="1"/>
  <c r="I3517" i="1" s="1"/>
  <c r="F3518" i="1"/>
  <c r="I3518" i="1" s="1"/>
  <c r="F3519" i="1"/>
  <c r="I3519" i="1" s="1"/>
  <c r="F3520" i="1"/>
  <c r="I3520" i="1" s="1"/>
  <c r="F3521" i="1"/>
  <c r="I3521" i="1" s="1"/>
  <c r="F3522" i="1"/>
  <c r="I3522" i="1" s="1"/>
  <c r="F3523" i="1"/>
  <c r="I3523" i="1" s="1"/>
  <c r="F3524" i="1"/>
  <c r="I3524" i="1" s="1"/>
  <c r="F3525" i="1"/>
  <c r="I3525" i="1" s="1"/>
  <c r="F3526" i="1"/>
  <c r="I3526" i="1" s="1"/>
  <c r="F3527" i="1"/>
  <c r="I3527" i="1" s="1"/>
  <c r="F3528" i="1"/>
  <c r="I3528" i="1" s="1"/>
  <c r="F3529" i="1"/>
  <c r="I3529" i="1" s="1"/>
  <c r="F3530" i="1"/>
  <c r="I3530" i="1" s="1"/>
  <c r="F3531" i="1"/>
  <c r="I3531" i="1" s="1"/>
  <c r="F3532" i="1"/>
  <c r="I3532" i="1" s="1"/>
  <c r="F3533" i="1"/>
  <c r="I3533" i="1" s="1"/>
  <c r="F3534" i="1"/>
  <c r="I3534" i="1" s="1"/>
  <c r="F3535" i="1"/>
  <c r="I3535" i="1" s="1"/>
  <c r="F3536" i="1"/>
  <c r="I3536" i="1" s="1"/>
  <c r="F3537" i="1"/>
  <c r="I3537" i="1" s="1"/>
  <c r="F3538" i="1"/>
  <c r="I3538" i="1" s="1"/>
  <c r="F3539" i="1"/>
  <c r="I3539" i="1" s="1"/>
  <c r="F3540" i="1"/>
  <c r="I3540" i="1" s="1"/>
  <c r="F3541" i="1"/>
  <c r="I3541" i="1" s="1"/>
  <c r="F3542" i="1"/>
  <c r="I3542" i="1" s="1"/>
  <c r="F3543" i="1"/>
  <c r="I3543" i="1" s="1"/>
  <c r="F3544" i="1"/>
  <c r="I3544" i="1" s="1"/>
  <c r="F3545" i="1"/>
  <c r="I3545" i="1" s="1"/>
  <c r="F3546" i="1"/>
  <c r="I3546" i="1" s="1"/>
  <c r="F3547" i="1"/>
  <c r="I3547" i="1" s="1"/>
  <c r="F3548" i="1"/>
  <c r="I3548" i="1" s="1"/>
  <c r="F3549" i="1"/>
  <c r="I3549" i="1" s="1"/>
  <c r="F3550" i="1"/>
  <c r="I3550" i="1" s="1"/>
  <c r="F3551" i="1"/>
  <c r="I3551" i="1" s="1"/>
  <c r="F3552" i="1"/>
  <c r="I3552" i="1" s="1"/>
  <c r="F3553" i="1"/>
  <c r="I3553" i="1" s="1"/>
  <c r="F3554" i="1"/>
  <c r="I3554" i="1" s="1"/>
  <c r="F3555" i="1"/>
  <c r="I3555" i="1" s="1"/>
  <c r="F3556" i="1"/>
  <c r="I3556" i="1" s="1"/>
  <c r="F3557" i="1"/>
  <c r="I3557" i="1" s="1"/>
  <c r="F3558" i="1"/>
  <c r="I3558" i="1" s="1"/>
  <c r="F3559" i="1"/>
  <c r="I3559" i="1" s="1"/>
  <c r="F3560" i="1"/>
  <c r="I3560" i="1" s="1"/>
  <c r="F3561" i="1"/>
  <c r="I3561" i="1" s="1"/>
  <c r="F3562" i="1"/>
  <c r="I3562" i="1" s="1"/>
  <c r="F3563" i="1"/>
  <c r="I3563" i="1" s="1"/>
  <c r="F3564" i="1"/>
  <c r="I3564" i="1" s="1"/>
  <c r="F3565" i="1"/>
  <c r="I3565" i="1" s="1"/>
  <c r="F3566" i="1"/>
  <c r="I3566" i="1" s="1"/>
  <c r="F3567" i="1"/>
  <c r="I3567" i="1" s="1"/>
  <c r="F3568" i="1"/>
  <c r="I3568" i="1" s="1"/>
  <c r="F3569" i="1"/>
  <c r="I3569" i="1" s="1"/>
  <c r="F3570" i="1"/>
  <c r="I3570" i="1" s="1"/>
  <c r="F3571" i="1"/>
  <c r="I3571" i="1" s="1"/>
  <c r="F3572" i="1"/>
  <c r="I3572" i="1" s="1"/>
  <c r="F3573" i="1"/>
  <c r="I3573" i="1" s="1"/>
  <c r="F3574" i="1"/>
  <c r="I3574" i="1" s="1"/>
  <c r="F3575" i="1"/>
  <c r="I3575" i="1" s="1"/>
  <c r="F3576" i="1"/>
  <c r="I3576" i="1" s="1"/>
  <c r="F3577" i="1"/>
  <c r="I3577" i="1" s="1"/>
  <c r="F3578" i="1"/>
  <c r="I3578" i="1" s="1"/>
  <c r="F3579" i="1"/>
  <c r="I3579" i="1" s="1"/>
  <c r="F3580" i="1"/>
  <c r="I3580" i="1" s="1"/>
  <c r="F3581" i="1"/>
  <c r="I3581" i="1" s="1"/>
  <c r="F3582" i="1"/>
  <c r="I3582" i="1" s="1"/>
  <c r="F3583" i="1"/>
  <c r="I3583" i="1" s="1"/>
  <c r="F3584" i="1"/>
  <c r="I3584" i="1" s="1"/>
  <c r="F3585" i="1"/>
  <c r="I3585" i="1" s="1"/>
  <c r="F3586" i="1"/>
  <c r="I3586" i="1" s="1"/>
  <c r="F3587" i="1"/>
  <c r="I3587" i="1" s="1"/>
  <c r="F3588" i="1"/>
  <c r="I3588" i="1" s="1"/>
  <c r="F3589" i="1"/>
  <c r="I3589" i="1" s="1"/>
  <c r="F3590" i="1"/>
  <c r="I3590" i="1" s="1"/>
  <c r="F3591" i="1"/>
  <c r="I3591" i="1" s="1"/>
  <c r="F3592" i="1"/>
  <c r="I3592" i="1" s="1"/>
  <c r="F3593" i="1"/>
  <c r="I3593" i="1" s="1"/>
  <c r="F3594" i="1"/>
  <c r="I3594" i="1" s="1"/>
  <c r="F3595" i="1"/>
  <c r="I3595" i="1" s="1"/>
  <c r="F3596" i="1"/>
  <c r="I3596" i="1" s="1"/>
  <c r="F3597" i="1"/>
  <c r="I3597" i="1" s="1"/>
  <c r="F3598" i="1"/>
  <c r="I3598" i="1" s="1"/>
  <c r="F3599" i="1"/>
  <c r="I3599" i="1" s="1"/>
  <c r="F3600" i="1"/>
  <c r="I3600" i="1" s="1"/>
  <c r="F3601" i="1"/>
  <c r="I3601" i="1" s="1"/>
  <c r="F3602" i="1"/>
  <c r="I3602" i="1" s="1"/>
  <c r="F3603" i="1"/>
  <c r="I3603" i="1" s="1"/>
  <c r="F3604" i="1"/>
  <c r="I3604" i="1" s="1"/>
  <c r="F3605" i="1"/>
  <c r="I3605" i="1" s="1"/>
  <c r="F3606" i="1"/>
  <c r="I3606" i="1" s="1"/>
  <c r="F3607" i="1"/>
  <c r="I3607" i="1" s="1"/>
  <c r="F3608" i="1"/>
  <c r="I3608" i="1" s="1"/>
  <c r="F3609" i="1"/>
  <c r="I3609" i="1" s="1"/>
  <c r="F3610" i="1"/>
  <c r="I3610" i="1" s="1"/>
  <c r="F3611" i="1"/>
  <c r="I3611" i="1" s="1"/>
  <c r="F3612" i="1"/>
  <c r="I3612" i="1" s="1"/>
  <c r="F3613" i="1"/>
  <c r="I3613" i="1" s="1"/>
  <c r="F3614" i="1"/>
  <c r="I3614" i="1" s="1"/>
  <c r="F3615" i="1"/>
  <c r="I3615" i="1" s="1"/>
  <c r="F3616" i="1"/>
  <c r="I3616" i="1" s="1"/>
  <c r="F3617" i="1"/>
  <c r="I3617" i="1" s="1"/>
  <c r="F3618" i="1"/>
  <c r="I3618" i="1" s="1"/>
  <c r="F3619" i="1"/>
  <c r="I3619" i="1" s="1"/>
  <c r="F3620" i="1"/>
  <c r="I3620" i="1" s="1"/>
  <c r="F3621" i="1"/>
  <c r="I3621" i="1" s="1"/>
  <c r="F3622" i="1"/>
  <c r="I3622" i="1" s="1"/>
  <c r="F3623" i="1"/>
  <c r="I3623" i="1" s="1"/>
  <c r="F3624" i="1"/>
  <c r="I3624" i="1" s="1"/>
  <c r="F3625" i="1"/>
  <c r="I3625" i="1" s="1"/>
  <c r="F3626" i="1"/>
  <c r="I3626" i="1" s="1"/>
  <c r="F3627" i="1"/>
  <c r="I3627" i="1" s="1"/>
  <c r="F3628" i="1"/>
  <c r="I3628" i="1" s="1"/>
  <c r="F3629" i="1"/>
  <c r="I3629" i="1" s="1"/>
  <c r="F3630" i="1"/>
  <c r="I3630" i="1" s="1"/>
  <c r="F3631" i="1"/>
  <c r="I3631" i="1" s="1"/>
  <c r="F3632" i="1"/>
  <c r="I3632" i="1" s="1"/>
  <c r="F3633" i="1"/>
  <c r="I3633" i="1" s="1"/>
  <c r="F3634" i="1"/>
  <c r="I3634" i="1" s="1"/>
  <c r="F3635" i="1"/>
  <c r="I3635" i="1" s="1"/>
  <c r="F3636" i="1"/>
  <c r="I3636" i="1" s="1"/>
  <c r="F3637" i="1"/>
  <c r="I3637" i="1" s="1"/>
  <c r="F3638" i="1"/>
  <c r="I3638" i="1" s="1"/>
  <c r="F3639" i="1"/>
  <c r="I3639" i="1" s="1"/>
  <c r="F3640" i="1"/>
  <c r="I3640" i="1" s="1"/>
  <c r="F3641" i="1"/>
  <c r="I3641" i="1" s="1"/>
  <c r="F3642" i="1"/>
  <c r="I3642" i="1" s="1"/>
  <c r="F3643" i="1"/>
  <c r="I3643" i="1" s="1"/>
  <c r="F3644" i="1"/>
  <c r="I3644" i="1" s="1"/>
  <c r="F3645" i="1"/>
  <c r="I3645" i="1" s="1"/>
  <c r="F3646" i="1"/>
  <c r="I3646" i="1" s="1"/>
  <c r="F3647" i="1"/>
  <c r="I3647" i="1" s="1"/>
  <c r="F3648" i="1"/>
  <c r="I3648" i="1" s="1"/>
  <c r="F3649" i="1"/>
  <c r="I3649" i="1" s="1"/>
  <c r="F3650" i="1"/>
  <c r="I3650" i="1" s="1"/>
  <c r="F3651" i="1"/>
  <c r="I3651" i="1" s="1"/>
  <c r="F3652" i="1"/>
  <c r="I3652" i="1" s="1"/>
  <c r="F3653" i="1"/>
  <c r="I3653" i="1" s="1"/>
  <c r="F3654" i="1"/>
  <c r="I3654" i="1" s="1"/>
  <c r="F3655" i="1"/>
  <c r="I3655" i="1" s="1"/>
  <c r="F3656" i="1"/>
  <c r="I3656" i="1" s="1"/>
  <c r="F3657" i="1"/>
  <c r="I3657" i="1" s="1"/>
  <c r="F3658" i="1"/>
  <c r="I3658" i="1" s="1"/>
  <c r="F3659" i="1"/>
  <c r="I3659" i="1" s="1"/>
  <c r="F3660" i="1"/>
  <c r="I3660" i="1" s="1"/>
  <c r="F3661" i="1"/>
  <c r="I3661" i="1" s="1"/>
  <c r="F3662" i="1"/>
  <c r="I3662" i="1" s="1"/>
  <c r="F3663" i="1"/>
  <c r="I3663" i="1" s="1"/>
  <c r="F3664" i="1"/>
  <c r="I3664" i="1" s="1"/>
  <c r="F3665" i="1"/>
  <c r="I3665" i="1" s="1"/>
  <c r="F3666" i="1"/>
  <c r="I3666" i="1" s="1"/>
  <c r="F3667" i="1"/>
  <c r="I3667" i="1" s="1"/>
  <c r="F3668" i="1"/>
  <c r="I3668" i="1" s="1"/>
  <c r="F3669" i="1"/>
  <c r="I3669" i="1" s="1"/>
  <c r="F3670" i="1"/>
  <c r="I3670" i="1" s="1"/>
  <c r="F3671" i="1"/>
  <c r="I3671" i="1" s="1"/>
  <c r="F3672" i="1"/>
  <c r="I3672" i="1" s="1"/>
  <c r="F3673" i="1"/>
  <c r="I3673" i="1" s="1"/>
  <c r="F3674" i="1"/>
  <c r="I3674" i="1" s="1"/>
  <c r="F3675" i="1"/>
  <c r="I3675" i="1" s="1"/>
  <c r="F3676" i="1"/>
  <c r="I3676" i="1" s="1"/>
  <c r="F3677" i="1"/>
  <c r="I3677" i="1" s="1"/>
  <c r="F3678" i="1"/>
  <c r="I3678" i="1" s="1"/>
  <c r="F3679" i="1"/>
  <c r="I3679" i="1" s="1"/>
  <c r="F3680" i="1"/>
  <c r="I3680" i="1" s="1"/>
  <c r="F3681" i="1"/>
  <c r="I3681" i="1" s="1"/>
  <c r="F3682" i="1"/>
  <c r="I3682" i="1" s="1"/>
  <c r="F3683" i="1"/>
  <c r="I3683" i="1" s="1"/>
  <c r="F3684" i="1"/>
  <c r="I3684" i="1" s="1"/>
  <c r="F3685" i="1"/>
  <c r="I3685" i="1" s="1"/>
  <c r="F3686" i="1"/>
  <c r="I3686" i="1" s="1"/>
  <c r="F3687" i="1"/>
  <c r="I3687" i="1" s="1"/>
  <c r="F3688" i="1"/>
  <c r="I3688" i="1" s="1"/>
  <c r="F3689" i="1"/>
  <c r="I3689" i="1" s="1"/>
  <c r="F3690" i="1"/>
  <c r="I3690" i="1" s="1"/>
  <c r="F3691" i="1"/>
  <c r="I3691" i="1" s="1"/>
  <c r="F3692" i="1"/>
  <c r="I3692" i="1" s="1"/>
  <c r="F3693" i="1"/>
  <c r="I3693" i="1" s="1"/>
  <c r="F3694" i="1"/>
  <c r="I3694" i="1" s="1"/>
  <c r="F3695" i="1"/>
  <c r="I3695" i="1" s="1"/>
  <c r="F3696" i="1"/>
  <c r="I3696" i="1" s="1"/>
  <c r="F3697" i="1"/>
  <c r="I3697" i="1" s="1"/>
  <c r="F3698" i="1"/>
  <c r="I3698" i="1" s="1"/>
  <c r="F3699" i="1"/>
  <c r="I3699" i="1" s="1"/>
  <c r="F3700" i="1"/>
  <c r="I3700" i="1" s="1"/>
  <c r="F3701" i="1"/>
  <c r="I3701" i="1" s="1"/>
  <c r="F3702" i="1"/>
  <c r="I3702" i="1" s="1"/>
  <c r="F3703" i="1"/>
  <c r="I3703" i="1" s="1"/>
  <c r="F3704" i="1"/>
  <c r="I3704" i="1" s="1"/>
  <c r="F3705" i="1"/>
  <c r="I3705" i="1" s="1"/>
  <c r="F3706" i="1"/>
  <c r="I3706" i="1" s="1"/>
  <c r="F3707" i="1"/>
  <c r="I3707" i="1" s="1"/>
  <c r="F3708" i="1"/>
  <c r="I3708" i="1" s="1"/>
  <c r="F3709" i="1"/>
  <c r="I3709" i="1" s="1"/>
  <c r="F3710" i="1"/>
  <c r="I3710" i="1" s="1"/>
  <c r="F3711" i="1"/>
  <c r="I3711" i="1" s="1"/>
  <c r="F3712" i="1"/>
  <c r="I3712" i="1" s="1"/>
  <c r="F3713" i="1"/>
  <c r="I3713" i="1" s="1"/>
  <c r="F3714" i="1"/>
  <c r="I3714" i="1" s="1"/>
  <c r="F3715" i="1"/>
  <c r="I3715" i="1" s="1"/>
  <c r="F3716" i="1"/>
  <c r="I3716" i="1" s="1"/>
  <c r="F3717" i="1"/>
  <c r="I3717" i="1" s="1"/>
  <c r="F3718" i="1"/>
  <c r="I3718" i="1" s="1"/>
  <c r="F3719" i="1"/>
  <c r="I3719" i="1" s="1"/>
  <c r="F3720" i="1"/>
  <c r="I3720" i="1" s="1"/>
  <c r="F3721" i="1"/>
  <c r="I3721" i="1" s="1"/>
  <c r="F3722" i="1"/>
  <c r="I3722" i="1" s="1"/>
  <c r="F3723" i="1"/>
  <c r="I3723" i="1" s="1"/>
  <c r="F3724" i="1"/>
  <c r="I3724" i="1" s="1"/>
  <c r="F3725" i="1"/>
  <c r="I3725" i="1" s="1"/>
  <c r="F3726" i="1"/>
  <c r="I3726" i="1" s="1"/>
  <c r="F3727" i="1"/>
  <c r="I3727" i="1" s="1"/>
  <c r="F3728" i="1"/>
  <c r="I3728" i="1" s="1"/>
  <c r="F3729" i="1"/>
  <c r="I3729" i="1" s="1"/>
  <c r="F3730" i="1"/>
  <c r="I3730" i="1" s="1"/>
  <c r="F3731" i="1"/>
  <c r="I3731" i="1" s="1"/>
  <c r="F3732" i="1"/>
  <c r="I3732" i="1" s="1"/>
  <c r="F3733" i="1"/>
  <c r="I3733" i="1" s="1"/>
  <c r="F3734" i="1"/>
  <c r="I3734" i="1" s="1"/>
  <c r="F3735" i="1"/>
  <c r="I3735" i="1" s="1"/>
  <c r="F3736" i="1"/>
  <c r="I3736" i="1" s="1"/>
  <c r="F3737" i="1"/>
  <c r="I3737" i="1" s="1"/>
  <c r="F3738" i="1"/>
  <c r="I3738" i="1" s="1"/>
  <c r="F3739" i="1"/>
  <c r="I3739" i="1" s="1"/>
  <c r="F3740" i="1"/>
  <c r="I3740" i="1" s="1"/>
  <c r="F3741" i="1"/>
  <c r="I3741" i="1" s="1"/>
  <c r="F3742" i="1"/>
  <c r="I3742" i="1" s="1"/>
  <c r="F3743" i="1"/>
  <c r="I3743" i="1" s="1"/>
  <c r="F3744" i="1"/>
  <c r="I3744" i="1" s="1"/>
  <c r="F3745" i="1"/>
  <c r="I3745" i="1" s="1"/>
  <c r="F3746" i="1"/>
  <c r="I3746" i="1" s="1"/>
  <c r="F3747" i="1"/>
  <c r="I3747" i="1" s="1"/>
  <c r="F3748" i="1"/>
  <c r="I3748" i="1" s="1"/>
  <c r="F3749" i="1"/>
  <c r="I3749" i="1" s="1"/>
  <c r="F3750" i="1"/>
  <c r="I3750" i="1" s="1"/>
  <c r="F3751" i="1"/>
  <c r="I3751" i="1" s="1"/>
  <c r="F3752" i="1"/>
  <c r="I3752" i="1" s="1"/>
  <c r="F3753" i="1"/>
  <c r="I3753" i="1" s="1"/>
  <c r="F3754" i="1"/>
  <c r="I3754" i="1" s="1"/>
  <c r="F3755" i="1"/>
  <c r="I3755" i="1" s="1"/>
  <c r="F3756" i="1"/>
  <c r="I3756" i="1" s="1"/>
  <c r="F3757" i="1"/>
  <c r="I3757" i="1" s="1"/>
  <c r="F3758" i="1"/>
  <c r="I3758" i="1" s="1"/>
  <c r="F3759" i="1"/>
  <c r="I3759" i="1" s="1"/>
  <c r="F3760" i="1"/>
  <c r="I3760" i="1" s="1"/>
  <c r="F3761" i="1"/>
  <c r="I3761" i="1" s="1"/>
  <c r="F3762" i="1"/>
  <c r="I3762" i="1" s="1"/>
  <c r="F3763" i="1"/>
  <c r="I3763" i="1" s="1"/>
  <c r="F3764" i="1"/>
  <c r="I3764" i="1" s="1"/>
  <c r="F3765" i="1"/>
  <c r="I3765" i="1" s="1"/>
  <c r="F3766" i="1"/>
  <c r="I3766" i="1" s="1"/>
  <c r="F3767" i="1"/>
  <c r="I3767" i="1" s="1"/>
  <c r="F3768" i="1"/>
  <c r="I3768" i="1" s="1"/>
  <c r="F3769" i="1"/>
  <c r="I3769" i="1" s="1"/>
  <c r="F3770" i="1"/>
  <c r="I3770" i="1" s="1"/>
  <c r="F3771" i="1"/>
  <c r="I3771" i="1" s="1"/>
  <c r="F3772" i="1"/>
  <c r="I3772" i="1" s="1"/>
  <c r="F3773" i="1"/>
  <c r="I3773" i="1" s="1"/>
  <c r="F3774" i="1"/>
  <c r="I3774" i="1" s="1"/>
  <c r="F3775" i="1"/>
  <c r="I3775" i="1" s="1"/>
  <c r="F3776" i="1"/>
  <c r="I3776" i="1" s="1"/>
  <c r="F3777" i="1"/>
  <c r="I3777" i="1" s="1"/>
  <c r="F3778" i="1"/>
  <c r="I3778" i="1" s="1"/>
  <c r="F3779" i="1"/>
  <c r="I3779" i="1" s="1"/>
  <c r="F3780" i="1"/>
  <c r="I3780" i="1" s="1"/>
  <c r="F3781" i="1"/>
  <c r="I3781" i="1" s="1"/>
  <c r="F3782" i="1"/>
  <c r="I3782" i="1" s="1"/>
  <c r="F3783" i="1"/>
  <c r="I3783" i="1" s="1"/>
  <c r="F3784" i="1"/>
  <c r="I3784" i="1" s="1"/>
  <c r="F3785" i="1"/>
  <c r="I3785" i="1" s="1"/>
  <c r="F3786" i="1"/>
  <c r="I3786" i="1" s="1"/>
  <c r="F3787" i="1"/>
  <c r="I3787" i="1" s="1"/>
  <c r="F3788" i="1"/>
  <c r="I3788" i="1" s="1"/>
  <c r="F3789" i="1"/>
  <c r="I3789" i="1" s="1"/>
  <c r="F3790" i="1"/>
  <c r="I3790" i="1" s="1"/>
  <c r="F3791" i="1"/>
  <c r="I3791" i="1" s="1"/>
  <c r="F3792" i="1"/>
  <c r="I3792" i="1" s="1"/>
  <c r="F3793" i="1"/>
  <c r="I3793" i="1" s="1"/>
  <c r="F3794" i="1"/>
  <c r="I3794" i="1" s="1"/>
  <c r="F3795" i="1"/>
  <c r="I3795" i="1" s="1"/>
  <c r="F3796" i="1"/>
  <c r="I3796" i="1" s="1"/>
  <c r="F3797" i="1"/>
  <c r="I3797" i="1" s="1"/>
  <c r="F3798" i="1"/>
  <c r="I3798" i="1" s="1"/>
  <c r="F3799" i="1"/>
  <c r="I3799" i="1" s="1"/>
  <c r="F3800" i="1"/>
  <c r="I3800" i="1" s="1"/>
  <c r="F3801" i="1"/>
  <c r="I3801" i="1" s="1"/>
  <c r="F3802" i="1"/>
  <c r="I3802" i="1" s="1"/>
  <c r="F3803" i="1"/>
  <c r="I3803" i="1" s="1"/>
  <c r="F3804" i="1"/>
  <c r="I3804" i="1" s="1"/>
  <c r="F3805" i="1"/>
  <c r="I3805" i="1" s="1"/>
  <c r="F3806" i="1"/>
  <c r="I3806" i="1" s="1"/>
  <c r="F3807" i="1"/>
  <c r="I3807" i="1" s="1"/>
  <c r="F3808" i="1"/>
  <c r="I3808" i="1" s="1"/>
  <c r="F3809" i="1"/>
  <c r="I3809" i="1" s="1"/>
  <c r="F3810" i="1"/>
  <c r="I3810" i="1" s="1"/>
  <c r="F3811" i="1"/>
  <c r="I3811" i="1" s="1"/>
  <c r="F3812" i="1"/>
  <c r="I3812" i="1" s="1"/>
  <c r="F3813" i="1"/>
  <c r="I3813" i="1" s="1"/>
  <c r="F3814" i="1"/>
  <c r="I3814" i="1" s="1"/>
  <c r="F3815" i="1"/>
  <c r="I3815" i="1" s="1"/>
  <c r="F3816" i="1"/>
  <c r="I3816" i="1" s="1"/>
  <c r="F3817" i="1"/>
  <c r="I3817" i="1" s="1"/>
  <c r="F3818" i="1"/>
  <c r="I3818" i="1" s="1"/>
  <c r="F3819" i="1"/>
  <c r="I3819" i="1" s="1"/>
  <c r="F3820" i="1"/>
  <c r="I3820" i="1" s="1"/>
  <c r="F3821" i="1"/>
  <c r="I3821" i="1" s="1"/>
  <c r="F3822" i="1"/>
  <c r="I3822" i="1" s="1"/>
  <c r="F3823" i="1"/>
  <c r="I3823" i="1" s="1"/>
  <c r="F3824" i="1"/>
  <c r="I3824" i="1" s="1"/>
  <c r="F3825" i="1"/>
  <c r="I3825" i="1" s="1"/>
  <c r="F3826" i="1"/>
  <c r="I3826" i="1" s="1"/>
  <c r="F3827" i="1"/>
  <c r="I3827" i="1" s="1"/>
  <c r="F3828" i="1"/>
  <c r="I3828" i="1" s="1"/>
  <c r="F3829" i="1"/>
  <c r="I3829" i="1" s="1"/>
  <c r="F3830" i="1"/>
  <c r="I3830" i="1" s="1"/>
  <c r="F3831" i="1"/>
  <c r="I3831" i="1" s="1"/>
  <c r="F3832" i="1"/>
  <c r="I3832" i="1" s="1"/>
  <c r="F3833" i="1"/>
  <c r="I3833" i="1" s="1"/>
  <c r="F3834" i="1"/>
  <c r="I3834" i="1" s="1"/>
  <c r="F3835" i="1"/>
  <c r="I3835" i="1" s="1"/>
  <c r="F3836" i="1"/>
  <c r="I3836" i="1" s="1"/>
  <c r="F3837" i="1"/>
  <c r="I3837" i="1" s="1"/>
  <c r="F3838" i="1"/>
  <c r="I3838" i="1" s="1"/>
  <c r="F3839" i="1"/>
  <c r="I3839" i="1" s="1"/>
  <c r="F3840" i="1"/>
  <c r="I3840" i="1" s="1"/>
  <c r="F3841" i="1"/>
  <c r="I3841" i="1" s="1"/>
  <c r="F3842" i="1"/>
  <c r="I3842" i="1" s="1"/>
  <c r="F3843" i="1"/>
  <c r="I3843" i="1" s="1"/>
  <c r="F3844" i="1"/>
  <c r="I3844" i="1" s="1"/>
  <c r="F3845" i="1"/>
  <c r="I3845" i="1" s="1"/>
  <c r="F3846" i="1"/>
  <c r="I3846" i="1" s="1"/>
  <c r="F3847" i="1"/>
  <c r="I3847" i="1" s="1"/>
  <c r="F3848" i="1"/>
  <c r="I3848" i="1" s="1"/>
  <c r="F3849" i="1"/>
  <c r="I3849" i="1" s="1"/>
  <c r="F3850" i="1"/>
  <c r="I3850" i="1" s="1"/>
  <c r="F3851" i="1"/>
  <c r="I3851" i="1" s="1"/>
  <c r="F3852" i="1"/>
  <c r="I3852" i="1" s="1"/>
  <c r="F3853" i="1"/>
  <c r="I3853" i="1" s="1"/>
  <c r="F3854" i="1"/>
  <c r="I3854" i="1" s="1"/>
  <c r="F3855" i="1"/>
  <c r="I3855" i="1" s="1"/>
  <c r="F3856" i="1"/>
  <c r="I3856" i="1" s="1"/>
  <c r="F3857" i="1"/>
  <c r="I3857" i="1" s="1"/>
  <c r="F3858" i="1"/>
  <c r="I3858" i="1" s="1"/>
  <c r="F3859" i="1"/>
  <c r="I3859" i="1" s="1"/>
  <c r="F3860" i="1"/>
  <c r="I3860" i="1" s="1"/>
  <c r="F3861" i="1"/>
  <c r="I3861" i="1" s="1"/>
  <c r="F3862" i="1"/>
  <c r="I3862" i="1" s="1"/>
  <c r="F3863" i="1"/>
  <c r="I3863" i="1" s="1"/>
  <c r="F3864" i="1"/>
  <c r="I3864" i="1" s="1"/>
  <c r="F3865" i="1"/>
  <c r="I3865" i="1" s="1"/>
  <c r="F3866" i="1"/>
  <c r="I3866" i="1" s="1"/>
  <c r="F3867" i="1"/>
  <c r="I3867" i="1" s="1"/>
  <c r="F3868" i="1"/>
  <c r="I3868" i="1" s="1"/>
  <c r="F3869" i="1"/>
  <c r="I3869" i="1" s="1"/>
  <c r="F3870" i="1"/>
  <c r="I3870" i="1" s="1"/>
  <c r="F3871" i="1"/>
  <c r="I3871" i="1" s="1"/>
  <c r="F3872" i="1"/>
  <c r="I3872" i="1" s="1"/>
  <c r="F3873" i="1"/>
  <c r="I3873" i="1" s="1"/>
  <c r="F3874" i="1"/>
  <c r="I3874" i="1" s="1"/>
  <c r="F3875" i="1"/>
  <c r="I3875" i="1" s="1"/>
  <c r="F3876" i="1"/>
  <c r="I3876" i="1" s="1"/>
  <c r="F3877" i="1"/>
  <c r="I3877" i="1" s="1"/>
  <c r="F3878" i="1"/>
  <c r="I3878" i="1" s="1"/>
  <c r="F3879" i="1"/>
  <c r="I3879" i="1" s="1"/>
  <c r="F3880" i="1"/>
  <c r="I3880" i="1" s="1"/>
  <c r="F3881" i="1"/>
  <c r="I3881" i="1" s="1"/>
  <c r="F3882" i="1"/>
  <c r="I3882" i="1" s="1"/>
  <c r="F3883" i="1"/>
  <c r="I3883" i="1" s="1"/>
  <c r="F3884" i="1"/>
  <c r="I3884" i="1" s="1"/>
  <c r="F3885" i="1"/>
  <c r="I3885" i="1" s="1"/>
  <c r="F3886" i="1"/>
  <c r="I3886" i="1" s="1"/>
  <c r="F3887" i="1"/>
  <c r="I3887" i="1" s="1"/>
  <c r="F3888" i="1"/>
  <c r="I3888" i="1" s="1"/>
  <c r="F3889" i="1"/>
  <c r="I3889" i="1" s="1"/>
  <c r="F3890" i="1"/>
  <c r="I3890" i="1" s="1"/>
  <c r="F3891" i="1"/>
  <c r="I3891" i="1" s="1"/>
  <c r="F3892" i="1"/>
  <c r="I3892" i="1" s="1"/>
  <c r="F3893" i="1"/>
  <c r="I3893" i="1" s="1"/>
  <c r="F3894" i="1"/>
  <c r="I3894" i="1" s="1"/>
  <c r="F3895" i="1"/>
  <c r="I3895" i="1" s="1"/>
  <c r="F3896" i="1"/>
  <c r="I3896" i="1" s="1"/>
  <c r="F3897" i="1"/>
  <c r="I3897" i="1" s="1"/>
  <c r="F3898" i="1"/>
  <c r="I3898" i="1" s="1"/>
  <c r="F3899" i="1"/>
  <c r="I3899" i="1" s="1"/>
  <c r="F3900" i="1"/>
  <c r="I3900" i="1" s="1"/>
  <c r="F3901" i="1"/>
  <c r="I3901" i="1" s="1"/>
  <c r="F3902" i="1"/>
  <c r="I3902" i="1" s="1"/>
  <c r="F3903" i="1"/>
  <c r="I3903" i="1" s="1"/>
  <c r="F3904" i="1"/>
  <c r="I3904" i="1" s="1"/>
  <c r="F3905" i="1"/>
  <c r="I3905" i="1" s="1"/>
  <c r="F3906" i="1"/>
  <c r="I3906" i="1" s="1"/>
  <c r="F3907" i="1"/>
  <c r="I3907" i="1" s="1"/>
  <c r="F3908" i="1"/>
  <c r="I3908" i="1" s="1"/>
  <c r="F3909" i="1"/>
  <c r="I3909" i="1" s="1"/>
  <c r="F3910" i="1"/>
  <c r="I3910" i="1" s="1"/>
  <c r="F3911" i="1"/>
  <c r="I3911" i="1" s="1"/>
  <c r="F3912" i="1"/>
  <c r="I3912" i="1" s="1"/>
  <c r="F3913" i="1"/>
  <c r="I3913" i="1" s="1"/>
  <c r="F3914" i="1"/>
  <c r="I3914" i="1" s="1"/>
  <c r="F3915" i="1"/>
  <c r="I3915" i="1" s="1"/>
  <c r="F3916" i="1"/>
  <c r="I3916" i="1" s="1"/>
  <c r="F3917" i="1"/>
  <c r="I3917" i="1" s="1"/>
  <c r="F3918" i="1"/>
  <c r="I3918" i="1" s="1"/>
  <c r="F3919" i="1"/>
  <c r="I3919" i="1" s="1"/>
  <c r="F3920" i="1"/>
  <c r="I3920" i="1" s="1"/>
  <c r="F3921" i="1"/>
  <c r="I3921" i="1" s="1"/>
  <c r="F3922" i="1"/>
  <c r="I3922" i="1" s="1"/>
  <c r="F3923" i="1"/>
  <c r="I3923" i="1" s="1"/>
  <c r="F3924" i="1"/>
  <c r="I3924" i="1" s="1"/>
  <c r="F3925" i="1"/>
  <c r="I3925" i="1" s="1"/>
  <c r="F3926" i="1"/>
  <c r="I3926" i="1" s="1"/>
  <c r="F3927" i="1"/>
  <c r="I3927" i="1" s="1"/>
  <c r="F3928" i="1"/>
  <c r="I3928" i="1" s="1"/>
  <c r="F3929" i="1"/>
  <c r="I3929" i="1" s="1"/>
  <c r="F3930" i="1"/>
  <c r="I3930" i="1" s="1"/>
  <c r="F3931" i="1"/>
  <c r="I3931" i="1" s="1"/>
  <c r="F3932" i="1"/>
  <c r="I3932" i="1" s="1"/>
  <c r="F3933" i="1"/>
  <c r="I3933" i="1" s="1"/>
  <c r="F3934" i="1"/>
  <c r="I3934" i="1" s="1"/>
  <c r="F3935" i="1"/>
  <c r="I3935" i="1" s="1"/>
  <c r="F3936" i="1"/>
  <c r="I3936" i="1" s="1"/>
  <c r="F3937" i="1"/>
  <c r="I3937" i="1" s="1"/>
  <c r="F3938" i="1"/>
  <c r="I3938" i="1" s="1"/>
  <c r="F3939" i="1"/>
  <c r="I3939" i="1" s="1"/>
  <c r="F3940" i="1"/>
  <c r="I3940" i="1" s="1"/>
  <c r="F3941" i="1"/>
  <c r="I3941" i="1" s="1"/>
  <c r="F3942" i="1"/>
  <c r="I3942" i="1" s="1"/>
  <c r="F3943" i="1"/>
  <c r="I3943" i="1" s="1"/>
  <c r="F3944" i="1"/>
  <c r="I3944" i="1" s="1"/>
  <c r="F3945" i="1"/>
  <c r="I3945" i="1" s="1"/>
  <c r="F3946" i="1"/>
  <c r="I3946" i="1" s="1"/>
  <c r="F3947" i="1"/>
  <c r="I3947" i="1" s="1"/>
  <c r="F3948" i="1"/>
  <c r="I3948" i="1" s="1"/>
  <c r="F3949" i="1"/>
  <c r="I3949" i="1" s="1"/>
  <c r="F3950" i="1"/>
  <c r="I3950" i="1" s="1"/>
  <c r="F3951" i="1"/>
  <c r="I3951" i="1" s="1"/>
  <c r="F3952" i="1"/>
  <c r="I3952" i="1" s="1"/>
  <c r="F3953" i="1"/>
  <c r="I3953" i="1" s="1"/>
  <c r="F3954" i="1"/>
  <c r="I3954" i="1" s="1"/>
  <c r="F3955" i="1"/>
  <c r="I3955" i="1" s="1"/>
  <c r="F3956" i="1"/>
  <c r="I3956" i="1" s="1"/>
  <c r="F3957" i="1"/>
  <c r="I3957" i="1" s="1"/>
  <c r="F3958" i="1"/>
  <c r="I3958" i="1" s="1"/>
  <c r="F3959" i="1"/>
  <c r="I3959" i="1" s="1"/>
  <c r="F3960" i="1"/>
  <c r="I3960" i="1" s="1"/>
  <c r="F3961" i="1"/>
  <c r="I3961" i="1" s="1"/>
  <c r="F3962" i="1"/>
  <c r="I3962" i="1" s="1"/>
  <c r="F3963" i="1"/>
  <c r="I3963" i="1" s="1"/>
  <c r="F3964" i="1"/>
  <c r="I3964" i="1" s="1"/>
  <c r="F3965" i="1"/>
  <c r="I3965" i="1" s="1"/>
  <c r="F3966" i="1"/>
  <c r="I3966" i="1" s="1"/>
  <c r="F3967" i="1"/>
  <c r="I3967" i="1" s="1"/>
  <c r="F3968" i="1"/>
  <c r="I3968" i="1" s="1"/>
  <c r="F3969" i="1"/>
  <c r="I3969" i="1" s="1"/>
  <c r="F3970" i="1"/>
  <c r="I3970" i="1" s="1"/>
  <c r="F3971" i="1"/>
  <c r="I3971" i="1" s="1"/>
  <c r="F3972" i="1"/>
  <c r="I3972" i="1" s="1"/>
  <c r="F3973" i="1"/>
  <c r="I3973" i="1" s="1"/>
  <c r="F3974" i="1"/>
  <c r="I3974" i="1" s="1"/>
  <c r="F3975" i="1"/>
  <c r="I3975" i="1" s="1"/>
  <c r="F3976" i="1"/>
  <c r="I3976" i="1" s="1"/>
  <c r="F3977" i="1"/>
  <c r="I3977" i="1" s="1"/>
  <c r="F3978" i="1"/>
  <c r="I3978" i="1" s="1"/>
  <c r="F3979" i="1"/>
  <c r="I3979" i="1" s="1"/>
  <c r="F3980" i="1"/>
  <c r="I3980" i="1" s="1"/>
  <c r="F3981" i="1"/>
  <c r="I3981" i="1" s="1"/>
  <c r="F3982" i="1"/>
  <c r="I3982" i="1" s="1"/>
  <c r="F3983" i="1"/>
  <c r="I3983" i="1" s="1"/>
  <c r="F3984" i="1"/>
  <c r="I3984" i="1" s="1"/>
  <c r="F3985" i="1"/>
  <c r="I3985" i="1" s="1"/>
  <c r="F3986" i="1"/>
  <c r="I3986" i="1" s="1"/>
  <c r="F3987" i="1"/>
  <c r="I3987" i="1" s="1"/>
  <c r="F3988" i="1"/>
  <c r="I3988" i="1" s="1"/>
  <c r="F3989" i="1"/>
  <c r="I3989" i="1" s="1"/>
  <c r="F3990" i="1"/>
  <c r="I3990" i="1" s="1"/>
  <c r="F3991" i="1"/>
  <c r="I3991" i="1" s="1"/>
  <c r="F3992" i="1"/>
  <c r="I3992" i="1" s="1"/>
  <c r="F3993" i="1"/>
  <c r="I3993" i="1" s="1"/>
  <c r="F3994" i="1"/>
  <c r="I3994" i="1" s="1"/>
  <c r="F3995" i="1"/>
  <c r="I3995" i="1" s="1"/>
  <c r="F3996" i="1"/>
  <c r="I3996" i="1" s="1"/>
  <c r="F3997" i="1"/>
  <c r="I3997" i="1" s="1"/>
  <c r="F3998" i="1"/>
  <c r="I3998" i="1" s="1"/>
  <c r="F3999" i="1"/>
  <c r="I3999" i="1" s="1"/>
  <c r="F4000" i="1"/>
  <c r="I4000" i="1" s="1"/>
  <c r="F4001" i="1"/>
  <c r="I4001" i="1" s="1"/>
  <c r="F4002" i="1"/>
  <c r="I4002" i="1" s="1"/>
  <c r="F4003" i="1"/>
  <c r="I4003" i="1" s="1"/>
  <c r="F4004" i="1"/>
  <c r="I4004" i="1" s="1"/>
  <c r="F4005" i="1"/>
  <c r="I4005" i="1" s="1"/>
  <c r="F4006" i="1"/>
  <c r="I4006" i="1" s="1"/>
  <c r="F4007" i="1"/>
  <c r="I4007" i="1" s="1"/>
  <c r="F4008" i="1"/>
  <c r="I4008" i="1" s="1"/>
  <c r="F4009" i="1"/>
  <c r="I4009" i="1" s="1"/>
  <c r="F4010" i="1"/>
  <c r="I4010" i="1" s="1"/>
  <c r="F4011" i="1"/>
  <c r="I4011" i="1" s="1"/>
  <c r="F4012" i="1"/>
  <c r="I4012" i="1" s="1"/>
  <c r="F4013" i="1"/>
  <c r="I4013" i="1" s="1"/>
  <c r="F4014" i="1"/>
  <c r="I4014" i="1" s="1"/>
  <c r="F4015" i="1"/>
  <c r="I4015" i="1" s="1"/>
  <c r="F4016" i="1"/>
  <c r="I4016" i="1" s="1"/>
  <c r="F4017" i="1"/>
  <c r="I4017" i="1" s="1"/>
  <c r="F4018" i="1"/>
  <c r="I4018" i="1" s="1"/>
  <c r="F4019" i="1"/>
  <c r="I4019" i="1" s="1"/>
  <c r="F4020" i="1"/>
  <c r="I4020" i="1" s="1"/>
  <c r="F4021" i="1"/>
  <c r="I4021" i="1" s="1"/>
  <c r="F4022" i="1"/>
  <c r="I4022" i="1" s="1"/>
  <c r="F4023" i="1"/>
  <c r="I4023" i="1" s="1"/>
  <c r="F4024" i="1"/>
  <c r="I4024" i="1" s="1"/>
  <c r="F4025" i="1"/>
  <c r="I4025" i="1" s="1"/>
  <c r="F4026" i="1"/>
  <c r="I4026" i="1" s="1"/>
  <c r="F4027" i="1"/>
  <c r="I4027" i="1" s="1"/>
  <c r="F4028" i="1"/>
  <c r="I4028" i="1" s="1"/>
  <c r="F4029" i="1"/>
  <c r="I4029" i="1" s="1"/>
  <c r="F4030" i="1"/>
  <c r="I4030" i="1" s="1"/>
  <c r="F4031" i="1"/>
  <c r="I4031" i="1" s="1"/>
  <c r="F4032" i="1"/>
  <c r="I4032" i="1" s="1"/>
  <c r="F4033" i="1"/>
  <c r="I4033" i="1" s="1"/>
  <c r="F4034" i="1"/>
  <c r="I4034" i="1" s="1"/>
  <c r="F4035" i="1"/>
  <c r="I4035" i="1" s="1"/>
  <c r="F4036" i="1"/>
  <c r="I4036" i="1" s="1"/>
  <c r="F4037" i="1"/>
  <c r="I4037" i="1" s="1"/>
  <c r="F4038" i="1"/>
  <c r="I4038" i="1" s="1"/>
  <c r="F4039" i="1"/>
  <c r="I4039" i="1" s="1"/>
  <c r="F4040" i="1"/>
  <c r="I4040" i="1" s="1"/>
  <c r="F4041" i="1"/>
  <c r="I4041" i="1" s="1"/>
  <c r="F4042" i="1"/>
  <c r="I4042" i="1" s="1"/>
  <c r="F4043" i="1"/>
  <c r="I4043" i="1" s="1"/>
  <c r="F4044" i="1"/>
  <c r="I4044" i="1" s="1"/>
  <c r="F4045" i="1"/>
  <c r="I4045" i="1" s="1"/>
  <c r="F4046" i="1"/>
  <c r="I4046" i="1" s="1"/>
  <c r="F4047" i="1"/>
  <c r="I4047" i="1" s="1"/>
  <c r="F4048" i="1"/>
  <c r="I4048" i="1" s="1"/>
  <c r="F4049" i="1"/>
  <c r="I4049" i="1" s="1"/>
  <c r="F4050" i="1"/>
  <c r="I4050" i="1" s="1"/>
  <c r="F4051" i="1"/>
  <c r="I4051" i="1" s="1"/>
  <c r="F4052" i="1"/>
  <c r="I4052" i="1" s="1"/>
  <c r="F4053" i="1"/>
  <c r="I4053" i="1" s="1"/>
  <c r="F4054" i="1"/>
  <c r="I4054" i="1" s="1"/>
  <c r="F4055" i="1"/>
  <c r="I4055" i="1" s="1"/>
  <c r="F4056" i="1"/>
  <c r="I4056" i="1" s="1"/>
  <c r="F4057" i="1"/>
  <c r="I4057" i="1" s="1"/>
  <c r="F4058" i="1"/>
  <c r="I4058" i="1" s="1"/>
  <c r="F4059" i="1"/>
  <c r="I4059" i="1" s="1"/>
  <c r="F4060" i="1"/>
  <c r="I4060" i="1" s="1"/>
  <c r="F4061" i="1"/>
  <c r="I4061" i="1" s="1"/>
  <c r="F4062" i="1"/>
  <c r="I4062" i="1" s="1"/>
  <c r="F4063" i="1"/>
  <c r="I4063" i="1" s="1"/>
  <c r="F4064" i="1"/>
  <c r="I4064" i="1" s="1"/>
  <c r="F4065" i="1"/>
  <c r="I4065" i="1" s="1"/>
  <c r="F4066" i="1"/>
  <c r="I4066" i="1" s="1"/>
  <c r="F4067" i="1"/>
  <c r="I4067" i="1" s="1"/>
  <c r="F4068" i="1"/>
  <c r="I4068" i="1" s="1"/>
  <c r="F4069" i="1"/>
  <c r="I4069" i="1" s="1"/>
  <c r="F4070" i="1"/>
  <c r="I4070" i="1" s="1"/>
  <c r="F4071" i="1"/>
  <c r="I4071" i="1" s="1"/>
  <c r="F4072" i="1"/>
  <c r="I4072" i="1" s="1"/>
  <c r="F4073" i="1"/>
  <c r="I4073" i="1" s="1"/>
  <c r="F4074" i="1"/>
  <c r="I4074" i="1" s="1"/>
  <c r="F4075" i="1"/>
  <c r="I4075" i="1" s="1"/>
  <c r="F4076" i="1"/>
  <c r="I4076" i="1" s="1"/>
  <c r="F4077" i="1"/>
  <c r="I4077" i="1" s="1"/>
  <c r="F4078" i="1"/>
  <c r="I4078" i="1" s="1"/>
  <c r="F4079" i="1"/>
  <c r="I4079" i="1" s="1"/>
  <c r="F4080" i="1"/>
  <c r="I4080" i="1" s="1"/>
  <c r="F4081" i="1"/>
  <c r="I4081" i="1" s="1"/>
  <c r="F4082" i="1"/>
  <c r="I4082" i="1" s="1"/>
  <c r="F4083" i="1"/>
  <c r="I4083" i="1" s="1"/>
  <c r="F4084" i="1"/>
  <c r="I4084" i="1" s="1"/>
  <c r="F4085" i="1"/>
  <c r="I4085" i="1" s="1"/>
  <c r="F4086" i="1"/>
  <c r="I4086" i="1" s="1"/>
  <c r="F4087" i="1"/>
  <c r="I4087" i="1" s="1"/>
  <c r="F4088" i="1"/>
  <c r="I4088" i="1" s="1"/>
  <c r="F4089" i="1"/>
  <c r="I4089" i="1" s="1"/>
  <c r="F4090" i="1"/>
  <c r="I4090" i="1" s="1"/>
  <c r="F4091" i="1"/>
  <c r="I4091" i="1" s="1"/>
  <c r="F4092" i="1"/>
  <c r="I4092" i="1" s="1"/>
  <c r="F4093" i="1"/>
  <c r="I4093" i="1" s="1"/>
  <c r="F4094" i="1"/>
  <c r="I4094" i="1" s="1"/>
  <c r="F4095" i="1"/>
  <c r="I4095" i="1" s="1"/>
  <c r="F4096" i="1"/>
  <c r="I4096" i="1" s="1"/>
  <c r="F4097" i="1"/>
  <c r="I4097" i="1" s="1"/>
  <c r="F4098" i="1"/>
  <c r="I4098" i="1" s="1"/>
  <c r="F4099" i="1"/>
  <c r="I4099" i="1" s="1"/>
  <c r="F4100" i="1"/>
  <c r="I4100" i="1" s="1"/>
  <c r="F4101" i="1"/>
  <c r="I4101" i="1" s="1"/>
  <c r="F4102" i="1"/>
  <c r="I4102" i="1" s="1"/>
  <c r="F4103" i="1"/>
  <c r="I4103" i="1" s="1"/>
  <c r="F4104" i="1"/>
  <c r="I4104" i="1" s="1"/>
  <c r="F4105" i="1"/>
  <c r="I4105" i="1" s="1"/>
  <c r="F4106" i="1"/>
  <c r="I4106" i="1" s="1"/>
  <c r="F4107" i="1"/>
  <c r="I4107" i="1" s="1"/>
  <c r="F4108" i="1"/>
  <c r="I4108" i="1" s="1"/>
  <c r="F4109" i="1"/>
  <c r="I4109" i="1" s="1"/>
  <c r="F4110" i="1"/>
  <c r="I4110" i="1" s="1"/>
  <c r="F4111" i="1"/>
  <c r="I4111" i="1" s="1"/>
  <c r="F4112" i="1"/>
  <c r="I4112" i="1" s="1"/>
  <c r="F4113" i="1"/>
  <c r="I4113" i="1" s="1"/>
  <c r="F4114" i="1"/>
  <c r="I4114" i="1" s="1"/>
  <c r="F4115" i="1"/>
  <c r="I4115" i="1" s="1"/>
  <c r="F4116" i="1"/>
  <c r="I4116" i="1" s="1"/>
  <c r="F4117" i="1"/>
  <c r="I4117" i="1" s="1"/>
  <c r="F4118" i="1"/>
  <c r="I4118" i="1" s="1"/>
  <c r="F4119" i="1"/>
  <c r="I4119" i="1" s="1"/>
  <c r="F4120" i="1"/>
  <c r="I4120" i="1" s="1"/>
  <c r="F4121" i="1"/>
  <c r="I4121" i="1" s="1"/>
  <c r="F4122" i="1"/>
  <c r="I4122" i="1" s="1"/>
  <c r="F4123" i="1"/>
  <c r="I4123" i="1" s="1"/>
  <c r="F4124" i="1"/>
  <c r="I4124" i="1" s="1"/>
  <c r="F4125" i="1"/>
  <c r="I4125" i="1" s="1"/>
  <c r="F4126" i="1"/>
  <c r="I4126" i="1" s="1"/>
  <c r="F4127" i="1"/>
  <c r="I4127" i="1" s="1"/>
  <c r="F4128" i="1"/>
  <c r="I4128" i="1" s="1"/>
  <c r="F4129" i="1"/>
  <c r="I4129" i="1" s="1"/>
  <c r="F4130" i="1"/>
  <c r="I4130" i="1" s="1"/>
  <c r="F4131" i="1"/>
  <c r="I4131" i="1" s="1"/>
  <c r="F4132" i="1"/>
  <c r="I4132" i="1" s="1"/>
  <c r="F4133" i="1"/>
  <c r="I4133" i="1" s="1"/>
  <c r="F4134" i="1"/>
  <c r="I4134" i="1" s="1"/>
  <c r="F4135" i="1"/>
  <c r="I4135" i="1" s="1"/>
  <c r="F4136" i="1"/>
  <c r="I4136" i="1" s="1"/>
  <c r="F4137" i="1"/>
  <c r="I4137" i="1" s="1"/>
  <c r="F4138" i="1"/>
  <c r="I4138" i="1" s="1"/>
  <c r="F4139" i="1"/>
  <c r="I4139" i="1" s="1"/>
  <c r="F4140" i="1"/>
  <c r="I4140" i="1" s="1"/>
  <c r="F4141" i="1"/>
  <c r="I4141" i="1" s="1"/>
  <c r="F4142" i="1"/>
  <c r="I4142" i="1" s="1"/>
  <c r="F4143" i="1"/>
  <c r="I4143" i="1" s="1"/>
  <c r="F4144" i="1"/>
  <c r="I4144" i="1" s="1"/>
  <c r="F4145" i="1"/>
  <c r="I4145" i="1" s="1"/>
  <c r="F4146" i="1"/>
  <c r="I4146" i="1" s="1"/>
  <c r="F4147" i="1"/>
  <c r="I4147" i="1" s="1"/>
  <c r="F4148" i="1"/>
  <c r="I4148" i="1" s="1"/>
  <c r="F4149" i="1"/>
  <c r="I4149" i="1" s="1"/>
  <c r="F4150" i="1"/>
  <c r="I4150" i="1" s="1"/>
  <c r="F4151" i="1"/>
  <c r="I4151" i="1" s="1"/>
  <c r="F4152" i="1"/>
  <c r="I4152" i="1" s="1"/>
  <c r="F4153" i="1"/>
  <c r="I4153" i="1" s="1"/>
  <c r="F4154" i="1"/>
  <c r="I4154" i="1" s="1"/>
  <c r="F4155" i="1"/>
  <c r="I4155" i="1" s="1"/>
  <c r="F4156" i="1"/>
  <c r="I4156" i="1" s="1"/>
  <c r="F4157" i="1"/>
  <c r="I4157" i="1" s="1"/>
  <c r="F4158" i="1"/>
  <c r="I4158" i="1" s="1"/>
  <c r="F4159" i="1"/>
  <c r="I4159" i="1" s="1"/>
  <c r="F4160" i="1"/>
  <c r="I4160" i="1" s="1"/>
  <c r="F4161" i="1"/>
  <c r="I4161" i="1" s="1"/>
  <c r="F4162" i="1"/>
  <c r="I4162" i="1" s="1"/>
  <c r="F4163" i="1"/>
  <c r="I4163" i="1" s="1"/>
  <c r="F4164" i="1"/>
  <c r="I4164" i="1" s="1"/>
  <c r="F4165" i="1"/>
  <c r="I4165" i="1" s="1"/>
  <c r="F4166" i="1"/>
  <c r="I4166" i="1" s="1"/>
  <c r="F4167" i="1"/>
  <c r="I4167" i="1" s="1"/>
  <c r="F4168" i="1"/>
  <c r="I4168" i="1" s="1"/>
  <c r="F4169" i="1"/>
  <c r="I4169" i="1" s="1"/>
  <c r="F4170" i="1"/>
  <c r="I4170" i="1" s="1"/>
  <c r="F4171" i="1"/>
  <c r="I4171" i="1" s="1"/>
  <c r="F4172" i="1"/>
  <c r="I4172" i="1" s="1"/>
  <c r="F4173" i="1"/>
  <c r="I4173" i="1" s="1"/>
  <c r="F4174" i="1"/>
  <c r="I4174" i="1" s="1"/>
  <c r="F4175" i="1"/>
  <c r="I4175" i="1" s="1"/>
  <c r="F4176" i="1"/>
  <c r="I4176" i="1" s="1"/>
  <c r="F4177" i="1"/>
  <c r="I4177" i="1" s="1"/>
  <c r="F4178" i="1"/>
  <c r="I4178" i="1" s="1"/>
  <c r="F4179" i="1"/>
  <c r="I4179" i="1" s="1"/>
  <c r="F4180" i="1"/>
  <c r="I4180" i="1" s="1"/>
  <c r="F4181" i="1"/>
  <c r="I4181" i="1" s="1"/>
  <c r="F4182" i="1"/>
  <c r="I4182" i="1" s="1"/>
  <c r="F4183" i="1"/>
  <c r="I4183" i="1" s="1"/>
  <c r="F4184" i="1"/>
  <c r="I4184" i="1" s="1"/>
  <c r="F4185" i="1"/>
  <c r="I4185" i="1" s="1"/>
  <c r="F4186" i="1"/>
  <c r="I4186" i="1" s="1"/>
  <c r="F4187" i="1"/>
  <c r="I4187" i="1" s="1"/>
  <c r="F4188" i="1"/>
  <c r="I4188" i="1" s="1"/>
  <c r="F4189" i="1"/>
  <c r="I4189" i="1" s="1"/>
  <c r="F4190" i="1"/>
  <c r="I4190" i="1" s="1"/>
  <c r="F4191" i="1"/>
  <c r="I4191" i="1" s="1"/>
  <c r="F4192" i="1"/>
  <c r="I4192" i="1" s="1"/>
  <c r="F4193" i="1"/>
  <c r="I4193" i="1" s="1"/>
  <c r="F4194" i="1"/>
  <c r="I4194" i="1" s="1"/>
  <c r="F4195" i="1"/>
  <c r="I4195" i="1" s="1"/>
  <c r="F4196" i="1"/>
  <c r="I4196" i="1" s="1"/>
  <c r="F4197" i="1"/>
  <c r="I4197" i="1" s="1"/>
  <c r="F4198" i="1"/>
  <c r="I4198" i="1" s="1"/>
  <c r="F4199" i="1"/>
  <c r="I4199" i="1" s="1"/>
  <c r="F4200" i="1"/>
  <c r="I4200" i="1" s="1"/>
  <c r="F4201" i="1"/>
  <c r="I4201" i="1" s="1"/>
  <c r="F4202" i="1"/>
  <c r="I4202" i="1" s="1"/>
  <c r="F4203" i="1"/>
  <c r="I4203" i="1" s="1"/>
  <c r="F4204" i="1"/>
  <c r="I4204" i="1" s="1"/>
  <c r="F4205" i="1"/>
  <c r="I4205" i="1" s="1"/>
  <c r="F4206" i="1"/>
  <c r="I4206" i="1" s="1"/>
  <c r="F4207" i="1"/>
  <c r="I4207" i="1" s="1"/>
  <c r="F4208" i="1"/>
  <c r="I4208" i="1" s="1"/>
  <c r="F4209" i="1"/>
  <c r="I4209" i="1" s="1"/>
  <c r="F4210" i="1"/>
  <c r="I4210" i="1" s="1"/>
  <c r="F4211" i="1"/>
  <c r="I4211" i="1" s="1"/>
  <c r="F4212" i="1"/>
  <c r="I4212" i="1" s="1"/>
  <c r="F4213" i="1"/>
  <c r="I4213" i="1" s="1"/>
  <c r="F4214" i="1"/>
  <c r="I4214" i="1" s="1"/>
  <c r="F4215" i="1"/>
  <c r="I4215" i="1" s="1"/>
  <c r="F4216" i="1"/>
  <c r="I4216" i="1" s="1"/>
  <c r="F4217" i="1"/>
  <c r="I4217" i="1" s="1"/>
  <c r="F4218" i="1"/>
  <c r="I4218" i="1" s="1"/>
  <c r="F4219" i="1"/>
  <c r="I4219" i="1" s="1"/>
  <c r="F4220" i="1"/>
  <c r="I4220" i="1" s="1"/>
  <c r="F4221" i="1"/>
  <c r="I4221" i="1" s="1"/>
  <c r="F4222" i="1"/>
  <c r="I4222" i="1" s="1"/>
  <c r="F4223" i="1"/>
  <c r="I4223" i="1" s="1"/>
  <c r="F4224" i="1"/>
  <c r="I4224" i="1" s="1"/>
  <c r="F4225" i="1"/>
  <c r="I4225" i="1" s="1"/>
  <c r="F4226" i="1"/>
  <c r="I4226" i="1" s="1"/>
  <c r="F4227" i="1"/>
  <c r="I4227" i="1" s="1"/>
  <c r="F4228" i="1"/>
  <c r="I4228" i="1" s="1"/>
  <c r="F4229" i="1"/>
  <c r="I4229" i="1" s="1"/>
  <c r="F4230" i="1"/>
  <c r="I4230" i="1" s="1"/>
  <c r="F4231" i="1"/>
  <c r="I4231" i="1" s="1"/>
  <c r="F4232" i="1"/>
  <c r="I4232" i="1" s="1"/>
  <c r="F4233" i="1"/>
  <c r="I4233" i="1" s="1"/>
  <c r="F4234" i="1"/>
  <c r="I4234" i="1" s="1"/>
  <c r="F4235" i="1"/>
  <c r="I4235" i="1" s="1"/>
  <c r="F4236" i="1"/>
  <c r="I4236" i="1" s="1"/>
  <c r="F4237" i="1"/>
  <c r="I4237" i="1" s="1"/>
  <c r="F4238" i="1"/>
  <c r="I4238" i="1" s="1"/>
  <c r="F4239" i="1"/>
  <c r="I4239" i="1" s="1"/>
  <c r="F4240" i="1"/>
  <c r="I4240" i="1" s="1"/>
  <c r="F4241" i="1"/>
  <c r="I4241" i="1" s="1"/>
  <c r="F4242" i="1"/>
  <c r="I4242" i="1" s="1"/>
  <c r="F4243" i="1"/>
  <c r="I4243" i="1" s="1"/>
  <c r="F4244" i="1"/>
  <c r="I4244" i="1" s="1"/>
  <c r="F4245" i="1"/>
  <c r="I4245" i="1" s="1"/>
  <c r="F4246" i="1"/>
  <c r="I4246" i="1" s="1"/>
  <c r="F4247" i="1"/>
  <c r="I4247" i="1" s="1"/>
  <c r="F4248" i="1"/>
  <c r="I4248" i="1" s="1"/>
  <c r="F4249" i="1"/>
  <c r="I4249" i="1" s="1"/>
  <c r="F4250" i="1"/>
  <c r="I4250" i="1" s="1"/>
  <c r="F4251" i="1"/>
  <c r="I4251" i="1" s="1"/>
  <c r="F4252" i="1"/>
  <c r="I4252" i="1" s="1"/>
  <c r="F4253" i="1"/>
  <c r="I4253" i="1" s="1"/>
  <c r="F4254" i="1"/>
  <c r="I4254" i="1" s="1"/>
  <c r="F4255" i="1"/>
  <c r="I4255" i="1" s="1"/>
  <c r="F4256" i="1"/>
  <c r="I4256" i="1" s="1"/>
  <c r="F4257" i="1"/>
  <c r="I4257" i="1" s="1"/>
  <c r="F4258" i="1"/>
  <c r="I4258" i="1" s="1"/>
  <c r="F4259" i="1"/>
  <c r="I4259" i="1" s="1"/>
  <c r="F4260" i="1"/>
  <c r="I4260" i="1" s="1"/>
  <c r="F4261" i="1"/>
  <c r="I4261" i="1" s="1"/>
  <c r="F4262" i="1"/>
  <c r="I4262" i="1" s="1"/>
  <c r="F4263" i="1"/>
  <c r="I4263" i="1" s="1"/>
  <c r="F4264" i="1"/>
  <c r="I4264" i="1" s="1"/>
  <c r="F4265" i="1"/>
  <c r="I4265" i="1" s="1"/>
  <c r="F4266" i="1"/>
  <c r="I4266" i="1" s="1"/>
  <c r="F4267" i="1"/>
  <c r="I4267" i="1" s="1"/>
  <c r="F4268" i="1"/>
  <c r="I4268" i="1" s="1"/>
  <c r="F4269" i="1"/>
  <c r="I4269" i="1" s="1"/>
  <c r="F4270" i="1"/>
  <c r="I4270" i="1" s="1"/>
  <c r="F4271" i="1"/>
  <c r="I4271" i="1" s="1"/>
  <c r="F4272" i="1"/>
  <c r="I4272" i="1" s="1"/>
  <c r="F4273" i="1"/>
  <c r="I4273" i="1" s="1"/>
  <c r="F4274" i="1"/>
  <c r="I4274" i="1" s="1"/>
  <c r="F4275" i="1"/>
  <c r="I4275" i="1" s="1"/>
  <c r="F4276" i="1"/>
  <c r="I4276" i="1" s="1"/>
  <c r="F4277" i="1"/>
  <c r="I4277" i="1" s="1"/>
  <c r="F4278" i="1"/>
  <c r="I4278" i="1" s="1"/>
  <c r="F4279" i="1"/>
  <c r="I4279" i="1" s="1"/>
  <c r="F4280" i="1"/>
  <c r="I4280" i="1" s="1"/>
  <c r="F4281" i="1"/>
  <c r="I4281" i="1" s="1"/>
  <c r="F4282" i="1"/>
  <c r="I4282" i="1" s="1"/>
  <c r="F4283" i="1"/>
  <c r="I4283" i="1" s="1"/>
  <c r="F4284" i="1"/>
  <c r="I4284" i="1" s="1"/>
  <c r="F4285" i="1"/>
  <c r="I4285" i="1" s="1"/>
  <c r="F4286" i="1"/>
  <c r="I4286" i="1" s="1"/>
  <c r="F4287" i="1"/>
  <c r="I4287" i="1" s="1"/>
  <c r="F4288" i="1"/>
  <c r="I4288" i="1" s="1"/>
  <c r="F4289" i="1"/>
  <c r="I4289" i="1" s="1"/>
  <c r="F4290" i="1"/>
  <c r="I4290" i="1" s="1"/>
  <c r="F4291" i="1"/>
  <c r="I4291" i="1" s="1"/>
  <c r="F4292" i="1"/>
  <c r="I4292" i="1" s="1"/>
  <c r="F4293" i="1"/>
  <c r="I4293" i="1" s="1"/>
  <c r="F4294" i="1"/>
  <c r="I4294" i="1" s="1"/>
  <c r="F4295" i="1"/>
  <c r="I4295" i="1" s="1"/>
  <c r="F4296" i="1"/>
  <c r="I4296" i="1" s="1"/>
  <c r="F4297" i="1"/>
  <c r="I4297" i="1" s="1"/>
  <c r="F4298" i="1"/>
  <c r="I4298" i="1" s="1"/>
  <c r="F4299" i="1"/>
  <c r="I4299" i="1" s="1"/>
  <c r="F4300" i="1"/>
  <c r="I4300" i="1" s="1"/>
  <c r="F4301" i="1"/>
  <c r="I4301" i="1" s="1"/>
  <c r="F4302" i="1"/>
  <c r="I4302" i="1" s="1"/>
  <c r="F4303" i="1"/>
  <c r="I4303" i="1" s="1"/>
  <c r="F4304" i="1"/>
  <c r="I4304" i="1" s="1"/>
  <c r="F4305" i="1"/>
  <c r="I4305" i="1" s="1"/>
  <c r="F4306" i="1"/>
  <c r="I4306" i="1" s="1"/>
  <c r="F4307" i="1"/>
  <c r="I4307" i="1" s="1"/>
  <c r="F4308" i="1"/>
  <c r="I4308" i="1" s="1"/>
  <c r="F4309" i="1"/>
  <c r="I4309" i="1" s="1"/>
  <c r="F4310" i="1"/>
  <c r="I4310" i="1" s="1"/>
  <c r="F4311" i="1"/>
  <c r="I4311" i="1" s="1"/>
  <c r="F4312" i="1"/>
  <c r="I4312" i="1" s="1"/>
  <c r="F4313" i="1"/>
  <c r="I4313" i="1" s="1"/>
  <c r="F4314" i="1"/>
  <c r="I4314" i="1" s="1"/>
  <c r="F4315" i="1"/>
  <c r="I4315" i="1" s="1"/>
  <c r="F4316" i="1"/>
  <c r="I4316" i="1" s="1"/>
  <c r="F4317" i="1"/>
  <c r="I4317" i="1" s="1"/>
  <c r="F4318" i="1"/>
  <c r="I4318" i="1" s="1"/>
  <c r="F4319" i="1"/>
  <c r="I4319" i="1" s="1"/>
  <c r="F4320" i="1"/>
  <c r="I4320" i="1" s="1"/>
  <c r="F4321" i="1"/>
  <c r="I4321" i="1" s="1"/>
  <c r="F4322" i="1"/>
  <c r="I4322" i="1" s="1"/>
  <c r="F4323" i="1"/>
  <c r="I4323" i="1" s="1"/>
  <c r="F4324" i="1"/>
  <c r="I4324" i="1" s="1"/>
  <c r="F4325" i="1"/>
  <c r="I4325" i="1" s="1"/>
  <c r="F4326" i="1"/>
  <c r="I4326" i="1" s="1"/>
  <c r="F4327" i="1"/>
  <c r="I4327" i="1" s="1"/>
  <c r="F4328" i="1"/>
  <c r="I4328" i="1" s="1"/>
  <c r="F4329" i="1"/>
  <c r="I4329" i="1" s="1"/>
  <c r="F4330" i="1"/>
  <c r="I4330" i="1" s="1"/>
  <c r="F4331" i="1"/>
  <c r="I4331" i="1" s="1"/>
  <c r="F4332" i="1"/>
  <c r="I4332" i="1" s="1"/>
  <c r="F4333" i="1"/>
  <c r="I4333" i="1" s="1"/>
  <c r="F4334" i="1"/>
  <c r="I4334" i="1" s="1"/>
  <c r="F4335" i="1"/>
  <c r="I4335" i="1" s="1"/>
  <c r="F4336" i="1"/>
  <c r="I4336" i="1" s="1"/>
  <c r="F4337" i="1"/>
  <c r="I4337" i="1" s="1"/>
  <c r="F4338" i="1"/>
  <c r="I4338" i="1" s="1"/>
  <c r="F4339" i="1"/>
  <c r="I4339" i="1" s="1"/>
  <c r="F4340" i="1"/>
  <c r="I4340" i="1" s="1"/>
  <c r="F4341" i="1"/>
  <c r="I4341" i="1" s="1"/>
  <c r="F4342" i="1"/>
  <c r="I4342" i="1" s="1"/>
  <c r="F4343" i="1"/>
  <c r="I4343" i="1" s="1"/>
  <c r="F4344" i="1"/>
  <c r="I4344" i="1" s="1"/>
  <c r="F4345" i="1"/>
  <c r="I4345" i="1" s="1"/>
  <c r="F4346" i="1"/>
  <c r="I4346" i="1" s="1"/>
  <c r="F4347" i="1"/>
  <c r="I4347" i="1" s="1"/>
  <c r="F4348" i="1"/>
  <c r="I4348" i="1" s="1"/>
  <c r="F4349" i="1"/>
  <c r="I4349" i="1" s="1"/>
  <c r="F4350" i="1"/>
  <c r="I4350" i="1" s="1"/>
  <c r="F4351" i="1"/>
  <c r="I4351" i="1" s="1"/>
  <c r="F4352" i="1"/>
  <c r="I4352" i="1" s="1"/>
  <c r="F4353" i="1"/>
  <c r="I4353" i="1" s="1"/>
  <c r="F4354" i="1"/>
  <c r="I4354" i="1" s="1"/>
  <c r="F4355" i="1"/>
  <c r="I4355" i="1" s="1"/>
  <c r="F4356" i="1"/>
  <c r="I4356" i="1" s="1"/>
  <c r="F4357" i="1"/>
  <c r="I4357" i="1" s="1"/>
  <c r="F4358" i="1"/>
  <c r="I4358" i="1" s="1"/>
  <c r="F4359" i="1"/>
  <c r="I4359" i="1" s="1"/>
  <c r="F4360" i="1"/>
  <c r="I4360" i="1" s="1"/>
  <c r="F4361" i="1"/>
  <c r="I4361" i="1" s="1"/>
  <c r="F4362" i="1"/>
  <c r="I4362" i="1" s="1"/>
  <c r="F4363" i="1"/>
  <c r="I4363" i="1" s="1"/>
  <c r="F4364" i="1"/>
  <c r="I4364" i="1" s="1"/>
  <c r="F4365" i="1"/>
  <c r="I4365" i="1" s="1"/>
  <c r="F4366" i="1"/>
  <c r="I4366" i="1" s="1"/>
  <c r="F4367" i="1"/>
  <c r="I4367" i="1" s="1"/>
  <c r="F4368" i="1"/>
  <c r="I4368" i="1" s="1"/>
  <c r="F4369" i="1"/>
  <c r="I4369" i="1" s="1"/>
  <c r="F4370" i="1"/>
  <c r="I4370" i="1" s="1"/>
  <c r="F4371" i="1"/>
  <c r="I4371" i="1" s="1"/>
  <c r="F4372" i="1"/>
  <c r="I4372" i="1" s="1"/>
  <c r="F4373" i="1"/>
  <c r="I4373" i="1" s="1"/>
  <c r="F4374" i="1"/>
  <c r="I4374" i="1" s="1"/>
  <c r="F4375" i="1"/>
  <c r="I4375" i="1" s="1"/>
  <c r="F4376" i="1"/>
  <c r="I4376" i="1" s="1"/>
  <c r="F4377" i="1"/>
  <c r="I4377" i="1" s="1"/>
  <c r="F4378" i="1"/>
  <c r="I4378" i="1" s="1"/>
  <c r="F4379" i="1"/>
  <c r="I4379" i="1" s="1"/>
  <c r="F4380" i="1"/>
  <c r="I4380" i="1" s="1"/>
  <c r="F4381" i="1"/>
  <c r="I4381" i="1" s="1"/>
  <c r="F4382" i="1"/>
  <c r="I4382" i="1" s="1"/>
  <c r="F4383" i="1"/>
  <c r="I4383" i="1" s="1"/>
  <c r="F4384" i="1"/>
  <c r="I4384" i="1" s="1"/>
  <c r="F4385" i="1"/>
  <c r="I4385" i="1" s="1"/>
  <c r="F4386" i="1"/>
  <c r="I4386" i="1" s="1"/>
  <c r="F4387" i="1"/>
  <c r="I4387" i="1" s="1"/>
  <c r="F4388" i="1"/>
  <c r="I4388" i="1" s="1"/>
  <c r="F4389" i="1"/>
  <c r="I4389" i="1" s="1"/>
  <c r="F4390" i="1"/>
  <c r="I4390" i="1" s="1"/>
  <c r="F4391" i="1"/>
  <c r="I4391" i="1" s="1"/>
  <c r="F4392" i="1"/>
  <c r="I4392" i="1" s="1"/>
  <c r="F4393" i="1"/>
  <c r="I4393" i="1" s="1"/>
  <c r="F4394" i="1"/>
  <c r="I4394" i="1" s="1"/>
  <c r="F4395" i="1"/>
  <c r="I4395" i="1" s="1"/>
  <c r="F4396" i="1"/>
  <c r="I4396" i="1" s="1"/>
  <c r="F4397" i="1"/>
  <c r="I4397" i="1" s="1"/>
  <c r="F4398" i="1"/>
  <c r="I4398" i="1" s="1"/>
  <c r="F4399" i="1"/>
  <c r="I4399" i="1" s="1"/>
  <c r="F4400" i="1"/>
  <c r="I4400" i="1" s="1"/>
  <c r="F4401" i="1"/>
  <c r="I4401" i="1" s="1"/>
  <c r="F4402" i="1"/>
  <c r="I4402" i="1" s="1"/>
  <c r="F4403" i="1"/>
  <c r="I4403" i="1" s="1"/>
  <c r="F4404" i="1"/>
  <c r="I4404" i="1" s="1"/>
  <c r="F4405" i="1"/>
  <c r="I4405" i="1" s="1"/>
  <c r="F4406" i="1"/>
  <c r="I4406" i="1" s="1"/>
  <c r="F4407" i="1"/>
  <c r="I4407" i="1" s="1"/>
  <c r="F4408" i="1"/>
  <c r="I4408" i="1" s="1"/>
  <c r="F4409" i="1"/>
  <c r="I4409" i="1" s="1"/>
  <c r="F4410" i="1"/>
  <c r="I4410" i="1" s="1"/>
  <c r="F4411" i="1"/>
  <c r="I4411" i="1" s="1"/>
  <c r="F4412" i="1"/>
  <c r="I4412" i="1" s="1"/>
  <c r="F4413" i="1"/>
  <c r="I4413" i="1" s="1"/>
  <c r="F4414" i="1"/>
  <c r="I4414" i="1" s="1"/>
  <c r="F4415" i="1"/>
  <c r="I4415" i="1" s="1"/>
  <c r="F4416" i="1"/>
  <c r="I4416" i="1" s="1"/>
  <c r="F4417" i="1"/>
  <c r="I4417" i="1" s="1"/>
  <c r="F4418" i="1"/>
  <c r="I4418" i="1" s="1"/>
  <c r="F4419" i="1"/>
  <c r="I4419" i="1" s="1"/>
  <c r="F4420" i="1"/>
  <c r="I4420" i="1" s="1"/>
  <c r="F4421" i="1"/>
  <c r="I4421" i="1" s="1"/>
  <c r="F4422" i="1"/>
  <c r="I4422" i="1" s="1"/>
  <c r="F4423" i="1"/>
  <c r="I4423" i="1" s="1"/>
  <c r="F4424" i="1"/>
  <c r="I4424" i="1" s="1"/>
  <c r="F4425" i="1"/>
  <c r="I4425" i="1" s="1"/>
  <c r="F4426" i="1"/>
  <c r="I4426" i="1" s="1"/>
  <c r="F4427" i="1"/>
  <c r="I4427" i="1" s="1"/>
  <c r="F4428" i="1"/>
  <c r="I4428" i="1" s="1"/>
  <c r="F4429" i="1"/>
  <c r="I4429" i="1" s="1"/>
  <c r="F4430" i="1"/>
  <c r="I4430" i="1" s="1"/>
  <c r="F4431" i="1"/>
  <c r="I4431" i="1" s="1"/>
  <c r="F4432" i="1"/>
  <c r="I4432" i="1" s="1"/>
  <c r="F4433" i="1"/>
  <c r="I4433" i="1" s="1"/>
  <c r="F4434" i="1"/>
  <c r="I4434" i="1" s="1"/>
  <c r="F4435" i="1"/>
  <c r="I4435" i="1" s="1"/>
  <c r="F4436" i="1"/>
  <c r="I4436" i="1" s="1"/>
  <c r="F4437" i="1"/>
  <c r="I4437" i="1" s="1"/>
  <c r="F4438" i="1"/>
  <c r="I4438" i="1" s="1"/>
  <c r="F4439" i="1"/>
  <c r="I4439" i="1" s="1"/>
  <c r="F4440" i="1"/>
  <c r="I4440" i="1" s="1"/>
  <c r="F4441" i="1"/>
  <c r="I4441" i="1" s="1"/>
  <c r="F4442" i="1"/>
  <c r="I4442" i="1" s="1"/>
  <c r="F4443" i="1"/>
  <c r="I4443" i="1" s="1"/>
  <c r="F4444" i="1"/>
  <c r="I4444" i="1" s="1"/>
  <c r="F4445" i="1"/>
  <c r="I4445" i="1" s="1"/>
  <c r="F4446" i="1"/>
  <c r="I4446" i="1" s="1"/>
  <c r="F4447" i="1"/>
  <c r="I4447" i="1" s="1"/>
  <c r="F4448" i="1"/>
  <c r="I4448" i="1" s="1"/>
  <c r="F4449" i="1"/>
  <c r="I4449" i="1" s="1"/>
  <c r="F4450" i="1"/>
  <c r="I4450" i="1" s="1"/>
  <c r="F4451" i="1"/>
  <c r="I4451" i="1" s="1"/>
  <c r="F4452" i="1"/>
  <c r="I4452" i="1" s="1"/>
  <c r="F4453" i="1"/>
  <c r="I4453" i="1" s="1"/>
  <c r="F4454" i="1"/>
  <c r="I4454" i="1" s="1"/>
  <c r="F4455" i="1"/>
  <c r="I4455" i="1" s="1"/>
  <c r="F4456" i="1"/>
  <c r="I4456" i="1" s="1"/>
  <c r="F4457" i="1"/>
  <c r="I4457" i="1" s="1"/>
  <c r="F4458" i="1"/>
  <c r="I4458" i="1" s="1"/>
  <c r="F4459" i="1"/>
  <c r="I4459" i="1" s="1"/>
  <c r="F4460" i="1"/>
  <c r="I4460" i="1" s="1"/>
  <c r="F4461" i="1"/>
  <c r="I4461" i="1" s="1"/>
  <c r="F4462" i="1"/>
  <c r="I4462" i="1" s="1"/>
  <c r="F4463" i="1"/>
  <c r="I4463" i="1" s="1"/>
  <c r="F4464" i="1"/>
  <c r="I4464" i="1" s="1"/>
  <c r="F4465" i="1"/>
  <c r="I4465" i="1" s="1"/>
  <c r="F4466" i="1"/>
  <c r="I4466" i="1" s="1"/>
  <c r="F4467" i="1"/>
  <c r="I4467" i="1" s="1"/>
  <c r="F4468" i="1"/>
  <c r="I4468" i="1" s="1"/>
  <c r="F4469" i="1"/>
  <c r="I4469" i="1" s="1"/>
  <c r="F4470" i="1"/>
  <c r="I4470" i="1" s="1"/>
  <c r="F4471" i="1"/>
  <c r="I4471" i="1" s="1"/>
  <c r="F4472" i="1"/>
  <c r="I4472" i="1" s="1"/>
  <c r="F4473" i="1"/>
  <c r="I4473" i="1" s="1"/>
  <c r="F4474" i="1"/>
  <c r="I4474" i="1" s="1"/>
  <c r="F4475" i="1"/>
  <c r="I4475" i="1" s="1"/>
  <c r="F4476" i="1"/>
  <c r="I4476" i="1" s="1"/>
  <c r="F4477" i="1"/>
  <c r="I4477" i="1" s="1"/>
  <c r="F4478" i="1"/>
  <c r="I4478" i="1" s="1"/>
  <c r="F4479" i="1"/>
  <c r="I4479" i="1" s="1"/>
  <c r="F4480" i="1"/>
  <c r="I4480" i="1" s="1"/>
  <c r="F4481" i="1"/>
  <c r="I4481" i="1" s="1"/>
  <c r="F4482" i="1"/>
  <c r="I4482" i="1" s="1"/>
  <c r="F4483" i="1"/>
  <c r="I4483" i="1" s="1"/>
  <c r="F4484" i="1"/>
  <c r="I4484" i="1" s="1"/>
  <c r="F4485" i="1"/>
  <c r="I4485" i="1" s="1"/>
  <c r="F4486" i="1"/>
  <c r="I4486" i="1" s="1"/>
  <c r="F4487" i="1"/>
  <c r="I4487" i="1" s="1"/>
  <c r="F4488" i="1"/>
  <c r="I4488" i="1" s="1"/>
  <c r="F4489" i="1"/>
  <c r="I4489" i="1" s="1"/>
  <c r="F4490" i="1"/>
  <c r="I4490" i="1" s="1"/>
  <c r="F4491" i="1"/>
  <c r="I4491" i="1" s="1"/>
  <c r="F4492" i="1"/>
  <c r="I4492" i="1" s="1"/>
  <c r="F4493" i="1"/>
  <c r="I4493" i="1" s="1"/>
  <c r="F4494" i="1"/>
  <c r="I4494" i="1" s="1"/>
  <c r="F4495" i="1"/>
  <c r="I4495" i="1" s="1"/>
  <c r="F4496" i="1"/>
  <c r="I4496" i="1" s="1"/>
  <c r="F4497" i="1"/>
  <c r="I4497" i="1" s="1"/>
  <c r="F4498" i="1"/>
  <c r="I4498" i="1" s="1"/>
  <c r="F4499" i="1"/>
  <c r="I4499" i="1" s="1"/>
  <c r="F4500" i="1"/>
  <c r="I4500" i="1" s="1"/>
  <c r="F4501" i="1"/>
  <c r="I4501" i="1" s="1"/>
  <c r="F4502" i="1"/>
  <c r="I4502" i="1" s="1"/>
  <c r="F4503" i="1"/>
  <c r="I4503" i="1" s="1"/>
  <c r="F4504" i="1"/>
  <c r="I4504" i="1" s="1"/>
  <c r="F4505" i="1"/>
  <c r="I4505" i="1" s="1"/>
  <c r="F4506" i="1"/>
  <c r="I4506" i="1" s="1"/>
  <c r="F4507" i="1"/>
  <c r="I4507" i="1" s="1"/>
  <c r="F4508" i="1"/>
  <c r="I4508" i="1" s="1"/>
  <c r="F4509" i="1"/>
  <c r="I4509" i="1" s="1"/>
  <c r="F4510" i="1"/>
  <c r="I4510" i="1" s="1"/>
  <c r="F4511" i="1"/>
  <c r="I4511" i="1" s="1"/>
  <c r="F4512" i="1"/>
  <c r="I4512" i="1" s="1"/>
  <c r="F4513" i="1"/>
  <c r="I4513" i="1" s="1"/>
  <c r="F4514" i="1"/>
  <c r="I4514" i="1" s="1"/>
  <c r="F4515" i="1"/>
  <c r="I4515" i="1" s="1"/>
  <c r="F4516" i="1"/>
  <c r="I4516" i="1" s="1"/>
  <c r="F4517" i="1"/>
  <c r="I4517" i="1" s="1"/>
  <c r="F4518" i="1"/>
  <c r="I4518" i="1" s="1"/>
  <c r="F4519" i="1"/>
  <c r="I4519" i="1" s="1"/>
  <c r="F4520" i="1"/>
  <c r="I4520" i="1" s="1"/>
  <c r="F4521" i="1"/>
  <c r="I4521" i="1" s="1"/>
  <c r="F4522" i="1"/>
  <c r="I4522" i="1" s="1"/>
  <c r="F4523" i="1"/>
  <c r="I4523" i="1" s="1"/>
  <c r="F4524" i="1"/>
  <c r="I4524" i="1" s="1"/>
  <c r="F4525" i="1"/>
  <c r="I4525" i="1" s="1"/>
  <c r="F4526" i="1"/>
  <c r="I4526" i="1" s="1"/>
  <c r="F4527" i="1"/>
  <c r="I4527" i="1" s="1"/>
  <c r="F4528" i="1"/>
  <c r="I4528" i="1" s="1"/>
  <c r="F4529" i="1"/>
  <c r="I4529" i="1" s="1"/>
  <c r="F4530" i="1"/>
  <c r="I4530" i="1" s="1"/>
  <c r="F4531" i="1"/>
  <c r="I4531" i="1" s="1"/>
  <c r="F4532" i="1"/>
  <c r="I4532" i="1" s="1"/>
  <c r="F4533" i="1"/>
  <c r="I4533" i="1" s="1"/>
  <c r="F4534" i="1"/>
  <c r="I4534" i="1" s="1"/>
  <c r="F4535" i="1"/>
  <c r="I4535" i="1" s="1"/>
  <c r="F4536" i="1"/>
  <c r="I4536" i="1" s="1"/>
  <c r="F4537" i="1"/>
  <c r="I4537" i="1" s="1"/>
  <c r="F4538" i="1"/>
  <c r="I4538" i="1" s="1"/>
  <c r="F4539" i="1"/>
  <c r="I4539" i="1" s="1"/>
  <c r="F4540" i="1"/>
  <c r="I4540" i="1" s="1"/>
  <c r="F4541" i="1"/>
  <c r="I4541" i="1" s="1"/>
  <c r="F4542" i="1"/>
  <c r="I4542" i="1" s="1"/>
  <c r="F4543" i="1"/>
  <c r="I4543" i="1" s="1"/>
  <c r="F4544" i="1"/>
  <c r="I4544" i="1" s="1"/>
  <c r="F4545" i="1"/>
  <c r="I4545" i="1" s="1"/>
  <c r="F4546" i="1"/>
  <c r="I4546" i="1" s="1"/>
  <c r="F4547" i="1"/>
  <c r="I4547" i="1" s="1"/>
  <c r="F4548" i="1"/>
  <c r="I4548" i="1" s="1"/>
  <c r="F4549" i="1"/>
  <c r="I4549" i="1" s="1"/>
  <c r="F4550" i="1"/>
  <c r="I4550" i="1" s="1"/>
  <c r="F4551" i="1"/>
  <c r="I4551" i="1" s="1"/>
  <c r="F4552" i="1"/>
  <c r="I4552" i="1" s="1"/>
  <c r="F4553" i="1"/>
  <c r="I4553" i="1" s="1"/>
  <c r="F4554" i="1"/>
  <c r="I4554" i="1" s="1"/>
  <c r="F4555" i="1"/>
  <c r="I4555" i="1" s="1"/>
  <c r="F4556" i="1"/>
  <c r="I4556" i="1" s="1"/>
  <c r="F4557" i="1"/>
  <c r="I4557" i="1" s="1"/>
  <c r="F4558" i="1"/>
  <c r="I4558" i="1" s="1"/>
  <c r="F4559" i="1"/>
  <c r="I4559" i="1" s="1"/>
  <c r="F4560" i="1"/>
  <c r="I4560" i="1" s="1"/>
  <c r="F4561" i="1"/>
  <c r="I4561" i="1" s="1"/>
  <c r="F4562" i="1"/>
  <c r="I4562" i="1" s="1"/>
  <c r="F4563" i="1"/>
  <c r="I4563" i="1" s="1"/>
  <c r="F4564" i="1"/>
  <c r="I4564" i="1" s="1"/>
  <c r="F4565" i="1"/>
  <c r="I4565" i="1" s="1"/>
  <c r="F4566" i="1"/>
  <c r="I4566" i="1" s="1"/>
  <c r="F4567" i="1"/>
  <c r="I4567" i="1" s="1"/>
  <c r="F4568" i="1"/>
  <c r="I4568" i="1" s="1"/>
  <c r="F4569" i="1"/>
  <c r="I4569" i="1" s="1"/>
  <c r="F4570" i="1"/>
  <c r="I4570" i="1" s="1"/>
  <c r="F4571" i="1"/>
  <c r="I4571" i="1" s="1"/>
  <c r="F4572" i="1"/>
  <c r="I4572" i="1" s="1"/>
  <c r="F4573" i="1"/>
  <c r="I4573" i="1" s="1"/>
  <c r="F4574" i="1"/>
  <c r="I4574" i="1" s="1"/>
  <c r="F4575" i="1"/>
  <c r="I4575" i="1" s="1"/>
  <c r="F4576" i="1"/>
  <c r="I4576" i="1" s="1"/>
  <c r="F4577" i="1"/>
  <c r="I4577" i="1" s="1"/>
  <c r="F4578" i="1"/>
  <c r="I4578" i="1" s="1"/>
  <c r="F4579" i="1"/>
  <c r="I4579" i="1" s="1"/>
  <c r="F4580" i="1"/>
  <c r="I4580" i="1" s="1"/>
  <c r="F4581" i="1"/>
  <c r="I4581" i="1" s="1"/>
  <c r="F4582" i="1"/>
  <c r="I4582" i="1" s="1"/>
  <c r="F4583" i="1"/>
  <c r="I4583" i="1" s="1"/>
  <c r="F4584" i="1"/>
  <c r="I4584" i="1" s="1"/>
  <c r="F4585" i="1"/>
  <c r="I4585" i="1" s="1"/>
  <c r="F4586" i="1"/>
  <c r="I4586" i="1" s="1"/>
  <c r="F4587" i="1"/>
  <c r="I4587" i="1" s="1"/>
  <c r="F4588" i="1"/>
  <c r="I4588" i="1" s="1"/>
  <c r="F4589" i="1"/>
  <c r="I4589" i="1" s="1"/>
  <c r="F4590" i="1"/>
  <c r="I4590" i="1" s="1"/>
  <c r="F4591" i="1"/>
  <c r="I4591" i="1" s="1"/>
  <c r="F4592" i="1"/>
  <c r="I4592" i="1" s="1"/>
  <c r="F4593" i="1"/>
  <c r="I4593" i="1" s="1"/>
  <c r="F4594" i="1"/>
  <c r="I4594" i="1" s="1"/>
  <c r="F4595" i="1"/>
  <c r="I4595" i="1" s="1"/>
  <c r="F4596" i="1"/>
  <c r="I4596" i="1" s="1"/>
  <c r="F4597" i="1"/>
  <c r="I4597" i="1" s="1"/>
  <c r="F4598" i="1"/>
  <c r="I4598" i="1" s="1"/>
  <c r="F4599" i="1"/>
  <c r="I4599" i="1" s="1"/>
  <c r="F4600" i="1"/>
  <c r="I4600" i="1" s="1"/>
  <c r="F4601" i="1"/>
  <c r="I4601" i="1" s="1"/>
  <c r="F4602" i="1"/>
  <c r="I4602" i="1" s="1"/>
  <c r="F4603" i="1"/>
  <c r="I4603" i="1" s="1"/>
  <c r="F4604" i="1"/>
  <c r="I4604" i="1" s="1"/>
  <c r="F4605" i="1"/>
  <c r="I4605" i="1" s="1"/>
  <c r="F4606" i="1"/>
  <c r="I4606" i="1" s="1"/>
  <c r="F4607" i="1"/>
  <c r="I4607" i="1" s="1"/>
  <c r="F4608" i="1"/>
  <c r="I4608" i="1" s="1"/>
  <c r="F4609" i="1"/>
  <c r="I4609" i="1" s="1"/>
  <c r="F4610" i="1"/>
  <c r="I4610" i="1" s="1"/>
  <c r="F4611" i="1"/>
  <c r="I4611" i="1" s="1"/>
  <c r="F4612" i="1"/>
  <c r="I4612" i="1" s="1"/>
  <c r="F4613" i="1"/>
  <c r="I4613" i="1" s="1"/>
  <c r="F4614" i="1"/>
  <c r="I4614" i="1" s="1"/>
  <c r="F4615" i="1"/>
  <c r="I4615" i="1" s="1"/>
  <c r="F4616" i="1"/>
  <c r="I4616" i="1" s="1"/>
  <c r="F4617" i="1"/>
  <c r="I4617" i="1" s="1"/>
  <c r="F4618" i="1"/>
  <c r="I4618" i="1" s="1"/>
  <c r="F4619" i="1"/>
  <c r="I4619" i="1" s="1"/>
  <c r="F4620" i="1"/>
  <c r="I4620" i="1" s="1"/>
  <c r="F4621" i="1"/>
  <c r="I4621" i="1" s="1"/>
  <c r="F4622" i="1"/>
  <c r="I4622" i="1" s="1"/>
  <c r="F4623" i="1"/>
  <c r="I4623" i="1" s="1"/>
  <c r="F4624" i="1"/>
  <c r="I4624" i="1" s="1"/>
  <c r="F4625" i="1"/>
  <c r="I4625" i="1" s="1"/>
  <c r="F4626" i="1"/>
  <c r="I4626" i="1" s="1"/>
  <c r="F4627" i="1"/>
  <c r="I4627" i="1" s="1"/>
  <c r="F4628" i="1"/>
  <c r="I4628" i="1" s="1"/>
  <c r="F4629" i="1"/>
  <c r="I4629" i="1" s="1"/>
  <c r="F4630" i="1"/>
  <c r="I4630" i="1" s="1"/>
  <c r="F4631" i="1"/>
  <c r="I4631" i="1" s="1"/>
  <c r="F4632" i="1"/>
  <c r="I4632" i="1" s="1"/>
  <c r="F4633" i="1"/>
  <c r="I4633" i="1" s="1"/>
  <c r="F4634" i="1"/>
  <c r="I4634" i="1" s="1"/>
  <c r="F4635" i="1"/>
  <c r="I4635" i="1" s="1"/>
  <c r="F4636" i="1"/>
  <c r="I4636" i="1" s="1"/>
  <c r="F4637" i="1"/>
  <c r="I4637" i="1" s="1"/>
  <c r="F4638" i="1"/>
  <c r="I4638" i="1" s="1"/>
  <c r="F4639" i="1"/>
  <c r="I4639" i="1" s="1"/>
  <c r="F4640" i="1"/>
  <c r="I4640" i="1" s="1"/>
  <c r="F4641" i="1"/>
  <c r="I4641" i="1" s="1"/>
  <c r="F4642" i="1"/>
  <c r="I4642" i="1" s="1"/>
  <c r="F4643" i="1"/>
  <c r="I4643" i="1" s="1"/>
  <c r="F4644" i="1"/>
  <c r="I4644" i="1" s="1"/>
  <c r="F4645" i="1"/>
  <c r="I4645" i="1" s="1"/>
  <c r="F4646" i="1"/>
  <c r="I4646" i="1" s="1"/>
  <c r="F4647" i="1"/>
  <c r="I4647" i="1" s="1"/>
  <c r="F4648" i="1"/>
  <c r="I4648" i="1" s="1"/>
  <c r="F4649" i="1"/>
  <c r="I4649" i="1" s="1"/>
  <c r="F4650" i="1"/>
  <c r="I4650" i="1" s="1"/>
  <c r="F4651" i="1"/>
  <c r="I4651" i="1" s="1"/>
  <c r="F4652" i="1"/>
  <c r="I4652" i="1" s="1"/>
  <c r="F4653" i="1"/>
  <c r="I4653" i="1" s="1"/>
  <c r="F4654" i="1"/>
  <c r="I4654" i="1" s="1"/>
  <c r="F4655" i="1"/>
  <c r="I4655" i="1" s="1"/>
  <c r="F4656" i="1"/>
  <c r="I4656" i="1" s="1"/>
  <c r="F4657" i="1"/>
  <c r="I4657" i="1" s="1"/>
  <c r="F4658" i="1"/>
  <c r="I4658" i="1" s="1"/>
  <c r="F4659" i="1"/>
  <c r="I4659" i="1" s="1"/>
  <c r="F4660" i="1"/>
  <c r="I4660" i="1" s="1"/>
  <c r="F4661" i="1"/>
  <c r="I4661" i="1" s="1"/>
  <c r="F4662" i="1"/>
  <c r="I4662" i="1" s="1"/>
  <c r="F4663" i="1"/>
  <c r="I4663" i="1" s="1"/>
  <c r="F4664" i="1"/>
  <c r="I4664" i="1" s="1"/>
  <c r="F4665" i="1"/>
  <c r="I4665" i="1" s="1"/>
  <c r="F4666" i="1"/>
  <c r="I4666" i="1" s="1"/>
  <c r="F4667" i="1"/>
  <c r="I4667" i="1" s="1"/>
  <c r="F4668" i="1"/>
  <c r="I4668" i="1" s="1"/>
  <c r="F4669" i="1"/>
  <c r="I4669" i="1" s="1"/>
  <c r="F4670" i="1"/>
  <c r="I4670" i="1" s="1"/>
  <c r="F4671" i="1"/>
  <c r="I4671" i="1" s="1"/>
  <c r="F4672" i="1"/>
  <c r="I4672" i="1" s="1"/>
  <c r="F4673" i="1"/>
  <c r="I4673" i="1" s="1"/>
  <c r="F4674" i="1"/>
  <c r="I4674" i="1" s="1"/>
  <c r="F4675" i="1"/>
  <c r="I4675" i="1" s="1"/>
  <c r="F4676" i="1"/>
  <c r="I4676" i="1" s="1"/>
  <c r="F4677" i="1"/>
  <c r="I4677" i="1" s="1"/>
  <c r="F4678" i="1"/>
  <c r="I4678" i="1" s="1"/>
  <c r="F4679" i="1"/>
  <c r="I4679" i="1" s="1"/>
  <c r="F4680" i="1"/>
  <c r="I4680" i="1" s="1"/>
  <c r="F4681" i="1"/>
  <c r="I4681" i="1" s="1"/>
  <c r="F4682" i="1"/>
  <c r="I4682" i="1" s="1"/>
  <c r="F4683" i="1"/>
  <c r="I4683" i="1" s="1"/>
  <c r="F4684" i="1"/>
  <c r="I4684" i="1" s="1"/>
  <c r="F4685" i="1"/>
  <c r="I4685" i="1" s="1"/>
  <c r="F4686" i="1"/>
  <c r="I4686" i="1" s="1"/>
  <c r="F4687" i="1"/>
  <c r="I4687" i="1" s="1"/>
  <c r="F4688" i="1"/>
  <c r="I4688" i="1" s="1"/>
  <c r="F4689" i="1"/>
  <c r="I4689" i="1" s="1"/>
  <c r="F4690" i="1"/>
  <c r="I4690" i="1" s="1"/>
  <c r="F4691" i="1"/>
  <c r="I4691" i="1" s="1"/>
  <c r="F4692" i="1"/>
  <c r="I4692" i="1" s="1"/>
  <c r="F4693" i="1"/>
  <c r="I4693" i="1" s="1"/>
  <c r="F4694" i="1"/>
  <c r="I4694" i="1" s="1"/>
  <c r="F4695" i="1"/>
  <c r="I4695" i="1" s="1"/>
  <c r="F4696" i="1"/>
  <c r="I4696" i="1" s="1"/>
  <c r="F4697" i="1"/>
  <c r="I4697" i="1" s="1"/>
  <c r="F4698" i="1"/>
  <c r="I4698" i="1" s="1"/>
  <c r="F4699" i="1"/>
  <c r="I4699" i="1" s="1"/>
  <c r="F4700" i="1"/>
  <c r="I4700" i="1" s="1"/>
  <c r="F4701" i="1"/>
  <c r="I4701" i="1" s="1"/>
  <c r="F4702" i="1"/>
  <c r="I4702" i="1" s="1"/>
  <c r="F4703" i="1"/>
  <c r="I4703" i="1" s="1"/>
  <c r="F4704" i="1"/>
  <c r="I4704" i="1" s="1"/>
  <c r="F4705" i="1"/>
  <c r="I4705" i="1" s="1"/>
  <c r="F4706" i="1"/>
  <c r="I4706" i="1" s="1"/>
  <c r="F4707" i="1"/>
  <c r="I4707" i="1" s="1"/>
  <c r="F4708" i="1"/>
  <c r="I4708" i="1" s="1"/>
  <c r="F4709" i="1"/>
  <c r="I4709" i="1" s="1"/>
  <c r="F4710" i="1"/>
  <c r="I4710" i="1" s="1"/>
  <c r="F4711" i="1"/>
  <c r="I4711" i="1" s="1"/>
  <c r="F4712" i="1"/>
  <c r="I4712" i="1" s="1"/>
  <c r="F4713" i="1"/>
  <c r="I4713" i="1" s="1"/>
  <c r="F4714" i="1"/>
  <c r="I4714" i="1" s="1"/>
  <c r="F4715" i="1"/>
  <c r="I4715" i="1" s="1"/>
  <c r="F4716" i="1"/>
  <c r="I4716" i="1" s="1"/>
  <c r="F4717" i="1"/>
  <c r="I4717" i="1" s="1"/>
  <c r="F4718" i="1"/>
  <c r="I4718" i="1" s="1"/>
  <c r="F4719" i="1"/>
  <c r="I4719" i="1" s="1"/>
  <c r="F4720" i="1"/>
  <c r="I4720" i="1" s="1"/>
  <c r="F4721" i="1"/>
  <c r="I4721" i="1" s="1"/>
  <c r="F4722" i="1"/>
  <c r="I4722" i="1" s="1"/>
  <c r="F4723" i="1"/>
  <c r="I4723" i="1" s="1"/>
  <c r="F4724" i="1"/>
  <c r="I4724" i="1" s="1"/>
  <c r="F4725" i="1"/>
  <c r="I4725" i="1" s="1"/>
  <c r="F4726" i="1"/>
  <c r="I4726" i="1" s="1"/>
  <c r="F4727" i="1"/>
  <c r="I4727" i="1" s="1"/>
  <c r="F4728" i="1"/>
  <c r="I4728" i="1" s="1"/>
  <c r="F4729" i="1"/>
  <c r="I4729" i="1" s="1"/>
  <c r="F4730" i="1"/>
  <c r="I4730" i="1" s="1"/>
  <c r="F4731" i="1"/>
  <c r="I4731" i="1" s="1"/>
  <c r="F4732" i="1"/>
  <c r="I4732" i="1" s="1"/>
  <c r="F4733" i="1"/>
  <c r="I4733" i="1" s="1"/>
  <c r="F4734" i="1"/>
  <c r="I4734" i="1" s="1"/>
  <c r="F4735" i="1"/>
  <c r="I4735" i="1" s="1"/>
  <c r="F4736" i="1"/>
  <c r="I4736" i="1" s="1"/>
  <c r="F4737" i="1"/>
  <c r="I4737" i="1" s="1"/>
  <c r="F4738" i="1"/>
  <c r="I4738" i="1" s="1"/>
  <c r="F4739" i="1"/>
  <c r="I4739" i="1" s="1"/>
  <c r="F4740" i="1"/>
  <c r="I4740" i="1" s="1"/>
  <c r="F4741" i="1"/>
  <c r="I4741" i="1" s="1"/>
  <c r="F4742" i="1"/>
  <c r="I4742" i="1" s="1"/>
  <c r="F4743" i="1"/>
  <c r="I4743" i="1" s="1"/>
  <c r="F4744" i="1"/>
  <c r="I4744" i="1" s="1"/>
  <c r="F4745" i="1"/>
  <c r="I4745" i="1" s="1"/>
  <c r="F4746" i="1"/>
  <c r="I4746" i="1" s="1"/>
  <c r="F4747" i="1"/>
  <c r="I4747" i="1" s="1"/>
  <c r="F4748" i="1"/>
  <c r="I4748" i="1" s="1"/>
  <c r="F4749" i="1"/>
  <c r="I4749" i="1" s="1"/>
  <c r="F4750" i="1"/>
  <c r="I4750" i="1" s="1"/>
  <c r="F4751" i="1"/>
  <c r="I4751" i="1" s="1"/>
  <c r="F4752" i="1"/>
  <c r="I4752" i="1" s="1"/>
  <c r="F4753" i="1"/>
  <c r="I4753" i="1" s="1"/>
  <c r="F4754" i="1"/>
  <c r="I4754" i="1" s="1"/>
  <c r="F4755" i="1"/>
  <c r="I4755" i="1" s="1"/>
  <c r="F4756" i="1"/>
  <c r="I4756" i="1" s="1"/>
  <c r="F4757" i="1"/>
  <c r="I4757" i="1" s="1"/>
  <c r="F4758" i="1"/>
  <c r="I4758" i="1" s="1"/>
  <c r="F4759" i="1"/>
  <c r="I4759" i="1" s="1"/>
  <c r="F4760" i="1"/>
  <c r="I4760" i="1" s="1"/>
  <c r="F4761" i="1"/>
  <c r="I4761" i="1" s="1"/>
  <c r="F4762" i="1"/>
  <c r="I4762" i="1" s="1"/>
  <c r="F4763" i="1"/>
  <c r="I4763" i="1" s="1"/>
  <c r="F4764" i="1"/>
  <c r="I4764" i="1" s="1"/>
  <c r="F4765" i="1"/>
  <c r="I4765" i="1" s="1"/>
  <c r="F4766" i="1"/>
  <c r="I4766" i="1" s="1"/>
  <c r="F4767" i="1"/>
  <c r="I4767" i="1" s="1"/>
  <c r="F4768" i="1"/>
  <c r="I4768" i="1" s="1"/>
  <c r="F4769" i="1"/>
  <c r="I4769" i="1" s="1"/>
  <c r="F4770" i="1"/>
  <c r="I4770" i="1" s="1"/>
  <c r="F4771" i="1"/>
  <c r="I4771" i="1" s="1"/>
  <c r="F4772" i="1"/>
  <c r="I4772" i="1" s="1"/>
  <c r="F4773" i="1"/>
  <c r="I4773" i="1" s="1"/>
  <c r="F4774" i="1"/>
  <c r="I4774" i="1" s="1"/>
  <c r="F4775" i="1"/>
  <c r="I4775" i="1" s="1"/>
  <c r="F4776" i="1"/>
  <c r="I4776" i="1" s="1"/>
  <c r="F4777" i="1"/>
  <c r="I4777" i="1" s="1"/>
  <c r="F4778" i="1"/>
  <c r="I4778" i="1" s="1"/>
  <c r="F4779" i="1"/>
  <c r="I4779" i="1" s="1"/>
  <c r="F4780" i="1"/>
  <c r="I4780" i="1" s="1"/>
  <c r="F4781" i="1"/>
  <c r="I4781" i="1" s="1"/>
  <c r="F4782" i="1"/>
  <c r="I4782" i="1" s="1"/>
  <c r="F4783" i="1"/>
  <c r="I4783" i="1" s="1"/>
  <c r="F4784" i="1"/>
  <c r="I4784" i="1" s="1"/>
  <c r="F4785" i="1"/>
  <c r="I4785" i="1" s="1"/>
  <c r="F4786" i="1"/>
  <c r="I4786" i="1" s="1"/>
  <c r="F4787" i="1"/>
  <c r="I4787" i="1" s="1"/>
  <c r="F4788" i="1"/>
  <c r="I4788" i="1" s="1"/>
  <c r="F4789" i="1"/>
  <c r="I4789" i="1" s="1"/>
  <c r="F4790" i="1"/>
  <c r="I4790" i="1" s="1"/>
  <c r="F4791" i="1"/>
  <c r="I4791" i="1" s="1"/>
  <c r="F4792" i="1"/>
  <c r="I4792" i="1" s="1"/>
  <c r="F4793" i="1"/>
  <c r="I4793" i="1" s="1"/>
  <c r="F4794" i="1"/>
  <c r="I4794" i="1" s="1"/>
  <c r="F4795" i="1"/>
  <c r="I4795" i="1" s="1"/>
  <c r="F4796" i="1"/>
  <c r="I4796" i="1" s="1"/>
  <c r="F4797" i="1"/>
  <c r="I4797" i="1" s="1"/>
  <c r="F4798" i="1"/>
  <c r="I4798" i="1" s="1"/>
  <c r="F4799" i="1"/>
  <c r="I4799" i="1" s="1"/>
  <c r="F4800" i="1"/>
  <c r="I4800" i="1" s="1"/>
  <c r="F4801" i="1"/>
  <c r="I4801" i="1" s="1"/>
  <c r="F4802" i="1"/>
  <c r="I4802" i="1" s="1"/>
  <c r="F4803" i="1"/>
  <c r="I4803" i="1" s="1"/>
  <c r="F4804" i="1"/>
  <c r="I4804" i="1" s="1"/>
  <c r="F4805" i="1"/>
  <c r="I4805" i="1" s="1"/>
  <c r="F4806" i="1"/>
  <c r="I4806" i="1" s="1"/>
  <c r="F4807" i="1"/>
  <c r="I4807" i="1" s="1"/>
  <c r="F4808" i="1"/>
  <c r="I4808" i="1" s="1"/>
  <c r="F4809" i="1"/>
  <c r="I4809" i="1" s="1"/>
  <c r="F4810" i="1"/>
  <c r="I4810" i="1" s="1"/>
  <c r="F4811" i="1"/>
  <c r="I4811" i="1" s="1"/>
  <c r="F4812" i="1"/>
  <c r="I4812" i="1" s="1"/>
  <c r="F4813" i="1"/>
  <c r="I4813" i="1" s="1"/>
  <c r="F4814" i="1"/>
  <c r="I4814" i="1" s="1"/>
  <c r="F4815" i="1"/>
  <c r="I4815" i="1" s="1"/>
  <c r="F4816" i="1"/>
  <c r="I4816" i="1" s="1"/>
  <c r="F4817" i="1"/>
  <c r="I4817" i="1" s="1"/>
  <c r="F4818" i="1"/>
  <c r="I4818" i="1" s="1"/>
  <c r="F4819" i="1"/>
  <c r="I4819" i="1" s="1"/>
  <c r="F4820" i="1"/>
  <c r="I4820" i="1" s="1"/>
  <c r="F4821" i="1"/>
  <c r="I4821" i="1" s="1"/>
  <c r="F4822" i="1"/>
  <c r="I4822" i="1" s="1"/>
  <c r="F4823" i="1"/>
  <c r="I4823" i="1" s="1"/>
  <c r="F4824" i="1"/>
  <c r="I4824" i="1" s="1"/>
  <c r="F4825" i="1"/>
  <c r="I4825" i="1" s="1"/>
  <c r="F4826" i="1"/>
  <c r="I4826" i="1" s="1"/>
  <c r="F4827" i="1"/>
  <c r="I4827" i="1" s="1"/>
  <c r="F4828" i="1"/>
  <c r="I4828" i="1" s="1"/>
  <c r="F4829" i="1"/>
  <c r="I4829" i="1" s="1"/>
  <c r="F4830" i="1"/>
  <c r="I4830" i="1" s="1"/>
  <c r="F4831" i="1"/>
  <c r="I4831" i="1" s="1"/>
  <c r="F4832" i="1"/>
  <c r="I4832" i="1" s="1"/>
  <c r="F4833" i="1"/>
  <c r="I4833" i="1" s="1"/>
  <c r="F4834" i="1"/>
  <c r="I4834" i="1" s="1"/>
  <c r="F4835" i="1"/>
  <c r="I4835" i="1" s="1"/>
  <c r="F4836" i="1"/>
  <c r="I4836" i="1" s="1"/>
  <c r="F4837" i="1"/>
  <c r="I4837" i="1" s="1"/>
  <c r="F4838" i="1"/>
  <c r="I4838" i="1" s="1"/>
  <c r="F4839" i="1"/>
  <c r="I4839" i="1" s="1"/>
  <c r="F4840" i="1"/>
  <c r="I4840" i="1" s="1"/>
  <c r="F4841" i="1"/>
  <c r="I4841" i="1" s="1"/>
  <c r="F4842" i="1"/>
  <c r="I4842" i="1" s="1"/>
  <c r="F4843" i="1"/>
  <c r="I4843" i="1" s="1"/>
  <c r="F4844" i="1"/>
  <c r="I4844" i="1" s="1"/>
  <c r="F4845" i="1"/>
  <c r="I4845" i="1" s="1"/>
  <c r="F4846" i="1"/>
  <c r="I4846" i="1" s="1"/>
  <c r="F4847" i="1"/>
  <c r="I4847" i="1" s="1"/>
  <c r="F4848" i="1"/>
  <c r="I4848" i="1" s="1"/>
  <c r="F4849" i="1"/>
  <c r="I4849" i="1" s="1"/>
  <c r="F4850" i="1"/>
  <c r="I4850" i="1" s="1"/>
  <c r="F4851" i="1"/>
  <c r="I4851" i="1" s="1"/>
  <c r="F4852" i="1"/>
  <c r="I4852" i="1" s="1"/>
  <c r="F4853" i="1"/>
  <c r="I4853" i="1" s="1"/>
  <c r="F4854" i="1"/>
  <c r="I4854" i="1" s="1"/>
  <c r="F4855" i="1"/>
  <c r="I4855" i="1" s="1"/>
  <c r="F4856" i="1"/>
  <c r="I4856" i="1" s="1"/>
  <c r="F4857" i="1"/>
  <c r="I4857" i="1" s="1"/>
  <c r="F4858" i="1"/>
  <c r="I4858" i="1" s="1"/>
  <c r="F4859" i="1"/>
  <c r="I4859" i="1" s="1"/>
  <c r="F4860" i="1"/>
  <c r="I4860" i="1" s="1"/>
  <c r="F4861" i="1"/>
  <c r="I4861" i="1" s="1"/>
  <c r="F4862" i="1"/>
  <c r="I4862" i="1" s="1"/>
  <c r="F4863" i="1"/>
  <c r="I4863" i="1" s="1"/>
  <c r="F4864" i="1"/>
  <c r="I4864" i="1" s="1"/>
  <c r="F4865" i="1"/>
  <c r="I4865" i="1" s="1"/>
  <c r="F4866" i="1"/>
  <c r="I4866" i="1" s="1"/>
  <c r="F4867" i="1"/>
  <c r="I4867" i="1" s="1"/>
  <c r="F4868" i="1"/>
  <c r="I4868" i="1" s="1"/>
  <c r="F4869" i="1"/>
  <c r="I4869" i="1" s="1"/>
  <c r="F4870" i="1"/>
  <c r="I4870" i="1" s="1"/>
  <c r="F4871" i="1"/>
  <c r="I4871" i="1" s="1"/>
  <c r="F4872" i="1"/>
  <c r="I4872" i="1" s="1"/>
  <c r="F4873" i="1"/>
  <c r="I4873" i="1" s="1"/>
  <c r="F4874" i="1"/>
  <c r="I4874" i="1" s="1"/>
  <c r="F4875" i="1"/>
  <c r="I4875" i="1" s="1"/>
  <c r="F4876" i="1"/>
  <c r="I4876" i="1" s="1"/>
  <c r="F4877" i="1"/>
  <c r="I4877" i="1" s="1"/>
  <c r="F4878" i="1"/>
  <c r="I4878" i="1" s="1"/>
  <c r="F4879" i="1"/>
  <c r="I4879" i="1" s="1"/>
  <c r="F4880" i="1"/>
  <c r="I4880" i="1" s="1"/>
  <c r="F4881" i="1"/>
  <c r="I4881" i="1" s="1"/>
  <c r="F4882" i="1"/>
  <c r="I4882" i="1" s="1"/>
  <c r="F4883" i="1"/>
  <c r="I4883" i="1" s="1"/>
  <c r="F4884" i="1"/>
  <c r="I4884" i="1" s="1"/>
  <c r="F4885" i="1"/>
  <c r="I4885" i="1" s="1"/>
  <c r="F4886" i="1"/>
  <c r="I4886" i="1" s="1"/>
  <c r="F4887" i="1"/>
  <c r="I4887" i="1" s="1"/>
  <c r="F4888" i="1"/>
  <c r="I4888" i="1" s="1"/>
  <c r="F4889" i="1"/>
  <c r="I4889" i="1" s="1"/>
  <c r="F4890" i="1"/>
  <c r="I4890" i="1" s="1"/>
  <c r="F4891" i="1"/>
  <c r="I4891" i="1" s="1"/>
  <c r="F4892" i="1"/>
  <c r="I4892" i="1" s="1"/>
  <c r="F4893" i="1"/>
  <c r="I4893" i="1" s="1"/>
  <c r="F4894" i="1"/>
  <c r="I4894" i="1" s="1"/>
  <c r="F4895" i="1"/>
  <c r="I4895" i="1" s="1"/>
  <c r="F4896" i="1"/>
  <c r="I4896" i="1" s="1"/>
  <c r="F4897" i="1"/>
  <c r="I4897" i="1" s="1"/>
  <c r="F4898" i="1"/>
  <c r="I4898" i="1" s="1"/>
  <c r="F4899" i="1"/>
  <c r="I4899" i="1" s="1"/>
  <c r="F4900" i="1"/>
  <c r="I4900" i="1" s="1"/>
  <c r="F4901" i="1"/>
  <c r="I4901" i="1" s="1"/>
  <c r="F4902" i="1"/>
  <c r="I4902" i="1" s="1"/>
  <c r="F4903" i="1"/>
  <c r="I4903" i="1" s="1"/>
  <c r="F4904" i="1"/>
  <c r="I4904" i="1" s="1"/>
  <c r="F4905" i="1"/>
  <c r="I4905" i="1" s="1"/>
  <c r="F4906" i="1"/>
  <c r="I4906" i="1" s="1"/>
  <c r="F4907" i="1"/>
  <c r="I4907" i="1" s="1"/>
  <c r="F4908" i="1"/>
  <c r="I4908" i="1" s="1"/>
  <c r="F4909" i="1"/>
  <c r="I4909" i="1" s="1"/>
  <c r="F4910" i="1"/>
  <c r="I4910" i="1" s="1"/>
  <c r="F4911" i="1"/>
  <c r="I4911" i="1" s="1"/>
  <c r="F4912" i="1"/>
  <c r="I4912" i="1" s="1"/>
  <c r="F4913" i="1"/>
  <c r="I4913" i="1" s="1"/>
  <c r="F4914" i="1"/>
  <c r="I4914" i="1" s="1"/>
  <c r="F4915" i="1"/>
  <c r="I4915" i="1" s="1"/>
  <c r="F4916" i="1"/>
  <c r="I4916" i="1" s="1"/>
  <c r="F4917" i="1"/>
  <c r="I4917" i="1" s="1"/>
  <c r="F4918" i="1"/>
  <c r="I4918" i="1" s="1"/>
  <c r="F4919" i="1"/>
  <c r="I4919" i="1" s="1"/>
  <c r="F4920" i="1"/>
  <c r="I4920" i="1" s="1"/>
  <c r="F4921" i="1"/>
  <c r="I4921" i="1" s="1"/>
  <c r="F4922" i="1"/>
  <c r="I4922" i="1" s="1"/>
  <c r="F4923" i="1"/>
  <c r="I4923" i="1" s="1"/>
  <c r="F4924" i="1"/>
  <c r="I4924" i="1" s="1"/>
  <c r="F4925" i="1"/>
  <c r="I4925" i="1" s="1"/>
  <c r="F4926" i="1"/>
  <c r="I4926" i="1" s="1"/>
  <c r="F4927" i="1"/>
  <c r="I4927" i="1" s="1"/>
  <c r="F4928" i="1"/>
  <c r="I4928" i="1" s="1"/>
  <c r="F4929" i="1"/>
  <c r="I4929" i="1" s="1"/>
  <c r="F4930" i="1"/>
  <c r="I4930" i="1" s="1"/>
  <c r="F4931" i="1"/>
  <c r="I4931" i="1" s="1"/>
  <c r="F4932" i="1"/>
  <c r="I4932" i="1" s="1"/>
  <c r="F4933" i="1"/>
  <c r="I4933" i="1" s="1"/>
  <c r="F4934" i="1"/>
  <c r="I4934" i="1" s="1"/>
  <c r="F4935" i="1"/>
  <c r="I4935" i="1" s="1"/>
  <c r="F4936" i="1"/>
  <c r="I4936" i="1" s="1"/>
  <c r="F4937" i="1"/>
  <c r="I4937" i="1" s="1"/>
  <c r="F4938" i="1"/>
  <c r="I4938" i="1" s="1"/>
  <c r="F4939" i="1"/>
  <c r="I4939" i="1" s="1"/>
  <c r="F4940" i="1"/>
  <c r="I4940" i="1" s="1"/>
  <c r="F4941" i="1"/>
  <c r="I4941" i="1" s="1"/>
  <c r="F4942" i="1"/>
  <c r="I4942" i="1" s="1"/>
  <c r="F4943" i="1"/>
  <c r="I4943" i="1" s="1"/>
  <c r="F4944" i="1"/>
  <c r="I4944" i="1" s="1"/>
  <c r="F4945" i="1"/>
  <c r="I4945" i="1" s="1"/>
  <c r="F4946" i="1"/>
  <c r="I4946" i="1" s="1"/>
  <c r="F4947" i="1"/>
  <c r="I4947" i="1" s="1"/>
  <c r="F4948" i="1"/>
  <c r="I4948" i="1" s="1"/>
  <c r="F4949" i="1"/>
  <c r="I4949" i="1" s="1"/>
  <c r="F4950" i="1"/>
  <c r="I4950" i="1" s="1"/>
  <c r="F4951" i="1"/>
  <c r="I4951" i="1" s="1"/>
  <c r="F4952" i="1"/>
  <c r="I4952" i="1" s="1"/>
  <c r="F4953" i="1"/>
  <c r="I4953" i="1" s="1"/>
  <c r="F4954" i="1"/>
  <c r="I4954" i="1" s="1"/>
  <c r="F4955" i="1"/>
  <c r="I4955" i="1" s="1"/>
  <c r="F4956" i="1"/>
  <c r="I4956" i="1" s="1"/>
  <c r="F4957" i="1"/>
  <c r="I4957" i="1" s="1"/>
  <c r="F4958" i="1"/>
  <c r="I4958" i="1" s="1"/>
  <c r="F4959" i="1"/>
  <c r="I4959" i="1" s="1"/>
  <c r="F4960" i="1"/>
  <c r="I4960" i="1" s="1"/>
  <c r="F4961" i="1"/>
  <c r="I4961" i="1" s="1"/>
  <c r="F4962" i="1"/>
  <c r="I4962" i="1" s="1"/>
  <c r="F4963" i="1"/>
  <c r="I4963" i="1" s="1"/>
  <c r="F4964" i="1"/>
  <c r="I4964" i="1" s="1"/>
  <c r="F4965" i="1"/>
  <c r="I4965" i="1" s="1"/>
  <c r="F4966" i="1"/>
  <c r="I4966" i="1" s="1"/>
  <c r="F4967" i="1"/>
  <c r="I4967" i="1" s="1"/>
  <c r="F4968" i="1"/>
  <c r="I4968" i="1" s="1"/>
  <c r="F4969" i="1"/>
  <c r="I4969" i="1" s="1"/>
  <c r="F4970" i="1"/>
  <c r="I4970" i="1" s="1"/>
  <c r="F4971" i="1"/>
  <c r="I4971" i="1" s="1"/>
  <c r="F4972" i="1"/>
  <c r="I4972" i="1" s="1"/>
  <c r="F4973" i="1"/>
  <c r="I4973" i="1" s="1"/>
  <c r="F4974" i="1"/>
  <c r="I4974" i="1" s="1"/>
  <c r="F4975" i="1"/>
  <c r="I4975" i="1" s="1"/>
  <c r="F4976" i="1"/>
  <c r="I4976" i="1" s="1"/>
  <c r="F4977" i="1"/>
  <c r="I4977" i="1" s="1"/>
  <c r="F4978" i="1"/>
  <c r="I4978" i="1" s="1"/>
  <c r="F4979" i="1"/>
  <c r="I4979" i="1" s="1"/>
  <c r="F4980" i="1"/>
  <c r="I4980" i="1" s="1"/>
  <c r="F4981" i="1"/>
  <c r="I4981" i="1" s="1"/>
  <c r="F4982" i="1"/>
  <c r="I4982" i="1" s="1"/>
  <c r="F4983" i="1"/>
  <c r="I4983" i="1" s="1"/>
  <c r="F4984" i="1"/>
  <c r="I4984" i="1" s="1"/>
  <c r="F4985" i="1"/>
  <c r="I4985" i="1" s="1"/>
  <c r="F4986" i="1"/>
  <c r="I4986" i="1" s="1"/>
  <c r="F4987" i="1"/>
  <c r="I4987" i="1" s="1"/>
  <c r="F4988" i="1"/>
  <c r="I4988" i="1" s="1"/>
  <c r="F4989" i="1"/>
  <c r="I4989" i="1" s="1"/>
  <c r="F4990" i="1"/>
  <c r="I4990" i="1" s="1"/>
  <c r="F4991" i="1"/>
  <c r="I4991" i="1" s="1"/>
  <c r="F4992" i="1"/>
  <c r="I4992" i="1" s="1"/>
  <c r="F4993" i="1"/>
  <c r="I4993" i="1" s="1"/>
  <c r="F4994" i="1"/>
  <c r="I4994" i="1" s="1"/>
  <c r="F4995" i="1"/>
  <c r="I4995" i="1" s="1"/>
  <c r="F4996" i="1"/>
  <c r="I4996" i="1" s="1"/>
  <c r="F4997" i="1"/>
  <c r="I4997" i="1" s="1"/>
  <c r="F4998" i="1"/>
  <c r="I4998" i="1" s="1"/>
  <c r="F4999" i="1"/>
  <c r="I4999" i="1" s="1"/>
  <c r="F5000" i="1"/>
  <c r="I5000" i="1" s="1"/>
  <c r="F5001" i="1"/>
  <c r="I5001" i="1" s="1"/>
  <c r="F5002" i="1"/>
  <c r="I5002" i="1" s="1"/>
  <c r="F5003" i="1"/>
  <c r="I5003" i="1" s="1"/>
  <c r="F5004" i="1"/>
  <c r="I5004" i="1" s="1"/>
  <c r="F5005" i="1"/>
  <c r="I5005" i="1" s="1"/>
  <c r="F5006" i="1"/>
  <c r="I5006" i="1" s="1"/>
  <c r="F5007" i="1"/>
  <c r="I5007" i="1" s="1"/>
  <c r="F5008" i="1"/>
  <c r="I5008" i="1" s="1"/>
  <c r="F5009" i="1"/>
  <c r="I5009" i="1" s="1"/>
  <c r="F5010" i="1"/>
  <c r="I5010" i="1" s="1"/>
  <c r="F5011" i="1"/>
  <c r="I5011" i="1" s="1"/>
  <c r="F5012" i="1"/>
  <c r="I5012" i="1" s="1"/>
  <c r="F5013" i="1"/>
  <c r="I5013" i="1" s="1"/>
  <c r="F5014" i="1"/>
  <c r="I5014" i="1" s="1"/>
  <c r="F5015" i="1"/>
  <c r="I5015" i="1" s="1"/>
  <c r="F5016" i="1"/>
  <c r="I5016" i="1" s="1"/>
  <c r="F5017" i="1"/>
  <c r="I5017" i="1" s="1"/>
  <c r="F5018" i="1"/>
  <c r="I5018" i="1" s="1"/>
  <c r="F5019" i="1"/>
  <c r="I5019" i="1" s="1"/>
  <c r="F5020" i="1"/>
  <c r="I5020" i="1" s="1"/>
  <c r="F5021" i="1"/>
  <c r="I5021" i="1" s="1"/>
  <c r="F5022" i="1"/>
  <c r="I5022" i="1" s="1"/>
  <c r="F5023" i="1"/>
  <c r="I5023" i="1" s="1"/>
  <c r="F5024" i="1"/>
  <c r="I5024" i="1" s="1"/>
  <c r="F5025" i="1"/>
  <c r="I5025" i="1" s="1"/>
  <c r="F5026" i="1"/>
  <c r="I5026" i="1" s="1"/>
  <c r="F5027" i="1"/>
  <c r="I5027" i="1" s="1"/>
  <c r="F5028" i="1"/>
  <c r="I5028" i="1" s="1"/>
  <c r="F5029" i="1"/>
  <c r="I5029" i="1" s="1"/>
  <c r="F5030" i="1"/>
  <c r="I5030" i="1" s="1"/>
  <c r="F5031" i="1"/>
  <c r="I5031" i="1" s="1"/>
  <c r="F5032" i="1"/>
  <c r="I5032" i="1" s="1"/>
  <c r="F5033" i="1"/>
  <c r="I5033" i="1" s="1"/>
  <c r="F5034" i="1"/>
  <c r="I5034" i="1" s="1"/>
  <c r="F5035" i="1"/>
  <c r="I5035" i="1" s="1"/>
  <c r="F5036" i="1"/>
  <c r="I5036" i="1" s="1"/>
  <c r="F5037" i="1"/>
  <c r="I5037" i="1" s="1"/>
  <c r="F5038" i="1"/>
  <c r="I5038" i="1" s="1"/>
  <c r="F5039" i="1"/>
  <c r="I5039" i="1" s="1"/>
  <c r="F5040" i="1"/>
  <c r="I5040" i="1" s="1"/>
  <c r="F5041" i="1"/>
  <c r="I5041" i="1" s="1"/>
  <c r="F5042" i="1"/>
  <c r="I5042" i="1" s="1"/>
  <c r="F5043" i="1"/>
  <c r="I5043" i="1" s="1"/>
  <c r="F5044" i="1"/>
  <c r="I5044" i="1" s="1"/>
  <c r="F5045" i="1"/>
  <c r="I5045" i="1" s="1"/>
  <c r="F5046" i="1"/>
  <c r="I5046" i="1" s="1"/>
  <c r="F5047" i="1"/>
  <c r="I5047" i="1" s="1"/>
  <c r="F5048" i="1"/>
  <c r="I5048" i="1" s="1"/>
  <c r="F5049" i="1"/>
  <c r="I5049" i="1" s="1"/>
  <c r="F5050" i="1"/>
  <c r="I5050" i="1" s="1"/>
  <c r="F5051" i="1"/>
  <c r="I5051" i="1" s="1"/>
  <c r="F5052" i="1"/>
  <c r="I5052" i="1" s="1"/>
  <c r="F5053" i="1"/>
  <c r="I5053" i="1" s="1"/>
  <c r="F5054" i="1"/>
  <c r="I5054" i="1" s="1"/>
  <c r="F5055" i="1"/>
  <c r="I5055" i="1" s="1"/>
  <c r="F5056" i="1"/>
  <c r="I5056" i="1" s="1"/>
  <c r="F5057" i="1"/>
  <c r="I5057" i="1" s="1"/>
  <c r="F5058" i="1"/>
  <c r="I5058" i="1" s="1"/>
  <c r="F5059" i="1"/>
  <c r="I5059" i="1" s="1"/>
  <c r="F5060" i="1"/>
  <c r="I5060" i="1" s="1"/>
  <c r="F5061" i="1"/>
  <c r="I5061" i="1" s="1"/>
  <c r="F5062" i="1"/>
  <c r="I5062" i="1" s="1"/>
  <c r="F5063" i="1"/>
  <c r="I5063" i="1" s="1"/>
  <c r="F5064" i="1"/>
  <c r="I5064" i="1" s="1"/>
  <c r="F5065" i="1"/>
  <c r="I5065" i="1" s="1"/>
  <c r="F5066" i="1"/>
  <c r="I5066" i="1" s="1"/>
  <c r="F5067" i="1"/>
  <c r="I5067" i="1" s="1"/>
  <c r="F5068" i="1"/>
  <c r="I5068" i="1" s="1"/>
  <c r="F5069" i="1"/>
  <c r="I5069" i="1" s="1"/>
  <c r="F5070" i="1"/>
  <c r="I5070" i="1" s="1"/>
  <c r="F5071" i="1"/>
  <c r="I5071" i="1" s="1"/>
  <c r="F5072" i="1"/>
  <c r="I5072" i="1" s="1"/>
  <c r="F5073" i="1"/>
  <c r="I5073" i="1" s="1"/>
  <c r="F5074" i="1"/>
  <c r="I5074" i="1" s="1"/>
  <c r="F5075" i="1"/>
  <c r="I5075" i="1" s="1"/>
  <c r="F5076" i="1"/>
  <c r="I5076" i="1" s="1"/>
  <c r="F5077" i="1"/>
  <c r="I5077" i="1" s="1"/>
  <c r="F5078" i="1"/>
  <c r="I5078" i="1" s="1"/>
  <c r="F5079" i="1"/>
  <c r="I5079" i="1" s="1"/>
  <c r="F5080" i="1"/>
  <c r="I5080" i="1" s="1"/>
  <c r="F5081" i="1"/>
  <c r="I5081" i="1" s="1"/>
  <c r="F5082" i="1"/>
  <c r="I5082" i="1" s="1"/>
  <c r="F5083" i="1"/>
  <c r="I5083" i="1" s="1"/>
  <c r="F5084" i="1"/>
  <c r="I5084" i="1" s="1"/>
  <c r="F5085" i="1"/>
  <c r="I5085" i="1" s="1"/>
  <c r="F5086" i="1"/>
  <c r="I5086" i="1" s="1"/>
  <c r="F5087" i="1"/>
  <c r="I5087" i="1" s="1"/>
  <c r="F5088" i="1"/>
  <c r="I5088" i="1" s="1"/>
  <c r="F5089" i="1"/>
  <c r="I5089" i="1" s="1"/>
  <c r="F5090" i="1"/>
  <c r="I5090" i="1" s="1"/>
  <c r="F5091" i="1"/>
  <c r="I5091" i="1" s="1"/>
  <c r="F5092" i="1"/>
  <c r="I5092" i="1" s="1"/>
  <c r="F5093" i="1"/>
  <c r="I5093" i="1" s="1"/>
  <c r="F5094" i="1"/>
  <c r="I5094" i="1" s="1"/>
  <c r="F5095" i="1"/>
  <c r="I5095" i="1" s="1"/>
  <c r="F5096" i="1"/>
  <c r="I5096" i="1" s="1"/>
  <c r="F5097" i="1"/>
  <c r="I5097" i="1" s="1"/>
  <c r="F5098" i="1"/>
  <c r="I5098" i="1" s="1"/>
  <c r="F5099" i="1"/>
  <c r="I5099" i="1" s="1"/>
  <c r="F5100" i="1"/>
  <c r="I5100" i="1" s="1"/>
  <c r="F5101" i="1"/>
  <c r="I5101" i="1" s="1"/>
  <c r="F5102" i="1"/>
  <c r="I5102" i="1" s="1"/>
  <c r="F5103" i="1"/>
  <c r="I5103" i="1" s="1"/>
  <c r="F5104" i="1"/>
  <c r="I5104" i="1" s="1"/>
  <c r="F5105" i="1"/>
  <c r="I5105" i="1" s="1"/>
  <c r="F5106" i="1"/>
  <c r="I5106" i="1" s="1"/>
  <c r="F5107" i="1"/>
  <c r="I5107" i="1" s="1"/>
  <c r="F5108" i="1"/>
  <c r="I5108" i="1" s="1"/>
  <c r="F5109" i="1"/>
  <c r="I5109" i="1" s="1"/>
  <c r="F5110" i="1"/>
  <c r="I5110" i="1" s="1"/>
  <c r="F5111" i="1"/>
  <c r="I5111" i="1" s="1"/>
  <c r="F5112" i="1"/>
  <c r="I5112" i="1" s="1"/>
  <c r="F5113" i="1"/>
  <c r="I5113" i="1" s="1"/>
  <c r="F5114" i="1"/>
  <c r="I5114" i="1" s="1"/>
  <c r="F5115" i="1"/>
  <c r="I5115" i="1" s="1"/>
  <c r="F5116" i="1"/>
  <c r="I5116" i="1" s="1"/>
  <c r="F5117" i="1"/>
  <c r="I5117" i="1" s="1"/>
  <c r="F5118" i="1"/>
  <c r="I5118" i="1" s="1"/>
  <c r="F5119" i="1"/>
  <c r="I5119" i="1" s="1"/>
  <c r="F5120" i="1"/>
  <c r="I5120" i="1" s="1"/>
  <c r="F5121" i="1"/>
  <c r="I5121" i="1" s="1"/>
  <c r="F5122" i="1"/>
  <c r="I5122" i="1" s="1"/>
  <c r="F5123" i="1"/>
  <c r="I5123" i="1" s="1"/>
  <c r="F5124" i="1"/>
  <c r="I5124" i="1" s="1"/>
  <c r="F5125" i="1"/>
  <c r="I5125" i="1" s="1"/>
  <c r="F5126" i="1"/>
  <c r="I5126" i="1" s="1"/>
  <c r="F5127" i="1"/>
  <c r="I5127" i="1" s="1"/>
  <c r="F5128" i="1"/>
  <c r="I5128" i="1" s="1"/>
  <c r="F5129" i="1"/>
  <c r="I5129" i="1" s="1"/>
  <c r="F5130" i="1"/>
  <c r="I5130" i="1" s="1"/>
  <c r="F5131" i="1"/>
  <c r="I5131" i="1" s="1"/>
  <c r="F5132" i="1"/>
  <c r="I5132" i="1" s="1"/>
  <c r="F5133" i="1"/>
  <c r="I5133" i="1" s="1"/>
  <c r="F5134" i="1"/>
  <c r="I5134" i="1" s="1"/>
  <c r="F5135" i="1"/>
  <c r="I5135" i="1" s="1"/>
  <c r="F5136" i="1"/>
  <c r="I5136" i="1" s="1"/>
  <c r="F5137" i="1"/>
  <c r="I5137" i="1" s="1"/>
  <c r="F5138" i="1"/>
  <c r="I5138" i="1" s="1"/>
  <c r="F5139" i="1"/>
  <c r="I5139" i="1" s="1"/>
  <c r="F5140" i="1"/>
  <c r="I5140" i="1" s="1"/>
  <c r="F5141" i="1"/>
  <c r="I5141" i="1" s="1"/>
  <c r="F5142" i="1"/>
  <c r="I5142" i="1" s="1"/>
  <c r="F5143" i="1"/>
  <c r="I5143" i="1" s="1"/>
  <c r="F5144" i="1"/>
  <c r="I5144" i="1" s="1"/>
  <c r="F5145" i="1"/>
  <c r="I5145" i="1" s="1"/>
  <c r="F5146" i="1"/>
  <c r="I5146" i="1" s="1"/>
  <c r="F5147" i="1"/>
  <c r="I5147" i="1" s="1"/>
  <c r="F5148" i="1"/>
  <c r="I5148" i="1" s="1"/>
  <c r="F5149" i="1"/>
  <c r="I5149" i="1" s="1"/>
  <c r="F5150" i="1"/>
  <c r="I5150" i="1" s="1"/>
  <c r="F5151" i="1"/>
  <c r="I5151" i="1" s="1"/>
  <c r="F5152" i="1"/>
  <c r="I5152" i="1" s="1"/>
  <c r="F5153" i="1"/>
  <c r="I5153" i="1" s="1"/>
  <c r="F5154" i="1"/>
  <c r="I5154" i="1" s="1"/>
  <c r="F5155" i="1"/>
  <c r="I5155" i="1" s="1"/>
  <c r="F5156" i="1"/>
  <c r="I5156" i="1" s="1"/>
  <c r="F5157" i="1"/>
  <c r="I5157" i="1" s="1"/>
  <c r="F5158" i="1"/>
  <c r="I5158" i="1" s="1"/>
  <c r="F5159" i="1"/>
  <c r="I5159" i="1" s="1"/>
  <c r="F5160" i="1"/>
  <c r="I5160" i="1" s="1"/>
  <c r="F5161" i="1"/>
  <c r="I5161" i="1" s="1"/>
  <c r="F5162" i="1"/>
  <c r="I5162" i="1" s="1"/>
  <c r="F5163" i="1"/>
  <c r="I5163" i="1" s="1"/>
  <c r="F5164" i="1"/>
  <c r="I5164" i="1" s="1"/>
  <c r="F5165" i="1"/>
  <c r="I5165" i="1" s="1"/>
  <c r="F5166" i="1"/>
  <c r="I5166" i="1" s="1"/>
  <c r="F5167" i="1"/>
  <c r="I5167" i="1" s="1"/>
  <c r="F5168" i="1"/>
  <c r="I5168" i="1" s="1"/>
  <c r="F5169" i="1"/>
  <c r="I5169" i="1" s="1"/>
  <c r="F5170" i="1"/>
  <c r="I5170" i="1" s="1"/>
  <c r="F5171" i="1"/>
  <c r="I5171" i="1" s="1"/>
  <c r="F5172" i="1"/>
  <c r="I5172" i="1" s="1"/>
  <c r="F5173" i="1"/>
  <c r="I5173" i="1" s="1"/>
  <c r="F5174" i="1"/>
  <c r="I5174" i="1" s="1"/>
  <c r="F5175" i="1"/>
  <c r="I5175" i="1" s="1"/>
  <c r="F5176" i="1"/>
  <c r="I5176" i="1" s="1"/>
  <c r="F5177" i="1"/>
  <c r="I5177" i="1" s="1"/>
  <c r="F5178" i="1"/>
  <c r="I5178" i="1" s="1"/>
  <c r="F5179" i="1"/>
  <c r="I5179" i="1" s="1"/>
  <c r="F5180" i="1"/>
  <c r="I5180" i="1" s="1"/>
  <c r="F5181" i="1"/>
  <c r="I5181" i="1" s="1"/>
  <c r="F5182" i="1"/>
  <c r="I5182" i="1" s="1"/>
  <c r="F5183" i="1"/>
  <c r="I5183" i="1" s="1"/>
  <c r="F5184" i="1"/>
  <c r="I5184" i="1" s="1"/>
  <c r="F5185" i="1"/>
  <c r="I5185" i="1" s="1"/>
  <c r="F5186" i="1"/>
  <c r="I5186" i="1" s="1"/>
  <c r="F5187" i="1"/>
  <c r="I5187" i="1" s="1"/>
  <c r="F5188" i="1"/>
  <c r="I5188" i="1" s="1"/>
  <c r="F5189" i="1"/>
  <c r="I5189" i="1" s="1"/>
  <c r="F5190" i="1"/>
  <c r="I5190" i="1" s="1"/>
  <c r="F5191" i="1"/>
  <c r="I5191" i="1" s="1"/>
  <c r="F5192" i="1"/>
  <c r="I5192" i="1" s="1"/>
  <c r="F5193" i="1"/>
  <c r="I5193" i="1" s="1"/>
  <c r="F5194" i="1"/>
  <c r="I5194" i="1" s="1"/>
  <c r="F5195" i="1"/>
  <c r="I5195" i="1" s="1"/>
  <c r="F5196" i="1"/>
  <c r="I5196" i="1" s="1"/>
  <c r="F5197" i="1"/>
  <c r="I5197" i="1" s="1"/>
  <c r="F5198" i="1"/>
  <c r="I5198" i="1" s="1"/>
  <c r="F5199" i="1"/>
  <c r="I5199" i="1" s="1"/>
  <c r="F5200" i="1"/>
  <c r="I5200" i="1" s="1"/>
  <c r="F5201" i="1"/>
  <c r="I5201" i="1" s="1"/>
  <c r="F5202" i="1"/>
  <c r="I5202" i="1" s="1"/>
  <c r="F5203" i="1"/>
  <c r="I5203" i="1" s="1"/>
  <c r="F5204" i="1"/>
  <c r="I5204" i="1" s="1"/>
  <c r="F5205" i="1"/>
  <c r="I5205" i="1" s="1"/>
  <c r="F5206" i="1"/>
  <c r="I5206" i="1" s="1"/>
  <c r="F5207" i="1"/>
  <c r="I5207" i="1" s="1"/>
  <c r="F5208" i="1"/>
  <c r="I5208" i="1" s="1"/>
  <c r="F5209" i="1"/>
  <c r="I5209" i="1" s="1"/>
  <c r="F5210" i="1"/>
  <c r="I5210" i="1" s="1"/>
  <c r="F5211" i="1"/>
  <c r="I5211" i="1" s="1"/>
  <c r="F5212" i="1"/>
  <c r="I5212" i="1" s="1"/>
  <c r="F5213" i="1"/>
  <c r="I5213" i="1" s="1"/>
  <c r="F5214" i="1"/>
  <c r="I5214" i="1" s="1"/>
  <c r="F5215" i="1"/>
  <c r="I5215" i="1" s="1"/>
  <c r="F5216" i="1"/>
  <c r="I5216" i="1" s="1"/>
  <c r="F5217" i="1"/>
  <c r="I5217" i="1" s="1"/>
  <c r="F5218" i="1"/>
  <c r="I5218" i="1" s="1"/>
  <c r="F5219" i="1"/>
  <c r="I5219" i="1" s="1"/>
  <c r="F5220" i="1"/>
  <c r="I5220" i="1" s="1"/>
  <c r="F5221" i="1"/>
  <c r="I5221" i="1" s="1"/>
  <c r="F5222" i="1"/>
  <c r="I5222" i="1" s="1"/>
  <c r="F5223" i="1"/>
  <c r="I5223" i="1" s="1"/>
  <c r="F5224" i="1"/>
  <c r="I5224" i="1" s="1"/>
  <c r="F5225" i="1"/>
  <c r="I5225" i="1" s="1"/>
  <c r="F5226" i="1"/>
  <c r="I5226" i="1" s="1"/>
  <c r="F5227" i="1"/>
  <c r="I5227" i="1" s="1"/>
  <c r="F5228" i="1"/>
  <c r="I5228" i="1" s="1"/>
  <c r="F5229" i="1"/>
  <c r="I5229" i="1" s="1"/>
  <c r="F5230" i="1"/>
  <c r="I5230" i="1" s="1"/>
  <c r="F5231" i="1"/>
  <c r="I5231" i="1" s="1"/>
  <c r="F5232" i="1"/>
  <c r="I5232" i="1" s="1"/>
  <c r="F5233" i="1"/>
  <c r="I5233" i="1" s="1"/>
  <c r="F5234" i="1"/>
  <c r="I5234" i="1" s="1"/>
  <c r="F5235" i="1"/>
  <c r="I5235" i="1" s="1"/>
  <c r="F5236" i="1"/>
  <c r="I5236" i="1" s="1"/>
  <c r="F5237" i="1"/>
  <c r="I5237" i="1" s="1"/>
  <c r="F5238" i="1"/>
  <c r="I5238" i="1" s="1"/>
  <c r="F5239" i="1"/>
  <c r="I5239" i="1" s="1"/>
  <c r="F5240" i="1"/>
  <c r="I5240" i="1" s="1"/>
  <c r="F5241" i="1"/>
  <c r="I5241" i="1" s="1"/>
  <c r="F5242" i="1"/>
  <c r="I5242" i="1" s="1"/>
  <c r="F5243" i="1"/>
  <c r="I5243" i="1" s="1"/>
  <c r="F5244" i="1"/>
  <c r="I5244" i="1" s="1"/>
  <c r="F5245" i="1"/>
  <c r="I5245" i="1" s="1"/>
  <c r="F5246" i="1"/>
  <c r="I5246" i="1" s="1"/>
  <c r="F5247" i="1"/>
  <c r="I5247" i="1" s="1"/>
  <c r="F5248" i="1"/>
  <c r="I5248" i="1" s="1"/>
  <c r="F5249" i="1"/>
  <c r="I5249" i="1" s="1"/>
  <c r="F5250" i="1"/>
  <c r="I5250" i="1" s="1"/>
  <c r="F5251" i="1"/>
  <c r="I5251" i="1" s="1"/>
  <c r="F5252" i="1"/>
  <c r="I5252" i="1" s="1"/>
  <c r="F5253" i="1"/>
  <c r="I5253" i="1" s="1"/>
  <c r="F5254" i="1"/>
  <c r="I5254" i="1" s="1"/>
  <c r="F5255" i="1"/>
  <c r="I5255" i="1" s="1"/>
  <c r="F5256" i="1"/>
  <c r="I5256" i="1" s="1"/>
  <c r="F5257" i="1"/>
  <c r="I5257" i="1" s="1"/>
  <c r="F5258" i="1"/>
  <c r="I5258" i="1" s="1"/>
  <c r="F5259" i="1"/>
  <c r="I5259" i="1" s="1"/>
  <c r="F5260" i="1"/>
  <c r="I5260" i="1" s="1"/>
  <c r="F5261" i="1"/>
  <c r="I5261" i="1" s="1"/>
  <c r="F5262" i="1"/>
  <c r="I5262" i="1" s="1"/>
  <c r="F5263" i="1"/>
  <c r="I5263" i="1" s="1"/>
  <c r="F5264" i="1"/>
  <c r="I5264" i="1" s="1"/>
  <c r="F5265" i="1"/>
  <c r="I5265" i="1" s="1"/>
  <c r="F5266" i="1"/>
  <c r="I5266" i="1" s="1"/>
  <c r="F5267" i="1"/>
  <c r="I5267" i="1" s="1"/>
  <c r="F5268" i="1"/>
  <c r="I5268" i="1" s="1"/>
  <c r="F5269" i="1"/>
  <c r="I5269" i="1" s="1"/>
  <c r="F5270" i="1"/>
  <c r="I5270" i="1" s="1"/>
  <c r="F5271" i="1"/>
  <c r="I5271" i="1" s="1"/>
  <c r="F5272" i="1"/>
  <c r="I5272" i="1" s="1"/>
  <c r="F5273" i="1"/>
  <c r="I5273" i="1" s="1"/>
  <c r="F5274" i="1"/>
  <c r="I5274" i="1" s="1"/>
  <c r="F5275" i="1"/>
  <c r="I5275" i="1" s="1"/>
  <c r="F5276" i="1"/>
  <c r="I5276" i="1" s="1"/>
  <c r="F5277" i="1"/>
  <c r="I5277" i="1" s="1"/>
  <c r="F5278" i="1"/>
  <c r="I5278" i="1" s="1"/>
  <c r="F5279" i="1"/>
  <c r="I5279" i="1" s="1"/>
  <c r="F5280" i="1"/>
  <c r="I5280" i="1" s="1"/>
  <c r="F5281" i="1"/>
  <c r="I5281" i="1" s="1"/>
  <c r="F5282" i="1"/>
  <c r="I5282" i="1" s="1"/>
  <c r="F5283" i="1"/>
  <c r="I5283" i="1" s="1"/>
  <c r="F5284" i="1"/>
  <c r="I5284" i="1" s="1"/>
  <c r="F5285" i="1"/>
  <c r="I5285" i="1" s="1"/>
  <c r="F5286" i="1"/>
  <c r="I5286" i="1" s="1"/>
  <c r="F5287" i="1"/>
  <c r="I5287" i="1" s="1"/>
  <c r="F5288" i="1"/>
  <c r="I5288" i="1" s="1"/>
  <c r="F5289" i="1"/>
  <c r="I5289" i="1" s="1"/>
  <c r="F5290" i="1"/>
  <c r="I5290" i="1" s="1"/>
  <c r="F5291" i="1"/>
  <c r="I5291" i="1" s="1"/>
  <c r="F5292" i="1"/>
  <c r="I5292" i="1" s="1"/>
  <c r="F5293" i="1"/>
  <c r="I5293" i="1" s="1"/>
  <c r="F5294" i="1"/>
  <c r="I5294" i="1" s="1"/>
  <c r="F5295" i="1"/>
  <c r="I5295" i="1" s="1"/>
  <c r="F5296" i="1"/>
  <c r="I5296" i="1" s="1"/>
  <c r="F5297" i="1"/>
  <c r="I5297" i="1" s="1"/>
  <c r="F5298" i="1"/>
  <c r="I5298" i="1" s="1"/>
  <c r="F5299" i="1"/>
  <c r="I5299" i="1" s="1"/>
  <c r="F5300" i="1"/>
  <c r="I5300" i="1" s="1"/>
  <c r="F5301" i="1"/>
  <c r="I5301" i="1" s="1"/>
  <c r="F5302" i="1"/>
  <c r="I5302" i="1" s="1"/>
  <c r="F5303" i="1"/>
  <c r="I5303" i="1" s="1"/>
  <c r="F5304" i="1"/>
  <c r="I5304" i="1" s="1"/>
  <c r="F5305" i="1"/>
  <c r="I5305" i="1" s="1"/>
  <c r="F5306" i="1"/>
  <c r="I5306" i="1" s="1"/>
  <c r="F5307" i="1"/>
  <c r="I5307" i="1" s="1"/>
  <c r="F5308" i="1"/>
  <c r="I5308" i="1" s="1"/>
  <c r="F5309" i="1"/>
  <c r="I5309" i="1" s="1"/>
  <c r="F5310" i="1"/>
  <c r="I5310" i="1" s="1"/>
  <c r="F5311" i="1"/>
  <c r="I5311" i="1" s="1"/>
  <c r="F5312" i="1"/>
  <c r="I5312" i="1" s="1"/>
  <c r="F5313" i="1"/>
  <c r="I5313" i="1" s="1"/>
  <c r="F5314" i="1"/>
  <c r="I5314" i="1" s="1"/>
  <c r="F5315" i="1"/>
  <c r="I5315" i="1" s="1"/>
  <c r="F5316" i="1"/>
  <c r="I5316" i="1" s="1"/>
  <c r="F5317" i="1"/>
  <c r="I5317" i="1" s="1"/>
  <c r="F5318" i="1"/>
  <c r="I5318" i="1" s="1"/>
  <c r="F5319" i="1"/>
  <c r="I5319" i="1" s="1"/>
  <c r="F5320" i="1"/>
  <c r="I5320" i="1" s="1"/>
  <c r="F5321" i="1"/>
  <c r="I5321" i="1" s="1"/>
  <c r="F5322" i="1"/>
  <c r="I5322" i="1" s="1"/>
  <c r="F5323" i="1"/>
  <c r="I5323" i="1" s="1"/>
  <c r="F5324" i="1"/>
  <c r="I5324" i="1" s="1"/>
  <c r="F5325" i="1"/>
  <c r="I5325" i="1" s="1"/>
  <c r="F5326" i="1"/>
  <c r="I5326" i="1" s="1"/>
  <c r="F5327" i="1"/>
  <c r="I5327" i="1" s="1"/>
  <c r="F5328" i="1"/>
  <c r="I5328" i="1" s="1"/>
  <c r="F5329" i="1"/>
  <c r="I5329" i="1" s="1"/>
  <c r="F5330" i="1"/>
  <c r="I5330" i="1" s="1"/>
  <c r="F5331" i="1"/>
  <c r="I5331" i="1" s="1"/>
  <c r="F5332" i="1"/>
  <c r="I5332" i="1" s="1"/>
  <c r="F5333" i="1"/>
  <c r="I5333" i="1" s="1"/>
  <c r="F5334" i="1"/>
  <c r="I5334" i="1" s="1"/>
  <c r="F5335" i="1"/>
  <c r="I5335" i="1" s="1"/>
  <c r="F5336" i="1"/>
  <c r="I5336" i="1" s="1"/>
  <c r="F5337" i="1"/>
  <c r="I5337" i="1" s="1"/>
  <c r="F5338" i="1"/>
  <c r="I5338" i="1" s="1"/>
  <c r="F5339" i="1"/>
  <c r="I5339" i="1" s="1"/>
  <c r="F5340" i="1"/>
  <c r="I5340" i="1" s="1"/>
  <c r="F5341" i="1"/>
  <c r="I5341" i="1" s="1"/>
  <c r="F5342" i="1"/>
  <c r="I5342" i="1" s="1"/>
  <c r="F5343" i="1"/>
  <c r="I5343" i="1" s="1"/>
  <c r="F5344" i="1"/>
  <c r="I5344" i="1" s="1"/>
  <c r="F5345" i="1"/>
  <c r="I5345" i="1" s="1"/>
  <c r="F5346" i="1"/>
  <c r="I5346" i="1" s="1"/>
  <c r="F5347" i="1"/>
  <c r="I5347" i="1" s="1"/>
  <c r="F5348" i="1"/>
  <c r="I5348" i="1" s="1"/>
  <c r="F5349" i="1"/>
  <c r="I5349" i="1" s="1"/>
  <c r="F5350" i="1"/>
  <c r="I5350" i="1" s="1"/>
  <c r="F5351" i="1"/>
  <c r="I5351" i="1" s="1"/>
  <c r="F5352" i="1"/>
  <c r="I5352" i="1" s="1"/>
  <c r="F5353" i="1"/>
  <c r="I5353" i="1" s="1"/>
  <c r="F5354" i="1"/>
  <c r="I5354" i="1" s="1"/>
  <c r="F5355" i="1"/>
  <c r="I5355" i="1" s="1"/>
  <c r="F5356" i="1"/>
  <c r="I5356" i="1" s="1"/>
  <c r="F5357" i="1"/>
  <c r="I5357" i="1" s="1"/>
  <c r="F5358" i="1"/>
  <c r="I5358" i="1" s="1"/>
  <c r="F5359" i="1"/>
  <c r="I5359" i="1" s="1"/>
  <c r="F5360" i="1"/>
  <c r="I5360" i="1" s="1"/>
  <c r="F5361" i="1"/>
  <c r="I5361" i="1" s="1"/>
  <c r="F5362" i="1"/>
  <c r="I5362" i="1" s="1"/>
  <c r="F5363" i="1"/>
  <c r="I5363" i="1" s="1"/>
  <c r="F5364" i="1"/>
  <c r="I5364" i="1" s="1"/>
  <c r="F5365" i="1"/>
  <c r="I5365" i="1" s="1"/>
  <c r="F5366" i="1"/>
  <c r="I5366" i="1" s="1"/>
  <c r="F5367" i="1"/>
  <c r="I5367" i="1" s="1"/>
  <c r="F5368" i="1"/>
  <c r="I5368" i="1" s="1"/>
  <c r="F5369" i="1"/>
  <c r="I5369" i="1" s="1"/>
  <c r="F5370" i="1"/>
  <c r="I5370" i="1" s="1"/>
  <c r="F5371" i="1"/>
  <c r="I5371" i="1" s="1"/>
  <c r="F5372" i="1"/>
  <c r="I5372" i="1" s="1"/>
  <c r="F5373" i="1"/>
  <c r="I5373" i="1" s="1"/>
  <c r="F5374" i="1"/>
  <c r="I5374" i="1" s="1"/>
  <c r="F5375" i="1"/>
  <c r="I5375" i="1" s="1"/>
  <c r="F5376" i="1"/>
  <c r="I5376" i="1" s="1"/>
  <c r="F5377" i="1"/>
  <c r="I5377" i="1" s="1"/>
  <c r="F5378" i="1"/>
  <c r="I5378" i="1" s="1"/>
  <c r="F5379" i="1"/>
  <c r="I5379" i="1" s="1"/>
  <c r="F5380" i="1"/>
  <c r="I5380" i="1" s="1"/>
  <c r="F5381" i="1"/>
  <c r="I5381" i="1" s="1"/>
  <c r="F5382" i="1"/>
  <c r="I5382" i="1" s="1"/>
  <c r="F5383" i="1"/>
  <c r="I5383" i="1" s="1"/>
  <c r="F5384" i="1"/>
  <c r="I5384" i="1" s="1"/>
  <c r="F5385" i="1"/>
  <c r="I5385" i="1" s="1"/>
  <c r="F5386" i="1"/>
  <c r="I5386" i="1" s="1"/>
  <c r="F5387" i="1"/>
  <c r="I5387" i="1" s="1"/>
  <c r="F5388" i="1"/>
  <c r="I5388" i="1" s="1"/>
  <c r="F5389" i="1"/>
  <c r="I5389" i="1" s="1"/>
  <c r="F5390" i="1"/>
  <c r="I5390" i="1" s="1"/>
  <c r="F5391" i="1"/>
  <c r="I5391" i="1" s="1"/>
  <c r="F5392" i="1"/>
  <c r="I5392" i="1" s="1"/>
  <c r="F5393" i="1"/>
  <c r="I5393" i="1" s="1"/>
  <c r="F5394" i="1"/>
  <c r="I5394" i="1" s="1"/>
  <c r="F5395" i="1"/>
  <c r="I5395" i="1" s="1"/>
  <c r="F5396" i="1"/>
  <c r="I5396" i="1" s="1"/>
  <c r="F5397" i="1"/>
  <c r="I5397" i="1" s="1"/>
  <c r="F5398" i="1"/>
  <c r="I5398" i="1" s="1"/>
  <c r="F5399" i="1"/>
  <c r="I5399" i="1" s="1"/>
  <c r="F5400" i="1"/>
  <c r="I5400" i="1" s="1"/>
  <c r="F5401" i="1"/>
  <c r="I5401" i="1" s="1"/>
  <c r="F5402" i="1"/>
  <c r="I5402" i="1" s="1"/>
  <c r="F5403" i="1"/>
  <c r="I5403" i="1" s="1"/>
  <c r="F5404" i="1"/>
  <c r="I5404" i="1" s="1"/>
  <c r="F5405" i="1"/>
  <c r="I5405" i="1" s="1"/>
  <c r="F5406" i="1"/>
  <c r="I5406" i="1" s="1"/>
  <c r="F5407" i="1"/>
  <c r="I5407" i="1" s="1"/>
  <c r="F5408" i="1"/>
  <c r="I5408" i="1" s="1"/>
  <c r="F5409" i="1"/>
  <c r="I5409" i="1" s="1"/>
  <c r="F5410" i="1"/>
  <c r="I5410" i="1" s="1"/>
  <c r="F5411" i="1"/>
  <c r="I5411" i="1" s="1"/>
  <c r="F5412" i="1"/>
  <c r="I5412" i="1" s="1"/>
  <c r="F5413" i="1"/>
  <c r="I5413" i="1" s="1"/>
  <c r="F5414" i="1"/>
  <c r="I5414" i="1" s="1"/>
  <c r="F5415" i="1"/>
  <c r="I5415" i="1" s="1"/>
  <c r="F5416" i="1"/>
  <c r="I5416" i="1" s="1"/>
  <c r="F5417" i="1"/>
  <c r="I5417" i="1" s="1"/>
  <c r="F5418" i="1"/>
  <c r="I5418" i="1" s="1"/>
  <c r="F5419" i="1"/>
  <c r="I5419" i="1" s="1"/>
  <c r="F5420" i="1"/>
  <c r="I5420" i="1" s="1"/>
  <c r="F5421" i="1"/>
  <c r="I5421" i="1" s="1"/>
  <c r="F5422" i="1"/>
  <c r="I5422" i="1" s="1"/>
  <c r="F5423" i="1"/>
  <c r="I5423" i="1" s="1"/>
  <c r="F5424" i="1"/>
  <c r="I5424" i="1" s="1"/>
  <c r="F5425" i="1"/>
  <c r="I5425" i="1" s="1"/>
  <c r="F5426" i="1"/>
  <c r="I5426" i="1" s="1"/>
  <c r="F5427" i="1"/>
  <c r="I5427" i="1" s="1"/>
  <c r="F5428" i="1"/>
  <c r="I5428" i="1" s="1"/>
  <c r="F5429" i="1"/>
  <c r="I5429" i="1" s="1"/>
  <c r="F5430" i="1"/>
  <c r="I5430" i="1" s="1"/>
  <c r="F5431" i="1"/>
  <c r="I5431" i="1" s="1"/>
  <c r="F5432" i="1"/>
  <c r="I5432" i="1" s="1"/>
  <c r="F5433" i="1"/>
  <c r="I5433" i="1" s="1"/>
  <c r="F5434" i="1"/>
  <c r="I5434" i="1" s="1"/>
  <c r="F5435" i="1"/>
  <c r="I5435" i="1" s="1"/>
  <c r="F5436" i="1"/>
  <c r="I5436" i="1" s="1"/>
  <c r="F5437" i="1"/>
  <c r="I5437" i="1" s="1"/>
  <c r="F5438" i="1"/>
  <c r="I5438" i="1" s="1"/>
  <c r="F5439" i="1"/>
  <c r="I5439" i="1" s="1"/>
  <c r="F5440" i="1"/>
  <c r="I5440" i="1" s="1"/>
  <c r="F5441" i="1"/>
  <c r="I5441" i="1" s="1"/>
  <c r="F5442" i="1"/>
  <c r="I5442" i="1" s="1"/>
  <c r="F5443" i="1"/>
  <c r="I5443" i="1" s="1"/>
  <c r="F5444" i="1"/>
  <c r="I5444" i="1" s="1"/>
  <c r="F5445" i="1"/>
  <c r="I5445" i="1" s="1"/>
  <c r="F5446" i="1"/>
  <c r="I5446" i="1" s="1"/>
  <c r="F5447" i="1"/>
  <c r="I5447" i="1" s="1"/>
  <c r="F5448" i="1"/>
  <c r="I5448" i="1" s="1"/>
  <c r="F5449" i="1"/>
  <c r="I5449" i="1" s="1"/>
  <c r="F5450" i="1"/>
  <c r="I5450" i="1" s="1"/>
  <c r="F5451" i="1"/>
  <c r="I5451" i="1" s="1"/>
  <c r="F5452" i="1"/>
  <c r="I5452" i="1" s="1"/>
  <c r="F5453" i="1"/>
  <c r="I5453" i="1" s="1"/>
  <c r="F5454" i="1"/>
  <c r="I5454" i="1" s="1"/>
  <c r="F5455" i="1"/>
  <c r="I5455" i="1" s="1"/>
  <c r="F5456" i="1"/>
  <c r="I5456" i="1" s="1"/>
  <c r="F5457" i="1"/>
  <c r="I5457" i="1" s="1"/>
  <c r="F5458" i="1"/>
  <c r="I5458" i="1" s="1"/>
  <c r="F5459" i="1"/>
  <c r="I5459" i="1" s="1"/>
  <c r="F5460" i="1"/>
  <c r="I5460" i="1" s="1"/>
  <c r="F5461" i="1"/>
  <c r="I5461" i="1" s="1"/>
  <c r="F5462" i="1"/>
  <c r="I5462" i="1" s="1"/>
  <c r="F5463" i="1"/>
  <c r="I5463" i="1" s="1"/>
  <c r="F5464" i="1"/>
  <c r="I5464" i="1" s="1"/>
  <c r="F5465" i="1"/>
  <c r="I5465" i="1" s="1"/>
  <c r="F5466" i="1"/>
  <c r="I5466" i="1" s="1"/>
  <c r="F5467" i="1"/>
  <c r="I5467" i="1" s="1"/>
  <c r="F5468" i="1"/>
  <c r="I5468" i="1" s="1"/>
  <c r="F5469" i="1"/>
  <c r="I5469" i="1" s="1"/>
  <c r="F5470" i="1"/>
  <c r="I5470" i="1" s="1"/>
  <c r="F5471" i="1"/>
  <c r="I5471" i="1" s="1"/>
  <c r="F5472" i="1"/>
  <c r="I5472" i="1" s="1"/>
  <c r="F5473" i="1"/>
  <c r="I5473" i="1" s="1"/>
  <c r="F5474" i="1"/>
  <c r="I5474" i="1" s="1"/>
  <c r="F5475" i="1"/>
  <c r="I5475" i="1" s="1"/>
  <c r="F5476" i="1"/>
  <c r="I5476" i="1" s="1"/>
  <c r="F5477" i="1"/>
  <c r="I5477" i="1" s="1"/>
  <c r="F5478" i="1"/>
  <c r="I5478" i="1" s="1"/>
  <c r="F5479" i="1"/>
  <c r="I5479" i="1" s="1"/>
  <c r="F5480" i="1"/>
  <c r="I5480" i="1" s="1"/>
  <c r="F5481" i="1"/>
  <c r="I5481" i="1" s="1"/>
  <c r="F5482" i="1"/>
  <c r="I5482" i="1" s="1"/>
  <c r="F5483" i="1"/>
  <c r="I5483" i="1" s="1"/>
  <c r="F5484" i="1"/>
  <c r="I5484" i="1" s="1"/>
  <c r="F5485" i="1"/>
  <c r="I5485" i="1" s="1"/>
  <c r="F5486" i="1"/>
  <c r="I5486" i="1" s="1"/>
  <c r="F5487" i="1"/>
  <c r="I5487" i="1" s="1"/>
  <c r="F5488" i="1"/>
  <c r="I5488" i="1" s="1"/>
  <c r="F5489" i="1"/>
  <c r="I5489" i="1" s="1"/>
  <c r="F5490" i="1"/>
  <c r="I5490" i="1" s="1"/>
  <c r="F5491" i="1"/>
  <c r="I5491" i="1" s="1"/>
  <c r="F5492" i="1"/>
  <c r="I5492" i="1" s="1"/>
  <c r="F5493" i="1"/>
  <c r="I5493" i="1" s="1"/>
  <c r="F5494" i="1"/>
  <c r="I5494" i="1" s="1"/>
  <c r="F5495" i="1"/>
  <c r="I5495" i="1" s="1"/>
  <c r="F5496" i="1"/>
  <c r="I5496" i="1" s="1"/>
  <c r="F5497" i="1"/>
  <c r="I5497" i="1" s="1"/>
  <c r="F5498" i="1"/>
  <c r="I5498" i="1" s="1"/>
  <c r="F5499" i="1"/>
  <c r="I5499" i="1" s="1"/>
  <c r="F5500" i="1"/>
  <c r="I5500" i="1" s="1"/>
  <c r="F5501" i="1"/>
  <c r="I5501" i="1" s="1"/>
  <c r="F5502" i="1"/>
  <c r="I5502" i="1" s="1"/>
  <c r="F5503" i="1"/>
  <c r="I5503" i="1" s="1"/>
  <c r="F5504" i="1"/>
  <c r="I5504" i="1" s="1"/>
  <c r="F5505" i="1"/>
  <c r="I5505" i="1" s="1"/>
  <c r="F5506" i="1"/>
  <c r="I5506" i="1" s="1"/>
  <c r="F5507" i="1"/>
  <c r="I5507" i="1" s="1"/>
  <c r="F5508" i="1"/>
  <c r="I5508" i="1" s="1"/>
  <c r="F5509" i="1"/>
  <c r="I5509" i="1" s="1"/>
  <c r="F5510" i="1"/>
  <c r="I5510" i="1" s="1"/>
  <c r="F5511" i="1"/>
  <c r="I5511" i="1" s="1"/>
  <c r="F5512" i="1"/>
  <c r="I5512" i="1" s="1"/>
  <c r="F5513" i="1"/>
  <c r="I5513" i="1" s="1"/>
  <c r="F5514" i="1"/>
  <c r="I5514" i="1" s="1"/>
  <c r="F5515" i="1"/>
  <c r="I5515" i="1" s="1"/>
  <c r="F5516" i="1"/>
  <c r="I5516" i="1" s="1"/>
  <c r="F5517" i="1"/>
  <c r="I5517" i="1" s="1"/>
  <c r="F5518" i="1"/>
  <c r="I5518" i="1" s="1"/>
  <c r="F5519" i="1"/>
  <c r="I5519" i="1" s="1"/>
  <c r="F5520" i="1"/>
  <c r="I5520" i="1" s="1"/>
  <c r="F5521" i="1"/>
  <c r="I5521" i="1" s="1"/>
  <c r="F5522" i="1"/>
  <c r="I5522" i="1" s="1"/>
  <c r="F5523" i="1"/>
  <c r="I5523" i="1" s="1"/>
  <c r="F5524" i="1"/>
  <c r="I5524" i="1" s="1"/>
  <c r="F5525" i="1"/>
  <c r="I5525" i="1" s="1"/>
  <c r="F5526" i="1"/>
  <c r="I5526" i="1" s="1"/>
  <c r="F5527" i="1"/>
  <c r="I5527" i="1" s="1"/>
  <c r="F5528" i="1"/>
  <c r="I5528" i="1" s="1"/>
  <c r="F5529" i="1"/>
  <c r="I5529" i="1" s="1"/>
  <c r="F5530" i="1"/>
  <c r="I5530" i="1" s="1"/>
  <c r="F5531" i="1"/>
  <c r="I5531" i="1" s="1"/>
  <c r="F5532" i="1"/>
  <c r="I5532" i="1" s="1"/>
  <c r="F5533" i="1"/>
  <c r="I5533" i="1" s="1"/>
  <c r="F5534" i="1"/>
  <c r="I5534" i="1" s="1"/>
  <c r="F5535" i="1"/>
  <c r="I5535" i="1" s="1"/>
  <c r="F5536" i="1"/>
  <c r="I5536" i="1" s="1"/>
  <c r="F5537" i="1"/>
  <c r="I5537" i="1" s="1"/>
  <c r="F5538" i="1"/>
  <c r="I5538" i="1" s="1"/>
  <c r="F5539" i="1"/>
  <c r="I5539" i="1" s="1"/>
  <c r="F5540" i="1"/>
  <c r="I5540" i="1" s="1"/>
  <c r="F5541" i="1"/>
  <c r="I5541" i="1" s="1"/>
  <c r="F5542" i="1"/>
  <c r="I5542" i="1" s="1"/>
  <c r="F5543" i="1"/>
  <c r="I5543" i="1" s="1"/>
  <c r="F5544" i="1"/>
  <c r="I5544" i="1" s="1"/>
  <c r="F5545" i="1"/>
  <c r="I5545" i="1" s="1"/>
  <c r="F5546" i="1"/>
  <c r="I5546" i="1" s="1"/>
  <c r="F5547" i="1"/>
  <c r="I5547" i="1" s="1"/>
  <c r="F5548" i="1"/>
  <c r="I5548" i="1" s="1"/>
  <c r="F5549" i="1"/>
  <c r="I5549" i="1" s="1"/>
  <c r="F5550" i="1"/>
  <c r="I5550" i="1" s="1"/>
  <c r="F5551" i="1"/>
  <c r="I5551" i="1" s="1"/>
  <c r="F5552" i="1"/>
  <c r="I5552" i="1" s="1"/>
  <c r="F5553" i="1"/>
  <c r="I5553" i="1" s="1"/>
  <c r="F5554" i="1"/>
  <c r="I5554" i="1" s="1"/>
  <c r="F5555" i="1"/>
  <c r="I5555" i="1" s="1"/>
  <c r="F5556" i="1"/>
  <c r="I5556" i="1" s="1"/>
  <c r="F5557" i="1"/>
  <c r="I5557" i="1" s="1"/>
  <c r="F5558" i="1"/>
  <c r="I5558" i="1" s="1"/>
  <c r="F5559" i="1"/>
  <c r="I5559" i="1" s="1"/>
  <c r="F5560" i="1"/>
  <c r="I5560" i="1" s="1"/>
  <c r="F5561" i="1"/>
  <c r="I5561" i="1" s="1"/>
  <c r="F5562" i="1"/>
  <c r="I5562" i="1" s="1"/>
  <c r="F5563" i="1"/>
  <c r="I5563" i="1" s="1"/>
  <c r="F5564" i="1"/>
  <c r="I5564" i="1" s="1"/>
  <c r="F5565" i="1"/>
  <c r="I5565" i="1" s="1"/>
  <c r="F5566" i="1"/>
  <c r="I5566" i="1" s="1"/>
  <c r="F5567" i="1"/>
  <c r="I5567" i="1" s="1"/>
  <c r="F5568" i="1"/>
  <c r="I5568" i="1" s="1"/>
  <c r="F5569" i="1"/>
  <c r="I5569" i="1" s="1"/>
  <c r="F5570" i="1"/>
  <c r="I5570" i="1" s="1"/>
  <c r="F5571" i="1"/>
  <c r="I5571" i="1" s="1"/>
  <c r="F5572" i="1"/>
  <c r="I5572" i="1" s="1"/>
  <c r="F5573" i="1"/>
  <c r="I5573" i="1" s="1"/>
  <c r="F5574" i="1"/>
  <c r="I5574" i="1" s="1"/>
  <c r="F5575" i="1"/>
  <c r="I5575" i="1" s="1"/>
  <c r="F5576" i="1"/>
  <c r="I5576" i="1" s="1"/>
  <c r="F5577" i="1"/>
  <c r="I5577" i="1" s="1"/>
  <c r="F5578" i="1"/>
  <c r="I5578" i="1" s="1"/>
  <c r="F5579" i="1"/>
  <c r="I5579" i="1" s="1"/>
  <c r="F5580" i="1"/>
  <c r="I5580" i="1" s="1"/>
  <c r="F5581" i="1"/>
  <c r="I5581" i="1" s="1"/>
  <c r="F5582" i="1"/>
  <c r="I5582" i="1" s="1"/>
  <c r="F5583" i="1"/>
  <c r="I5583" i="1" s="1"/>
  <c r="F5584" i="1"/>
  <c r="I5584" i="1" s="1"/>
  <c r="F5585" i="1"/>
  <c r="I5585" i="1" s="1"/>
  <c r="F5586" i="1"/>
  <c r="I5586" i="1" s="1"/>
  <c r="F5587" i="1"/>
  <c r="I5587" i="1" s="1"/>
  <c r="F5588" i="1"/>
  <c r="I5588" i="1" s="1"/>
  <c r="F5589" i="1"/>
  <c r="I5589" i="1" s="1"/>
  <c r="F5590" i="1"/>
  <c r="I5590" i="1" s="1"/>
  <c r="F5591" i="1"/>
  <c r="I5591" i="1" s="1"/>
  <c r="F5592" i="1"/>
  <c r="I5592" i="1" s="1"/>
  <c r="F5593" i="1"/>
  <c r="I5593" i="1" s="1"/>
  <c r="F5594" i="1"/>
  <c r="I5594" i="1" s="1"/>
  <c r="F5595" i="1"/>
  <c r="I5595" i="1" s="1"/>
  <c r="F5596" i="1"/>
  <c r="I5596" i="1" s="1"/>
  <c r="F5597" i="1"/>
  <c r="I5597" i="1" s="1"/>
  <c r="F5598" i="1"/>
  <c r="I5598" i="1" s="1"/>
  <c r="F5599" i="1"/>
  <c r="I5599" i="1" s="1"/>
  <c r="F5600" i="1"/>
  <c r="I5600" i="1" s="1"/>
  <c r="F5601" i="1"/>
  <c r="I5601" i="1" s="1"/>
  <c r="F5602" i="1"/>
  <c r="I5602" i="1" s="1"/>
  <c r="F5603" i="1"/>
  <c r="I5603" i="1" s="1"/>
  <c r="F5604" i="1"/>
  <c r="I5604" i="1" s="1"/>
  <c r="F5605" i="1"/>
  <c r="I5605" i="1" s="1"/>
  <c r="F5606" i="1"/>
  <c r="I5606" i="1" s="1"/>
  <c r="F5607" i="1"/>
  <c r="I5607" i="1" s="1"/>
  <c r="F5608" i="1"/>
  <c r="I5608" i="1" s="1"/>
  <c r="F5609" i="1"/>
  <c r="I5609" i="1" s="1"/>
  <c r="F5610" i="1"/>
  <c r="I5610" i="1" s="1"/>
  <c r="F5611" i="1"/>
  <c r="I5611" i="1" s="1"/>
  <c r="F5612" i="1"/>
  <c r="I5612" i="1" s="1"/>
  <c r="F5613" i="1"/>
  <c r="I5613" i="1" s="1"/>
  <c r="F5614" i="1"/>
  <c r="I5614" i="1" s="1"/>
  <c r="F5615" i="1"/>
  <c r="I5615" i="1" s="1"/>
  <c r="F5616" i="1"/>
  <c r="I5616" i="1" s="1"/>
  <c r="F5617" i="1"/>
  <c r="I5617" i="1" s="1"/>
  <c r="F5618" i="1"/>
  <c r="I5618" i="1" s="1"/>
  <c r="F5619" i="1"/>
  <c r="I5619" i="1" s="1"/>
  <c r="F5620" i="1"/>
  <c r="I5620" i="1" s="1"/>
  <c r="F5621" i="1"/>
  <c r="I5621" i="1" s="1"/>
  <c r="F5622" i="1"/>
  <c r="I5622" i="1" s="1"/>
  <c r="F5623" i="1"/>
  <c r="I5623" i="1" s="1"/>
  <c r="F5624" i="1"/>
  <c r="I5624" i="1" s="1"/>
  <c r="F5625" i="1"/>
  <c r="I5625" i="1" s="1"/>
  <c r="F5626" i="1"/>
  <c r="I5626" i="1" s="1"/>
  <c r="F5627" i="1"/>
  <c r="I5627" i="1" s="1"/>
  <c r="F5628" i="1"/>
  <c r="I5628" i="1" s="1"/>
  <c r="F5629" i="1"/>
  <c r="I5629" i="1" s="1"/>
  <c r="F5630" i="1"/>
  <c r="I5630" i="1" s="1"/>
  <c r="F5631" i="1"/>
  <c r="I5631" i="1" s="1"/>
  <c r="F5632" i="1"/>
  <c r="I5632" i="1" s="1"/>
  <c r="F5633" i="1"/>
  <c r="I5633" i="1" s="1"/>
  <c r="F5634" i="1"/>
  <c r="I5634" i="1" s="1"/>
  <c r="F5635" i="1"/>
  <c r="I5635" i="1" s="1"/>
  <c r="F5636" i="1"/>
  <c r="I5636" i="1" s="1"/>
  <c r="F5637" i="1"/>
  <c r="I5637" i="1" s="1"/>
  <c r="F5638" i="1"/>
  <c r="I5638" i="1" s="1"/>
  <c r="F5639" i="1"/>
  <c r="I5639" i="1" s="1"/>
  <c r="F5640" i="1"/>
  <c r="I5640" i="1" s="1"/>
  <c r="F5641" i="1"/>
  <c r="I5641" i="1" s="1"/>
  <c r="F5642" i="1"/>
  <c r="I5642" i="1" s="1"/>
  <c r="F5643" i="1"/>
  <c r="I5643" i="1" s="1"/>
  <c r="F5644" i="1"/>
  <c r="I5644" i="1" s="1"/>
  <c r="F5645" i="1"/>
  <c r="I5645" i="1" s="1"/>
  <c r="F5646" i="1"/>
  <c r="I5646" i="1" s="1"/>
  <c r="F5647" i="1"/>
  <c r="I5647" i="1" s="1"/>
  <c r="F5648" i="1"/>
  <c r="I5648" i="1" s="1"/>
  <c r="F5649" i="1"/>
  <c r="I5649" i="1" s="1"/>
  <c r="F5650" i="1"/>
  <c r="I5650" i="1" s="1"/>
  <c r="F5651" i="1"/>
  <c r="I5651" i="1" s="1"/>
  <c r="F5652" i="1"/>
  <c r="I5652" i="1" s="1"/>
  <c r="F5653" i="1"/>
  <c r="I5653" i="1" s="1"/>
  <c r="F5654" i="1"/>
  <c r="I5654" i="1" s="1"/>
  <c r="F5655" i="1"/>
  <c r="I5655" i="1" s="1"/>
  <c r="F5656" i="1"/>
  <c r="I5656" i="1" s="1"/>
  <c r="F5657" i="1"/>
  <c r="I5657" i="1" s="1"/>
  <c r="F5658" i="1"/>
  <c r="I5658" i="1" s="1"/>
  <c r="F5659" i="1"/>
  <c r="I5659" i="1" s="1"/>
  <c r="F5660" i="1"/>
  <c r="I5660" i="1" s="1"/>
  <c r="F5661" i="1"/>
  <c r="I5661" i="1" s="1"/>
  <c r="F5662" i="1"/>
  <c r="I5662" i="1" s="1"/>
  <c r="F5663" i="1"/>
  <c r="I5663" i="1" s="1"/>
  <c r="F5664" i="1"/>
  <c r="I5664" i="1" s="1"/>
  <c r="F5665" i="1"/>
  <c r="I5665" i="1" s="1"/>
  <c r="F5666" i="1"/>
  <c r="I5666" i="1" s="1"/>
  <c r="F5667" i="1"/>
  <c r="I5667" i="1" s="1"/>
  <c r="F5668" i="1"/>
  <c r="I5668" i="1" s="1"/>
  <c r="F5669" i="1"/>
  <c r="I5669" i="1" s="1"/>
  <c r="F5670" i="1"/>
  <c r="I5670" i="1" s="1"/>
  <c r="F5671" i="1"/>
  <c r="I5671" i="1" s="1"/>
  <c r="F5672" i="1"/>
  <c r="I5672" i="1" s="1"/>
  <c r="F5673" i="1"/>
  <c r="I5673" i="1" s="1"/>
  <c r="F5674" i="1"/>
  <c r="I5674" i="1" s="1"/>
  <c r="F5675" i="1"/>
  <c r="I5675" i="1" s="1"/>
  <c r="F5676" i="1"/>
  <c r="I5676" i="1" s="1"/>
  <c r="F5677" i="1"/>
  <c r="I5677" i="1" s="1"/>
  <c r="F5678" i="1"/>
  <c r="I5678" i="1" s="1"/>
  <c r="F5679" i="1"/>
  <c r="I5679" i="1" s="1"/>
  <c r="F5680" i="1"/>
  <c r="I5680" i="1" s="1"/>
  <c r="F5681" i="1"/>
  <c r="I5681" i="1" s="1"/>
  <c r="F5682" i="1"/>
  <c r="I5682" i="1" s="1"/>
  <c r="F5683" i="1"/>
  <c r="I5683" i="1" s="1"/>
  <c r="F5684" i="1"/>
  <c r="I5684" i="1" s="1"/>
  <c r="F5685" i="1"/>
  <c r="I5685" i="1" s="1"/>
  <c r="F5686" i="1"/>
  <c r="I5686" i="1" s="1"/>
  <c r="F5687" i="1"/>
  <c r="I5687" i="1" s="1"/>
  <c r="F5688" i="1"/>
  <c r="I5688" i="1" s="1"/>
  <c r="F5689" i="1"/>
  <c r="I5689" i="1" s="1"/>
  <c r="F5690" i="1"/>
  <c r="I5690" i="1" s="1"/>
  <c r="F5691" i="1"/>
  <c r="I5691" i="1" s="1"/>
  <c r="F5692" i="1"/>
  <c r="I5692" i="1" s="1"/>
  <c r="F5693" i="1"/>
  <c r="I5693" i="1" s="1"/>
  <c r="F5694" i="1"/>
  <c r="I5694" i="1" s="1"/>
  <c r="F5695" i="1"/>
  <c r="I5695" i="1" s="1"/>
  <c r="F5696" i="1"/>
  <c r="I5696" i="1" s="1"/>
  <c r="F5697" i="1"/>
  <c r="I5697" i="1" s="1"/>
  <c r="F5698" i="1"/>
  <c r="I5698" i="1" s="1"/>
  <c r="F5699" i="1"/>
  <c r="I5699" i="1" s="1"/>
  <c r="F5700" i="1"/>
  <c r="I5700" i="1" s="1"/>
  <c r="F5701" i="1"/>
  <c r="I5701" i="1" s="1"/>
  <c r="F5702" i="1"/>
  <c r="I5702" i="1" s="1"/>
  <c r="F5703" i="1"/>
  <c r="I5703" i="1" s="1"/>
  <c r="F5704" i="1"/>
  <c r="I5704" i="1" s="1"/>
  <c r="F5705" i="1"/>
  <c r="I5705" i="1" s="1"/>
  <c r="F5706" i="1"/>
  <c r="I5706" i="1" s="1"/>
  <c r="F5707" i="1"/>
  <c r="I5707" i="1" s="1"/>
  <c r="F5708" i="1"/>
  <c r="I5708" i="1" s="1"/>
  <c r="F5709" i="1"/>
  <c r="I5709" i="1" s="1"/>
  <c r="F5710" i="1"/>
  <c r="I5710" i="1" s="1"/>
  <c r="F5711" i="1"/>
  <c r="I5711" i="1" s="1"/>
  <c r="F5712" i="1"/>
  <c r="I5712" i="1" s="1"/>
  <c r="F5713" i="1"/>
  <c r="I5713" i="1" s="1"/>
  <c r="F5714" i="1"/>
  <c r="I5714" i="1" s="1"/>
  <c r="F5715" i="1"/>
  <c r="I5715" i="1" s="1"/>
  <c r="F5716" i="1"/>
  <c r="I5716" i="1" s="1"/>
  <c r="F5717" i="1"/>
  <c r="I5717" i="1" s="1"/>
  <c r="F5718" i="1"/>
  <c r="I5718" i="1" s="1"/>
  <c r="F5719" i="1"/>
  <c r="I5719" i="1" s="1"/>
  <c r="F5720" i="1"/>
  <c r="I5720" i="1" s="1"/>
  <c r="F5721" i="1"/>
  <c r="I5721" i="1" s="1"/>
  <c r="F5722" i="1"/>
  <c r="I5722" i="1" s="1"/>
  <c r="F5723" i="1"/>
  <c r="I5723" i="1" s="1"/>
  <c r="F5724" i="1"/>
  <c r="I5724" i="1" s="1"/>
  <c r="F5725" i="1"/>
  <c r="I5725" i="1" s="1"/>
  <c r="F5726" i="1"/>
  <c r="I5726" i="1" s="1"/>
  <c r="F5727" i="1"/>
  <c r="I5727" i="1" s="1"/>
  <c r="F5728" i="1"/>
  <c r="I5728" i="1" s="1"/>
  <c r="F5729" i="1"/>
  <c r="I5729" i="1" s="1"/>
  <c r="F5730" i="1"/>
  <c r="I5730" i="1" s="1"/>
  <c r="F5731" i="1"/>
  <c r="I5731" i="1" s="1"/>
  <c r="F5732" i="1"/>
  <c r="I5732" i="1" s="1"/>
  <c r="F5733" i="1"/>
  <c r="I5733" i="1" s="1"/>
  <c r="F5734" i="1"/>
  <c r="I5734" i="1" s="1"/>
  <c r="F5735" i="1"/>
  <c r="I5735" i="1" s="1"/>
  <c r="F5736" i="1"/>
  <c r="I5736" i="1" s="1"/>
  <c r="F5737" i="1"/>
  <c r="I5737" i="1" s="1"/>
  <c r="F5738" i="1"/>
  <c r="I5738" i="1" s="1"/>
  <c r="F5739" i="1"/>
  <c r="I5739" i="1" s="1"/>
  <c r="F5740" i="1"/>
  <c r="I5740" i="1" s="1"/>
  <c r="F5741" i="1"/>
  <c r="I5741" i="1" s="1"/>
  <c r="F5742" i="1"/>
  <c r="I5742" i="1" s="1"/>
  <c r="F5743" i="1"/>
  <c r="I5743" i="1" s="1"/>
  <c r="F5744" i="1"/>
  <c r="I5744" i="1" s="1"/>
  <c r="F5745" i="1"/>
  <c r="I5745" i="1" s="1"/>
  <c r="F5746" i="1"/>
  <c r="I5746" i="1" s="1"/>
  <c r="F5747" i="1"/>
  <c r="I5747" i="1" s="1"/>
  <c r="F5748" i="1"/>
  <c r="I5748" i="1" s="1"/>
  <c r="F5749" i="1"/>
  <c r="I5749" i="1" s="1"/>
  <c r="F5750" i="1"/>
  <c r="I5750" i="1" s="1"/>
  <c r="F5751" i="1"/>
  <c r="I5751" i="1" s="1"/>
  <c r="F5752" i="1"/>
  <c r="I5752" i="1" s="1"/>
  <c r="F5753" i="1"/>
  <c r="I5753" i="1" s="1"/>
  <c r="F5754" i="1"/>
  <c r="I5754" i="1" s="1"/>
  <c r="F5755" i="1"/>
  <c r="I5755" i="1" s="1"/>
  <c r="F5756" i="1"/>
  <c r="I5756" i="1" s="1"/>
  <c r="F5757" i="1"/>
  <c r="I5757" i="1" s="1"/>
  <c r="F5758" i="1"/>
  <c r="I5758" i="1" s="1"/>
  <c r="F5759" i="1"/>
  <c r="I5759" i="1" s="1"/>
  <c r="F5760" i="1"/>
  <c r="I5760" i="1" s="1"/>
  <c r="F5761" i="1"/>
  <c r="I5761" i="1" s="1"/>
  <c r="F5762" i="1"/>
  <c r="I5762" i="1" s="1"/>
  <c r="F5763" i="1"/>
  <c r="I5763" i="1" s="1"/>
  <c r="F5764" i="1"/>
  <c r="I5764" i="1" s="1"/>
  <c r="F5765" i="1"/>
  <c r="I5765" i="1" s="1"/>
  <c r="F5766" i="1"/>
  <c r="I5766" i="1" s="1"/>
  <c r="F5767" i="1"/>
  <c r="I5767" i="1" s="1"/>
  <c r="F5768" i="1"/>
  <c r="I5768" i="1" s="1"/>
  <c r="F5769" i="1"/>
  <c r="I5769" i="1" s="1"/>
  <c r="F5770" i="1"/>
  <c r="I5770" i="1" s="1"/>
  <c r="F5771" i="1"/>
  <c r="I5771" i="1" s="1"/>
  <c r="F5772" i="1"/>
  <c r="I5772" i="1" s="1"/>
  <c r="F5773" i="1"/>
  <c r="I5773" i="1" s="1"/>
  <c r="F5774" i="1"/>
  <c r="I5774" i="1" s="1"/>
  <c r="F5775" i="1"/>
  <c r="I5775" i="1" s="1"/>
  <c r="F5776" i="1"/>
  <c r="I5776" i="1" s="1"/>
  <c r="F5777" i="1"/>
  <c r="I5777" i="1" s="1"/>
  <c r="F5778" i="1"/>
  <c r="I5778" i="1" s="1"/>
  <c r="F5779" i="1"/>
  <c r="I5779" i="1" s="1"/>
  <c r="F5780" i="1"/>
  <c r="I5780" i="1" s="1"/>
  <c r="F5781" i="1"/>
  <c r="I5781" i="1" s="1"/>
  <c r="F5782" i="1"/>
  <c r="I5782" i="1" s="1"/>
  <c r="F5783" i="1"/>
  <c r="I5783" i="1" s="1"/>
  <c r="F5784" i="1"/>
  <c r="I5784" i="1" s="1"/>
  <c r="F5785" i="1"/>
  <c r="I5785" i="1" s="1"/>
  <c r="F5786" i="1"/>
  <c r="I5786" i="1" s="1"/>
  <c r="F5787" i="1"/>
  <c r="I5787" i="1" s="1"/>
  <c r="F5788" i="1"/>
  <c r="I5788" i="1" s="1"/>
  <c r="F5789" i="1"/>
  <c r="I5789" i="1" s="1"/>
  <c r="F5790" i="1"/>
  <c r="I5790" i="1" s="1"/>
  <c r="F5791" i="1"/>
  <c r="I5791" i="1" s="1"/>
  <c r="F5792" i="1"/>
  <c r="I5792" i="1" s="1"/>
  <c r="F5793" i="1"/>
  <c r="I5793" i="1" s="1"/>
  <c r="F5794" i="1"/>
  <c r="I5794" i="1" s="1"/>
  <c r="F5795" i="1"/>
  <c r="I5795" i="1" s="1"/>
  <c r="F5796" i="1"/>
  <c r="I5796" i="1" s="1"/>
  <c r="F5797" i="1"/>
  <c r="I5797" i="1" s="1"/>
  <c r="F5798" i="1"/>
  <c r="I5798" i="1" s="1"/>
  <c r="F5799" i="1"/>
  <c r="I5799" i="1" s="1"/>
  <c r="F5800" i="1"/>
  <c r="I5800" i="1" s="1"/>
  <c r="F5801" i="1"/>
  <c r="I5801" i="1" s="1"/>
  <c r="F5802" i="1"/>
  <c r="I5802" i="1" s="1"/>
  <c r="F5803" i="1"/>
  <c r="I5803" i="1" s="1"/>
  <c r="F5804" i="1"/>
  <c r="I5804" i="1" s="1"/>
  <c r="F5805" i="1"/>
  <c r="I5805" i="1" s="1"/>
  <c r="F5806" i="1"/>
  <c r="I5806" i="1" s="1"/>
  <c r="F5807" i="1"/>
  <c r="I5807" i="1" s="1"/>
  <c r="F5808" i="1"/>
  <c r="I5808" i="1" s="1"/>
  <c r="F5809" i="1"/>
  <c r="I5809" i="1" s="1"/>
  <c r="F5810" i="1"/>
  <c r="I5810" i="1" s="1"/>
  <c r="F5811" i="1"/>
  <c r="I5811" i="1" s="1"/>
  <c r="F5812" i="1"/>
  <c r="I5812" i="1" s="1"/>
  <c r="F5813" i="1"/>
  <c r="I5813" i="1" s="1"/>
  <c r="F5814" i="1"/>
  <c r="I5814" i="1" s="1"/>
  <c r="F5815" i="1"/>
  <c r="I5815" i="1" s="1"/>
  <c r="F5816" i="1"/>
  <c r="I5816" i="1" s="1"/>
  <c r="F5817" i="1"/>
  <c r="I5817" i="1" s="1"/>
  <c r="F5818" i="1"/>
  <c r="I5818" i="1" s="1"/>
  <c r="F5819" i="1"/>
  <c r="I5819" i="1" s="1"/>
  <c r="F5820" i="1"/>
  <c r="I5820" i="1" s="1"/>
  <c r="F5821" i="1"/>
  <c r="I5821" i="1" s="1"/>
  <c r="F5822" i="1"/>
  <c r="I5822" i="1" s="1"/>
  <c r="F5823" i="1"/>
  <c r="I5823" i="1" s="1"/>
  <c r="F5824" i="1"/>
  <c r="I5824" i="1" s="1"/>
  <c r="F5825" i="1"/>
  <c r="I5825" i="1" s="1"/>
  <c r="F5826" i="1"/>
  <c r="I5826" i="1" s="1"/>
  <c r="F5827" i="1"/>
  <c r="I5827" i="1" s="1"/>
  <c r="F5828" i="1"/>
  <c r="I5828" i="1" s="1"/>
  <c r="F5829" i="1"/>
  <c r="I5829" i="1" s="1"/>
  <c r="F5830" i="1"/>
  <c r="I5830" i="1" s="1"/>
  <c r="F5831" i="1"/>
  <c r="I5831" i="1" s="1"/>
  <c r="F5832" i="1"/>
  <c r="I5832" i="1" s="1"/>
  <c r="F5833" i="1"/>
  <c r="I5833" i="1" s="1"/>
  <c r="F5834" i="1"/>
  <c r="I5834" i="1" s="1"/>
  <c r="F5835" i="1"/>
  <c r="I5835" i="1" s="1"/>
  <c r="F5836" i="1"/>
  <c r="I5836" i="1" s="1"/>
  <c r="F5837" i="1"/>
  <c r="I5837" i="1" s="1"/>
  <c r="F5838" i="1"/>
  <c r="I5838" i="1" s="1"/>
  <c r="F5839" i="1"/>
  <c r="I5839" i="1" s="1"/>
  <c r="F5840" i="1"/>
  <c r="I5840" i="1" s="1"/>
  <c r="F5841" i="1"/>
  <c r="I5841" i="1" s="1"/>
  <c r="F5842" i="1"/>
  <c r="I5842" i="1" s="1"/>
  <c r="F5843" i="1"/>
  <c r="I5843" i="1" s="1"/>
  <c r="F5844" i="1"/>
  <c r="I5844" i="1" s="1"/>
  <c r="F5845" i="1"/>
  <c r="I5845" i="1" s="1"/>
  <c r="F5846" i="1"/>
  <c r="I5846" i="1" s="1"/>
  <c r="F5847" i="1"/>
  <c r="I5847" i="1" s="1"/>
  <c r="F5848" i="1"/>
  <c r="I5848" i="1" s="1"/>
  <c r="F5849" i="1"/>
  <c r="I5849" i="1" s="1"/>
  <c r="F5850" i="1"/>
  <c r="I5850" i="1" s="1"/>
  <c r="F5851" i="1"/>
  <c r="I5851" i="1" s="1"/>
  <c r="F5852" i="1"/>
  <c r="I5852" i="1" s="1"/>
  <c r="F5853" i="1"/>
  <c r="I5853" i="1" s="1"/>
  <c r="F5854" i="1"/>
  <c r="I5854" i="1" s="1"/>
  <c r="F5855" i="1"/>
  <c r="I5855" i="1" s="1"/>
  <c r="F5856" i="1"/>
  <c r="I5856" i="1" s="1"/>
  <c r="F5857" i="1"/>
  <c r="I5857" i="1" s="1"/>
  <c r="F5858" i="1"/>
  <c r="I5858" i="1" s="1"/>
  <c r="F5859" i="1"/>
  <c r="I5859" i="1" s="1"/>
  <c r="F5860" i="1"/>
  <c r="I5860" i="1" s="1"/>
  <c r="F5861" i="1"/>
  <c r="I5861" i="1" s="1"/>
  <c r="F5862" i="1"/>
  <c r="I5862" i="1" s="1"/>
  <c r="F5863" i="1"/>
  <c r="I5863" i="1" s="1"/>
  <c r="F5864" i="1"/>
  <c r="I5864" i="1" s="1"/>
  <c r="F5865" i="1"/>
  <c r="I5865" i="1" s="1"/>
  <c r="F5866" i="1"/>
  <c r="I5866" i="1" s="1"/>
  <c r="F5867" i="1"/>
  <c r="I5867" i="1" s="1"/>
  <c r="F5868" i="1"/>
  <c r="I5868" i="1" s="1"/>
  <c r="F5869" i="1"/>
  <c r="I5869" i="1" s="1"/>
  <c r="F5870" i="1"/>
  <c r="I5870" i="1" s="1"/>
  <c r="F5871" i="1"/>
  <c r="I5871" i="1" s="1"/>
  <c r="F5872" i="1"/>
  <c r="I5872" i="1" s="1"/>
  <c r="F5873" i="1"/>
  <c r="I5873" i="1" s="1"/>
  <c r="F5874" i="1"/>
  <c r="I5874" i="1" s="1"/>
  <c r="F5875" i="1"/>
  <c r="I5875" i="1" s="1"/>
  <c r="F5876" i="1"/>
  <c r="I5876" i="1" s="1"/>
  <c r="F5877" i="1"/>
  <c r="I5877" i="1" s="1"/>
  <c r="F5878" i="1"/>
  <c r="I5878" i="1" s="1"/>
  <c r="F5879" i="1"/>
  <c r="I5879" i="1" s="1"/>
  <c r="F5880" i="1"/>
  <c r="I5880" i="1" s="1"/>
  <c r="F5881" i="1"/>
  <c r="I5881" i="1" s="1"/>
  <c r="F5882" i="1"/>
  <c r="I5882" i="1" s="1"/>
  <c r="F5883" i="1"/>
  <c r="I5883" i="1" s="1"/>
  <c r="F5884" i="1"/>
  <c r="I5884" i="1" s="1"/>
  <c r="F5885" i="1"/>
  <c r="I5885" i="1" s="1"/>
  <c r="F5886" i="1"/>
  <c r="I5886" i="1" s="1"/>
  <c r="F5887" i="1"/>
  <c r="I5887" i="1" s="1"/>
  <c r="F5888" i="1"/>
  <c r="I5888" i="1" s="1"/>
  <c r="F5889" i="1"/>
  <c r="I5889" i="1" s="1"/>
  <c r="F5890" i="1"/>
  <c r="I5890" i="1" s="1"/>
  <c r="F5891" i="1"/>
  <c r="I5891" i="1" s="1"/>
  <c r="F5892" i="1"/>
  <c r="I5892" i="1" s="1"/>
  <c r="F5893" i="1"/>
  <c r="I5893" i="1" s="1"/>
  <c r="F5894" i="1"/>
  <c r="I5894" i="1" s="1"/>
  <c r="F5895" i="1"/>
  <c r="I5895" i="1" s="1"/>
  <c r="F5896" i="1"/>
  <c r="I5896" i="1" s="1"/>
  <c r="F5897" i="1"/>
  <c r="I5897" i="1" s="1"/>
  <c r="F5898" i="1"/>
  <c r="I5898" i="1" s="1"/>
  <c r="F5899" i="1"/>
  <c r="I5899" i="1" s="1"/>
  <c r="F5900" i="1"/>
  <c r="I5900" i="1" s="1"/>
  <c r="F5901" i="1"/>
  <c r="I5901" i="1" s="1"/>
  <c r="F5902" i="1"/>
  <c r="I5902" i="1" s="1"/>
  <c r="F5903" i="1"/>
  <c r="I5903" i="1" s="1"/>
  <c r="F5904" i="1"/>
  <c r="I5904" i="1" s="1"/>
  <c r="F5905" i="1"/>
  <c r="I5905" i="1" s="1"/>
  <c r="F5906" i="1"/>
  <c r="I5906" i="1" s="1"/>
  <c r="F5907" i="1"/>
  <c r="I5907" i="1" s="1"/>
  <c r="F5908" i="1"/>
  <c r="I5908" i="1" s="1"/>
  <c r="F5909" i="1"/>
  <c r="I5909" i="1" s="1"/>
  <c r="F5910" i="1"/>
  <c r="I5910" i="1" s="1"/>
  <c r="F5911" i="1"/>
  <c r="I5911" i="1" s="1"/>
  <c r="F5912" i="1"/>
  <c r="I5912" i="1" s="1"/>
  <c r="F5913" i="1"/>
  <c r="I5913" i="1" s="1"/>
  <c r="F5914" i="1"/>
  <c r="I5914" i="1" s="1"/>
  <c r="F5915" i="1"/>
  <c r="I5915" i="1" s="1"/>
  <c r="F5916" i="1"/>
  <c r="I5916" i="1" s="1"/>
  <c r="F5917" i="1"/>
  <c r="I5917" i="1" s="1"/>
  <c r="F5918" i="1"/>
  <c r="I5918" i="1" s="1"/>
  <c r="F5919" i="1"/>
  <c r="I5919" i="1" s="1"/>
  <c r="F5920" i="1"/>
  <c r="I5920" i="1" s="1"/>
  <c r="F5921" i="1"/>
  <c r="I5921" i="1" s="1"/>
  <c r="F5922" i="1"/>
  <c r="I5922" i="1" s="1"/>
  <c r="F5923" i="1"/>
  <c r="I5923" i="1" s="1"/>
  <c r="F5924" i="1"/>
  <c r="I5924" i="1" s="1"/>
  <c r="F5925" i="1"/>
  <c r="I5925" i="1" s="1"/>
  <c r="F5926" i="1"/>
  <c r="I5926" i="1" s="1"/>
  <c r="F5927" i="1"/>
  <c r="I5927" i="1" s="1"/>
  <c r="F5928" i="1"/>
  <c r="I5928" i="1" s="1"/>
  <c r="F5929" i="1"/>
  <c r="I5929" i="1" s="1"/>
  <c r="F5930" i="1"/>
  <c r="I5930" i="1" s="1"/>
  <c r="F5931" i="1"/>
  <c r="I5931" i="1" s="1"/>
  <c r="F5932" i="1"/>
  <c r="I5932" i="1" s="1"/>
  <c r="F5933" i="1"/>
  <c r="I5933" i="1" s="1"/>
  <c r="F5934" i="1"/>
  <c r="I5934" i="1" s="1"/>
  <c r="F5935" i="1"/>
  <c r="I5935" i="1" s="1"/>
  <c r="F5936" i="1"/>
  <c r="I5936" i="1" s="1"/>
  <c r="F5937" i="1"/>
  <c r="I5937" i="1" s="1"/>
  <c r="F5938" i="1"/>
  <c r="I5938" i="1" s="1"/>
  <c r="F5939" i="1"/>
  <c r="I5939" i="1" s="1"/>
  <c r="F5940" i="1"/>
  <c r="I5940" i="1" s="1"/>
  <c r="F5941" i="1"/>
  <c r="I5941" i="1" s="1"/>
  <c r="F5942" i="1"/>
  <c r="I5942" i="1" s="1"/>
  <c r="F5943" i="1"/>
  <c r="I5943" i="1" s="1"/>
  <c r="F5944" i="1"/>
  <c r="I5944" i="1" s="1"/>
  <c r="F5945" i="1"/>
  <c r="I5945" i="1" s="1"/>
  <c r="F5946" i="1"/>
  <c r="I5946" i="1" s="1"/>
  <c r="F5947" i="1"/>
  <c r="I5947" i="1" s="1"/>
  <c r="F5948" i="1"/>
  <c r="I5948" i="1" s="1"/>
  <c r="F5949" i="1"/>
  <c r="I5949" i="1" s="1"/>
  <c r="F5950" i="1"/>
  <c r="I5950" i="1" s="1"/>
  <c r="F5951" i="1"/>
  <c r="I5951" i="1" s="1"/>
  <c r="F5952" i="1"/>
  <c r="I5952" i="1" s="1"/>
  <c r="F5953" i="1"/>
  <c r="I5953" i="1" s="1"/>
  <c r="F5954" i="1"/>
  <c r="I5954" i="1" s="1"/>
  <c r="F5955" i="1"/>
  <c r="I5955" i="1" s="1"/>
  <c r="F5956" i="1"/>
  <c r="I5956" i="1" s="1"/>
  <c r="F5957" i="1"/>
  <c r="I5957" i="1" s="1"/>
  <c r="F5958" i="1"/>
  <c r="I5958" i="1" s="1"/>
  <c r="F5959" i="1"/>
  <c r="I5959" i="1" s="1"/>
  <c r="F5960" i="1"/>
  <c r="I5960" i="1" s="1"/>
  <c r="F5961" i="1"/>
  <c r="I5961" i="1" s="1"/>
  <c r="F5962" i="1"/>
  <c r="I5962" i="1" s="1"/>
  <c r="F5963" i="1"/>
  <c r="I5963" i="1" s="1"/>
  <c r="F5964" i="1"/>
  <c r="I5964" i="1" s="1"/>
  <c r="F5965" i="1"/>
  <c r="I5965" i="1" s="1"/>
  <c r="F5966" i="1"/>
  <c r="I5966" i="1" s="1"/>
  <c r="F5967" i="1"/>
  <c r="I5967" i="1" s="1"/>
  <c r="F5968" i="1"/>
  <c r="I5968" i="1" s="1"/>
  <c r="F5969" i="1"/>
  <c r="I5969" i="1" s="1"/>
  <c r="F5970" i="1"/>
  <c r="I5970" i="1" s="1"/>
  <c r="F5971" i="1"/>
  <c r="I5971" i="1" s="1"/>
  <c r="F5972" i="1"/>
  <c r="I5972" i="1" s="1"/>
  <c r="F5973" i="1"/>
  <c r="I5973" i="1" s="1"/>
  <c r="F5974" i="1"/>
  <c r="I5974" i="1" s="1"/>
  <c r="F5975" i="1"/>
  <c r="I5975" i="1" s="1"/>
  <c r="F5976" i="1"/>
  <c r="I5976" i="1" s="1"/>
  <c r="F5977" i="1"/>
  <c r="I5977" i="1" s="1"/>
  <c r="F5978" i="1"/>
  <c r="I5978" i="1" s="1"/>
  <c r="F5979" i="1"/>
  <c r="I5979" i="1" s="1"/>
  <c r="F5980" i="1"/>
  <c r="I5980" i="1" s="1"/>
  <c r="F5981" i="1"/>
  <c r="I5981" i="1" s="1"/>
  <c r="F5982" i="1"/>
  <c r="I5982" i="1" s="1"/>
  <c r="F5983" i="1"/>
  <c r="I5983" i="1" s="1"/>
  <c r="F5984" i="1"/>
  <c r="I5984" i="1" s="1"/>
  <c r="F5985" i="1"/>
  <c r="I5985" i="1" s="1"/>
  <c r="F5986" i="1"/>
  <c r="I5986" i="1" s="1"/>
  <c r="F5987" i="1"/>
  <c r="I5987" i="1" s="1"/>
  <c r="F5988" i="1"/>
  <c r="I5988" i="1" s="1"/>
  <c r="F5989" i="1"/>
  <c r="I5989" i="1" s="1"/>
  <c r="F5990" i="1"/>
  <c r="I5990" i="1" s="1"/>
  <c r="F5991" i="1"/>
  <c r="I5991" i="1" s="1"/>
  <c r="F5992" i="1"/>
  <c r="I5992" i="1" s="1"/>
  <c r="F5993" i="1"/>
  <c r="I5993" i="1" s="1"/>
  <c r="F5994" i="1"/>
  <c r="I5994" i="1" s="1"/>
  <c r="F5995" i="1"/>
  <c r="I5995" i="1" s="1"/>
  <c r="F5996" i="1"/>
  <c r="I5996" i="1" s="1"/>
  <c r="F5997" i="1"/>
  <c r="I5997" i="1" s="1"/>
  <c r="F5998" i="1"/>
  <c r="I5998" i="1" s="1"/>
  <c r="F5999" i="1"/>
  <c r="I5999" i="1" s="1"/>
  <c r="F6000" i="1"/>
  <c r="I6000" i="1" s="1"/>
  <c r="F6001" i="1"/>
  <c r="I6001" i="1" s="1"/>
  <c r="F6002" i="1"/>
  <c r="I6002" i="1" s="1"/>
  <c r="F6003" i="1"/>
  <c r="I6003" i="1" s="1"/>
  <c r="F6004" i="1"/>
  <c r="I6004" i="1" s="1"/>
  <c r="F6005" i="1"/>
  <c r="I6005" i="1" s="1"/>
  <c r="F6006" i="1"/>
  <c r="I6006" i="1" s="1"/>
  <c r="F6007" i="1"/>
  <c r="I6007" i="1" s="1"/>
  <c r="F6008" i="1"/>
  <c r="I6008" i="1" s="1"/>
  <c r="F6009" i="1"/>
  <c r="I6009" i="1" s="1"/>
  <c r="F6010" i="1"/>
  <c r="I6010" i="1" s="1"/>
  <c r="F6011" i="1"/>
  <c r="I6011" i="1" s="1"/>
  <c r="F6012" i="1"/>
  <c r="I6012" i="1" s="1"/>
  <c r="F6013" i="1"/>
  <c r="I6013" i="1" s="1"/>
  <c r="F6014" i="1"/>
  <c r="I6014" i="1" s="1"/>
  <c r="F6015" i="1"/>
  <c r="I6015" i="1" s="1"/>
  <c r="F6016" i="1"/>
  <c r="I6016" i="1" s="1"/>
  <c r="F6017" i="1"/>
  <c r="I6017" i="1" s="1"/>
  <c r="F6018" i="1"/>
  <c r="I6018" i="1" s="1"/>
  <c r="F6019" i="1"/>
  <c r="I6019" i="1" s="1"/>
  <c r="F6020" i="1"/>
  <c r="I6020" i="1" s="1"/>
  <c r="F6021" i="1"/>
  <c r="I6021" i="1" s="1"/>
  <c r="F6022" i="1"/>
  <c r="I6022" i="1" s="1"/>
  <c r="F6023" i="1"/>
  <c r="I6023" i="1" s="1"/>
  <c r="F6024" i="1"/>
  <c r="I6024" i="1" s="1"/>
  <c r="F6025" i="1"/>
  <c r="I6025" i="1" s="1"/>
  <c r="F6026" i="1"/>
  <c r="I6026" i="1" s="1"/>
  <c r="F6027" i="1"/>
  <c r="I6027" i="1" s="1"/>
  <c r="F6028" i="1"/>
  <c r="I6028" i="1" s="1"/>
  <c r="F6029" i="1"/>
  <c r="I6029" i="1" s="1"/>
  <c r="F6030" i="1"/>
  <c r="I6030" i="1" s="1"/>
  <c r="F6031" i="1"/>
  <c r="I6031" i="1" s="1"/>
  <c r="F6032" i="1"/>
  <c r="I6032" i="1" s="1"/>
  <c r="F6033" i="1"/>
  <c r="I6033" i="1" s="1"/>
  <c r="F6034" i="1"/>
  <c r="I6034" i="1" s="1"/>
  <c r="F6035" i="1"/>
  <c r="I6035" i="1" s="1"/>
  <c r="F6036" i="1"/>
  <c r="I6036" i="1" s="1"/>
  <c r="F6037" i="1"/>
  <c r="I6037" i="1" s="1"/>
  <c r="F6038" i="1"/>
  <c r="I6038" i="1" s="1"/>
  <c r="F6039" i="1"/>
  <c r="I6039" i="1" s="1"/>
  <c r="F6040" i="1"/>
  <c r="I6040" i="1" s="1"/>
  <c r="F6041" i="1"/>
  <c r="I6041" i="1" s="1"/>
  <c r="F6042" i="1"/>
  <c r="I6042" i="1" s="1"/>
  <c r="F6043" i="1"/>
  <c r="I6043" i="1" s="1"/>
  <c r="F6044" i="1"/>
  <c r="I6044" i="1" s="1"/>
  <c r="F6045" i="1"/>
  <c r="I6045" i="1" s="1"/>
  <c r="F6046" i="1"/>
  <c r="I6046" i="1" s="1"/>
  <c r="F6047" i="1"/>
  <c r="I6047" i="1" s="1"/>
  <c r="F6048" i="1"/>
  <c r="I6048" i="1" s="1"/>
  <c r="F6049" i="1"/>
  <c r="I6049" i="1" s="1"/>
  <c r="F6050" i="1"/>
  <c r="I6050" i="1" s="1"/>
  <c r="F6051" i="1"/>
  <c r="I6051" i="1" s="1"/>
  <c r="F6052" i="1"/>
  <c r="I6052" i="1" s="1"/>
  <c r="F6053" i="1"/>
  <c r="I6053" i="1" s="1"/>
  <c r="F6054" i="1"/>
  <c r="I6054" i="1" s="1"/>
  <c r="F6055" i="1"/>
  <c r="I6055" i="1" s="1"/>
  <c r="F6056" i="1"/>
  <c r="I6056" i="1" s="1"/>
  <c r="F6057" i="1"/>
  <c r="I6057" i="1" s="1"/>
  <c r="F6058" i="1"/>
  <c r="I6058" i="1" s="1"/>
  <c r="F6059" i="1"/>
  <c r="I6059" i="1" s="1"/>
  <c r="F6060" i="1"/>
  <c r="I6060" i="1" s="1"/>
  <c r="F6061" i="1"/>
  <c r="I6061" i="1" s="1"/>
  <c r="F6062" i="1"/>
  <c r="I6062" i="1" s="1"/>
  <c r="F6063" i="1"/>
  <c r="I6063" i="1" s="1"/>
  <c r="F6064" i="1"/>
  <c r="I6064" i="1" s="1"/>
  <c r="F6065" i="1"/>
  <c r="I6065" i="1" s="1"/>
  <c r="F6066" i="1"/>
  <c r="I6066" i="1" s="1"/>
  <c r="F6067" i="1"/>
  <c r="I6067" i="1" s="1"/>
  <c r="F6068" i="1"/>
  <c r="I6068" i="1" s="1"/>
  <c r="F6069" i="1"/>
  <c r="I6069" i="1" s="1"/>
  <c r="F6070" i="1"/>
  <c r="I6070" i="1" s="1"/>
  <c r="F6071" i="1"/>
  <c r="I6071" i="1" s="1"/>
  <c r="F6072" i="1"/>
  <c r="I6072" i="1" s="1"/>
  <c r="F6073" i="1"/>
  <c r="I6073" i="1" s="1"/>
  <c r="F6074" i="1"/>
  <c r="I6074" i="1" s="1"/>
  <c r="F6075" i="1"/>
  <c r="I6075" i="1" s="1"/>
  <c r="F6076" i="1"/>
  <c r="I6076" i="1" s="1"/>
  <c r="F6077" i="1"/>
  <c r="I6077" i="1" s="1"/>
  <c r="F6078" i="1"/>
  <c r="I6078" i="1" s="1"/>
  <c r="F6079" i="1"/>
  <c r="I6079" i="1" s="1"/>
  <c r="F6080" i="1"/>
  <c r="I6080" i="1" s="1"/>
  <c r="F6081" i="1"/>
  <c r="I6081" i="1" s="1"/>
  <c r="F6082" i="1"/>
  <c r="I6082" i="1" s="1"/>
  <c r="F6083" i="1"/>
  <c r="I6083" i="1" s="1"/>
  <c r="F6084" i="1"/>
  <c r="I6084" i="1" s="1"/>
  <c r="F6085" i="1"/>
  <c r="I6085" i="1" s="1"/>
  <c r="F6086" i="1"/>
  <c r="I6086" i="1" s="1"/>
  <c r="F6087" i="1"/>
  <c r="I6087" i="1" s="1"/>
  <c r="F6088" i="1"/>
  <c r="I6088" i="1" s="1"/>
  <c r="F6089" i="1"/>
  <c r="I6089" i="1" s="1"/>
  <c r="F6090" i="1"/>
  <c r="I6090" i="1" s="1"/>
  <c r="F6091" i="1"/>
  <c r="I6091" i="1" s="1"/>
  <c r="F6092" i="1"/>
  <c r="I6092" i="1" s="1"/>
  <c r="F6093" i="1"/>
  <c r="I6093" i="1" s="1"/>
  <c r="F6094" i="1"/>
  <c r="I6094" i="1" s="1"/>
  <c r="F6095" i="1"/>
  <c r="I6095" i="1" s="1"/>
  <c r="F6096" i="1"/>
  <c r="I6096" i="1" s="1"/>
  <c r="F6097" i="1"/>
  <c r="I6097" i="1" s="1"/>
  <c r="F6098" i="1"/>
  <c r="I6098" i="1" s="1"/>
  <c r="F6099" i="1"/>
  <c r="I6099" i="1" s="1"/>
  <c r="F6100" i="1"/>
  <c r="I6100" i="1" s="1"/>
  <c r="F6101" i="1"/>
  <c r="I6101" i="1" s="1"/>
  <c r="F6102" i="1"/>
  <c r="I6102" i="1" s="1"/>
  <c r="F6103" i="1"/>
  <c r="I6103" i="1" s="1"/>
  <c r="F6104" i="1"/>
  <c r="I6104" i="1" s="1"/>
  <c r="F6105" i="1"/>
  <c r="I6105" i="1" s="1"/>
  <c r="F6106" i="1"/>
  <c r="I6106" i="1" s="1"/>
  <c r="F6107" i="1"/>
  <c r="I6107" i="1" s="1"/>
  <c r="F6108" i="1"/>
  <c r="I6108" i="1" s="1"/>
  <c r="F6109" i="1"/>
  <c r="I6109" i="1" s="1"/>
  <c r="F6110" i="1"/>
  <c r="I6110" i="1" s="1"/>
  <c r="F6111" i="1"/>
  <c r="I6111" i="1" s="1"/>
  <c r="F6112" i="1"/>
  <c r="I6112" i="1" s="1"/>
  <c r="F6113" i="1"/>
  <c r="I6113" i="1" s="1"/>
  <c r="F6114" i="1"/>
  <c r="I6114" i="1" s="1"/>
  <c r="F6115" i="1"/>
  <c r="I6115" i="1" s="1"/>
  <c r="F6116" i="1"/>
  <c r="I6116" i="1" s="1"/>
  <c r="F6117" i="1"/>
  <c r="I6117" i="1" s="1"/>
  <c r="F6118" i="1"/>
  <c r="I6118" i="1" s="1"/>
  <c r="F6119" i="1"/>
  <c r="I6119" i="1" s="1"/>
  <c r="F6120" i="1"/>
  <c r="I6120" i="1" s="1"/>
  <c r="F6121" i="1"/>
  <c r="I6121" i="1" s="1"/>
  <c r="F6122" i="1"/>
  <c r="I6122" i="1" s="1"/>
  <c r="F6123" i="1"/>
  <c r="I6123" i="1" s="1"/>
  <c r="F6124" i="1"/>
  <c r="I6124" i="1" s="1"/>
  <c r="F6125" i="1"/>
  <c r="I6125" i="1" s="1"/>
  <c r="F6126" i="1"/>
  <c r="I6126" i="1" s="1"/>
  <c r="F6127" i="1"/>
  <c r="I6127" i="1" s="1"/>
  <c r="F6128" i="1"/>
  <c r="I6128" i="1" s="1"/>
  <c r="F6129" i="1"/>
  <c r="I6129" i="1" s="1"/>
  <c r="F6130" i="1"/>
  <c r="I6130" i="1" s="1"/>
  <c r="F6131" i="1"/>
  <c r="I6131" i="1" s="1"/>
  <c r="F6132" i="1"/>
  <c r="I6132" i="1" s="1"/>
  <c r="F6133" i="1"/>
  <c r="I6133" i="1" s="1"/>
  <c r="F6134" i="1"/>
  <c r="I6134" i="1" s="1"/>
  <c r="F6135" i="1"/>
  <c r="I6135" i="1" s="1"/>
  <c r="F6136" i="1"/>
  <c r="I6136" i="1" s="1"/>
  <c r="F6137" i="1"/>
  <c r="I6137" i="1" s="1"/>
  <c r="F6138" i="1"/>
  <c r="I6138" i="1" s="1"/>
  <c r="F6139" i="1"/>
  <c r="I6139" i="1" s="1"/>
  <c r="F6140" i="1"/>
  <c r="I6140" i="1" s="1"/>
  <c r="F6141" i="1"/>
  <c r="I6141" i="1" s="1"/>
  <c r="F6142" i="1"/>
  <c r="I6142" i="1" s="1"/>
  <c r="F6143" i="1"/>
  <c r="I6143" i="1" s="1"/>
  <c r="F6144" i="1"/>
  <c r="I6144" i="1" s="1"/>
  <c r="F6145" i="1"/>
  <c r="I6145" i="1" s="1"/>
  <c r="F6146" i="1"/>
  <c r="I6146" i="1" s="1"/>
  <c r="F6147" i="1"/>
  <c r="I6147" i="1" s="1"/>
  <c r="F6148" i="1"/>
  <c r="I6148" i="1" s="1"/>
  <c r="F6149" i="1"/>
  <c r="I6149" i="1" s="1"/>
  <c r="F6150" i="1"/>
  <c r="I6150" i="1" s="1"/>
  <c r="F6151" i="1"/>
  <c r="I6151" i="1" s="1"/>
  <c r="F6152" i="1"/>
  <c r="I6152" i="1" s="1"/>
  <c r="F6153" i="1"/>
  <c r="I6153" i="1" s="1"/>
  <c r="F6154" i="1"/>
  <c r="I6154" i="1" s="1"/>
  <c r="F6155" i="1"/>
  <c r="I6155" i="1" s="1"/>
  <c r="F6156" i="1"/>
  <c r="I6156" i="1" s="1"/>
  <c r="F6157" i="1"/>
  <c r="I6157" i="1" s="1"/>
  <c r="F6158" i="1"/>
  <c r="I6158" i="1" s="1"/>
  <c r="F6159" i="1"/>
  <c r="I6159" i="1" s="1"/>
  <c r="F6160" i="1"/>
  <c r="I6160" i="1" s="1"/>
  <c r="F6161" i="1"/>
  <c r="I6161" i="1" s="1"/>
  <c r="F6162" i="1"/>
  <c r="I6162" i="1" s="1"/>
  <c r="F6163" i="1"/>
  <c r="I6163" i="1" s="1"/>
  <c r="F6164" i="1"/>
  <c r="I6164" i="1" s="1"/>
  <c r="F6165" i="1"/>
  <c r="I6165" i="1" s="1"/>
  <c r="F6166" i="1"/>
  <c r="I6166" i="1" s="1"/>
  <c r="F6167" i="1"/>
  <c r="I6167" i="1" s="1"/>
  <c r="F6168" i="1"/>
  <c r="I6168" i="1" s="1"/>
  <c r="F6169" i="1"/>
  <c r="I6169" i="1" s="1"/>
  <c r="F6170" i="1"/>
  <c r="I6170" i="1" s="1"/>
  <c r="F6171" i="1"/>
  <c r="I6171" i="1" s="1"/>
  <c r="F6172" i="1"/>
  <c r="I6172" i="1" s="1"/>
  <c r="F6173" i="1"/>
  <c r="I6173" i="1" s="1"/>
  <c r="F6174" i="1"/>
  <c r="I6174" i="1" s="1"/>
  <c r="F6175" i="1"/>
  <c r="I6175" i="1" s="1"/>
  <c r="F6176" i="1"/>
  <c r="I6176" i="1" s="1"/>
  <c r="F6177" i="1"/>
  <c r="I6177" i="1" s="1"/>
  <c r="F6178" i="1"/>
  <c r="I6178" i="1" s="1"/>
  <c r="F6179" i="1"/>
  <c r="I6179" i="1" s="1"/>
  <c r="F6180" i="1"/>
  <c r="I6180" i="1" s="1"/>
  <c r="F6181" i="1"/>
  <c r="I6181" i="1" s="1"/>
  <c r="F6182" i="1"/>
  <c r="I6182" i="1" s="1"/>
  <c r="F6183" i="1"/>
  <c r="I6183" i="1" s="1"/>
  <c r="F6184" i="1"/>
  <c r="I6184" i="1" s="1"/>
  <c r="F6185" i="1"/>
  <c r="I6185" i="1" s="1"/>
  <c r="F6186" i="1"/>
  <c r="I6186" i="1" s="1"/>
  <c r="F6187" i="1"/>
  <c r="I6187" i="1" s="1"/>
  <c r="F6188" i="1"/>
  <c r="I6188" i="1" s="1"/>
  <c r="F6189" i="1"/>
  <c r="I6189" i="1" s="1"/>
  <c r="F6190" i="1"/>
  <c r="I6190" i="1" s="1"/>
  <c r="F6191" i="1"/>
  <c r="I6191" i="1" s="1"/>
  <c r="F6192" i="1"/>
  <c r="I6192" i="1" s="1"/>
  <c r="F6193" i="1"/>
  <c r="I6193" i="1" s="1"/>
  <c r="F6194" i="1"/>
  <c r="I6194" i="1" s="1"/>
  <c r="F6195" i="1"/>
  <c r="I6195" i="1" s="1"/>
  <c r="F6196" i="1"/>
  <c r="I6196" i="1" s="1"/>
  <c r="F6197" i="1"/>
  <c r="I6197" i="1" s="1"/>
  <c r="F6198" i="1"/>
  <c r="I6198" i="1" s="1"/>
  <c r="F6199" i="1"/>
  <c r="I6199" i="1" s="1"/>
  <c r="F6200" i="1"/>
  <c r="I6200" i="1" s="1"/>
  <c r="F6201" i="1"/>
  <c r="I6201" i="1" s="1"/>
  <c r="F6202" i="1"/>
  <c r="I6202" i="1" s="1"/>
  <c r="F6203" i="1"/>
  <c r="I6203" i="1" s="1"/>
  <c r="F6204" i="1"/>
  <c r="I6204" i="1" s="1"/>
  <c r="F6205" i="1"/>
  <c r="I6205" i="1" s="1"/>
  <c r="F6206" i="1"/>
  <c r="I6206" i="1" s="1"/>
  <c r="F6207" i="1"/>
  <c r="I6207" i="1" s="1"/>
  <c r="F6208" i="1"/>
  <c r="I6208" i="1" s="1"/>
  <c r="F6209" i="1"/>
  <c r="I6209" i="1" s="1"/>
  <c r="F6210" i="1"/>
  <c r="I6210" i="1" s="1"/>
  <c r="F6211" i="1"/>
  <c r="I6211" i="1" s="1"/>
  <c r="F6212" i="1"/>
  <c r="I6212" i="1" s="1"/>
  <c r="F6213" i="1"/>
  <c r="I6213" i="1" s="1"/>
  <c r="F6214" i="1"/>
  <c r="I6214" i="1" s="1"/>
  <c r="F6215" i="1"/>
  <c r="I6215" i="1" s="1"/>
  <c r="F6216" i="1"/>
  <c r="I6216" i="1" s="1"/>
  <c r="F6217" i="1"/>
  <c r="I6217" i="1" s="1"/>
  <c r="F6218" i="1"/>
  <c r="I6218" i="1" s="1"/>
  <c r="F6219" i="1"/>
  <c r="I6219" i="1" s="1"/>
  <c r="F6220" i="1"/>
  <c r="I6220" i="1" s="1"/>
  <c r="F6221" i="1"/>
  <c r="I6221" i="1" s="1"/>
  <c r="F6222" i="1"/>
  <c r="I6222" i="1" s="1"/>
  <c r="F6223" i="1"/>
  <c r="I6223" i="1" s="1"/>
  <c r="F6224" i="1"/>
  <c r="I6224" i="1" s="1"/>
  <c r="F6225" i="1"/>
  <c r="I6225" i="1" s="1"/>
  <c r="F6226" i="1"/>
  <c r="I6226" i="1" s="1"/>
  <c r="F6227" i="1"/>
  <c r="I6227" i="1" s="1"/>
  <c r="F6228" i="1"/>
  <c r="I6228" i="1" s="1"/>
  <c r="F6229" i="1"/>
  <c r="I6229" i="1" s="1"/>
  <c r="F6230" i="1"/>
  <c r="I6230" i="1" s="1"/>
  <c r="F6231" i="1"/>
  <c r="I6231" i="1" s="1"/>
  <c r="F6232" i="1"/>
  <c r="I6232" i="1" s="1"/>
  <c r="F6233" i="1"/>
  <c r="I6233" i="1" s="1"/>
  <c r="F6234" i="1"/>
  <c r="I6234" i="1" s="1"/>
  <c r="F6235" i="1"/>
  <c r="I6235" i="1" s="1"/>
  <c r="F6236" i="1"/>
  <c r="I6236" i="1" s="1"/>
  <c r="F6237" i="1"/>
  <c r="I6237" i="1" s="1"/>
  <c r="F6238" i="1"/>
  <c r="I6238" i="1" s="1"/>
  <c r="F6239" i="1"/>
  <c r="I6239" i="1" s="1"/>
  <c r="F6240" i="1"/>
  <c r="I6240" i="1" s="1"/>
  <c r="F6241" i="1"/>
  <c r="I6241" i="1" s="1"/>
  <c r="F6242" i="1"/>
  <c r="I6242" i="1" s="1"/>
  <c r="F6243" i="1"/>
  <c r="I6243" i="1" s="1"/>
  <c r="F6244" i="1"/>
  <c r="I6244" i="1" s="1"/>
  <c r="F6245" i="1"/>
  <c r="I6245" i="1" s="1"/>
  <c r="F6246" i="1"/>
  <c r="I6246" i="1" s="1"/>
  <c r="F6247" i="1"/>
  <c r="I6247" i="1" s="1"/>
  <c r="F6248" i="1"/>
  <c r="I6248" i="1" s="1"/>
  <c r="F6249" i="1"/>
  <c r="I6249" i="1" s="1"/>
  <c r="F6250" i="1"/>
  <c r="I6250" i="1" s="1"/>
  <c r="F6251" i="1"/>
  <c r="I6251" i="1" s="1"/>
  <c r="F6252" i="1"/>
  <c r="I6252" i="1" s="1"/>
  <c r="F6253" i="1"/>
  <c r="I6253" i="1" s="1"/>
  <c r="F6254" i="1"/>
  <c r="I6254" i="1" s="1"/>
  <c r="F6255" i="1"/>
  <c r="I6255" i="1" s="1"/>
  <c r="F6256" i="1"/>
  <c r="I6256" i="1" s="1"/>
  <c r="F6257" i="1"/>
  <c r="I6257" i="1" s="1"/>
  <c r="F6258" i="1"/>
  <c r="I6258" i="1" s="1"/>
  <c r="F6259" i="1"/>
  <c r="I6259" i="1" s="1"/>
  <c r="F6260" i="1"/>
  <c r="I6260" i="1" s="1"/>
  <c r="F6261" i="1"/>
  <c r="I6261" i="1" s="1"/>
  <c r="F6262" i="1"/>
  <c r="I6262" i="1" s="1"/>
  <c r="F6263" i="1"/>
  <c r="I6263" i="1" s="1"/>
  <c r="F6264" i="1"/>
  <c r="I6264" i="1" s="1"/>
  <c r="F6265" i="1"/>
  <c r="I6265" i="1" s="1"/>
  <c r="F6266" i="1"/>
  <c r="I6266" i="1" s="1"/>
  <c r="F6267" i="1"/>
  <c r="I6267" i="1" s="1"/>
  <c r="F6268" i="1"/>
  <c r="I6268" i="1" s="1"/>
  <c r="F6269" i="1"/>
  <c r="I6269" i="1" s="1"/>
  <c r="F6270" i="1"/>
  <c r="I6270" i="1" s="1"/>
  <c r="F6271" i="1"/>
  <c r="I6271" i="1" s="1"/>
  <c r="F6272" i="1"/>
  <c r="I6272" i="1" s="1"/>
  <c r="F6273" i="1"/>
  <c r="I6273" i="1" s="1"/>
  <c r="F6274" i="1"/>
  <c r="I6274" i="1" s="1"/>
  <c r="F6275" i="1"/>
  <c r="I6275" i="1" s="1"/>
  <c r="F6276" i="1"/>
  <c r="I6276" i="1" s="1"/>
  <c r="F6277" i="1"/>
  <c r="I6277" i="1" s="1"/>
  <c r="F6278" i="1"/>
  <c r="I6278" i="1" s="1"/>
  <c r="F6279" i="1"/>
  <c r="I6279" i="1" s="1"/>
  <c r="F6280" i="1"/>
  <c r="I6280" i="1" s="1"/>
  <c r="F6281" i="1"/>
  <c r="I6281" i="1" s="1"/>
  <c r="F6282" i="1"/>
  <c r="I6282" i="1" s="1"/>
  <c r="F6283" i="1"/>
  <c r="I6283" i="1" s="1"/>
  <c r="F6284" i="1"/>
  <c r="I6284" i="1" s="1"/>
  <c r="F6285" i="1"/>
  <c r="I6285" i="1" s="1"/>
  <c r="F6286" i="1"/>
  <c r="I6286" i="1" s="1"/>
  <c r="F6287" i="1"/>
  <c r="I6287" i="1" s="1"/>
  <c r="F6288" i="1"/>
  <c r="I6288" i="1" s="1"/>
  <c r="F6289" i="1"/>
  <c r="I6289" i="1" s="1"/>
  <c r="F6290" i="1"/>
  <c r="I6290" i="1" s="1"/>
  <c r="F6291" i="1"/>
  <c r="I6291" i="1" s="1"/>
  <c r="F6292" i="1"/>
  <c r="I6292" i="1" s="1"/>
  <c r="F6293" i="1"/>
  <c r="I6293" i="1" s="1"/>
  <c r="F6294" i="1"/>
  <c r="I6294" i="1" s="1"/>
  <c r="F6295" i="1"/>
  <c r="I6295" i="1" s="1"/>
  <c r="F6296" i="1"/>
  <c r="I6296" i="1" s="1"/>
  <c r="F6297" i="1"/>
  <c r="I6297" i="1" s="1"/>
  <c r="F6298" i="1"/>
  <c r="I6298" i="1" s="1"/>
  <c r="F6299" i="1"/>
  <c r="I6299" i="1" s="1"/>
  <c r="F6300" i="1"/>
  <c r="I6300" i="1" s="1"/>
  <c r="F6301" i="1"/>
  <c r="I6301" i="1" s="1"/>
  <c r="F6302" i="1"/>
  <c r="I6302" i="1" s="1"/>
  <c r="F6303" i="1"/>
  <c r="I6303" i="1" s="1"/>
  <c r="F6304" i="1"/>
  <c r="I6304" i="1" s="1"/>
  <c r="F6305" i="1"/>
  <c r="I6305" i="1" s="1"/>
  <c r="F6306" i="1"/>
  <c r="I6306" i="1" s="1"/>
  <c r="F6307" i="1"/>
  <c r="I6307" i="1" s="1"/>
  <c r="F6308" i="1"/>
  <c r="I6308" i="1" s="1"/>
  <c r="F6309" i="1"/>
  <c r="I6309" i="1" s="1"/>
  <c r="F6310" i="1"/>
  <c r="I6310" i="1" s="1"/>
  <c r="F6311" i="1"/>
  <c r="I6311" i="1" s="1"/>
  <c r="F6312" i="1"/>
  <c r="I6312" i="1" s="1"/>
  <c r="F6313" i="1"/>
  <c r="I6313" i="1" s="1"/>
  <c r="F6314" i="1"/>
  <c r="I6314" i="1" s="1"/>
  <c r="F6315" i="1"/>
  <c r="I6315" i="1" s="1"/>
  <c r="F6316" i="1"/>
  <c r="I6316" i="1" s="1"/>
  <c r="F6317" i="1"/>
  <c r="I6317" i="1" s="1"/>
  <c r="F6318" i="1"/>
  <c r="I6318" i="1" s="1"/>
  <c r="F6319" i="1"/>
  <c r="I6319" i="1" s="1"/>
  <c r="F6320" i="1"/>
  <c r="I6320" i="1" s="1"/>
  <c r="F6321" i="1"/>
  <c r="I6321" i="1" s="1"/>
  <c r="F6322" i="1"/>
  <c r="I6322" i="1" s="1"/>
  <c r="F6323" i="1"/>
  <c r="I6323" i="1" s="1"/>
  <c r="F6324" i="1"/>
  <c r="I6324" i="1" s="1"/>
  <c r="F6325" i="1"/>
  <c r="I6325" i="1" s="1"/>
  <c r="F6326" i="1"/>
  <c r="I6326" i="1" s="1"/>
  <c r="F6327" i="1"/>
  <c r="I6327" i="1" s="1"/>
  <c r="F6328" i="1"/>
  <c r="I6328" i="1" s="1"/>
  <c r="F6329" i="1"/>
  <c r="I6329" i="1" s="1"/>
  <c r="F6330" i="1"/>
  <c r="I6330" i="1" s="1"/>
  <c r="F6331" i="1"/>
  <c r="I6331" i="1" s="1"/>
  <c r="F6332" i="1"/>
  <c r="I6332" i="1" s="1"/>
  <c r="F6333" i="1"/>
  <c r="I6333" i="1" s="1"/>
  <c r="F6334" i="1"/>
  <c r="I6334" i="1" s="1"/>
  <c r="F6335" i="1"/>
  <c r="I6335" i="1" s="1"/>
  <c r="F6336" i="1"/>
  <c r="I6336" i="1" s="1"/>
  <c r="F6337" i="1"/>
  <c r="I6337" i="1" s="1"/>
  <c r="F6338" i="1"/>
  <c r="I6338" i="1" s="1"/>
  <c r="F6339" i="1"/>
  <c r="I6339" i="1" s="1"/>
  <c r="F6340" i="1"/>
  <c r="I6340" i="1" s="1"/>
  <c r="F6341" i="1"/>
  <c r="I6341" i="1" s="1"/>
  <c r="F6342" i="1"/>
  <c r="I6342" i="1" s="1"/>
  <c r="F6343" i="1"/>
  <c r="I6343" i="1" s="1"/>
  <c r="F6344" i="1"/>
  <c r="I6344" i="1" s="1"/>
  <c r="F6345" i="1"/>
  <c r="I6345" i="1" s="1"/>
  <c r="F6346" i="1"/>
  <c r="I6346" i="1" s="1"/>
  <c r="F6347" i="1"/>
  <c r="I6347" i="1" s="1"/>
  <c r="F6348" i="1"/>
  <c r="I6348" i="1" s="1"/>
  <c r="F6349" i="1"/>
  <c r="I6349" i="1" s="1"/>
  <c r="F6350" i="1"/>
  <c r="I6350" i="1" s="1"/>
  <c r="F6351" i="1"/>
  <c r="I6351" i="1" s="1"/>
  <c r="F6352" i="1"/>
  <c r="I6352" i="1" s="1"/>
  <c r="F6353" i="1"/>
  <c r="I6353" i="1" s="1"/>
  <c r="F6354" i="1"/>
  <c r="I6354" i="1" s="1"/>
  <c r="F6355" i="1"/>
  <c r="I6355" i="1" s="1"/>
  <c r="F6356" i="1"/>
  <c r="I6356" i="1" s="1"/>
  <c r="F6357" i="1"/>
  <c r="I6357" i="1" s="1"/>
  <c r="F6358" i="1"/>
  <c r="I6358" i="1" s="1"/>
  <c r="F6359" i="1"/>
  <c r="I6359" i="1" s="1"/>
  <c r="F6360" i="1"/>
  <c r="I6360" i="1" s="1"/>
  <c r="F6361" i="1"/>
  <c r="I6361" i="1" s="1"/>
  <c r="F6362" i="1"/>
  <c r="I6362" i="1" s="1"/>
  <c r="F6363" i="1"/>
  <c r="I6363" i="1" s="1"/>
  <c r="F6364" i="1"/>
  <c r="I6364" i="1" s="1"/>
  <c r="F6365" i="1"/>
  <c r="I6365" i="1" s="1"/>
  <c r="F6366" i="1"/>
  <c r="I6366" i="1" s="1"/>
  <c r="F6367" i="1"/>
  <c r="I6367" i="1" s="1"/>
  <c r="F6368" i="1"/>
  <c r="I6368" i="1" s="1"/>
  <c r="F6369" i="1"/>
  <c r="I6369" i="1" s="1"/>
  <c r="F6370" i="1"/>
  <c r="I6370" i="1" s="1"/>
  <c r="F6371" i="1"/>
  <c r="I6371" i="1" s="1"/>
  <c r="F6372" i="1"/>
  <c r="I6372" i="1" s="1"/>
  <c r="F6373" i="1"/>
  <c r="I6373" i="1" s="1"/>
  <c r="F6374" i="1"/>
  <c r="I6374" i="1" s="1"/>
  <c r="F6375" i="1"/>
  <c r="I6375" i="1" s="1"/>
  <c r="F6376" i="1"/>
  <c r="I6376" i="1" s="1"/>
  <c r="F6377" i="1"/>
  <c r="I6377" i="1" s="1"/>
  <c r="F6378" i="1"/>
  <c r="I6378" i="1" s="1"/>
  <c r="F6379" i="1"/>
  <c r="I6379" i="1" s="1"/>
  <c r="F6380" i="1"/>
  <c r="I6380" i="1" s="1"/>
  <c r="F6381" i="1"/>
  <c r="I6381" i="1" s="1"/>
  <c r="F6382" i="1"/>
  <c r="I6382" i="1" s="1"/>
  <c r="F6383" i="1"/>
  <c r="I6383" i="1" s="1"/>
  <c r="F6384" i="1"/>
  <c r="I6384" i="1" s="1"/>
  <c r="F6385" i="1"/>
  <c r="I6385" i="1" s="1"/>
  <c r="F6386" i="1"/>
  <c r="I6386" i="1" s="1"/>
  <c r="F6387" i="1"/>
  <c r="I6387" i="1" s="1"/>
  <c r="F6388" i="1"/>
  <c r="I6388" i="1" s="1"/>
  <c r="F6389" i="1"/>
  <c r="I6389" i="1" s="1"/>
  <c r="F6390" i="1"/>
  <c r="I6390" i="1" s="1"/>
  <c r="F6391" i="1"/>
  <c r="I6391" i="1" s="1"/>
  <c r="F6392" i="1"/>
  <c r="I6392" i="1" s="1"/>
  <c r="F6393" i="1"/>
  <c r="I6393" i="1" s="1"/>
  <c r="F6394" i="1"/>
  <c r="I6394" i="1" s="1"/>
  <c r="F6395" i="1"/>
  <c r="I6395" i="1" s="1"/>
  <c r="F6396" i="1"/>
  <c r="I6396" i="1" s="1"/>
  <c r="F6397" i="1"/>
  <c r="I6397" i="1" s="1"/>
  <c r="F6398" i="1"/>
  <c r="I6398" i="1" s="1"/>
  <c r="F6399" i="1"/>
  <c r="I6399" i="1" s="1"/>
  <c r="F6400" i="1"/>
  <c r="I6400" i="1" s="1"/>
  <c r="F6401" i="1"/>
  <c r="I6401" i="1" s="1"/>
  <c r="F6402" i="1"/>
  <c r="I6402" i="1" s="1"/>
  <c r="F6403" i="1"/>
  <c r="I6403" i="1" s="1"/>
  <c r="F6404" i="1"/>
  <c r="I6404" i="1" s="1"/>
  <c r="F6405" i="1"/>
  <c r="I6405" i="1" s="1"/>
  <c r="F6406" i="1"/>
  <c r="I6406" i="1" s="1"/>
  <c r="F6407" i="1"/>
  <c r="I6407" i="1" s="1"/>
  <c r="F6408" i="1"/>
  <c r="I6408" i="1" s="1"/>
  <c r="F6409" i="1"/>
  <c r="I6409" i="1" s="1"/>
  <c r="F6410" i="1"/>
  <c r="I6410" i="1" s="1"/>
  <c r="F6411" i="1"/>
  <c r="I6411" i="1" s="1"/>
  <c r="F6412" i="1"/>
  <c r="I6412" i="1" s="1"/>
  <c r="F6413" i="1"/>
  <c r="I6413" i="1" s="1"/>
  <c r="F6414" i="1"/>
  <c r="I6414" i="1" s="1"/>
  <c r="F6415" i="1"/>
  <c r="I6415" i="1" s="1"/>
  <c r="F6416" i="1"/>
  <c r="I6416" i="1" s="1"/>
  <c r="F6417" i="1"/>
  <c r="I6417" i="1" s="1"/>
  <c r="F6418" i="1"/>
  <c r="I6418" i="1" s="1"/>
  <c r="F6419" i="1"/>
  <c r="I6419" i="1" s="1"/>
  <c r="F6420" i="1"/>
  <c r="I6420" i="1" s="1"/>
  <c r="F6421" i="1"/>
  <c r="I6421" i="1" s="1"/>
  <c r="F6422" i="1"/>
  <c r="I6422" i="1" s="1"/>
  <c r="F6423" i="1"/>
  <c r="I6423" i="1" s="1"/>
  <c r="F6424" i="1"/>
  <c r="I6424" i="1" s="1"/>
  <c r="F6425" i="1"/>
  <c r="I6425" i="1" s="1"/>
  <c r="F6426" i="1"/>
  <c r="I6426" i="1" s="1"/>
  <c r="F6427" i="1"/>
  <c r="I6427" i="1" s="1"/>
  <c r="F6428" i="1"/>
  <c r="I6428" i="1" s="1"/>
  <c r="F6429" i="1"/>
  <c r="I6429" i="1" s="1"/>
  <c r="F6430" i="1"/>
  <c r="I6430" i="1" s="1"/>
  <c r="F6431" i="1"/>
  <c r="I6431" i="1" s="1"/>
  <c r="F6432" i="1"/>
  <c r="I6432" i="1" s="1"/>
  <c r="F6433" i="1"/>
  <c r="I6433" i="1" s="1"/>
  <c r="F6434" i="1"/>
  <c r="I6434" i="1" s="1"/>
  <c r="F6435" i="1"/>
  <c r="I6435" i="1" s="1"/>
  <c r="F6436" i="1"/>
  <c r="I6436" i="1" s="1"/>
  <c r="F6437" i="1"/>
  <c r="I6437" i="1" s="1"/>
  <c r="F6438" i="1"/>
  <c r="I6438" i="1" s="1"/>
  <c r="F6439" i="1"/>
  <c r="I6439" i="1" s="1"/>
  <c r="F6440" i="1"/>
  <c r="I6440" i="1" s="1"/>
  <c r="F6441" i="1"/>
  <c r="I6441" i="1" s="1"/>
  <c r="F6442" i="1"/>
  <c r="I6442" i="1" s="1"/>
  <c r="F6443" i="1"/>
  <c r="I6443" i="1" s="1"/>
  <c r="F6444" i="1"/>
  <c r="I6444" i="1" s="1"/>
  <c r="F6445" i="1"/>
  <c r="I6445" i="1" s="1"/>
  <c r="F6446" i="1"/>
  <c r="I6446" i="1" s="1"/>
  <c r="F6447" i="1"/>
  <c r="I6447" i="1" s="1"/>
  <c r="F6448" i="1"/>
  <c r="I6448" i="1" s="1"/>
  <c r="F6449" i="1"/>
  <c r="I6449" i="1" s="1"/>
  <c r="F6450" i="1"/>
  <c r="I6450" i="1" s="1"/>
  <c r="F6451" i="1"/>
  <c r="I6451" i="1" s="1"/>
  <c r="F6452" i="1"/>
  <c r="I6452" i="1" s="1"/>
  <c r="F6453" i="1"/>
  <c r="I6453" i="1" s="1"/>
  <c r="F6454" i="1"/>
  <c r="I6454" i="1" s="1"/>
  <c r="F6455" i="1"/>
  <c r="I6455" i="1" s="1"/>
  <c r="F6456" i="1"/>
  <c r="I6456" i="1" s="1"/>
  <c r="F6457" i="1"/>
  <c r="I6457" i="1" s="1"/>
  <c r="F6458" i="1"/>
  <c r="I6458" i="1" s="1"/>
  <c r="F6459" i="1"/>
  <c r="I6459" i="1" s="1"/>
  <c r="F6460" i="1"/>
  <c r="I6460" i="1" s="1"/>
  <c r="F6461" i="1"/>
  <c r="I6461" i="1" s="1"/>
  <c r="F6462" i="1"/>
  <c r="I6462" i="1" s="1"/>
  <c r="F6463" i="1"/>
  <c r="I6463" i="1" s="1"/>
  <c r="F6464" i="1"/>
  <c r="I6464" i="1" s="1"/>
  <c r="F6465" i="1"/>
  <c r="I6465" i="1" s="1"/>
  <c r="F6466" i="1"/>
  <c r="I6466" i="1" s="1"/>
  <c r="F6467" i="1"/>
  <c r="I6467" i="1" s="1"/>
  <c r="F6468" i="1"/>
  <c r="I6468" i="1" s="1"/>
  <c r="F6469" i="1"/>
  <c r="I6469" i="1" s="1"/>
  <c r="F6470" i="1"/>
  <c r="I6470" i="1" s="1"/>
  <c r="F6471" i="1"/>
  <c r="I6471" i="1" s="1"/>
  <c r="F6472" i="1"/>
  <c r="I6472" i="1" s="1"/>
  <c r="F6473" i="1"/>
  <c r="I6473" i="1" s="1"/>
  <c r="F6474" i="1"/>
  <c r="I6474" i="1" s="1"/>
  <c r="F6475" i="1"/>
  <c r="I6475" i="1" s="1"/>
  <c r="F6476" i="1"/>
  <c r="I6476" i="1" s="1"/>
  <c r="F6477" i="1"/>
  <c r="I6477" i="1" s="1"/>
  <c r="F6478" i="1"/>
  <c r="I6478" i="1" s="1"/>
  <c r="F6479" i="1"/>
  <c r="I6479" i="1" s="1"/>
  <c r="F6480" i="1"/>
  <c r="I6480" i="1" s="1"/>
  <c r="F6481" i="1"/>
  <c r="I6481" i="1" s="1"/>
  <c r="F6482" i="1"/>
  <c r="I6482" i="1" s="1"/>
  <c r="F6483" i="1"/>
  <c r="I6483" i="1" s="1"/>
  <c r="F6484" i="1"/>
  <c r="I6484" i="1" s="1"/>
  <c r="F6485" i="1"/>
  <c r="I6485" i="1" s="1"/>
  <c r="F6486" i="1"/>
  <c r="I6486" i="1" s="1"/>
  <c r="F6487" i="1"/>
  <c r="I6487" i="1" s="1"/>
  <c r="F6488" i="1"/>
  <c r="I6488" i="1" s="1"/>
  <c r="F6489" i="1"/>
  <c r="I6489" i="1" s="1"/>
  <c r="F6490" i="1"/>
  <c r="I6490" i="1" s="1"/>
  <c r="F6491" i="1"/>
  <c r="I6491" i="1" s="1"/>
  <c r="F6492" i="1"/>
  <c r="I6492" i="1" s="1"/>
  <c r="F6493" i="1"/>
  <c r="I6493" i="1" s="1"/>
  <c r="F6494" i="1"/>
  <c r="I6494" i="1" s="1"/>
  <c r="F6495" i="1"/>
  <c r="I6495" i="1" s="1"/>
  <c r="F6496" i="1"/>
  <c r="I6496" i="1" s="1"/>
  <c r="F6497" i="1"/>
  <c r="I6497" i="1" s="1"/>
  <c r="F6498" i="1"/>
  <c r="I6498" i="1" s="1"/>
  <c r="F6499" i="1"/>
  <c r="I6499" i="1" s="1"/>
  <c r="F6500" i="1"/>
  <c r="I6500" i="1" s="1"/>
  <c r="F6501" i="1"/>
  <c r="I6501" i="1" s="1"/>
  <c r="F6502" i="1"/>
  <c r="I6502" i="1" s="1"/>
  <c r="F6503" i="1"/>
  <c r="I6503" i="1" s="1"/>
  <c r="F6504" i="1"/>
  <c r="I6504" i="1" s="1"/>
  <c r="F6505" i="1"/>
  <c r="I6505" i="1" s="1"/>
  <c r="F6506" i="1"/>
  <c r="I6506" i="1" s="1"/>
  <c r="F6507" i="1"/>
  <c r="I6507" i="1" s="1"/>
  <c r="F6508" i="1"/>
  <c r="I6508" i="1" s="1"/>
  <c r="F6509" i="1"/>
  <c r="I6509" i="1" s="1"/>
  <c r="F6510" i="1"/>
  <c r="I6510" i="1" s="1"/>
  <c r="F6511" i="1"/>
  <c r="I6511" i="1" s="1"/>
  <c r="F6512" i="1"/>
  <c r="I6512" i="1" s="1"/>
  <c r="F6513" i="1"/>
  <c r="I6513" i="1" s="1"/>
  <c r="F6514" i="1"/>
  <c r="I6514" i="1" s="1"/>
  <c r="F6515" i="1"/>
  <c r="I6515" i="1" s="1"/>
  <c r="F6516" i="1"/>
  <c r="I6516" i="1" s="1"/>
  <c r="F6517" i="1"/>
  <c r="I6517" i="1" s="1"/>
  <c r="F6518" i="1"/>
  <c r="I6518" i="1" s="1"/>
  <c r="F6519" i="1"/>
  <c r="I6519" i="1" s="1"/>
  <c r="F6520" i="1"/>
  <c r="I6520" i="1" s="1"/>
  <c r="F6521" i="1"/>
  <c r="I6521" i="1" s="1"/>
  <c r="F6522" i="1"/>
  <c r="I6522" i="1" s="1"/>
  <c r="F6523" i="1"/>
  <c r="I6523" i="1" s="1"/>
  <c r="F6524" i="1"/>
  <c r="I6524" i="1" s="1"/>
  <c r="F6525" i="1"/>
  <c r="I6525" i="1" s="1"/>
  <c r="F6526" i="1"/>
  <c r="I6526" i="1" s="1"/>
  <c r="F6527" i="1"/>
  <c r="I6527" i="1" s="1"/>
  <c r="F6528" i="1"/>
  <c r="I6528" i="1" s="1"/>
  <c r="F6529" i="1"/>
  <c r="I6529" i="1" s="1"/>
  <c r="F6530" i="1"/>
  <c r="I6530" i="1" s="1"/>
  <c r="F6531" i="1"/>
  <c r="I6531" i="1" s="1"/>
  <c r="F6532" i="1"/>
  <c r="I6532" i="1" s="1"/>
  <c r="F6533" i="1"/>
  <c r="I6533" i="1" s="1"/>
  <c r="F6534" i="1"/>
  <c r="I6534" i="1" s="1"/>
  <c r="F6535" i="1"/>
  <c r="I6535" i="1" s="1"/>
  <c r="F6536" i="1"/>
  <c r="I6536" i="1" s="1"/>
  <c r="F6537" i="1"/>
  <c r="I6537" i="1" s="1"/>
  <c r="F6538" i="1"/>
  <c r="I6538" i="1" s="1"/>
  <c r="F6539" i="1"/>
  <c r="I6539" i="1" s="1"/>
  <c r="F6540" i="1"/>
  <c r="I6540" i="1" s="1"/>
  <c r="F6541" i="1"/>
  <c r="I6541" i="1" s="1"/>
  <c r="F6542" i="1"/>
  <c r="I6542" i="1" s="1"/>
  <c r="F6543" i="1"/>
  <c r="I6543" i="1" s="1"/>
  <c r="F6544" i="1"/>
  <c r="I6544" i="1" s="1"/>
  <c r="F6545" i="1"/>
  <c r="I6545" i="1" s="1"/>
  <c r="F6546" i="1"/>
  <c r="I6546" i="1" s="1"/>
  <c r="F6547" i="1"/>
  <c r="I6547" i="1" s="1"/>
  <c r="F6548" i="1"/>
  <c r="I6548" i="1" s="1"/>
  <c r="F6549" i="1"/>
  <c r="I6549" i="1" s="1"/>
  <c r="F6550" i="1"/>
  <c r="I6550" i="1" s="1"/>
  <c r="F6551" i="1"/>
  <c r="I6551" i="1" s="1"/>
  <c r="F6552" i="1"/>
  <c r="I6552" i="1" s="1"/>
  <c r="F6553" i="1"/>
  <c r="I6553" i="1" s="1"/>
  <c r="F6554" i="1"/>
  <c r="I6554" i="1" s="1"/>
  <c r="F6555" i="1"/>
  <c r="I6555" i="1" s="1"/>
  <c r="F6556" i="1"/>
  <c r="I6556" i="1" s="1"/>
  <c r="F6557" i="1"/>
  <c r="I6557" i="1" s="1"/>
  <c r="F6558" i="1"/>
  <c r="I6558" i="1" s="1"/>
  <c r="F6559" i="1"/>
  <c r="I6559" i="1" s="1"/>
  <c r="F6560" i="1"/>
  <c r="I6560" i="1" s="1"/>
  <c r="F6561" i="1"/>
  <c r="I6561" i="1" s="1"/>
  <c r="F6562" i="1"/>
  <c r="I6562" i="1" s="1"/>
  <c r="F6563" i="1"/>
  <c r="I6563" i="1" s="1"/>
  <c r="F6564" i="1"/>
  <c r="I6564" i="1" s="1"/>
  <c r="F6565" i="1"/>
  <c r="I6565" i="1" s="1"/>
  <c r="F6566" i="1"/>
  <c r="I6566" i="1" s="1"/>
  <c r="F6567" i="1"/>
  <c r="I6567" i="1" s="1"/>
  <c r="F6568" i="1"/>
  <c r="I6568" i="1" s="1"/>
  <c r="F6569" i="1"/>
  <c r="I6569" i="1" s="1"/>
  <c r="F6570" i="1"/>
  <c r="I6570" i="1" s="1"/>
  <c r="F6571" i="1"/>
  <c r="I6571" i="1" s="1"/>
  <c r="F6572" i="1"/>
  <c r="I6572" i="1" s="1"/>
  <c r="F6573" i="1"/>
  <c r="I6573" i="1" s="1"/>
  <c r="F6574" i="1"/>
  <c r="I6574" i="1" s="1"/>
  <c r="F6575" i="1"/>
  <c r="I6575" i="1" s="1"/>
  <c r="F6576" i="1"/>
  <c r="I6576" i="1" s="1"/>
  <c r="F6577" i="1"/>
  <c r="I6577" i="1" s="1"/>
  <c r="F6578" i="1"/>
  <c r="I6578" i="1" s="1"/>
  <c r="F6579" i="1"/>
  <c r="I6579" i="1" s="1"/>
  <c r="F6580" i="1"/>
  <c r="I6580" i="1" s="1"/>
  <c r="F6581" i="1"/>
  <c r="I6581" i="1" s="1"/>
  <c r="F6582" i="1"/>
  <c r="I6582" i="1" s="1"/>
  <c r="F6583" i="1"/>
  <c r="I6583" i="1" s="1"/>
  <c r="F6584" i="1"/>
  <c r="I6584" i="1" s="1"/>
  <c r="F6585" i="1"/>
  <c r="I6585" i="1" s="1"/>
  <c r="F6586" i="1"/>
  <c r="I6586" i="1" s="1"/>
  <c r="F6587" i="1"/>
  <c r="I6587" i="1" s="1"/>
  <c r="F6588" i="1"/>
  <c r="I6588" i="1" s="1"/>
  <c r="F6589" i="1"/>
  <c r="I6589" i="1" s="1"/>
  <c r="F6590" i="1"/>
  <c r="I6590" i="1" s="1"/>
  <c r="F6591" i="1"/>
  <c r="I6591" i="1" s="1"/>
  <c r="F6592" i="1"/>
  <c r="I6592" i="1" s="1"/>
  <c r="F6593" i="1"/>
  <c r="I6593" i="1" s="1"/>
  <c r="F6594" i="1"/>
  <c r="I6594" i="1" s="1"/>
  <c r="F6595" i="1"/>
  <c r="I6595" i="1" s="1"/>
  <c r="F6596" i="1"/>
  <c r="I6596" i="1" s="1"/>
  <c r="F6597" i="1"/>
  <c r="I6597" i="1" s="1"/>
  <c r="F6598" i="1"/>
  <c r="I6598" i="1" s="1"/>
  <c r="F6599" i="1"/>
  <c r="I6599" i="1" s="1"/>
  <c r="F6600" i="1"/>
  <c r="I6600" i="1" s="1"/>
  <c r="F6601" i="1"/>
  <c r="I6601" i="1" s="1"/>
  <c r="F6602" i="1"/>
  <c r="I6602" i="1" s="1"/>
  <c r="F6603" i="1"/>
  <c r="I6603" i="1" s="1"/>
  <c r="F6604" i="1"/>
  <c r="I6604" i="1" s="1"/>
  <c r="F6605" i="1"/>
  <c r="I6605" i="1" s="1"/>
  <c r="F6606" i="1"/>
  <c r="I6606" i="1" s="1"/>
  <c r="F6607" i="1"/>
  <c r="I6607" i="1" s="1"/>
  <c r="F6608" i="1"/>
  <c r="I6608" i="1" s="1"/>
  <c r="F6609" i="1"/>
  <c r="I6609" i="1" s="1"/>
  <c r="F6610" i="1"/>
  <c r="I6610" i="1" s="1"/>
  <c r="F6611" i="1"/>
  <c r="I6611" i="1" s="1"/>
  <c r="F6612" i="1"/>
  <c r="I6612" i="1" s="1"/>
  <c r="F6613" i="1"/>
  <c r="I6613" i="1" s="1"/>
  <c r="F6614" i="1"/>
  <c r="I6614" i="1" s="1"/>
  <c r="F6615" i="1"/>
  <c r="I6615" i="1" s="1"/>
  <c r="F6616" i="1"/>
  <c r="I6616" i="1" s="1"/>
  <c r="F6617" i="1"/>
  <c r="I6617" i="1" s="1"/>
  <c r="F6618" i="1"/>
  <c r="I6618" i="1" s="1"/>
  <c r="F6619" i="1"/>
  <c r="I6619" i="1" s="1"/>
  <c r="F6620" i="1"/>
  <c r="I6620" i="1" s="1"/>
  <c r="F6621" i="1"/>
  <c r="I6621" i="1" s="1"/>
  <c r="F6622" i="1"/>
  <c r="I6622" i="1" s="1"/>
  <c r="F6623" i="1"/>
  <c r="I6623" i="1" s="1"/>
  <c r="F6624" i="1"/>
  <c r="I6624" i="1" s="1"/>
  <c r="F6625" i="1"/>
  <c r="I6625" i="1" s="1"/>
  <c r="F6626" i="1"/>
  <c r="I6626" i="1" s="1"/>
  <c r="F6627" i="1"/>
  <c r="I6627" i="1" s="1"/>
  <c r="F6628" i="1"/>
  <c r="I6628" i="1" s="1"/>
  <c r="F6629" i="1"/>
  <c r="I6629" i="1" s="1"/>
  <c r="F6630" i="1"/>
  <c r="I6630" i="1" s="1"/>
  <c r="F6631" i="1"/>
  <c r="I6631" i="1" s="1"/>
  <c r="F6632" i="1"/>
  <c r="I6632" i="1" s="1"/>
  <c r="F6633" i="1"/>
  <c r="I6633" i="1" s="1"/>
  <c r="F6634" i="1"/>
  <c r="I6634" i="1" s="1"/>
  <c r="F6635" i="1"/>
  <c r="I6635" i="1" s="1"/>
  <c r="F6636" i="1"/>
  <c r="I6636" i="1" s="1"/>
  <c r="F6637" i="1"/>
  <c r="I6637" i="1" s="1"/>
  <c r="F6638" i="1"/>
  <c r="I6638" i="1" s="1"/>
  <c r="F6639" i="1"/>
  <c r="I6639" i="1" s="1"/>
  <c r="F6640" i="1"/>
  <c r="I6640" i="1" s="1"/>
  <c r="F6641" i="1"/>
  <c r="I6641" i="1" s="1"/>
  <c r="F6642" i="1"/>
  <c r="I6642" i="1" s="1"/>
  <c r="F6643" i="1"/>
  <c r="I6643" i="1" s="1"/>
  <c r="F6644" i="1"/>
  <c r="I6644" i="1" s="1"/>
  <c r="F6645" i="1"/>
  <c r="I6645" i="1" s="1"/>
  <c r="F6646" i="1"/>
  <c r="I6646" i="1" s="1"/>
  <c r="F6647" i="1"/>
  <c r="I6647" i="1" s="1"/>
  <c r="F6648" i="1"/>
  <c r="I6648" i="1" s="1"/>
  <c r="F6649" i="1"/>
  <c r="I6649" i="1" s="1"/>
  <c r="F6650" i="1"/>
  <c r="I6650" i="1" s="1"/>
  <c r="F6651" i="1"/>
  <c r="I6651" i="1" s="1"/>
  <c r="F6652" i="1"/>
  <c r="I6652" i="1" s="1"/>
  <c r="F6653" i="1"/>
  <c r="I6653" i="1" s="1"/>
  <c r="F6654" i="1"/>
  <c r="I6654" i="1" s="1"/>
  <c r="F6655" i="1"/>
  <c r="I6655" i="1" s="1"/>
  <c r="F6656" i="1"/>
  <c r="I6656" i="1" s="1"/>
  <c r="F6657" i="1"/>
  <c r="I6657" i="1" s="1"/>
  <c r="F6658" i="1"/>
  <c r="I6658" i="1" s="1"/>
  <c r="F6659" i="1"/>
  <c r="I6659" i="1" s="1"/>
  <c r="F6660" i="1"/>
  <c r="I6660" i="1" s="1"/>
  <c r="F6661" i="1"/>
  <c r="I6661" i="1" s="1"/>
  <c r="F6662" i="1"/>
  <c r="I6662" i="1" s="1"/>
  <c r="F6663" i="1"/>
  <c r="I6663" i="1" s="1"/>
  <c r="F6664" i="1"/>
  <c r="I6664" i="1" s="1"/>
  <c r="F6665" i="1"/>
  <c r="I6665" i="1" s="1"/>
  <c r="F6666" i="1"/>
  <c r="I6666" i="1" s="1"/>
  <c r="F6667" i="1"/>
  <c r="I6667" i="1" s="1"/>
  <c r="F6668" i="1"/>
  <c r="I6668" i="1" s="1"/>
  <c r="F6669" i="1"/>
  <c r="I6669" i="1" s="1"/>
  <c r="F6670" i="1"/>
  <c r="I6670" i="1" s="1"/>
  <c r="F6671" i="1"/>
  <c r="I6671" i="1" s="1"/>
  <c r="F6672" i="1"/>
  <c r="I6672" i="1" s="1"/>
  <c r="F6673" i="1"/>
  <c r="I6673" i="1" s="1"/>
  <c r="F6674" i="1"/>
  <c r="I6674" i="1" s="1"/>
  <c r="F6675" i="1"/>
  <c r="I6675" i="1" s="1"/>
  <c r="F6676" i="1"/>
  <c r="I6676" i="1" s="1"/>
  <c r="F6677" i="1"/>
  <c r="I6677" i="1" s="1"/>
  <c r="F6678" i="1"/>
  <c r="I6678" i="1" s="1"/>
  <c r="F6679" i="1"/>
  <c r="I6679" i="1" s="1"/>
  <c r="F6680" i="1"/>
  <c r="I6680" i="1" s="1"/>
  <c r="F6681" i="1"/>
  <c r="I6681" i="1" s="1"/>
  <c r="F6682" i="1"/>
  <c r="I6682" i="1" s="1"/>
  <c r="F6683" i="1"/>
  <c r="I6683" i="1" s="1"/>
  <c r="F6684" i="1"/>
  <c r="I6684" i="1" s="1"/>
  <c r="F6685" i="1"/>
  <c r="I6685" i="1" s="1"/>
  <c r="F6686" i="1"/>
  <c r="I6686" i="1" s="1"/>
  <c r="F6687" i="1"/>
  <c r="I6687" i="1" s="1"/>
  <c r="F6688" i="1"/>
  <c r="I6688" i="1" s="1"/>
  <c r="F6689" i="1"/>
  <c r="I6689" i="1" s="1"/>
  <c r="F6690" i="1"/>
  <c r="I6690" i="1" s="1"/>
  <c r="F6691" i="1"/>
  <c r="I6691" i="1" s="1"/>
  <c r="F6692" i="1"/>
  <c r="I6692" i="1" s="1"/>
  <c r="F6693" i="1"/>
  <c r="I6693" i="1" s="1"/>
  <c r="F6694" i="1"/>
  <c r="I6694" i="1" s="1"/>
  <c r="F6695" i="1"/>
  <c r="I6695" i="1" s="1"/>
  <c r="F6696" i="1"/>
  <c r="I6696" i="1" s="1"/>
  <c r="F6697" i="1"/>
  <c r="I6697" i="1" s="1"/>
  <c r="F6698" i="1"/>
  <c r="I6698" i="1" s="1"/>
  <c r="F6699" i="1"/>
  <c r="I6699" i="1" s="1"/>
  <c r="F6700" i="1"/>
  <c r="I6700" i="1" s="1"/>
  <c r="F6701" i="1"/>
  <c r="I6701" i="1" s="1"/>
  <c r="F6702" i="1"/>
  <c r="I6702" i="1" s="1"/>
  <c r="F6703" i="1"/>
  <c r="I6703" i="1" s="1"/>
  <c r="F6704" i="1"/>
  <c r="I6704" i="1" s="1"/>
  <c r="F6705" i="1"/>
  <c r="I6705" i="1" s="1"/>
  <c r="F6706" i="1"/>
  <c r="I6706" i="1" s="1"/>
  <c r="F6707" i="1"/>
  <c r="I6707" i="1" s="1"/>
  <c r="F6708" i="1"/>
  <c r="I6708" i="1" s="1"/>
  <c r="F6709" i="1"/>
  <c r="I6709" i="1" s="1"/>
  <c r="F6710" i="1"/>
  <c r="I6710" i="1" s="1"/>
  <c r="F6711" i="1"/>
  <c r="I6711" i="1" s="1"/>
  <c r="F6712" i="1"/>
  <c r="I6712" i="1" s="1"/>
  <c r="F6713" i="1"/>
  <c r="I6713" i="1" s="1"/>
  <c r="F6714" i="1"/>
  <c r="I6714" i="1" s="1"/>
  <c r="F6715" i="1"/>
  <c r="I6715" i="1" s="1"/>
  <c r="F6716" i="1"/>
  <c r="I6716" i="1" s="1"/>
  <c r="F6717" i="1"/>
  <c r="I6717" i="1" s="1"/>
  <c r="F6718" i="1"/>
  <c r="I6718" i="1" s="1"/>
  <c r="F6719" i="1"/>
  <c r="I6719" i="1" s="1"/>
  <c r="F6720" i="1"/>
  <c r="I6720" i="1" s="1"/>
  <c r="F6721" i="1"/>
  <c r="I6721" i="1" s="1"/>
  <c r="F6722" i="1"/>
  <c r="I6722" i="1" s="1"/>
  <c r="F6723" i="1"/>
  <c r="I6723" i="1" s="1"/>
  <c r="F6724" i="1"/>
  <c r="I6724" i="1" s="1"/>
  <c r="F6725" i="1"/>
  <c r="I6725" i="1" s="1"/>
  <c r="F6726" i="1"/>
  <c r="I6726" i="1" s="1"/>
  <c r="F6727" i="1"/>
  <c r="I6727" i="1" s="1"/>
  <c r="F6728" i="1"/>
  <c r="I6728" i="1" s="1"/>
  <c r="F6729" i="1"/>
  <c r="I6729" i="1" s="1"/>
  <c r="F6730" i="1"/>
  <c r="I6730" i="1" s="1"/>
  <c r="F6731" i="1"/>
  <c r="I6731" i="1" s="1"/>
  <c r="F6732" i="1"/>
  <c r="I6732" i="1" s="1"/>
  <c r="F6733" i="1"/>
  <c r="I6733" i="1" s="1"/>
  <c r="F6734" i="1"/>
  <c r="I6734" i="1" s="1"/>
  <c r="F6735" i="1"/>
  <c r="I6735" i="1" s="1"/>
  <c r="F6736" i="1"/>
  <c r="I6736" i="1" s="1"/>
  <c r="F6737" i="1"/>
  <c r="I6737" i="1" s="1"/>
  <c r="F6738" i="1"/>
  <c r="I6738" i="1" s="1"/>
  <c r="F6739" i="1"/>
  <c r="I6739" i="1" s="1"/>
  <c r="F6740" i="1"/>
  <c r="I6740" i="1" s="1"/>
  <c r="F6741" i="1"/>
  <c r="I6741" i="1" s="1"/>
  <c r="F6742" i="1"/>
  <c r="I6742" i="1" s="1"/>
  <c r="F6743" i="1"/>
  <c r="I6743" i="1" s="1"/>
  <c r="F6744" i="1"/>
  <c r="I6744" i="1" s="1"/>
  <c r="F6745" i="1"/>
  <c r="I6745" i="1" s="1"/>
  <c r="F6746" i="1"/>
  <c r="I6746" i="1" s="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J27" i="1"/>
  <c r="J15" i="1"/>
  <c r="J2" i="1"/>
  <c r="J3" i="1"/>
  <c r="J4" i="1"/>
  <c r="J5" i="1"/>
  <c r="J6" i="1"/>
  <c r="J7" i="1"/>
  <c r="J8" i="1"/>
  <c r="J9" i="1"/>
  <c r="J10" i="1"/>
  <c r="J11" i="1"/>
  <c r="J12" i="1"/>
  <c r="J13" i="1"/>
  <c r="J14" i="1"/>
  <c r="J16" i="1"/>
  <c r="J17" i="1"/>
  <c r="J18" i="1"/>
  <c r="J19" i="1"/>
  <c r="J20" i="1"/>
  <c r="J21" i="1"/>
  <c r="J22" i="1"/>
  <c r="J23" i="1"/>
  <c r="J24" i="1"/>
  <c r="J25" i="1"/>
  <c r="J26"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P2" i="1" l="1"/>
  <c r="Q2" i="1" s="1"/>
  <c r="P6745" i="1"/>
  <c r="P6741" i="1"/>
  <c r="P6737" i="1"/>
  <c r="P6733" i="1"/>
  <c r="P6729" i="1"/>
  <c r="P6725" i="1"/>
  <c r="P6721" i="1"/>
  <c r="P6717" i="1"/>
  <c r="P6713" i="1"/>
  <c r="P6709" i="1"/>
  <c r="P6705" i="1"/>
  <c r="P6701" i="1"/>
  <c r="P6697" i="1"/>
  <c r="P6693" i="1"/>
  <c r="P6689" i="1"/>
  <c r="P6685" i="1"/>
  <c r="P6681" i="1"/>
  <c r="P6677" i="1"/>
  <c r="P6673" i="1"/>
  <c r="P6669" i="1"/>
  <c r="P6665" i="1"/>
  <c r="P6661" i="1"/>
  <c r="P6657" i="1"/>
  <c r="P6653" i="1"/>
  <c r="P6649" i="1"/>
  <c r="P6645" i="1"/>
  <c r="P6641" i="1"/>
  <c r="P6637" i="1"/>
  <c r="P6633" i="1"/>
  <c r="P6629" i="1"/>
  <c r="P6625" i="1"/>
  <c r="P6621" i="1"/>
  <c r="P6617" i="1"/>
  <c r="P6613" i="1"/>
  <c r="P6609" i="1"/>
  <c r="P6605" i="1"/>
  <c r="P6601" i="1"/>
  <c r="P6597" i="1"/>
  <c r="P6593" i="1"/>
  <c r="P6589" i="1"/>
  <c r="P6585" i="1"/>
  <c r="P6581" i="1"/>
  <c r="P6577" i="1"/>
  <c r="P6573" i="1"/>
  <c r="P6569" i="1"/>
  <c r="P6565" i="1"/>
  <c r="P6561" i="1"/>
  <c r="P6557" i="1"/>
  <c r="P6553" i="1"/>
  <c r="P6549" i="1"/>
  <c r="P6545" i="1"/>
  <c r="P6541" i="1"/>
  <c r="P6537" i="1"/>
  <c r="P6533" i="1"/>
  <c r="P6529" i="1"/>
  <c r="P6525" i="1"/>
  <c r="P6521" i="1"/>
  <c r="P6517" i="1"/>
  <c r="P6513" i="1"/>
  <c r="P6509" i="1"/>
  <c r="P6505" i="1"/>
  <c r="P6501" i="1"/>
  <c r="P6497" i="1"/>
  <c r="P6493" i="1"/>
  <c r="P6489" i="1"/>
  <c r="P6485" i="1"/>
  <c r="P6481" i="1"/>
  <c r="P6477" i="1"/>
  <c r="P6473" i="1"/>
  <c r="P6469" i="1"/>
  <c r="P6465" i="1"/>
  <c r="P6461" i="1"/>
  <c r="P6457" i="1"/>
  <c r="P6453" i="1"/>
  <c r="P6449" i="1"/>
  <c r="P6445" i="1"/>
  <c r="P6441" i="1"/>
  <c r="P6437" i="1"/>
  <c r="P6433" i="1"/>
  <c r="P6429" i="1"/>
  <c r="P6425" i="1"/>
  <c r="P6421" i="1"/>
  <c r="P6417" i="1"/>
  <c r="P6413" i="1"/>
  <c r="P6409" i="1"/>
  <c r="P6405" i="1"/>
  <c r="P6401" i="1"/>
  <c r="P6397" i="1"/>
  <c r="P6393" i="1"/>
  <c r="P6389" i="1"/>
  <c r="P6385" i="1"/>
  <c r="P6381" i="1"/>
  <c r="P6377" i="1"/>
  <c r="P6373" i="1"/>
  <c r="P6369" i="1"/>
  <c r="P6365" i="1"/>
  <c r="P6361" i="1"/>
  <c r="P6357" i="1"/>
  <c r="P6353" i="1"/>
  <c r="P6349" i="1"/>
  <c r="P6345" i="1"/>
  <c r="P6341" i="1"/>
  <c r="P6337" i="1"/>
  <c r="P6333" i="1"/>
  <c r="P6329" i="1"/>
  <c r="P6325" i="1"/>
  <c r="P6321" i="1"/>
  <c r="P6317" i="1"/>
  <c r="P6313" i="1"/>
  <c r="P6309" i="1"/>
  <c r="P6305" i="1"/>
  <c r="P6301" i="1"/>
  <c r="P6297" i="1"/>
  <c r="P6293" i="1"/>
  <c r="P6289" i="1"/>
  <c r="P6285" i="1"/>
  <c r="P6281" i="1"/>
  <c r="P6277" i="1"/>
  <c r="P6273" i="1"/>
  <c r="P6269" i="1"/>
  <c r="P6265" i="1"/>
  <c r="P6261" i="1"/>
  <c r="P6257" i="1"/>
  <c r="P6253" i="1"/>
  <c r="P6249" i="1"/>
  <c r="P6245" i="1"/>
  <c r="P6241" i="1"/>
  <c r="P6237" i="1"/>
  <c r="P6233" i="1"/>
  <c r="P6229" i="1"/>
  <c r="P6225" i="1"/>
  <c r="P6221" i="1"/>
  <c r="P6217" i="1"/>
  <c r="P6213" i="1"/>
  <c r="P6209" i="1"/>
  <c r="P6205" i="1"/>
  <c r="P6201" i="1"/>
  <c r="P6197" i="1"/>
  <c r="P6193" i="1"/>
  <c r="P6189" i="1"/>
  <c r="P6185" i="1"/>
  <c r="P6181" i="1"/>
  <c r="P6177" i="1"/>
  <c r="P6173" i="1"/>
  <c r="P6169" i="1"/>
  <c r="P6165" i="1"/>
  <c r="P6161" i="1"/>
  <c r="P6157" i="1"/>
  <c r="P6153" i="1"/>
  <c r="P6149" i="1"/>
  <c r="P6145" i="1"/>
  <c r="P6141" i="1"/>
  <c r="P6137" i="1"/>
  <c r="P6133" i="1"/>
  <c r="P6129" i="1"/>
  <c r="P6125" i="1"/>
  <c r="P6121" i="1"/>
  <c r="P6117" i="1"/>
  <c r="P6113" i="1"/>
  <c r="P6109" i="1"/>
  <c r="P6105" i="1"/>
  <c r="P6101" i="1"/>
  <c r="P6097" i="1"/>
  <c r="P6093" i="1"/>
  <c r="P6089" i="1"/>
  <c r="P6085" i="1"/>
  <c r="P6081" i="1"/>
  <c r="P6077" i="1"/>
  <c r="P6073" i="1"/>
  <c r="P6069" i="1"/>
  <c r="P6065" i="1"/>
  <c r="P6061" i="1"/>
  <c r="P6057" i="1"/>
  <c r="P6053" i="1"/>
  <c r="P6049" i="1"/>
  <c r="P6045" i="1"/>
  <c r="P6041" i="1"/>
  <c r="P6037" i="1"/>
  <c r="P6033" i="1"/>
  <c r="P6029" i="1"/>
  <c r="P6025" i="1"/>
  <c r="P6021" i="1"/>
  <c r="P6017" i="1"/>
  <c r="P6013" i="1"/>
  <c r="P6009" i="1"/>
  <c r="P6005" i="1"/>
  <c r="P6001" i="1"/>
  <c r="P5997" i="1"/>
  <c r="P5993" i="1"/>
  <c r="P5989" i="1"/>
  <c r="P5985" i="1"/>
  <c r="P5981" i="1"/>
  <c r="P5977" i="1"/>
  <c r="P5973" i="1"/>
  <c r="P5969" i="1"/>
  <c r="P5965" i="1"/>
  <c r="P5961" i="1"/>
  <c r="P5957" i="1"/>
  <c r="P5953" i="1"/>
  <c r="P5949" i="1"/>
  <c r="P5945" i="1"/>
  <c r="P5941" i="1"/>
  <c r="P5937" i="1"/>
  <c r="P5933" i="1"/>
  <c r="P5929" i="1"/>
  <c r="P5925" i="1"/>
  <c r="P5921" i="1"/>
  <c r="P5917" i="1"/>
  <c r="P5913" i="1"/>
  <c r="P5909" i="1"/>
  <c r="P5905" i="1"/>
  <c r="P5901" i="1"/>
  <c r="P5897" i="1"/>
  <c r="P5893" i="1"/>
  <c r="P5889" i="1"/>
  <c r="P5885" i="1"/>
  <c r="P5881" i="1"/>
  <c r="P5877" i="1"/>
  <c r="P5873" i="1"/>
  <c r="P5869" i="1"/>
  <c r="P5865" i="1"/>
  <c r="P5861" i="1"/>
  <c r="P5857" i="1"/>
  <c r="P5853" i="1"/>
  <c r="P5849" i="1"/>
  <c r="P5845" i="1"/>
  <c r="P5841" i="1"/>
  <c r="P5837" i="1"/>
  <c r="P5833" i="1"/>
  <c r="P5829" i="1"/>
  <c r="P5825" i="1"/>
  <c r="P5821" i="1"/>
  <c r="P5817" i="1"/>
  <c r="P5813" i="1"/>
  <c r="P5809" i="1"/>
  <c r="P5805" i="1"/>
  <c r="P5801" i="1"/>
  <c r="P5797" i="1"/>
  <c r="P5793" i="1"/>
  <c r="P5789" i="1"/>
  <c r="P5785" i="1"/>
  <c r="P5781" i="1"/>
  <c r="P5777" i="1"/>
  <c r="P5773" i="1"/>
  <c r="P5769" i="1"/>
  <c r="P5765" i="1"/>
  <c r="P5761" i="1"/>
  <c r="P5757" i="1"/>
  <c r="P5753" i="1"/>
  <c r="P5749" i="1"/>
  <c r="P5745" i="1"/>
  <c r="P5741" i="1"/>
  <c r="P5737" i="1"/>
  <c r="P5733" i="1"/>
  <c r="P5729" i="1"/>
  <c r="P5725" i="1"/>
  <c r="P5721" i="1"/>
  <c r="P5717" i="1"/>
  <c r="P5713" i="1"/>
  <c r="P5709" i="1"/>
  <c r="P5705" i="1"/>
  <c r="P5701" i="1"/>
  <c r="P5697" i="1"/>
  <c r="P5693" i="1"/>
  <c r="P5689" i="1"/>
  <c r="P5685" i="1"/>
  <c r="P5681" i="1"/>
  <c r="P5677" i="1"/>
  <c r="P5673" i="1"/>
  <c r="P5669" i="1"/>
  <c r="P5665" i="1"/>
  <c r="P5661" i="1"/>
  <c r="P5657" i="1"/>
  <c r="P5653" i="1"/>
  <c r="P5649" i="1"/>
  <c r="P5645" i="1"/>
  <c r="P5641" i="1"/>
  <c r="P5637" i="1"/>
  <c r="P5633" i="1"/>
  <c r="P5629" i="1"/>
  <c r="P5625" i="1"/>
  <c r="P5621" i="1"/>
  <c r="P5617" i="1"/>
  <c r="P5613" i="1"/>
  <c r="P5609" i="1"/>
  <c r="P5605" i="1"/>
  <c r="P5601" i="1"/>
  <c r="P5597" i="1"/>
  <c r="P5593" i="1"/>
  <c r="P5589" i="1"/>
  <c r="P5585" i="1"/>
  <c r="P5581" i="1"/>
  <c r="P5577" i="1"/>
  <c r="P5573" i="1"/>
  <c r="P5569" i="1"/>
  <c r="P5565" i="1"/>
  <c r="P5561" i="1"/>
  <c r="P5557" i="1"/>
  <c r="P5553" i="1"/>
  <c r="P5549" i="1"/>
  <c r="P5545" i="1"/>
  <c r="P5541" i="1"/>
  <c r="P5537" i="1"/>
  <c r="P5533" i="1"/>
  <c r="P5529" i="1"/>
  <c r="P5525" i="1"/>
  <c r="P5521" i="1"/>
  <c r="P5517" i="1"/>
  <c r="P5513" i="1"/>
  <c r="P5509" i="1"/>
  <c r="P5505" i="1"/>
  <c r="P5501" i="1"/>
  <c r="P5497" i="1"/>
  <c r="P5493" i="1"/>
  <c r="P5489" i="1"/>
  <c r="P5485" i="1"/>
  <c r="P5481" i="1"/>
  <c r="P5477" i="1"/>
  <c r="P5473" i="1"/>
  <c r="P5469" i="1"/>
  <c r="P5465" i="1"/>
  <c r="P5461" i="1"/>
  <c r="P5457" i="1"/>
  <c r="P5453" i="1"/>
  <c r="P5449" i="1"/>
  <c r="P5445" i="1"/>
  <c r="P5441" i="1"/>
  <c r="P5437" i="1"/>
  <c r="P5433" i="1"/>
  <c r="P5429" i="1"/>
  <c r="P5425" i="1"/>
  <c r="P5421" i="1"/>
  <c r="P5417" i="1"/>
  <c r="P5413" i="1"/>
  <c r="P5409" i="1"/>
  <c r="P5405" i="1"/>
  <c r="P5401" i="1"/>
  <c r="P5397" i="1"/>
  <c r="P5393" i="1"/>
  <c r="P5389" i="1"/>
  <c r="P5385" i="1"/>
  <c r="P5381" i="1"/>
  <c r="P5377" i="1"/>
  <c r="P5373" i="1"/>
  <c r="P5369" i="1"/>
  <c r="P5365" i="1"/>
  <c r="P5361" i="1"/>
  <c r="P5357" i="1"/>
  <c r="P5353" i="1"/>
  <c r="P5349" i="1"/>
  <c r="P5345" i="1"/>
  <c r="P5341" i="1"/>
  <c r="P5337" i="1"/>
  <c r="P5333" i="1"/>
  <c r="P5329" i="1"/>
  <c r="P5325" i="1"/>
  <c r="P5321" i="1"/>
  <c r="P5317" i="1"/>
  <c r="P5313" i="1"/>
  <c r="P5309" i="1"/>
  <c r="P5305" i="1"/>
  <c r="P5301" i="1"/>
  <c r="P5297" i="1"/>
  <c r="P5293" i="1"/>
  <c r="P5289" i="1"/>
  <c r="P5285" i="1"/>
  <c r="P5281" i="1"/>
  <c r="P5277" i="1"/>
  <c r="P5273" i="1"/>
  <c r="P5269" i="1"/>
  <c r="P5265" i="1"/>
  <c r="P5261" i="1"/>
  <c r="P5257" i="1"/>
  <c r="P5253" i="1"/>
  <c r="P5249" i="1"/>
  <c r="P5245" i="1"/>
  <c r="P5241" i="1"/>
  <c r="P5237" i="1"/>
  <c r="P5233" i="1"/>
  <c r="P5229" i="1"/>
  <c r="P5225" i="1"/>
  <c r="P5221" i="1"/>
  <c r="P5217" i="1"/>
  <c r="P5213" i="1"/>
  <c r="P5209" i="1"/>
  <c r="P5205" i="1"/>
  <c r="P5201" i="1"/>
  <c r="P5197" i="1"/>
  <c r="P5193" i="1"/>
  <c r="P5189" i="1"/>
  <c r="P5185" i="1"/>
  <c r="P5181" i="1"/>
  <c r="P5177" i="1"/>
  <c r="P5173" i="1"/>
  <c r="P5169" i="1"/>
  <c r="P5165" i="1"/>
  <c r="P5161" i="1"/>
  <c r="P5157" i="1"/>
  <c r="P5153" i="1"/>
  <c r="P5149" i="1"/>
  <c r="P5145" i="1"/>
  <c r="P5141" i="1"/>
  <c r="P5137" i="1"/>
  <c r="P5133" i="1"/>
  <c r="P5129" i="1"/>
  <c r="P5125" i="1"/>
  <c r="P5121" i="1"/>
  <c r="P5117" i="1"/>
  <c r="P5113" i="1"/>
  <c r="P5109" i="1"/>
  <c r="P5105" i="1"/>
  <c r="P5101" i="1"/>
  <c r="P5097" i="1"/>
  <c r="P5093" i="1"/>
  <c r="P5089" i="1"/>
  <c r="P5085" i="1"/>
  <c r="P5081" i="1"/>
  <c r="P5077" i="1"/>
  <c r="P5073" i="1"/>
  <c r="P5069" i="1"/>
  <c r="P5065" i="1"/>
  <c r="P5061" i="1"/>
  <c r="P5057" i="1"/>
  <c r="P5053" i="1"/>
  <c r="P5049" i="1"/>
  <c r="P5045" i="1"/>
  <c r="P6746" i="1"/>
  <c r="P6742" i="1"/>
  <c r="P6738" i="1"/>
  <c r="P6734" i="1"/>
  <c r="P6730" i="1"/>
  <c r="P6726" i="1"/>
  <c r="P6722" i="1"/>
  <c r="P6718" i="1"/>
  <c r="P6714" i="1"/>
  <c r="P6710" i="1"/>
  <c r="P6706" i="1"/>
  <c r="P6702" i="1"/>
  <c r="P6698" i="1"/>
  <c r="P6694" i="1"/>
  <c r="P6690" i="1"/>
  <c r="P6686" i="1"/>
  <c r="P6682" i="1"/>
  <c r="P6678" i="1"/>
  <c r="P6674" i="1"/>
  <c r="P6670" i="1"/>
  <c r="P6666" i="1"/>
  <c r="P6662" i="1"/>
  <c r="P6658" i="1"/>
  <c r="P6654" i="1"/>
  <c r="P6650" i="1"/>
  <c r="P6646" i="1"/>
  <c r="P6642" i="1"/>
  <c r="P6638" i="1"/>
  <c r="P6634" i="1"/>
  <c r="P6630" i="1"/>
  <c r="P6626" i="1"/>
  <c r="P6622" i="1"/>
  <c r="P6618" i="1"/>
  <c r="P6614" i="1"/>
  <c r="P6610" i="1"/>
  <c r="P6606" i="1"/>
  <c r="P6602" i="1"/>
  <c r="P6598" i="1"/>
  <c r="P6594" i="1"/>
  <c r="P6590" i="1"/>
  <c r="P6586" i="1"/>
  <c r="P6582" i="1"/>
  <c r="P6578" i="1"/>
  <c r="P6574" i="1"/>
  <c r="P6570" i="1"/>
  <c r="P6566" i="1"/>
  <c r="P6562" i="1"/>
  <c r="P6558" i="1"/>
  <c r="P6554" i="1"/>
  <c r="P6550" i="1"/>
  <c r="P6546" i="1"/>
  <c r="P6542" i="1"/>
  <c r="P6538" i="1"/>
  <c r="P6744" i="1"/>
  <c r="P6740" i="1"/>
  <c r="P6736" i="1"/>
  <c r="P6732" i="1"/>
  <c r="P6728" i="1"/>
  <c r="P6724" i="1"/>
  <c r="P6720" i="1"/>
  <c r="P6716" i="1"/>
  <c r="P6712" i="1"/>
  <c r="P6708" i="1"/>
  <c r="P6704" i="1"/>
  <c r="P6700" i="1"/>
  <c r="P6696" i="1"/>
  <c r="P6692" i="1"/>
  <c r="P6688" i="1"/>
  <c r="P6684" i="1"/>
  <c r="P6680" i="1"/>
  <c r="P6676" i="1"/>
  <c r="P6672" i="1"/>
  <c r="P6668" i="1"/>
  <c r="P6664" i="1"/>
  <c r="P6660" i="1"/>
  <c r="P6656" i="1"/>
  <c r="P6652" i="1"/>
  <c r="P6648" i="1"/>
  <c r="P6644" i="1"/>
  <c r="P6640" i="1"/>
  <c r="P6636" i="1"/>
  <c r="P6632" i="1"/>
  <c r="P6628" i="1"/>
  <c r="P6624" i="1"/>
  <c r="P6620" i="1"/>
  <c r="P6616" i="1"/>
  <c r="P6612" i="1"/>
  <c r="P6608" i="1"/>
  <c r="P6604" i="1"/>
  <c r="P6600" i="1"/>
  <c r="P6596" i="1"/>
  <c r="P6592" i="1"/>
  <c r="P6588" i="1"/>
  <c r="P6584" i="1"/>
  <c r="P6580" i="1"/>
  <c r="P6576" i="1"/>
  <c r="P6572" i="1"/>
  <c r="P6568" i="1"/>
  <c r="P6564" i="1"/>
  <c r="P6560" i="1"/>
  <c r="P6556" i="1"/>
  <c r="P6552" i="1"/>
  <c r="P6548" i="1"/>
  <c r="P6544" i="1"/>
  <c r="P6540" i="1"/>
  <c r="P6536" i="1"/>
  <c r="P6532" i="1"/>
  <c r="P6528" i="1"/>
  <c r="P6524" i="1"/>
  <c r="P6520" i="1"/>
  <c r="P6516" i="1"/>
  <c r="P6512" i="1"/>
  <c r="P6508" i="1"/>
  <c r="P6504" i="1"/>
  <c r="P6500" i="1"/>
  <c r="P6496" i="1"/>
  <c r="P6492" i="1"/>
  <c r="P6488" i="1"/>
  <c r="P6484" i="1"/>
  <c r="P6480" i="1"/>
  <c r="P6476" i="1"/>
  <c r="P6472" i="1"/>
  <c r="P6468" i="1"/>
  <c r="P6464" i="1"/>
  <c r="P6460" i="1"/>
  <c r="P6456" i="1"/>
  <c r="P6452" i="1"/>
  <c r="P6448" i="1"/>
  <c r="P6444" i="1"/>
  <c r="P6440" i="1"/>
  <c r="P6436" i="1"/>
  <c r="P6432" i="1"/>
  <c r="P6428" i="1"/>
  <c r="P6424" i="1"/>
  <c r="P6420" i="1"/>
  <c r="P6416" i="1"/>
  <c r="P6412" i="1"/>
  <c r="P6408" i="1"/>
  <c r="P6404" i="1"/>
  <c r="P6400" i="1"/>
  <c r="P6396" i="1"/>
  <c r="P6392" i="1"/>
  <c r="P6388" i="1"/>
  <c r="P6384" i="1"/>
  <c r="P6380" i="1"/>
  <c r="P6376" i="1"/>
  <c r="P6372" i="1"/>
  <c r="P6368" i="1"/>
  <c r="P6364" i="1"/>
  <c r="P6360" i="1"/>
  <c r="P6356" i="1"/>
  <c r="P6352" i="1"/>
  <c r="P6348" i="1"/>
  <c r="P6344" i="1"/>
  <c r="P6340" i="1"/>
  <c r="P6336" i="1"/>
  <c r="P6332" i="1"/>
  <c r="P6328" i="1"/>
  <c r="P6324" i="1"/>
  <c r="P6320" i="1"/>
  <c r="P6316" i="1"/>
  <c r="P6312" i="1"/>
  <c r="P6308" i="1"/>
  <c r="P6304" i="1"/>
  <c r="P6300" i="1"/>
  <c r="P6296" i="1"/>
  <c r="P6292" i="1"/>
  <c r="P6288" i="1"/>
  <c r="P6284" i="1"/>
  <c r="P6280" i="1"/>
  <c r="P6276" i="1"/>
  <c r="P6272" i="1"/>
  <c r="P6268" i="1"/>
  <c r="P6264" i="1"/>
  <c r="P6260" i="1"/>
  <c r="P6256" i="1"/>
  <c r="P6252" i="1"/>
  <c r="P6248" i="1"/>
  <c r="P6244" i="1"/>
  <c r="P6240" i="1"/>
  <c r="P6236" i="1"/>
  <c r="P6232" i="1"/>
  <c r="P6228" i="1"/>
  <c r="P6224" i="1"/>
  <c r="P6220" i="1"/>
  <c r="P6216" i="1"/>
  <c r="P6212" i="1"/>
  <c r="P6208" i="1"/>
  <c r="P6204" i="1"/>
  <c r="P6200" i="1"/>
  <c r="P6196" i="1"/>
  <c r="P6192" i="1"/>
  <c r="P6188" i="1"/>
  <c r="P6184" i="1"/>
  <c r="P6180" i="1"/>
  <c r="P6176" i="1"/>
  <c r="P6172" i="1"/>
  <c r="P6168" i="1"/>
  <c r="P6164" i="1"/>
  <c r="P6160" i="1"/>
  <c r="P6156" i="1"/>
  <c r="P6152" i="1"/>
  <c r="P6148" i="1"/>
  <c r="P6144" i="1"/>
  <c r="P6140" i="1"/>
  <c r="P6136" i="1"/>
  <c r="P6132" i="1"/>
  <c r="P6128" i="1"/>
  <c r="P6124" i="1"/>
  <c r="P6120" i="1"/>
  <c r="P6116" i="1"/>
  <c r="P6112" i="1"/>
  <c r="P6108" i="1"/>
  <c r="P6104" i="1"/>
  <c r="P6100" i="1"/>
  <c r="P6096" i="1"/>
  <c r="P6092" i="1"/>
  <c r="P6088" i="1"/>
  <c r="P6084" i="1"/>
  <c r="P6080" i="1"/>
  <c r="P6076" i="1"/>
  <c r="P6072" i="1"/>
  <c r="P6068" i="1"/>
  <c r="P6064" i="1"/>
  <c r="P6060" i="1"/>
  <c r="P6056" i="1"/>
  <c r="P6052" i="1"/>
  <c r="P6048" i="1"/>
  <c r="P6044" i="1"/>
  <c r="P6040" i="1"/>
  <c r="P6036" i="1"/>
  <c r="P6032" i="1"/>
  <c r="P6028" i="1"/>
  <c r="P6024" i="1"/>
  <c r="P6020" i="1"/>
  <c r="P6016" i="1"/>
  <c r="P6012" i="1"/>
  <c r="P6008" i="1"/>
  <c r="P6004" i="1"/>
  <c r="P6000" i="1"/>
  <c r="P5996" i="1"/>
  <c r="P5992" i="1"/>
  <c r="P5988" i="1"/>
  <c r="P5984" i="1"/>
  <c r="P5980" i="1"/>
  <c r="P5976" i="1"/>
  <c r="P5972" i="1"/>
  <c r="P5968" i="1"/>
  <c r="P5964" i="1"/>
  <c r="P5960" i="1"/>
  <c r="P5956" i="1"/>
  <c r="P5952" i="1"/>
  <c r="P5948" i="1"/>
  <c r="P5944" i="1"/>
  <c r="P5940" i="1"/>
  <c r="P5936" i="1"/>
  <c r="P5932" i="1"/>
  <c r="P5928" i="1"/>
  <c r="P5924" i="1"/>
  <c r="P5920" i="1"/>
  <c r="P5916" i="1"/>
  <c r="P5912" i="1"/>
  <c r="P5908" i="1"/>
  <c r="P5904" i="1"/>
  <c r="P5900" i="1"/>
  <c r="P5896" i="1"/>
  <c r="P5892" i="1"/>
  <c r="P5888" i="1"/>
  <c r="P5884" i="1"/>
  <c r="P5880" i="1"/>
  <c r="P5876" i="1"/>
  <c r="P5872" i="1"/>
  <c r="P5868" i="1"/>
  <c r="P5864" i="1"/>
  <c r="P5860" i="1"/>
  <c r="P5856" i="1"/>
  <c r="P5852" i="1"/>
  <c r="P5848" i="1"/>
  <c r="P5844" i="1"/>
  <c r="P5840" i="1"/>
  <c r="P5836" i="1"/>
  <c r="P5832" i="1"/>
  <c r="P5828" i="1"/>
  <c r="P5824" i="1"/>
  <c r="P5820" i="1"/>
  <c r="P5816" i="1"/>
  <c r="P5812" i="1"/>
  <c r="P5808" i="1"/>
  <c r="P5804" i="1"/>
  <c r="P5800" i="1"/>
  <c r="P5796" i="1"/>
  <c r="P5792" i="1"/>
  <c r="P5788" i="1"/>
  <c r="P5784" i="1"/>
  <c r="P5780" i="1"/>
  <c r="P5776" i="1"/>
  <c r="P5772" i="1"/>
  <c r="P5768" i="1"/>
  <c r="P5764" i="1"/>
  <c r="P5760" i="1"/>
  <c r="P5756" i="1"/>
  <c r="P5752" i="1"/>
  <c r="P5748" i="1"/>
  <c r="P5744" i="1"/>
  <c r="P5740" i="1"/>
  <c r="P5736" i="1"/>
  <c r="P5732" i="1"/>
  <c r="P5728" i="1"/>
  <c r="P5724" i="1"/>
  <c r="P5720" i="1"/>
  <c r="P5716" i="1"/>
  <c r="P5712" i="1"/>
  <c r="P5708" i="1"/>
  <c r="P5704" i="1"/>
  <c r="P5700" i="1"/>
  <c r="P5696" i="1"/>
  <c r="P5692" i="1"/>
  <c r="P5688" i="1"/>
  <c r="P5684" i="1"/>
  <c r="P5680" i="1"/>
  <c r="P5676" i="1"/>
  <c r="P5672" i="1"/>
  <c r="P5668" i="1"/>
  <c r="P5664" i="1"/>
  <c r="P5660" i="1"/>
  <c r="P5656" i="1"/>
  <c r="P5652" i="1"/>
  <c r="P5648" i="1"/>
  <c r="P5644" i="1"/>
  <c r="P5640" i="1"/>
  <c r="P5636" i="1"/>
  <c r="P5632" i="1"/>
  <c r="P5628" i="1"/>
  <c r="P5624" i="1"/>
  <c r="P5620" i="1"/>
  <c r="P5616" i="1"/>
  <c r="P5612" i="1"/>
  <c r="P5608" i="1"/>
  <c r="P5604" i="1"/>
  <c r="P5600" i="1"/>
  <c r="P5596" i="1"/>
  <c r="P5592" i="1"/>
  <c r="P5588" i="1"/>
  <c r="P5584" i="1"/>
  <c r="P5580" i="1"/>
  <c r="P5576" i="1"/>
  <c r="P5572" i="1"/>
  <c r="P5568" i="1"/>
  <c r="P5564" i="1"/>
  <c r="P5560" i="1"/>
  <c r="P5556" i="1"/>
  <c r="P5552" i="1"/>
  <c r="P5548" i="1"/>
  <c r="P5544" i="1"/>
  <c r="P5540" i="1"/>
  <c r="P5536" i="1"/>
  <c r="P5532" i="1"/>
  <c r="P5528" i="1"/>
  <c r="P5524" i="1"/>
  <c r="P5520" i="1"/>
  <c r="P5516" i="1"/>
  <c r="P5512" i="1"/>
  <c r="P5508" i="1"/>
  <c r="P5504" i="1"/>
  <c r="P5500" i="1"/>
  <c r="P5496" i="1"/>
  <c r="P5492" i="1"/>
  <c r="P5488" i="1"/>
  <c r="P5484" i="1"/>
  <c r="P5480" i="1"/>
  <c r="P5476" i="1"/>
  <c r="P5472" i="1"/>
  <c r="P5468" i="1"/>
  <c r="P5464" i="1"/>
  <c r="P5460" i="1"/>
  <c r="P5456" i="1"/>
  <c r="P5452" i="1"/>
  <c r="P5448" i="1"/>
  <c r="P5444" i="1"/>
  <c r="P5440" i="1"/>
  <c r="P5436" i="1"/>
  <c r="P5432" i="1"/>
  <c r="P5428" i="1"/>
  <c r="P5424" i="1"/>
  <c r="P5420" i="1"/>
  <c r="P5416" i="1"/>
  <c r="P5412" i="1"/>
  <c r="P5408" i="1"/>
  <c r="P5404" i="1"/>
  <c r="P5400" i="1"/>
  <c r="P5396" i="1"/>
  <c r="P5392" i="1"/>
  <c r="P5388" i="1"/>
  <c r="P5384" i="1"/>
  <c r="P5380" i="1"/>
  <c r="P5376" i="1"/>
  <c r="P5372" i="1"/>
  <c r="P5368" i="1"/>
  <c r="P5364" i="1"/>
  <c r="P5360" i="1"/>
  <c r="P5356" i="1"/>
  <c r="P5352" i="1"/>
  <c r="P5348" i="1"/>
  <c r="P5344" i="1"/>
  <c r="P5340" i="1"/>
  <c r="P5336" i="1"/>
  <c r="P5332" i="1"/>
  <c r="P5328" i="1"/>
  <c r="P5324" i="1"/>
  <c r="P5320" i="1"/>
  <c r="P5316" i="1"/>
  <c r="P5312" i="1"/>
  <c r="P5308" i="1"/>
  <c r="P5304" i="1"/>
  <c r="P5300" i="1"/>
  <c r="P5296" i="1"/>
  <c r="P5292" i="1"/>
  <c r="P5288" i="1"/>
  <c r="P5284" i="1"/>
  <c r="P5280" i="1"/>
  <c r="P5276" i="1"/>
  <c r="P5272" i="1"/>
  <c r="P5268" i="1"/>
  <c r="P5264" i="1"/>
  <c r="P5260" i="1"/>
  <c r="P5256" i="1"/>
  <c r="P5252" i="1"/>
  <c r="P5248" i="1"/>
  <c r="P5244" i="1"/>
  <c r="P5240" i="1"/>
  <c r="P5236" i="1"/>
  <c r="P5232" i="1"/>
  <c r="P5228" i="1"/>
  <c r="P5224" i="1"/>
  <c r="P5220" i="1"/>
  <c r="P5216" i="1"/>
  <c r="P5212" i="1"/>
  <c r="P5208" i="1"/>
  <c r="P5204" i="1"/>
  <c r="P5200" i="1"/>
  <c r="P5196" i="1"/>
  <c r="P5192" i="1"/>
  <c r="P5188" i="1"/>
  <c r="P5184" i="1"/>
  <c r="P5180" i="1"/>
  <c r="P5176" i="1"/>
  <c r="P5172" i="1"/>
  <c r="P5168" i="1"/>
  <c r="P5164" i="1"/>
  <c r="P5160" i="1"/>
  <c r="P5156" i="1"/>
  <c r="P5152" i="1"/>
  <c r="P5148" i="1"/>
  <c r="P5144" i="1"/>
  <c r="P5140" i="1"/>
  <c r="P5136" i="1"/>
  <c r="P5132" i="1"/>
  <c r="P5128" i="1"/>
  <c r="P5124" i="1"/>
  <c r="P5120" i="1"/>
  <c r="P5116" i="1"/>
  <c r="P5112" i="1"/>
  <c r="P5108" i="1"/>
  <c r="P5104" i="1"/>
  <c r="P5100" i="1"/>
  <c r="P5096" i="1"/>
  <c r="P5092" i="1"/>
  <c r="P5088" i="1"/>
  <c r="P5084" i="1"/>
  <c r="P5080" i="1"/>
  <c r="P5076" i="1"/>
  <c r="P5072" i="1"/>
  <c r="P5068" i="1"/>
  <c r="P5064" i="1"/>
  <c r="P5060" i="1"/>
  <c r="P5056" i="1"/>
  <c r="P5052" i="1"/>
  <c r="P5048" i="1"/>
  <c r="P5044" i="1"/>
  <c r="P5040" i="1"/>
  <c r="P5036" i="1"/>
  <c r="P5032" i="1"/>
  <c r="P5028" i="1"/>
  <c r="P5024" i="1"/>
  <c r="P5020" i="1"/>
  <c r="P5016" i="1"/>
  <c r="P5012" i="1"/>
  <c r="P5008" i="1"/>
  <c r="P5004" i="1"/>
  <c r="P5000" i="1"/>
  <c r="P4996" i="1"/>
  <c r="P4992" i="1"/>
  <c r="P4988" i="1"/>
  <c r="P4984" i="1"/>
  <c r="P4980" i="1"/>
  <c r="P4976" i="1"/>
  <c r="P4972" i="1"/>
  <c r="P4968" i="1"/>
  <c r="P4964" i="1"/>
  <c r="P4960" i="1"/>
  <c r="P4956" i="1"/>
  <c r="P4952" i="1"/>
  <c r="P4948" i="1"/>
  <c r="P4944" i="1"/>
  <c r="P4940" i="1"/>
  <c r="P4936" i="1"/>
  <c r="P4932" i="1"/>
  <c r="P4928" i="1"/>
  <c r="P4924" i="1"/>
  <c r="P6743" i="1"/>
  <c r="P6739" i="1"/>
  <c r="P6735" i="1"/>
  <c r="P6731" i="1"/>
  <c r="P6727" i="1"/>
  <c r="P6723" i="1"/>
  <c r="P6719" i="1"/>
  <c r="P6715" i="1"/>
  <c r="P6711" i="1"/>
  <c r="P6707" i="1"/>
  <c r="P6703" i="1"/>
  <c r="P6699" i="1"/>
  <c r="P6695" i="1"/>
  <c r="P6691" i="1"/>
  <c r="P6687" i="1"/>
  <c r="P6683" i="1"/>
  <c r="P6679" i="1"/>
  <c r="P6675" i="1"/>
  <c r="P6671" i="1"/>
  <c r="P6667" i="1"/>
  <c r="P6663" i="1"/>
  <c r="P6659" i="1"/>
  <c r="P6655" i="1"/>
  <c r="P6651" i="1"/>
  <c r="P6647" i="1"/>
  <c r="P6643" i="1"/>
  <c r="P6639" i="1"/>
  <c r="P6635" i="1"/>
  <c r="P6631" i="1"/>
  <c r="P6627" i="1"/>
  <c r="P6623" i="1"/>
  <c r="P6619" i="1"/>
  <c r="P6615" i="1"/>
  <c r="P6611" i="1"/>
  <c r="P6607" i="1"/>
  <c r="P6603" i="1"/>
  <c r="P6599" i="1"/>
  <c r="P6595" i="1"/>
  <c r="P6591" i="1"/>
  <c r="P6587" i="1"/>
  <c r="P6583" i="1"/>
  <c r="P6579" i="1"/>
  <c r="P6575" i="1"/>
  <c r="P6571" i="1"/>
  <c r="P6567" i="1"/>
  <c r="P6563" i="1"/>
  <c r="P6559" i="1"/>
  <c r="P6555" i="1"/>
  <c r="P6551" i="1"/>
  <c r="P6547" i="1"/>
  <c r="P6543" i="1"/>
  <c r="P6539" i="1"/>
  <c r="P6535" i="1"/>
  <c r="P6531" i="1"/>
  <c r="P6527" i="1"/>
  <c r="P6523" i="1"/>
  <c r="P6519" i="1"/>
  <c r="P6515" i="1"/>
  <c r="P6511" i="1"/>
  <c r="P6507" i="1"/>
  <c r="P6503" i="1"/>
  <c r="P6499" i="1"/>
  <c r="P6495" i="1"/>
  <c r="P6491" i="1"/>
  <c r="P6487" i="1"/>
  <c r="P6483" i="1"/>
  <c r="P6479" i="1"/>
  <c r="P6475" i="1"/>
  <c r="P6471" i="1"/>
  <c r="P6467" i="1"/>
  <c r="P6463" i="1"/>
  <c r="P6459" i="1"/>
  <c r="P6455" i="1"/>
  <c r="P6451" i="1"/>
  <c r="P6447" i="1"/>
  <c r="P6443" i="1"/>
  <c r="P6439" i="1"/>
  <c r="P6435" i="1"/>
  <c r="P6431" i="1"/>
  <c r="P6427" i="1"/>
  <c r="P6423" i="1"/>
  <c r="P6419" i="1"/>
  <c r="P6415" i="1"/>
  <c r="P6411" i="1"/>
  <c r="P6407" i="1"/>
  <c r="P6403" i="1"/>
  <c r="P6399" i="1"/>
  <c r="P6395" i="1"/>
  <c r="P6391" i="1"/>
  <c r="P6387" i="1"/>
  <c r="P6383" i="1"/>
  <c r="P6379" i="1"/>
  <c r="P6375" i="1"/>
  <c r="P6371" i="1"/>
  <c r="P6367" i="1"/>
  <c r="P6363" i="1"/>
  <c r="P6359" i="1"/>
  <c r="P6355" i="1"/>
  <c r="P6351" i="1"/>
  <c r="P6347" i="1"/>
  <c r="P6343" i="1"/>
  <c r="P6339" i="1"/>
  <c r="P6335" i="1"/>
  <c r="P6331" i="1"/>
  <c r="P6327" i="1"/>
  <c r="P6323" i="1"/>
  <c r="P6319" i="1"/>
  <c r="P6315" i="1"/>
  <c r="P6311" i="1"/>
  <c r="P6307" i="1"/>
  <c r="P6303" i="1"/>
  <c r="P6299" i="1"/>
  <c r="P6295" i="1"/>
  <c r="P6291" i="1"/>
  <c r="P6287" i="1"/>
  <c r="P6283" i="1"/>
  <c r="P6279" i="1"/>
  <c r="P6275" i="1"/>
  <c r="P6271" i="1"/>
  <c r="P6267" i="1"/>
  <c r="P6263" i="1"/>
  <c r="P6259" i="1"/>
  <c r="P6255" i="1"/>
  <c r="P6251" i="1"/>
  <c r="P6247" i="1"/>
  <c r="P6243" i="1"/>
  <c r="P6239" i="1"/>
  <c r="P6235" i="1"/>
  <c r="P6231" i="1"/>
  <c r="P6227" i="1"/>
  <c r="P6223" i="1"/>
  <c r="P6219" i="1"/>
  <c r="P6215" i="1"/>
  <c r="P6211" i="1"/>
  <c r="P6207" i="1"/>
  <c r="P6203" i="1"/>
  <c r="P6199" i="1"/>
  <c r="P6195" i="1"/>
  <c r="P6191" i="1"/>
  <c r="P6187" i="1"/>
  <c r="P6183" i="1"/>
  <c r="P6179" i="1"/>
  <c r="P6175" i="1"/>
  <c r="P6171" i="1"/>
  <c r="P6167" i="1"/>
  <c r="P6163" i="1"/>
  <c r="P6159" i="1"/>
  <c r="P6155" i="1"/>
  <c r="P6151" i="1"/>
  <c r="P6147" i="1"/>
  <c r="P6143" i="1"/>
  <c r="P6139" i="1"/>
  <c r="P6135" i="1"/>
  <c r="P6131" i="1"/>
  <c r="P6127" i="1"/>
  <c r="P6123" i="1"/>
  <c r="P6119" i="1"/>
  <c r="P6115" i="1"/>
  <c r="P6111" i="1"/>
  <c r="P6107" i="1"/>
  <c r="P6103" i="1"/>
  <c r="P6099" i="1"/>
  <c r="P6095" i="1"/>
  <c r="P6091" i="1"/>
  <c r="P6087" i="1"/>
  <c r="P6083" i="1"/>
  <c r="P6079" i="1"/>
  <c r="P6075" i="1"/>
  <c r="P6071" i="1"/>
  <c r="P6067" i="1"/>
  <c r="P6063" i="1"/>
  <c r="P6059" i="1"/>
  <c r="P6055" i="1"/>
  <c r="P6051" i="1"/>
  <c r="P6047" i="1"/>
  <c r="P6043" i="1"/>
  <c r="P6039" i="1"/>
  <c r="P6035" i="1"/>
  <c r="P6031" i="1"/>
  <c r="P6027" i="1"/>
  <c r="P6023" i="1"/>
  <c r="P6019" i="1"/>
  <c r="P6015" i="1"/>
  <c r="P6011" i="1"/>
  <c r="P6007" i="1"/>
  <c r="P6003" i="1"/>
  <c r="P5999" i="1"/>
  <c r="P5995" i="1"/>
  <c r="P5991" i="1"/>
  <c r="P5987" i="1"/>
  <c r="P5983" i="1"/>
  <c r="P5979" i="1"/>
  <c r="P5975" i="1"/>
  <c r="P5971" i="1"/>
  <c r="P5967" i="1"/>
  <c r="P5963" i="1"/>
  <c r="P5959" i="1"/>
  <c r="P5955" i="1"/>
  <c r="P5951" i="1"/>
  <c r="P5947" i="1"/>
  <c r="P5943" i="1"/>
  <c r="P5939" i="1"/>
  <c r="P5935" i="1"/>
  <c r="P5931" i="1"/>
  <c r="P5927" i="1"/>
  <c r="P5923" i="1"/>
  <c r="P5919" i="1"/>
  <c r="P5915" i="1"/>
  <c r="P5911" i="1"/>
  <c r="P5907" i="1"/>
  <c r="P5903" i="1"/>
  <c r="P5899" i="1"/>
  <c r="P5895" i="1"/>
  <c r="P5891" i="1"/>
  <c r="P5887" i="1"/>
  <c r="P5883" i="1"/>
  <c r="P5879" i="1"/>
  <c r="P5875" i="1"/>
  <c r="P5871" i="1"/>
  <c r="P5867" i="1"/>
  <c r="P5863" i="1"/>
  <c r="P5859" i="1"/>
  <c r="P5855" i="1"/>
  <c r="P5851" i="1"/>
  <c r="P5847" i="1"/>
  <c r="P5843" i="1"/>
  <c r="P5839" i="1"/>
  <c r="P5835" i="1"/>
  <c r="P5831" i="1"/>
  <c r="P5827" i="1"/>
  <c r="P5823" i="1"/>
  <c r="P5819" i="1"/>
  <c r="P5815" i="1"/>
  <c r="P5811" i="1"/>
  <c r="P5807" i="1"/>
  <c r="P5803" i="1"/>
  <c r="P5799" i="1"/>
  <c r="P5795" i="1"/>
  <c r="P5791" i="1"/>
  <c r="P5787" i="1"/>
  <c r="P5783" i="1"/>
  <c r="P5779" i="1"/>
  <c r="P5775" i="1"/>
  <c r="P5771" i="1"/>
  <c r="P5767" i="1"/>
  <c r="P5763" i="1"/>
  <c r="P5759" i="1"/>
  <c r="P5755" i="1"/>
  <c r="P5751" i="1"/>
  <c r="P5747" i="1"/>
  <c r="P5743" i="1"/>
  <c r="P5739" i="1"/>
  <c r="P5735" i="1"/>
  <c r="P5731" i="1"/>
  <c r="P5727" i="1"/>
  <c r="P5723" i="1"/>
  <c r="P5719" i="1"/>
  <c r="P5715" i="1"/>
  <c r="P5711" i="1"/>
  <c r="P5707" i="1"/>
  <c r="P5703" i="1"/>
  <c r="P5699" i="1"/>
  <c r="P5695" i="1"/>
  <c r="P5691" i="1"/>
  <c r="P5687" i="1"/>
  <c r="P5683" i="1"/>
  <c r="P5679" i="1"/>
  <c r="P5675" i="1"/>
  <c r="P5671" i="1"/>
  <c r="P5667" i="1"/>
  <c r="P5663" i="1"/>
  <c r="P5659" i="1"/>
  <c r="P5655" i="1"/>
  <c r="P5651" i="1"/>
  <c r="P5647" i="1"/>
  <c r="P5643" i="1"/>
  <c r="P5639" i="1"/>
  <c r="P5635" i="1"/>
  <c r="P5631" i="1"/>
  <c r="P5627" i="1"/>
  <c r="P5623" i="1"/>
  <c r="P5619" i="1"/>
  <c r="P5615" i="1"/>
  <c r="P5611" i="1"/>
  <c r="P5607" i="1"/>
  <c r="P5603" i="1"/>
  <c r="P5599" i="1"/>
  <c r="P5595" i="1"/>
  <c r="P5591" i="1"/>
  <c r="P5587" i="1"/>
  <c r="P5583" i="1"/>
  <c r="P5579" i="1"/>
  <c r="P5575" i="1"/>
  <c r="P5571" i="1"/>
  <c r="P5567" i="1"/>
  <c r="P5563" i="1"/>
  <c r="P5559" i="1"/>
  <c r="P5555" i="1"/>
  <c r="P5551" i="1"/>
  <c r="P5547" i="1"/>
  <c r="P5543" i="1"/>
  <c r="P5539" i="1"/>
  <c r="P5535" i="1"/>
  <c r="P5531" i="1"/>
  <c r="P5527" i="1"/>
  <c r="P5523" i="1"/>
  <c r="P5519" i="1"/>
  <c r="P5515" i="1"/>
  <c r="P5511" i="1"/>
  <c r="P5507" i="1"/>
  <c r="P5503" i="1"/>
  <c r="P5499" i="1"/>
  <c r="P5495" i="1"/>
  <c r="P5491" i="1"/>
  <c r="P5487" i="1"/>
  <c r="P5483" i="1"/>
  <c r="P5479" i="1"/>
  <c r="P5475" i="1"/>
  <c r="P5471" i="1"/>
  <c r="P5467" i="1"/>
  <c r="P5463" i="1"/>
  <c r="P5459" i="1"/>
  <c r="P5455" i="1"/>
  <c r="P5451" i="1"/>
  <c r="P5447" i="1"/>
  <c r="P5443" i="1"/>
  <c r="P5439" i="1"/>
  <c r="P5435" i="1"/>
  <c r="P5431" i="1"/>
  <c r="P5427" i="1"/>
  <c r="P5423" i="1"/>
  <c r="P5419" i="1"/>
  <c r="P5415" i="1"/>
  <c r="P5411" i="1"/>
  <c r="P5407" i="1"/>
  <c r="P5403" i="1"/>
  <c r="P5399" i="1"/>
  <c r="P5395" i="1"/>
  <c r="P5391" i="1"/>
  <c r="P5387" i="1"/>
  <c r="P5383" i="1"/>
  <c r="P5379" i="1"/>
  <c r="P5375" i="1"/>
  <c r="P5371" i="1"/>
  <c r="P5367" i="1"/>
  <c r="P5363" i="1"/>
  <c r="P5359" i="1"/>
  <c r="P5355" i="1"/>
  <c r="P5351" i="1"/>
  <c r="P5347" i="1"/>
  <c r="P5343" i="1"/>
  <c r="P5339" i="1"/>
  <c r="P5335" i="1"/>
  <c r="P5331" i="1"/>
  <c r="P5327" i="1"/>
  <c r="P5323" i="1"/>
  <c r="P5319" i="1"/>
  <c r="P5315" i="1"/>
  <c r="P5311" i="1"/>
  <c r="P5307" i="1"/>
  <c r="P5303" i="1"/>
  <c r="P5299" i="1"/>
  <c r="P5295" i="1"/>
  <c r="P5291" i="1"/>
  <c r="P5287" i="1"/>
  <c r="P5283" i="1"/>
  <c r="P5279" i="1"/>
  <c r="P5275" i="1"/>
  <c r="P5271" i="1"/>
  <c r="P5267" i="1"/>
  <c r="P5263" i="1"/>
  <c r="P5259" i="1"/>
  <c r="P5255" i="1"/>
  <c r="P5251" i="1"/>
  <c r="P5247" i="1"/>
  <c r="P5243" i="1"/>
  <c r="P5239" i="1"/>
  <c r="P5235" i="1"/>
  <c r="P5231" i="1"/>
  <c r="P5227" i="1"/>
  <c r="P5223" i="1"/>
  <c r="P5219" i="1"/>
  <c r="P5215" i="1"/>
  <c r="P5211" i="1"/>
  <c r="P5207" i="1"/>
  <c r="P5203" i="1"/>
  <c r="P5199" i="1"/>
  <c r="P5195" i="1"/>
  <c r="P5191" i="1"/>
  <c r="P5187" i="1"/>
  <c r="P5183" i="1"/>
  <c r="P5179" i="1"/>
  <c r="P5175" i="1"/>
  <c r="P5171" i="1"/>
  <c r="P5167" i="1"/>
  <c r="P5163" i="1"/>
  <c r="P5159" i="1"/>
  <c r="P5155" i="1"/>
  <c r="P5151" i="1"/>
  <c r="P5147" i="1"/>
  <c r="P5143" i="1"/>
  <c r="P5139" i="1"/>
  <c r="P5135" i="1"/>
  <c r="P5131" i="1"/>
  <c r="P5127" i="1"/>
  <c r="P5123" i="1"/>
  <c r="P5119" i="1"/>
  <c r="P5115" i="1"/>
  <c r="P5111" i="1"/>
  <c r="P5107" i="1"/>
  <c r="P5103" i="1"/>
  <c r="P5099" i="1"/>
  <c r="P5095" i="1"/>
  <c r="P5091" i="1"/>
  <c r="P5087" i="1"/>
  <c r="P5083" i="1"/>
  <c r="P5079" i="1"/>
  <c r="P5075" i="1"/>
  <c r="P5071" i="1"/>
  <c r="P5067" i="1"/>
  <c r="P5063" i="1"/>
  <c r="P5059" i="1"/>
  <c r="P5055" i="1"/>
  <c r="P5051" i="1"/>
  <c r="P5047" i="1"/>
  <c r="P5043" i="1"/>
  <c r="P5039" i="1"/>
  <c r="P5035" i="1"/>
  <c r="P5031" i="1"/>
  <c r="P5027" i="1"/>
  <c r="P5023" i="1"/>
  <c r="P5019" i="1"/>
  <c r="P5015" i="1"/>
  <c r="P5011" i="1"/>
  <c r="P6534" i="1"/>
  <c r="P6530" i="1"/>
  <c r="P6526" i="1"/>
  <c r="P6522" i="1"/>
  <c r="P6518" i="1"/>
  <c r="P6514" i="1"/>
  <c r="P6510" i="1"/>
  <c r="P6506" i="1"/>
  <c r="P6502" i="1"/>
  <c r="P6498" i="1"/>
  <c r="P6494" i="1"/>
  <c r="P6490" i="1"/>
  <c r="P6486" i="1"/>
  <c r="P6482" i="1"/>
  <c r="P6478" i="1"/>
  <c r="P6474" i="1"/>
  <c r="P6470" i="1"/>
  <c r="P6466" i="1"/>
  <c r="P6462" i="1"/>
  <c r="P6458" i="1"/>
  <c r="P6454" i="1"/>
  <c r="P6450" i="1"/>
  <c r="P6446" i="1"/>
  <c r="P6442" i="1"/>
  <c r="P6438" i="1"/>
  <c r="P6434" i="1"/>
  <c r="P6430" i="1"/>
  <c r="P6426" i="1"/>
  <c r="P6422" i="1"/>
  <c r="P6418" i="1"/>
  <c r="P6414" i="1"/>
  <c r="P6410" i="1"/>
  <c r="P6406" i="1"/>
  <c r="P6402" i="1"/>
  <c r="P6398" i="1"/>
  <c r="P6394" i="1"/>
  <c r="P6390" i="1"/>
  <c r="P6386" i="1"/>
  <c r="P6382" i="1"/>
  <c r="P6378" i="1"/>
  <c r="P6374" i="1"/>
  <c r="P6370" i="1"/>
  <c r="P6366" i="1"/>
  <c r="P6362" i="1"/>
  <c r="P6358" i="1"/>
  <c r="P6354" i="1"/>
  <c r="P6350" i="1"/>
  <c r="P6346" i="1"/>
  <c r="P6342" i="1"/>
  <c r="P6338" i="1"/>
  <c r="P6334" i="1"/>
  <c r="P6330" i="1"/>
  <c r="P6326" i="1"/>
  <c r="P6322" i="1"/>
  <c r="P6318" i="1"/>
  <c r="P6314" i="1"/>
  <c r="P6310" i="1"/>
  <c r="P6306" i="1"/>
  <c r="P6302" i="1"/>
  <c r="P6298" i="1"/>
  <c r="P6294" i="1"/>
  <c r="P6290" i="1"/>
  <c r="P6286" i="1"/>
  <c r="P6282" i="1"/>
  <c r="P6278" i="1"/>
  <c r="P6274" i="1"/>
  <c r="P6270" i="1"/>
  <c r="P6266" i="1"/>
  <c r="P6262" i="1"/>
  <c r="P6258" i="1"/>
  <c r="P6254" i="1"/>
  <c r="P6250" i="1"/>
  <c r="P6246" i="1"/>
  <c r="P6242" i="1"/>
  <c r="P6238" i="1"/>
  <c r="P6234" i="1"/>
  <c r="P6230" i="1"/>
  <c r="P6226" i="1"/>
  <c r="P6222" i="1"/>
  <c r="P6218" i="1"/>
  <c r="P6214" i="1"/>
  <c r="P6210" i="1"/>
  <c r="P6206" i="1"/>
  <c r="P6202" i="1"/>
  <c r="P6198" i="1"/>
  <c r="P6194" i="1"/>
  <c r="P6190" i="1"/>
  <c r="P6186" i="1"/>
  <c r="P6182" i="1"/>
  <c r="P6178" i="1"/>
  <c r="P6174" i="1"/>
  <c r="P6170" i="1"/>
  <c r="P6166" i="1"/>
  <c r="P6162" i="1"/>
  <c r="P6158" i="1"/>
  <c r="P6154" i="1"/>
  <c r="P6150" i="1"/>
  <c r="P6146" i="1"/>
  <c r="P6142" i="1"/>
  <c r="P6138" i="1"/>
  <c r="P6134" i="1"/>
  <c r="P6130" i="1"/>
  <c r="P6126" i="1"/>
  <c r="P6122" i="1"/>
  <c r="P6118" i="1"/>
  <c r="P6114" i="1"/>
  <c r="P6110" i="1"/>
  <c r="P6106" i="1"/>
  <c r="P6102" i="1"/>
  <c r="P6098" i="1"/>
  <c r="P6094" i="1"/>
  <c r="P6090" i="1"/>
  <c r="P6086" i="1"/>
  <c r="P6082" i="1"/>
  <c r="P6078" i="1"/>
  <c r="P6074" i="1"/>
  <c r="P6070" i="1"/>
  <c r="P6066" i="1"/>
  <c r="P6062" i="1"/>
  <c r="P6058" i="1"/>
  <c r="P6054" i="1"/>
  <c r="P6050" i="1"/>
  <c r="P6046" i="1"/>
  <c r="P6042" i="1"/>
  <c r="P6038" i="1"/>
  <c r="P6034" i="1"/>
  <c r="P6030" i="1"/>
  <c r="P6026" i="1"/>
  <c r="P6022" i="1"/>
  <c r="P6018" i="1"/>
  <c r="P6014" i="1"/>
  <c r="P6010" i="1"/>
  <c r="P6006" i="1"/>
  <c r="P6002" i="1"/>
  <c r="P5998" i="1"/>
  <c r="P5994" i="1"/>
  <c r="P5990" i="1"/>
  <c r="P5986" i="1"/>
  <c r="P5982" i="1"/>
  <c r="P5978" i="1"/>
  <c r="P5974" i="1"/>
  <c r="P5970" i="1"/>
  <c r="P5966" i="1"/>
  <c r="P5962" i="1"/>
  <c r="P5958" i="1"/>
  <c r="P5954" i="1"/>
  <c r="P5950" i="1"/>
  <c r="P5946" i="1"/>
  <c r="P5942" i="1"/>
  <c r="P5938" i="1"/>
  <c r="P5934" i="1"/>
  <c r="P5930" i="1"/>
  <c r="P5926" i="1"/>
  <c r="P5922" i="1"/>
  <c r="P5918" i="1"/>
  <c r="P5914" i="1"/>
  <c r="P5910" i="1"/>
  <c r="P5906" i="1"/>
  <c r="P5902" i="1"/>
  <c r="P5898" i="1"/>
  <c r="P5894" i="1"/>
  <c r="P5890" i="1"/>
  <c r="P5886" i="1"/>
  <c r="P5882" i="1"/>
  <c r="P5878" i="1"/>
  <c r="P5874" i="1"/>
  <c r="P5870" i="1"/>
  <c r="P5866" i="1"/>
  <c r="P5862" i="1"/>
  <c r="P5858" i="1"/>
  <c r="P5854" i="1"/>
  <c r="P5850" i="1"/>
  <c r="P5846" i="1"/>
  <c r="P5842" i="1"/>
  <c r="P5838" i="1"/>
  <c r="P5834" i="1"/>
  <c r="P5830" i="1"/>
  <c r="P5826" i="1"/>
  <c r="P5822" i="1"/>
  <c r="P5818" i="1"/>
  <c r="P5814" i="1"/>
  <c r="P5810" i="1"/>
  <c r="P5806" i="1"/>
  <c r="P5802" i="1"/>
  <c r="P5798" i="1"/>
  <c r="P5794" i="1"/>
  <c r="P5790" i="1"/>
  <c r="P5786" i="1"/>
  <c r="P5782" i="1"/>
  <c r="P5778" i="1"/>
  <c r="P5774" i="1"/>
  <c r="P5770" i="1"/>
  <c r="P5766" i="1"/>
  <c r="P5762" i="1"/>
  <c r="P5758" i="1"/>
  <c r="P5754" i="1"/>
  <c r="P5750" i="1"/>
  <c r="P5746" i="1"/>
  <c r="P5742" i="1"/>
  <c r="P5738" i="1"/>
  <c r="P5734" i="1"/>
  <c r="P5730" i="1"/>
  <c r="P5726" i="1"/>
  <c r="P5722" i="1"/>
  <c r="P5718" i="1"/>
  <c r="P5714" i="1"/>
  <c r="P5710" i="1"/>
  <c r="P5706" i="1"/>
  <c r="P5702" i="1"/>
  <c r="P5698" i="1"/>
  <c r="P5694" i="1"/>
  <c r="P5690" i="1"/>
  <c r="P5686" i="1"/>
  <c r="P5682" i="1"/>
  <c r="P5678" i="1"/>
  <c r="P5674" i="1"/>
  <c r="P5670" i="1"/>
  <c r="P5666" i="1"/>
  <c r="P5662" i="1"/>
  <c r="P5658" i="1"/>
  <c r="P5654" i="1"/>
  <c r="P5650" i="1"/>
  <c r="P5646" i="1"/>
  <c r="P5642" i="1"/>
  <c r="P5638" i="1"/>
  <c r="P5634" i="1"/>
  <c r="P5630" i="1"/>
  <c r="P5626" i="1"/>
  <c r="P5622" i="1"/>
  <c r="P5618" i="1"/>
  <c r="P5614" i="1"/>
  <c r="P5610" i="1"/>
  <c r="P5606" i="1"/>
  <c r="P5602" i="1"/>
  <c r="P5598" i="1"/>
  <c r="P5594" i="1"/>
  <c r="P5590" i="1"/>
  <c r="P5586" i="1"/>
  <c r="P5582" i="1"/>
  <c r="P5578" i="1"/>
  <c r="P5574" i="1"/>
  <c r="P5570" i="1"/>
  <c r="P5566" i="1"/>
  <c r="P5562" i="1"/>
  <c r="P5558" i="1"/>
  <c r="P5554" i="1"/>
  <c r="P5550" i="1"/>
  <c r="P5546" i="1"/>
  <c r="P5542" i="1"/>
  <c r="P5538" i="1"/>
  <c r="P5534" i="1"/>
  <c r="P5530" i="1"/>
  <c r="P5526" i="1"/>
  <c r="P5522" i="1"/>
  <c r="P5518" i="1"/>
  <c r="P5514" i="1"/>
  <c r="P5510" i="1"/>
  <c r="P5506" i="1"/>
  <c r="P5502" i="1"/>
  <c r="P5498" i="1"/>
  <c r="P5494" i="1"/>
  <c r="P5490" i="1"/>
  <c r="P5486" i="1"/>
  <c r="P5482" i="1"/>
  <c r="P5478" i="1"/>
  <c r="P5474" i="1"/>
  <c r="P5470" i="1"/>
  <c r="P5466" i="1"/>
  <c r="P5462" i="1"/>
  <c r="P5458" i="1"/>
  <c r="P5454" i="1"/>
  <c r="P5450" i="1"/>
  <c r="P5446" i="1"/>
  <c r="P5442" i="1"/>
  <c r="P5438" i="1"/>
  <c r="P5434" i="1"/>
  <c r="P5430" i="1"/>
  <c r="P5426" i="1"/>
  <c r="P5422" i="1"/>
  <c r="P5418" i="1"/>
  <c r="P5414" i="1"/>
  <c r="P5410" i="1"/>
  <c r="P5406" i="1"/>
  <c r="P5402" i="1"/>
  <c r="P5398" i="1"/>
  <c r="P5394" i="1"/>
  <c r="P5390" i="1"/>
  <c r="P5386" i="1"/>
  <c r="P5382" i="1"/>
  <c r="P5378" i="1"/>
  <c r="P5374" i="1"/>
  <c r="P5370" i="1"/>
  <c r="P5366" i="1"/>
  <c r="P5362" i="1"/>
  <c r="P5358" i="1"/>
  <c r="P5354" i="1"/>
  <c r="P5350" i="1"/>
  <c r="P5346" i="1"/>
  <c r="P5342" i="1"/>
  <c r="P5338" i="1"/>
  <c r="P5334" i="1"/>
  <c r="P5330" i="1"/>
  <c r="P5326" i="1"/>
  <c r="P5322" i="1"/>
  <c r="P5318" i="1"/>
  <c r="P5314" i="1"/>
  <c r="P5310" i="1"/>
  <c r="P5306" i="1"/>
  <c r="P5302" i="1"/>
  <c r="P5298" i="1"/>
  <c r="P5294" i="1"/>
  <c r="P5290" i="1"/>
  <c r="P5286" i="1"/>
  <c r="P5282" i="1"/>
  <c r="P5278" i="1"/>
  <c r="P5274" i="1"/>
  <c r="P5270" i="1"/>
  <c r="P5266" i="1"/>
  <c r="P5262" i="1"/>
  <c r="P5258" i="1"/>
  <c r="P5254" i="1"/>
  <c r="P5250" i="1"/>
  <c r="P5246" i="1"/>
  <c r="P5242" i="1"/>
  <c r="P5238" i="1"/>
  <c r="P5234" i="1"/>
  <c r="P5230" i="1"/>
  <c r="P5226" i="1"/>
  <c r="P5222" i="1"/>
  <c r="P5218" i="1"/>
  <c r="P5214" i="1"/>
  <c r="P5210" i="1"/>
  <c r="P5206" i="1"/>
  <c r="P5202" i="1"/>
  <c r="P5198" i="1"/>
  <c r="P5194" i="1"/>
  <c r="P5190" i="1"/>
  <c r="P5186" i="1"/>
  <c r="P5182" i="1"/>
  <c r="P5178" i="1"/>
  <c r="P5174" i="1"/>
  <c r="P5170" i="1"/>
  <c r="P5166" i="1"/>
  <c r="P5162" i="1"/>
  <c r="P5158" i="1"/>
  <c r="P5154" i="1"/>
  <c r="P5150" i="1"/>
  <c r="P5146" i="1"/>
  <c r="P5142" i="1"/>
  <c r="P5138" i="1"/>
  <c r="P5134" i="1"/>
  <c r="P5130" i="1"/>
  <c r="P5126" i="1"/>
  <c r="P5122" i="1"/>
  <c r="P5118" i="1"/>
  <c r="P5114" i="1"/>
  <c r="P5110" i="1"/>
  <c r="P5106" i="1"/>
  <c r="P5102" i="1"/>
  <c r="P5098" i="1"/>
  <c r="P5094" i="1"/>
  <c r="P5090" i="1"/>
  <c r="P5086" i="1"/>
  <c r="P5082" i="1"/>
  <c r="P5078" i="1"/>
  <c r="P5074" i="1"/>
  <c r="P5070" i="1"/>
  <c r="P5066" i="1"/>
  <c r="P5062" i="1"/>
  <c r="P5058" i="1"/>
  <c r="P5054" i="1"/>
  <c r="P5050" i="1"/>
  <c r="P5046" i="1"/>
  <c r="P5042" i="1"/>
  <c r="P5038" i="1"/>
  <c r="P5034" i="1"/>
  <c r="P5030" i="1"/>
  <c r="P5026" i="1"/>
  <c r="P5022" i="1"/>
  <c r="P5018" i="1"/>
  <c r="P5014" i="1"/>
  <c r="P5010" i="1"/>
  <c r="P5006" i="1"/>
  <c r="P5002" i="1"/>
  <c r="P4998" i="1"/>
  <c r="P4994" i="1"/>
  <c r="P4990" i="1"/>
  <c r="P4986" i="1"/>
  <c r="P4982" i="1"/>
  <c r="P4978" i="1"/>
  <c r="P4974" i="1"/>
  <c r="P4970" i="1"/>
  <c r="P4966" i="1"/>
  <c r="P4962" i="1"/>
  <c r="P4958" i="1"/>
  <c r="P4954" i="1"/>
  <c r="P4950" i="1"/>
  <c r="P4946" i="1"/>
  <c r="P4942" i="1"/>
  <c r="P4938" i="1"/>
  <c r="P4934" i="1"/>
  <c r="P4930" i="1"/>
  <c r="P4926" i="1"/>
  <c r="P4922" i="1"/>
  <c r="P4918" i="1"/>
  <c r="P4914" i="1"/>
  <c r="P4910" i="1"/>
  <c r="P4906" i="1"/>
  <c r="P4902" i="1"/>
  <c r="P4898" i="1"/>
  <c r="P4894" i="1"/>
  <c r="P4890" i="1"/>
  <c r="P4886" i="1"/>
  <c r="P4882" i="1"/>
  <c r="P4878" i="1"/>
  <c r="P4874" i="1"/>
  <c r="P4870" i="1"/>
  <c r="P4866" i="1"/>
  <c r="P4862" i="1"/>
  <c r="P4858" i="1"/>
  <c r="P4854" i="1"/>
  <c r="P4850" i="1"/>
  <c r="P4846" i="1"/>
  <c r="P4842" i="1"/>
  <c r="P4838" i="1"/>
  <c r="P4834" i="1"/>
  <c r="P4830" i="1"/>
  <c r="P4826" i="1"/>
  <c r="P4822" i="1"/>
  <c r="P4818" i="1"/>
  <c r="P4814" i="1"/>
  <c r="P4810" i="1"/>
  <c r="P4806" i="1"/>
  <c r="P4802" i="1"/>
  <c r="P4798" i="1"/>
  <c r="P4794" i="1"/>
  <c r="P4790" i="1"/>
  <c r="P4786" i="1"/>
  <c r="P4782" i="1"/>
  <c r="P4778" i="1"/>
  <c r="P4774" i="1"/>
  <c r="P4770" i="1"/>
  <c r="P4766" i="1"/>
  <c r="P4762" i="1"/>
  <c r="P4758" i="1"/>
  <c r="P4754" i="1"/>
  <c r="P4750" i="1"/>
  <c r="P4746" i="1"/>
  <c r="P4742" i="1"/>
  <c r="P4738" i="1"/>
  <c r="P4734" i="1"/>
  <c r="P4730" i="1"/>
  <c r="P4726" i="1"/>
  <c r="P4722" i="1"/>
  <c r="P4718" i="1"/>
  <c r="P4714" i="1"/>
  <c r="P4710" i="1"/>
  <c r="P4706" i="1"/>
  <c r="P4702" i="1"/>
  <c r="P4698" i="1"/>
  <c r="P4694" i="1"/>
  <c r="P4690" i="1"/>
  <c r="P4686" i="1"/>
  <c r="P4682" i="1"/>
  <c r="P4678" i="1"/>
  <c r="P4674" i="1"/>
  <c r="P4670" i="1"/>
  <c r="P4666" i="1"/>
  <c r="P4662" i="1"/>
  <c r="P4658" i="1"/>
  <c r="P4654" i="1"/>
  <c r="P4650" i="1"/>
  <c r="P4646" i="1"/>
  <c r="P4642" i="1"/>
  <c r="P4638" i="1"/>
  <c r="P4634" i="1"/>
  <c r="P4630" i="1"/>
  <c r="P4626" i="1"/>
  <c r="P4622" i="1"/>
  <c r="P4618" i="1"/>
  <c r="P4614" i="1"/>
  <c r="P4610" i="1"/>
  <c r="P4606" i="1"/>
  <c r="P4602" i="1"/>
  <c r="P4598" i="1"/>
  <c r="P4594" i="1"/>
  <c r="P4590" i="1"/>
  <c r="P4586" i="1"/>
  <c r="P4582" i="1"/>
  <c r="P4578" i="1"/>
  <c r="P4574" i="1"/>
  <c r="P4570" i="1"/>
  <c r="P4566" i="1"/>
  <c r="P4562" i="1"/>
  <c r="P4558" i="1"/>
  <c r="P4554" i="1"/>
  <c r="P4550" i="1"/>
  <c r="P4546" i="1"/>
  <c r="P4542" i="1"/>
  <c r="P4538" i="1"/>
  <c r="P4534" i="1"/>
  <c r="P4530" i="1"/>
  <c r="P4526" i="1"/>
  <c r="P4522" i="1"/>
  <c r="P4518" i="1"/>
  <c r="P4514" i="1"/>
  <c r="P4510" i="1"/>
  <c r="P4506" i="1"/>
  <c r="P4502" i="1"/>
  <c r="P4498" i="1"/>
  <c r="P4494" i="1"/>
  <c r="P4490" i="1"/>
  <c r="P4486" i="1"/>
  <c r="P4482" i="1"/>
  <c r="P4478" i="1"/>
  <c r="P4474" i="1"/>
  <c r="P4470" i="1"/>
  <c r="P4466" i="1"/>
  <c r="P4462" i="1"/>
  <c r="P4458" i="1"/>
  <c r="P4454" i="1"/>
  <c r="P4450" i="1"/>
  <c r="P4446" i="1"/>
  <c r="P4442" i="1"/>
  <c r="P4438" i="1"/>
  <c r="P4434" i="1"/>
  <c r="P4430" i="1"/>
  <c r="P4426" i="1"/>
  <c r="P4422" i="1"/>
  <c r="P4418" i="1"/>
  <c r="P4414" i="1"/>
  <c r="P4410" i="1"/>
  <c r="P4406" i="1"/>
  <c r="P4402" i="1"/>
  <c r="P4398" i="1"/>
  <c r="P4394" i="1"/>
  <c r="P4390" i="1"/>
  <c r="P4386" i="1"/>
  <c r="P4382" i="1"/>
  <c r="P4378" i="1"/>
  <c r="P4374" i="1"/>
  <c r="P4370" i="1"/>
  <c r="P4366" i="1"/>
  <c r="P4362" i="1"/>
  <c r="P4358" i="1"/>
  <c r="P4354" i="1"/>
  <c r="P4350" i="1"/>
  <c r="P4346" i="1"/>
  <c r="P4342" i="1"/>
  <c r="P4338" i="1"/>
  <c r="P4334" i="1"/>
  <c r="P4330" i="1"/>
  <c r="P4326" i="1"/>
  <c r="P4322" i="1"/>
  <c r="P4318" i="1"/>
  <c r="P4314" i="1"/>
  <c r="P4310" i="1"/>
  <c r="P4306" i="1"/>
  <c r="P4302" i="1"/>
  <c r="P4298" i="1"/>
  <c r="P4294" i="1"/>
  <c r="P4290" i="1"/>
  <c r="P4286" i="1"/>
  <c r="P4282" i="1"/>
  <c r="P4278" i="1"/>
  <c r="P4274" i="1"/>
  <c r="P4270" i="1"/>
  <c r="P4266" i="1"/>
  <c r="P4262" i="1"/>
  <c r="P4258" i="1"/>
  <c r="P4254" i="1"/>
  <c r="P4250" i="1"/>
  <c r="P4246" i="1"/>
  <c r="P4242" i="1"/>
  <c r="P4238" i="1"/>
  <c r="P4234" i="1"/>
  <c r="P4230" i="1"/>
  <c r="P4226" i="1"/>
  <c r="P4222" i="1"/>
  <c r="P4218" i="1"/>
  <c r="P4214" i="1"/>
  <c r="P4210" i="1"/>
  <c r="P4206" i="1"/>
  <c r="P4202" i="1"/>
  <c r="P4198" i="1"/>
  <c r="P4194" i="1"/>
  <c r="P4190" i="1"/>
  <c r="P4186" i="1"/>
  <c r="P4182" i="1"/>
  <c r="P4178" i="1"/>
  <c r="P4174" i="1"/>
  <c r="P4170" i="1"/>
  <c r="P4166" i="1"/>
  <c r="P4162" i="1"/>
  <c r="P4158" i="1"/>
  <c r="P4154" i="1"/>
  <c r="P4150" i="1"/>
  <c r="P4146" i="1"/>
  <c r="P4142" i="1"/>
  <c r="P4138" i="1"/>
  <c r="P4134" i="1"/>
  <c r="P4130" i="1"/>
  <c r="P4126" i="1"/>
  <c r="P4122" i="1"/>
  <c r="P4118" i="1"/>
  <c r="P4114" i="1"/>
  <c r="P4110" i="1"/>
  <c r="P4106" i="1"/>
  <c r="P4102" i="1"/>
  <c r="P4098" i="1"/>
  <c r="P4094" i="1"/>
  <c r="P4090" i="1"/>
  <c r="P4086" i="1"/>
  <c r="P4082" i="1"/>
  <c r="P4078" i="1"/>
  <c r="P4074" i="1"/>
  <c r="P4070" i="1"/>
  <c r="P4066" i="1"/>
  <c r="P4062" i="1"/>
  <c r="P4058" i="1"/>
  <c r="P4054" i="1"/>
  <c r="P4050" i="1"/>
  <c r="P4046" i="1"/>
  <c r="P4042" i="1"/>
  <c r="P4038" i="1"/>
  <c r="P4034" i="1"/>
  <c r="P4030" i="1"/>
  <c r="P4026" i="1"/>
  <c r="P4022" i="1"/>
  <c r="P4018" i="1"/>
  <c r="P4014" i="1"/>
  <c r="P4010" i="1"/>
  <c r="P4006" i="1"/>
  <c r="P4002" i="1"/>
  <c r="P3998" i="1"/>
  <c r="P3994" i="1"/>
  <c r="P3990" i="1"/>
  <c r="P3986" i="1"/>
  <c r="P3982" i="1"/>
  <c r="P3978" i="1"/>
  <c r="P3974" i="1"/>
  <c r="P3970" i="1"/>
  <c r="P3966" i="1"/>
  <c r="P3962" i="1"/>
  <c r="P3958" i="1"/>
  <c r="P3954" i="1"/>
  <c r="P3950" i="1"/>
  <c r="P3946" i="1"/>
  <c r="P3942" i="1"/>
  <c r="P3938" i="1"/>
  <c r="P3934" i="1"/>
  <c r="P3930" i="1"/>
  <c r="P3926" i="1"/>
  <c r="P3922" i="1"/>
  <c r="P3918" i="1"/>
  <c r="P3914" i="1"/>
  <c r="P3910" i="1"/>
  <c r="P3906" i="1"/>
  <c r="P3902" i="1"/>
  <c r="P3898" i="1"/>
  <c r="P3894" i="1"/>
  <c r="P3890" i="1"/>
  <c r="P3886" i="1"/>
  <c r="P3882" i="1"/>
  <c r="P3878" i="1"/>
  <c r="P3874" i="1"/>
  <c r="P3870" i="1"/>
  <c r="P3866" i="1"/>
  <c r="P3862" i="1"/>
  <c r="P3858" i="1"/>
  <c r="P3854" i="1"/>
  <c r="P3850" i="1"/>
  <c r="P3846" i="1"/>
  <c r="P3842" i="1"/>
  <c r="P3838" i="1"/>
  <c r="P3834" i="1"/>
  <c r="P3830" i="1"/>
  <c r="P3826" i="1"/>
  <c r="P3822" i="1"/>
  <c r="P3818" i="1"/>
  <c r="P3814" i="1"/>
  <c r="P3810" i="1"/>
  <c r="P5041" i="1"/>
  <c r="P5037" i="1"/>
  <c r="P5033" i="1"/>
  <c r="P5029" i="1"/>
  <c r="P5025" i="1"/>
  <c r="P5021" i="1"/>
  <c r="P5017" i="1"/>
  <c r="P5013" i="1"/>
  <c r="P5009" i="1"/>
  <c r="P5005" i="1"/>
  <c r="P5001" i="1"/>
  <c r="P4997" i="1"/>
  <c r="P4993" i="1"/>
  <c r="P4989" i="1"/>
  <c r="P4985" i="1"/>
  <c r="P4981" i="1"/>
  <c r="P4977" i="1"/>
  <c r="P4973" i="1"/>
  <c r="P4969" i="1"/>
  <c r="P4965" i="1"/>
  <c r="P4961" i="1"/>
  <c r="P4957" i="1"/>
  <c r="P4953" i="1"/>
  <c r="P4949" i="1"/>
  <c r="P4945" i="1"/>
  <c r="P4941" i="1"/>
  <c r="P4937" i="1"/>
  <c r="P4933" i="1"/>
  <c r="P4929" i="1"/>
  <c r="P4925" i="1"/>
  <c r="P4921" i="1"/>
  <c r="P4917" i="1"/>
  <c r="P4913" i="1"/>
  <c r="P4909" i="1"/>
  <c r="P4905" i="1"/>
  <c r="P4901" i="1"/>
  <c r="P4897" i="1"/>
  <c r="P4893" i="1"/>
  <c r="P4889" i="1"/>
  <c r="P4885" i="1"/>
  <c r="P4881" i="1"/>
  <c r="P4877" i="1"/>
  <c r="P4873" i="1"/>
  <c r="P4869" i="1"/>
  <c r="P4865" i="1"/>
  <c r="P4861" i="1"/>
  <c r="P4857" i="1"/>
  <c r="P4853" i="1"/>
  <c r="P4849" i="1"/>
  <c r="P4845" i="1"/>
  <c r="P4841" i="1"/>
  <c r="P4837" i="1"/>
  <c r="P4833" i="1"/>
  <c r="P4829" i="1"/>
  <c r="P4825" i="1"/>
  <c r="P4821" i="1"/>
  <c r="P4817" i="1"/>
  <c r="P4813" i="1"/>
  <c r="P4809" i="1"/>
  <c r="P4805" i="1"/>
  <c r="P4801" i="1"/>
  <c r="P4797" i="1"/>
  <c r="P4793" i="1"/>
  <c r="P4789" i="1"/>
  <c r="P4785" i="1"/>
  <c r="P4781" i="1"/>
  <c r="P4777" i="1"/>
  <c r="P4773" i="1"/>
  <c r="P4769" i="1"/>
  <c r="P4765" i="1"/>
  <c r="P4761" i="1"/>
  <c r="P4757" i="1"/>
  <c r="P4753" i="1"/>
  <c r="P4749" i="1"/>
  <c r="P4745" i="1"/>
  <c r="P4741" i="1"/>
  <c r="P4737" i="1"/>
  <c r="P4733" i="1"/>
  <c r="P4729" i="1"/>
  <c r="P4725" i="1"/>
  <c r="P4721" i="1"/>
  <c r="P4717" i="1"/>
  <c r="P4713" i="1"/>
  <c r="P4709" i="1"/>
  <c r="P4705" i="1"/>
  <c r="P4701" i="1"/>
  <c r="P4697" i="1"/>
  <c r="P4693" i="1"/>
  <c r="P4689" i="1"/>
  <c r="P4685" i="1"/>
  <c r="P4681" i="1"/>
  <c r="P4677" i="1"/>
  <c r="P4673" i="1"/>
  <c r="P4669" i="1"/>
  <c r="P4665" i="1"/>
  <c r="P4661" i="1"/>
  <c r="P4657" i="1"/>
  <c r="P4653" i="1"/>
  <c r="P4649" i="1"/>
  <c r="P4645" i="1"/>
  <c r="P4641" i="1"/>
  <c r="P4637" i="1"/>
  <c r="P4633" i="1"/>
  <c r="P4629" i="1"/>
  <c r="P4625" i="1"/>
  <c r="P4621" i="1"/>
  <c r="P4617" i="1"/>
  <c r="P4613" i="1"/>
  <c r="P4609" i="1"/>
  <c r="P4605" i="1"/>
  <c r="P4601" i="1"/>
  <c r="P4597" i="1"/>
  <c r="P4593" i="1"/>
  <c r="P4589" i="1"/>
  <c r="P4585" i="1"/>
  <c r="P4581" i="1"/>
  <c r="P4577" i="1"/>
  <c r="P4573" i="1"/>
  <c r="P4569" i="1"/>
  <c r="P4565" i="1"/>
  <c r="P4561" i="1"/>
  <c r="P4557" i="1"/>
  <c r="P4553" i="1"/>
  <c r="P4549" i="1"/>
  <c r="P4545" i="1"/>
  <c r="P4541" i="1"/>
  <c r="P4537" i="1"/>
  <c r="P4533" i="1"/>
  <c r="P4529" i="1"/>
  <c r="P4525" i="1"/>
  <c r="P4521" i="1"/>
  <c r="P4517" i="1"/>
  <c r="P4513" i="1"/>
  <c r="P4509" i="1"/>
  <c r="P4505" i="1"/>
  <c r="P4501" i="1"/>
  <c r="P4497" i="1"/>
  <c r="P4493" i="1"/>
  <c r="P4489" i="1"/>
  <c r="P4485" i="1"/>
  <c r="P4481" i="1"/>
  <c r="P4477" i="1"/>
  <c r="P4473" i="1"/>
  <c r="P4469" i="1"/>
  <c r="P4465" i="1"/>
  <c r="P4461" i="1"/>
  <c r="P4457" i="1"/>
  <c r="P4453" i="1"/>
  <c r="P4449" i="1"/>
  <c r="P4445" i="1"/>
  <c r="P4441" i="1"/>
  <c r="P4437" i="1"/>
  <c r="P4433" i="1"/>
  <c r="P4429" i="1"/>
  <c r="P4425" i="1"/>
  <c r="P4421" i="1"/>
  <c r="P4417" i="1"/>
  <c r="P4413" i="1"/>
  <c r="P4409" i="1"/>
  <c r="P4405" i="1"/>
  <c r="P4401" i="1"/>
  <c r="P4397" i="1"/>
  <c r="P4393" i="1"/>
  <c r="P4389" i="1"/>
  <c r="P4385" i="1"/>
  <c r="P4381" i="1"/>
  <c r="P4377" i="1"/>
  <c r="P4373" i="1"/>
  <c r="P4369" i="1"/>
  <c r="P4365" i="1"/>
  <c r="P4361" i="1"/>
  <c r="P4357" i="1"/>
  <c r="P4353" i="1"/>
  <c r="P4349" i="1"/>
  <c r="P4345" i="1"/>
  <c r="P4341" i="1"/>
  <c r="P4337" i="1"/>
  <c r="P4333" i="1"/>
  <c r="P4329" i="1"/>
  <c r="P4325" i="1"/>
  <c r="P4321" i="1"/>
  <c r="P4317" i="1"/>
  <c r="P4313" i="1"/>
  <c r="P4309" i="1"/>
  <c r="P4305" i="1"/>
  <c r="P4301" i="1"/>
  <c r="P4297" i="1"/>
  <c r="P4293" i="1"/>
  <c r="P4289" i="1"/>
  <c r="P4285" i="1"/>
  <c r="P4281" i="1"/>
  <c r="P4277" i="1"/>
  <c r="P4273" i="1"/>
  <c r="P4269" i="1"/>
  <c r="P4265" i="1"/>
  <c r="P4261" i="1"/>
  <c r="P4257" i="1"/>
  <c r="P4253" i="1"/>
  <c r="P4249" i="1"/>
  <c r="P4245" i="1"/>
  <c r="P4241" i="1"/>
  <c r="P4237" i="1"/>
  <c r="P4233" i="1"/>
  <c r="P4229" i="1"/>
  <c r="P4225" i="1"/>
  <c r="P4221" i="1"/>
  <c r="P4217" i="1"/>
  <c r="P4213" i="1"/>
  <c r="P4209" i="1"/>
  <c r="P4205" i="1"/>
  <c r="P4201" i="1"/>
  <c r="P4197" i="1"/>
  <c r="P4193" i="1"/>
  <c r="P4189" i="1"/>
  <c r="P4185" i="1"/>
  <c r="P4181" i="1"/>
  <c r="P4177" i="1"/>
  <c r="P4173" i="1"/>
  <c r="P4169" i="1"/>
  <c r="P4165" i="1"/>
  <c r="P4161" i="1"/>
  <c r="P4157" i="1"/>
  <c r="P4153" i="1"/>
  <c r="P4149" i="1"/>
  <c r="P4145" i="1"/>
  <c r="P4141" i="1"/>
  <c r="P4137" i="1"/>
  <c r="P4133" i="1"/>
  <c r="P4129" i="1"/>
  <c r="P4125" i="1"/>
  <c r="P4121" i="1"/>
  <c r="P4117" i="1"/>
  <c r="P4113" i="1"/>
  <c r="P4109" i="1"/>
  <c r="P4105" i="1"/>
  <c r="P4101" i="1"/>
  <c r="P4097" i="1"/>
  <c r="P4093" i="1"/>
  <c r="P4089" i="1"/>
  <c r="P4085" i="1"/>
  <c r="P4081" i="1"/>
  <c r="P4077" i="1"/>
  <c r="P4073" i="1"/>
  <c r="P4069" i="1"/>
  <c r="P4065" i="1"/>
  <c r="P4061" i="1"/>
  <c r="P4057" i="1"/>
  <c r="P4053" i="1"/>
  <c r="P4049" i="1"/>
  <c r="P4045" i="1"/>
  <c r="P4041" i="1"/>
  <c r="P4037" i="1"/>
  <c r="P4033" i="1"/>
  <c r="P4029" i="1"/>
  <c r="P4025" i="1"/>
  <c r="P4021" i="1"/>
  <c r="P4017" i="1"/>
  <c r="P4013" i="1"/>
  <c r="P4009" i="1"/>
  <c r="P4005" i="1"/>
  <c r="P4001" i="1"/>
  <c r="P3997" i="1"/>
  <c r="P3993" i="1"/>
  <c r="P3989" i="1"/>
  <c r="P3985" i="1"/>
  <c r="P3981" i="1"/>
  <c r="P3977" i="1"/>
  <c r="P3973" i="1"/>
  <c r="P3969" i="1"/>
  <c r="P3965" i="1"/>
  <c r="P3961" i="1"/>
  <c r="P3957" i="1"/>
  <c r="P3953" i="1"/>
  <c r="P3949" i="1"/>
  <c r="P3945" i="1"/>
  <c r="P3941" i="1"/>
  <c r="P3937" i="1"/>
  <c r="P3933" i="1"/>
  <c r="P3929" i="1"/>
  <c r="P3925" i="1"/>
  <c r="P3921" i="1"/>
  <c r="P3917" i="1"/>
  <c r="P3913" i="1"/>
  <c r="P3909" i="1"/>
  <c r="P3905" i="1"/>
  <c r="P3901" i="1"/>
  <c r="P3897" i="1"/>
  <c r="P3893" i="1"/>
  <c r="P3889" i="1"/>
  <c r="P3885" i="1"/>
  <c r="P3881" i="1"/>
  <c r="P3877" i="1"/>
  <c r="P3873" i="1"/>
  <c r="P3869" i="1"/>
  <c r="P3865" i="1"/>
  <c r="P3861" i="1"/>
  <c r="P3857" i="1"/>
  <c r="P3853" i="1"/>
  <c r="P3849" i="1"/>
  <c r="P3845" i="1"/>
  <c r="P3841" i="1"/>
  <c r="P3837" i="1"/>
  <c r="P3833" i="1"/>
  <c r="P3829" i="1"/>
  <c r="P3825" i="1"/>
  <c r="P3821" i="1"/>
  <c r="P3817" i="1"/>
  <c r="P3813" i="1"/>
  <c r="P3809" i="1"/>
  <c r="P3805" i="1"/>
  <c r="P3801" i="1"/>
  <c r="P3797" i="1"/>
  <c r="P3793" i="1"/>
  <c r="P3789" i="1"/>
  <c r="P3785" i="1"/>
  <c r="P3781" i="1"/>
  <c r="P3777" i="1"/>
  <c r="P3773" i="1"/>
  <c r="P3769" i="1"/>
  <c r="P3765" i="1"/>
  <c r="P3761" i="1"/>
  <c r="P3757" i="1"/>
  <c r="P3753" i="1"/>
  <c r="P3749" i="1"/>
  <c r="P3745" i="1"/>
  <c r="P3741" i="1"/>
  <c r="P3737" i="1"/>
  <c r="P3733" i="1"/>
  <c r="P3729" i="1"/>
  <c r="P3725" i="1"/>
  <c r="P3721" i="1"/>
  <c r="P3717" i="1"/>
  <c r="P3713" i="1"/>
  <c r="P3709" i="1"/>
  <c r="P3705" i="1"/>
  <c r="P3701" i="1"/>
  <c r="P3697" i="1"/>
  <c r="P3693" i="1"/>
  <c r="P3689" i="1"/>
  <c r="P3685" i="1"/>
  <c r="P3681" i="1"/>
  <c r="P3677" i="1"/>
  <c r="P3673" i="1"/>
  <c r="P3669" i="1"/>
  <c r="P3665" i="1"/>
  <c r="P3661" i="1"/>
  <c r="P3657" i="1"/>
  <c r="P3653" i="1"/>
  <c r="P3649" i="1"/>
  <c r="P3645" i="1"/>
  <c r="P3641" i="1"/>
  <c r="P3637" i="1"/>
  <c r="P3633" i="1"/>
  <c r="P3629" i="1"/>
  <c r="P3625" i="1"/>
  <c r="P3621" i="1"/>
  <c r="P3617" i="1"/>
  <c r="P3613" i="1"/>
  <c r="P3609" i="1"/>
  <c r="P3605" i="1"/>
  <c r="P3601" i="1"/>
  <c r="P3597" i="1"/>
  <c r="P3593" i="1"/>
  <c r="P3589" i="1"/>
  <c r="P3585" i="1"/>
  <c r="P3581" i="1"/>
  <c r="P3577" i="1"/>
  <c r="P3573" i="1"/>
  <c r="P3569" i="1"/>
  <c r="P3565" i="1"/>
  <c r="P3561" i="1"/>
  <c r="P3557" i="1"/>
  <c r="P3553" i="1"/>
  <c r="P3549" i="1"/>
  <c r="P3545" i="1"/>
  <c r="P3541" i="1"/>
  <c r="P3537" i="1"/>
  <c r="P3533" i="1"/>
  <c r="P3529" i="1"/>
  <c r="P3525" i="1"/>
  <c r="P3521" i="1"/>
  <c r="P3517" i="1"/>
  <c r="P3513" i="1"/>
  <c r="P3509" i="1"/>
  <c r="P3505" i="1"/>
  <c r="P3501" i="1"/>
  <c r="P3497" i="1"/>
  <c r="P3493" i="1"/>
  <c r="P3489" i="1"/>
  <c r="P3485" i="1"/>
  <c r="P3481" i="1"/>
  <c r="P3477" i="1"/>
  <c r="P3473" i="1"/>
  <c r="P3469" i="1"/>
  <c r="P3465" i="1"/>
  <c r="P3461" i="1"/>
  <c r="P3457" i="1"/>
  <c r="P3453" i="1"/>
  <c r="P3449" i="1"/>
  <c r="P3445" i="1"/>
  <c r="P3441" i="1"/>
  <c r="P3437" i="1"/>
  <c r="P3433" i="1"/>
  <c r="P3429" i="1"/>
  <c r="P3425" i="1"/>
  <c r="P3421" i="1"/>
  <c r="P3417" i="1"/>
  <c r="P3413" i="1"/>
  <c r="P3409" i="1"/>
  <c r="P3405" i="1"/>
  <c r="P3401" i="1"/>
  <c r="P3397" i="1"/>
  <c r="P3393" i="1"/>
  <c r="P3389" i="1"/>
  <c r="P3385" i="1"/>
  <c r="P3381" i="1"/>
  <c r="P3377" i="1"/>
  <c r="P3373" i="1"/>
  <c r="P3369" i="1"/>
  <c r="P3365" i="1"/>
  <c r="P3361" i="1"/>
  <c r="P3357" i="1"/>
  <c r="P3353" i="1"/>
  <c r="P3349" i="1"/>
  <c r="P3345" i="1"/>
  <c r="P3341" i="1"/>
  <c r="P3337" i="1"/>
  <c r="P3333" i="1"/>
  <c r="P3329" i="1"/>
  <c r="P3325" i="1"/>
  <c r="P3321" i="1"/>
  <c r="P3317" i="1"/>
  <c r="P3313" i="1"/>
  <c r="P3309" i="1"/>
  <c r="P3305" i="1"/>
  <c r="P3301" i="1"/>
  <c r="P3297" i="1"/>
  <c r="P3293" i="1"/>
  <c r="P3289" i="1"/>
  <c r="P3285" i="1"/>
  <c r="P3281" i="1"/>
  <c r="P3277" i="1"/>
  <c r="P3273" i="1"/>
  <c r="P3269" i="1"/>
  <c r="P3265" i="1"/>
  <c r="P3261" i="1"/>
  <c r="P3257" i="1"/>
  <c r="P3253" i="1"/>
  <c r="P3249" i="1"/>
  <c r="P3245" i="1"/>
  <c r="P3241" i="1"/>
  <c r="P3237" i="1"/>
  <c r="P3233" i="1"/>
  <c r="P3229" i="1"/>
  <c r="P3225" i="1"/>
  <c r="P3221" i="1"/>
  <c r="P3217" i="1"/>
  <c r="P3213" i="1"/>
  <c r="P3209" i="1"/>
  <c r="P3205" i="1"/>
  <c r="P3201" i="1"/>
  <c r="P3197" i="1"/>
  <c r="P3193" i="1"/>
  <c r="P3189" i="1"/>
  <c r="P3185" i="1"/>
  <c r="P3181" i="1"/>
  <c r="P3177" i="1"/>
  <c r="P3173" i="1"/>
  <c r="P3169" i="1"/>
  <c r="P3165" i="1"/>
  <c r="P3161" i="1"/>
  <c r="P3157" i="1"/>
  <c r="P3153" i="1"/>
  <c r="P3149" i="1"/>
  <c r="P3145" i="1"/>
  <c r="P3141" i="1"/>
  <c r="P3137" i="1"/>
  <c r="P3133" i="1"/>
  <c r="P3129" i="1"/>
  <c r="P3125" i="1"/>
  <c r="P3121" i="1"/>
  <c r="P3117" i="1"/>
  <c r="P3113" i="1"/>
  <c r="P3109" i="1"/>
  <c r="P3105" i="1"/>
  <c r="P3101" i="1"/>
  <c r="P3097" i="1"/>
  <c r="P3093" i="1"/>
  <c r="P3089" i="1"/>
  <c r="P3085" i="1"/>
  <c r="P3081" i="1"/>
  <c r="P3077" i="1"/>
  <c r="P3073" i="1"/>
  <c r="P3069" i="1"/>
  <c r="P3065" i="1"/>
  <c r="P3061" i="1"/>
  <c r="P3057" i="1"/>
  <c r="P3053" i="1"/>
  <c r="P3049" i="1"/>
  <c r="P3045" i="1"/>
  <c r="P3041" i="1"/>
  <c r="P3037" i="1"/>
  <c r="P3033" i="1"/>
  <c r="P3029" i="1"/>
  <c r="P3025" i="1"/>
  <c r="P3021" i="1"/>
  <c r="P3017" i="1"/>
  <c r="P3013" i="1"/>
  <c r="P3009" i="1"/>
  <c r="P3005" i="1"/>
  <c r="P3001" i="1"/>
  <c r="P2997" i="1"/>
  <c r="P2993" i="1"/>
  <c r="P2989" i="1"/>
  <c r="P2985" i="1"/>
  <c r="P2981" i="1"/>
  <c r="P2977" i="1"/>
  <c r="P2973" i="1"/>
  <c r="P2969" i="1"/>
  <c r="P2965" i="1"/>
  <c r="P2961" i="1"/>
  <c r="P2957" i="1"/>
  <c r="P2953" i="1"/>
  <c r="P2949" i="1"/>
  <c r="P2945" i="1"/>
  <c r="P2941" i="1"/>
  <c r="P2937" i="1"/>
  <c r="P2933" i="1"/>
  <c r="P2929" i="1"/>
  <c r="P2925" i="1"/>
  <c r="P2921" i="1"/>
  <c r="P2917" i="1"/>
  <c r="P2913" i="1"/>
  <c r="P2909" i="1"/>
  <c r="P2905" i="1"/>
  <c r="P2901" i="1"/>
  <c r="P2897" i="1"/>
  <c r="P2893" i="1"/>
  <c r="P2889" i="1"/>
  <c r="P2885" i="1"/>
  <c r="P2881" i="1"/>
  <c r="P2877" i="1"/>
  <c r="P2873" i="1"/>
  <c r="P2869" i="1"/>
  <c r="P2865" i="1"/>
  <c r="P2861" i="1"/>
  <c r="P2857" i="1"/>
  <c r="P2853" i="1"/>
  <c r="P2849" i="1"/>
  <c r="P2845" i="1"/>
  <c r="P2841" i="1"/>
  <c r="P2837" i="1"/>
  <c r="P2833" i="1"/>
  <c r="P2829" i="1"/>
  <c r="P2825" i="1"/>
  <c r="P2821" i="1"/>
  <c r="P2817" i="1"/>
  <c r="P2813" i="1"/>
  <c r="P2809" i="1"/>
  <c r="P2805" i="1"/>
  <c r="P2801" i="1"/>
  <c r="P2797" i="1"/>
  <c r="P2793" i="1"/>
  <c r="P2789" i="1"/>
  <c r="P2785" i="1"/>
  <c r="P2781" i="1"/>
  <c r="P2777" i="1"/>
  <c r="P2773" i="1"/>
  <c r="P2769" i="1"/>
  <c r="P2765" i="1"/>
  <c r="P2761" i="1"/>
  <c r="P2757" i="1"/>
  <c r="P2753" i="1"/>
  <c r="P2749" i="1"/>
  <c r="P2745" i="1"/>
  <c r="P2741" i="1"/>
  <c r="P2737" i="1"/>
  <c r="P2733" i="1"/>
  <c r="P2729" i="1"/>
  <c r="P2725" i="1"/>
  <c r="P2721" i="1"/>
  <c r="P2717" i="1"/>
  <c r="P2713" i="1"/>
  <c r="P2709" i="1"/>
  <c r="P2705" i="1"/>
  <c r="P2701" i="1"/>
  <c r="P2697" i="1"/>
  <c r="P2693" i="1"/>
  <c r="P2689" i="1"/>
  <c r="P2685" i="1"/>
  <c r="P2681" i="1"/>
  <c r="P2677" i="1"/>
  <c r="P2673" i="1"/>
  <c r="P2669" i="1"/>
  <c r="P2665" i="1"/>
  <c r="P2661" i="1"/>
  <c r="P2657" i="1"/>
  <c r="P2653" i="1"/>
  <c r="P2649" i="1"/>
  <c r="P2645" i="1"/>
  <c r="P2641" i="1"/>
  <c r="P2637" i="1"/>
  <c r="P2633" i="1"/>
  <c r="P2629" i="1"/>
  <c r="P2625" i="1"/>
  <c r="P2621" i="1"/>
  <c r="P2617" i="1"/>
  <c r="P2613" i="1"/>
  <c r="P2609" i="1"/>
  <c r="P2605" i="1"/>
  <c r="P2601" i="1"/>
  <c r="P2597" i="1"/>
  <c r="P2593" i="1"/>
  <c r="P2589" i="1"/>
  <c r="P2585" i="1"/>
  <c r="P2581" i="1"/>
  <c r="P2577" i="1"/>
  <c r="P2573" i="1"/>
  <c r="P2569" i="1"/>
  <c r="P2565" i="1"/>
  <c r="P2561" i="1"/>
  <c r="P2557" i="1"/>
  <c r="P2553" i="1"/>
  <c r="P2549" i="1"/>
  <c r="P2545" i="1"/>
  <c r="P2541" i="1"/>
  <c r="P2537" i="1"/>
  <c r="P2533" i="1"/>
  <c r="P2529" i="1"/>
  <c r="P2525" i="1"/>
  <c r="P2521" i="1"/>
  <c r="P2517" i="1"/>
  <c r="P2513" i="1"/>
  <c r="P2509" i="1"/>
  <c r="P2505" i="1"/>
  <c r="P2501" i="1"/>
  <c r="P2497" i="1"/>
  <c r="P2493" i="1"/>
  <c r="P2489" i="1"/>
  <c r="P2485" i="1"/>
  <c r="P2481" i="1"/>
  <c r="P2477" i="1"/>
  <c r="P2473" i="1"/>
  <c r="P2469" i="1"/>
  <c r="P2465" i="1"/>
  <c r="P2461" i="1"/>
  <c r="P2457" i="1"/>
  <c r="P2453" i="1"/>
  <c r="P2449" i="1"/>
  <c r="P2445" i="1"/>
  <c r="P2441" i="1"/>
  <c r="P2437" i="1"/>
  <c r="P2433" i="1"/>
  <c r="P2429" i="1"/>
  <c r="P2425" i="1"/>
  <c r="P2421" i="1"/>
  <c r="P2417" i="1"/>
  <c r="P2413" i="1"/>
  <c r="P2409" i="1"/>
  <c r="P2405" i="1"/>
  <c r="P2401" i="1"/>
  <c r="P2397" i="1"/>
  <c r="P2393" i="1"/>
  <c r="P2389" i="1"/>
  <c r="P2385" i="1"/>
  <c r="P2381" i="1"/>
  <c r="P2377" i="1"/>
  <c r="P2373" i="1"/>
  <c r="P2369" i="1"/>
  <c r="P2365" i="1"/>
  <c r="P2361" i="1"/>
  <c r="P2357" i="1"/>
  <c r="P2353" i="1"/>
  <c r="P2349" i="1"/>
  <c r="P2345" i="1"/>
  <c r="P2341" i="1"/>
  <c r="P2337" i="1"/>
  <c r="P2333" i="1"/>
  <c r="P2329" i="1"/>
  <c r="P2325" i="1"/>
  <c r="P2321" i="1"/>
  <c r="P2317" i="1"/>
  <c r="P4920" i="1"/>
  <c r="P4916" i="1"/>
  <c r="P4912" i="1"/>
  <c r="P4908" i="1"/>
  <c r="P4904" i="1"/>
  <c r="P4900" i="1"/>
  <c r="P4896" i="1"/>
  <c r="P4892" i="1"/>
  <c r="P4888" i="1"/>
  <c r="P4884" i="1"/>
  <c r="P4880" i="1"/>
  <c r="P4876" i="1"/>
  <c r="P4872" i="1"/>
  <c r="P4868" i="1"/>
  <c r="P4864" i="1"/>
  <c r="P4860" i="1"/>
  <c r="P4856" i="1"/>
  <c r="P4852" i="1"/>
  <c r="P4848" i="1"/>
  <c r="P4844" i="1"/>
  <c r="P4840" i="1"/>
  <c r="P4836" i="1"/>
  <c r="P4832" i="1"/>
  <c r="P4828" i="1"/>
  <c r="P4824" i="1"/>
  <c r="P4820" i="1"/>
  <c r="P4816" i="1"/>
  <c r="P4812" i="1"/>
  <c r="P4808" i="1"/>
  <c r="P4804" i="1"/>
  <c r="P4800" i="1"/>
  <c r="P4796" i="1"/>
  <c r="P4792" i="1"/>
  <c r="P4788" i="1"/>
  <c r="P4784" i="1"/>
  <c r="P4780" i="1"/>
  <c r="P4776" i="1"/>
  <c r="P4772" i="1"/>
  <c r="P4768" i="1"/>
  <c r="P4764" i="1"/>
  <c r="P4760" i="1"/>
  <c r="P4756" i="1"/>
  <c r="P4752" i="1"/>
  <c r="P4748" i="1"/>
  <c r="P4744" i="1"/>
  <c r="P4740" i="1"/>
  <c r="P4736" i="1"/>
  <c r="P4732" i="1"/>
  <c r="P4728" i="1"/>
  <c r="P4724" i="1"/>
  <c r="P4720" i="1"/>
  <c r="P4716" i="1"/>
  <c r="P4712" i="1"/>
  <c r="P4708" i="1"/>
  <c r="P4704" i="1"/>
  <c r="P4700" i="1"/>
  <c r="P4696" i="1"/>
  <c r="P4692" i="1"/>
  <c r="P4688" i="1"/>
  <c r="P4684" i="1"/>
  <c r="P4680" i="1"/>
  <c r="P4676" i="1"/>
  <c r="P4672" i="1"/>
  <c r="P4668" i="1"/>
  <c r="P4664" i="1"/>
  <c r="P4660" i="1"/>
  <c r="P4656" i="1"/>
  <c r="P4652" i="1"/>
  <c r="P4648" i="1"/>
  <c r="P4644" i="1"/>
  <c r="P4640" i="1"/>
  <c r="P4636" i="1"/>
  <c r="P4632" i="1"/>
  <c r="P4628" i="1"/>
  <c r="P4624" i="1"/>
  <c r="P4620" i="1"/>
  <c r="P4616" i="1"/>
  <c r="P4612" i="1"/>
  <c r="P4608" i="1"/>
  <c r="P4604" i="1"/>
  <c r="P4600" i="1"/>
  <c r="P4596" i="1"/>
  <c r="P4592" i="1"/>
  <c r="P4588" i="1"/>
  <c r="P4584" i="1"/>
  <c r="P4580" i="1"/>
  <c r="P4576" i="1"/>
  <c r="P4572" i="1"/>
  <c r="P4568" i="1"/>
  <c r="P4564" i="1"/>
  <c r="P4560" i="1"/>
  <c r="P4556" i="1"/>
  <c r="P4552" i="1"/>
  <c r="P4548" i="1"/>
  <c r="P4544" i="1"/>
  <c r="P4540" i="1"/>
  <c r="P4536" i="1"/>
  <c r="P4532" i="1"/>
  <c r="P4528" i="1"/>
  <c r="P4524" i="1"/>
  <c r="P4520" i="1"/>
  <c r="P4516" i="1"/>
  <c r="P4512" i="1"/>
  <c r="P4508" i="1"/>
  <c r="P4504" i="1"/>
  <c r="P4500" i="1"/>
  <c r="P4496" i="1"/>
  <c r="P4492" i="1"/>
  <c r="P4488" i="1"/>
  <c r="P4484" i="1"/>
  <c r="P4480" i="1"/>
  <c r="P4476" i="1"/>
  <c r="P4472" i="1"/>
  <c r="P4468" i="1"/>
  <c r="P4464" i="1"/>
  <c r="P4460" i="1"/>
  <c r="P4456" i="1"/>
  <c r="P4452" i="1"/>
  <c r="P4448" i="1"/>
  <c r="P4444" i="1"/>
  <c r="P4440" i="1"/>
  <c r="P4436" i="1"/>
  <c r="P4432" i="1"/>
  <c r="P4428" i="1"/>
  <c r="P4424" i="1"/>
  <c r="P4420" i="1"/>
  <c r="P4416" i="1"/>
  <c r="P4412" i="1"/>
  <c r="P4408" i="1"/>
  <c r="P4404" i="1"/>
  <c r="P4400" i="1"/>
  <c r="P4396" i="1"/>
  <c r="P4392" i="1"/>
  <c r="P4388" i="1"/>
  <c r="P4384" i="1"/>
  <c r="P4380" i="1"/>
  <c r="P4376" i="1"/>
  <c r="P4372" i="1"/>
  <c r="P4368" i="1"/>
  <c r="P4364" i="1"/>
  <c r="P4360" i="1"/>
  <c r="P4356" i="1"/>
  <c r="P4352" i="1"/>
  <c r="P4348" i="1"/>
  <c r="P4344" i="1"/>
  <c r="P4340" i="1"/>
  <c r="P4336" i="1"/>
  <c r="P4332" i="1"/>
  <c r="P4328" i="1"/>
  <c r="P4324" i="1"/>
  <c r="P4320" i="1"/>
  <c r="P4316" i="1"/>
  <c r="P4312" i="1"/>
  <c r="P4308" i="1"/>
  <c r="P4304" i="1"/>
  <c r="P4300" i="1"/>
  <c r="P4296" i="1"/>
  <c r="P4292" i="1"/>
  <c r="P4288" i="1"/>
  <c r="P4284" i="1"/>
  <c r="P4280" i="1"/>
  <c r="P4276" i="1"/>
  <c r="P4272" i="1"/>
  <c r="P4268" i="1"/>
  <c r="P4264" i="1"/>
  <c r="P4260" i="1"/>
  <c r="P4256" i="1"/>
  <c r="P4252" i="1"/>
  <c r="P4248" i="1"/>
  <c r="P4244" i="1"/>
  <c r="P4240" i="1"/>
  <c r="P4236" i="1"/>
  <c r="P4232" i="1"/>
  <c r="P4228" i="1"/>
  <c r="P4224" i="1"/>
  <c r="P4220" i="1"/>
  <c r="P4216" i="1"/>
  <c r="P4212" i="1"/>
  <c r="P4208" i="1"/>
  <c r="P4204" i="1"/>
  <c r="P4200" i="1"/>
  <c r="P4196" i="1"/>
  <c r="P4192" i="1"/>
  <c r="P4188" i="1"/>
  <c r="P4184" i="1"/>
  <c r="P4180" i="1"/>
  <c r="P4176" i="1"/>
  <c r="P4172" i="1"/>
  <c r="P4168" i="1"/>
  <c r="P4164" i="1"/>
  <c r="P4160" i="1"/>
  <c r="P4156" i="1"/>
  <c r="P4152" i="1"/>
  <c r="P4148" i="1"/>
  <c r="P4144" i="1"/>
  <c r="P4140" i="1"/>
  <c r="P4136" i="1"/>
  <c r="P4132" i="1"/>
  <c r="P4128" i="1"/>
  <c r="P4124" i="1"/>
  <c r="P4120" i="1"/>
  <c r="P4116" i="1"/>
  <c r="P4112" i="1"/>
  <c r="P4108" i="1"/>
  <c r="P4104" i="1"/>
  <c r="P4100" i="1"/>
  <c r="P4096" i="1"/>
  <c r="P4092" i="1"/>
  <c r="P4088" i="1"/>
  <c r="P4084" i="1"/>
  <c r="P4080" i="1"/>
  <c r="P4076" i="1"/>
  <c r="P4072" i="1"/>
  <c r="P4068" i="1"/>
  <c r="P4064" i="1"/>
  <c r="P4060" i="1"/>
  <c r="P4056" i="1"/>
  <c r="P4052" i="1"/>
  <c r="P4048" i="1"/>
  <c r="P4044" i="1"/>
  <c r="P4040" i="1"/>
  <c r="P4036" i="1"/>
  <c r="P4032" i="1"/>
  <c r="P4028" i="1"/>
  <c r="P4024" i="1"/>
  <c r="P4020" i="1"/>
  <c r="P4016" i="1"/>
  <c r="P4012" i="1"/>
  <c r="P4008" i="1"/>
  <c r="P4004" i="1"/>
  <c r="P4000" i="1"/>
  <c r="P3996" i="1"/>
  <c r="P3992" i="1"/>
  <c r="P3988" i="1"/>
  <c r="P3984" i="1"/>
  <c r="P3980" i="1"/>
  <c r="P3976" i="1"/>
  <c r="P3972" i="1"/>
  <c r="P3968" i="1"/>
  <c r="P3964" i="1"/>
  <c r="P3960" i="1"/>
  <c r="P3956" i="1"/>
  <c r="P3952" i="1"/>
  <c r="P3948" i="1"/>
  <c r="P3944" i="1"/>
  <c r="P3940" i="1"/>
  <c r="P3936" i="1"/>
  <c r="P3932" i="1"/>
  <c r="P3928" i="1"/>
  <c r="P3924" i="1"/>
  <c r="P3920" i="1"/>
  <c r="P3916" i="1"/>
  <c r="P3912" i="1"/>
  <c r="P3908" i="1"/>
  <c r="P3904" i="1"/>
  <c r="P3900" i="1"/>
  <c r="P3896" i="1"/>
  <c r="P3892" i="1"/>
  <c r="P3888" i="1"/>
  <c r="P3884" i="1"/>
  <c r="P3880" i="1"/>
  <c r="P3876" i="1"/>
  <c r="P3872" i="1"/>
  <c r="P3868" i="1"/>
  <c r="P3864" i="1"/>
  <c r="P3860" i="1"/>
  <c r="P3856" i="1"/>
  <c r="P3852" i="1"/>
  <c r="P3848" i="1"/>
  <c r="P3844" i="1"/>
  <c r="P3840" i="1"/>
  <c r="P3836" i="1"/>
  <c r="P3832" i="1"/>
  <c r="P3828" i="1"/>
  <c r="P3824" i="1"/>
  <c r="P3820" i="1"/>
  <c r="P3816" i="1"/>
  <c r="P3812" i="1"/>
  <c r="P3808" i="1"/>
  <c r="P3804" i="1"/>
  <c r="P3800" i="1"/>
  <c r="P3796" i="1"/>
  <c r="P3792" i="1"/>
  <c r="P3788" i="1"/>
  <c r="P3784" i="1"/>
  <c r="P3780" i="1"/>
  <c r="P3776" i="1"/>
  <c r="P3772" i="1"/>
  <c r="P3768" i="1"/>
  <c r="P3764" i="1"/>
  <c r="P3760" i="1"/>
  <c r="P3756" i="1"/>
  <c r="P3752" i="1"/>
  <c r="P3748" i="1"/>
  <c r="P3744" i="1"/>
  <c r="P3740" i="1"/>
  <c r="P3736" i="1"/>
  <c r="P3732" i="1"/>
  <c r="P3728" i="1"/>
  <c r="P3724" i="1"/>
  <c r="P3720" i="1"/>
  <c r="P3716" i="1"/>
  <c r="P3712" i="1"/>
  <c r="P3708" i="1"/>
  <c r="P3704" i="1"/>
  <c r="P3700" i="1"/>
  <c r="P3696" i="1"/>
  <c r="P3692" i="1"/>
  <c r="P3688" i="1"/>
  <c r="P3684" i="1"/>
  <c r="P3680" i="1"/>
  <c r="P3676" i="1"/>
  <c r="P3672" i="1"/>
  <c r="P3668" i="1"/>
  <c r="P3664" i="1"/>
  <c r="P3660" i="1"/>
  <c r="P3656" i="1"/>
  <c r="P3652" i="1"/>
  <c r="P3648" i="1"/>
  <c r="P3644" i="1"/>
  <c r="P3640" i="1"/>
  <c r="P3636" i="1"/>
  <c r="P3632" i="1"/>
  <c r="P3628" i="1"/>
  <c r="P3624" i="1"/>
  <c r="P3620" i="1"/>
  <c r="P3616" i="1"/>
  <c r="P3612" i="1"/>
  <c r="P3608" i="1"/>
  <c r="P3604" i="1"/>
  <c r="P3600" i="1"/>
  <c r="P3596" i="1"/>
  <c r="P3592" i="1"/>
  <c r="P3588" i="1"/>
  <c r="P3584" i="1"/>
  <c r="P3580" i="1"/>
  <c r="P3576" i="1"/>
  <c r="P3572" i="1"/>
  <c r="P3568" i="1"/>
  <c r="P3564" i="1"/>
  <c r="P3560" i="1"/>
  <c r="P3556" i="1"/>
  <c r="P3552" i="1"/>
  <c r="P3548" i="1"/>
  <c r="P3544" i="1"/>
  <c r="P3540" i="1"/>
  <c r="P3536" i="1"/>
  <c r="P3532" i="1"/>
  <c r="P3528" i="1"/>
  <c r="P3524" i="1"/>
  <c r="P3520" i="1"/>
  <c r="P3516" i="1"/>
  <c r="P3512" i="1"/>
  <c r="P3508" i="1"/>
  <c r="P3504" i="1"/>
  <c r="P3500" i="1"/>
  <c r="P3496" i="1"/>
  <c r="P3492" i="1"/>
  <c r="P3488" i="1"/>
  <c r="P3484" i="1"/>
  <c r="P3480" i="1"/>
  <c r="P3476" i="1"/>
  <c r="P3472" i="1"/>
  <c r="P3468" i="1"/>
  <c r="P3464" i="1"/>
  <c r="P3460" i="1"/>
  <c r="P3456" i="1"/>
  <c r="P3452" i="1"/>
  <c r="P3448" i="1"/>
  <c r="P3444" i="1"/>
  <c r="P3440" i="1"/>
  <c r="P3436" i="1"/>
  <c r="P3432" i="1"/>
  <c r="P3428" i="1"/>
  <c r="P3424" i="1"/>
  <c r="P3420" i="1"/>
  <c r="P3416" i="1"/>
  <c r="P3412" i="1"/>
  <c r="P3408" i="1"/>
  <c r="P3404" i="1"/>
  <c r="P3400" i="1"/>
  <c r="P3396" i="1"/>
  <c r="P3392" i="1"/>
  <c r="P3388" i="1"/>
  <c r="P3384" i="1"/>
  <c r="P3380" i="1"/>
  <c r="P3376" i="1"/>
  <c r="P3372" i="1"/>
  <c r="P3368" i="1"/>
  <c r="P3364" i="1"/>
  <c r="P3360" i="1"/>
  <c r="P3356" i="1"/>
  <c r="P3352" i="1"/>
  <c r="P3348" i="1"/>
  <c r="P3344" i="1"/>
  <c r="P3340" i="1"/>
  <c r="P3336" i="1"/>
  <c r="P3332" i="1"/>
  <c r="P3328" i="1"/>
  <c r="P3324" i="1"/>
  <c r="P3320" i="1"/>
  <c r="P3316" i="1"/>
  <c r="P3312" i="1"/>
  <c r="P3308" i="1"/>
  <c r="P3304" i="1"/>
  <c r="P3300" i="1"/>
  <c r="P3296" i="1"/>
  <c r="P3292" i="1"/>
  <c r="P3288" i="1"/>
  <c r="P3284" i="1"/>
  <c r="P3280" i="1"/>
  <c r="P3276" i="1"/>
  <c r="P3272" i="1"/>
  <c r="P3268" i="1"/>
  <c r="P3264" i="1"/>
  <c r="P3260" i="1"/>
  <c r="P3256" i="1"/>
  <c r="P3252" i="1"/>
  <c r="P3248" i="1"/>
  <c r="P3244" i="1"/>
  <c r="P3240" i="1"/>
  <c r="P3236" i="1"/>
  <c r="P3232" i="1"/>
  <c r="P3228" i="1"/>
  <c r="P3224" i="1"/>
  <c r="P3220" i="1"/>
  <c r="P3216" i="1"/>
  <c r="P3212" i="1"/>
  <c r="P3208" i="1"/>
  <c r="P3204" i="1"/>
  <c r="P3200" i="1"/>
  <c r="P3196" i="1"/>
  <c r="P3192" i="1"/>
  <c r="P3188" i="1"/>
  <c r="P3184" i="1"/>
  <c r="P3180" i="1"/>
  <c r="P3176" i="1"/>
  <c r="P3172" i="1"/>
  <c r="P3168" i="1"/>
  <c r="P3164" i="1"/>
  <c r="P3160" i="1"/>
  <c r="P3156" i="1"/>
  <c r="P3152" i="1"/>
  <c r="P3148" i="1"/>
  <c r="P3144" i="1"/>
  <c r="P3140" i="1"/>
  <c r="P3136" i="1"/>
  <c r="P3132" i="1"/>
  <c r="P3128" i="1"/>
  <c r="P3124" i="1"/>
  <c r="P3120" i="1"/>
  <c r="P3116" i="1"/>
  <c r="P3112" i="1"/>
  <c r="P3108" i="1"/>
  <c r="P3104" i="1"/>
  <c r="P3100" i="1"/>
  <c r="P3096" i="1"/>
  <c r="P3092" i="1"/>
  <c r="P3088" i="1"/>
  <c r="P3084" i="1"/>
  <c r="P3080" i="1"/>
  <c r="P3076" i="1"/>
  <c r="P3072" i="1"/>
  <c r="P3068" i="1"/>
  <c r="P3064" i="1"/>
  <c r="P3060" i="1"/>
  <c r="P3056" i="1"/>
  <c r="P3052" i="1"/>
  <c r="P3048" i="1"/>
  <c r="P3044" i="1"/>
  <c r="P3040" i="1"/>
  <c r="P3036" i="1"/>
  <c r="P3032" i="1"/>
  <c r="P3028" i="1"/>
  <c r="P3024" i="1"/>
  <c r="P3020" i="1"/>
  <c r="P3016" i="1"/>
  <c r="P3012" i="1"/>
  <c r="P3008" i="1"/>
  <c r="P3004" i="1"/>
  <c r="P3000" i="1"/>
  <c r="P2996" i="1"/>
  <c r="P2992" i="1"/>
  <c r="P2988" i="1"/>
  <c r="P2984" i="1"/>
  <c r="P2980" i="1"/>
  <c r="P2976" i="1"/>
  <c r="P2972" i="1"/>
  <c r="P2968" i="1"/>
  <c r="P2964" i="1"/>
  <c r="P2960" i="1"/>
  <c r="P2956" i="1"/>
  <c r="P2952" i="1"/>
  <c r="P2948" i="1"/>
  <c r="P2944" i="1"/>
  <c r="P2940" i="1"/>
  <c r="P2936" i="1"/>
  <c r="P2932" i="1"/>
  <c r="P2928" i="1"/>
  <c r="P2924" i="1"/>
  <c r="P2920" i="1"/>
  <c r="P2916" i="1"/>
  <c r="P2912" i="1"/>
  <c r="P2908" i="1"/>
  <c r="P2904" i="1"/>
  <c r="P2900" i="1"/>
  <c r="P2896" i="1"/>
  <c r="P2892" i="1"/>
  <c r="P2888" i="1"/>
  <c r="P2884" i="1"/>
  <c r="P2880" i="1"/>
  <c r="P2876" i="1"/>
  <c r="P2872" i="1"/>
  <c r="P2868" i="1"/>
  <c r="P2864" i="1"/>
  <c r="P2860" i="1"/>
  <c r="P2856" i="1"/>
  <c r="P2852" i="1"/>
  <c r="P2848" i="1"/>
  <c r="P2844" i="1"/>
  <c r="P2840" i="1"/>
  <c r="P2836" i="1"/>
  <c r="P2832" i="1"/>
  <c r="P2828" i="1"/>
  <c r="P2824" i="1"/>
  <c r="P2820" i="1"/>
  <c r="P2816" i="1"/>
  <c r="P2812" i="1"/>
  <c r="P2808" i="1"/>
  <c r="P2804" i="1"/>
  <c r="P2800" i="1"/>
  <c r="P2796" i="1"/>
  <c r="P2792" i="1"/>
  <c r="P2788" i="1"/>
  <c r="P2784" i="1"/>
  <c r="P2780" i="1"/>
  <c r="P2776" i="1"/>
  <c r="P2772" i="1"/>
  <c r="P2768" i="1"/>
  <c r="P2764" i="1"/>
  <c r="P2760" i="1"/>
  <c r="P2756" i="1"/>
  <c r="P2752" i="1"/>
  <c r="P2748" i="1"/>
  <c r="P2744" i="1"/>
  <c r="P2740" i="1"/>
  <c r="P2736" i="1"/>
  <c r="P2732" i="1"/>
  <c r="P5007" i="1"/>
  <c r="P5003" i="1"/>
  <c r="P4999" i="1"/>
  <c r="P4995" i="1"/>
  <c r="P4991" i="1"/>
  <c r="P4987" i="1"/>
  <c r="P4983" i="1"/>
  <c r="P4979" i="1"/>
  <c r="P4975" i="1"/>
  <c r="P4971" i="1"/>
  <c r="P4967" i="1"/>
  <c r="P4963" i="1"/>
  <c r="P4959" i="1"/>
  <c r="P4955" i="1"/>
  <c r="P4951" i="1"/>
  <c r="P4947" i="1"/>
  <c r="P4943" i="1"/>
  <c r="P4939" i="1"/>
  <c r="P4935" i="1"/>
  <c r="P4931" i="1"/>
  <c r="P4927" i="1"/>
  <c r="P4923" i="1"/>
  <c r="P4919" i="1"/>
  <c r="P4915" i="1"/>
  <c r="P4911" i="1"/>
  <c r="P4907" i="1"/>
  <c r="P4903" i="1"/>
  <c r="P4899" i="1"/>
  <c r="P4895" i="1"/>
  <c r="P4891" i="1"/>
  <c r="P4887" i="1"/>
  <c r="P4883" i="1"/>
  <c r="P4879" i="1"/>
  <c r="P4875" i="1"/>
  <c r="P4871" i="1"/>
  <c r="P4867" i="1"/>
  <c r="P4863" i="1"/>
  <c r="P4859" i="1"/>
  <c r="P4855" i="1"/>
  <c r="P4851" i="1"/>
  <c r="P4847" i="1"/>
  <c r="P4843" i="1"/>
  <c r="P4839" i="1"/>
  <c r="P4835" i="1"/>
  <c r="P4831" i="1"/>
  <c r="P4827" i="1"/>
  <c r="P4823" i="1"/>
  <c r="P4819" i="1"/>
  <c r="P4815" i="1"/>
  <c r="P4811" i="1"/>
  <c r="P4807" i="1"/>
  <c r="P4803" i="1"/>
  <c r="P4799" i="1"/>
  <c r="P4795" i="1"/>
  <c r="P4791" i="1"/>
  <c r="P4787" i="1"/>
  <c r="P4783" i="1"/>
  <c r="P4779" i="1"/>
  <c r="P4775" i="1"/>
  <c r="P4771" i="1"/>
  <c r="P4767" i="1"/>
  <c r="P4763" i="1"/>
  <c r="P4759" i="1"/>
  <c r="P4755" i="1"/>
  <c r="P4751" i="1"/>
  <c r="P4747" i="1"/>
  <c r="P4743" i="1"/>
  <c r="P4739" i="1"/>
  <c r="P4735" i="1"/>
  <c r="P4731" i="1"/>
  <c r="P4727" i="1"/>
  <c r="P4723" i="1"/>
  <c r="P4719" i="1"/>
  <c r="P4715" i="1"/>
  <c r="P4711" i="1"/>
  <c r="P4707" i="1"/>
  <c r="P4703" i="1"/>
  <c r="P4699" i="1"/>
  <c r="P4695" i="1"/>
  <c r="P4691" i="1"/>
  <c r="P4687" i="1"/>
  <c r="P4683" i="1"/>
  <c r="P4679" i="1"/>
  <c r="P4675" i="1"/>
  <c r="P4671" i="1"/>
  <c r="P4667" i="1"/>
  <c r="P4663" i="1"/>
  <c r="P4659" i="1"/>
  <c r="P4655" i="1"/>
  <c r="P4651" i="1"/>
  <c r="P4647" i="1"/>
  <c r="P4643" i="1"/>
  <c r="P4639" i="1"/>
  <c r="P4635" i="1"/>
  <c r="P4631" i="1"/>
  <c r="P4627" i="1"/>
  <c r="P4623" i="1"/>
  <c r="P4619" i="1"/>
  <c r="P4615" i="1"/>
  <c r="P4611" i="1"/>
  <c r="P4607" i="1"/>
  <c r="P4603" i="1"/>
  <c r="P4599" i="1"/>
  <c r="P4595" i="1"/>
  <c r="P4591" i="1"/>
  <c r="P4587" i="1"/>
  <c r="P4583" i="1"/>
  <c r="P4579" i="1"/>
  <c r="P4575" i="1"/>
  <c r="P4571" i="1"/>
  <c r="P4567" i="1"/>
  <c r="P4563" i="1"/>
  <c r="P4559" i="1"/>
  <c r="P4555" i="1"/>
  <c r="P4551" i="1"/>
  <c r="P4547" i="1"/>
  <c r="P4543" i="1"/>
  <c r="P4539" i="1"/>
  <c r="P4535" i="1"/>
  <c r="P4531" i="1"/>
  <c r="P4527" i="1"/>
  <c r="P4523" i="1"/>
  <c r="P4519" i="1"/>
  <c r="P4515" i="1"/>
  <c r="P4511" i="1"/>
  <c r="P4507" i="1"/>
  <c r="P4503" i="1"/>
  <c r="P4499" i="1"/>
  <c r="P4495" i="1"/>
  <c r="P4491" i="1"/>
  <c r="P4487" i="1"/>
  <c r="P4483" i="1"/>
  <c r="P4479" i="1"/>
  <c r="P4475" i="1"/>
  <c r="P4471" i="1"/>
  <c r="P4467" i="1"/>
  <c r="P4463" i="1"/>
  <c r="P4459" i="1"/>
  <c r="P4455" i="1"/>
  <c r="P4451" i="1"/>
  <c r="P4447" i="1"/>
  <c r="P4443" i="1"/>
  <c r="P4439" i="1"/>
  <c r="P4435" i="1"/>
  <c r="P4431" i="1"/>
  <c r="P4427" i="1"/>
  <c r="P4423" i="1"/>
  <c r="P4419" i="1"/>
  <c r="P4415" i="1"/>
  <c r="P4411" i="1"/>
  <c r="P4407" i="1"/>
  <c r="P4403" i="1"/>
  <c r="P4399" i="1"/>
  <c r="P4395" i="1"/>
  <c r="P4391" i="1"/>
  <c r="P4387" i="1"/>
  <c r="P4383" i="1"/>
  <c r="P4379" i="1"/>
  <c r="P4375" i="1"/>
  <c r="P4371" i="1"/>
  <c r="P4367" i="1"/>
  <c r="P4363" i="1"/>
  <c r="P4359" i="1"/>
  <c r="P4355" i="1"/>
  <c r="P4351" i="1"/>
  <c r="P4347" i="1"/>
  <c r="P4343" i="1"/>
  <c r="P4339" i="1"/>
  <c r="P4335" i="1"/>
  <c r="P4331" i="1"/>
  <c r="P4327" i="1"/>
  <c r="P4323" i="1"/>
  <c r="P4319" i="1"/>
  <c r="P4315" i="1"/>
  <c r="P4311" i="1"/>
  <c r="P4307" i="1"/>
  <c r="P4303" i="1"/>
  <c r="P4299" i="1"/>
  <c r="P4295" i="1"/>
  <c r="P4291" i="1"/>
  <c r="P4287" i="1"/>
  <c r="P4283" i="1"/>
  <c r="P4279" i="1"/>
  <c r="P4275" i="1"/>
  <c r="P4271" i="1"/>
  <c r="P4267" i="1"/>
  <c r="P4263" i="1"/>
  <c r="P4259" i="1"/>
  <c r="P4255" i="1"/>
  <c r="P4251" i="1"/>
  <c r="P4247" i="1"/>
  <c r="P4243" i="1"/>
  <c r="P4239" i="1"/>
  <c r="P4235" i="1"/>
  <c r="P4231" i="1"/>
  <c r="P4227" i="1"/>
  <c r="P4223" i="1"/>
  <c r="P4219" i="1"/>
  <c r="P4215" i="1"/>
  <c r="P4211" i="1"/>
  <c r="P4207" i="1"/>
  <c r="P4203" i="1"/>
  <c r="P4199" i="1"/>
  <c r="P4195" i="1"/>
  <c r="P4191" i="1"/>
  <c r="P4187" i="1"/>
  <c r="P4183" i="1"/>
  <c r="P4179" i="1"/>
  <c r="P4175" i="1"/>
  <c r="P4171" i="1"/>
  <c r="P4167" i="1"/>
  <c r="P4163" i="1"/>
  <c r="P4159" i="1"/>
  <c r="P4155" i="1"/>
  <c r="P4151" i="1"/>
  <c r="P4147" i="1"/>
  <c r="P4143" i="1"/>
  <c r="P4139" i="1"/>
  <c r="P4135" i="1"/>
  <c r="P4131" i="1"/>
  <c r="P4127" i="1"/>
  <c r="P4123" i="1"/>
  <c r="P4119" i="1"/>
  <c r="P4115" i="1"/>
  <c r="P4111" i="1"/>
  <c r="P4107" i="1"/>
  <c r="P4103" i="1"/>
  <c r="P4099" i="1"/>
  <c r="P4095" i="1"/>
  <c r="P4091" i="1"/>
  <c r="P4087" i="1"/>
  <c r="P4083" i="1"/>
  <c r="P4079" i="1"/>
  <c r="P4075" i="1"/>
  <c r="P4071" i="1"/>
  <c r="P4067" i="1"/>
  <c r="P4063" i="1"/>
  <c r="P4059" i="1"/>
  <c r="P4055" i="1"/>
  <c r="P4051" i="1"/>
  <c r="P4047" i="1"/>
  <c r="P4043" i="1"/>
  <c r="P4039" i="1"/>
  <c r="P4035" i="1"/>
  <c r="P4031" i="1"/>
  <c r="P4027" i="1"/>
  <c r="P4023" i="1"/>
  <c r="P4019" i="1"/>
  <c r="P4015" i="1"/>
  <c r="P4011" i="1"/>
  <c r="P4007" i="1"/>
  <c r="P4003" i="1"/>
  <c r="P3999" i="1"/>
  <c r="P3995" i="1"/>
  <c r="P3991" i="1"/>
  <c r="P3987" i="1"/>
  <c r="P3983" i="1"/>
  <c r="P3979" i="1"/>
  <c r="P3975" i="1"/>
  <c r="P3971" i="1"/>
  <c r="P3967" i="1"/>
  <c r="P3963" i="1"/>
  <c r="P3959" i="1"/>
  <c r="P3955" i="1"/>
  <c r="P3951" i="1"/>
  <c r="P3947" i="1"/>
  <c r="P3943" i="1"/>
  <c r="P3939" i="1"/>
  <c r="P3935" i="1"/>
  <c r="P3931" i="1"/>
  <c r="P3927" i="1"/>
  <c r="P3923" i="1"/>
  <c r="P3919" i="1"/>
  <c r="P3915" i="1"/>
  <c r="P3911" i="1"/>
  <c r="P3907" i="1"/>
  <c r="P3903" i="1"/>
  <c r="P3899" i="1"/>
  <c r="P3895" i="1"/>
  <c r="P3891" i="1"/>
  <c r="P3887" i="1"/>
  <c r="P3883" i="1"/>
  <c r="P3879" i="1"/>
  <c r="P3875" i="1"/>
  <c r="P3871" i="1"/>
  <c r="P3867" i="1"/>
  <c r="P3863" i="1"/>
  <c r="P3859" i="1"/>
  <c r="P3855" i="1"/>
  <c r="P3851" i="1"/>
  <c r="P3847" i="1"/>
  <c r="P3843" i="1"/>
  <c r="P3839" i="1"/>
  <c r="P3835" i="1"/>
  <c r="P3831" i="1"/>
  <c r="P3827" i="1"/>
  <c r="P3823" i="1"/>
  <c r="P3819" i="1"/>
  <c r="P3815" i="1"/>
  <c r="P3811" i="1"/>
  <c r="P3807" i="1"/>
  <c r="P3803" i="1"/>
  <c r="P3799" i="1"/>
  <c r="P3795" i="1"/>
  <c r="P3791" i="1"/>
  <c r="P3787" i="1"/>
  <c r="P3783" i="1"/>
  <c r="P3779" i="1"/>
  <c r="P3775" i="1"/>
  <c r="P3771" i="1"/>
  <c r="P3767" i="1"/>
  <c r="P3763" i="1"/>
  <c r="P3759" i="1"/>
  <c r="P3755" i="1"/>
  <c r="P3751" i="1"/>
  <c r="P3747" i="1"/>
  <c r="P3743" i="1"/>
  <c r="P3739" i="1"/>
  <c r="P3735" i="1"/>
  <c r="P3731" i="1"/>
  <c r="P3727" i="1"/>
  <c r="P3723" i="1"/>
  <c r="P3719" i="1"/>
  <c r="P3715" i="1"/>
  <c r="P3711" i="1"/>
  <c r="P3707" i="1"/>
  <c r="P3703" i="1"/>
  <c r="P3699" i="1"/>
  <c r="P3695" i="1"/>
  <c r="P3691" i="1"/>
  <c r="P3687" i="1"/>
  <c r="P3683" i="1"/>
  <c r="P3679" i="1"/>
  <c r="P3675" i="1"/>
  <c r="P3671" i="1"/>
  <c r="P3667" i="1"/>
  <c r="P3663" i="1"/>
  <c r="P3659" i="1"/>
  <c r="P3655" i="1"/>
  <c r="P3651" i="1"/>
  <c r="P3647" i="1"/>
  <c r="P3643" i="1"/>
  <c r="P3639" i="1"/>
  <c r="P3635" i="1"/>
  <c r="P3631" i="1"/>
  <c r="P3627" i="1"/>
  <c r="P3623" i="1"/>
  <c r="P3619" i="1"/>
  <c r="P3615" i="1"/>
  <c r="P3611" i="1"/>
  <c r="P3607" i="1"/>
  <c r="P3603" i="1"/>
  <c r="P3599" i="1"/>
  <c r="P3595" i="1"/>
  <c r="P3591" i="1"/>
  <c r="P3587" i="1"/>
  <c r="P3583" i="1"/>
  <c r="P3579" i="1"/>
  <c r="P3575" i="1"/>
  <c r="P3571" i="1"/>
  <c r="P3567" i="1"/>
  <c r="P3563" i="1"/>
  <c r="P3559" i="1"/>
  <c r="P3555" i="1"/>
  <c r="P3551" i="1"/>
  <c r="P3547" i="1"/>
  <c r="P3543" i="1"/>
  <c r="P3539" i="1"/>
  <c r="P3535" i="1"/>
  <c r="P3531" i="1"/>
  <c r="P3527" i="1"/>
  <c r="P3523" i="1"/>
  <c r="P3519" i="1"/>
  <c r="P3515" i="1"/>
  <c r="P3511" i="1"/>
  <c r="P3507" i="1"/>
  <c r="P3503" i="1"/>
  <c r="P3499" i="1"/>
  <c r="P3495" i="1"/>
  <c r="P3491" i="1"/>
  <c r="P3487" i="1"/>
  <c r="P3483" i="1"/>
  <c r="P3479" i="1"/>
  <c r="P3475" i="1"/>
  <c r="P3471" i="1"/>
  <c r="P3467" i="1"/>
  <c r="P3463" i="1"/>
  <c r="P3459" i="1"/>
  <c r="P3455" i="1"/>
  <c r="P3451" i="1"/>
  <c r="P3447" i="1"/>
  <c r="P3443" i="1"/>
  <c r="P3439" i="1"/>
  <c r="P3435" i="1"/>
  <c r="P3431" i="1"/>
  <c r="P3427" i="1"/>
  <c r="P3423" i="1"/>
  <c r="P3419" i="1"/>
  <c r="P3415" i="1"/>
  <c r="P3411" i="1"/>
  <c r="P3407" i="1"/>
  <c r="P3403" i="1"/>
  <c r="P3399" i="1"/>
  <c r="P3395" i="1"/>
  <c r="P3391" i="1"/>
  <c r="P3387" i="1"/>
  <c r="P3383" i="1"/>
  <c r="P3379" i="1"/>
  <c r="P3375" i="1"/>
  <c r="P3371" i="1"/>
  <c r="P3367" i="1"/>
  <c r="P3363" i="1"/>
  <c r="P3359" i="1"/>
  <c r="P3355" i="1"/>
  <c r="P3351" i="1"/>
  <c r="P3347" i="1"/>
  <c r="P3343" i="1"/>
  <c r="P3339" i="1"/>
  <c r="P3335" i="1"/>
  <c r="P3331" i="1"/>
  <c r="P3327" i="1"/>
  <c r="P3323" i="1"/>
  <c r="P3319" i="1"/>
  <c r="P3315" i="1"/>
  <c r="P3311" i="1"/>
  <c r="P3307" i="1"/>
  <c r="P3303" i="1"/>
  <c r="P3299" i="1"/>
  <c r="P3295" i="1"/>
  <c r="P3291" i="1"/>
  <c r="P3287" i="1"/>
  <c r="P3283" i="1"/>
  <c r="P3279" i="1"/>
  <c r="P3275" i="1"/>
  <c r="P3271" i="1"/>
  <c r="P3267" i="1"/>
  <c r="P3263" i="1"/>
  <c r="P3259" i="1"/>
  <c r="P3255" i="1"/>
  <c r="P3251" i="1"/>
  <c r="P3247" i="1"/>
  <c r="P3243" i="1"/>
  <c r="P3239" i="1"/>
  <c r="P3235" i="1"/>
  <c r="P3231" i="1"/>
  <c r="P3227" i="1"/>
  <c r="P3223" i="1"/>
  <c r="P3219" i="1"/>
  <c r="P3215" i="1"/>
  <c r="P3211" i="1"/>
  <c r="P3207" i="1"/>
  <c r="P3203" i="1"/>
  <c r="P3199" i="1"/>
  <c r="P3195" i="1"/>
  <c r="P3191" i="1"/>
  <c r="P3187" i="1"/>
  <c r="P3183" i="1"/>
  <c r="P3179" i="1"/>
  <c r="P3175" i="1"/>
  <c r="P3171" i="1"/>
  <c r="P3167" i="1"/>
  <c r="P3163" i="1"/>
  <c r="P3159" i="1"/>
  <c r="P3155" i="1"/>
  <c r="P3151" i="1"/>
  <c r="P3147" i="1"/>
  <c r="P3143" i="1"/>
  <c r="P3139" i="1"/>
  <c r="P3135" i="1"/>
  <c r="P3131" i="1"/>
  <c r="P3127" i="1"/>
  <c r="P3123" i="1"/>
  <c r="P3119" i="1"/>
  <c r="P3115" i="1"/>
  <c r="P3111" i="1"/>
  <c r="P3107" i="1"/>
  <c r="P3103" i="1"/>
  <c r="P3099" i="1"/>
  <c r="P3095" i="1"/>
  <c r="P3091" i="1"/>
  <c r="P3087" i="1"/>
  <c r="P3083" i="1"/>
  <c r="P3079" i="1"/>
  <c r="P3075" i="1"/>
  <c r="P3071" i="1"/>
  <c r="P3067" i="1"/>
  <c r="P3063" i="1"/>
  <c r="P3059" i="1"/>
  <c r="P3055" i="1"/>
  <c r="P3051" i="1"/>
  <c r="P3047" i="1"/>
  <c r="P3043" i="1"/>
  <c r="P3039" i="1"/>
  <c r="P3035" i="1"/>
  <c r="P3031" i="1"/>
  <c r="P3027" i="1"/>
  <c r="P3023" i="1"/>
  <c r="P3019" i="1"/>
  <c r="P3015" i="1"/>
  <c r="P3011" i="1"/>
  <c r="P3007" i="1"/>
  <c r="P3003" i="1"/>
  <c r="P2999" i="1"/>
  <c r="P2995" i="1"/>
  <c r="P2991" i="1"/>
  <c r="P2987" i="1"/>
  <c r="P2983" i="1"/>
  <c r="P2979" i="1"/>
  <c r="P2975" i="1"/>
  <c r="P2971" i="1"/>
  <c r="P2967" i="1"/>
  <c r="P2963" i="1"/>
  <c r="P2959" i="1"/>
  <c r="P2955" i="1"/>
  <c r="P2951" i="1"/>
  <c r="P2947" i="1"/>
  <c r="P2943" i="1"/>
  <c r="P2939" i="1"/>
  <c r="P2935" i="1"/>
  <c r="P2931" i="1"/>
  <c r="P2927" i="1"/>
  <c r="P2923" i="1"/>
  <c r="P2919" i="1"/>
  <c r="P2915" i="1"/>
  <c r="P2911" i="1"/>
  <c r="P2907" i="1"/>
  <c r="P2903" i="1"/>
  <c r="P2899" i="1"/>
  <c r="P2895" i="1"/>
  <c r="P2891" i="1"/>
  <c r="P2887" i="1"/>
  <c r="P2883" i="1"/>
  <c r="P2879" i="1"/>
  <c r="P2875" i="1"/>
  <c r="P2871" i="1"/>
  <c r="P2867" i="1"/>
  <c r="P2863" i="1"/>
  <c r="P2859" i="1"/>
  <c r="P2855" i="1"/>
  <c r="P2851" i="1"/>
  <c r="P2847" i="1"/>
  <c r="P2843" i="1"/>
  <c r="P2839" i="1"/>
  <c r="P2835" i="1"/>
  <c r="P2831" i="1"/>
  <c r="P2827" i="1"/>
  <c r="P2823" i="1"/>
  <c r="P2819" i="1"/>
  <c r="P2815" i="1"/>
  <c r="P2811" i="1"/>
  <c r="P2807" i="1"/>
  <c r="P2803" i="1"/>
  <c r="P2799" i="1"/>
  <c r="P2795" i="1"/>
  <c r="P2791" i="1"/>
  <c r="P2787" i="1"/>
  <c r="P2783" i="1"/>
  <c r="P2779" i="1"/>
  <c r="P2775" i="1"/>
  <c r="P2771" i="1"/>
  <c r="P2767" i="1"/>
  <c r="P2763" i="1"/>
  <c r="P2759" i="1"/>
  <c r="P2755" i="1"/>
  <c r="P2751" i="1"/>
  <c r="P2747" i="1"/>
  <c r="P2743" i="1"/>
  <c r="P2739" i="1"/>
  <c r="P2735" i="1"/>
  <c r="P2731" i="1"/>
  <c r="P2727" i="1"/>
  <c r="P2723" i="1"/>
  <c r="P2719" i="1"/>
  <c r="P2715" i="1"/>
  <c r="P2711" i="1"/>
  <c r="P2707" i="1"/>
  <c r="P2703" i="1"/>
  <c r="P2699" i="1"/>
  <c r="P2695" i="1"/>
  <c r="P2691" i="1"/>
  <c r="P2687" i="1"/>
  <c r="P2683" i="1"/>
  <c r="P2679" i="1"/>
  <c r="P2675" i="1"/>
  <c r="P2671" i="1"/>
  <c r="P2667" i="1"/>
  <c r="P2663" i="1"/>
  <c r="P2659" i="1"/>
  <c r="P2655" i="1"/>
  <c r="P3806" i="1"/>
  <c r="P3802" i="1"/>
  <c r="P3798" i="1"/>
  <c r="P3794" i="1"/>
  <c r="P3790" i="1"/>
  <c r="P3786" i="1"/>
  <c r="P3782" i="1"/>
  <c r="P3778" i="1"/>
  <c r="P3774" i="1"/>
  <c r="P3770" i="1"/>
  <c r="P3766" i="1"/>
  <c r="P3762" i="1"/>
  <c r="P3758" i="1"/>
  <c r="P3754" i="1"/>
  <c r="P3750" i="1"/>
  <c r="P3746" i="1"/>
  <c r="P3742" i="1"/>
  <c r="P3738" i="1"/>
  <c r="P3734" i="1"/>
  <c r="P3730" i="1"/>
  <c r="P3726" i="1"/>
  <c r="P3722" i="1"/>
  <c r="P3718" i="1"/>
  <c r="P3714" i="1"/>
  <c r="P3710" i="1"/>
  <c r="P3706" i="1"/>
  <c r="P3702" i="1"/>
  <c r="P3698" i="1"/>
  <c r="P3694" i="1"/>
  <c r="P3690" i="1"/>
  <c r="P3686" i="1"/>
  <c r="P3682" i="1"/>
  <c r="P3678" i="1"/>
  <c r="P3674" i="1"/>
  <c r="P3670" i="1"/>
  <c r="P3666" i="1"/>
  <c r="P3662" i="1"/>
  <c r="P3658" i="1"/>
  <c r="P3654" i="1"/>
  <c r="P3650" i="1"/>
  <c r="P3646" i="1"/>
  <c r="P3642" i="1"/>
  <c r="P3638" i="1"/>
  <c r="P3634" i="1"/>
  <c r="P3630" i="1"/>
  <c r="P3626" i="1"/>
  <c r="P3622" i="1"/>
  <c r="P3618" i="1"/>
  <c r="P3614" i="1"/>
  <c r="P3610" i="1"/>
  <c r="P3606" i="1"/>
  <c r="P3602" i="1"/>
  <c r="P3598" i="1"/>
  <c r="P3594" i="1"/>
  <c r="P3590" i="1"/>
  <c r="P3586" i="1"/>
  <c r="P3582" i="1"/>
  <c r="P3578" i="1"/>
  <c r="P3574" i="1"/>
  <c r="P3570" i="1"/>
  <c r="P3566" i="1"/>
  <c r="P3562" i="1"/>
  <c r="P3558" i="1"/>
  <c r="P3554" i="1"/>
  <c r="P3550" i="1"/>
  <c r="P3546" i="1"/>
  <c r="P3542" i="1"/>
  <c r="P3538" i="1"/>
  <c r="P3534" i="1"/>
  <c r="P3530" i="1"/>
  <c r="P3526" i="1"/>
  <c r="P3522" i="1"/>
  <c r="P3518" i="1"/>
  <c r="P3514" i="1"/>
  <c r="P3510" i="1"/>
  <c r="P3506" i="1"/>
  <c r="P3502" i="1"/>
  <c r="P3498" i="1"/>
  <c r="P3494" i="1"/>
  <c r="P3490" i="1"/>
  <c r="P3486" i="1"/>
  <c r="P3482" i="1"/>
  <c r="P3478" i="1"/>
  <c r="P3474" i="1"/>
  <c r="P3470" i="1"/>
  <c r="P3466" i="1"/>
  <c r="P3462" i="1"/>
  <c r="P3458" i="1"/>
  <c r="P3454" i="1"/>
  <c r="P3450" i="1"/>
  <c r="P3446" i="1"/>
  <c r="P3442" i="1"/>
  <c r="P3438" i="1"/>
  <c r="P3434" i="1"/>
  <c r="P3430" i="1"/>
  <c r="P3426" i="1"/>
  <c r="P3422" i="1"/>
  <c r="P3418" i="1"/>
  <c r="P3414" i="1"/>
  <c r="P3410" i="1"/>
  <c r="P3406" i="1"/>
  <c r="P3402" i="1"/>
  <c r="P3398" i="1"/>
  <c r="P3394" i="1"/>
  <c r="P3390" i="1"/>
  <c r="P3386" i="1"/>
  <c r="P3382" i="1"/>
  <c r="P3378" i="1"/>
  <c r="P3374" i="1"/>
  <c r="P3370" i="1"/>
  <c r="P3366" i="1"/>
  <c r="P3362" i="1"/>
  <c r="P3358" i="1"/>
  <c r="P3354" i="1"/>
  <c r="P3350" i="1"/>
  <c r="P3346" i="1"/>
  <c r="P3342" i="1"/>
  <c r="P3338" i="1"/>
  <c r="P3334" i="1"/>
  <c r="P3330" i="1"/>
  <c r="P3326" i="1"/>
  <c r="P3322" i="1"/>
  <c r="P3318" i="1"/>
  <c r="P3314" i="1"/>
  <c r="P3310" i="1"/>
  <c r="P3306" i="1"/>
  <c r="P3302" i="1"/>
  <c r="P3298" i="1"/>
  <c r="P3294" i="1"/>
  <c r="P3290" i="1"/>
  <c r="P3286" i="1"/>
  <c r="P3282" i="1"/>
  <c r="P3278" i="1"/>
  <c r="P3274" i="1"/>
  <c r="P3270" i="1"/>
  <c r="P3266" i="1"/>
  <c r="P3262" i="1"/>
  <c r="P3258" i="1"/>
  <c r="P3254" i="1"/>
  <c r="P3250" i="1"/>
  <c r="P3246" i="1"/>
  <c r="P3242" i="1"/>
  <c r="P3238" i="1"/>
  <c r="P3234" i="1"/>
  <c r="P3230" i="1"/>
  <c r="P3226" i="1"/>
  <c r="P3222" i="1"/>
  <c r="P3218" i="1"/>
  <c r="P3214" i="1"/>
  <c r="P3210" i="1"/>
  <c r="P3206" i="1"/>
  <c r="P3202" i="1"/>
  <c r="P3198" i="1"/>
  <c r="P3194" i="1"/>
  <c r="P3190" i="1"/>
  <c r="P3186" i="1"/>
  <c r="P3182" i="1"/>
  <c r="P3178" i="1"/>
  <c r="P3174" i="1"/>
  <c r="P3170" i="1"/>
  <c r="P3166" i="1"/>
  <c r="P3162" i="1"/>
  <c r="P3158" i="1"/>
  <c r="P3154" i="1"/>
  <c r="P3150" i="1"/>
  <c r="P3146" i="1"/>
  <c r="P3142" i="1"/>
  <c r="P3138" i="1"/>
  <c r="P3134" i="1"/>
  <c r="P3130" i="1"/>
  <c r="P3126" i="1"/>
  <c r="P3122" i="1"/>
  <c r="P3118" i="1"/>
  <c r="P3114" i="1"/>
  <c r="P3110" i="1"/>
  <c r="P3106" i="1"/>
  <c r="P3102" i="1"/>
  <c r="P3098" i="1"/>
  <c r="P3094" i="1"/>
  <c r="P3090" i="1"/>
  <c r="P3086" i="1"/>
  <c r="P3082" i="1"/>
  <c r="P3078" i="1"/>
  <c r="P3074" i="1"/>
  <c r="P3070" i="1"/>
  <c r="P3066" i="1"/>
  <c r="P3062" i="1"/>
  <c r="P3058" i="1"/>
  <c r="P3054" i="1"/>
  <c r="P3050" i="1"/>
  <c r="P3046" i="1"/>
  <c r="P3042" i="1"/>
  <c r="P3038" i="1"/>
  <c r="P3034" i="1"/>
  <c r="P3030" i="1"/>
  <c r="P3026" i="1"/>
  <c r="P3022" i="1"/>
  <c r="P3018" i="1"/>
  <c r="P3014" i="1"/>
  <c r="P3010" i="1"/>
  <c r="P3006" i="1"/>
  <c r="P3002" i="1"/>
  <c r="P2998" i="1"/>
  <c r="P2994" i="1"/>
  <c r="P2990" i="1"/>
  <c r="P2986" i="1"/>
  <c r="P2982" i="1"/>
  <c r="P2978" i="1"/>
  <c r="P2974" i="1"/>
  <c r="P2970" i="1"/>
  <c r="P2966" i="1"/>
  <c r="P2962" i="1"/>
  <c r="P2958" i="1"/>
  <c r="P2954" i="1"/>
  <c r="P2950" i="1"/>
  <c r="P2946" i="1"/>
  <c r="P2942" i="1"/>
  <c r="P2938" i="1"/>
  <c r="P2934" i="1"/>
  <c r="P2930" i="1"/>
  <c r="P2926" i="1"/>
  <c r="P2922" i="1"/>
  <c r="P2918" i="1"/>
  <c r="P2914" i="1"/>
  <c r="P2910" i="1"/>
  <c r="P2906" i="1"/>
  <c r="P2902" i="1"/>
  <c r="P2898" i="1"/>
  <c r="P2894" i="1"/>
  <c r="P2890" i="1"/>
  <c r="P2886" i="1"/>
  <c r="P2882" i="1"/>
  <c r="P2878" i="1"/>
  <c r="P2874" i="1"/>
  <c r="P2870" i="1"/>
  <c r="P2866" i="1"/>
  <c r="P2862" i="1"/>
  <c r="P2858" i="1"/>
  <c r="P2854" i="1"/>
  <c r="P2850" i="1"/>
  <c r="P2846" i="1"/>
  <c r="P2842" i="1"/>
  <c r="P2838" i="1"/>
  <c r="P2834" i="1"/>
  <c r="P2830" i="1"/>
  <c r="P2826" i="1"/>
  <c r="P2822" i="1"/>
  <c r="P2818" i="1"/>
  <c r="P2814" i="1"/>
  <c r="P2810" i="1"/>
  <c r="P2806" i="1"/>
  <c r="P2802" i="1"/>
  <c r="P2798" i="1"/>
  <c r="P2794" i="1"/>
  <c r="P2790" i="1"/>
  <c r="P2786" i="1"/>
  <c r="P2782" i="1"/>
  <c r="P2778" i="1"/>
  <c r="P2774" i="1"/>
  <c r="P2770" i="1"/>
  <c r="P2766" i="1"/>
  <c r="P2762" i="1"/>
  <c r="P2758" i="1"/>
  <c r="P2754" i="1"/>
  <c r="P2750" i="1"/>
  <c r="P2746" i="1"/>
  <c r="P2742" i="1"/>
  <c r="P2738" i="1"/>
  <c r="P2734" i="1"/>
  <c r="P2730" i="1"/>
  <c r="P2313" i="1"/>
  <c r="P2309" i="1"/>
  <c r="P2305" i="1"/>
  <c r="P2301" i="1"/>
  <c r="P2297" i="1"/>
  <c r="P2293" i="1"/>
  <c r="P2289" i="1"/>
  <c r="P2285" i="1"/>
  <c r="P2281" i="1"/>
  <c r="P2277" i="1"/>
  <c r="P2273" i="1"/>
  <c r="P2269" i="1"/>
  <c r="P2265" i="1"/>
  <c r="P2261" i="1"/>
  <c r="P2257" i="1"/>
  <c r="P2253" i="1"/>
  <c r="P2249" i="1"/>
  <c r="P2245" i="1"/>
  <c r="P2241" i="1"/>
  <c r="P2237" i="1"/>
  <c r="P2233" i="1"/>
  <c r="P2229" i="1"/>
  <c r="P2225" i="1"/>
  <c r="P2221" i="1"/>
  <c r="P2217" i="1"/>
  <c r="P2213" i="1"/>
  <c r="P2209" i="1"/>
  <c r="P2205" i="1"/>
  <c r="P2201" i="1"/>
  <c r="P2197" i="1"/>
  <c r="P2193" i="1"/>
  <c r="P2189" i="1"/>
  <c r="P2185" i="1"/>
  <c r="P2181" i="1"/>
  <c r="P2177" i="1"/>
  <c r="P2173" i="1"/>
  <c r="P2169" i="1"/>
  <c r="P2165" i="1"/>
  <c r="P2161" i="1"/>
  <c r="P2157" i="1"/>
  <c r="P2153" i="1"/>
  <c r="P2149" i="1"/>
  <c r="P2145" i="1"/>
  <c r="P2141" i="1"/>
  <c r="P2137" i="1"/>
  <c r="P2133" i="1"/>
  <c r="P2129" i="1"/>
  <c r="P2125" i="1"/>
  <c r="P2121" i="1"/>
  <c r="P2117" i="1"/>
  <c r="P2113" i="1"/>
  <c r="P2109" i="1"/>
  <c r="P2105" i="1"/>
  <c r="P2101" i="1"/>
  <c r="P2097" i="1"/>
  <c r="P2093" i="1"/>
  <c r="P2089" i="1"/>
  <c r="P2085" i="1"/>
  <c r="P2081" i="1"/>
  <c r="P2077" i="1"/>
  <c r="P2073" i="1"/>
  <c r="P2069" i="1"/>
  <c r="P2065" i="1"/>
  <c r="P2061" i="1"/>
  <c r="P2057" i="1"/>
  <c r="P2053" i="1"/>
  <c r="P2049" i="1"/>
  <c r="P2045" i="1"/>
  <c r="P2041" i="1"/>
  <c r="P2037" i="1"/>
  <c r="P2033" i="1"/>
  <c r="P2029" i="1"/>
  <c r="P2025" i="1"/>
  <c r="P2021" i="1"/>
  <c r="P2017" i="1"/>
  <c r="P2013" i="1"/>
  <c r="P2009" i="1"/>
  <c r="P2005" i="1"/>
  <c r="P2001" i="1"/>
  <c r="P1997" i="1"/>
  <c r="P1993" i="1"/>
  <c r="P1989" i="1"/>
  <c r="P1985" i="1"/>
  <c r="P1981" i="1"/>
  <c r="P1977" i="1"/>
  <c r="P1973" i="1"/>
  <c r="P1969" i="1"/>
  <c r="P1965" i="1"/>
  <c r="P1961" i="1"/>
  <c r="P1957" i="1"/>
  <c r="P1953" i="1"/>
  <c r="P1949" i="1"/>
  <c r="P1945" i="1"/>
  <c r="P1941" i="1"/>
  <c r="P1937" i="1"/>
  <c r="P1933" i="1"/>
  <c r="P1929" i="1"/>
  <c r="P1925" i="1"/>
  <c r="P1921" i="1"/>
  <c r="P1917" i="1"/>
  <c r="P1913" i="1"/>
  <c r="P1909" i="1"/>
  <c r="P1905" i="1"/>
  <c r="P1901" i="1"/>
  <c r="P1897" i="1"/>
  <c r="P1893" i="1"/>
  <c r="P1889" i="1"/>
  <c r="P1885" i="1"/>
  <c r="P1881" i="1"/>
  <c r="P1877" i="1"/>
  <c r="P1873" i="1"/>
  <c r="P1869" i="1"/>
  <c r="P1865" i="1"/>
  <c r="P1861" i="1"/>
  <c r="P1857" i="1"/>
  <c r="P1853" i="1"/>
  <c r="P1849" i="1"/>
  <c r="P1845" i="1"/>
  <c r="P1841" i="1"/>
  <c r="P1837" i="1"/>
  <c r="P1833" i="1"/>
  <c r="P1829" i="1"/>
  <c r="P1825" i="1"/>
  <c r="P1821" i="1"/>
  <c r="P1817" i="1"/>
  <c r="P1813" i="1"/>
  <c r="P1809" i="1"/>
  <c r="P1805" i="1"/>
  <c r="P1801" i="1"/>
  <c r="P1797" i="1"/>
  <c r="P1793" i="1"/>
  <c r="P1789" i="1"/>
  <c r="P1785" i="1"/>
  <c r="P1781" i="1"/>
  <c r="P1777" i="1"/>
  <c r="P1773" i="1"/>
  <c r="P1769" i="1"/>
  <c r="P1765" i="1"/>
  <c r="P1761" i="1"/>
  <c r="P1757" i="1"/>
  <c r="P1753" i="1"/>
  <c r="P1749" i="1"/>
  <c r="P1745" i="1"/>
  <c r="P1741" i="1"/>
  <c r="P1737" i="1"/>
  <c r="P1733" i="1"/>
  <c r="P1729" i="1"/>
  <c r="P1725" i="1"/>
  <c r="P1721" i="1"/>
  <c r="P1717" i="1"/>
  <c r="P1713" i="1"/>
  <c r="P1709" i="1"/>
  <c r="P1705" i="1"/>
  <c r="P1701" i="1"/>
  <c r="P1697" i="1"/>
  <c r="P1693" i="1"/>
  <c r="P1689" i="1"/>
  <c r="P1685" i="1"/>
  <c r="P1681" i="1"/>
  <c r="P1677" i="1"/>
  <c r="P1673" i="1"/>
  <c r="P1669" i="1"/>
  <c r="P1665" i="1"/>
  <c r="P1661" i="1"/>
  <c r="P1657" i="1"/>
  <c r="P1653" i="1"/>
  <c r="P1649" i="1"/>
  <c r="P1645" i="1"/>
  <c r="P1641" i="1"/>
  <c r="P1637" i="1"/>
  <c r="P1633" i="1"/>
  <c r="P1629" i="1"/>
  <c r="P1625" i="1"/>
  <c r="P1621" i="1"/>
  <c r="P1617" i="1"/>
  <c r="P1613" i="1"/>
  <c r="P1609" i="1"/>
  <c r="P1605" i="1"/>
  <c r="P1601" i="1"/>
  <c r="P1597" i="1"/>
  <c r="P1593" i="1"/>
  <c r="P1589" i="1"/>
  <c r="P1585" i="1"/>
  <c r="P1581" i="1"/>
  <c r="P1577" i="1"/>
  <c r="P1573" i="1"/>
  <c r="P1569" i="1"/>
  <c r="P1565" i="1"/>
  <c r="P1561" i="1"/>
  <c r="P1557" i="1"/>
  <c r="P1553" i="1"/>
  <c r="P1549" i="1"/>
  <c r="P1545" i="1"/>
  <c r="P1541" i="1"/>
  <c r="P1537" i="1"/>
  <c r="P1533" i="1"/>
  <c r="P1529" i="1"/>
  <c r="P1525" i="1"/>
  <c r="P1521" i="1"/>
  <c r="P1517" i="1"/>
  <c r="P1513" i="1"/>
  <c r="P1509" i="1"/>
  <c r="P1505" i="1"/>
  <c r="P1501" i="1"/>
  <c r="P1497" i="1"/>
  <c r="P1493" i="1"/>
  <c r="P1489" i="1"/>
  <c r="P1485" i="1"/>
  <c r="P1481" i="1"/>
  <c r="P1477" i="1"/>
  <c r="P1473" i="1"/>
  <c r="P1469" i="1"/>
  <c r="P1465" i="1"/>
  <c r="P1461" i="1"/>
  <c r="P1457" i="1"/>
  <c r="P1453" i="1"/>
  <c r="P1449" i="1"/>
  <c r="P1445" i="1"/>
  <c r="P1441" i="1"/>
  <c r="P1437" i="1"/>
  <c r="P1433" i="1"/>
  <c r="P1429" i="1"/>
  <c r="P1425" i="1"/>
  <c r="P1421" i="1"/>
  <c r="P1417" i="1"/>
  <c r="P1413" i="1"/>
  <c r="P1409" i="1"/>
  <c r="P1405" i="1"/>
  <c r="P1401" i="1"/>
  <c r="P1397" i="1"/>
  <c r="P1393" i="1"/>
  <c r="P1389" i="1"/>
  <c r="P1385" i="1"/>
  <c r="P1381" i="1"/>
  <c r="P1377" i="1"/>
  <c r="P1373" i="1"/>
  <c r="P1369" i="1"/>
  <c r="P1365" i="1"/>
  <c r="P1361" i="1"/>
  <c r="P1357" i="1"/>
  <c r="P1353" i="1"/>
  <c r="P1349" i="1"/>
  <c r="P1345" i="1"/>
  <c r="P1341" i="1"/>
  <c r="P1337" i="1"/>
  <c r="P1333" i="1"/>
  <c r="P1329" i="1"/>
  <c r="P1325" i="1"/>
  <c r="P1321" i="1"/>
  <c r="P1317" i="1"/>
  <c r="P1313" i="1"/>
  <c r="P1309" i="1"/>
  <c r="P1305" i="1"/>
  <c r="P1301" i="1"/>
  <c r="P1297" i="1"/>
  <c r="P1293" i="1"/>
  <c r="P1289" i="1"/>
  <c r="P1285" i="1"/>
  <c r="P1281" i="1"/>
  <c r="P1277" i="1"/>
  <c r="P1273" i="1"/>
  <c r="P1269" i="1"/>
  <c r="P1265" i="1"/>
  <c r="P1261" i="1"/>
  <c r="P1257" i="1"/>
  <c r="P1253" i="1"/>
  <c r="P1249" i="1"/>
  <c r="P1245" i="1"/>
  <c r="P1241" i="1"/>
  <c r="P1237" i="1"/>
  <c r="P1233" i="1"/>
  <c r="P1229" i="1"/>
  <c r="P1225" i="1"/>
  <c r="P1221" i="1"/>
  <c r="P1217" i="1"/>
  <c r="P1213" i="1"/>
  <c r="P1209" i="1"/>
  <c r="P1205" i="1"/>
  <c r="P1201" i="1"/>
  <c r="P1197" i="1"/>
  <c r="P1193" i="1"/>
  <c r="P1189" i="1"/>
  <c r="P1185" i="1"/>
  <c r="P1181" i="1"/>
  <c r="P1177" i="1"/>
  <c r="P1173" i="1"/>
  <c r="P1169" i="1"/>
  <c r="P1165" i="1"/>
  <c r="P1161" i="1"/>
  <c r="P1157" i="1"/>
  <c r="P1153" i="1"/>
  <c r="P1149" i="1"/>
  <c r="P1145" i="1"/>
  <c r="P1141" i="1"/>
  <c r="P1137" i="1"/>
  <c r="P1133" i="1"/>
  <c r="P1129" i="1"/>
  <c r="P1125" i="1"/>
  <c r="P1121" i="1"/>
  <c r="P1117" i="1"/>
  <c r="P1113" i="1"/>
  <c r="P1109" i="1"/>
  <c r="P1105" i="1"/>
  <c r="P1101" i="1"/>
  <c r="P1097" i="1"/>
  <c r="P1093" i="1"/>
  <c r="P1089" i="1"/>
  <c r="P1085" i="1"/>
  <c r="P1081" i="1"/>
  <c r="P1077" i="1"/>
  <c r="P1073" i="1"/>
  <c r="P1069" i="1"/>
  <c r="P1065" i="1"/>
  <c r="P1061" i="1"/>
  <c r="P1057" i="1"/>
  <c r="P1053" i="1"/>
  <c r="P1049" i="1"/>
  <c r="P1045" i="1"/>
  <c r="P1041" i="1"/>
  <c r="P1037" i="1"/>
  <c r="P1033" i="1"/>
  <c r="P1029" i="1"/>
  <c r="P1025" i="1"/>
  <c r="P1021" i="1"/>
  <c r="P1017" i="1"/>
  <c r="P1013" i="1"/>
  <c r="P1009" i="1"/>
  <c r="P1005" i="1"/>
  <c r="P1001" i="1"/>
  <c r="P997" i="1"/>
  <c r="P993" i="1"/>
  <c r="P989" i="1"/>
  <c r="P985" i="1"/>
  <c r="P981" i="1"/>
  <c r="P977" i="1"/>
  <c r="P973" i="1"/>
  <c r="P969" i="1"/>
  <c r="P965" i="1"/>
  <c r="P961" i="1"/>
  <c r="P957" i="1"/>
  <c r="P953" i="1"/>
  <c r="P949" i="1"/>
  <c r="P945" i="1"/>
  <c r="P941" i="1"/>
  <c r="P937" i="1"/>
  <c r="P933" i="1"/>
  <c r="P929" i="1"/>
  <c r="P925" i="1"/>
  <c r="P921" i="1"/>
  <c r="P917" i="1"/>
  <c r="P913" i="1"/>
  <c r="P909" i="1"/>
  <c r="P905" i="1"/>
  <c r="P901" i="1"/>
  <c r="P897" i="1"/>
  <c r="P893" i="1"/>
  <c r="P889" i="1"/>
  <c r="P885" i="1"/>
  <c r="P881" i="1"/>
  <c r="P877" i="1"/>
  <c r="P873" i="1"/>
  <c r="P869" i="1"/>
  <c r="P865" i="1"/>
  <c r="P861" i="1"/>
  <c r="P857" i="1"/>
  <c r="P853" i="1"/>
  <c r="P849" i="1"/>
  <c r="P845" i="1"/>
  <c r="P841" i="1"/>
  <c r="P837" i="1"/>
  <c r="P833" i="1"/>
  <c r="P829" i="1"/>
  <c r="P825" i="1"/>
  <c r="P821" i="1"/>
  <c r="P817" i="1"/>
  <c r="P813" i="1"/>
  <c r="P809" i="1"/>
  <c r="P805" i="1"/>
  <c r="P801" i="1"/>
  <c r="P797" i="1"/>
  <c r="P793" i="1"/>
  <c r="P789" i="1"/>
  <c r="P785" i="1"/>
  <c r="P781" i="1"/>
  <c r="P777" i="1"/>
  <c r="P773" i="1"/>
  <c r="P769" i="1"/>
  <c r="P765" i="1"/>
  <c r="P761" i="1"/>
  <c r="P757" i="1"/>
  <c r="P753" i="1"/>
  <c r="P749" i="1"/>
  <c r="P745" i="1"/>
  <c r="P741" i="1"/>
  <c r="P737" i="1"/>
  <c r="P733" i="1"/>
  <c r="P729" i="1"/>
  <c r="P725" i="1"/>
  <c r="P721" i="1"/>
  <c r="P717" i="1"/>
  <c r="P713" i="1"/>
  <c r="P709" i="1"/>
  <c r="P705" i="1"/>
  <c r="P701" i="1"/>
  <c r="P697" i="1"/>
  <c r="P693" i="1"/>
  <c r="P689" i="1"/>
  <c r="P685" i="1"/>
  <c r="P681" i="1"/>
  <c r="P677" i="1"/>
  <c r="P673" i="1"/>
  <c r="P669" i="1"/>
  <c r="P665" i="1"/>
  <c r="P661" i="1"/>
  <c r="P657" i="1"/>
  <c r="P653" i="1"/>
  <c r="P649" i="1"/>
  <c r="P645" i="1"/>
  <c r="P641" i="1"/>
  <c r="P637" i="1"/>
  <c r="P633" i="1"/>
  <c r="P629" i="1"/>
  <c r="P625" i="1"/>
  <c r="P621" i="1"/>
  <c r="P617" i="1"/>
  <c r="P613" i="1"/>
  <c r="P609" i="1"/>
  <c r="P605" i="1"/>
  <c r="P601" i="1"/>
  <c r="P597" i="1"/>
  <c r="P593" i="1"/>
  <c r="P589" i="1"/>
  <c r="P585" i="1"/>
  <c r="P581" i="1"/>
  <c r="P577" i="1"/>
  <c r="P573" i="1"/>
  <c r="P569" i="1"/>
  <c r="P565" i="1"/>
  <c r="P561" i="1"/>
  <c r="P557" i="1"/>
  <c r="P553" i="1"/>
  <c r="P549" i="1"/>
  <c r="P545" i="1"/>
  <c r="P541" i="1"/>
  <c r="P537" i="1"/>
  <c r="P533" i="1"/>
  <c r="P529" i="1"/>
  <c r="P525" i="1"/>
  <c r="P521" i="1"/>
  <c r="P517" i="1"/>
  <c r="P513" i="1"/>
  <c r="P509" i="1"/>
  <c r="P505" i="1"/>
  <c r="P501" i="1"/>
  <c r="P497" i="1"/>
  <c r="P493" i="1"/>
  <c r="P489" i="1"/>
  <c r="P485" i="1"/>
  <c r="P481" i="1"/>
  <c r="P477" i="1"/>
  <c r="P473" i="1"/>
  <c r="P469" i="1"/>
  <c r="P465" i="1"/>
  <c r="P461" i="1"/>
  <c r="P457" i="1"/>
  <c r="P453" i="1"/>
  <c r="P449" i="1"/>
  <c r="P445" i="1"/>
  <c r="P441" i="1"/>
  <c r="P437" i="1"/>
  <c r="P433" i="1"/>
  <c r="P429" i="1"/>
  <c r="P425" i="1"/>
  <c r="P421" i="1"/>
  <c r="P417" i="1"/>
  <c r="P413" i="1"/>
  <c r="P409" i="1"/>
  <c r="P405" i="1"/>
  <c r="P401" i="1"/>
  <c r="P397" i="1"/>
  <c r="P393" i="1"/>
  <c r="P389" i="1"/>
  <c r="P385" i="1"/>
  <c r="P381" i="1"/>
  <c r="P377" i="1"/>
  <c r="P373" i="1"/>
  <c r="P369" i="1"/>
  <c r="P365" i="1"/>
  <c r="P361" i="1"/>
  <c r="P357" i="1"/>
  <c r="P353" i="1"/>
  <c r="P349" i="1"/>
  <c r="P345" i="1"/>
  <c r="P341" i="1"/>
  <c r="P337" i="1"/>
  <c r="P333" i="1"/>
  <c r="P329" i="1"/>
  <c r="P325" i="1"/>
  <c r="P321" i="1"/>
  <c r="P317" i="1"/>
  <c r="P313" i="1"/>
  <c r="P309" i="1"/>
  <c r="P305" i="1"/>
  <c r="P301" i="1"/>
  <c r="P297" i="1"/>
  <c r="P293" i="1"/>
  <c r="P289" i="1"/>
  <c r="P285" i="1"/>
  <c r="P281" i="1"/>
  <c r="P277" i="1"/>
  <c r="P273" i="1"/>
  <c r="P269" i="1"/>
  <c r="P265" i="1"/>
  <c r="P261" i="1"/>
  <c r="P257" i="1"/>
  <c r="P253" i="1"/>
  <c r="P249" i="1"/>
  <c r="P245" i="1"/>
  <c r="P241" i="1"/>
  <c r="P237" i="1"/>
  <c r="P233" i="1"/>
  <c r="P229" i="1"/>
  <c r="P225" i="1"/>
  <c r="P221" i="1"/>
  <c r="P217" i="1"/>
  <c r="P213" i="1"/>
  <c r="P209" i="1"/>
  <c r="P205" i="1"/>
  <c r="P201" i="1"/>
  <c r="P197" i="1"/>
  <c r="P193" i="1"/>
  <c r="P189" i="1"/>
  <c r="P185" i="1"/>
  <c r="P181" i="1"/>
  <c r="P177" i="1"/>
  <c r="P173" i="1"/>
  <c r="P169" i="1"/>
  <c r="P165" i="1"/>
  <c r="P161" i="1"/>
  <c r="P157" i="1"/>
  <c r="P153" i="1"/>
  <c r="P149" i="1"/>
  <c r="P145" i="1"/>
  <c r="P141" i="1"/>
  <c r="P137" i="1"/>
  <c r="P133" i="1"/>
  <c r="P129" i="1"/>
  <c r="P125" i="1"/>
  <c r="P121" i="1"/>
  <c r="P117" i="1"/>
  <c r="P113" i="1"/>
  <c r="P109" i="1"/>
  <c r="P105" i="1"/>
  <c r="P101" i="1"/>
  <c r="P97" i="1"/>
  <c r="P93" i="1"/>
  <c r="P89" i="1"/>
  <c r="P85" i="1"/>
  <c r="P81" i="1"/>
  <c r="P77" i="1"/>
  <c r="P73" i="1"/>
  <c r="P69" i="1"/>
  <c r="P65" i="1"/>
  <c r="P61" i="1"/>
  <c r="P57" i="1"/>
  <c r="P53" i="1"/>
  <c r="P49" i="1"/>
  <c r="P45" i="1"/>
  <c r="P41" i="1"/>
  <c r="P37" i="1"/>
  <c r="P33" i="1"/>
  <c r="P29" i="1"/>
  <c r="P25" i="1"/>
  <c r="P21" i="1"/>
  <c r="P17" i="1"/>
  <c r="P13" i="1"/>
  <c r="P9" i="1"/>
  <c r="P5" i="1"/>
  <c r="P2728" i="1"/>
  <c r="P2724" i="1"/>
  <c r="P2720" i="1"/>
  <c r="P2716" i="1"/>
  <c r="P2712" i="1"/>
  <c r="P2708" i="1"/>
  <c r="P2704" i="1"/>
  <c r="P2700" i="1"/>
  <c r="P2696" i="1"/>
  <c r="P2692" i="1"/>
  <c r="P2688" i="1"/>
  <c r="P2684" i="1"/>
  <c r="P2680" i="1"/>
  <c r="P2676" i="1"/>
  <c r="P2672" i="1"/>
  <c r="P2668" i="1"/>
  <c r="P2664" i="1"/>
  <c r="P2660" i="1"/>
  <c r="P2656" i="1"/>
  <c r="P2652" i="1"/>
  <c r="P2648" i="1"/>
  <c r="P2644" i="1"/>
  <c r="P2640" i="1"/>
  <c r="P2636" i="1"/>
  <c r="P2632" i="1"/>
  <c r="P2628" i="1"/>
  <c r="P2624" i="1"/>
  <c r="P2620" i="1"/>
  <c r="P2616" i="1"/>
  <c r="P2612" i="1"/>
  <c r="P2608" i="1"/>
  <c r="P2604" i="1"/>
  <c r="P2600" i="1"/>
  <c r="P2596" i="1"/>
  <c r="P2592" i="1"/>
  <c r="P2588" i="1"/>
  <c r="P2584" i="1"/>
  <c r="P2580" i="1"/>
  <c r="P2576" i="1"/>
  <c r="P2572" i="1"/>
  <c r="P2568" i="1"/>
  <c r="P2564" i="1"/>
  <c r="P2560" i="1"/>
  <c r="P2556" i="1"/>
  <c r="P2552" i="1"/>
  <c r="P2548" i="1"/>
  <c r="P2544" i="1"/>
  <c r="P2540" i="1"/>
  <c r="P2536" i="1"/>
  <c r="P2532" i="1"/>
  <c r="P2528" i="1"/>
  <c r="P2524" i="1"/>
  <c r="P2520" i="1"/>
  <c r="P2516" i="1"/>
  <c r="P2512" i="1"/>
  <c r="P2508" i="1"/>
  <c r="P2504" i="1"/>
  <c r="P2500" i="1"/>
  <c r="P2496" i="1"/>
  <c r="P2492" i="1"/>
  <c r="P2488" i="1"/>
  <c r="P2484" i="1"/>
  <c r="P2480" i="1"/>
  <c r="P2476" i="1"/>
  <c r="P2472" i="1"/>
  <c r="P2468" i="1"/>
  <c r="P2464" i="1"/>
  <c r="P2460" i="1"/>
  <c r="P2456" i="1"/>
  <c r="P2452" i="1"/>
  <c r="P2448" i="1"/>
  <c r="P2444" i="1"/>
  <c r="P2440" i="1"/>
  <c r="P2436" i="1"/>
  <c r="P2432" i="1"/>
  <c r="P2428" i="1"/>
  <c r="P2424" i="1"/>
  <c r="P2420" i="1"/>
  <c r="P2416" i="1"/>
  <c r="P2412" i="1"/>
  <c r="P2408" i="1"/>
  <c r="P2404" i="1"/>
  <c r="P2400" i="1"/>
  <c r="P2396" i="1"/>
  <c r="P2392" i="1"/>
  <c r="P2388" i="1"/>
  <c r="P2384" i="1"/>
  <c r="P2380" i="1"/>
  <c r="P2376" i="1"/>
  <c r="P2372" i="1"/>
  <c r="P2368" i="1"/>
  <c r="P2364" i="1"/>
  <c r="P2360" i="1"/>
  <c r="P2356" i="1"/>
  <c r="P2352" i="1"/>
  <c r="P2348" i="1"/>
  <c r="P2344" i="1"/>
  <c r="P2340" i="1"/>
  <c r="P2336" i="1"/>
  <c r="P2332" i="1"/>
  <c r="P2328" i="1"/>
  <c r="P2324" i="1"/>
  <c r="P2320" i="1"/>
  <c r="P2316" i="1"/>
  <c r="P2312" i="1"/>
  <c r="P2308" i="1"/>
  <c r="P2304" i="1"/>
  <c r="P2300" i="1"/>
  <c r="P2296" i="1"/>
  <c r="P2292" i="1"/>
  <c r="P2288" i="1"/>
  <c r="P2284" i="1"/>
  <c r="P2280" i="1"/>
  <c r="P2276" i="1"/>
  <c r="P2272" i="1"/>
  <c r="P2268" i="1"/>
  <c r="P2264" i="1"/>
  <c r="P2260" i="1"/>
  <c r="P2256" i="1"/>
  <c r="P2252" i="1"/>
  <c r="P2248" i="1"/>
  <c r="P2244" i="1"/>
  <c r="P2240" i="1"/>
  <c r="P2236" i="1"/>
  <c r="P2232" i="1"/>
  <c r="P2228" i="1"/>
  <c r="P2224" i="1"/>
  <c r="P2220" i="1"/>
  <c r="P2216" i="1"/>
  <c r="P2212" i="1"/>
  <c r="P2208" i="1"/>
  <c r="P2204" i="1"/>
  <c r="P2200" i="1"/>
  <c r="P2196" i="1"/>
  <c r="P2192" i="1"/>
  <c r="P2188" i="1"/>
  <c r="P2184" i="1"/>
  <c r="P2180" i="1"/>
  <c r="P2176" i="1"/>
  <c r="P2172" i="1"/>
  <c r="P2168" i="1"/>
  <c r="P2164" i="1"/>
  <c r="P2160" i="1"/>
  <c r="P2156" i="1"/>
  <c r="P2152" i="1"/>
  <c r="P2148" i="1"/>
  <c r="P2144" i="1"/>
  <c r="P2140" i="1"/>
  <c r="P2136" i="1"/>
  <c r="P2132" i="1"/>
  <c r="P2128" i="1"/>
  <c r="P2124" i="1"/>
  <c r="P2120" i="1"/>
  <c r="P2116" i="1"/>
  <c r="P2112" i="1"/>
  <c r="P2108" i="1"/>
  <c r="P2104" i="1"/>
  <c r="P2100" i="1"/>
  <c r="P2096" i="1"/>
  <c r="P2092" i="1"/>
  <c r="P2088" i="1"/>
  <c r="P2084" i="1"/>
  <c r="P2080" i="1"/>
  <c r="P2076" i="1"/>
  <c r="P2072" i="1"/>
  <c r="P2068" i="1"/>
  <c r="P2064" i="1"/>
  <c r="P2060" i="1"/>
  <c r="P2056" i="1"/>
  <c r="P2052" i="1"/>
  <c r="P2048" i="1"/>
  <c r="P2044" i="1"/>
  <c r="P2040" i="1"/>
  <c r="P2036" i="1"/>
  <c r="P2032" i="1"/>
  <c r="P2028" i="1"/>
  <c r="P2024" i="1"/>
  <c r="P2020" i="1"/>
  <c r="P2016" i="1"/>
  <c r="P2012" i="1"/>
  <c r="P2008" i="1"/>
  <c r="P2004" i="1"/>
  <c r="P2000" i="1"/>
  <c r="P1996" i="1"/>
  <c r="P1992" i="1"/>
  <c r="P1988" i="1"/>
  <c r="P1984" i="1"/>
  <c r="P1980" i="1"/>
  <c r="P1976" i="1"/>
  <c r="P1972" i="1"/>
  <c r="P1968" i="1"/>
  <c r="P1964" i="1"/>
  <c r="P1960" i="1"/>
  <c r="P1956" i="1"/>
  <c r="P1952" i="1"/>
  <c r="P1948" i="1"/>
  <c r="P1944" i="1"/>
  <c r="P1940" i="1"/>
  <c r="P1936" i="1"/>
  <c r="P1932" i="1"/>
  <c r="P1928" i="1"/>
  <c r="P1924" i="1"/>
  <c r="P1920" i="1"/>
  <c r="P1916" i="1"/>
  <c r="P1912" i="1"/>
  <c r="P1908" i="1"/>
  <c r="P1904" i="1"/>
  <c r="P1900" i="1"/>
  <c r="P1896" i="1"/>
  <c r="P1892" i="1"/>
  <c r="P1888" i="1"/>
  <c r="P1884" i="1"/>
  <c r="P1880" i="1"/>
  <c r="P1876" i="1"/>
  <c r="P1872" i="1"/>
  <c r="P1868" i="1"/>
  <c r="P1864" i="1"/>
  <c r="P1860" i="1"/>
  <c r="P1856" i="1"/>
  <c r="P1852" i="1"/>
  <c r="P1848" i="1"/>
  <c r="P1844" i="1"/>
  <c r="P1840" i="1"/>
  <c r="P1836" i="1"/>
  <c r="P1832" i="1"/>
  <c r="P1828" i="1"/>
  <c r="P1824" i="1"/>
  <c r="P1820" i="1"/>
  <c r="P1816" i="1"/>
  <c r="P1812" i="1"/>
  <c r="P1808" i="1"/>
  <c r="P1804" i="1"/>
  <c r="P1800" i="1"/>
  <c r="P1796" i="1"/>
  <c r="P1792" i="1"/>
  <c r="P1788" i="1"/>
  <c r="P1784" i="1"/>
  <c r="P1780" i="1"/>
  <c r="P1776" i="1"/>
  <c r="P1772" i="1"/>
  <c r="P1768" i="1"/>
  <c r="P1764" i="1"/>
  <c r="P1760" i="1"/>
  <c r="P1756" i="1"/>
  <c r="P1752" i="1"/>
  <c r="P1748" i="1"/>
  <c r="P1744" i="1"/>
  <c r="P1740" i="1"/>
  <c r="P1736" i="1"/>
  <c r="P1732" i="1"/>
  <c r="P1728" i="1"/>
  <c r="P1724" i="1"/>
  <c r="P1720" i="1"/>
  <c r="P1716" i="1"/>
  <c r="P1712" i="1"/>
  <c r="P1708" i="1"/>
  <c r="P1704" i="1"/>
  <c r="P1700" i="1"/>
  <c r="P1696" i="1"/>
  <c r="P1692" i="1"/>
  <c r="P1688" i="1"/>
  <c r="P1684" i="1"/>
  <c r="P1680" i="1"/>
  <c r="P1676" i="1"/>
  <c r="P1672" i="1"/>
  <c r="P1668" i="1"/>
  <c r="P1664" i="1"/>
  <c r="P1660" i="1"/>
  <c r="P1656" i="1"/>
  <c r="P1652" i="1"/>
  <c r="P1648" i="1"/>
  <c r="P1644" i="1"/>
  <c r="P1640" i="1"/>
  <c r="P1636" i="1"/>
  <c r="P1632" i="1"/>
  <c r="P1628" i="1"/>
  <c r="P1624" i="1"/>
  <c r="P1620" i="1"/>
  <c r="P1616" i="1"/>
  <c r="P1612" i="1"/>
  <c r="P1608" i="1"/>
  <c r="P1604" i="1"/>
  <c r="P1600" i="1"/>
  <c r="P1596" i="1"/>
  <c r="P1592" i="1"/>
  <c r="P1588" i="1"/>
  <c r="P1584" i="1"/>
  <c r="P1580" i="1"/>
  <c r="P1576" i="1"/>
  <c r="P1572" i="1"/>
  <c r="P1568" i="1"/>
  <c r="P1564" i="1"/>
  <c r="P1560" i="1"/>
  <c r="P1556" i="1"/>
  <c r="P1552" i="1"/>
  <c r="P1548" i="1"/>
  <c r="P1544" i="1"/>
  <c r="P1540" i="1"/>
  <c r="P1536" i="1"/>
  <c r="P1532" i="1"/>
  <c r="P1528" i="1"/>
  <c r="P1524" i="1"/>
  <c r="P1520" i="1"/>
  <c r="P1516" i="1"/>
  <c r="P1512" i="1"/>
  <c r="P1508" i="1"/>
  <c r="P1504" i="1"/>
  <c r="P1500" i="1"/>
  <c r="P1496" i="1"/>
  <c r="P1492" i="1"/>
  <c r="P1488" i="1"/>
  <c r="P1484" i="1"/>
  <c r="P1480" i="1"/>
  <c r="P1476" i="1"/>
  <c r="P1472" i="1"/>
  <c r="P1468" i="1"/>
  <c r="P1464" i="1"/>
  <c r="P1460" i="1"/>
  <c r="P1456" i="1"/>
  <c r="P1452" i="1"/>
  <c r="P1448" i="1"/>
  <c r="P1444" i="1"/>
  <c r="P1440" i="1"/>
  <c r="P1436" i="1"/>
  <c r="P1432" i="1"/>
  <c r="P1428" i="1"/>
  <c r="P1424" i="1"/>
  <c r="P1420" i="1"/>
  <c r="P1416" i="1"/>
  <c r="P1412" i="1"/>
  <c r="P1408" i="1"/>
  <c r="P1404" i="1"/>
  <c r="P1400" i="1"/>
  <c r="P1396" i="1"/>
  <c r="P1392" i="1"/>
  <c r="P1388" i="1"/>
  <c r="P1384" i="1"/>
  <c r="P1380" i="1"/>
  <c r="P1376" i="1"/>
  <c r="P1372" i="1"/>
  <c r="P1368" i="1"/>
  <c r="P1364" i="1"/>
  <c r="P1360" i="1"/>
  <c r="P1356" i="1"/>
  <c r="P1352" i="1"/>
  <c r="P1348" i="1"/>
  <c r="P1344" i="1"/>
  <c r="P1340" i="1"/>
  <c r="P1336" i="1"/>
  <c r="P1332" i="1"/>
  <c r="P1328" i="1"/>
  <c r="P1324" i="1"/>
  <c r="P1320" i="1"/>
  <c r="P1316" i="1"/>
  <c r="P1312" i="1"/>
  <c r="P1308" i="1"/>
  <c r="P1304" i="1"/>
  <c r="P1300" i="1"/>
  <c r="P1296" i="1"/>
  <c r="P1292" i="1"/>
  <c r="P1288" i="1"/>
  <c r="P1284" i="1"/>
  <c r="P1280" i="1"/>
  <c r="P1276" i="1"/>
  <c r="P1272" i="1"/>
  <c r="P1268" i="1"/>
  <c r="P1264" i="1"/>
  <c r="P1260" i="1"/>
  <c r="P1256" i="1"/>
  <c r="P1252" i="1"/>
  <c r="P1248" i="1"/>
  <c r="P1244" i="1"/>
  <c r="P1240" i="1"/>
  <c r="P1236" i="1"/>
  <c r="P1232" i="1"/>
  <c r="P1228" i="1"/>
  <c r="P1224" i="1"/>
  <c r="P1220" i="1"/>
  <c r="P1216" i="1"/>
  <c r="P1212" i="1"/>
  <c r="P1208" i="1"/>
  <c r="P1204" i="1"/>
  <c r="P1200" i="1"/>
  <c r="P1196" i="1"/>
  <c r="P1192" i="1"/>
  <c r="P1188" i="1"/>
  <c r="P1184" i="1"/>
  <c r="P1180" i="1"/>
  <c r="P1176" i="1"/>
  <c r="P1172" i="1"/>
  <c r="P1168" i="1"/>
  <c r="P1164" i="1"/>
  <c r="P1160" i="1"/>
  <c r="P1156" i="1"/>
  <c r="P1152" i="1"/>
  <c r="P1148" i="1"/>
  <c r="P1144" i="1"/>
  <c r="P1140" i="1"/>
  <c r="P1136" i="1"/>
  <c r="P1132" i="1"/>
  <c r="P1128" i="1"/>
  <c r="P1124" i="1"/>
  <c r="P1120" i="1"/>
  <c r="P1116" i="1"/>
  <c r="P1112" i="1"/>
  <c r="P1108" i="1"/>
  <c r="P1104" i="1"/>
  <c r="P1100" i="1"/>
  <c r="P1096" i="1"/>
  <c r="P1092" i="1"/>
  <c r="P1088" i="1"/>
  <c r="P1084" i="1"/>
  <c r="P1080" i="1"/>
  <c r="P1076" i="1"/>
  <c r="P1072" i="1"/>
  <c r="P1068" i="1"/>
  <c r="P1064" i="1"/>
  <c r="P1060" i="1"/>
  <c r="P1056" i="1"/>
  <c r="P1052" i="1"/>
  <c r="P1048" i="1"/>
  <c r="P1044" i="1"/>
  <c r="P1040" i="1"/>
  <c r="P1036" i="1"/>
  <c r="P1032" i="1"/>
  <c r="P1028" i="1"/>
  <c r="P1024" i="1"/>
  <c r="P1020" i="1"/>
  <c r="P1016" i="1"/>
  <c r="P1012" i="1"/>
  <c r="P1008" i="1"/>
  <c r="P1004" i="1"/>
  <c r="P1000" i="1"/>
  <c r="P996" i="1"/>
  <c r="P992" i="1"/>
  <c r="P988" i="1"/>
  <c r="P984" i="1"/>
  <c r="P980" i="1"/>
  <c r="P976" i="1"/>
  <c r="P972" i="1"/>
  <c r="P968" i="1"/>
  <c r="P964" i="1"/>
  <c r="P960" i="1"/>
  <c r="P956" i="1"/>
  <c r="P952" i="1"/>
  <c r="P948" i="1"/>
  <c r="P944" i="1"/>
  <c r="P940" i="1"/>
  <c r="P936" i="1"/>
  <c r="P932" i="1"/>
  <c r="P928" i="1"/>
  <c r="P924" i="1"/>
  <c r="P920" i="1"/>
  <c r="P916" i="1"/>
  <c r="P912" i="1"/>
  <c r="P908" i="1"/>
  <c r="P904" i="1"/>
  <c r="P900" i="1"/>
  <c r="P896" i="1"/>
  <c r="P892" i="1"/>
  <c r="P888" i="1"/>
  <c r="P884" i="1"/>
  <c r="P880" i="1"/>
  <c r="P876" i="1"/>
  <c r="P872" i="1"/>
  <c r="P868" i="1"/>
  <c r="P864" i="1"/>
  <c r="P860" i="1"/>
  <c r="P856" i="1"/>
  <c r="P852" i="1"/>
  <c r="P848" i="1"/>
  <c r="P844" i="1"/>
  <c r="P840" i="1"/>
  <c r="P836" i="1"/>
  <c r="P832" i="1"/>
  <c r="P828" i="1"/>
  <c r="P824" i="1"/>
  <c r="P820" i="1"/>
  <c r="P816" i="1"/>
  <c r="P812" i="1"/>
  <c r="P808" i="1"/>
  <c r="P804" i="1"/>
  <c r="P800" i="1"/>
  <c r="P796" i="1"/>
  <c r="P792" i="1"/>
  <c r="P788" i="1"/>
  <c r="P784" i="1"/>
  <c r="P780" i="1"/>
  <c r="P776" i="1"/>
  <c r="P772" i="1"/>
  <c r="P768" i="1"/>
  <c r="P764" i="1"/>
  <c r="P760" i="1"/>
  <c r="P756" i="1"/>
  <c r="P752" i="1"/>
  <c r="P748" i="1"/>
  <c r="P744" i="1"/>
  <c r="P740" i="1"/>
  <c r="P736" i="1"/>
  <c r="P732" i="1"/>
  <c r="P728" i="1"/>
  <c r="P724" i="1"/>
  <c r="P720" i="1"/>
  <c r="P716" i="1"/>
  <c r="P712" i="1"/>
  <c r="P708" i="1"/>
  <c r="P704" i="1"/>
  <c r="P700" i="1"/>
  <c r="P696" i="1"/>
  <c r="P692" i="1"/>
  <c r="P688" i="1"/>
  <c r="P684" i="1"/>
  <c r="P680" i="1"/>
  <c r="P676" i="1"/>
  <c r="P672" i="1"/>
  <c r="P668" i="1"/>
  <c r="P664" i="1"/>
  <c r="P660" i="1"/>
  <c r="P656" i="1"/>
  <c r="P652" i="1"/>
  <c r="P648" i="1"/>
  <c r="P644" i="1"/>
  <c r="P640" i="1"/>
  <c r="P636" i="1"/>
  <c r="P632" i="1"/>
  <c r="P628" i="1"/>
  <c r="P624" i="1"/>
  <c r="P620" i="1"/>
  <c r="P616" i="1"/>
  <c r="P612" i="1"/>
  <c r="P608" i="1"/>
  <c r="P604" i="1"/>
  <c r="P600" i="1"/>
  <c r="P596" i="1"/>
  <c r="P592" i="1"/>
  <c r="P588" i="1"/>
  <c r="P584" i="1"/>
  <c r="P580" i="1"/>
  <c r="P576" i="1"/>
  <c r="P572" i="1"/>
  <c r="P568" i="1"/>
  <c r="P564" i="1"/>
  <c r="P560" i="1"/>
  <c r="P556" i="1"/>
  <c r="P552" i="1"/>
  <c r="P548" i="1"/>
  <c r="P544" i="1"/>
  <c r="P540" i="1"/>
  <c r="P536" i="1"/>
  <c r="P532" i="1"/>
  <c r="P528" i="1"/>
  <c r="P524" i="1"/>
  <c r="P520" i="1"/>
  <c r="P516" i="1"/>
  <c r="P512" i="1"/>
  <c r="P508" i="1"/>
  <c r="P504" i="1"/>
  <c r="P500" i="1"/>
  <c r="P496" i="1"/>
  <c r="P492" i="1"/>
  <c r="P488" i="1"/>
  <c r="P484" i="1"/>
  <c r="P480" i="1"/>
  <c r="P476" i="1"/>
  <c r="P472" i="1"/>
  <c r="P468" i="1"/>
  <c r="P464" i="1"/>
  <c r="P460" i="1"/>
  <c r="P456" i="1"/>
  <c r="P452" i="1"/>
  <c r="P448" i="1"/>
  <c r="P444" i="1"/>
  <c r="P440" i="1"/>
  <c r="P436" i="1"/>
  <c r="P432" i="1"/>
  <c r="P428" i="1"/>
  <c r="P424" i="1"/>
  <c r="P420" i="1"/>
  <c r="P416" i="1"/>
  <c r="P412" i="1"/>
  <c r="P408" i="1"/>
  <c r="P404" i="1"/>
  <c r="P400" i="1"/>
  <c r="P396" i="1"/>
  <c r="P392" i="1"/>
  <c r="P388" i="1"/>
  <c r="P384" i="1"/>
  <c r="P380" i="1"/>
  <c r="P376" i="1"/>
  <c r="P372" i="1"/>
  <c r="P368" i="1"/>
  <c r="P364" i="1"/>
  <c r="P360" i="1"/>
  <c r="P356" i="1"/>
  <c r="P352" i="1"/>
  <c r="P348" i="1"/>
  <c r="P344" i="1"/>
  <c r="P340" i="1"/>
  <c r="P336" i="1"/>
  <c r="P332" i="1"/>
  <c r="P328" i="1"/>
  <c r="P324" i="1"/>
  <c r="P320" i="1"/>
  <c r="P316" i="1"/>
  <c r="P312" i="1"/>
  <c r="P308" i="1"/>
  <c r="P304" i="1"/>
  <c r="P300" i="1"/>
  <c r="P296" i="1"/>
  <c r="P292" i="1"/>
  <c r="P288" i="1"/>
  <c r="P284" i="1"/>
  <c r="P280" i="1"/>
  <c r="P276" i="1"/>
  <c r="P272" i="1"/>
  <c r="P268" i="1"/>
  <c r="P264" i="1"/>
  <c r="P260" i="1"/>
  <c r="P256" i="1"/>
  <c r="P252" i="1"/>
  <c r="P248" i="1"/>
  <c r="P244" i="1"/>
  <c r="P240" i="1"/>
  <c r="P236" i="1"/>
  <c r="P232" i="1"/>
  <c r="P228" i="1"/>
  <c r="P224" i="1"/>
  <c r="P220" i="1"/>
  <c r="P216" i="1"/>
  <c r="P212" i="1"/>
  <c r="P208" i="1"/>
  <c r="P204" i="1"/>
  <c r="P200" i="1"/>
  <c r="P196" i="1"/>
  <c r="P192" i="1"/>
  <c r="P188" i="1"/>
  <c r="P184" i="1"/>
  <c r="P180" i="1"/>
  <c r="P176" i="1"/>
  <c r="P172" i="1"/>
  <c r="P168" i="1"/>
  <c r="P164" i="1"/>
  <c r="P160" i="1"/>
  <c r="P156" i="1"/>
  <c r="P152" i="1"/>
  <c r="P148" i="1"/>
  <c r="P144" i="1"/>
  <c r="P140" i="1"/>
  <c r="P136" i="1"/>
  <c r="P132" i="1"/>
  <c r="P128" i="1"/>
  <c r="P124" i="1"/>
  <c r="P120" i="1"/>
  <c r="P116" i="1"/>
  <c r="P112" i="1"/>
  <c r="P108" i="1"/>
  <c r="P104" i="1"/>
  <c r="P100" i="1"/>
  <c r="P96" i="1"/>
  <c r="P92" i="1"/>
  <c r="P88" i="1"/>
  <c r="P84" i="1"/>
  <c r="P80" i="1"/>
  <c r="P76" i="1"/>
  <c r="P72" i="1"/>
  <c r="P68" i="1"/>
  <c r="P64" i="1"/>
  <c r="P60" i="1"/>
  <c r="P56" i="1"/>
  <c r="P52" i="1"/>
  <c r="P48" i="1"/>
  <c r="P44" i="1"/>
  <c r="P40" i="1"/>
  <c r="P36" i="1"/>
  <c r="P32" i="1"/>
  <c r="P28" i="1"/>
  <c r="P24" i="1"/>
  <c r="P20" i="1"/>
  <c r="P16" i="1"/>
  <c r="P12" i="1"/>
  <c r="P8" i="1"/>
  <c r="P4" i="1"/>
  <c r="P2651" i="1"/>
  <c r="P2647" i="1"/>
  <c r="P2643" i="1"/>
  <c r="P2639" i="1"/>
  <c r="P2635" i="1"/>
  <c r="P2631" i="1"/>
  <c r="P2627" i="1"/>
  <c r="P2623" i="1"/>
  <c r="P2619" i="1"/>
  <c r="P2615" i="1"/>
  <c r="P2611" i="1"/>
  <c r="P2607" i="1"/>
  <c r="P2603" i="1"/>
  <c r="P2599" i="1"/>
  <c r="P2595" i="1"/>
  <c r="P2591" i="1"/>
  <c r="P2587" i="1"/>
  <c r="P2583" i="1"/>
  <c r="P2579" i="1"/>
  <c r="P2575" i="1"/>
  <c r="P2571" i="1"/>
  <c r="P2567" i="1"/>
  <c r="P2563" i="1"/>
  <c r="P2559" i="1"/>
  <c r="P2555" i="1"/>
  <c r="P2551" i="1"/>
  <c r="P2547" i="1"/>
  <c r="P2543" i="1"/>
  <c r="P2539" i="1"/>
  <c r="P2535" i="1"/>
  <c r="P2531" i="1"/>
  <c r="P2527" i="1"/>
  <c r="P2523" i="1"/>
  <c r="P2519" i="1"/>
  <c r="P2515" i="1"/>
  <c r="P2511" i="1"/>
  <c r="P2507" i="1"/>
  <c r="P2503" i="1"/>
  <c r="P2499" i="1"/>
  <c r="P2495" i="1"/>
  <c r="P2491" i="1"/>
  <c r="P2487" i="1"/>
  <c r="P2483" i="1"/>
  <c r="P2479" i="1"/>
  <c r="P2475" i="1"/>
  <c r="P2471" i="1"/>
  <c r="P2467" i="1"/>
  <c r="P2463" i="1"/>
  <c r="P2459" i="1"/>
  <c r="P2455" i="1"/>
  <c r="P2451" i="1"/>
  <c r="P2447" i="1"/>
  <c r="P2443" i="1"/>
  <c r="P2439" i="1"/>
  <c r="P2435" i="1"/>
  <c r="P2431" i="1"/>
  <c r="P2427" i="1"/>
  <c r="P2423" i="1"/>
  <c r="P2419" i="1"/>
  <c r="P2415" i="1"/>
  <c r="P2411" i="1"/>
  <c r="P2407" i="1"/>
  <c r="P2403" i="1"/>
  <c r="P2399" i="1"/>
  <c r="P2395" i="1"/>
  <c r="P2391" i="1"/>
  <c r="P2387" i="1"/>
  <c r="P2383" i="1"/>
  <c r="P2379" i="1"/>
  <c r="P2375" i="1"/>
  <c r="P2371" i="1"/>
  <c r="P2367" i="1"/>
  <c r="P2363" i="1"/>
  <c r="P2359" i="1"/>
  <c r="P2355" i="1"/>
  <c r="P2351" i="1"/>
  <c r="P2347" i="1"/>
  <c r="P2343" i="1"/>
  <c r="P2339" i="1"/>
  <c r="P2335" i="1"/>
  <c r="P2331" i="1"/>
  <c r="P2327" i="1"/>
  <c r="P2323" i="1"/>
  <c r="P2319" i="1"/>
  <c r="P2315" i="1"/>
  <c r="P2311" i="1"/>
  <c r="P2307" i="1"/>
  <c r="P2303" i="1"/>
  <c r="P2299" i="1"/>
  <c r="P2295" i="1"/>
  <c r="P2291" i="1"/>
  <c r="P2287" i="1"/>
  <c r="P2283" i="1"/>
  <c r="P2279" i="1"/>
  <c r="P2275" i="1"/>
  <c r="P2271" i="1"/>
  <c r="P2267" i="1"/>
  <c r="P2263" i="1"/>
  <c r="P2259" i="1"/>
  <c r="P2255" i="1"/>
  <c r="P2251" i="1"/>
  <c r="P2247" i="1"/>
  <c r="P2243" i="1"/>
  <c r="P2239" i="1"/>
  <c r="P2235" i="1"/>
  <c r="P2231" i="1"/>
  <c r="P2227" i="1"/>
  <c r="P2223" i="1"/>
  <c r="P2219" i="1"/>
  <c r="P2215" i="1"/>
  <c r="P2211" i="1"/>
  <c r="P2207" i="1"/>
  <c r="P2203" i="1"/>
  <c r="P2199" i="1"/>
  <c r="P2195" i="1"/>
  <c r="P2191" i="1"/>
  <c r="P2187" i="1"/>
  <c r="P2183" i="1"/>
  <c r="P2179" i="1"/>
  <c r="P2175" i="1"/>
  <c r="P2171" i="1"/>
  <c r="P2167" i="1"/>
  <c r="P2163" i="1"/>
  <c r="P2159" i="1"/>
  <c r="P2155" i="1"/>
  <c r="P2151" i="1"/>
  <c r="P2147" i="1"/>
  <c r="P2143" i="1"/>
  <c r="P2139" i="1"/>
  <c r="P2135" i="1"/>
  <c r="P2131" i="1"/>
  <c r="P2127" i="1"/>
  <c r="P2123" i="1"/>
  <c r="P2119" i="1"/>
  <c r="P2115" i="1"/>
  <c r="P2111" i="1"/>
  <c r="P2107" i="1"/>
  <c r="P2103" i="1"/>
  <c r="P2099" i="1"/>
  <c r="P2095" i="1"/>
  <c r="P2091" i="1"/>
  <c r="P2087" i="1"/>
  <c r="P2083" i="1"/>
  <c r="P2079" i="1"/>
  <c r="P2075" i="1"/>
  <c r="P2071" i="1"/>
  <c r="P2067" i="1"/>
  <c r="P2063" i="1"/>
  <c r="P2059" i="1"/>
  <c r="P2055" i="1"/>
  <c r="P2051" i="1"/>
  <c r="P2047" i="1"/>
  <c r="P2043" i="1"/>
  <c r="P2039" i="1"/>
  <c r="P2035" i="1"/>
  <c r="P2031" i="1"/>
  <c r="P2027" i="1"/>
  <c r="P2023" i="1"/>
  <c r="P2019" i="1"/>
  <c r="P2015" i="1"/>
  <c r="P2011" i="1"/>
  <c r="P2007" i="1"/>
  <c r="P2003" i="1"/>
  <c r="P1999" i="1"/>
  <c r="P1995" i="1"/>
  <c r="P1991" i="1"/>
  <c r="P1987" i="1"/>
  <c r="P1983" i="1"/>
  <c r="P1979" i="1"/>
  <c r="P1975" i="1"/>
  <c r="P1971" i="1"/>
  <c r="P1967" i="1"/>
  <c r="P1963" i="1"/>
  <c r="P1959" i="1"/>
  <c r="P1955" i="1"/>
  <c r="P1951" i="1"/>
  <c r="P1947" i="1"/>
  <c r="P1943" i="1"/>
  <c r="P1939" i="1"/>
  <c r="P1935" i="1"/>
  <c r="P1931" i="1"/>
  <c r="P1927" i="1"/>
  <c r="P1923" i="1"/>
  <c r="P1919" i="1"/>
  <c r="P1915" i="1"/>
  <c r="P1911" i="1"/>
  <c r="P1907" i="1"/>
  <c r="P1903" i="1"/>
  <c r="P1899" i="1"/>
  <c r="P1895" i="1"/>
  <c r="P1891" i="1"/>
  <c r="P1887" i="1"/>
  <c r="P1883" i="1"/>
  <c r="P1879" i="1"/>
  <c r="P1875" i="1"/>
  <c r="P1871" i="1"/>
  <c r="P1867" i="1"/>
  <c r="P1863" i="1"/>
  <c r="P1859" i="1"/>
  <c r="P1855" i="1"/>
  <c r="P1851" i="1"/>
  <c r="P1847" i="1"/>
  <c r="P1843" i="1"/>
  <c r="P1839" i="1"/>
  <c r="P1835" i="1"/>
  <c r="P1831" i="1"/>
  <c r="P1827" i="1"/>
  <c r="P1823" i="1"/>
  <c r="P1819" i="1"/>
  <c r="P1815" i="1"/>
  <c r="P1811" i="1"/>
  <c r="P1807" i="1"/>
  <c r="P1803" i="1"/>
  <c r="P1799" i="1"/>
  <c r="P1795" i="1"/>
  <c r="P1791" i="1"/>
  <c r="P1787" i="1"/>
  <c r="P1783" i="1"/>
  <c r="P1779" i="1"/>
  <c r="P1775" i="1"/>
  <c r="P1771" i="1"/>
  <c r="P1767" i="1"/>
  <c r="P1763" i="1"/>
  <c r="P1759" i="1"/>
  <c r="P1755" i="1"/>
  <c r="P1751" i="1"/>
  <c r="P1747" i="1"/>
  <c r="P1743" i="1"/>
  <c r="P1739" i="1"/>
  <c r="P1735" i="1"/>
  <c r="P1731" i="1"/>
  <c r="P1727" i="1"/>
  <c r="P1723" i="1"/>
  <c r="P1719" i="1"/>
  <c r="P1715" i="1"/>
  <c r="P1711" i="1"/>
  <c r="P1707" i="1"/>
  <c r="P1703" i="1"/>
  <c r="P1699" i="1"/>
  <c r="P1695" i="1"/>
  <c r="P1691" i="1"/>
  <c r="P1687" i="1"/>
  <c r="P1683" i="1"/>
  <c r="P1679" i="1"/>
  <c r="P1675" i="1"/>
  <c r="P1671" i="1"/>
  <c r="P1667" i="1"/>
  <c r="P1663" i="1"/>
  <c r="P1659" i="1"/>
  <c r="P1655" i="1"/>
  <c r="P1651" i="1"/>
  <c r="P1647" i="1"/>
  <c r="P1643" i="1"/>
  <c r="P1639" i="1"/>
  <c r="P1635" i="1"/>
  <c r="P1631" i="1"/>
  <c r="P1627" i="1"/>
  <c r="P1623" i="1"/>
  <c r="P1619" i="1"/>
  <c r="P1615" i="1"/>
  <c r="P1611" i="1"/>
  <c r="P1607" i="1"/>
  <c r="P1603" i="1"/>
  <c r="P1599" i="1"/>
  <c r="P1595" i="1"/>
  <c r="P1591" i="1"/>
  <c r="P1587" i="1"/>
  <c r="P1583" i="1"/>
  <c r="P1579" i="1"/>
  <c r="P1575" i="1"/>
  <c r="P1571" i="1"/>
  <c r="P1567" i="1"/>
  <c r="P1563" i="1"/>
  <c r="P1559" i="1"/>
  <c r="P1555" i="1"/>
  <c r="P1551" i="1"/>
  <c r="P1547" i="1"/>
  <c r="P1543" i="1"/>
  <c r="P1539" i="1"/>
  <c r="P1535" i="1"/>
  <c r="P1531" i="1"/>
  <c r="P1527" i="1"/>
  <c r="P1523" i="1"/>
  <c r="P1519" i="1"/>
  <c r="P1515" i="1"/>
  <c r="P1511" i="1"/>
  <c r="P1507" i="1"/>
  <c r="P1503" i="1"/>
  <c r="P1499" i="1"/>
  <c r="P1495" i="1"/>
  <c r="P1491" i="1"/>
  <c r="P1487" i="1"/>
  <c r="P1483" i="1"/>
  <c r="P1479" i="1"/>
  <c r="P1475" i="1"/>
  <c r="P1471" i="1"/>
  <c r="P1467" i="1"/>
  <c r="P1463" i="1"/>
  <c r="P1459" i="1"/>
  <c r="P1455" i="1"/>
  <c r="P1451" i="1"/>
  <c r="P1447" i="1"/>
  <c r="P1443" i="1"/>
  <c r="P1439" i="1"/>
  <c r="P1435" i="1"/>
  <c r="P1431" i="1"/>
  <c r="P1427" i="1"/>
  <c r="P1423" i="1"/>
  <c r="P1419" i="1"/>
  <c r="P1415" i="1"/>
  <c r="P1411" i="1"/>
  <c r="P1407" i="1"/>
  <c r="P1403" i="1"/>
  <c r="P1399" i="1"/>
  <c r="P1395" i="1"/>
  <c r="P1391" i="1"/>
  <c r="P1387" i="1"/>
  <c r="P1383" i="1"/>
  <c r="P1379" i="1"/>
  <c r="P1375" i="1"/>
  <c r="P1371" i="1"/>
  <c r="P1367" i="1"/>
  <c r="P1363" i="1"/>
  <c r="P1359" i="1"/>
  <c r="P1355" i="1"/>
  <c r="P1351" i="1"/>
  <c r="P1347" i="1"/>
  <c r="P1343" i="1"/>
  <c r="P1339" i="1"/>
  <c r="P1335" i="1"/>
  <c r="P1331" i="1"/>
  <c r="P1327" i="1"/>
  <c r="P1323" i="1"/>
  <c r="P1319" i="1"/>
  <c r="P1315" i="1"/>
  <c r="P1311" i="1"/>
  <c r="P1307" i="1"/>
  <c r="P1303" i="1"/>
  <c r="P1299" i="1"/>
  <c r="P1295" i="1"/>
  <c r="P1291" i="1"/>
  <c r="P1287" i="1"/>
  <c r="P1283" i="1"/>
  <c r="P1279" i="1"/>
  <c r="P1275" i="1"/>
  <c r="P1271" i="1"/>
  <c r="P1267" i="1"/>
  <c r="P1263" i="1"/>
  <c r="P1259" i="1"/>
  <c r="P1255" i="1"/>
  <c r="P1251" i="1"/>
  <c r="P1247" i="1"/>
  <c r="P1243" i="1"/>
  <c r="P1239" i="1"/>
  <c r="P1235" i="1"/>
  <c r="P1231" i="1"/>
  <c r="P1227" i="1"/>
  <c r="P1223" i="1"/>
  <c r="P1219" i="1"/>
  <c r="P1215" i="1"/>
  <c r="P1211" i="1"/>
  <c r="P1207" i="1"/>
  <c r="P1203" i="1"/>
  <c r="P1199" i="1"/>
  <c r="P1195" i="1"/>
  <c r="P1191" i="1"/>
  <c r="P1187" i="1"/>
  <c r="P1183" i="1"/>
  <c r="P1179" i="1"/>
  <c r="P1175" i="1"/>
  <c r="P1171" i="1"/>
  <c r="P1167" i="1"/>
  <c r="P1163" i="1"/>
  <c r="P1159" i="1"/>
  <c r="P1155" i="1"/>
  <c r="P1151" i="1"/>
  <c r="P1147" i="1"/>
  <c r="P1143" i="1"/>
  <c r="P1139" i="1"/>
  <c r="P1135" i="1"/>
  <c r="P1131" i="1"/>
  <c r="P1127" i="1"/>
  <c r="P1123" i="1"/>
  <c r="P1119" i="1"/>
  <c r="P1115" i="1"/>
  <c r="P1111" i="1"/>
  <c r="P1107" i="1"/>
  <c r="P1103" i="1"/>
  <c r="P1099" i="1"/>
  <c r="P1095" i="1"/>
  <c r="P1091" i="1"/>
  <c r="P1087" i="1"/>
  <c r="P1083" i="1"/>
  <c r="P1079" i="1"/>
  <c r="P1075" i="1"/>
  <c r="P1071" i="1"/>
  <c r="P1067" i="1"/>
  <c r="P1063" i="1"/>
  <c r="P1059" i="1"/>
  <c r="P1055" i="1"/>
  <c r="P1051" i="1"/>
  <c r="P1047" i="1"/>
  <c r="P1043" i="1"/>
  <c r="P1039" i="1"/>
  <c r="P1035" i="1"/>
  <c r="P1031" i="1"/>
  <c r="P1027" i="1"/>
  <c r="P1023" i="1"/>
  <c r="P1019" i="1"/>
  <c r="P1015" i="1"/>
  <c r="P1011" i="1"/>
  <c r="P1007" i="1"/>
  <c r="P1003" i="1"/>
  <c r="P999" i="1"/>
  <c r="P995" i="1"/>
  <c r="P991" i="1"/>
  <c r="P987" i="1"/>
  <c r="P983" i="1"/>
  <c r="P979" i="1"/>
  <c r="P975" i="1"/>
  <c r="P971" i="1"/>
  <c r="P967" i="1"/>
  <c r="P963" i="1"/>
  <c r="P959" i="1"/>
  <c r="P955" i="1"/>
  <c r="P951" i="1"/>
  <c r="P947" i="1"/>
  <c r="P943" i="1"/>
  <c r="P939" i="1"/>
  <c r="P935" i="1"/>
  <c r="P931" i="1"/>
  <c r="P927" i="1"/>
  <c r="P923" i="1"/>
  <c r="P919" i="1"/>
  <c r="P915" i="1"/>
  <c r="P911" i="1"/>
  <c r="P907" i="1"/>
  <c r="P903" i="1"/>
  <c r="P899" i="1"/>
  <c r="P895" i="1"/>
  <c r="P891" i="1"/>
  <c r="P887" i="1"/>
  <c r="P883" i="1"/>
  <c r="P879" i="1"/>
  <c r="P875" i="1"/>
  <c r="P871" i="1"/>
  <c r="P867" i="1"/>
  <c r="P863" i="1"/>
  <c r="P859" i="1"/>
  <c r="P855" i="1"/>
  <c r="P851" i="1"/>
  <c r="P847" i="1"/>
  <c r="P843" i="1"/>
  <c r="P839" i="1"/>
  <c r="P835" i="1"/>
  <c r="P831" i="1"/>
  <c r="P827" i="1"/>
  <c r="P823" i="1"/>
  <c r="P819" i="1"/>
  <c r="P815" i="1"/>
  <c r="P811" i="1"/>
  <c r="P807" i="1"/>
  <c r="P803" i="1"/>
  <c r="P799" i="1"/>
  <c r="P795" i="1"/>
  <c r="P791" i="1"/>
  <c r="P787" i="1"/>
  <c r="P783" i="1"/>
  <c r="P779" i="1"/>
  <c r="P775" i="1"/>
  <c r="P771" i="1"/>
  <c r="P767" i="1"/>
  <c r="P763" i="1"/>
  <c r="P759" i="1"/>
  <c r="P755" i="1"/>
  <c r="P751" i="1"/>
  <c r="P747" i="1"/>
  <c r="P743" i="1"/>
  <c r="P739" i="1"/>
  <c r="P735" i="1"/>
  <c r="P731" i="1"/>
  <c r="P727" i="1"/>
  <c r="P723" i="1"/>
  <c r="P719" i="1"/>
  <c r="P715" i="1"/>
  <c r="P711" i="1"/>
  <c r="P707" i="1"/>
  <c r="P703" i="1"/>
  <c r="P699" i="1"/>
  <c r="P695" i="1"/>
  <c r="P691" i="1"/>
  <c r="P687" i="1"/>
  <c r="P683" i="1"/>
  <c r="P679" i="1"/>
  <c r="P675" i="1"/>
  <c r="P671" i="1"/>
  <c r="P667" i="1"/>
  <c r="P663" i="1"/>
  <c r="P659" i="1"/>
  <c r="P655" i="1"/>
  <c r="P651" i="1"/>
  <c r="P647" i="1"/>
  <c r="P643" i="1"/>
  <c r="P639" i="1"/>
  <c r="P635" i="1"/>
  <c r="P631" i="1"/>
  <c r="P627" i="1"/>
  <c r="P623" i="1"/>
  <c r="P619" i="1"/>
  <c r="P615" i="1"/>
  <c r="P611" i="1"/>
  <c r="P607" i="1"/>
  <c r="P603" i="1"/>
  <c r="P599" i="1"/>
  <c r="P595" i="1"/>
  <c r="P591" i="1"/>
  <c r="P587" i="1"/>
  <c r="P583" i="1"/>
  <c r="P579" i="1"/>
  <c r="P575" i="1"/>
  <c r="P571" i="1"/>
  <c r="P567" i="1"/>
  <c r="P563" i="1"/>
  <c r="P559" i="1"/>
  <c r="P555" i="1"/>
  <c r="P551" i="1"/>
  <c r="P547" i="1"/>
  <c r="P543" i="1"/>
  <c r="P539" i="1"/>
  <c r="P535" i="1"/>
  <c r="P531" i="1"/>
  <c r="P527" i="1"/>
  <c r="P523" i="1"/>
  <c r="P519" i="1"/>
  <c r="P515" i="1"/>
  <c r="P511" i="1"/>
  <c r="P507" i="1"/>
  <c r="P503" i="1"/>
  <c r="P499" i="1"/>
  <c r="P495" i="1"/>
  <c r="P491" i="1"/>
  <c r="P487" i="1"/>
  <c r="P483" i="1"/>
  <c r="P479" i="1"/>
  <c r="P475" i="1"/>
  <c r="P471" i="1"/>
  <c r="P467" i="1"/>
  <c r="P463" i="1"/>
  <c r="P459" i="1"/>
  <c r="P455" i="1"/>
  <c r="P451" i="1"/>
  <c r="P447" i="1"/>
  <c r="P443" i="1"/>
  <c r="P439" i="1"/>
  <c r="P435" i="1"/>
  <c r="P431" i="1"/>
  <c r="P427" i="1"/>
  <c r="P423" i="1"/>
  <c r="P419" i="1"/>
  <c r="P415" i="1"/>
  <c r="P411" i="1"/>
  <c r="P407" i="1"/>
  <c r="P403" i="1"/>
  <c r="P399" i="1"/>
  <c r="P395" i="1"/>
  <c r="P391" i="1"/>
  <c r="P387" i="1"/>
  <c r="P383" i="1"/>
  <c r="P379" i="1"/>
  <c r="P375" i="1"/>
  <c r="P371" i="1"/>
  <c r="P367" i="1"/>
  <c r="P363" i="1"/>
  <c r="P359" i="1"/>
  <c r="P355" i="1"/>
  <c r="P351" i="1"/>
  <c r="P347" i="1"/>
  <c r="P343" i="1"/>
  <c r="P339" i="1"/>
  <c r="P335" i="1"/>
  <c r="P331" i="1"/>
  <c r="P327" i="1"/>
  <c r="P323" i="1"/>
  <c r="P319" i="1"/>
  <c r="P315" i="1"/>
  <c r="P311" i="1"/>
  <c r="P307" i="1"/>
  <c r="P303" i="1"/>
  <c r="P299" i="1"/>
  <c r="P295" i="1"/>
  <c r="P291" i="1"/>
  <c r="P287" i="1"/>
  <c r="P283" i="1"/>
  <c r="P279" i="1"/>
  <c r="P275" i="1"/>
  <c r="P271" i="1"/>
  <c r="P267" i="1"/>
  <c r="P263" i="1"/>
  <c r="P259" i="1"/>
  <c r="P255" i="1"/>
  <c r="P251" i="1"/>
  <c r="P247" i="1"/>
  <c r="P243" i="1"/>
  <c r="P239" i="1"/>
  <c r="P235" i="1"/>
  <c r="P231" i="1"/>
  <c r="P227" i="1"/>
  <c r="P223" i="1"/>
  <c r="P219" i="1"/>
  <c r="P215" i="1"/>
  <c r="P211" i="1"/>
  <c r="P207" i="1"/>
  <c r="P203" i="1"/>
  <c r="P199" i="1"/>
  <c r="P195" i="1"/>
  <c r="P191" i="1"/>
  <c r="P187" i="1"/>
  <c r="P183" i="1"/>
  <c r="P179" i="1"/>
  <c r="P175" i="1"/>
  <c r="P171" i="1"/>
  <c r="P167" i="1"/>
  <c r="P163" i="1"/>
  <c r="P159" i="1"/>
  <c r="P155" i="1"/>
  <c r="P151" i="1"/>
  <c r="P147" i="1"/>
  <c r="P143" i="1"/>
  <c r="P139" i="1"/>
  <c r="P135" i="1"/>
  <c r="P131" i="1"/>
  <c r="P127" i="1"/>
  <c r="P123" i="1"/>
  <c r="P119" i="1"/>
  <c r="P115" i="1"/>
  <c r="P111" i="1"/>
  <c r="P107" i="1"/>
  <c r="P103" i="1"/>
  <c r="P99" i="1"/>
  <c r="P95" i="1"/>
  <c r="P91" i="1"/>
  <c r="P87" i="1"/>
  <c r="P83" i="1"/>
  <c r="P79" i="1"/>
  <c r="P75" i="1"/>
  <c r="P71" i="1"/>
  <c r="P67" i="1"/>
  <c r="P63" i="1"/>
  <c r="P59" i="1"/>
  <c r="P55" i="1"/>
  <c r="P51" i="1"/>
  <c r="P47" i="1"/>
  <c r="P43" i="1"/>
  <c r="P39" i="1"/>
  <c r="P35" i="1"/>
  <c r="P31" i="1"/>
  <c r="P27" i="1"/>
  <c r="P23" i="1"/>
  <c r="P19" i="1"/>
  <c r="P15" i="1"/>
  <c r="P11" i="1"/>
  <c r="P7" i="1"/>
  <c r="P3" i="1"/>
  <c r="P2726" i="1"/>
  <c r="P2722" i="1"/>
  <c r="P2718" i="1"/>
  <c r="P2714" i="1"/>
  <c r="P2710" i="1"/>
  <c r="P2706" i="1"/>
  <c r="P2702" i="1"/>
  <c r="P2698" i="1"/>
  <c r="P2694" i="1"/>
  <c r="P2690" i="1"/>
  <c r="P2686" i="1"/>
  <c r="P2682" i="1"/>
  <c r="P2678" i="1"/>
  <c r="P2674" i="1"/>
  <c r="P2670" i="1"/>
  <c r="P2666" i="1"/>
  <c r="P2662" i="1"/>
  <c r="P2658" i="1"/>
  <c r="P2654" i="1"/>
  <c r="P2650" i="1"/>
  <c r="P2646" i="1"/>
  <c r="P2642" i="1"/>
  <c r="P2638" i="1"/>
  <c r="P2634" i="1"/>
  <c r="P2630" i="1"/>
  <c r="P2626" i="1"/>
  <c r="P2622" i="1"/>
  <c r="P2618" i="1"/>
  <c r="P2614" i="1"/>
  <c r="P2610" i="1"/>
  <c r="P2606" i="1"/>
  <c r="P2602" i="1"/>
  <c r="P2598" i="1"/>
  <c r="P2594" i="1"/>
  <c r="P2590" i="1"/>
  <c r="P2586" i="1"/>
  <c r="P2582" i="1"/>
  <c r="P2578" i="1"/>
  <c r="P2574" i="1"/>
  <c r="P2570" i="1"/>
  <c r="P2566" i="1"/>
  <c r="P2562" i="1"/>
  <c r="P2558" i="1"/>
  <c r="P2554" i="1"/>
  <c r="P2550" i="1"/>
  <c r="P2546" i="1"/>
  <c r="P2542" i="1"/>
  <c r="P2538" i="1"/>
  <c r="P2534" i="1"/>
  <c r="P2530" i="1"/>
  <c r="P2526" i="1"/>
  <c r="P2522" i="1"/>
  <c r="P2518" i="1"/>
  <c r="P2514" i="1"/>
  <c r="P2510" i="1"/>
  <c r="P2506" i="1"/>
  <c r="P2502" i="1"/>
  <c r="P2498" i="1"/>
  <c r="P2494" i="1"/>
  <c r="P2490" i="1"/>
  <c r="P2486" i="1"/>
  <c r="P2482" i="1"/>
  <c r="P2478" i="1"/>
  <c r="P2474" i="1"/>
  <c r="P2470" i="1"/>
  <c r="P2466" i="1"/>
  <c r="P2462" i="1"/>
  <c r="P2458" i="1"/>
  <c r="P2454" i="1"/>
  <c r="P2450" i="1"/>
  <c r="P2446" i="1"/>
  <c r="P2442" i="1"/>
  <c r="P2438" i="1"/>
  <c r="P2434" i="1"/>
  <c r="P2430" i="1"/>
  <c r="P2426" i="1"/>
  <c r="P2422" i="1"/>
  <c r="P2418" i="1"/>
  <c r="P2414" i="1"/>
  <c r="P2410" i="1"/>
  <c r="P2406" i="1"/>
  <c r="P2402" i="1"/>
  <c r="P2398" i="1"/>
  <c r="P2394" i="1"/>
  <c r="P2390" i="1"/>
  <c r="P2386" i="1"/>
  <c r="P2382" i="1"/>
  <c r="P2378" i="1"/>
  <c r="P2374" i="1"/>
  <c r="P2370" i="1"/>
  <c r="P2366" i="1"/>
  <c r="P2362" i="1"/>
  <c r="P2358" i="1"/>
  <c r="P2354" i="1"/>
  <c r="P2350" i="1"/>
  <c r="P2346" i="1"/>
  <c r="P2342" i="1"/>
  <c r="P2338" i="1"/>
  <c r="P2334" i="1"/>
  <c r="P2330" i="1"/>
  <c r="P2326" i="1"/>
  <c r="P2322" i="1"/>
  <c r="P2318" i="1"/>
  <c r="P2314" i="1"/>
  <c r="P2310" i="1"/>
  <c r="P2306" i="1"/>
  <c r="P2302" i="1"/>
  <c r="P2298" i="1"/>
  <c r="P2294" i="1"/>
  <c r="P2290" i="1"/>
  <c r="P2286" i="1"/>
  <c r="P2282" i="1"/>
  <c r="P2278" i="1"/>
  <c r="P2274" i="1"/>
  <c r="P2270" i="1"/>
  <c r="P2266" i="1"/>
  <c r="P2262" i="1"/>
  <c r="P2258" i="1"/>
  <c r="P2254" i="1"/>
  <c r="P2250" i="1"/>
  <c r="P2246" i="1"/>
  <c r="P2242" i="1"/>
  <c r="P2238" i="1"/>
  <c r="P2234" i="1"/>
  <c r="P2230" i="1"/>
  <c r="P2226" i="1"/>
  <c r="P2222" i="1"/>
  <c r="P2218" i="1"/>
  <c r="P2214" i="1"/>
  <c r="P2210" i="1"/>
  <c r="P2206" i="1"/>
  <c r="P2202" i="1"/>
  <c r="P2198" i="1"/>
  <c r="P2194" i="1"/>
  <c r="P2190" i="1"/>
  <c r="P2186" i="1"/>
  <c r="P2182" i="1"/>
  <c r="P2178" i="1"/>
  <c r="P2174" i="1"/>
  <c r="P2170" i="1"/>
  <c r="P2166" i="1"/>
  <c r="P2162" i="1"/>
  <c r="P2158" i="1"/>
  <c r="P2154" i="1"/>
  <c r="P2150" i="1"/>
  <c r="P2146" i="1"/>
  <c r="P2142" i="1"/>
  <c r="P2138" i="1"/>
  <c r="P2134" i="1"/>
  <c r="P2130" i="1"/>
  <c r="P2126" i="1"/>
  <c r="P2122" i="1"/>
  <c r="P2118" i="1"/>
  <c r="P2114" i="1"/>
  <c r="P2110" i="1"/>
  <c r="P2106" i="1"/>
  <c r="P2102" i="1"/>
  <c r="P2098" i="1"/>
  <c r="P2094" i="1"/>
  <c r="P2090" i="1"/>
  <c r="P2086" i="1"/>
  <c r="P2082" i="1"/>
  <c r="P2078" i="1"/>
  <c r="P2074" i="1"/>
  <c r="P2070" i="1"/>
  <c r="P2066" i="1"/>
  <c r="P2062" i="1"/>
  <c r="P2058" i="1"/>
  <c r="P2054" i="1"/>
  <c r="P2050" i="1"/>
  <c r="P2046" i="1"/>
  <c r="P2042" i="1"/>
  <c r="P2038" i="1"/>
  <c r="P2034" i="1"/>
  <c r="P2030" i="1"/>
  <c r="P2026" i="1"/>
  <c r="P2022" i="1"/>
  <c r="P2018" i="1"/>
  <c r="P2014" i="1"/>
  <c r="P2010" i="1"/>
  <c r="P2006" i="1"/>
  <c r="P2002" i="1"/>
  <c r="P1998" i="1"/>
  <c r="P1994" i="1"/>
  <c r="P1990" i="1"/>
  <c r="P1986" i="1"/>
  <c r="P1982" i="1"/>
  <c r="P1978" i="1"/>
  <c r="P1974" i="1"/>
  <c r="P1970" i="1"/>
  <c r="P1966" i="1"/>
  <c r="P1962" i="1"/>
  <c r="P1958" i="1"/>
  <c r="P1954" i="1"/>
  <c r="P1950" i="1"/>
  <c r="P1946" i="1"/>
  <c r="P1942" i="1"/>
  <c r="P1938" i="1"/>
  <c r="P1934" i="1"/>
  <c r="P1930" i="1"/>
  <c r="P1926" i="1"/>
  <c r="P1922" i="1"/>
  <c r="P1918" i="1"/>
  <c r="P1914" i="1"/>
  <c r="P1910" i="1"/>
  <c r="P1906" i="1"/>
  <c r="P1902" i="1"/>
  <c r="P1898" i="1"/>
  <c r="P1894" i="1"/>
  <c r="P1890" i="1"/>
  <c r="P1886" i="1"/>
  <c r="P1882" i="1"/>
  <c r="P1878" i="1"/>
  <c r="P1874" i="1"/>
  <c r="P1870" i="1"/>
  <c r="P1866" i="1"/>
  <c r="P1862" i="1"/>
  <c r="P1858" i="1"/>
  <c r="P1854" i="1"/>
  <c r="P1850" i="1"/>
  <c r="P1846" i="1"/>
  <c r="P1842" i="1"/>
  <c r="P1838" i="1"/>
  <c r="P1834" i="1"/>
  <c r="P1830" i="1"/>
  <c r="P1826" i="1"/>
  <c r="P1822" i="1"/>
  <c r="P1818" i="1"/>
  <c r="P1814" i="1"/>
  <c r="P1810" i="1"/>
  <c r="P1806" i="1"/>
  <c r="P1802" i="1"/>
  <c r="P1798" i="1"/>
  <c r="P1794" i="1"/>
  <c r="P1790" i="1"/>
  <c r="P1786" i="1"/>
  <c r="P1782" i="1"/>
  <c r="P1778" i="1"/>
  <c r="P1774" i="1"/>
  <c r="P1770" i="1"/>
  <c r="P1766" i="1"/>
  <c r="P1762" i="1"/>
  <c r="P1758" i="1"/>
  <c r="P1754" i="1"/>
  <c r="P1750" i="1"/>
  <c r="P1746" i="1"/>
  <c r="P1742" i="1"/>
  <c r="P1738" i="1"/>
  <c r="P1734" i="1"/>
  <c r="P1730" i="1"/>
  <c r="P1726" i="1"/>
  <c r="P1722" i="1"/>
  <c r="P1718" i="1"/>
  <c r="P1714" i="1"/>
  <c r="P1710" i="1"/>
  <c r="P1706" i="1"/>
  <c r="P1702" i="1"/>
  <c r="P1698" i="1"/>
  <c r="P1694" i="1"/>
  <c r="P1690" i="1"/>
  <c r="P1686" i="1"/>
  <c r="P1682" i="1"/>
  <c r="P1678" i="1"/>
  <c r="P1674" i="1"/>
  <c r="P1670" i="1"/>
  <c r="P1666" i="1"/>
  <c r="P1662" i="1"/>
  <c r="P1658" i="1"/>
  <c r="P1654" i="1"/>
  <c r="P1650" i="1"/>
  <c r="P1646" i="1"/>
  <c r="P1642" i="1"/>
  <c r="P1638" i="1"/>
  <c r="P1634" i="1"/>
  <c r="P1630" i="1"/>
  <c r="P1626" i="1"/>
  <c r="P1622" i="1"/>
  <c r="P1618" i="1"/>
  <c r="P1614" i="1"/>
  <c r="P1610" i="1"/>
  <c r="P1606" i="1"/>
  <c r="P1602" i="1"/>
  <c r="P1598" i="1"/>
  <c r="P1594" i="1"/>
  <c r="P1590" i="1"/>
  <c r="P1586" i="1"/>
  <c r="P1582" i="1"/>
  <c r="P1578" i="1"/>
  <c r="P1574" i="1"/>
  <c r="P1570" i="1"/>
  <c r="P1566" i="1"/>
  <c r="P1562" i="1"/>
  <c r="P1558" i="1"/>
  <c r="P1554" i="1"/>
  <c r="P1550" i="1"/>
  <c r="P1546" i="1"/>
  <c r="P1542" i="1"/>
  <c r="P1538" i="1"/>
  <c r="P1534" i="1"/>
  <c r="P1530" i="1"/>
  <c r="P1526" i="1"/>
  <c r="P1522" i="1"/>
  <c r="P1518" i="1"/>
  <c r="P1514" i="1"/>
  <c r="P1510" i="1"/>
  <c r="P1506" i="1"/>
  <c r="P1502" i="1"/>
  <c r="P1498" i="1"/>
  <c r="P1494" i="1"/>
  <c r="P1490" i="1"/>
  <c r="P1486" i="1"/>
  <c r="P1482" i="1"/>
  <c r="P1478" i="1"/>
  <c r="P1474" i="1"/>
  <c r="P1470" i="1"/>
  <c r="P1466" i="1"/>
  <c r="P1462" i="1"/>
  <c r="P1458" i="1"/>
  <c r="P1454" i="1"/>
  <c r="P1450" i="1"/>
  <c r="P1446" i="1"/>
  <c r="P1442" i="1"/>
  <c r="P1438" i="1"/>
  <c r="P1434" i="1"/>
  <c r="P1430" i="1"/>
  <c r="P1426" i="1"/>
  <c r="P1422" i="1"/>
  <c r="P1418" i="1"/>
  <c r="P1414" i="1"/>
  <c r="P1410" i="1"/>
  <c r="P1406" i="1"/>
  <c r="P1402" i="1"/>
  <c r="P1398" i="1"/>
  <c r="P1394" i="1"/>
  <c r="P1390" i="1"/>
  <c r="P1386" i="1"/>
  <c r="P1382" i="1"/>
  <c r="P1378" i="1"/>
  <c r="P1374" i="1"/>
  <c r="P1370" i="1"/>
  <c r="P1366" i="1"/>
  <c r="P1362" i="1"/>
  <c r="P1358" i="1"/>
  <c r="P1354" i="1"/>
  <c r="P1350" i="1"/>
  <c r="P1346" i="1"/>
  <c r="P1342" i="1"/>
  <c r="P1338" i="1"/>
  <c r="P1334" i="1"/>
  <c r="P1330" i="1"/>
  <c r="P1326" i="1"/>
  <c r="P1322" i="1"/>
  <c r="P1318" i="1"/>
  <c r="P1314" i="1"/>
  <c r="P1310" i="1"/>
  <c r="P1306" i="1"/>
  <c r="P1302" i="1"/>
  <c r="P1298" i="1"/>
  <c r="P1294" i="1"/>
  <c r="P1290" i="1"/>
  <c r="P1286" i="1"/>
  <c r="P1282" i="1"/>
  <c r="P1278" i="1"/>
  <c r="P1274" i="1"/>
  <c r="P1270" i="1"/>
  <c r="P1266" i="1"/>
  <c r="P1262" i="1"/>
  <c r="P1258" i="1"/>
  <c r="P1254" i="1"/>
  <c r="P1250" i="1"/>
  <c r="P1246" i="1"/>
  <c r="P1242" i="1"/>
  <c r="P1238" i="1"/>
  <c r="P1234" i="1"/>
  <c r="P1230" i="1"/>
  <c r="P1226" i="1"/>
  <c r="P1222" i="1"/>
  <c r="P1218" i="1"/>
  <c r="P1214" i="1"/>
  <c r="P1210" i="1"/>
  <c r="P1206" i="1"/>
  <c r="P1202" i="1"/>
  <c r="P1198" i="1"/>
  <c r="P1194" i="1"/>
  <c r="P1190" i="1"/>
  <c r="P1186" i="1"/>
  <c r="P1182" i="1"/>
  <c r="P1178" i="1"/>
  <c r="P1174" i="1"/>
  <c r="P1170" i="1"/>
  <c r="P1166" i="1"/>
  <c r="P1162" i="1"/>
  <c r="P1158" i="1"/>
  <c r="P1154" i="1"/>
  <c r="P1150" i="1"/>
  <c r="P1146" i="1"/>
  <c r="P1142" i="1"/>
  <c r="P1138" i="1"/>
  <c r="P1134" i="1"/>
  <c r="P1130" i="1"/>
  <c r="P1126" i="1"/>
  <c r="P1122" i="1"/>
  <c r="P1118" i="1"/>
  <c r="P1114" i="1"/>
  <c r="P1110" i="1"/>
  <c r="P1106" i="1"/>
  <c r="P1102" i="1"/>
  <c r="P1098" i="1"/>
  <c r="P1094" i="1"/>
  <c r="P1090" i="1"/>
  <c r="P1086" i="1"/>
  <c r="P1082" i="1"/>
  <c r="P1078" i="1"/>
  <c r="P1074" i="1"/>
  <c r="P1070" i="1"/>
  <c r="P1066" i="1"/>
  <c r="P1062" i="1"/>
  <c r="P1058" i="1"/>
  <c r="P1054" i="1"/>
  <c r="P1050" i="1"/>
  <c r="P1046" i="1"/>
  <c r="P1042" i="1"/>
  <c r="P1038" i="1"/>
  <c r="P1034" i="1"/>
  <c r="P1030" i="1"/>
  <c r="P1026" i="1"/>
  <c r="P1022" i="1"/>
  <c r="P1018" i="1"/>
  <c r="P1014" i="1"/>
  <c r="P1010" i="1"/>
  <c r="P1006" i="1"/>
  <c r="P1002" i="1"/>
  <c r="P998" i="1"/>
  <c r="P994" i="1"/>
  <c r="P990" i="1"/>
  <c r="P986" i="1"/>
  <c r="P982" i="1"/>
  <c r="P978" i="1"/>
  <c r="P974" i="1"/>
  <c r="P970" i="1"/>
  <c r="P966" i="1"/>
  <c r="P962" i="1"/>
  <c r="P958" i="1"/>
  <c r="P954" i="1"/>
  <c r="P950" i="1"/>
  <c r="P946" i="1"/>
  <c r="P942" i="1"/>
  <c r="P938" i="1"/>
  <c r="P934" i="1"/>
  <c r="P930" i="1"/>
  <c r="P926" i="1"/>
  <c r="P922" i="1"/>
  <c r="P918" i="1"/>
  <c r="P914" i="1"/>
  <c r="P910" i="1"/>
  <c r="P906" i="1"/>
  <c r="P902" i="1"/>
  <c r="P898" i="1"/>
  <c r="P894" i="1"/>
  <c r="P890" i="1"/>
  <c r="P886" i="1"/>
  <c r="P882" i="1"/>
  <c r="P878" i="1"/>
  <c r="P874" i="1"/>
  <c r="P870" i="1"/>
  <c r="P866" i="1"/>
  <c r="P862" i="1"/>
  <c r="P858" i="1"/>
  <c r="P854" i="1"/>
  <c r="P850" i="1"/>
  <c r="P846" i="1"/>
  <c r="P842" i="1"/>
  <c r="P838" i="1"/>
  <c r="P834" i="1"/>
  <c r="P830" i="1"/>
  <c r="P826" i="1"/>
  <c r="P822" i="1"/>
  <c r="P818" i="1"/>
  <c r="P814" i="1"/>
  <c r="P810" i="1"/>
  <c r="P806" i="1"/>
  <c r="P802" i="1"/>
  <c r="P798" i="1"/>
  <c r="P794" i="1"/>
  <c r="P790" i="1"/>
  <c r="P786" i="1"/>
  <c r="P782" i="1"/>
  <c r="P778" i="1"/>
  <c r="P774" i="1"/>
  <c r="P770" i="1"/>
  <c r="P766" i="1"/>
  <c r="P762" i="1"/>
  <c r="P758" i="1"/>
  <c r="P754" i="1"/>
  <c r="P750" i="1"/>
  <c r="P746" i="1"/>
  <c r="P742" i="1"/>
  <c r="P738" i="1"/>
  <c r="P734" i="1"/>
  <c r="P730" i="1"/>
  <c r="P726" i="1"/>
  <c r="P722" i="1"/>
  <c r="P718" i="1"/>
  <c r="P714" i="1"/>
  <c r="P710" i="1"/>
  <c r="P706" i="1"/>
  <c r="P702" i="1"/>
  <c r="P698" i="1"/>
  <c r="P694" i="1"/>
  <c r="P690" i="1"/>
  <c r="P686" i="1"/>
  <c r="P682" i="1"/>
  <c r="P678" i="1"/>
  <c r="P674" i="1"/>
  <c r="P670" i="1"/>
  <c r="P666" i="1"/>
  <c r="P662" i="1"/>
  <c r="P658" i="1"/>
  <c r="P654" i="1"/>
  <c r="P650" i="1"/>
  <c r="P646" i="1"/>
  <c r="P642" i="1"/>
  <c r="P638" i="1"/>
  <c r="P634" i="1"/>
  <c r="P630" i="1"/>
  <c r="P626" i="1"/>
  <c r="P622" i="1"/>
  <c r="P618" i="1"/>
  <c r="P614" i="1"/>
  <c r="P610" i="1"/>
  <c r="P606" i="1"/>
  <c r="P602" i="1"/>
  <c r="P598" i="1"/>
  <c r="P594" i="1"/>
  <c r="P590" i="1"/>
  <c r="P586" i="1"/>
  <c r="P582" i="1"/>
  <c r="P578" i="1"/>
  <c r="P574" i="1"/>
  <c r="P570" i="1"/>
  <c r="P566" i="1"/>
  <c r="P562" i="1"/>
  <c r="P558" i="1"/>
  <c r="P554" i="1"/>
  <c r="P550" i="1"/>
  <c r="P546" i="1"/>
  <c r="P542" i="1"/>
  <c r="P538" i="1"/>
  <c r="P534" i="1"/>
  <c r="P530" i="1"/>
  <c r="P526" i="1"/>
  <c r="P522" i="1"/>
  <c r="P518" i="1"/>
  <c r="P514" i="1"/>
  <c r="P510" i="1"/>
  <c r="P506" i="1"/>
  <c r="P502" i="1"/>
  <c r="P498" i="1"/>
  <c r="P494" i="1"/>
  <c r="P490" i="1"/>
  <c r="P486" i="1"/>
  <c r="P482" i="1"/>
  <c r="P478" i="1"/>
  <c r="P474" i="1"/>
  <c r="P470" i="1"/>
  <c r="P466" i="1"/>
  <c r="P462" i="1"/>
  <c r="P458" i="1"/>
  <c r="P454" i="1"/>
  <c r="P450" i="1"/>
  <c r="P446" i="1"/>
  <c r="P442" i="1"/>
  <c r="P438" i="1"/>
  <c r="P434" i="1"/>
  <c r="P430" i="1"/>
  <c r="P426" i="1"/>
  <c r="P422" i="1"/>
  <c r="P418" i="1"/>
  <c r="P414" i="1"/>
  <c r="P410" i="1"/>
  <c r="P406" i="1"/>
  <c r="P402" i="1"/>
  <c r="P398" i="1"/>
  <c r="P394" i="1"/>
  <c r="P390" i="1"/>
  <c r="P386" i="1"/>
  <c r="P382" i="1"/>
  <c r="P378" i="1"/>
  <c r="P374" i="1"/>
  <c r="P370" i="1"/>
  <c r="P366" i="1"/>
  <c r="P362" i="1"/>
  <c r="P358" i="1"/>
  <c r="P354" i="1"/>
  <c r="P350" i="1"/>
  <c r="P346" i="1"/>
  <c r="P342" i="1"/>
  <c r="P338" i="1"/>
  <c r="P334" i="1"/>
  <c r="P330" i="1"/>
  <c r="P326" i="1"/>
  <c r="P322" i="1"/>
  <c r="P318" i="1"/>
  <c r="P314" i="1"/>
  <c r="P310" i="1"/>
  <c r="P306" i="1"/>
  <c r="P302" i="1"/>
  <c r="P298" i="1"/>
  <c r="P294" i="1"/>
  <c r="P290" i="1"/>
  <c r="P286" i="1"/>
  <c r="P282" i="1"/>
  <c r="P278" i="1"/>
  <c r="P274" i="1"/>
  <c r="P270" i="1"/>
  <c r="P266" i="1"/>
  <c r="P262" i="1"/>
  <c r="P258" i="1"/>
  <c r="P254" i="1"/>
  <c r="P250" i="1"/>
  <c r="P246" i="1"/>
  <c r="P242" i="1"/>
  <c r="P238" i="1"/>
  <c r="P234" i="1"/>
  <c r="P230" i="1"/>
  <c r="P226" i="1"/>
  <c r="P222" i="1"/>
  <c r="P218" i="1"/>
  <c r="P214" i="1"/>
  <c r="P210" i="1"/>
  <c r="P206" i="1"/>
  <c r="P202" i="1"/>
  <c r="P198" i="1"/>
  <c r="P194" i="1"/>
  <c r="P190" i="1"/>
  <c r="P186" i="1"/>
  <c r="P182" i="1"/>
  <c r="P178" i="1"/>
  <c r="P174" i="1"/>
  <c r="P170" i="1"/>
  <c r="P166" i="1"/>
  <c r="P162" i="1"/>
  <c r="P158" i="1"/>
  <c r="P154" i="1"/>
  <c r="P150" i="1"/>
  <c r="P146" i="1"/>
  <c r="P142" i="1"/>
  <c r="P138" i="1"/>
  <c r="P134" i="1"/>
  <c r="P130" i="1"/>
  <c r="P126" i="1"/>
  <c r="P122" i="1"/>
  <c r="P118" i="1"/>
  <c r="P114" i="1"/>
  <c r="P110" i="1"/>
  <c r="P106" i="1"/>
  <c r="P102" i="1"/>
  <c r="P98" i="1"/>
  <c r="P94" i="1"/>
  <c r="P90" i="1"/>
  <c r="P86" i="1"/>
  <c r="P82" i="1"/>
  <c r="P78" i="1"/>
  <c r="P74" i="1"/>
  <c r="P70" i="1"/>
  <c r="P66" i="1"/>
  <c r="P62" i="1"/>
  <c r="P58" i="1"/>
  <c r="P54" i="1"/>
  <c r="P50" i="1"/>
  <c r="P46" i="1"/>
  <c r="P42" i="1"/>
  <c r="P38" i="1"/>
  <c r="P34" i="1"/>
  <c r="P30" i="1"/>
  <c r="P26" i="1"/>
  <c r="P22" i="1"/>
  <c r="P18" i="1"/>
  <c r="P14" i="1"/>
  <c r="P10" i="1"/>
  <c r="P6" i="1"/>
  <c r="U13" i="1"/>
  <c r="U15" i="1" s="1"/>
  <c r="U11" i="1"/>
  <c r="Q14" i="1" l="1"/>
  <c r="Q30" i="1"/>
  <c r="Q46" i="1"/>
  <c r="Q62" i="1"/>
  <c r="Q78" i="1"/>
  <c r="Q94" i="1"/>
  <c r="Q110" i="1"/>
  <c r="Q126" i="1"/>
  <c r="Q142" i="1"/>
  <c r="Q158" i="1"/>
  <c r="Q174" i="1"/>
  <c r="Q190" i="1"/>
  <c r="Q206" i="1"/>
  <c r="Q222" i="1"/>
  <c r="Q238" i="1"/>
  <c r="Q254" i="1"/>
  <c r="Q270" i="1"/>
  <c r="Q286" i="1"/>
  <c r="Q302" i="1"/>
  <c r="Q318" i="1"/>
  <c r="Q334" i="1"/>
  <c r="Q350" i="1"/>
  <c r="Q366" i="1"/>
  <c r="Q382" i="1"/>
  <c r="Q398" i="1"/>
  <c r="Q414" i="1"/>
  <c r="Q430" i="1"/>
  <c r="Q446" i="1"/>
  <c r="Q462" i="1"/>
  <c r="Q478" i="1"/>
  <c r="Q494" i="1"/>
  <c r="Q510" i="1"/>
  <c r="Q526" i="1"/>
  <c r="Q542" i="1"/>
  <c r="Q558" i="1"/>
  <c r="Q574" i="1"/>
  <c r="Q590" i="1"/>
  <c r="Q606" i="1"/>
  <c r="Q622" i="1"/>
  <c r="Q638" i="1"/>
  <c r="Q654" i="1"/>
  <c r="Q670" i="1"/>
  <c r="Q686" i="1"/>
  <c r="Q702" i="1"/>
  <c r="Q718" i="1"/>
  <c r="Q734" i="1"/>
  <c r="Q750" i="1"/>
  <c r="Q766" i="1"/>
  <c r="Q782" i="1"/>
  <c r="Q798" i="1"/>
  <c r="Q814" i="1"/>
  <c r="Q830" i="1"/>
  <c r="Q846" i="1"/>
  <c r="Q862" i="1"/>
  <c r="Q878" i="1"/>
  <c r="Q894" i="1"/>
  <c r="Q910" i="1"/>
  <c r="Q926" i="1"/>
  <c r="Q942" i="1"/>
  <c r="Q958" i="1"/>
  <c r="Q974" i="1"/>
  <c r="Q990" i="1"/>
  <c r="Q1006" i="1"/>
  <c r="Q1022" i="1"/>
  <c r="Q1038" i="1"/>
  <c r="Q1054" i="1"/>
  <c r="Q1070" i="1"/>
  <c r="Q1086" i="1"/>
  <c r="Q1102" i="1"/>
  <c r="Q1118" i="1"/>
  <c r="Q1134" i="1"/>
  <c r="Q1150" i="1"/>
  <c r="Q1166" i="1"/>
  <c r="Q1182" i="1"/>
  <c r="Q1198" i="1"/>
  <c r="Q1214" i="1"/>
  <c r="Q1230" i="1"/>
  <c r="Q1246" i="1"/>
  <c r="Q1262" i="1"/>
  <c r="Q1278" i="1"/>
  <c r="Q1294" i="1"/>
  <c r="Q1310" i="1"/>
  <c r="Q1326" i="1"/>
  <c r="Q1342" i="1"/>
  <c r="Q1358" i="1"/>
  <c r="Q1374" i="1"/>
  <c r="Q1390" i="1"/>
  <c r="Q1406" i="1"/>
  <c r="Q1422" i="1"/>
  <c r="Q1438" i="1"/>
  <c r="Q1454" i="1"/>
  <c r="Q1470" i="1"/>
  <c r="Q1486" i="1"/>
  <c r="Q1502" i="1"/>
  <c r="Q1518" i="1"/>
  <c r="Q1534" i="1"/>
  <c r="Q1550" i="1"/>
  <c r="Q1566" i="1"/>
  <c r="Q1582" i="1"/>
  <c r="Q1598" i="1"/>
  <c r="Q1614" i="1"/>
  <c r="Q1630" i="1"/>
  <c r="Q1646" i="1"/>
  <c r="Q1662" i="1"/>
  <c r="Q1678" i="1"/>
  <c r="Q1694" i="1"/>
  <c r="Q1710" i="1"/>
  <c r="Q1726" i="1"/>
  <c r="Q1742" i="1"/>
  <c r="Q1758" i="1"/>
  <c r="Q1774" i="1"/>
  <c r="Q1790" i="1"/>
  <c r="Q1806" i="1"/>
  <c r="Q1822" i="1"/>
  <c r="Q1838" i="1"/>
  <c r="Q1854" i="1"/>
  <c r="Q1870" i="1"/>
  <c r="Q1886" i="1"/>
  <c r="Q1902" i="1"/>
  <c r="Q1918" i="1"/>
  <c r="Q1934" i="1"/>
  <c r="Q1950" i="1"/>
  <c r="Q1966" i="1"/>
  <c r="Q1982" i="1"/>
  <c r="Q1998" i="1"/>
  <c r="Q2014" i="1"/>
  <c r="Q2030" i="1"/>
  <c r="Q2046" i="1"/>
  <c r="Q2062" i="1"/>
  <c r="Q2078" i="1"/>
  <c r="Q2094" i="1"/>
  <c r="Q2110" i="1"/>
  <c r="Q2126" i="1"/>
  <c r="Q2142" i="1"/>
  <c r="Q2158" i="1"/>
  <c r="Q2174" i="1"/>
  <c r="Q2190" i="1"/>
  <c r="Q2206" i="1"/>
  <c r="Q2222" i="1"/>
  <c r="Q2238" i="1"/>
  <c r="Q2254" i="1"/>
  <c r="Q2270" i="1"/>
  <c r="Q2286" i="1"/>
  <c r="Q2302" i="1"/>
  <c r="Q2318" i="1"/>
  <c r="Q2334" i="1"/>
  <c r="Q2350" i="1"/>
  <c r="Q2366" i="1"/>
  <c r="Q2382" i="1"/>
  <c r="Q2398" i="1"/>
  <c r="Q2414" i="1"/>
  <c r="Q2430" i="1"/>
  <c r="Q2446" i="1"/>
  <c r="Q2462" i="1"/>
  <c r="Q18" i="1"/>
  <c r="Q34" i="1"/>
  <c r="Q50" i="1"/>
  <c r="Q66" i="1"/>
  <c r="Q82" i="1"/>
  <c r="Q98" i="1"/>
  <c r="Q114" i="1"/>
  <c r="Q130" i="1"/>
  <c r="Q146" i="1"/>
  <c r="Q162" i="1"/>
  <c r="Q178" i="1"/>
  <c r="Q194" i="1"/>
  <c r="Q210" i="1"/>
  <c r="Q226" i="1"/>
  <c r="Q242" i="1"/>
  <c r="Q258" i="1"/>
  <c r="Q274" i="1"/>
  <c r="Q290" i="1"/>
  <c r="Q306" i="1"/>
  <c r="Q322" i="1"/>
  <c r="Q338" i="1"/>
  <c r="Q354" i="1"/>
  <c r="Q370" i="1"/>
  <c r="Q386" i="1"/>
  <c r="Q402" i="1"/>
  <c r="Q418" i="1"/>
  <c r="Q434" i="1"/>
  <c r="Q450" i="1"/>
  <c r="Q466" i="1"/>
  <c r="Q482" i="1"/>
  <c r="Q498" i="1"/>
  <c r="Q514" i="1"/>
  <c r="Q530" i="1"/>
  <c r="Q546" i="1"/>
  <c r="Q562" i="1"/>
  <c r="Q578" i="1"/>
  <c r="Q594" i="1"/>
  <c r="Q610" i="1"/>
  <c r="Q626" i="1"/>
  <c r="Q642" i="1"/>
  <c r="Q658" i="1"/>
  <c r="Q674" i="1"/>
  <c r="Q690" i="1"/>
  <c r="Q706" i="1"/>
  <c r="Q722" i="1"/>
  <c r="Q738" i="1"/>
  <c r="Q754" i="1"/>
  <c r="Q770" i="1"/>
  <c r="Q786" i="1"/>
  <c r="Q802" i="1"/>
  <c r="Q818" i="1"/>
  <c r="Q834" i="1"/>
  <c r="Q850" i="1"/>
  <c r="Q866" i="1"/>
  <c r="Q882" i="1"/>
  <c r="Q898" i="1"/>
  <c r="Q914" i="1"/>
  <c r="Q930" i="1"/>
  <c r="Q946" i="1"/>
  <c r="Q962" i="1"/>
  <c r="Q978" i="1"/>
  <c r="Q994" i="1"/>
  <c r="Q1010" i="1"/>
  <c r="Q1026" i="1"/>
  <c r="Q1042" i="1"/>
  <c r="Q1058" i="1"/>
  <c r="Q1074" i="1"/>
  <c r="Q1090" i="1"/>
  <c r="Q1106" i="1"/>
  <c r="Q1122" i="1"/>
  <c r="Q1138" i="1"/>
  <c r="Q1154" i="1"/>
  <c r="Q1170" i="1"/>
  <c r="Q1186" i="1"/>
  <c r="Q1202" i="1"/>
  <c r="Q1218" i="1"/>
  <c r="Q1234" i="1"/>
  <c r="Q1250" i="1"/>
  <c r="Q1266" i="1"/>
  <c r="Q1282" i="1"/>
  <c r="Q1298" i="1"/>
  <c r="Q1314" i="1"/>
  <c r="Q1330" i="1"/>
  <c r="Q1346" i="1"/>
  <c r="Q1362" i="1"/>
  <c r="Q1378" i="1"/>
  <c r="Q1394" i="1"/>
  <c r="Q1410" i="1"/>
  <c r="Q1426" i="1"/>
  <c r="Q1442" i="1"/>
  <c r="Q1458" i="1"/>
  <c r="Q1474" i="1"/>
  <c r="Q1490" i="1"/>
  <c r="Q1506" i="1"/>
  <c r="Q1522" i="1"/>
  <c r="Q1538" i="1"/>
  <c r="Q1554" i="1"/>
  <c r="Q1570" i="1"/>
  <c r="Q1586" i="1"/>
  <c r="Q1602" i="1"/>
  <c r="Q1618" i="1"/>
  <c r="Q1634" i="1"/>
  <c r="Q1650" i="1"/>
  <c r="Q1666" i="1"/>
  <c r="Q1682" i="1"/>
  <c r="Q1698" i="1"/>
  <c r="Q1714" i="1"/>
  <c r="Q1730" i="1"/>
  <c r="Q1746" i="1"/>
  <c r="Q1762" i="1"/>
  <c r="Q1778" i="1"/>
  <c r="Q1794" i="1"/>
  <c r="Q1810" i="1"/>
  <c r="Q1826" i="1"/>
  <c r="Q1842" i="1"/>
  <c r="Q1858" i="1"/>
  <c r="Q1874" i="1"/>
  <c r="Q1890" i="1"/>
  <c r="Q1906" i="1"/>
  <c r="Q1922" i="1"/>
  <c r="Q1938" i="1"/>
  <c r="Q1954" i="1"/>
  <c r="Q1970" i="1"/>
  <c r="Q1986" i="1"/>
  <c r="Q2002" i="1"/>
  <c r="Q2018" i="1"/>
  <c r="Q2034" i="1"/>
  <c r="Q2050" i="1"/>
  <c r="Q2066" i="1"/>
  <c r="Q2082" i="1"/>
  <c r="Q2098" i="1"/>
  <c r="Q2114" i="1"/>
  <c r="Q2130" i="1"/>
  <c r="Q2146" i="1"/>
  <c r="Q2162" i="1"/>
  <c r="Q2178" i="1"/>
  <c r="Q2194" i="1"/>
  <c r="Q2210" i="1"/>
  <c r="Q2226" i="1"/>
  <c r="Q2242" i="1"/>
  <c r="Q2258" i="1"/>
  <c r="Q10" i="1"/>
  <c r="Q42" i="1"/>
  <c r="Q74" i="1"/>
  <c r="Q106" i="1"/>
  <c r="Q138" i="1"/>
  <c r="Q170" i="1"/>
  <c r="Q202" i="1"/>
  <c r="Q234" i="1"/>
  <c r="Q266" i="1"/>
  <c r="Q298" i="1"/>
  <c r="Q346" i="1"/>
  <c r="Q362" i="1"/>
  <c r="Q394" i="1"/>
  <c r="Q426" i="1"/>
  <c r="Q458" i="1"/>
  <c r="Q490" i="1"/>
  <c r="Q522" i="1"/>
  <c r="Q538" i="1"/>
  <c r="Q570" i="1"/>
  <c r="Q602" i="1"/>
  <c r="Q634" i="1"/>
  <c r="Q666" i="1"/>
  <c r="Q714" i="1"/>
  <c r="Q730" i="1"/>
  <c r="Q762" i="1"/>
  <c r="Q794" i="1"/>
  <c r="Q826" i="1"/>
  <c r="Q874" i="1"/>
  <c r="Q906" i="1"/>
  <c r="Q954" i="1"/>
  <c r="Q986" i="1"/>
  <c r="Q1018" i="1"/>
  <c r="Q1050" i="1"/>
  <c r="Q1066" i="1"/>
  <c r="Q1098" i="1"/>
  <c r="Q1130" i="1"/>
  <c r="Q1146" i="1"/>
  <c r="Q1194" i="1"/>
  <c r="Q1210" i="1"/>
  <c r="Q1242" i="1"/>
  <c r="Q1274" i="1"/>
  <c r="Q1290" i="1"/>
  <c r="Q1322" i="1"/>
  <c r="Q1354" i="1"/>
  <c r="Q1386" i="1"/>
  <c r="Q1418" i="1"/>
  <c r="Q1450" i="1"/>
  <c r="Q1466" i="1"/>
  <c r="Q1514" i="1"/>
  <c r="Q1546" i="1"/>
  <c r="Q1594" i="1"/>
  <c r="Q1626" i="1"/>
  <c r="Q1642" i="1"/>
  <c r="Q1674" i="1"/>
  <c r="Q1722" i="1"/>
  <c r="Q1754" i="1"/>
  <c r="Q1786" i="1"/>
  <c r="Q1818" i="1"/>
  <c r="Q1850" i="1"/>
  <c r="Q1882" i="1"/>
  <c r="Q1930" i="1"/>
  <c r="Q1978" i="1"/>
  <c r="Q2058" i="1"/>
  <c r="Q6" i="1"/>
  <c r="Q22" i="1"/>
  <c r="Q38" i="1"/>
  <c r="Q54" i="1"/>
  <c r="Q70" i="1"/>
  <c r="Q86" i="1"/>
  <c r="Q102" i="1"/>
  <c r="Q118" i="1"/>
  <c r="Q134" i="1"/>
  <c r="Q150" i="1"/>
  <c r="Q166" i="1"/>
  <c r="Q182" i="1"/>
  <c r="Q198" i="1"/>
  <c r="Q214" i="1"/>
  <c r="Q230" i="1"/>
  <c r="Q246" i="1"/>
  <c r="Q262" i="1"/>
  <c r="Q278" i="1"/>
  <c r="Q294" i="1"/>
  <c r="Q310" i="1"/>
  <c r="Q326" i="1"/>
  <c r="Q342" i="1"/>
  <c r="Q358" i="1"/>
  <c r="Q374" i="1"/>
  <c r="Q390" i="1"/>
  <c r="Q406" i="1"/>
  <c r="Q422" i="1"/>
  <c r="Q438" i="1"/>
  <c r="Q454" i="1"/>
  <c r="Q470" i="1"/>
  <c r="Q486" i="1"/>
  <c r="Q502" i="1"/>
  <c r="Q518" i="1"/>
  <c r="Q534" i="1"/>
  <c r="Q550" i="1"/>
  <c r="Q566" i="1"/>
  <c r="Q582" i="1"/>
  <c r="Q598" i="1"/>
  <c r="Q614" i="1"/>
  <c r="Q630" i="1"/>
  <c r="Q646" i="1"/>
  <c r="Q662" i="1"/>
  <c r="Q678" i="1"/>
  <c r="Q694" i="1"/>
  <c r="Q710" i="1"/>
  <c r="Q726" i="1"/>
  <c r="Q742" i="1"/>
  <c r="Q758" i="1"/>
  <c r="Q774" i="1"/>
  <c r="Q790" i="1"/>
  <c r="Q806" i="1"/>
  <c r="Q822" i="1"/>
  <c r="Q838" i="1"/>
  <c r="Q854" i="1"/>
  <c r="Q870" i="1"/>
  <c r="Q886" i="1"/>
  <c r="Q902" i="1"/>
  <c r="Q918" i="1"/>
  <c r="Q934" i="1"/>
  <c r="Q950" i="1"/>
  <c r="Q966" i="1"/>
  <c r="Q982" i="1"/>
  <c r="Q998" i="1"/>
  <c r="Q1014" i="1"/>
  <c r="Q1030" i="1"/>
  <c r="Q1046" i="1"/>
  <c r="Q1062" i="1"/>
  <c r="Q1078" i="1"/>
  <c r="Q1094" i="1"/>
  <c r="Q1110" i="1"/>
  <c r="Q1126" i="1"/>
  <c r="Q1142" i="1"/>
  <c r="Q1158" i="1"/>
  <c r="Q1174" i="1"/>
  <c r="Q1190" i="1"/>
  <c r="Q1206" i="1"/>
  <c r="Q1222" i="1"/>
  <c r="Q1238" i="1"/>
  <c r="Q1254" i="1"/>
  <c r="Q1270" i="1"/>
  <c r="Q1286" i="1"/>
  <c r="Q1302" i="1"/>
  <c r="Q1318" i="1"/>
  <c r="Q1334" i="1"/>
  <c r="Q1350" i="1"/>
  <c r="Q1366" i="1"/>
  <c r="Q1382" i="1"/>
  <c r="Q1398" i="1"/>
  <c r="Q1414" i="1"/>
  <c r="Q1430" i="1"/>
  <c r="Q1446" i="1"/>
  <c r="Q1462" i="1"/>
  <c r="Q1478" i="1"/>
  <c r="Q1494" i="1"/>
  <c r="Q1510" i="1"/>
  <c r="Q1526" i="1"/>
  <c r="Q1542" i="1"/>
  <c r="Q1558" i="1"/>
  <c r="Q1574" i="1"/>
  <c r="Q1590" i="1"/>
  <c r="Q1606" i="1"/>
  <c r="Q1622" i="1"/>
  <c r="Q1638" i="1"/>
  <c r="Q1654" i="1"/>
  <c r="Q1670" i="1"/>
  <c r="Q1686" i="1"/>
  <c r="Q1702" i="1"/>
  <c r="Q1718" i="1"/>
  <c r="Q1734" i="1"/>
  <c r="Q1750" i="1"/>
  <c r="Q1766" i="1"/>
  <c r="Q1782" i="1"/>
  <c r="Q1798" i="1"/>
  <c r="Q1814" i="1"/>
  <c r="Q1830" i="1"/>
  <c r="Q1846" i="1"/>
  <c r="Q1862" i="1"/>
  <c r="Q1878" i="1"/>
  <c r="Q1894" i="1"/>
  <c r="Q1910" i="1"/>
  <c r="Q1926" i="1"/>
  <c r="Q1942" i="1"/>
  <c r="Q1958" i="1"/>
  <c r="Q1974" i="1"/>
  <c r="Q1990" i="1"/>
  <c r="Q2006" i="1"/>
  <c r="Q2022" i="1"/>
  <c r="Q2038" i="1"/>
  <c r="Q2054" i="1"/>
  <c r="Q2070" i="1"/>
  <c r="Q2086" i="1"/>
  <c r="Q2102" i="1"/>
  <c r="Q2118" i="1"/>
  <c r="Q2134" i="1"/>
  <c r="Q2150" i="1"/>
  <c r="Q2166" i="1"/>
  <c r="Q2182" i="1"/>
  <c r="Q2198" i="1"/>
  <c r="Q2214" i="1"/>
  <c r="Q2230" i="1"/>
  <c r="Q2246" i="1"/>
  <c r="Q2262" i="1"/>
  <c r="Q2278" i="1"/>
  <c r="Q2294" i="1"/>
  <c r="Q2310" i="1"/>
  <c r="Q2326" i="1"/>
  <c r="Q2342" i="1"/>
  <c r="Q2358" i="1"/>
  <c r="Q2374" i="1"/>
  <c r="Q2390" i="1"/>
  <c r="Q2406" i="1"/>
  <c r="Q2422" i="1"/>
  <c r="Q2438" i="1"/>
  <c r="Q2454" i="1"/>
  <c r="Q2470" i="1"/>
  <c r="Q2486" i="1"/>
  <c r="Q2502" i="1"/>
  <c r="Q2518" i="1"/>
  <c r="Q2534" i="1"/>
  <c r="Q26" i="1"/>
  <c r="Q58" i="1"/>
  <c r="Q90" i="1"/>
  <c r="Q122" i="1"/>
  <c r="Q154" i="1"/>
  <c r="Q186" i="1"/>
  <c r="Q218" i="1"/>
  <c r="Q250" i="1"/>
  <c r="Q282" i="1"/>
  <c r="Q314" i="1"/>
  <c r="Q330" i="1"/>
  <c r="Q378" i="1"/>
  <c r="Q410" i="1"/>
  <c r="Q442" i="1"/>
  <c r="Q474" i="1"/>
  <c r="Q506" i="1"/>
  <c r="Q554" i="1"/>
  <c r="Q586" i="1"/>
  <c r="Q618" i="1"/>
  <c r="Q650" i="1"/>
  <c r="Q682" i="1"/>
  <c r="Q698" i="1"/>
  <c r="Q746" i="1"/>
  <c r="Q778" i="1"/>
  <c r="Q810" i="1"/>
  <c r="Q842" i="1"/>
  <c r="Q858" i="1"/>
  <c r="Q890" i="1"/>
  <c r="Q922" i="1"/>
  <c r="Q938" i="1"/>
  <c r="Q970" i="1"/>
  <c r="Q1002" i="1"/>
  <c r="Q1034" i="1"/>
  <c r="Q1082" i="1"/>
  <c r="Q1114" i="1"/>
  <c r="Q1162" i="1"/>
  <c r="Q1178" i="1"/>
  <c r="Q1226" i="1"/>
  <c r="Q1258" i="1"/>
  <c r="Q1306" i="1"/>
  <c r="Q1338" i="1"/>
  <c r="Q1370" i="1"/>
  <c r="Q1402" i="1"/>
  <c r="Q1434" i="1"/>
  <c r="Q1482" i="1"/>
  <c r="Q1498" i="1"/>
  <c r="Q1530" i="1"/>
  <c r="Q1562" i="1"/>
  <c r="Q1578" i="1"/>
  <c r="Q1610" i="1"/>
  <c r="Q1658" i="1"/>
  <c r="Q1690" i="1"/>
  <c r="Q1706" i="1"/>
  <c r="Q1738" i="1"/>
  <c r="Q1770" i="1"/>
  <c r="Q1802" i="1"/>
  <c r="Q1834" i="1"/>
  <c r="Q1866" i="1"/>
  <c r="Q1898" i="1"/>
  <c r="Q1914" i="1"/>
  <c r="Q1946" i="1"/>
  <c r="Q1962" i="1"/>
  <c r="Q1994" i="1"/>
  <c r="Q2010" i="1"/>
  <c r="Q2026" i="1"/>
  <c r="Q2042" i="1"/>
  <c r="Q2074" i="1"/>
  <c r="Q2090" i="1"/>
  <c r="Q2106" i="1"/>
  <c r="Q2122" i="1"/>
  <c r="Q2138" i="1"/>
  <c r="Q2154" i="1"/>
  <c r="Q2170" i="1"/>
  <c r="Q2186" i="1"/>
  <c r="Q2202" i="1"/>
  <c r="Q2218" i="1"/>
  <c r="Q2234" i="1"/>
  <c r="Q2250" i="1"/>
  <c r="Q2266" i="1"/>
  <c r="Q2282" i="1"/>
  <c r="Q2298" i="1"/>
  <c r="Q2314" i="1"/>
  <c r="Q2330" i="1"/>
  <c r="Q2346" i="1"/>
  <c r="Q2362" i="1"/>
  <c r="Q2378" i="1"/>
  <c r="Q2394" i="1"/>
  <c r="Q2410" i="1"/>
  <c r="Q2426" i="1"/>
  <c r="Q2442" i="1"/>
  <c r="Q2458" i="1"/>
  <c r="Q2474" i="1"/>
  <c r="Q2490" i="1"/>
  <c r="Q2506" i="1"/>
  <c r="Q2522" i="1"/>
  <c r="Q2538" i="1"/>
  <c r="Q2554" i="1"/>
  <c r="Q2570" i="1"/>
  <c r="Q2586" i="1"/>
  <c r="Q2602" i="1"/>
  <c r="Q2618" i="1"/>
  <c r="Q2634" i="1"/>
  <c r="Q2650" i="1"/>
  <c r="Q2666" i="1"/>
  <c r="Q2682" i="1"/>
  <c r="Q2698" i="1"/>
  <c r="Q2714" i="1"/>
  <c r="Q3" i="1"/>
  <c r="Q35" i="1"/>
  <c r="Q51" i="1"/>
  <c r="Q67" i="1"/>
  <c r="Q83" i="1"/>
  <c r="Q99" i="1"/>
  <c r="Q115" i="1"/>
  <c r="Q131" i="1"/>
  <c r="Q147" i="1"/>
  <c r="Q163" i="1"/>
  <c r="Q179" i="1"/>
  <c r="Q195" i="1"/>
  <c r="Q211" i="1"/>
  <c r="Q227" i="1"/>
  <c r="Q243" i="1"/>
  <c r="Q259" i="1"/>
  <c r="Q275" i="1"/>
  <c r="Q291" i="1"/>
  <c r="Q307" i="1"/>
  <c r="Q323" i="1"/>
  <c r="Q339" i="1"/>
  <c r="Q355" i="1"/>
  <c r="Q371" i="1"/>
  <c r="Q387" i="1"/>
  <c r="Q403" i="1"/>
  <c r="Q419" i="1"/>
  <c r="Q435" i="1"/>
  <c r="Q451" i="1"/>
  <c r="Q467" i="1"/>
  <c r="Q483" i="1"/>
  <c r="Q499" i="1"/>
  <c r="Q515" i="1"/>
  <c r="Q531" i="1"/>
  <c r="Q547" i="1"/>
  <c r="Q563" i="1"/>
  <c r="Q579" i="1"/>
  <c r="Q595" i="1"/>
  <c r="Q611" i="1"/>
  <c r="Q627" i="1"/>
  <c r="Q643" i="1"/>
  <c r="Q659" i="1"/>
  <c r="Q675" i="1"/>
  <c r="Q691" i="1"/>
  <c r="Q707" i="1"/>
  <c r="Q723" i="1"/>
  <c r="Q739" i="1"/>
  <c r="Q755" i="1"/>
  <c r="Q771" i="1"/>
  <c r="Q787" i="1"/>
  <c r="Q803" i="1"/>
  <c r="Q819" i="1"/>
  <c r="Q835" i="1"/>
  <c r="Q851" i="1"/>
  <c r="Q867" i="1"/>
  <c r="Q883" i="1"/>
  <c r="Q899" i="1"/>
  <c r="Q915" i="1"/>
  <c r="Q931" i="1"/>
  <c r="Q947" i="1"/>
  <c r="Q963" i="1"/>
  <c r="Q979" i="1"/>
  <c r="Q995" i="1"/>
  <c r="Q1011" i="1"/>
  <c r="Q1027" i="1"/>
  <c r="Q1043" i="1"/>
  <c r="Q1059" i="1"/>
  <c r="Q1075" i="1"/>
  <c r="Q1091" i="1"/>
  <c r="Q1107" i="1"/>
  <c r="Q1123" i="1"/>
  <c r="Q1139" i="1"/>
  <c r="Q1155" i="1"/>
  <c r="Q1171" i="1"/>
  <c r="Q1187" i="1"/>
  <c r="Q1203" i="1"/>
  <c r="Q1219" i="1"/>
  <c r="Q1235" i="1"/>
  <c r="Q1251" i="1"/>
  <c r="Q1267" i="1"/>
  <c r="Q1283" i="1"/>
  <c r="Q1299" i="1"/>
  <c r="Q1315" i="1"/>
  <c r="Q1331" i="1"/>
  <c r="Q1347" i="1"/>
  <c r="Q1363" i="1"/>
  <c r="Q1379" i="1"/>
  <c r="Q1395" i="1"/>
  <c r="Q1411" i="1"/>
  <c r="Q1427" i="1"/>
  <c r="Q1443" i="1"/>
  <c r="Q1459" i="1"/>
  <c r="Q1475" i="1"/>
  <c r="Q1491" i="1"/>
  <c r="Q1507" i="1"/>
  <c r="Q1523" i="1"/>
  <c r="Q1539" i="1"/>
  <c r="Q1555" i="1"/>
  <c r="Q1571" i="1"/>
  <c r="Q1587" i="1"/>
  <c r="Q1603" i="1"/>
  <c r="Q1619" i="1"/>
  <c r="Q1635" i="1"/>
  <c r="Q1651" i="1"/>
  <c r="Q1667" i="1"/>
  <c r="Q1683" i="1"/>
  <c r="Q1699" i="1"/>
  <c r="Q1715" i="1"/>
  <c r="Q1731" i="1"/>
  <c r="Q1747" i="1"/>
  <c r="Q1763" i="1"/>
  <c r="Q1779" i="1"/>
  <c r="Q1795" i="1"/>
  <c r="Q1811" i="1"/>
  <c r="Q1827" i="1"/>
  <c r="Q1843" i="1"/>
  <c r="Q1859" i="1"/>
  <c r="Q1875" i="1"/>
  <c r="Q1891" i="1"/>
  <c r="Q1907" i="1"/>
  <c r="Q1923" i="1"/>
  <c r="Q1939" i="1"/>
  <c r="Q1955" i="1"/>
  <c r="Q1971" i="1"/>
  <c r="Q1987" i="1"/>
  <c r="Q2003" i="1"/>
  <c r="Q2019" i="1"/>
  <c r="Q2035" i="1"/>
  <c r="Q2051" i="1"/>
  <c r="Q2067" i="1"/>
  <c r="Q2083" i="1"/>
  <c r="Q2099" i="1"/>
  <c r="Q2115" i="1"/>
  <c r="Q2131" i="1"/>
  <c r="Q2147" i="1"/>
  <c r="Q2163" i="1"/>
  <c r="Q2179" i="1"/>
  <c r="Q2195" i="1"/>
  <c r="Q2211" i="1"/>
  <c r="Q2227" i="1"/>
  <c r="Q2243" i="1"/>
  <c r="Q2259" i="1"/>
  <c r="Q2275" i="1"/>
  <c r="Q2291" i="1"/>
  <c r="Q2307" i="1"/>
  <c r="Q2323" i="1"/>
  <c r="Q2478" i="1"/>
  <c r="Q2494" i="1"/>
  <c r="Q2510" i="1"/>
  <c r="Q2526" i="1"/>
  <c r="Q2542" i="1"/>
  <c r="Q2558" i="1"/>
  <c r="Q2574" i="1"/>
  <c r="Q2590" i="1"/>
  <c r="Q2606" i="1"/>
  <c r="Q2622" i="1"/>
  <c r="Q2638" i="1"/>
  <c r="Q2654" i="1"/>
  <c r="Q2670" i="1"/>
  <c r="Q2686" i="1"/>
  <c r="Q2702" i="1"/>
  <c r="Q2718" i="1"/>
  <c r="Q7" i="1"/>
  <c r="Q23" i="1"/>
  <c r="Q39" i="1"/>
  <c r="Q55" i="1"/>
  <c r="Q71" i="1"/>
  <c r="Q87" i="1"/>
  <c r="Q103" i="1"/>
  <c r="Q119" i="1"/>
  <c r="Q135" i="1"/>
  <c r="Q151" i="1"/>
  <c r="Q167" i="1"/>
  <c r="Q183" i="1"/>
  <c r="Q199" i="1"/>
  <c r="Q215" i="1"/>
  <c r="Q231" i="1"/>
  <c r="Q247" i="1"/>
  <c r="Q263" i="1"/>
  <c r="Q279" i="1"/>
  <c r="Q295" i="1"/>
  <c r="Q311" i="1"/>
  <c r="Q327" i="1"/>
  <c r="Q343" i="1"/>
  <c r="Q359" i="1"/>
  <c r="Q375" i="1"/>
  <c r="Q391" i="1"/>
  <c r="Q407" i="1"/>
  <c r="Q423" i="1"/>
  <c r="Q439" i="1"/>
  <c r="Q455" i="1"/>
  <c r="Q471" i="1"/>
  <c r="Q487" i="1"/>
  <c r="Q503" i="1"/>
  <c r="Q519" i="1"/>
  <c r="Q535" i="1"/>
  <c r="Q551" i="1"/>
  <c r="Q567" i="1"/>
  <c r="Q583" i="1"/>
  <c r="Q599" i="1"/>
  <c r="Q615" i="1"/>
  <c r="Q631" i="1"/>
  <c r="Q647" i="1"/>
  <c r="Q663" i="1"/>
  <c r="Q679" i="1"/>
  <c r="Q695" i="1"/>
  <c r="Q711" i="1"/>
  <c r="Q727" i="1"/>
  <c r="Q743" i="1"/>
  <c r="Q759" i="1"/>
  <c r="Q775" i="1"/>
  <c r="Q791" i="1"/>
  <c r="Q807" i="1"/>
  <c r="Q823" i="1"/>
  <c r="Q839" i="1"/>
  <c r="Q855" i="1"/>
  <c r="Q871" i="1"/>
  <c r="Q887" i="1"/>
  <c r="Q903" i="1"/>
  <c r="Q919" i="1"/>
  <c r="Q935" i="1"/>
  <c r="Q951" i="1"/>
  <c r="Q967" i="1"/>
  <c r="Q983" i="1"/>
  <c r="Q999" i="1"/>
  <c r="Q1015" i="1"/>
  <c r="Q1031" i="1"/>
  <c r="Q1047" i="1"/>
  <c r="Q1063" i="1"/>
  <c r="Q1079" i="1"/>
  <c r="Q1095" i="1"/>
  <c r="Q1111" i="1"/>
  <c r="Q1127" i="1"/>
  <c r="Q1143" i="1"/>
  <c r="Q1159" i="1"/>
  <c r="Q1175" i="1"/>
  <c r="Q1191" i="1"/>
  <c r="Q1207" i="1"/>
  <c r="Q1223" i="1"/>
  <c r="Q1239" i="1"/>
  <c r="Q1255" i="1"/>
  <c r="Q1271" i="1"/>
  <c r="Q1287" i="1"/>
  <c r="Q1303" i="1"/>
  <c r="Q1319" i="1"/>
  <c r="Q1335" i="1"/>
  <c r="Q1351" i="1"/>
  <c r="Q1367" i="1"/>
  <c r="Q1383" i="1"/>
  <c r="Q1399" i="1"/>
  <c r="Q1415" i="1"/>
  <c r="Q1431" i="1"/>
  <c r="Q1447" i="1"/>
  <c r="Q1463" i="1"/>
  <c r="Q1479" i="1"/>
  <c r="Q1495" i="1"/>
  <c r="Q1511" i="1"/>
  <c r="Q1527" i="1"/>
  <c r="Q1543" i="1"/>
  <c r="Q1559" i="1"/>
  <c r="Q1575" i="1"/>
  <c r="Q1591" i="1"/>
  <c r="Q1607" i="1"/>
  <c r="Q1623" i="1"/>
  <c r="Q1639" i="1"/>
  <c r="Q1655" i="1"/>
  <c r="Q1671" i="1"/>
  <c r="Q1687" i="1"/>
  <c r="Q1703" i="1"/>
  <c r="Q1719" i="1"/>
  <c r="Q1735" i="1"/>
  <c r="Q1751" i="1"/>
  <c r="Q1767" i="1"/>
  <c r="Q1783" i="1"/>
  <c r="Q1799" i="1"/>
  <c r="Q1815" i="1"/>
  <c r="Q1831" i="1"/>
  <c r="Q1847" i="1"/>
  <c r="Q1863" i="1"/>
  <c r="Q1879" i="1"/>
  <c r="Q1895" i="1"/>
  <c r="Q1911" i="1"/>
  <c r="Q1927" i="1"/>
  <c r="Q1943" i="1"/>
  <c r="Q1959" i="1"/>
  <c r="Q1975" i="1"/>
  <c r="Q1991" i="1"/>
  <c r="Q2007" i="1"/>
  <c r="Q2023" i="1"/>
  <c r="Q2039" i="1"/>
  <c r="Q2055" i="1"/>
  <c r="Q2071" i="1"/>
  <c r="Q2087" i="1"/>
  <c r="Q2103" i="1"/>
  <c r="Q2119" i="1"/>
  <c r="Q2135" i="1"/>
  <c r="Q2151" i="1"/>
  <c r="Q2167" i="1"/>
  <c r="Q2183" i="1"/>
  <c r="Q2199" i="1"/>
  <c r="Q2215" i="1"/>
  <c r="Q2231" i="1"/>
  <c r="Q2247" i="1"/>
  <c r="Q2263" i="1"/>
  <c r="Q2279" i="1"/>
  <c r="Q2295" i="1"/>
  <c r="Q2311" i="1"/>
  <c r="Q2327" i="1"/>
  <c r="Q2343" i="1"/>
  <c r="Q2359" i="1"/>
  <c r="Q2375" i="1"/>
  <c r="Q2391" i="1"/>
  <c r="Q2407" i="1"/>
  <c r="Q2423" i="1"/>
  <c r="Q2439" i="1"/>
  <c r="Q2455" i="1"/>
  <c r="Q2471" i="1"/>
  <c r="Q2487" i="1"/>
  <c r="Q2503" i="1"/>
  <c r="Q2519" i="1"/>
  <c r="Q2535" i="1"/>
  <c r="Q2551" i="1"/>
  <c r="Q2567" i="1"/>
  <c r="Q2583" i="1"/>
  <c r="Q2599" i="1"/>
  <c r="Q2615" i="1"/>
  <c r="Q2631" i="1"/>
  <c r="Q2647" i="1"/>
  <c r="Q12" i="1"/>
  <c r="Q28" i="1"/>
  <c r="Q44" i="1"/>
  <c r="Q60" i="1"/>
  <c r="Q76" i="1"/>
  <c r="Q92" i="1"/>
  <c r="Q108" i="1"/>
  <c r="Q124" i="1"/>
  <c r="Q140" i="1"/>
  <c r="Q156" i="1"/>
  <c r="Q172" i="1"/>
  <c r="Q188" i="1"/>
  <c r="Q204" i="1"/>
  <c r="Q220" i="1"/>
  <c r="Q236" i="1"/>
  <c r="Q252" i="1"/>
  <c r="Q268" i="1"/>
  <c r="Q284" i="1"/>
  <c r="Q300" i="1"/>
  <c r="Q316" i="1"/>
  <c r="Q332" i="1"/>
  <c r="Q348" i="1"/>
  <c r="Q364" i="1"/>
  <c r="Q380" i="1"/>
  <c r="Q396" i="1"/>
  <c r="Q412" i="1"/>
  <c r="Q428" i="1"/>
  <c r="Q444" i="1"/>
  <c r="Q460" i="1"/>
  <c r="Q476" i="1"/>
  <c r="Q492" i="1"/>
  <c r="Q508" i="1"/>
  <c r="Q524" i="1"/>
  <c r="Q540" i="1"/>
  <c r="Q556" i="1"/>
  <c r="Q572" i="1"/>
  <c r="Q588" i="1"/>
  <c r="Q604" i="1"/>
  <c r="Q620" i="1"/>
  <c r="Q636" i="1"/>
  <c r="Q652" i="1"/>
  <c r="Q668" i="1"/>
  <c r="Q684" i="1"/>
  <c r="Q700" i="1"/>
  <c r="Q716" i="1"/>
  <c r="Q732" i="1"/>
  <c r="Q748" i="1"/>
  <c r="Q764" i="1"/>
  <c r="Q780" i="1"/>
  <c r="Q796" i="1"/>
  <c r="Q812" i="1"/>
  <c r="Q828" i="1"/>
  <c r="Q844" i="1"/>
  <c r="Q860" i="1"/>
  <c r="Q876" i="1"/>
  <c r="Q892" i="1"/>
  <c r="Q908" i="1"/>
  <c r="Q924" i="1"/>
  <c r="Q940" i="1"/>
  <c r="Q956" i="1"/>
  <c r="Q972" i="1"/>
  <c r="Q988" i="1"/>
  <c r="Q1004" i="1"/>
  <c r="Q1020" i="1"/>
  <c r="Q1036" i="1"/>
  <c r="Q1052" i="1"/>
  <c r="Q1068" i="1"/>
  <c r="Q1084" i="1"/>
  <c r="Q1100" i="1"/>
  <c r="Q1116" i="1"/>
  <c r="Q1132" i="1"/>
  <c r="Q1148" i="1"/>
  <c r="Q1164" i="1"/>
  <c r="Q1180" i="1"/>
  <c r="Q1196" i="1"/>
  <c r="Q1212" i="1"/>
  <c r="Q1228" i="1"/>
  <c r="Q1244" i="1"/>
  <c r="Q1260" i="1"/>
  <c r="Q1276" i="1"/>
  <c r="Q1292" i="1"/>
  <c r="Q1308" i="1"/>
  <c r="Q1324" i="1"/>
  <c r="Q1340" i="1"/>
  <c r="Q1356" i="1"/>
  <c r="Q1372" i="1"/>
  <c r="Q1388" i="1"/>
  <c r="Q1404" i="1"/>
  <c r="Q1420" i="1"/>
  <c r="Q1436" i="1"/>
  <c r="Q1452" i="1"/>
  <c r="Q1468" i="1"/>
  <c r="Q1484" i="1"/>
  <c r="Q1500" i="1"/>
  <c r="Q1516" i="1"/>
  <c r="Q1532" i="1"/>
  <c r="Q1548" i="1"/>
  <c r="Q1564" i="1"/>
  <c r="Q1580" i="1"/>
  <c r="Q1596" i="1"/>
  <c r="Q1612" i="1"/>
  <c r="Q1628" i="1"/>
  <c r="Q1644" i="1"/>
  <c r="Q1660" i="1"/>
  <c r="Q1676" i="1"/>
  <c r="Q1692" i="1"/>
  <c r="Q1708" i="1"/>
  <c r="Q1724" i="1"/>
  <c r="Q1740" i="1"/>
  <c r="Q1756" i="1"/>
  <c r="Q1772" i="1"/>
  <c r="Q1788" i="1"/>
  <c r="Q1804" i="1"/>
  <c r="Q1820" i="1"/>
  <c r="Q1836" i="1"/>
  <c r="Q1852" i="1"/>
  <c r="Q1868" i="1"/>
  <c r="Q1884" i="1"/>
  <c r="Q1900" i="1"/>
  <c r="Q1916" i="1"/>
  <c r="Q1932" i="1"/>
  <c r="Q1948" i="1"/>
  <c r="Q1964" i="1"/>
  <c r="Q1980" i="1"/>
  <c r="Q1996" i="1"/>
  <c r="Q2012" i="1"/>
  <c r="Q2028" i="1"/>
  <c r="Q2044" i="1"/>
  <c r="Q2060" i="1"/>
  <c r="Q2076" i="1"/>
  <c r="Q2092" i="1"/>
  <c r="Q2108" i="1"/>
  <c r="Q2124" i="1"/>
  <c r="Q2140" i="1"/>
  <c r="Q2156" i="1"/>
  <c r="Q2172" i="1"/>
  <c r="Q2188" i="1"/>
  <c r="Q2204" i="1"/>
  <c r="Q2220" i="1"/>
  <c r="Q2236" i="1"/>
  <c r="Q2252" i="1"/>
  <c r="Q2268" i="1"/>
  <c r="Q2284" i="1"/>
  <c r="Q2300" i="1"/>
  <c r="Q2316" i="1"/>
  <c r="Q2332" i="1"/>
  <c r="Q2348" i="1"/>
  <c r="Q2364" i="1"/>
  <c r="Q2380" i="1"/>
  <c r="Q2396" i="1"/>
  <c r="Q2412" i="1"/>
  <c r="Q2428" i="1"/>
  <c r="Q2444" i="1"/>
  <c r="Q2460" i="1"/>
  <c r="Q2476" i="1"/>
  <c r="Q2492" i="1"/>
  <c r="Q2508" i="1"/>
  <c r="Q2524" i="1"/>
  <c r="Q2540" i="1"/>
  <c r="Q2556" i="1"/>
  <c r="Q2572" i="1"/>
  <c r="Q2588" i="1"/>
  <c r="Q2604" i="1"/>
  <c r="Q2620" i="1"/>
  <c r="Q2636" i="1"/>
  <c r="Q2652" i="1"/>
  <c r="Q2668" i="1"/>
  <c r="Q2684" i="1"/>
  <c r="Q2700" i="1"/>
  <c r="Q2716" i="1"/>
  <c r="Q5" i="1"/>
  <c r="Q21" i="1"/>
  <c r="Q37" i="1"/>
  <c r="Q53" i="1"/>
  <c r="Q69" i="1"/>
  <c r="Q85" i="1"/>
  <c r="Q101" i="1"/>
  <c r="Q117" i="1"/>
  <c r="Q133" i="1"/>
  <c r="Q149" i="1"/>
  <c r="Q165" i="1"/>
  <c r="Q181" i="1"/>
  <c r="Q197" i="1"/>
  <c r="Q213" i="1"/>
  <c r="Q229" i="1"/>
  <c r="Q245" i="1"/>
  <c r="Q261" i="1"/>
  <c r="Q277" i="1"/>
  <c r="Q293" i="1"/>
  <c r="Q309" i="1"/>
  <c r="Q325" i="1"/>
  <c r="Q341" i="1"/>
  <c r="Q357" i="1"/>
  <c r="Q373" i="1"/>
  <c r="Q389" i="1"/>
  <c r="Q405" i="1"/>
  <c r="Q421" i="1"/>
  <c r="Q437" i="1"/>
  <c r="Q453" i="1"/>
  <c r="Q469" i="1"/>
  <c r="Q485" i="1"/>
  <c r="Q501" i="1"/>
  <c r="Q517" i="1"/>
  <c r="Q533" i="1"/>
  <c r="Q549" i="1"/>
  <c r="Q565" i="1"/>
  <c r="Q581" i="1"/>
  <c r="Q597" i="1"/>
  <c r="Q613" i="1"/>
  <c r="Q629" i="1"/>
  <c r="Q645" i="1"/>
  <c r="Q661" i="1"/>
  <c r="Q677" i="1"/>
  <c r="Q693" i="1"/>
  <c r="Q709" i="1"/>
  <c r="Q725" i="1"/>
  <c r="Q741" i="1"/>
  <c r="Q757" i="1"/>
  <c r="Q773" i="1"/>
  <c r="Q789" i="1"/>
  <c r="Q805" i="1"/>
  <c r="Q821" i="1"/>
  <c r="Q837" i="1"/>
  <c r="Q853" i="1"/>
  <c r="Q869" i="1"/>
  <c r="Q885" i="1"/>
  <c r="Q901" i="1"/>
  <c r="Q917" i="1"/>
  <c r="Q933" i="1"/>
  <c r="Q949" i="1"/>
  <c r="Q965" i="1"/>
  <c r="Q981" i="1"/>
  <c r="Q997" i="1"/>
  <c r="Q1013" i="1"/>
  <c r="Q1029" i="1"/>
  <c r="Q1045" i="1"/>
  <c r="Q1061" i="1"/>
  <c r="Q1077" i="1"/>
  <c r="Q1093" i="1"/>
  <c r="Q1109" i="1"/>
  <c r="Q1125" i="1"/>
  <c r="Q1141" i="1"/>
  <c r="Q1157" i="1"/>
  <c r="Q1173" i="1"/>
  <c r="Q1189" i="1"/>
  <c r="Q1205" i="1"/>
  <c r="Q1221" i="1"/>
  <c r="Q1237" i="1"/>
  <c r="Q1253" i="1"/>
  <c r="Q1269" i="1"/>
  <c r="Q1285" i="1"/>
  <c r="Q1301" i="1"/>
  <c r="Q1317" i="1"/>
  <c r="Q1333" i="1"/>
  <c r="Q1349" i="1"/>
  <c r="Q1365" i="1"/>
  <c r="Q1381" i="1"/>
  <c r="Q1397" i="1"/>
  <c r="Q1413" i="1"/>
  <c r="Q1429" i="1"/>
  <c r="Q1445" i="1"/>
  <c r="Q1461" i="1"/>
  <c r="Q1477" i="1"/>
  <c r="Q1493" i="1"/>
  <c r="Q1509" i="1"/>
  <c r="Q1525" i="1"/>
  <c r="Q1541" i="1"/>
  <c r="Q1557" i="1"/>
  <c r="Q1573" i="1"/>
  <c r="Q1589" i="1"/>
  <c r="Q1605" i="1"/>
  <c r="Q1621" i="1"/>
  <c r="Q1637" i="1"/>
  <c r="Q1653" i="1"/>
  <c r="Q1669" i="1"/>
  <c r="Q1685" i="1"/>
  <c r="Q1701" i="1"/>
  <c r="Q1717" i="1"/>
  <c r="Q1733" i="1"/>
  <c r="Q1749" i="1"/>
  <c r="Q1765" i="1"/>
  <c r="Q1781" i="1"/>
  <c r="Q1797" i="1"/>
  <c r="Q1813" i="1"/>
  <c r="Q1829" i="1"/>
  <c r="Q1845" i="1"/>
  <c r="Q1861" i="1"/>
  <c r="Q1877" i="1"/>
  <c r="Q1893" i="1"/>
  <c r="Q1909" i="1"/>
  <c r="Q1925" i="1"/>
  <c r="Q1941" i="1"/>
  <c r="Q1957" i="1"/>
  <c r="Q1973" i="1"/>
  <c r="Q1989" i="1"/>
  <c r="Q2005" i="1"/>
  <c r="Q2021" i="1"/>
  <c r="Q2037" i="1"/>
  <c r="Q2053" i="1"/>
  <c r="Q2069" i="1"/>
  <c r="Q2085" i="1"/>
  <c r="Q2101" i="1"/>
  <c r="Q2117" i="1"/>
  <c r="Q2133" i="1"/>
  <c r="Q2149" i="1"/>
  <c r="Q2165" i="1"/>
  <c r="Q2181" i="1"/>
  <c r="Q2197" i="1"/>
  <c r="Q2213" i="1"/>
  <c r="Q2229" i="1"/>
  <c r="Q2245" i="1"/>
  <c r="Q2261" i="1"/>
  <c r="Q2277" i="1"/>
  <c r="Q2293" i="1"/>
  <c r="Q2309" i="1"/>
  <c r="Q2738" i="1"/>
  <c r="Q2754" i="1"/>
  <c r="Q2770" i="1"/>
  <c r="Q2786" i="1"/>
  <c r="Q2802" i="1"/>
  <c r="Q2818" i="1"/>
  <c r="Q2834" i="1"/>
  <c r="Q2850" i="1"/>
  <c r="Q2866" i="1"/>
  <c r="Q2882" i="1"/>
  <c r="Q2898" i="1"/>
  <c r="Q2914" i="1"/>
  <c r="Q2930" i="1"/>
  <c r="Q2946" i="1"/>
  <c r="Q2962" i="1"/>
  <c r="Q2978" i="1"/>
  <c r="Q2994" i="1"/>
  <c r="Q3010" i="1"/>
  <c r="Q3026" i="1"/>
  <c r="Q3042" i="1"/>
  <c r="Q3058" i="1"/>
  <c r="Q3074" i="1"/>
  <c r="Q3090" i="1"/>
  <c r="Q3106" i="1"/>
  <c r="Q3122" i="1"/>
  <c r="Q3138" i="1"/>
  <c r="Q3154" i="1"/>
  <c r="Q3170" i="1"/>
  <c r="Q3186" i="1"/>
  <c r="Q3202" i="1"/>
  <c r="Q3218" i="1"/>
  <c r="Q3234" i="1"/>
  <c r="Q3250" i="1"/>
  <c r="Q3266" i="1"/>
  <c r="Q3282" i="1"/>
  <c r="Q3298" i="1"/>
  <c r="Q3314" i="1"/>
  <c r="Q3330" i="1"/>
  <c r="Q3346" i="1"/>
  <c r="Q3362" i="1"/>
  <c r="Q3378" i="1"/>
  <c r="Q3394" i="1"/>
  <c r="Q3410" i="1"/>
  <c r="Q3426" i="1"/>
  <c r="Q3442" i="1"/>
  <c r="Q3458" i="1"/>
  <c r="Q3474" i="1"/>
  <c r="Q3490" i="1"/>
  <c r="Q3506" i="1"/>
  <c r="Q3522" i="1"/>
  <c r="Q3538" i="1"/>
  <c r="Q3554" i="1"/>
  <c r="Q3570" i="1"/>
  <c r="Q3586" i="1"/>
  <c r="Q3602" i="1"/>
  <c r="Q3618" i="1"/>
  <c r="Q3634" i="1"/>
  <c r="Q3650" i="1"/>
  <c r="Q3666" i="1"/>
  <c r="Q3682" i="1"/>
  <c r="Q3698" i="1"/>
  <c r="Q3714" i="1"/>
  <c r="Q3730" i="1"/>
  <c r="Q3746" i="1"/>
  <c r="Q3762" i="1"/>
  <c r="Q3778" i="1"/>
  <c r="Q3794" i="1"/>
  <c r="Q2655" i="1"/>
  <c r="Q2671" i="1"/>
  <c r="Q2687" i="1"/>
  <c r="Q2703" i="1"/>
  <c r="Q2719" i="1"/>
  <c r="Q2735" i="1"/>
  <c r="Q2751" i="1"/>
  <c r="Q2767" i="1"/>
  <c r="Q2783" i="1"/>
  <c r="Q2799" i="1"/>
  <c r="Q2815" i="1"/>
  <c r="Q2831" i="1"/>
  <c r="Q2847" i="1"/>
  <c r="Q2863" i="1"/>
  <c r="Q2879" i="1"/>
  <c r="Q2895" i="1"/>
  <c r="Q2911" i="1"/>
  <c r="Q2927" i="1"/>
  <c r="Q2943" i="1"/>
  <c r="Q2959" i="1"/>
  <c r="Q2975" i="1"/>
  <c r="Q2991" i="1"/>
  <c r="Q3007" i="1"/>
  <c r="Q3023" i="1"/>
  <c r="Q3039" i="1"/>
  <c r="Q3055" i="1"/>
  <c r="Q3071" i="1"/>
  <c r="Q3087" i="1"/>
  <c r="Q3103" i="1"/>
  <c r="Q3119" i="1"/>
  <c r="Q3135" i="1"/>
  <c r="Q3151" i="1"/>
  <c r="Q3167" i="1"/>
  <c r="Q3183" i="1"/>
  <c r="Q3199" i="1"/>
  <c r="Q3215" i="1"/>
  <c r="Q3231" i="1"/>
  <c r="Q3247" i="1"/>
  <c r="Q3263" i="1"/>
  <c r="Q3279" i="1"/>
  <c r="Q3295" i="1"/>
  <c r="Q3311" i="1"/>
  <c r="Q3327" i="1"/>
  <c r="Q3343" i="1"/>
  <c r="Q3359" i="1"/>
  <c r="Q3375" i="1"/>
  <c r="Q3391" i="1"/>
  <c r="Q3407" i="1"/>
  <c r="Q3423" i="1"/>
  <c r="Q3439" i="1"/>
  <c r="Q3455" i="1"/>
  <c r="Q3471" i="1"/>
  <c r="Q3487" i="1"/>
  <c r="Q3503" i="1"/>
  <c r="Q3519" i="1"/>
  <c r="Q3535" i="1"/>
  <c r="Q3551" i="1"/>
  <c r="Q3567" i="1"/>
  <c r="Q3583" i="1"/>
  <c r="Q3599" i="1"/>
  <c r="Q3615" i="1"/>
  <c r="Q3631" i="1"/>
  <c r="Q3647" i="1"/>
  <c r="Q3663" i="1"/>
  <c r="Q3679" i="1"/>
  <c r="Q3695" i="1"/>
  <c r="Q3711" i="1"/>
  <c r="Q3727" i="1"/>
  <c r="Q3743" i="1"/>
  <c r="Q3759" i="1"/>
  <c r="Q3775" i="1"/>
  <c r="Q3791" i="1"/>
  <c r="Q3807" i="1"/>
  <c r="Q3823" i="1"/>
  <c r="Q3839" i="1"/>
  <c r="Q3855" i="1"/>
  <c r="Q3871" i="1"/>
  <c r="Q3887" i="1"/>
  <c r="Q3903" i="1"/>
  <c r="Q3919" i="1"/>
  <c r="Q3935" i="1"/>
  <c r="Q3951" i="1"/>
  <c r="Q3967" i="1"/>
  <c r="Q3983" i="1"/>
  <c r="Q3999" i="1"/>
  <c r="Q4015" i="1"/>
  <c r="Q4031" i="1"/>
  <c r="Q4047" i="1"/>
  <c r="Q4063" i="1"/>
  <c r="Q4079" i="1"/>
  <c r="Q4095" i="1"/>
  <c r="Q4111" i="1"/>
  <c r="Q4127" i="1"/>
  <c r="Q4143" i="1"/>
  <c r="Q4159" i="1"/>
  <c r="Q4175" i="1"/>
  <c r="Q4191" i="1"/>
  <c r="Q4207" i="1"/>
  <c r="Q4223" i="1"/>
  <c r="Q4239" i="1"/>
  <c r="Q4255" i="1"/>
  <c r="Q4271" i="1"/>
  <c r="Q4287" i="1"/>
  <c r="Q4303" i="1"/>
  <c r="Q4319" i="1"/>
  <c r="Q4335" i="1"/>
  <c r="Q4351" i="1"/>
  <c r="Q4367" i="1"/>
  <c r="Q4383" i="1"/>
  <c r="Q4399" i="1"/>
  <c r="Q4415" i="1"/>
  <c r="Q4431" i="1"/>
  <c r="Q4447" i="1"/>
  <c r="Q4463" i="1"/>
  <c r="Q4479" i="1"/>
  <c r="Q4495" i="1"/>
  <c r="Q4511" i="1"/>
  <c r="Q4527" i="1"/>
  <c r="Q4543" i="1"/>
  <c r="Q4559" i="1"/>
  <c r="Q4575" i="1"/>
  <c r="Q4591" i="1"/>
  <c r="Q4607" i="1"/>
  <c r="Q4623" i="1"/>
  <c r="Q4639" i="1"/>
  <c r="Q4655" i="1"/>
  <c r="Q4671" i="1"/>
  <c r="Q4687" i="1"/>
  <c r="Q4703" i="1"/>
  <c r="Q4719" i="1"/>
  <c r="Q4735" i="1"/>
  <c r="Q4751" i="1"/>
  <c r="Q4767" i="1"/>
  <c r="Q4783" i="1"/>
  <c r="Q4799" i="1"/>
  <c r="Q4815" i="1"/>
  <c r="Q4831" i="1"/>
  <c r="Q4847" i="1"/>
  <c r="Q4863" i="1"/>
  <c r="Q4879" i="1"/>
  <c r="Q4895" i="1"/>
  <c r="Q4911" i="1"/>
  <c r="Q4927" i="1"/>
  <c r="Q4943" i="1"/>
  <c r="Q4959" i="1"/>
  <c r="Q4975" i="1"/>
  <c r="Q4991" i="1"/>
  <c r="Q5007" i="1"/>
  <c r="Q2744" i="1"/>
  <c r="Q2760" i="1"/>
  <c r="Q2776" i="1"/>
  <c r="Q2792" i="1"/>
  <c r="Q2808" i="1"/>
  <c r="Q2824" i="1"/>
  <c r="Q2840" i="1"/>
  <c r="Q2856" i="1"/>
  <c r="Q2872" i="1"/>
  <c r="Q2888" i="1"/>
  <c r="Q2904" i="1"/>
  <c r="Q2920" i="1"/>
  <c r="Q2936" i="1"/>
  <c r="Q2952" i="1"/>
  <c r="Q2968" i="1"/>
  <c r="Q2984" i="1"/>
  <c r="Q3000" i="1"/>
  <c r="Q3016" i="1"/>
  <c r="Q3032" i="1"/>
  <c r="Q3048" i="1"/>
  <c r="Q3064" i="1"/>
  <c r="Q3080" i="1"/>
  <c r="Q3096" i="1"/>
  <c r="Q3112" i="1"/>
  <c r="Q3128" i="1"/>
  <c r="Q3144" i="1"/>
  <c r="Q3160" i="1"/>
  <c r="Q3176" i="1"/>
  <c r="Q3192" i="1"/>
  <c r="Q3208" i="1"/>
  <c r="Q3224" i="1"/>
  <c r="Q3240" i="1"/>
  <c r="Q3256" i="1"/>
  <c r="Q3272" i="1"/>
  <c r="Q3288" i="1"/>
  <c r="Q3304" i="1"/>
  <c r="Q3320" i="1"/>
  <c r="Q3336" i="1"/>
  <c r="Q3352" i="1"/>
  <c r="Q3368" i="1"/>
  <c r="Q3384" i="1"/>
  <c r="Q3400" i="1"/>
  <c r="Q3416" i="1"/>
  <c r="Q3432" i="1"/>
  <c r="Q3448" i="1"/>
  <c r="Q3464" i="1"/>
  <c r="Q3480" i="1"/>
  <c r="Q3496" i="1"/>
  <c r="Q3512" i="1"/>
  <c r="Q3528" i="1"/>
  <c r="Q3544" i="1"/>
  <c r="Q3560" i="1"/>
  <c r="Q3576" i="1"/>
  <c r="Q3592" i="1"/>
  <c r="Q3608" i="1"/>
  <c r="Q3624" i="1"/>
  <c r="Q3640" i="1"/>
  <c r="Q3656" i="1"/>
  <c r="Q3672" i="1"/>
  <c r="Q3688" i="1"/>
  <c r="Q3704" i="1"/>
  <c r="Q3720" i="1"/>
  <c r="Q3736" i="1"/>
  <c r="Q3752" i="1"/>
  <c r="Q3768" i="1"/>
  <c r="Q3784" i="1"/>
  <c r="Q3800" i="1"/>
  <c r="Q3816" i="1"/>
  <c r="Q3832" i="1"/>
  <c r="Q3848" i="1"/>
  <c r="Q3864" i="1"/>
  <c r="Q3880" i="1"/>
  <c r="Q3896" i="1"/>
  <c r="Q3912" i="1"/>
  <c r="Q3928" i="1"/>
  <c r="Q3944" i="1"/>
  <c r="Q3960" i="1"/>
  <c r="Q3976" i="1"/>
  <c r="Q3992" i="1"/>
  <c r="Q4008" i="1"/>
  <c r="Q4024" i="1"/>
  <c r="Q4040" i="1"/>
  <c r="Q4056" i="1"/>
  <c r="Q4072" i="1"/>
  <c r="Q4088" i="1"/>
  <c r="Q4104" i="1"/>
  <c r="Q4120" i="1"/>
  <c r="Q4136" i="1"/>
  <c r="Q4152" i="1"/>
  <c r="Q4168" i="1"/>
  <c r="Q4184" i="1"/>
  <c r="Q4200" i="1"/>
  <c r="Q4216" i="1"/>
  <c r="Q4232" i="1"/>
  <c r="Q4248" i="1"/>
  <c r="Q4264" i="1"/>
  <c r="Q4280" i="1"/>
  <c r="Q4296" i="1"/>
  <c r="Q4312" i="1"/>
  <c r="Q4328" i="1"/>
  <c r="Q4344" i="1"/>
  <c r="Q4360" i="1"/>
  <c r="Q4376" i="1"/>
  <c r="Q4392" i="1"/>
  <c r="Q4408" i="1"/>
  <c r="Q4424" i="1"/>
  <c r="Q4440" i="1"/>
  <c r="Q4456" i="1"/>
  <c r="Q4472" i="1"/>
  <c r="Q4488" i="1"/>
  <c r="Q4504" i="1"/>
  <c r="Q4520" i="1"/>
  <c r="Q4536" i="1"/>
  <c r="Q4552" i="1"/>
  <c r="Q4568" i="1"/>
  <c r="Q4584" i="1"/>
  <c r="Q4600" i="1"/>
  <c r="Q4616" i="1"/>
  <c r="Q4632" i="1"/>
  <c r="Q4648" i="1"/>
  <c r="Q4664" i="1"/>
  <c r="Q4680" i="1"/>
  <c r="Q4696" i="1"/>
  <c r="Q4712" i="1"/>
  <c r="Q4728" i="1"/>
  <c r="Q4744" i="1"/>
  <c r="Q4760" i="1"/>
  <c r="Q4776" i="1"/>
  <c r="Q4792" i="1"/>
  <c r="Q4808" i="1"/>
  <c r="Q4824" i="1"/>
  <c r="Q4840" i="1"/>
  <c r="Q4856" i="1"/>
  <c r="Q4872" i="1"/>
  <c r="Q4888" i="1"/>
  <c r="Q4904" i="1"/>
  <c r="Q4920" i="1"/>
  <c r="Q2329" i="1"/>
  <c r="Q2345" i="1"/>
  <c r="Q2361" i="1"/>
  <c r="Q2377" i="1"/>
  <c r="Q2393" i="1"/>
  <c r="Q2409" i="1"/>
  <c r="Q2425" i="1"/>
  <c r="Q2441" i="1"/>
  <c r="Q2457" i="1"/>
  <c r="Q2473" i="1"/>
  <c r="Q2489" i="1"/>
  <c r="Q2505" i="1"/>
  <c r="Q2521" i="1"/>
  <c r="Q2537" i="1"/>
  <c r="Q2553" i="1"/>
  <c r="Q2569" i="1"/>
  <c r="Q2585" i="1"/>
  <c r="Q2601" i="1"/>
  <c r="Q2617" i="1"/>
  <c r="Q2633" i="1"/>
  <c r="Q2649" i="1"/>
  <c r="Q2665" i="1"/>
  <c r="Q2681" i="1"/>
  <c r="Q2697" i="1"/>
  <c r="Q2713" i="1"/>
  <c r="Q2729" i="1"/>
  <c r="Q2745" i="1"/>
  <c r="Q2761" i="1"/>
  <c r="Q2777" i="1"/>
  <c r="Q2793" i="1"/>
  <c r="Q2809" i="1"/>
  <c r="Q2825" i="1"/>
  <c r="Q2841" i="1"/>
  <c r="Q2857" i="1"/>
  <c r="Q2873" i="1"/>
  <c r="Q2889" i="1"/>
  <c r="Q2905" i="1"/>
  <c r="Q2921" i="1"/>
  <c r="Q2937" i="1"/>
  <c r="Q2953" i="1"/>
  <c r="Q2969" i="1"/>
  <c r="Q2985" i="1"/>
  <c r="Q3001" i="1"/>
  <c r="Q3017" i="1"/>
  <c r="Q3033" i="1"/>
  <c r="Q3049" i="1"/>
  <c r="Q3065" i="1"/>
  <c r="Q3081" i="1"/>
  <c r="Q3097" i="1"/>
  <c r="Q3113" i="1"/>
  <c r="Q3129" i="1"/>
  <c r="Q3145" i="1"/>
  <c r="Q3161" i="1"/>
  <c r="Q3177" i="1"/>
  <c r="Q3193" i="1"/>
  <c r="Q3209" i="1"/>
  <c r="Q3225" i="1"/>
  <c r="Q3241" i="1"/>
  <c r="Q3257" i="1"/>
  <c r="Q3273" i="1"/>
  <c r="Q3289" i="1"/>
  <c r="Q3305" i="1"/>
  <c r="Q3321" i="1"/>
  <c r="Q3337" i="1"/>
  <c r="Q3353" i="1"/>
  <c r="Q3369" i="1"/>
  <c r="Q3385" i="1"/>
  <c r="Q3401" i="1"/>
  <c r="Q3417" i="1"/>
  <c r="Q3433" i="1"/>
  <c r="Q3449" i="1"/>
  <c r="Q3465" i="1"/>
  <c r="Q3481" i="1"/>
  <c r="Q3497" i="1"/>
  <c r="Q3513" i="1"/>
  <c r="Q3529" i="1"/>
  <c r="Q3545" i="1"/>
  <c r="Q3561" i="1"/>
  <c r="Q3577" i="1"/>
  <c r="Q3593" i="1"/>
  <c r="Q3609" i="1"/>
  <c r="Q3625" i="1"/>
  <c r="Q3641" i="1"/>
  <c r="Q3657" i="1"/>
  <c r="Q3673" i="1"/>
  <c r="Q3689" i="1"/>
  <c r="Q3705" i="1"/>
  <c r="Q3721" i="1"/>
  <c r="Q3737" i="1"/>
  <c r="Q3753" i="1"/>
  <c r="Q3769" i="1"/>
  <c r="Q3785" i="1"/>
  <c r="Q3801" i="1"/>
  <c r="Q3817" i="1"/>
  <c r="Q3833" i="1"/>
  <c r="Q3849" i="1"/>
  <c r="Q3865" i="1"/>
  <c r="Q3881" i="1"/>
  <c r="Q3897" i="1"/>
  <c r="Q3913" i="1"/>
  <c r="Q3929" i="1"/>
  <c r="Q3945" i="1"/>
  <c r="Q3961" i="1"/>
  <c r="Q3977" i="1"/>
  <c r="Q3993" i="1"/>
  <c r="Q4009" i="1"/>
  <c r="Q4025" i="1"/>
  <c r="Q4041" i="1"/>
  <c r="Q4057" i="1"/>
  <c r="Q4073" i="1"/>
  <c r="Q4089" i="1"/>
  <c r="Q4105" i="1"/>
  <c r="Q4121" i="1"/>
  <c r="Q4137" i="1"/>
  <c r="Q4153" i="1"/>
  <c r="Q4169" i="1"/>
  <c r="Q4185" i="1"/>
  <c r="Q4201" i="1"/>
  <c r="Q4217" i="1"/>
  <c r="Q4233" i="1"/>
  <c r="Q4249" i="1"/>
  <c r="Q4265" i="1"/>
  <c r="Q4281" i="1"/>
  <c r="Q4297" i="1"/>
  <c r="Q4313" i="1"/>
  <c r="Q4329" i="1"/>
  <c r="Q4345" i="1"/>
  <c r="Q4361" i="1"/>
  <c r="Q4377" i="1"/>
  <c r="Q4393" i="1"/>
  <c r="Q4409" i="1"/>
  <c r="Q4425" i="1"/>
  <c r="Q4441" i="1"/>
  <c r="Q4457" i="1"/>
  <c r="Q4473" i="1"/>
  <c r="Q4489" i="1"/>
  <c r="Q4505" i="1"/>
  <c r="Q4521" i="1"/>
  <c r="Q4537" i="1"/>
  <c r="Q4553" i="1"/>
  <c r="Q4569" i="1"/>
  <c r="Q4585" i="1"/>
  <c r="Q4601" i="1"/>
  <c r="Q4617" i="1"/>
  <c r="Q4633" i="1"/>
  <c r="Q4649" i="1"/>
  <c r="Q4665" i="1"/>
  <c r="Q4681" i="1"/>
  <c r="Q4697" i="1"/>
  <c r="Q4713" i="1"/>
  <c r="Q4729" i="1"/>
  <c r="Q4745" i="1"/>
  <c r="Q4761" i="1"/>
  <c r="Q4777" i="1"/>
  <c r="Q4793" i="1"/>
  <c r="Q4809" i="1"/>
  <c r="Q4825" i="1"/>
  <c r="Q4841" i="1"/>
  <c r="Q4857" i="1"/>
  <c r="Q4873" i="1"/>
  <c r="Q4889" i="1"/>
  <c r="Q4905" i="1"/>
  <c r="Q4921" i="1"/>
  <c r="Q4937" i="1"/>
  <c r="Q4953" i="1"/>
  <c r="Q4969" i="1"/>
  <c r="Q4985" i="1"/>
  <c r="Q5001" i="1"/>
  <c r="Q5017" i="1"/>
  <c r="Q5033" i="1"/>
  <c r="Q3814" i="1"/>
  <c r="Q3830" i="1"/>
  <c r="Q3846" i="1"/>
  <c r="Q2274" i="1"/>
  <c r="Q2290" i="1"/>
  <c r="Q2306" i="1"/>
  <c r="Q2322" i="1"/>
  <c r="Q2338" i="1"/>
  <c r="Q2354" i="1"/>
  <c r="Q2370" i="1"/>
  <c r="Q2386" i="1"/>
  <c r="Q2402" i="1"/>
  <c r="Q2418" i="1"/>
  <c r="Q2434" i="1"/>
  <c r="Q2450" i="1"/>
  <c r="Q2466" i="1"/>
  <c r="Q2482" i="1"/>
  <c r="Q2498" i="1"/>
  <c r="Q2514" i="1"/>
  <c r="Q2530" i="1"/>
  <c r="Q2546" i="1"/>
  <c r="Q2562" i="1"/>
  <c r="Q2578" i="1"/>
  <c r="Q2594" i="1"/>
  <c r="Q2610" i="1"/>
  <c r="Q2626" i="1"/>
  <c r="Q2642" i="1"/>
  <c r="Q2658" i="1"/>
  <c r="Q2674" i="1"/>
  <c r="Q2690" i="1"/>
  <c r="Q2706" i="1"/>
  <c r="Q2722" i="1"/>
  <c r="Q11" i="1"/>
  <c r="Q27" i="1"/>
  <c r="Q43" i="1"/>
  <c r="Q59" i="1"/>
  <c r="Q75" i="1"/>
  <c r="Q91" i="1"/>
  <c r="Q107" i="1"/>
  <c r="Q123" i="1"/>
  <c r="Q139" i="1"/>
  <c r="Q155" i="1"/>
  <c r="Q171" i="1"/>
  <c r="Q187" i="1"/>
  <c r="Q203" i="1"/>
  <c r="Q219" i="1"/>
  <c r="Q235" i="1"/>
  <c r="Q251" i="1"/>
  <c r="Q267" i="1"/>
  <c r="Q283" i="1"/>
  <c r="Q299" i="1"/>
  <c r="Q315" i="1"/>
  <c r="Q331" i="1"/>
  <c r="Q347" i="1"/>
  <c r="Q363" i="1"/>
  <c r="Q379" i="1"/>
  <c r="Q395" i="1"/>
  <c r="Q411" i="1"/>
  <c r="Q427" i="1"/>
  <c r="Q443" i="1"/>
  <c r="Q459" i="1"/>
  <c r="Q475" i="1"/>
  <c r="Q491" i="1"/>
  <c r="Q507" i="1"/>
  <c r="Q523" i="1"/>
  <c r="Q539" i="1"/>
  <c r="Q555" i="1"/>
  <c r="Q571" i="1"/>
  <c r="Q587" i="1"/>
  <c r="Q603" i="1"/>
  <c r="Q619" i="1"/>
  <c r="Q635" i="1"/>
  <c r="Q651" i="1"/>
  <c r="Q667" i="1"/>
  <c r="Q683" i="1"/>
  <c r="Q699" i="1"/>
  <c r="Q715" i="1"/>
  <c r="Q731" i="1"/>
  <c r="Q747" i="1"/>
  <c r="Q763" i="1"/>
  <c r="Q779" i="1"/>
  <c r="Q795" i="1"/>
  <c r="Q811" i="1"/>
  <c r="Q827" i="1"/>
  <c r="Q843" i="1"/>
  <c r="Q859" i="1"/>
  <c r="Q875" i="1"/>
  <c r="Q891" i="1"/>
  <c r="Q907" i="1"/>
  <c r="Q923" i="1"/>
  <c r="Q939" i="1"/>
  <c r="Q955" i="1"/>
  <c r="Q971" i="1"/>
  <c r="Q987" i="1"/>
  <c r="Q1003" i="1"/>
  <c r="Q1019" i="1"/>
  <c r="Q1035" i="1"/>
  <c r="Q1051" i="1"/>
  <c r="Q1067" i="1"/>
  <c r="Q1083" i="1"/>
  <c r="Q1099" i="1"/>
  <c r="Q1115" i="1"/>
  <c r="Q1131" i="1"/>
  <c r="Q1147" i="1"/>
  <c r="Q1163" i="1"/>
  <c r="Q1179" i="1"/>
  <c r="Q1195" i="1"/>
  <c r="Q1211" i="1"/>
  <c r="Q1227" i="1"/>
  <c r="Q1243" i="1"/>
  <c r="Q1259" i="1"/>
  <c r="Q1275" i="1"/>
  <c r="Q1291" i="1"/>
  <c r="Q1307" i="1"/>
  <c r="Q1323" i="1"/>
  <c r="Q1339" i="1"/>
  <c r="Q1355" i="1"/>
  <c r="Q1371" i="1"/>
  <c r="Q1387" i="1"/>
  <c r="Q1403" i="1"/>
  <c r="Q1419" i="1"/>
  <c r="Q1435" i="1"/>
  <c r="Q1451" i="1"/>
  <c r="Q1467" i="1"/>
  <c r="Q1483" i="1"/>
  <c r="Q1499" i="1"/>
  <c r="Q1515" i="1"/>
  <c r="Q1531" i="1"/>
  <c r="Q1547" i="1"/>
  <c r="Q1563" i="1"/>
  <c r="Q1579" i="1"/>
  <c r="Q1595" i="1"/>
  <c r="Q1611" i="1"/>
  <c r="Q1627" i="1"/>
  <c r="Q1643" i="1"/>
  <c r="Q1659" i="1"/>
  <c r="Q1675" i="1"/>
  <c r="Q1691" i="1"/>
  <c r="Q1707" i="1"/>
  <c r="Q1723" i="1"/>
  <c r="Q1739" i="1"/>
  <c r="Q1755" i="1"/>
  <c r="Q1771" i="1"/>
  <c r="Q1787" i="1"/>
  <c r="Q1803" i="1"/>
  <c r="Q1819" i="1"/>
  <c r="Q1835" i="1"/>
  <c r="Q1851" i="1"/>
  <c r="Q1867" i="1"/>
  <c r="Q1883" i="1"/>
  <c r="Q1899" i="1"/>
  <c r="Q1915" i="1"/>
  <c r="Q1931" i="1"/>
  <c r="Q1947" i="1"/>
  <c r="Q1963" i="1"/>
  <c r="Q1979" i="1"/>
  <c r="Q1995" i="1"/>
  <c r="Q2011" i="1"/>
  <c r="Q2027" i="1"/>
  <c r="Q2043" i="1"/>
  <c r="Q2059" i="1"/>
  <c r="Q2075" i="1"/>
  <c r="Q2091" i="1"/>
  <c r="Q2107" i="1"/>
  <c r="Q2123" i="1"/>
  <c r="Q2139" i="1"/>
  <c r="Q2155" i="1"/>
  <c r="Q2171" i="1"/>
  <c r="Q2187" i="1"/>
  <c r="Q2203" i="1"/>
  <c r="Q2219" i="1"/>
  <c r="Q2235" i="1"/>
  <c r="Q2251" i="1"/>
  <c r="Q2267" i="1"/>
  <c r="Q2283" i="1"/>
  <c r="Q2299" i="1"/>
  <c r="Q2315" i="1"/>
  <c r="Q2331" i="1"/>
  <c r="Q2347" i="1"/>
  <c r="Q2363" i="1"/>
  <c r="Q2379" i="1"/>
  <c r="Q2395" i="1"/>
  <c r="Q2411" i="1"/>
  <c r="Q2427" i="1"/>
  <c r="Q2443" i="1"/>
  <c r="Q2459" i="1"/>
  <c r="Q2475" i="1"/>
  <c r="Q2491" i="1"/>
  <c r="Q2507" i="1"/>
  <c r="Q2523" i="1"/>
  <c r="Q2539" i="1"/>
  <c r="Q2555" i="1"/>
  <c r="Q2571" i="1"/>
  <c r="Q2587" i="1"/>
  <c r="Q2603" i="1"/>
  <c r="Q2619" i="1"/>
  <c r="Q2635" i="1"/>
  <c r="Q2651" i="1"/>
  <c r="Q16" i="1"/>
  <c r="Q32" i="1"/>
  <c r="Q48" i="1"/>
  <c r="Q64" i="1"/>
  <c r="Q80" i="1"/>
  <c r="Q96" i="1"/>
  <c r="Q112" i="1"/>
  <c r="Q128" i="1"/>
  <c r="Q144" i="1"/>
  <c r="Q160" i="1"/>
  <c r="Q176" i="1"/>
  <c r="Q192" i="1"/>
  <c r="Q208" i="1"/>
  <c r="Q224" i="1"/>
  <c r="Q240" i="1"/>
  <c r="Q256" i="1"/>
  <c r="Q272" i="1"/>
  <c r="Q288" i="1"/>
  <c r="Q304" i="1"/>
  <c r="Q320" i="1"/>
  <c r="Q336" i="1"/>
  <c r="Q352" i="1"/>
  <c r="Q368" i="1"/>
  <c r="Q384" i="1"/>
  <c r="Q400" i="1"/>
  <c r="Q416" i="1"/>
  <c r="Q432" i="1"/>
  <c r="Q448" i="1"/>
  <c r="Q464" i="1"/>
  <c r="Q480" i="1"/>
  <c r="Q496" i="1"/>
  <c r="Q512" i="1"/>
  <c r="Q528" i="1"/>
  <c r="Q544" i="1"/>
  <c r="Q560" i="1"/>
  <c r="Q576" i="1"/>
  <c r="Q592" i="1"/>
  <c r="Q608" i="1"/>
  <c r="Q624" i="1"/>
  <c r="Q640" i="1"/>
  <c r="Q656" i="1"/>
  <c r="Q672" i="1"/>
  <c r="Q688" i="1"/>
  <c r="Q704" i="1"/>
  <c r="Q720" i="1"/>
  <c r="Q736" i="1"/>
  <c r="Q752" i="1"/>
  <c r="Q768" i="1"/>
  <c r="Q784" i="1"/>
  <c r="Q800" i="1"/>
  <c r="Q816" i="1"/>
  <c r="Q832" i="1"/>
  <c r="Q848" i="1"/>
  <c r="Q864" i="1"/>
  <c r="Q880" i="1"/>
  <c r="Q896" i="1"/>
  <c r="Q912" i="1"/>
  <c r="Q928" i="1"/>
  <c r="Q944" i="1"/>
  <c r="Q960" i="1"/>
  <c r="Q976" i="1"/>
  <c r="Q992" i="1"/>
  <c r="Q1008" i="1"/>
  <c r="Q1024" i="1"/>
  <c r="Q1040" i="1"/>
  <c r="Q1056" i="1"/>
  <c r="Q1072" i="1"/>
  <c r="Q1088" i="1"/>
  <c r="Q1104" i="1"/>
  <c r="Q1120" i="1"/>
  <c r="Q1136" i="1"/>
  <c r="Q1152" i="1"/>
  <c r="Q1168" i="1"/>
  <c r="Q1184" i="1"/>
  <c r="Q1200" i="1"/>
  <c r="Q1216" i="1"/>
  <c r="Q1232" i="1"/>
  <c r="Q1248" i="1"/>
  <c r="Q1264" i="1"/>
  <c r="Q1280" i="1"/>
  <c r="Q1296" i="1"/>
  <c r="Q1312" i="1"/>
  <c r="Q1328" i="1"/>
  <c r="Q1344" i="1"/>
  <c r="Q1360" i="1"/>
  <c r="Q1376" i="1"/>
  <c r="Q1392" i="1"/>
  <c r="Q1408" i="1"/>
  <c r="Q1424" i="1"/>
  <c r="Q1440" i="1"/>
  <c r="Q1456" i="1"/>
  <c r="Q1472" i="1"/>
  <c r="Q1488" i="1"/>
  <c r="Q1504" i="1"/>
  <c r="Q1520" i="1"/>
  <c r="Q1536" i="1"/>
  <c r="Q1552" i="1"/>
  <c r="Q1568" i="1"/>
  <c r="Q1584" i="1"/>
  <c r="Q1600" i="1"/>
  <c r="Q1616" i="1"/>
  <c r="Q1632" i="1"/>
  <c r="Q1648" i="1"/>
  <c r="Q1664" i="1"/>
  <c r="Q1680" i="1"/>
  <c r="Q1696" i="1"/>
  <c r="Q1712" i="1"/>
  <c r="Q1728" i="1"/>
  <c r="Q1744" i="1"/>
  <c r="Q1760" i="1"/>
  <c r="Q1776" i="1"/>
  <c r="Q1792" i="1"/>
  <c r="Q1808" i="1"/>
  <c r="Q1824" i="1"/>
  <c r="Q1840" i="1"/>
  <c r="Q1856" i="1"/>
  <c r="Q1872" i="1"/>
  <c r="Q1888" i="1"/>
  <c r="Q1904" i="1"/>
  <c r="Q1920" i="1"/>
  <c r="Q1936" i="1"/>
  <c r="Q1952" i="1"/>
  <c r="Q1968" i="1"/>
  <c r="Q1984" i="1"/>
  <c r="Q2000" i="1"/>
  <c r="Q2016" i="1"/>
  <c r="Q2032" i="1"/>
  <c r="Q2048" i="1"/>
  <c r="Q2064" i="1"/>
  <c r="Q2080" i="1"/>
  <c r="Q2096" i="1"/>
  <c r="Q2112" i="1"/>
  <c r="Q2128" i="1"/>
  <c r="Q2144" i="1"/>
  <c r="Q2160" i="1"/>
  <c r="Q2176" i="1"/>
  <c r="Q2192" i="1"/>
  <c r="Q2208" i="1"/>
  <c r="Q2224" i="1"/>
  <c r="Q2240" i="1"/>
  <c r="Q2256" i="1"/>
  <c r="Q2272" i="1"/>
  <c r="Q2288" i="1"/>
  <c r="Q2304" i="1"/>
  <c r="Q2320" i="1"/>
  <c r="Q2336" i="1"/>
  <c r="Q2352" i="1"/>
  <c r="Q2368" i="1"/>
  <c r="Q2384" i="1"/>
  <c r="Q2400" i="1"/>
  <c r="Q2416" i="1"/>
  <c r="Q2432" i="1"/>
  <c r="Q2448" i="1"/>
  <c r="Q2464" i="1"/>
  <c r="Q2480" i="1"/>
  <c r="Q2496" i="1"/>
  <c r="Q2512" i="1"/>
  <c r="Q2528" i="1"/>
  <c r="Q2544" i="1"/>
  <c r="Q2560" i="1"/>
  <c r="Q2576" i="1"/>
  <c r="Q2592" i="1"/>
  <c r="Q2608" i="1"/>
  <c r="Q2624" i="1"/>
  <c r="Q2640" i="1"/>
  <c r="Q2656" i="1"/>
  <c r="Q2672" i="1"/>
  <c r="Q2688" i="1"/>
  <c r="Q2704" i="1"/>
  <c r="Q2720" i="1"/>
  <c r="Q9" i="1"/>
  <c r="Q25" i="1"/>
  <c r="Q41" i="1"/>
  <c r="Q57" i="1"/>
  <c r="Q73" i="1"/>
  <c r="Q89" i="1"/>
  <c r="Q105" i="1"/>
  <c r="Q121" i="1"/>
  <c r="Q137" i="1"/>
  <c r="Q153" i="1"/>
  <c r="Q169" i="1"/>
  <c r="Q185" i="1"/>
  <c r="Q201" i="1"/>
  <c r="Q217" i="1"/>
  <c r="Q233" i="1"/>
  <c r="Q249" i="1"/>
  <c r="Q265" i="1"/>
  <c r="Q281" i="1"/>
  <c r="Q297" i="1"/>
  <c r="Q313" i="1"/>
  <c r="Q329" i="1"/>
  <c r="Q345" i="1"/>
  <c r="Q361" i="1"/>
  <c r="Q377" i="1"/>
  <c r="Q393" i="1"/>
  <c r="Q409" i="1"/>
  <c r="Q425" i="1"/>
  <c r="Q441" i="1"/>
  <c r="Q457" i="1"/>
  <c r="Q473" i="1"/>
  <c r="Q489" i="1"/>
  <c r="Q505" i="1"/>
  <c r="Q521" i="1"/>
  <c r="Q537" i="1"/>
  <c r="Q553" i="1"/>
  <c r="Q569" i="1"/>
  <c r="Q585" i="1"/>
  <c r="Q601" i="1"/>
  <c r="Q617" i="1"/>
  <c r="Q633" i="1"/>
  <c r="Q649" i="1"/>
  <c r="Q665" i="1"/>
  <c r="Q681" i="1"/>
  <c r="Q697" i="1"/>
  <c r="Q713" i="1"/>
  <c r="Q729" i="1"/>
  <c r="Q745" i="1"/>
  <c r="Q761" i="1"/>
  <c r="Q777" i="1"/>
  <c r="Q793" i="1"/>
  <c r="Q809" i="1"/>
  <c r="Q825" i="1"/>
  <c r="Q841" i="1"/>
  <c r="Q857" i="1"/>
  <c r="Q873" i="1"/>
  <c r="Q889" i="1"/>
  <c r="Q905" i="1"/>
  <c r="Q921" i="1"/>
  <c r="Q937" i="1"/>
  <c r="Q953" i="1"/>
  <c r="Q969" i="1"/>
  <c r="Q985" i="1"/>
  <c r="Q1001" i="1"/>
  <c r="Q1017" i="1"/>
  <c r="Q1033" i="1"/>
  <c r="Q1049" i="1"/>
  <c r="Q1065" i="1"/>
  <c r="Q1081" i="1"/>
  <c r="Q1097" i="1"/>
  <c r="Q1113" i="1"/>
  <c r="Q1129" i="1"/>
  <c r="Q1145" i="1"/>
  <c r="Q1161" i="1"/>
  <c r="Q1177" i="1"/>
  <c r="Q1193" i="1"/>
  <c r="Q1209" i="1"/>
  <c r="Q1225" i="1"/>
  <c r="Q1241" i="1"/>
  <c r="Q1257" i="1"/>
  <c r="Q1273" i="1"/>
  <c r="Q1289" i="1"/>
  <c r="Q1305" i="1"/>
  <c r="Q1321" i="1"/>
  <c r="Q1337" i="1"/>
  <c r="Q1353" i="1"/>
  <c r="Q1369" i="1"/>
  <c r="Q1385" i="1"/>
  <c r="Q1401" i="1"/>
  <c r="Q1417" i="1"/>
  <c r="Q1433" i="1"/>
  <c r="Q1449" i="1"/>
  <c r="Q1465" i="1"/>
  <c r="Q1481" i="1"/>
  <c r="Q1497" i="1"/>
  <c r="Q1513" i="1"/>
  <c r="Q1529" i="1"/>
  <c r="Q1545" i="1"/>
  <c r="Q1561" i="1"/>
  <c r="Q1577" i="1"/>
  <c r="Q1593" i="1"/>
  <c r="Q1609" i="1"/>
  <c r="Q1625" i="1"/>
  <c r="Q1641" i="1"/>
  <c r="Q1657" i="1"/>
  <c r="Q1673" i="1"/>
  <c r="Q1689" i="1"/>
  <c r="Q1705" i="1"/>
  <c r="Q1721" i="1"/>
  <c r="Q1737" i="1"/>
  <c r="Q1753" i="1"/>
  <c r="Q1769" i="1"/>
  <c r="Q1785" i="1"/>
  <c r="Q1801" i="1"/>
  <c r="Q1817" i="1"/>
  <c r="Q1833" i="1"/>
  <c r="Q1849" i="1"/>
  <c r="Q1865" i="1"/>
  <c r="Q1881" i="1"/>
  <c r="Q1897" i="1"/>
  <c r="Q1913" i="1"/>
  <c r="Q1929" i="1"/>
  <c r="Q1945" i="1"/>
  <c r="Q1961" i="1"/>
  <c r="Q1977" i="1"/>
  <c r="Q1993" i="1"/>
  <c r="Q2009" i="1"/>
  <c r="Q2025" i="1"/>
  <c r="Q2041" i="1"/>
  <c r="Q2057" i="1"/>
  <c r="Q2073" i="1"/>
  <c r="Q2089" i="1"/>
  <c r="Q2105" i="1"/>
  <c r="Q2121" i="1"/>
  <c r="Q2137" i="1"/>
  <c r="Q2153" i="1"/>
  <c r="Q2169" i="1"/>
  <c r="Q2185" i="1"/>
  <c r="Q2201" i="1"/>
  <c r="Q2217" i="1"/>
  <c r="Q2233" i="1"/>
  <c r="Q2249" i="1"/>
  <c r="Q2265" i="1"/>
  <c r="Q2281" i="1"/>
  <c r="Q2297" i="1"/>
  <c r="Q2313" i="1"/>
  <c r="Q2742" i="1"/>
  <c r="Q2758" i="1"/>
  <c r="Q2774" i="1"/>
  <c r="Q2790" i="1"/>
  <c r="Q2806" i="1"/>
  <c r="Q2822" i="1"/>
  <c r="Q2838" i="1"/>
  <c r="Q2854" i="1"/>
  <c r="Q2870" i="1"/>
  <c r="Q2886" i="1"/>
  <c r="Q2902" i="1"/>
  <c r="Q2918" i="1"/>
  <c r="Q2934" i="1"/>
  <c r="Q2950" i="1"/>
  <c r="Q2966" i="1"/>
  <c r="Q2982" i="1"/>
  <c r="Q2998" i="1"/>
  <c r="Q3014" i="1"/>
  <c r="Q3030" i="1"/>
  <c r="Q3046" i="1"/>
  <c r="Q3062" i="1"/>
  <c r="Q3078" i="1"/>
  <c r="Q3094" i="1"/>
  <c r="Q3110" i="1"/>
  <c r="Q3126" i="1"/>
  <c r="Q3142" i="1"/>
  <c r="Q3158" i="1"/>
  <c r="Q3174" i="1"/>
  <c r="Q3190" i="1"/>
  <c r="Q3206" i="1"/>
  <c r="Q3222" i="1"/>
  <c r="Q3238" i="1"/>
  <c r="Q3254" i="1"/>
  <c r="Q3270" i="1"/>
  <c r="Q3286" i="1"/>
  <c r="Q3302" i="1"/>
  <c r="Q3318" i="1"/>
  <c r="Q3334" i="1"/>
  <c r="Q3350" i="1"/>
  <c r="Q3366" i="1"/>
  <c r="Q3382" i="1"/>
  <c r="Q3398" i="1"/>
  <c r="Q3414" i="1"/>
  <c r="Q3430" i="1"/>
  <c r="Q3446" i="1"/>
  <c r="Q3462" i="1"/>
  <c r="Q3478" i="1"/>
  <c r="Q3494" i="1"/>
  <c r="Q3510" i="1"/>
  <c r="Q3526" i="1"/>
  <c r="Q3542" i="1"/>
  <c r="Q3558" i="1"/>
  <c r="Q3574" i="1"/>
  <c r="Q3590" i="1"/>
  <c r="Q3606" i="1"/>
  <c r="Q3622" i="1"/>
  <c r="Q3638" i="1"/>
  <c r="Q3654" i="1"/>
  <c r="Q3670" i="1"/>
  <c r="Q3686" i="1"/>
  <c r="Q3702" i="1"/>
  <c r="Q3718" i="1"/>
  <c r="Q3734" i="1"/>
  <c r="Q3750" i="1"/>
  <c r="Q3766" i="1"/>
  <c r="Q3782" i="1"/>
  <c r="Q3798" i="1"/>
  <c r="Q2659" i="1"/>
  <c r="Q2675" i="1"/>
  <c r="Q2691" i="1"/>
  <c r="Q2707" i="1"/>
  <c r="Q2723" i="1"/>
  <c r="Q2739" i="1"/>
  <c r="Q2755" i="1"/>
  <c r="Q2771" i="1"/>
  <c r="Q2787" i="1"/>
  <c r="Q2803" i="1"/>
  <c r="Q2819" i="1"/>
  <c r="Q2835" i="1"/>
  <c r="Q2851" i="1"/>
  <c r="Q2867" i="1"/>
  <c r="Q2883" i="1"/>
  <c r="Q2899" i="1"/>
  <c r="Q2915" i="1"/>
  <c r="Q2931" i="1"/>
  <c r="Q2947" i="1"/>
  <c r="Q2963" i="1"/>
  <c r="Q2979" i="1"/>
  <c r="Q2995" i="1"/>
  <c r="Q3011" i="1"/>
  <c r="Q3027" i="1"/>
  <c r="Q3043" i="1"/>
  <c r="Q3059" i="1"/>
  <c r="Q3075" i="1"/>
  <c r="Q3091" i="1"/>
  <c r="Q3107" i="1"/>
  <c r="Q3123" i="1"/>
  <c r="Q3139" i="1"/>
  <c r="Q3155" i="1"/>
  <c r="Q3171" i="1"/>
  <c r="Q3187" i="1"/>
  <c r="Q3203" i="1"/>
  <c r="Q3219" i="1"/>
  <c r="Q3235" i="1"/>
  <c r="Q3251" i="1"/>
  <c r="Q3267" i="1"/>
  <c r="Q3283" i="1"/>
  <c r="Q3299" i="1"/>
  <c r="Q3315" i="1"/>
  <c r="Q3331" i="1"/>
  <c r="Q3347" i="1"/>
  <c r="Q3363" i="1"/>
  <c r="Q3379" i="1"/>
  <c r="Q3395" i="1"/>
  <c r="Q3411" i="1"/>
  <c r="Q3427" i="1"/>
  <c r="Q3443" i="1"/>
  <c r="Q3459" i="1"/>
  <c r="Q3475" i="1"/>
  <c r="Q3491" i="1"/>
  <c r="Q3507" i="1"/>
  <c r="Q3523" i="1"/>
  <c r="Q3539" i="1"/>
  <c r="Q3555" i="1"/>
  <c r="Q3571" i="1"/>
  <c r="Q3587" i="1"/>
  <c r="Q3603" i="1"/>
  <c r="Q3619" i="1"/>
  <c r="Q3635" i="1"/>
  <c r="Q3651" i="1"/>
  <c r="Q3667" i="1"/>
  <c r="Q3683" i="1"/>
  <c r="Q3699" i="1"/>
  <c r="Q3715" i="1"/>
  <c r="Q3731" i="1"/>
  <c r="Q3747" i="1"/>
  <c r="Q3763" i="1"/>
  <c r="Q3779" i="1"/>
  <c r="Q3795" i="1"/>
  <c r="Q3811" i="1"/>
  <c r="Q3827" i="1"/>
  <c r="Q3843" i="1"/>
  <c r="Q3859" i="1"/>
  <c r="Q3875" i="1"/>
  <c r="Q3891" i="1"/>
  <c r="Q3907" i="1"/>
  <c r="Q3923" i="1"/>
  <c r="Q3939" i="1"/>
  <c r="Q3955" i="1"/>
  <c r="Q3971" i="1"/>
  <c r="Q3987" i="1"/>
  <c r="Q4003" i="1"/>
  <c r="Q4019" i="1"/>
  <c r="Q4035" i="1"/>
  <c r="Q4051" i="1"/>
  <c r="Q4067" i="1"/>
  <c r="Q4083" i="1"/>
  <c r="Q4099" i="1"/>
  <c r="Q4115" i="1"/>
  <c r="Q4131" i="1"/>
  <c r="Q4147" i="1"/>
  <c r="Q4163" i="1"/>
  <c r="Q4179" i="1"/>
  <c r="Q4195" i="1"/>
  <c r="Q4211" i="1"/>
  <c r="Q4227" i="1"/>
  <c r="Q4243" i="1"/>
  <c r="Q4259" i="1"/>
  <c r="Q4275" i="1"/>
  <c r="Q4291" i="1"/>
  <c r="Q4307" i="1"/>
  <c r="Q4323" i="1"/>
  <c r="Q4339" i="1"/>
  <c r="Q4355" i="1"/>
  <c r="Q4371" i="1"/>
  <c r="Q4387" i="1"/>
  <c r="Q4403" i="1"/>
  <c r="Q4419" i="1"/>
  <c r="Q4435" i="1"/>
  <c r="Q4451" i="1"/>
  <c r="Q4467" i="1"/>
  <c r="Q4483" i="1"/>
  <c r="Q4499" i="1"/>
  <c r="Q4515" i="1"/>
  <c r="Q4531" i="1"/>
  <c r="Q4547" i="1"/>
  <c r="Q4563" i="1"/>
  <c r="Q4579" i="1"/>
  <c r="Q4595" i="1"/>
  <c r="Q4611" i="1"/>
  <c r="Q4627" i="1"/>
  <c r="Q4643" i="1"/>
  <c r="Q4659" i="1"/>
  <c r="Q4675" i="1"/>
  <c r="Q4691" i="1"/>
  <c r="Q4707" i="1"/>
  <c r="Q4723" i="1"/>
  <c r="Q4739" i="1"/>
  <c r="Q4755" i="1"/>
  <c r="Q4771" i="1"/>
  <c r="Q4787" i="1"/>
  <c r="Q4803" i="1"/>
  <c r="Q4819" i="1"/>
  <c r="Q4835" i="1"/>
  <c r="Q4851" i="1"/>
  <c r="Q4867" i="1"/>
  <c r="Q4883" i="1"/>
  <c r="Q4899" i="1"/>
  <c r="Q4915" i="1"/>
  <c r="Q4931" i="1"/>
  <c r="Q4947" i="1"/>
  <c r="Q4963" i="1"/>
  <c r="Q4979" i="1"/>
  <c r="Q4995" i="1"/>
  <c r="Q2732" i="1"/>
  <c r="Q2748" i="1"/>
  <c r="Q2764" i="1"/>
  <c r="Q2780" i="1"/>
  <c r="Q2796" i="1"/>
  <c r="Q2812" i="1"/>
  <c r="Q2828" i="1"/>
  <c r="Q2844" i="1"/>
  <c r="Q2860" i="1"/>
  <c r="Q2876" i="1"/>
  <c r="Q2892" i="1"/>
  <c r="Q2908" i="1"/>
  <c r="Q2924" i="1"/>
  <c r="Q2940" i="1"/>
  <c r="Q2956" i="1"/>
  <c r="Q2972" i="1"/>
  <c r="Q2988" i="1"/>
  <c r="Q3004" i="1"/>
  <c r="Q3020" i="1"/>
  <c r="Q3036" i="1"/>
  <c r="Q3052" i="1"/>
  <c r="Q3068" i="1"/>
  <c r="Q3084" i="1"/>
  <c r="Q3100" i="1"/>
  <c r="Q3116" i="1"/>
  <c r="Q3132" i="1"/>
  <c r="Q3148" i="1"/>
  <c r="Q3164" i="1"/>
  <c r="Q3180" i="1"/>
  <c r="Q3196" i="1"/>
  <c r="Q3212" i="1"/>
  <c r="Q3228" i="1"/>
  <c r="Q3244" i="1"/>
  <c r="Q3260" i="1"/>
  <c r="Q3276" i="1"/>
  <c r="Q3292" i="1"/>
  <c r="Q3308" i="1"/>
  <c r="Q3324" i="1"/>
  <c r="Q3340" i="1"/>
  <c r="Q3356" i="1"/>
  <c r="Q3372" i="1"/>
  <c r="Q3388" i="1"/>
  <c r="Q3404" i="1"/>
  <c r="Q3420" i="1"/>
  <c r="Q3436" i="1"/>
  <c r="Q3452" i="1"/>
  <c r="Q3468" i="1"/>
  <c r="Q3484" i="1"/>
  <c r="Q3500" i="1"/>
  <c r="Q3516" i="1"/>
  <c r="Q3532" i="1"/>
  <c r="Q3548" i="1"/>
  <c r="Q3564" i="1"/>
  <c r="Q3580" i="1"/>
  <c r="Q3596" i="1"/>
  <c r="Q3612" i="1"/>
  <c r="Q3628" i="1"/>
  <c r="Q3644" i="1"/>
  <c r="Q3660" i="1"/>
  <c r="Q3676" i="1"/>
  <c r="Q3692" i="1"/>
  <c r="Q3708" i="1"/>
  <c r="Q3724" i="1"/>
  <c r="Q3740" i="1"/>
  <c r="Q3756" i="1"/>
  <c r="Q3772" i="1"/>
  <c r="Q3788" i="1"/>
  <c r="Q3804" i="1"/>
  <c r="Q3820" i="1"/>
  <c r="Q3836" i="1"/>
  <c r="Q3852" i="1"/>
  <c r="Q3868" i="1"/>
  <c r="Q3884" i="1"/>
  <c r="Q3900" i="1"/>
  <c r="Q3916" i="1"/>
  <c r="Q3932" i="1"/>
  <c r="Q3948" i="1"/>
  <c r="Q3964" i="1"/>
  <c r="Q3980" i="1"/>
  <c r="Q3996" i="1"/>
  <c r="Q4012" i="1"/>
  <c r="Q4028" i="1"/>
  <c r="Q4044" i="1"/>
  <c r="Q4060" i="1"/>
  <c r="Q4076" i="1"/>
  <c r="Q4092" i="1"/>
  <c r="Q4108" i="1"/>
  <c r="Q4124" i="1"/>
  <c r="Q4140" i="1"/>
  <c r="Q4156" i="1"/>
  <c r="Q4172" i="1"/>
  <c r="Q4188" i="1"/>
  <c r="Q4204" i="1"/>
  <c r="Q4220" i="1"/>
  <c r="Q4236" i="1"/>
  <c r="Q4252" i="1"/>
  <c r="Q4268" i="1"/>
  <c r="Q4284" i="1"/>
  <c r="Q4300" i="1"/>
  <c r="Q4316" i="1"/>
  <c r="Q4332" i="1"/>
  <c r="Q4348" i="1"/>
  <c r="Q4364" i="1"/>
  <c r="Q4380" i="1"/>
  <c r="Q4396" i="1"/>
  <c r="Q4412" i="1"/>
  <c r="Q4428" i="1"/>
  <c r="Q4444" i="1"/>
  <c r="Q4460" i="1"/>
  <c r="Q4476" i="1"/>
  <c r="Q4492" i="1"/>
  <c r="Q4508" i="1"/>
  <c r="Q4524" i="1"/>
  <c r="Q4540" i="1"/>
  <c r="Q4556" i="1"/>
  <c r="Q4572" i="1"/>
  <c r="Q4588" i="1"/>
  <c r="Q4604" i="1"/>
  <c r="Q4620" i="1"/>
  <c r="Q4636" i="1"/>
  <c r="Q4652" i="1"/>
  <c r="Q4668" i="1"/>
  <c r="Q4684" i="1"/>
  <c r="Q4700" i="1"/>
  <c r="Q4716" i="1"/>
  <c r="Q4732" i="1"/>
  <c r="Q4748" i="1"/>
  <c r="Q4764" i="1"/>
  <c r="Q4780" i="1"/>
  <c r="Q4796" i="1"/>
  <c r="Q4812" i="1"/>
  <c r="Q4828" i="1"/>
  <c r="Q4844" i="1"/>
  <c r="Q4860" i="1"/>
  <c r="Q4876" i="1"/>
  <c r="Q4892" i="1"/>
  <c r="Q4908" i="1"/>
  <c r="Q2317" i="1"/>
  <c r="Q2333" i="1"/>
  <c r="Q2349" i="1"/>
  <c r="Q2365" i="1"/>
  <c r="Q2381" i="1"/>
  <c r="Q2397" i="1"/>
  <c r="Q2413" i="1"/>
  <c r="Q2429" i="1"/>
  <c r="Q2445" i="1"/>
  <c r="Q2461" i="1"/>
  <c r="Q2477" i="1"/>
  <c r="Q2493" i="1"/>
  <c r="Q2509" i="1"/>
  <c r="Q2525" i="1"/>
  <c r="Q2541" i="1"/>
  <c r="Q2557" i="1"/>
  <c r="Q2573" i="1"/>
  <c r="Q2589" i="1"/>
  <c r="Q2605" i="1"/>
  <c r="Q2621" i="1"/>
  <c r="Q2637" i="1"/>
  <c r="Q2653" i="1"/>
  <c r="Q2669" i="1"/>
  <c r="Q2685" i="1"/>
  <c r="Q2701" i="1"/>
  <c r="Q2717" i="1"/>
  <c r="Q2733" i="1"/>
  <c r="Q2749" i="1"/>
  <c r="Q2765" i="1"/>
  <c r="Q2781" i="1"/>
  <c r="Q2797" i="1"/>
  <c r="Q2813" i="1"/>
  <c r="Q2829" i="1"/>
  <c r="Q2845" i="1"/>
  <c r="Q2861" i="1"/>
  <c r="Q2877" i="1"/>
  <c r="Q2893" i="1"/>
  <c r="Q2909" i="1"/>
  <c r="Q2925" i="1"/>
  <c r="Q2941" i="1"/>
  <c r="Q2957" i="1"/>
  <c r="Q2973" i="1"/>
  <c r="Q2989" i="1"/>
  <c r="Q3005" i="1"/>
  <c r="Q3021" i="1"/>
  <c r="Q3037" i="1"/>
  <c r="Q3053" i="1"/>
  <c r="Q3069" i="1"/>
  <c r="Q3085" i="1"/>
  <c r="Q3101" i="1"/>
  <c r="Q3117" i="1"/>
  <c r="Q3133" i="1"/>
  <c r="Q3149" i="1"/>
  <c r="Q3165" i="1"/>
  <c r="Q3181" i="1"/>
  <c r="Q3197" i="1"/>
  <c r="Q3213" i="1"/>
  <c r="Q3229" i="1"/>
  <c r="Q3245" i="1"/>
  <c r="Q3261" i="1"/>
  <c r="Q3277" i="1"/>
  <c r="Q3293" i="1"/>
  <c r="Q3309" i="1"/>
  <c r="Q3325" i="1"/>
  <c r="Q3341" i="1"/>
  <c r="Q3357" i="1"/>
  <c r="Q3373" i="1"/>
  <c r="Q3389" i="1"/>
  <c r="Q3405" i="1"/>
  <c r="Q3421" i="1"/>
  <c r="Q3437" i="1"/>
  <c r="Q3453" i="1"/>
  <c r="Q3469" i="1"/>
  <c r="Q3485" i="1"/>
  <c r="Q3501" i="1"/>
  <c r="Q3517" i="1"/>
  <c r="Q3533" i="1"/>
  <c r="Q3549" i="1"/>
  <c r="Q3565" i="1"/>
  <c r="Q3581" i="1"/>
  <c r="Q3597" i="1"/>
  <c r="Q3613" i="1"/>
  <c r="Q3629" i="1"/>
  <c r="Q3645" i="1"/>
  <c r="Q3661" i="1"/>
  <c r="Q3677" i="1"/>
  <c r="Q3693" i="1"/>
  <c r="Q3709" i="1"/>
  <c r="Q3725" i="1"/>
  <c r="Q3741" i="1"/>
  <c r="Q3757" i="1"/>
  <c r="Q3773" i="1"/>
  <c r="Q3789" i="1"/>
  <c r="Q3805" i="1"/>
  <c r="Q3821" i="1"/>
  <c r="Q3837" i="1"/>
  <c r="Q3853" i="1"/>
  <c r="Q3869" i="1"/>
  <c r="Q3885" i="1"/>
  <c r="Q3901" i="1"/>
  <c r="Q3917" i="1"/>
  <c r="Q3933" i="1"/>
  <c r="Q3949" i="1"/>
  <c r="Q3965" i="1"/>
  <c r="Q3981" i="1"/>
  <c r="Q3997" i="1"/>
  <c r="Q4013" i="1"/>
  <c r="Q4029" i="1"/>
  <c r="Q4045" i="1"/>
  <c r="Q4061" i="1"/>
  <c r="Q4077" i="1"/>
  <c r="Q4093" i="1"/>
  <c r="Q4109" i="1"/>
  <c r="Q4125" i="1"/>
  <c r="Q4141" i="1"/>
  <c r="Q4157" i="1"/>
  <c r="Q4173" i="1"/>
  <c r="Q4189" i="1"/>
  <c r="Q4205" i="1"/>
  <c r="Q4221" i="1"/>
  <c r="Q4237" i="1"/>
  <c r="Q4253" i="1"/>
  <c r="Q4269" i="1"/>
  <c r="Q4285" i="1"/>
  <c r="Q4301" i="1"/>
  <c r="Q4317" i="1"/>
  <c r="Q4333" i="1"/>
  <c r="Q4349" i="1"/>
  <c r="Q4365" i="1"/>
  <c r="Q4381" i="1"/>
  <c r="Q4397" i="1"/>
  <c r="Q4413" i="1"/>
  <c r="Q4429" i="1"/>
  <c r="Q4445" i="1"/>
  <c r="Q4461" i="1"/>
  <c r="Q4477" i="1"/>
  <c r="Q4493" i="1"/>
  <c r="Q4509" i="1"/>
  <c r="Q4525" i="1"/>
  <c r="Q4541" i="1"/>
  <c r="Q4557" i="1"/>
  <c r="Q4573" i="1"/>
  <c r="Q4589" i="1"/>
  <c r="Q4605" i="1"/>
  <c r="Q4621" i="1"/>
  <c r="Q4637" i="1"/>
  <c r="Q4653" i="1"/>
  <c r="Q4669" i="1"/>
  <c r="Q4685" i="1"/>
  <c r="Q4701" i="1"/>
  <c r="Q4717" i="1"/>
  <c r="Q4733" i="1"/>
  <c r="Q4749" i="1"/>
  <c r="Q4765" i="1"/>
  <c r="Q4781" i="1"/>
  <c r="Q4797" i="1"/>
  <c r="Q4813" i="1"/>
  <c r="Q4829" i="1"/>
  <c r="Q4845" i="1"/>
  <c r="Q4861" i="1"/>
  <c r="Q4877" i="1"/>
  <c r="Q4893" i="1"/>
  <c r="Q4909" i="1"/>
  <c r="Q4925" i="1"/>
  <c r="Q4941" i="1"/>
  <c r="Q4957" i="1"/>
  <c r="Q4973" i="1"/>
  <c r="Q4989" i="1"/>
  <c r="Q5005" i="1"/>
  <c r="Q5021" i="1"/>
  <c r="Q5037" i="1"/>
  <c r="Q3818" i="1"/>
  <c r="Q2550" i="1"/>
  <c r="Q2566" i="1"/>
  <c r="Q2582" i="1"/>
  <c r="Q2598" i="1"/>
  <c r="Q2614" i="1"/>
  <c r="Q2630" i="1"/>
  <c r="Q2646" i="1"/>
  <c r="Q2662" i="1"/>
  <c r="Q2678" i="1"/>
  <c r="Q2694" i="1"/>
  <c r="Q2710" i="1"/>
  <c r="Q2726" i="1"/>
  <c r="Q15" i="1"/>
  <c r="Q31" i="1"/>
  <c r="Q47" i="1"/>
  <c r="Q63" i="1"/>
  <c r="Q79" i="1"/>
  <c r="Q95" i="1"/>
  <c r="Q111" i="1"/>
  <c r="Q127" i="1"/>
  <c r="Q143" i="1"/>
  <c r="Q159" i="1"/>
  <c r="Q175" i="1"/>
  <c r="Q191" i="1"/>
  <c r="Q207" i="1"/>
  <c r="Q223" i="1"/>
  <c r="Q239" i="1"/>
  <c r="Q255" i="1"/>
  <c r="Q271" i="1"/>
  <c r="Q287" i="1"/>
  <c r="Q303" i="1"/>
  <c r="Q319" i="1"/>
  <c r="Q335" i="1"/>
  <c r="Q351" i="1"/>
  <c r="Q367" i="1"/>
  <c r="Q383" i="1"/>
  <c r="Q399" i="1"/>
  <c r="Q415" i="1"/>
  <c r="Q431" i="1"/>
  <c r="Q447" i="1"/>
  <c r="Q463" i="1"/>
  <c r="Q479" i="1"/>
  <c r="Q495" i="1"/>
  <c r="Q511" i="1"/>
  <c r="Q527" i="1"/>
  <c r="Q543" i="1"/>
  <c r="Q559" i="1"/>
  <c r="Q575" i="1"/>
  <c r="Q591" i="1"/>
  <c r="Q607" i="1"/>
  <c r="Q623" i="1"/>
  <c r="Q639" i="1"/>
  <c r="Q655" i="1"/>
  <c r="Q671" i="1"/>
  <c r="Q687" i="1"/>
  <c r="Q703" i="1"/>
  <c r="Q719" i="1"/>
  <c r="Q735" i="1"/>
  <c r="Q751" i="1"/>
  <c r="Q767" i="1"/>
  <c r="Q783" i="1"/>
  <c r="Q799" i="1"/>
  <c r="Q815" i="1"/>
  <c r="Q831" i="1"/>
  <c r="Q847" i="1"/>
  <c r="Q863" i="1"/>
  <c r="Q879" i="1"/>
  <c r="Q895" i="1"/>
  <c r="Q911" i="1"/>
  <c r="Q927" i="1"/>
  <c r="Q943" i="1"/>
  <c r="Q959" i="1"/>
  <c r="Q975" i="1"/>
  <c r="Q991" i="1"/>
  <c r="Q1007" i="1"/>
  <c r="Q1023" i="1"/>
  <c r="Q1039" i="1"/>
  <c r="Q1055" i="1"/>
  <c r="Q1071" i="1"/>
  <c r="Q1087" i="1"/>
  <c r="Q1103" i="1"/>
  <c r="Q1119" i="1"/>
  <c r="Q1135" i="1"/>
  <c r="Q1151" i="1"/>
  <c r="Q1167" i="1"/>
  <c r="Q1183" i="1"/>
  <c r="Q1199" i="1"/>
  <c r="Q1215" i="1"/>
  <c r="Q1231" i="1"/>
  <c r="Q1247" i="1"/>
  <c r="Q1263" i="1"/>
  <c r="Q1279" i="1"/>
  <c r="Q1295" i="1"/>
  <c r="Q1311" i="1"/>
  <c r="Q1327" i="1"/>
  <c r="Q1343" i="1"/>
  <c r="Q1359" i="1"/>
  <c r="Q1375" i="1"/>
  <c r="Q1391" i="1"/>
  <c r="Q1407" i="1"/>
  <c r="Q1423" i="1"/>
  <c r="Q1439" i="1"/>
  <c r="Q1455" i="1"/>
  <c r="Q1471" i="1"/>
  <c r="Q1487" i="1"/>
  <c r="Q1503" i="1"/>
  <c r="Q1519" i="1"/>
  <c r="Q1535" i="1"/>
  <c r="Q1551" i="1"/>
  <c r="Q1567" i="1"/>
  <c r="Q1583" i="1"/>
  <c r="Q1599" i="1"/>
  <c r="Q1615" i="1"/>
  <c r="Q1631" i="1"/>
  <c r="Q1647" i="1"/>
  <c r="Q1663" i="1"/>
  <c r="Q1679" i="1"/>
  <c r="Q1695" i="1"/>
  <c r="Q1711" i="1"/>
  <c r="Q1727" i="1"/>
  <c r="Q1743" i="1"/>
  <c r="Q1759" i="1"/>
  <c r="Q1775" i="1"/>
  <c r="Q1791" i="1"/>
  <c r="Q1807" i="1"/>
  <c r="Q1823" i="1"/>
  <c r="Q1839" i="1"/>
  <c r="Q1855" i="1"/>
  <c r="Q1871" i="1"/>
  <c r="Q1887" i="1"/>
  <c r="Q1903" i="1"/>
  <c r="Q1919" i="1"/>
  <c r="Q1935" i="1"/>
  <c r="Q1951" i="1"/>
  <c r="Q1967" i="1"/>
  <c r="Q1983" i="1"/>
  <c r="Q1999" i="1"/>
  <c r="Q2015" i="1"/>
  <c r="Q2031" i="1"/>
  <c r="Q2047" i="1"/>
  <c r="Q2063" i="1"/>
  <c r="Q2079" i="1"/>
  <c r="Q2095" i="1"/>
  <c r="Q2111" i="1"/>
  <c r="Q2127" i="1"/>
  <c r="Q2143" i="1"/>
  <c r="Q2159" i="1"/>
  <c r="Q2175" i="1"/>
  <c r="Q2191" i="1"/>
  <c r="Q2207" i="1"/>
  <c r="Q2223" i="1"/>
  <c r="Q2239" i="1"/>
  <c r="Q2255" i="1"/>
  <c r="Q2271" i="1"/>
  <c r="Q2287" i="1"/>
  <c r="Q2303" i="1"/>
  <c r="Q2319" i="1"/>
  <c r="Q2335" i="1"/>
  <c r="Q2351" i="1"/>
  <c r="Q2367" i="1"/>
  <c r="Q2383" i="1"/>
  <c r="Q2399" i="1"/>
  <c r="Q2415" i="1"/>
  <c r="Q2431" i="1"/>
  <c r="Q2447" i="1"/>
  <c r="Q2463" i="1"/>
  <c r="Q2479" i="1"/>
  <c r="Q2495" i="1"/>
  <c r="Q2511" i="1"/>
  <c r="Q2527" i="1"/>
  <c r="Q2543" i="1"/>
  <c r="Q2559" i="1"/>
  <c r="Q2575" i="1"/>
  <c r="Q2591" i="1"/>
  <c r="Q2607" i="1"/>
  <c r="Q2623" i="1"/>
  <c r="Q2639" i="1"/>
  <c r="Q4" i="1"/>
  <c r="Q20" i="1"/>
  <c r="Q36" i="1"/>
  <c r="Q52" i="1"/>
  <c r="Q68" i="1"/>
  <c r="Q84" i="1"/>
  <c r="Q100" i="1"/>
  <c r="Q116" i="1"/>
  <c r="Q132" i="1"/>
  <c r="Q148" i="1"/>
  <c r="Q164" i="1"/>
  <c r="Q180" i="1"/>
  <c r="Q196" i="1"/>
  <c r="Q212" i="1"/>
  <c r="Q228" i="1"/>
  <c r="Q244" i="1"/>
  <c r="Q260" i="1"/>
  <c r="Q276" i="1"/>
  <c r="Q292" i="1"/>
  <c r="Q308" i="1"/>
  <c r="Q324" i="1"/>
  <c r="Q340" i="1"/>
  <c r="Q356" i="1"/>
  <c r="Q372" i="1"/>
  <c r="Q388" i="1"/>
  <c r="Q404" i="1"/>
  <c r="Q420" i="1"/>
  <c r="Q436" i="1"/>
  <c r="Q452" i="1"/>
  <c r="Q468" i="1"/>
  <c r="Q484" i="1"/>
  <c r="Q500" i="1"/>
  <c r="Q516" i="1"/>
  <c r="Q532" i="1"/>
  <c r="Q548" i="1"/>
  <c r="Q564" i="1"/>
  <c r="Q580" i="1"/>
  <c r="Q596" i="1"/>
  <c r="Q612" i="1"/>
  <c r="Q628" i="1"/>
  <c r="Q644" i="1"/>
  <c r="Q660" i="1"/>
  <c r="Q676" i="1"/>
  <c r="Q692" i="1"/>
  <c r="Q708" i="1"/>
  <c r="Q724" i="1"/>
  <c r="Q740" i="1"/>
  <c r="Q756" i="1"/>
  <c r="Q772" i="1"/>
  <c r="Q788" i="1"/>
  <c r="Q804" i="1"/>
  <c r="Q820" i="1"/>
  <c r="Q836" i="1"/>
  <c r="Q852" i="1"/>
  <c r="Q868" i="1"/>
  <c r="Q884" i="1"/>
  <c r="Q900" i="1"/>
  <c r="Q916" i="1"/>
  <c r="Q932" i="1"/>
  <c r="Q948" i="1"/>
  <c r="Q964" i="1"/>
  <c r="Q980" i="1"/>
  <c r="Q996" i="1"/>
  <c r="Q1012" i="1"/>
  <c r="Q1028" i="1"/>
  <c r="Q1044" i="1"/>
  <c r="Q1060" i="1"/>
  <c r="Q1076" i="1"/>
  <c r="Q1092" i="1"/>
  <c r="Q1108" i="1"/>
  <c r="Q1124" i="1"/>
  <c r="Q1140" i="1"/>
  <c r="Q1156" i="1"/>
  <c r="Q1172" i="1"/>
  <c r="Q1188" i="1"/>
  <c r="Q1204" i="1"/>
  <c r="Q1220" i="1"/>
  <c r="Q1236" i="1"/>
  <c r="Q1252" i="1"/>
  <c r="Q1268" i="1"/>
  <c r="Q1284" i="1"/>
  <c r="Q1300" i="1"/>
  <c r="Q1316" i="1"/>
  <c r="Q1332" i="1"/>
  <c r="Q1348" i="1"/>
  <c r="Q1364" i="1"/>
  <c r="Q1380" i="1"/>
  <c r="Q1396" i="1"/>
  <c r="Q1412" i="1"/>
  <c r="Q1428" i="1"/>
  <c r="Q1444" i="1"/>
  <c r="Q1460" i="1"/>
  <c r="Q1476" i="1"/>
  <c r="Q1492" i="1"/>
  <c r="Q1508" i="1"/>
  <c r="Q1524" i="1"/>
  <c r="Q1540" i="1"/>
  <c r="Q1556" i="1"/>
  <c r="Q1572" i="1"/>
  <c r="Q1588" i="1"/>
  <c r="Q1604" i="1"/>
  <c r="Q1620" i="1"/>
  <c r="Q1636" i="1"/>
  <c r="Q1652" i="1"/>
  <c r="Q1668" i="1"/>
  <c r="Q1684" i="1"/>
  <c r="Q1700" i="1"/>
  <c r="Q1716" i="1"/>
  <c r="Q1732" i="1"/>
  <c r="Q1748" i="1"/>
  <c r="Q1764" i="1"/>
  <c r="Q1780" i="1"/>
  <c r="Q1796" i="1"/>
  <c r="Q1812" i="1"/>
  <c r="Q1828" i="1"/>
  <c r="Q1844" i="1"/>
  <c r="Q1860" i="1"/>
  <c r="Q1876" i="1"/>
  <c r="Q1892" i="1"/>
  <c r="Q1908" i="1"/>
  <c r="Q1924" i="1"/>
  <c r="Q1940" i="1"/>
  <c r="Q1956" i="1"/>
  <c r="Q1972" i="1"/>
  <c r="Q1988" i="1"/>
  <c r="Q2004" i="1"/>
  <c r="Q2020" i="1"/>
  <c r="Q2036" i="1"/>
  <c r="Q2052" i="1"/>
  <c r="Q2068" i="1"/>
  <c r="Q2084" i="1"/>
  <c r="Q2100" i="1"/>
  <c r="Q2116" i="1"/>
  <c r="Q2132" i="1"/>
  <c r="Q2148" i="1"/>
  <c r="Q2164" i="1"/>
  <c r="Q2180" i="1"/>
  <c r="Q2196" i="1"/>
  <c r="Q2212" i="1"/>
  <c r="Q2228" i="1"/>
  <c r="Q2244" i="1"/>
  <c r="Q2260" i="1"/>
  <c r="Q2276" i="1"/>
  <c r="Q2292" i="1"/>
  <c r="Q2308" i="1"/>
  <c r="Q2324" i="1"/>
  <c r="Q2340" i="1"/>
  <c r="Q2356" i="1"/>
  <c r="Q2372" i="1"/>
  <c r="Q2388" i="1"/>
  <c r="Q2404" i="1"/>
  <c r="Q2420" i="1"/>
  <c r="Q2436" i="1"/>
  <c r="Q2452" i="1"/>
  <c r="Q2468" i="1"/>
  <c r="Q2484" i="1"/>
  <c r="Q2500" i="1"/>
  <c r="Q2516" i="1"/>
  <c r="Q2532" i="1"/>
  <c r="Q2548" i="1"/>
  <c r="Q2564" i="1"/>
  <c r="Q2580" i="1"/>
  <c r="Q2596" i="1"/>
  <c r="Q2612" i="1"/>
  <c r="Q2628" i="1"/>
  <c r="Q2644" i="1"/>
  <c r="Q2660" i="1"/>
  <c r="Q2676" i="1"/>
  <c r="Q2692" i="1"/>
  <c r="Q2708" i="1"/>
  <c r="Q2724" i="1"/>
  <c r="Q13" i="1"/>
  <c r="Q29" i="1"/>
  <c r="Q45" i="1"/>
  <c r="Q61" i="1"/>
  <c r="Q77" i="1"/>
  <c r="Q93" i="1"/>
  <c r="Q109" i="1"/>
  <c r="Q125" i="1"/>
  <c r="Q141" i="1"/>
  <c r="Q157" i="1"/>
  <c r="Q173" i="1"/>
  <c r="Q189" i="1"/>
  <c r="Q205" i="1"/>
  <c r="Q221" i="1"/>
  <c r="Q237" i="1"/>
  <c r="Q253" i="1"/>
  <c r="Q269" i="1"/>
  <c r="Q285" i="1"/>
  <c r="Q301" i="1"/>
  <c r="Q317" i="1"/>
  <c r="Q333" i="1"/>
  <c r="Q349" i="1"/>
  <c r="Q365" i="1"/>
  <c r="Q381" i="1"/>
  <c r="Q397" i="1"/>
  <c r="Q413" i="1"/>
  <c r="Q429" i="1"/>
  <c r="Q445" i="1"/>
  <c r="Q461" i="1"/>
  <c r="Q477" i="1"/>
  <c r="Q493" i="1"/>
  <c r="Q509" i="1"/>
  <c r="Q525" i="1"/>
  <c r="Q541" i="1"/>
  <c r="Q557" i="1"/>
  <c r="Q573" i="1"/>
  <c r="Q589" i="1"/>
  <c r="Q605" i="1"/>
  <c r="Q621" i="1"/>
  <c r="Q637" i="1"/>
  <c r="Q653" i="1"/>
  <c r="Q669" i="1"/>
  <c r="Q685" i="1"/>
  <c r="Q701" i="1"/>
  <c r="Q717" i="1"/>
  <c r="Q733" i="1"/>
  <c r="Q749" i="1"/>
  <c r="Q765" i="1"/>
  <c r="Q781" i="1"/>
  <c r="Q797" i="1"/>
  <c r="Q813" i="1"/>
  <c r="Q829" i="1"/>
  <c r="Q845" i="1"/>
  <c r="Q861" i="1"/>
  <c r="Q877" i="1"/>
  <c r="Q893" i="1"/>
  <c r="Q909" i="1"/>
  <c r="Q925" i="1"/>
  <c r="Q941" i="1"/>
  <c r="Q957" i="1"/>
  <c r="Q973" i="1"/>
  <c r="Q989" i="1"/>
  <c r="Q1005" i="1"/>
  <c r="Q1021" i="1"/>
  <c r="Q1037" i="1"/>
  <c r="Q1053" i="1"/>
  <c r="Q1069" i="1"/>
  <c r="Q1085" i="1"/>
  <c r="Q1101" i="1"/>
  <c r="Q1117" i="1"/>
  <c r="Q1133" i="1"/>
  <c r="Q1149" i="1"/>
  <c r="Q1165" i="1"/>
  <c r="Q1181" i="1"/>
  <c r="Q1197" i="1"/>
  <c r="Q1213" i="1"/>
  <c r="Q1229" i="1"/>
  <c r="Q1245" i="1"/>
  <c r="Q1261" i="1"/>
  <c r="Q1277" i="1"/>
  <c r="Q1293" i="1"/>
  <c r="Q1309" i="1"/>
  <c r="Q1325" i="1"/>
  <c r="Q1341" i="1"/>
  <c r="Q1357" i="1"/>
  <c r="Q1373" i="1"/>
  <c r="Q1389" i="1"/>
  <c r="Q1405" i="1"/>
  <c r="Q1421" i="1"/>
  <c r="Q1437" i="1"/>
  <c r="Q1453" i="1"/>
  <c r="Q1469" i="1"/>
  <c r="Q1485" i="1"/>
  <c r="Q1501" i="1"/>
  <c r="Q1517" i="1"/>
  <c r="Q1533" i="1"/>
  <c r="Q1549" i="1"/>
  <c r="Q1565" i="1"/>
  <c r="Q1581" i="1"/>
  <c r="Q1597" i="1"/>
  <c r="Q1613" i="1"/>
  <c r="Q1629" i="1"/>
  <c r="Q1645" i="1"/>
  <c r="Q1661" i="1"/>
  <c r="Q1677" i="1"/>
  <c r="Q1693" i="1"/>
  <c r="Q1709" i="1"/>
  <c r="Q1725" i="1"/>
  <c r="Q1741" i="1"/>
  <c r="Q1757" i="1"/>
  <c r="Q1773" i="1"/>
  <c r="Q1789" i="1"/>
  <c r="Q1805" i="1"/>
  <c r="Q1821" i="1"/>
  <c r="Q1837" i="1"/>
  <c r="Q1853" i="1"/>
  <c r="Q1869" i="1"/>
  <c r="Q1885" i="1"/>
  <c r="Q1901" i="1"/>
  <c r="Q1917" i="1"/>
  <c r="Q1933" i="1"/>
  <c r="Q1949" i="1"/>
  <c r="Q1965" i="1"/>
  <c r="Q1981" i="1"/>
  <c r="Q1997" i="1"/>
  <c r="Q2013" i="1"/>
  <c r="Q2029" i="1"/>
  <c r="Q2045" i="1"/>
  <c r="Q2061" i="1"/>
  <c r="Q2077" i="1"/>
  <c r="Q2093" i="1"/>
  <c r="Q2109" i="1"/>
  <c r="Q2125" i="1"/>
  <c r="Q2141" i="1"/>
  <c r="Q2157" i="1"/>
  <c r="Q2173" i="1"/>
  <c r="Q2189" i="1"/>
  <c r="Q2205" i="1"/>
  <c r="Q2221" i="1"/>
  <c r="Q2237" i="1"/>
  <c r="Q2253" i="1"/>
  <c r="Q2269" i="1"/>
  <c r="Q2285" i="1"/>
  <c r="Q2301" i="1"/>
  <c r="Q2730" i="1"/>
  <c r="Q2746" i="1"/>
  <c r="Q2762" i="1"/>
  <c r="Q2778" i="1"/>
  <c r="Q2794" i="1"/>
  <c r="Q2810" i="1"/>
  <c r="Q2826" i="1"/>
  <c r="Q2842" i="1"/>
  <c r="Q2858" i="1"/>
  <c r="Q2874" i="1"/>
  <c r="Q2890" i="1"/>
  <c r="Q2906" i="1"/>
  <c r="Q2922" i="1"/>
  <c r="Q2938" i="1"/>
  <c r="Q2954" i="1"/>
  <c r="Q2970" i="1"/>
  <c r="Q2986" i="1"/>
  <c r="Q3002" i="1"/>
  <c r="Q3018" i="1"/>
  <c r="Q3034" i="1"/>
  <c r="Q3050" i="1"/>
  <c r="Q3066" i="1"/>
  <c r="Q3082" i="1"/>
  <c r="Q3098" i="1"/>
  <c r="Q3114" i="1"/>
  <c r="Q3130" i="1"/>
  <c r="Q3146" i="1"/>
  <c r="Q3162" i="1"/>
  <c r="Q3178" i="1"/>
  <c r="Q3194" i="1"/>
  <c r="Q3210" i="1"/>
  <c r="Q3226" i="1"/>
  <c r="Q3242" i="1"/>
  <c r="Q3258" i="1"/>
  <c r="Q3274" i="1"/>
  <c r="Q3290" i="1"/>
  <c r="Q3306" i="1"/>
  <c r="Q3322" i="1"/>
  <c r="Q3338" i="1"/>
  <c r="Q3354" i="1"/>
  <c r="Q3370" i="1"/>
  <c r="Q3386" i="1"/>
  <c r="Q3402" i="1"/>
  <c r="Q3418" i="1"/>
  <c r="Q3434" i="1"/>
  <c r="Q3450" i="1"/>
  <c r="Q3466" i="1"/>
  <c r="Q3482" i="1"/>
  <c r="Q3498" i="1"/>
  <c r="Q3514" i="1"/>
  <c r="Q3530" i="1"/>
  <c r="Q3546" i="1"/>
  <c r="Q3562" i="1"/>
  <c r="Q3578" i="1"/>
  <c r="Q3594" i="1"/>
  <c r="Q3610" i="1"/>
  <c r="Q3626" i="1"/>
  <c r="Q3642" i="1"/>
  <c r="Q3658" i="1"/>
  <c r="Q3674" i="1"/>
  <c r="Q3690" i="1"/>
  <c r="Q3706" i="1"/>
  <c r="Q3722" i="1"/>
  <c r="Q3738" i="1"/>
  <c r="Q3754" i="1"/>
  <c r="Q3770" i="1"/>
  <c r="Q3786" i="1"/>
  <c r="Q3802" i="1"/>
  <c r="Q2663" i="1"/>
  <c r="Q2679" i="1"/>
  <c r="Q2695" i="1"/>
  <c r="Q2711" i="1"/>
  <c r="Q2727" i="1"/>
  <c r="Q2743" i="1"/>
  <c r="Q2759" i="1"/>
  <c r="Q2775" i="1"/>
  <c r="Q2791" i="1"/>
  <c r="Q2807" i="1"/>
  <c r="Q2823" i="1"/>
  <c r="Q2839" i="1"/>
  <c r="Q2855" i="1"/>
  <c r="Q2871" i="1"/>
  <c r="Q2887" i="1"/>
  <c r="Q2903" i="1"/>
  <c r="Q2919" i="1"/>
  <c r="Q2935" i="1"/>
  <c r="Q2951" i="1"/>
  <c r="Q2967" i="1"/>
  <c r="Q2983" i="1"/>
  <c r="Q2999" i="1"/>
  <c r="Q3015" i="1"/>
  <c r="Q3031" i="1"/>
  <c r="Q3047" i="1"/>
  <c r="Q3063" i="1"/>
  <c r="Q3079" i="1"/>
  <c r="Q3095" i="1"/>
  <c r="Q3111" i="1"/>
  <c r="Q3127" i="1"/>
  <c r="Q3143" i="1"/>
  <c r="Q3159" i="1"/>
  <c r="Q3175" i="1"/>
  <c r="Q3191" i="1"/>
  <c r="Q3207" i="1"/>
  <c r="Q3223" i="1"/>
  <c r="Q3239" i="1"/>
  <c r="Q3255" i="1"/>
  <c r="Q3271" i="1"/>
  <c r="Q3287" i="1"/>
  <c r="Q3303" i="1"/>
  <c r="Q3319" i="1"/>
  <c r="Q3335" i="1"/>
  <c r="Q3351" i="1"/>
  <c r="Q3367" i="1"/>
  <c r="Q3383" i="1"/>
  <c r="Q3399" i="1"/>
  <c r="Q3415" i="1"/>
  <c r="Q3431" i="1"/>
  <c r="Q3447" i="1"/>
  <c r="Q3463" i="1"/>
  <c r="Q3479" i="1"/>
  <c r="Q3495" i="1"/>
  <c r="Q3511" i="1"/>
  <c r="Q3527" i="1"/>
  <c r="Q3543" i="1"/>
  <c r="Q3559" i="1"/>
  <c r="Q3575" i="1"/>
  <c r="Q3591" i="1"/>
  <c r="Q3607" i="1"/>
  <c r="Q3623" i="1"/>
  <c r="Q3639" i="1"/>
  <c r="Q3655" i="1"/>
  <c r="Q3671" i="1"/>
  <c r="Q3687" i="1"/>
  <c r="Q3703" i="1"/>
  <c r="Q3719" i="1"/>
  <c r="Q3735" i="1"/>
  <c r="Q3751" i="1"/>
  <c r="Q3767" i="1"/>
  <c r="Q3783" i="1"/>
  <c r="Q3799" i="1"/>
  <c r="Q3815" i="1"/>
  <c r="Q3831" i="1"/>
  <c r="Q3847" i="1"/>
  <c r="Q3863" i="1"/>
  <c r="Q3879" i="1"/>
  <c r="Q3895" i="1"/>
  <c r="Q3911" i="1"/>
  <c r="Q3927" i="1"/>
  <c r="Q3943" i="1"/>
  <c r="Q3959" i="1"/>
  <c r="Q3975" i="1"/>
  <c r="Q3991" i="1"/>
  <c r="Q4007" i="1"/>
  <c r="Q4023" i="1"/>
  <c r="Q4039" i="1"/>
  <c r="Q4055" i="1"/>
  <c r="Q4071" i="1"/>
  <c r="Q4087" i="1"/>
  <c r="Q4103" i="1"/>
  <c r="Q4119" i="1"/>
  <c r="Q4135" i="1"/>
  <c r="Q4151" i="1"/>
  <c r="Q4167" i="1"/>
  <c r="Q4183" i="1"/>
  <c r="Q4199" i="1"/>
  <c r="Q4215" i="1"/>
  <c r="Q4231" i="1"/>
  <c r="Q4247" i="1"/>
  <c r="Q4263" i="1"/>
  <c r="Q4279" i="1"/>
  <c r="Q4295" i="1"/>
  <c r="Q4311" i="1"/>
  <c r="Q4327" i="1"/>
  <c r="Q4343" i="1"/>
  <c r="Q4359" i="1"/>
  <c r="Q4375" i="1"/>
  <c r="Q4391" i="1"/>
  <c r="Q4407" i="1"/>
  <c r="Q4423" i="1"/>
  <c r="Q4439" i="1"/>
  <c r="Q4455" i="1"/>
  <c r="Q4471" i="1"/>
  <c r="Q4487" i="1"/>
  <c r="Q4503" i="1"/>
  <c r="Q4519" i="1"/>
  <c r="Q4535" i="1"/>
  <c r="Q4551" i="1"/>
  <c r="Q4567" i="1"/>
  <c r="Q4583" i="1"/>
  <c r="Q4599" i="1"/>
  <c r="Q4615" i="1"/>
  <c r="Q4631" i="1"/>
  <c r="Q4647" i="1"/>
  <c r="Q4663" i="1"/>
  <c r="Q4679" i="1"/>
  <c r="Q4695" i="1"/>
  <c r="Q4711" i="1"/>
  <c r="Q4727" i="1"/>
  <c r="Q4743" i="1"/>
  <c r="Q4759" i="1"/>
  <c r="Q4775" i="1"/>
  <c r="Q4791" i="1"/>
  <c r="Q4807" i="1"/>
  <c r="Q4823" i="1"/>
  <c r="Q4839" i="1"/>
  <c r="Q4855" i="1"/>
  <c r="Q4871" i="1"/>
  <c r="Q4887" i="1"/>
  <c r="Q4903" i="1"/>
  <c r="Q4919" i="1"/>
  <c r="Q4935" i="1"/>
  <c r="Q4951" i="1"/>
  <c r="Q4967" i="1"/>
  <c r="Q4983" i="1"/>
  <c r="Q4999" i="1"/>
  <c r="Q2736" i="1"/>
  <c r="Q2752" i="1"/>
  <c r="Q2768" i="1"/>
  <c r="Q2784" i="1"/>
  <c r="Q2800" i="1"/>
  <c r="Q2816" i="1"/>
  <c r="Q2832" i="1"/>
  <c r="Q2848" i="1"/>
  <c r="Q2864" i="1"/>
  <c r="Q2880" i="1"/>
  <c r="Q2896" i="1"/>
  <c r="Q2912" i="1"/>
  <c r="Q2928" i="1"/>
  <c r="Q2944" i="1"/>
  <c r="Q2960" i="1"/>
  <c r="Q2976" i="1"/>
  <c r="Q2992" i="1"/>
  <c r="Q3008" i="1"/>
  <c r="Q3024" i="1"/>
  <c r="Q3040" i="1"/>
  <c r="Q3056" i="1"/>
  <c r="Q3072" i="1"/>
  <c r="Q3088" i="1"/>
  <c r="Q3104" i="1"/>
  <c r="Q3120" i="1"/>
  <c r="Q3136" i="1"/>
  <c r="Q3152" i="1"/>
  <c r="Q3168" i="1"/>
  <c r="Q3184" i="1"/>
  <c r="Q3200" i="1"/>
  <c r="Q3216" i="1"/>
  <c r="Q3232" i="1"/>
  <c r="Q3248" i="1"/>
  <c r="Q3264" i="1"/>
  <c r="Q3280" i="1"/>
  <c r="Q3296" i="1"/>
  <c r="Q3312" i="1"/>
  <c r="Q3328" i="1"/>
  <c r="Q3344" i="1"/>
  <c r="Q3360" i="1"/>
  <c r="Q3376" i="1"/>
  <c r="Q3392" i="1"/>
  <c r="Q3408" i="1"/>
  <c r="Q3424" i="1"/>
  <c r="Q3440" i="1"/>
  <c r="Q3456" i="1"/>
  <c r="Q3472" i="1"/>
  <c r="Q3488" i="1"/>
  <c r="Q3504" i="1"/>
  <c r="Q3520" i="1"/>
  <c r="Q3536" i="1"/>
  <c r="Q3552" i="1"/>
  <c r="Q3568" i="1"/>
  <c r="Q3584" i="1"/>
  <c r="Q3600" i="1"/>
  <c r="Q3616" i="1"/>
  <c r="Q3632" i="1"/>
  <c r="Q3648" i="1"/>
  <c r="Q3664" i="1"/>
  <c r="Q3680" i="1"/>
  <c r="Q3696" i="1"/>
  <c r="Q3712" i="1"/>
  <c r="Q3728" i="1"/>
  <c r="Q3744" i="1"/>
  <c r="Q3760" i="1"/>
  <c r="Q3776" i="1"/>
  <c r="Q3792" i="1"/>
  <c r="Q3808" i="1"/>
  <c r="Q3824" i="1"/>
  <c r="Q3840" i="1"/>
  <c r="Q3856" i="1"/>
  <c r="Q3872" i="1"/>
  <c r="Q3888" i="1"/>
  <c r="Q3904" i="1"/>
  <c r="Q3920" i="1"/>
  <c r="Q3936" i="1"/>
  <c r="Q3952" i="1"/>
  <c r="Q3968" i="1"/>
  <c r="Q3984" i="1"/>
  <c r="Q4000" i="1"/>
  <c r="Q4016" i="1"/>
  <c r="Q4032" i="1"/>
  <c r="Q4048" i="1"/>
  <c r="Q4064" i="1"/>
  <c r="Q4080" i="1"/>
  <c r="Q4096" i="1"/>
  <c r="Q4112" i="1"/>
  <c r="Q4128" i="1"/>
  <c r="Q4144" i="1"/>
  <c r="Q4160" i="1"/>
  <c r="Q4176" i="1"/>
  <c r="Q4192" i="1"/>
  <c r="Q4208" i="1"/>
  <c r="Q4224" i="1"/>
  <c r="Q4240" i="1"/>
  <c r="Q4256" i="1"/>
  <c r="Q4272" i="1"/>
  <c r="Q4288" i="1"/>
  <c r="Q4304" i="1"/>
  <c r="Q4320" i="1"/>
  <c r="Q4336" i="1"/>
  <c r="Q4352" i="1"/>
  <c r="Q4368" i="1"/>
  <c r="Q4384" i="1"/>
  <c r="Q4400" i="1"/>
  <c r="Q4416" i="1"/>
  <c r="Q4432" i="1"/>
  <c r="Q4448" i="1"/>
  <c r="Q4464" i="1"/>
  <c r="Q4480" i="1"/>
  <c r="Q4496" i="1"/>
  <c r="Q4512" i="1"/>
  <c r="Q4528" i="1"/>
  <c r="Q4544" i="1"/>
  <c r="Q4560" i="1"/>
  <c r="Q4576" i="1"/>
  <c r="Q4592" i="1"/>
  <c r="Q4608" i="1"/>
  <c r="Q4624" i="1"/>
  <c r="Q4640" i="1"/>
  <c r="Q4656" i="1"/>
  <c r="Q4672" i="1"/>
  <c r="Q4688" i="1"/>
  <c r="Q4704" i="1"/>
  <c r="Q4720" i="1"/>
  <c r="Q4736" i="1"/>
  <c r="Q4752" i="1"/>
  <c r="Q4768" i="1"/>
  <c r="Q4784" i="1"/>
  <c r="Q4800" i="1"/>
  <c r="Q4816" i="1"/>
  <c r="Q4832" i="1"/>
  <c r="Q4848" i="1"/>
  <c r="Q4864" i="1"/>
  <c r="Q4880" i="1"/>
  <c r="Q4896" i="1"/>
  <c r="Q4912" i="1"/>
  <c r="Q2321" i="1"/>
  <c r="Q2337" i="1"/>
  <c r="Q2353" i="1"/>
  <c r="Q2369" i="1"/>
  <c r="Q2385" i="1"/>
  <c r="Q2401" i="1"/>
  <c r="Q2417" i="1"/>
  <c r="Q2433" i="1"/>
  <c r="Q2449" i="1"/>
  <c r="Q2465" i="1"/>
  <c r="Q2481" i="1"/>
  <c r="Q2497" i="1"/>
  <c r="Q2513" i="1"/>
  <c r="Q2529" i="1"/>
  <c r="Q2545" i="1"/>
  <c r="Q2561" i="1"/>
  <c r="Q2577" i="1"/>
  <c r="Q2593" i="1"/>
  <c r="Q2609" i="1"/>
  <c r="Q2625" i="1"/>
  <c r="Q2641" i="1"/>
  <c r="Q2657" i="1"/>
  <c r="Q2673" i="1"/>
  <c r="Q2689" i="1"/>
  <c r="Q2705" i="1"/>
  <c r="Q2721" i="1"/>
  <c r="Q2737" i="1"/>
  <c r="Q2753" i="1"/>
  <c r="Q2769" i="1"/>
  <c r="Q2785" i="1"/>
  <c r="Q2801" i="1"/>
  <c r="Q2817" i="1"/>
  <c r="Q2833" i="1"/>
  <c r="Q2849" i="1"/>
  <c r="Q2865" i="1"/>
  <c r="Q2881" i="1"/>
  <c r="Q2897" i="1"/>
  <c r="Q2913" i="1"/>
  <c r="Q2929" i="1"/>
  <c r="Q2945" i="1"/>
  <c r="Q2961" i="1"/>
  <c r="Q2977" i="1"/>
  <c r="Q2993" i="1"/>
  <c r="Q3009" i="1"/>
  <c r="Q3025" i="1"/>
  <c r="Q3041" i="1"/>
  <c r="Q3057" i="1"/>
  <c r="Q3073" i="1"/>
  <c r="Q3089" i="1"/>
  <c r="Q3105" i="1"/>
  <c r="Q3121" i="1"/>
  <c r="Q3137" i="1"/>
  <c r="Q3153" i="1"/>
  <c r="Q3169" i="1"/>
  <c r="Q3185" i="1"/>
  <c r="Q3201" i="1"/>
  <c r="Q3217" i="1"/>
  <c r="Q3233" i="1"/>
  <c r="Q3249" i="1"/>
  <c r="Q3265" i="1"/>
  <c r="Q3281" i="1"/>
  <c r="Q3297" i="1"/>
  <c r="Q3313" i="1"/>
  <c r="Q3329" i="1"/>
  <c r="Q3345" i="1"/>
  <c r="Q3361" i="1"/>
  <c r="Q3377" i="1"/>
  <c r="Q3393" i="1"/>
  <c r="Q3409" i="1"/>
  <c r="Q3425" i="1"/>
  <c r="Q3441" i="1"/>
  <c r="Q3457" i="1"/>
  <c r="Q3473" i="1"/>
  <c r="Q3489" i="1"/>
  <c r="Q3505" i="1"/>
  <c r="Q3521" i="1"/>
  <c r="Q3537" i="1"/>
  <c r="Q3553" i="1"/>
  <c r="Q3569" i="1"/>
  <c r="Q3585" i="1"/>
  <c r="Q3601" i="1"/>
  <c r="Q3617" i="1"/>
  <c r="Q3633" i="1"/>
  <c r="Q3649" i="1"/>
  <c r="Q3665" i="1"/>
  <c r="Q3681" i="1"/>
  <c r="Q3697" i="1"/>
  <c r="Q3713" i="1"/>
  <c r="Q3729" i="1"/>
  <c r="Q3745" i="1"/>
  <c r="Q3761" i="1"/>
  <c r="Q3777" i="1"/>
  <c r="Q3793" i="1"/>
  <c r="Q3809" i="1"/>
  <c r="Q3825" i="1"/>
  <c r="Q3841" i="1"/>
  <c r="Q3857" i="1"/>
  <c r="Q3873" i="1"/>
  <c r="Q3889" i="1"/>
  <c r="Q3905" i="1"/>
  <c r="Q3921" i="1"/>
  <c r="Q3937" i="1"/>
  <c r="Q3953" i="1"/>
  <c r="Q3969" i="1"/>
  <c r="Q3985" i="1"/>
  <c r="Q4001" i="1"/>
  <c r="Q4017" i="1"/>
  <c r="Q4033" i="1"/>
  <c r="Q4049" i="1"/>
  <c r="Q4065" i="1"/>
  <c r="Q4081" i="1"/>
  <c r="Q4097" i="1"/>
  <c r="Q4113" i="1"/>
  <c r="Q4129" i="1"/>
  <c r="Q4145" i="1"/>
  <c r="Q4161" i="1"/>
  <c r="Q4177" i="1"/>
  <c r="Q4193" i="1"/>
  <c r="Q4209" i="1"/>
  <c r="Q4225" i="1"/>
  <c r="Q4241" i="1"/>
  <c r="Q4257" i="1"/>
  <c r="Q4273" i="1"/>
  <c r="Q4289" i="1"/>
  <c r="Q4305" i="1"/>
  <c r="Q4321" i="1"/>
  <c r="Q4337" i="1"/>
  <c r="Q4353" i="1"/>
  <c r="Q4369" i="1"/>
  <c r="Q4385" i="1"/>
  <c r="Q4401" i="1"/>
  <c r="Q4417" i="1"/>
  <c r="Q4433" i="1"/>
  <c r="Q4449" i="1"/>
  <c r="Q4465" i="1"/>
  <c r="Q4481" i="1"/>
  <c r="Q4497" i="1"/>
  <c r="Q4513" i="1"/>
  <c r="Q4529" i="1"/>
  <c r="Q4545" i="1"/>
  <c r="Q4561" i="1"/>
  <c r="Q4577" i="1"/>
  <c r="Q4593" i="1"/>
  <c r="Q4609" i="1"/>
  <c r="Q4625" i="1"/>
  <c r="Q4641" i="1"/>
  <c r="Q4657" i="1"/>
  <c r="Q4673" i="1"/>
  <c r="Q4689" i="1"/>
  <c r="Q4705" i="1"/>
  <c r="Q4721" i="1"/>
  <c r="Q4737" i="1"/>
  <c r="Q4753" i="1"/>
  <c r="Q4769" i="1"/>
  <c r="Q4785" i="1"/>
  <c r="Q4801" i="1"/>
  <c r="Q4817" i="1"/>
  <c r="Q4833" i="1"/>
  <c r="Q4849" i="1"/>
  <c r="Q4865" i="1"/>
  <c r="Q4881" i="1"/>
  <c r="Q4897" i="1"/>
  <c r="Q4913" i="1"/>
  <c r="Q4929" i="1"/>
  <c r="Q4945" i="1"/>
  <c r="Q4961" i="1"/>
  <c r="Q4977" i="1"/>
  <c r="Q4993" i="1"/>
  <c r="Q5009" i="1"/>
  <c r="Q5025" i="1"/>
  <c r="Q5041" i="1"/>
  <c r="Q2339" i="1"/>
  <c r="Q2355" i="1"/>
  <c r="Q2371" i="1"/>
  <c r="Q2387" i="1"/>
  <c r="Q2403" i="1"/>
  <c r="Q2419" i="1"/>
  <c r="Q2435" i="1"/>
  <c r="Q2451" i="1"/>
  <c r="Q2467" i="1"/>
  <c r="Q2483" i="1"/>
  <c r="Q2499" i="1"/>
  <c r="Q2515" i="1"/>
  <c r="Q2531" i="1"/>
  <c r="Q2547" i="1"/>
  <c r="Q2563" i="1"/>
  <c r="Q2579" i="1"/>
  <c r="Q2595" i="1"/>
  <c r="Q2611" i="1"/>
  <c r="Q2627" i="1"/>
  <c r="Q2643" i="1"/>
  <c r="Q8" i="1"/>
  <c r="Q24" i="1"/>
  <c r="Q40" i="1"/>
  <c r="Q56" i="1"/>
  <c r="Q72" i="1"/>
  <c r="Q88" i="1"/>
  <c r="Q104" i="1"/>
  <c r="Q120" i="1"/>
  <c r="Q136" i="1"/>
  <c r="Q152" i="1"/>
  <c r="Q168" i="1"/>
  <c r="Q184" i="1"/>
  <c r="Q200" i="1"/>
  <c r="Q216" i="1"/>
  <c r="Q232" i="1"/>
  <c r="Q248" i="1"/>
  <c r="Q264" i="1"/>
  <c r="Q280" i="1"/>
  <c r="Q296" i="1"/>
  <c r="Q312" i="1"/>
  <c r="Q328" i="1"/>
  <c r="Q344" i="1"/>
  <c r="Q360" i="1"/>
  <c r="Q376" i="1"/>
  <c r="Q392" i="1"/>
  <c r="Q408" i="1"/>
  <c r="Q424" i="1"/>
  <c r="Q440" i="1"/>
  <c r="Q456" i="1"/>
  <c r="Q472" i="1"/>
  <c r="Q488" i="1"/>
  <c r="Q504" i="1"/>
  <c r="Q520" i="1"/>
  <c r="Q536" i="1"/>
  <c r="Q552" i="1"/>
  <c r="Q568" i="1"/>
  <c r="Q584" i="1"/>
  <c r="Q600" i="1"/>
  <c r="Q616" i="1"/>
  <c r="Q632" i="1"/>
  <c r="Q648" i="1"/>
  <c r="Q664" i="1"/>
  <c r="Q680" i="1"/>
  <c r="Q696" i="1"/>
  <c r="Q712" i="1"/>
  <c r="Q728" i="1"/>
  <c r="Q744" i="1"/>
  <c r="Q760" i="1"/>
  <c r="Q776" i="1"/>
  <c r="Q792" i="1"/>
  <c r="Q808" i="1"/>
  <c r="Q824" i="1"/>
  <c r="Q840" i="1"/>
  <c r="Q856" i="1"/>
  <c r="Q872" i="1"/>
  <c r="Q888" i="1"/>
  <c r="Q904" i="1"/>
  <c r="Q920" i="1"/>
  <c r="Q936" i="1"/>
  <c r="Q952" i="1"/>
  <c r="Q968" i="1"/>
  <c r="Q984" i="1"/>
  <c r="Q1000" i="1"/>
  <c r="Q1016" i="1"/>
  <c r="Q1032" i="1"/>
  <c r="Q1048" i="1"/>
  <c r="Q1064" i="1"/>
  <c r="Q1080" i="1"/>
  <c r="Q1096" i="1"/>
  <c r="Q1112" i="1"/>
  <c r="Q1128" i="1"/>
  <c r="Q1144" i="1"/>
  <c r="Q1160" i="1"/>
  <c r="Q1176" i="1"/>
  <c r="Q1192" i="1"/>
  <c r="Q1208" i="1"/>
  <c r="Q1224" i="1"/>
  <c r="Q1240" i="1"/>
  <c r="Q1256" i="1"/>
  <c r="Q1272" i="1"/>
  <c r="Q1288" i="1"/>
  <c r="Q1304" i="1"/>
  <c r="Q1320" i="1"/>
  <c r="Q1336" i="1"/>
  <c r="Q1352" i="1"/>
  <c r="Q1368" i="1"/>
  <c r="Q1384" i="1"/>
  <c r="Q1400" i="1"/>
  <c r="Q1416" i="1"/>
  <c r="Q1432" i="1"/>
  <c r="Q1448" i="1"/>
  <c r="Q1464" i="1"/>
  <c r="Q1480" i="1"/>
  <c r="Q1496" i="1"/>
  <c r="Q1512" i="1"/>
  <c r="Q1528" i="1"/>
  <c r="Q1544" i="1"/>
  <c r="Q1560" i="1"/>
  <c r="Q1576" i="1"/>
  <c r="Q1592" i="1"/>
  <c r="Q1608" i="1"/>
  <c r="Q1624" i="1"/>
  <c r="Q1640" i="1"/>
  <c r="Q1656" i="1"/>
  <c r="Q1672" i="1"/>
  <c r="Q1688" i="1"/>
  <c r="Q1704" i="1"/>
  <c r="Q1720" i="1"/>
  <c r="Q1736" i="1"/>
  <c r="Q1752" i="1"/>
  <c r="Q1768" i="1"/>
  <c r="Q1784" i="1"/>
  <c r="Q1800" i="1"/>
  <c r="Q1816" i="1"/>
  <c r="Q1832" i="1"/>
  <c r="Q1848" i="1"/>
  <c r="Q1864" i="1"/>
  <c r="Q1880" i="1"/>
  <c r="Q1896" i="1"/>
  <c r="Q1912" i="1"/>
  <c r="Q1928" i="1"/>
  <c r="Q1944" i="1"/>
  <c r="Q1960" i="1"/>
  <c r="Q1976" i="1"/>
  <c r="Q1992" i="1"/>
  <c r="Q2008" i="1"/>
  <c r="Q2024" i="1"/>
  <c r="Q2040" i="1"/>
  <c r="Q2056" i="1"/>
  <c r="Q2072" i="1"/>
  <c r="Q2088" i="1"/>
  <c r="Q2104" i="1"/>
  <c r="Q2120" i="1"/>
  <c r="Q2136" i="1"/>
  <c r="Q2152" i="1"/>
  <c r="Q2168" i="1"/>
  <c r="Q2184" i="1"/>
  <c r="Q2200" i="1"/>
  <c r="Q2216" i="1"/>
  <c r="Q2232" i="1"/>
  <c r="Q2248" i="1"/>
  <c r="Q2264" i="1"/>
  <c r="Q2280" i="1"/>
  <c r="Q2296" i="1"/>
  <c r="Q2312" i="1"/>
  <c r="Q2328" i="1"/>
  <c r="Q2344" i="1"/>
  <c r="Q2360" i="1"/>
  <c r="Q2376" i="1"/>
  <c r="Q2392" i="1"/>
  <c r="Q2408" i="1"/>
  <c r="Q2424" i="1"/>
  <c r="Q2440" i="1"/>
  <c r="Q2456" i="1"/>
  <c r="Q2472" i="1"/>
  <c r="Q2488" i="1"/>
  <c r="Q2504" i="1"/>
  <c r="Q2520" i="1"/>
  <c r="Q2536" i="1"/>
  <c r="Q2552" i="1"/>
  <c r="Q2568" i="1"/>
  <c r="Q2584" i="1"/>
  <c r="Q2600" i="1"/>
  <c r="Q2616" i="1"/>
  <c r="Q2632" i="1"/>
  <c r="Q2648" i="1"/>
  <c r="Q2664" i="1"/>
  <c r="Q2680" i="1"/>
  <c r="Q2696" i="1"/>
  <c r="Q2712" i="1"/>
  <c r="Q2728" i="1"/>
  <c r="Q17" i="1"/>
  <c r="Q33" i="1"/>
  <c r="Q49" i="1"/>
  <c r="Q65" i="1"/>
  <c r="Q81" i="1"/>
  <c r="Q97" i="1"/>
  <c r="Q113" i="1"/>
  <c r="Q129" i="1"/>
  <c r="Q145" i="1"/>
  <c r="Q161" i="1"/>
  <c r="Q177" i="1"/>
  <c r="Q193" i="1"/>
  <c r="Q209" i="1"/>
  <c r="Q225" i="1"/>
  <c r="Q241" i="1"/>
  <c r="Q257" i="1"/>
  <c r="Q273" i="1"/>
  <c r="Q289" i="1"/>
  <c r="Q305" i="1"/>
  <c r="Q321" i="1"/>
  <c r="Q337" i="1"/>
  <c r="Q353" i="1"/>
  <c r="Q369" i="1"/>
  <c r="Q385" i="1"/>
  <c r="Q401" i="1"/>
  <c r="Q417" i="1"/>
  <c r="Q433" i="1"/>
  <c r="Q449" i="1"/>
  <c r="Q465" i="1"/>
  <c r="Q481" i="1"/>
  <c r="Q497" i="1"/>
  <c r="Q513" i="1"/>
  <c r="Q529" i="1"/>
  <c r="Q545" i="1"/>
  <c r="Q561" i="1"/>
  <c r="Q577" i="1"/>
  <c r="Q593" i="1"/>
  <c r="Q609" i="1"/>
  <c r="Q625" i="1"/>
  <c r="Q641" i="1"/>
  <c r="Q657" i="1"/>
  <c r="Q673" i="1"/>
  <c r="Q689" i="1"/>
  <c r="Q705" i="1"/>
  <c r="Q721" i="1"/>
  <c r="Q737" i="1"/>
  <c r="Q753" i="1"/>
  <c r="Q769" i="1"/>
  <c r="Q785" i="1"/>
  <c r="Q801" i="1"/>
  <c r="Q817" i="1"/>
  <c r="Q833" i="1"/>
  <c r="Q849" i="1"/>
  <c r="Q865" i="1"/>
  <c r="Q881" i="1"/>
  <c r="Q897" i="1"/>
  <c r="Q913" i="1"/>
  <c r="Q929" i="1"/>
  <c r="Q945" i="1"/>
  <c r="Q961" i="1"/>
  <c r="Q977" i="1"/>
  <c r="Q993" i="1"/>
  <c r="Q1009" i="1"/>
  <c r="Q1025" i="1"/>
  <c r="Q1041" i="1"/>
  <c r="Q1057" i="1"/>
  <c r="Q1073" i="1"/>
  <c r="Q1089" i="1"/>
  <c r="Q1105" i="1"/>
  <c r="Q1121" i="1"/>
  <c r="Q1137" i="1"/>
  <c r="Q1153" i="1"/>
  <c r="Q1169" i="1"/>
  <c r="Q1185" i="1"/>
  <c r="Q1201" i="1"/>
  <c r="Q1217" i="1"/>
  <c r="Q1233" i="1"/>
  <c r="Q1249" i="1"/>
  <c r="Q1265" i="1"/>
  <c r="Q1281" i="1"/>
  <c r="Q1297" i="1"/>
  <c r="Q1313" i="1"/>
  <c r="Q1329" i="1"/>
  <c r="Q1345" i="1"/>
  <c r="Q1361" i="1"/>
  <c r="Q1377" i="1"/>
  <c r="Q1393" i="1"/>
  <c r="Q1409" i="1"/>
  <c r="Q1425" i="1"/>
  <c r="Q1441" i="1"/>
  <c r="Q1457" i="1"/>
  <c r="Q1473" i="1"/>
  <c r="Q1489" i="1"/>
  <c r="Q1505" i="1"/>
  <c r="Q1521" i="1"/>
  <c r="Q1537" i="1"/>
  <c r="Q1553" i="1"/>
  <c r="Q1569" i="1"/>
  <c r="Q1585" i="1"/>
  <c r="Q1601" i="1"/>
  <c r="Q1617" i="1"/>
  <c r="Q1633" i="1"/>
  <c r="Q1649" i="1"/>
  <c r="Q1665" i="1"/>
  <c r="Q1681" i="1"/>
  <c r="Q1697" i="1"/>
  <c r="Q1713" i="1"/>
  <c r="Q1729" i="1"/>
  <c r="Q1745" i="1"/>
  <c r="Q1761" i="1"/>
  <c r="Q1777" i="1"/>
  <c r="Q1793" i="1"/>
  <c r="Q1809" i="1"/>
  <c r="Q1825" i="1"/>
  <c r="Q1841" i="1"/>
  <c r="Q1857" i="1"/>
  <c r="Q1873" i="1"/>
  <c r="Q1889" i="1"/>
  <c r="Q1905" i="1"/>
  <c r="Q1921" i="1"/>
  <c r="Q1937" i="1"/>
  <c r="Q1953" i="1"/>
  <c r="Q1969" i="1"/>
  <c r="Q1985" i="1"/>
  <c r="Q2001" i="1"/>
  <c r="Q2017" i="1"/>
  <c r="Q2033" i="1"/>
  <c r="Q2049" i="1"/>
  <c r="Q2065" i="1"/>
  <c r="Q2081" i="1"/>
  <c r="Q2097" i="1"/>
  <c r="Q2113" i="1"/>
  <c r="Q2129" i="1"/>
  <c r="Q2145" i="1"/>
  <c r="Q2161" i="1"/>
  <c r="Q2177" i="1"/>
  <c r="Q2193" i="1"/>
  <c r="Q2209" i="1"/>
  <c r="Q2225" i="1"/>
  <c r="Q2241" i="1"/>
  <c r="Q2257" i="1"/>
  <c r="Q2273" i="1"/>
  <c r="Q2289" i="1"/>
  <c r="Q2305" i="1"/>
  <c r="Q2734" i="1"/>
  <c r="Q2750" i="1"/>
  <c r="Q2766" i="1"/>
  <c r="Q2782" i="1"/>
  <c r="Q2798" i="1"/>
  <c r="Q2814" i="1"/>
  <c r="Q2830" i="1"/>
  <c r="Q2846" i="1"/>
  <c r="Q2862" i="1"/>
  <c r="Q2878" i="1"/>
  <c r="Q2894" i="1"/>
  <c r="Q2910" i="1"/>
  <c r="Q2926" i="1"/>
  <c r="Q2942" i="1"/>
  <c r="Q2958" i="1"/>
  <c r="Q2974" i="1"/>
  <c r="Q2990" i="1"/>
  <c r="Q3006" i="1"/>
  <c r="Q3022" i="1"/>
  <c r="Q3038" i="1"/>
  <c r="Q3054" i="1"/>
  <c r="Q3070" i="1"/>
  <c r="Q3086" i="1"/>
  <c r="Q3102" i="1"/>
  <c r="Q3118" i="1"/>
  <c r="Q3134" i="1"/>
  <c r="Q3150" i="1"/>
  <c r="Q3166" i="1"/>
  <c r="Q3182" i="1"/>
  <c r="Q3198" i="1"/>
  <c r="Q3214" i="1"/>
  <c r="Q3230" i="1"/>
  <c r="Q3246" i="1"/>
  <c r="Q3262" i="1"/>
  <c r="Q3278" i="1"/>
  <c r="Q3294" i="1"/>
  <c r="Q3310" i="1"/>
  <c r="Q3326" i="1"/>
  <c r="Q3342" i="1"/>
  <c r="Q3358" i="1"/>
  <c r="Q3374" i="1"/>
  <c r="Q3390" i="1"/>
  <c r="Q3406" i="1"/>
  <c r="Q3422" i="1"/>
  <c r="Q3438" i="1"/>
  <c r="Q3454" i="1"/>
  <c r="Q3470" i="1"/>
  <c r="Q3486" i="1"/>
  <c r="Q3502" i="1"/>
  <c r="Q3518" i="1"/>
  <c r="Q3534" i="1"/>
  <c r="Q3550" i="1"/>
  <c r="Q3566" i="1"/>
  <c r="Q3582" i="1"/>
  <c r="Q3598" i="1"/>
  <c r="Q3614" i="1"/>
  <c r="Q3630" i="1"/>
  <c r="Q3646" i="1"/>
  <c r="Q3662" i="1"/>
  <c r="Q3678" i="1"/>
  <c r="Q3694" i="1"/>
  <c r="Q3710" i="1"/>
  <c r="Q3726" i="1"/>
  <c r="Q3742" i="1"/>
  <c r="Q3758" i="1"/>
  <c r="Q3774" i="1"/>
  <c r="Q3790" i="1"/>
  <c r="Q3806" i="1"/>
  <c r="Q2667" i="1"/>
  <c r="Q2683" i="1"/>
  <c r="Q2699" i="1"/>
  <c r="Q2715" i="1"/>
  <c r="Q2731" i="1"/>
  <c r="Q2747" i="1"/>
  <c r="Q2763" i="1"/>
  <c r="Q2779" i="1"/>
  <c r="Q2795" i="1"/>
  <c r="Q2811" i="1"/>
  <c r="Q2827" i="1"/>
  <c r="Q2843" i="1"/>
  <c r="Q2859" i="1"/>
  <c r="Q2875" i="1"/>
  <c r="Q2891" i="1"/>
  <c r="Q2907" i="1"/>
  <c r="Q2923" i="1"/>
  <c r="Q2939" i="1"/>
  <c r="Q2955" i="1"/>
  <c r="Q2971" i="1"/>
  <c r="Q2987" i="1"/>
  <c r="Q3003" i="1"/>
  <c r="Q3019" i="1"/>
  <c r="Q3035" i="1"/>
  <c r="Q3051" i="1"/>
  <c r="Q3067" i="1"/>
  <c r="Q3083" i="1"/>
  <c r="Q3099" i="1"/>
  <c r="Q3115" i="1"/>
  <c r="Q3131" i="1"/>
  <c r="Q3147" i="1"/>
  <c r="Q3163" i="1"/>
  <c r="Q3179" i="1"/>
  <c r="Q3195" i="1"/>
  <c r="Q3211" i="1"/>
  <c r="Q3227" i="1"/>
  <c r="Q3243" i="1"/>
  <c r="Q3259" i="1"/>
  <c r="Q3275" i="1"/>
  <c r="Q3291" i="1"/>
  <c r="Q3307" i="1"/>
  <c r="Q3323" i="1"/>
  <c r="Q3339" i="1"/>
  <c r="Q3355" i="1"/>
  <c r="Q3371" i="1"/>
  <c r="Q3387" i="1"/>
  <c r="Q3403" i="1"/>
  <c r="Q3419" i="1"/>
  <c r="Q3435" i="1"/>
  <c r="Q3451" i="1"/>
  <c r="Q3467" i="1"/>
  <c r="Q3483" i="1"/>
  <c r="Q3499" i="1"/>
  <c r="Q3515" i="1"/>
  <c r="Q3531" i="1"/>
  <c r="Q3547" i="1"/>
  <c r="Q3563" i="1"/>
  <c r="Q3579" i="1"/>
  <c r="Q3595" i="1"/>
  <c r="Q3611" i="1"/>
  <c r="Q3627" i="1"/>
  <c r="Q3643" i="1"/>
  <c r="Q3659" i="1"/>
  <c r="Q3675" i="1"/>
  <c r="Q3691" i="1"/>
  <c r="Q3707" i="1"/>
  <c r="Q3723" i="1"/>
  <c r="Q3739" i="1"/>
  <c r="Q3755" i="1"/>
  <c r="Q3771" i="1"/>
  <c r="Q3787" i="1"/>
  <c r="Q3803" i="1"/>
  <c r="Q3819" i="1"/>
  <c r="Q3835" i="1"/>
  <c r="Q3851" i="1"/>
  <c r="Q3867" i="1"/>
  <c r="Q3883" i="1"/>
  <c r="Q3899" i="1"/>
  <c r="Q3915" i="1"/>
  <c r="Q3931" i="1"/>
  <c r="Q3947" i="1"/>
  <c r="Q3963" i="1"/>
  <c r="Q3979" i="1"/>
  <c r="Q3995" i="1"/>
  <c r="Q4011" i="1"/>
  <c r="Q4027" i="1"/>
  <c r="Q4043" i="1"/>
  <c r="Q4059" i="1"/>
  <c r="Q4075" i="1"/>
  <c r="Q4091" i="1"/>
  <c r="Q4107" i="1"/>
  <c r="Q4123" i="1"/>
  <c r="Q4139" i="1"/>
  <c r="Q4155" i="1"/>
  <c r="Q4171" i="1"/>
  <c r="Q4187" i="1"/>
  <c r="Q4203" i="1"/>
  <c r="Q4219" i="1"/>
  <c r="Q4235" i="1"/>
  <c r="Q4251" i="1"/>
  <c r="Q4267" i="1"/>
  <c r="Q4283" i="1"/>
  <c r="Q4299" i="1"/>
  <c r="Q4315" i="1"/>
  <c r="Q4331" i="1"/>
  <c r="Q4347" i="1"/>
  <c r="Q4363" i="1"/>
  <c r="Q4379" i="1"/>
  <c r="Q4395" i="1"/>
  <c r="Q4411" i="1"/>
  <c r="Q4427" i="1"/>
  <c r="Q4443" i="1"/>
  <c r="Q4459" i="1"/>
  <c r="Q4475" i="1"/>
  <c r="Q4491" i="1"/>
  <c r="Q4507" i="1"/>
  <c r="Q4523" i="1"/>
  <c r="Q4539" i="1"/>
  <c r="Q4555" i="1"/>
  <c r="Q4571" i="1"/>
  <c r="Q4587" i="1"/>
  <c r="Q4603" i="1"/>
  <c r="Q4619" i="1"/>
  <c r="Q4635" i="1"/>
  <c r="Q4651" i="1"/>
  <c r="Q4667" i="1"/>
  <c r="Q4683" i="1"/>
  <c r="Q4699" i="1"/>
  <c r="Q4715" i="1"/>
  <c r="Q4731" i="1"/>
  <c r="Q4747" i="1"/>
  <c r="Q4763" i="1"/>
  <c r="Q4779" i="1"/>
  <c r="Q4795" i="1"/>
  <c r="Q4811" i="1"/>
  <c r="Q4827" i="1"/>
  <c r="Q4843" i="1"/>
  <c r="Q4859" i="1"/>
  <c r="Q4875" i="1"/>
  <c r="Q4891" i="1"/>
  <c r="Q4907" i="1"/>
  <c r="Q4923" i="1"/>
  <c r="Q4939" i="1"/>
  <c r="Q4955" i="1"/>
  <c r="Q4971" i="1"/>
  <c r="Q4987" i="1"/>
  <c r="Q5003" i="1"/>
  <c r="Q2740" i="1"/>
  <c r="Q2756" i="1"/>
  <c r="Q2772" i="1"/>
  <c r="Q2788" i="1"/>
  <c r="Q2804" i="1"/>
  <c r="Q2820" i="1"/>
  <c r="Q2836" i="1"/>
  <c r="Q2852" i="1"/>
  <c r="Q2868" i="1"/>
  <c r="Q2884" i="1"/>
  <c r="Q2900" i="1"/>
  <c r="Q2916" i="1"/>
  <c r="Q2932" i="1"/>
  <c r="Q2948" i="1"/>
  <c r="Q2964" i="1"/>
  <c r="Q2980" i="1"/>
  <c r="Q2996" i="1"/>
  <c r="Q3012" i="1"/>
  <c r="Q3028" i="1"/>
  <c r="Q3044" i="1"/>
  <c r="Q3060" i="1"/>
  <c r="Q3076" i="1"/>
  <c r="Q3092" i="1"/>
  <c r="Q3108" i="1"/>
  <c r="Q3124" i="1"/>
  <c r="Q3140" i="1"/>
  <c r="Q3156" i="1"/>
  <c r="Q3172" i="1"/>
  <c r="Q3188" i="1"/>
  <c r="Q3204" i="1"/>
  <c r="Q3220" i="1"/>
  <c r="Q3236" i="1"/>
  <c r="Q3252" i="1"/>
  <c r="Q3268" i="1"/>
  <c r="Q3284" i="1"/>
  <c r="Q3300" i="1"/>
  <c r="Q3316" i="1"/>
  <c r="Q3332" i="1"/>
  <c r="Q3348" i="1"/>
  <c r="Q3364" i="1"/>
  <c r="Q3380" i="1"/>
  <c r="Q3396" i="1"/>
  <c r="Q3412" i="1"/>
  <c r="Q3428" i="1"/>
  <c r="Q3444" i="1"/>
  <c r="Q3460" i="1"/>
  <c r="Q3476" i="1"/>
  <c r="Q3492" i="1"/>
  <c r="Q3508" i="1"/>
  <c r="Q3524" i="1"/>
  <c r="Q3540" i="1"/>
  <c r="Q3556" i="1"/>
  <c r="Q3572" i="1"/>
  <c r="Q3588" i="1"/>
  <c r="Q3604" i="1"/>
  <c r="Q3620" i="1"/>
  <c r="Q3636" i="1"/>
  <c r="Q3652" i="1"/>
  <c r="Q3668" i="1"/>
  <c r="Q3684" i="1"/>
  <c r="Q3700" i="1"/>
  <c r="Q3716" i="1"/>
  <c r="Q3732" i="1"/>
  <c r="Q3748" i="1"/>
  <c r="Q3764" i="1"/>
  <c r="Q3780" i="1"/>
  <c r="Q3796" i="1"/>
  <c r="Q3812" i="1"/>
  <c r="Q3828" i="1"/>
  <c r="Q3844" i="1"/>
  <c r="Q3860" i="1"/>
  <c r="Q3876" i="1"/>
  <c r="Q3892" i="1"/>
  <c r="Q3908" i="1"/>
  <c r="Q3924" i="1"/>
  <c r="Q3940" i="1"/>
  <c r="Q3956" i="1"/>
  <c r="Q3972" i="1"/>
  <c r="Q3988" i="1"/>
  <c r="Q4004" i="1"/>
  <c r="Q4020" i="1"/>
  <c r="Q4036" i="1"/>
  <c r="Q4052" i="1"/>
  <c r="Q4068" i="1"/>
  <c r="Q4084" i="1"/>
  <c r="Q4100" i="1"/>
  <c r="Q4116" i="1"/>
  <c r="Q4132" i="1"/>
  <c r="Q4148" i="1"/>
  <c r="Q4164" i="1"/>
  <c r="Q4180" i="1"/>
  <c r="Q4196" i="1"/>
  <c r="Q4212" i="1"/>
  <c r="Q4228" i="1"/>
  <c r="Q4244" i="1"/>
  <c r="Q4260" i="1"/>
  <c r="Q4276" i="1"/>
  <c r="Q4292" i="1"/>
  <c r="Q4308" i="1"/>
  <c r="Q4324" i="1"/>
  <c r="Q4340" i="1"/>
  <c r="Q4356" i="1"/>
  <c r="Q4372" i="1"/>
  <c r="Q4388" i="1"/>
  <c r="Q4404" i="1"/>
  <c r="Q4420" i="1"/>
  <c r="Q4436" i="1"/>
  <c r="Q4452" i="1"/>
  <c r="Q4468" i="1"/>
  <c r="Q4484" i="1"/>
  <c r="Q4500" i="1"/>
  <c r="Q4516" i="1"/>
  <c r="Q4532" i="1"/>
  <c r="Q4548" i="1"/>
  <c r="Q4564" i="1"/>
  <c r="Q4580" i="1"/>
  <c r="Q4596" i="1"/>
  <c r="Q4612" i="1"/>
  <c r="Q4628" i="1"/>
  <c r="Q4644" i="1"/>
  <c r="Q4660" i="1"/>
  <c r="Q4676" i="1"/>
  <c r="Q4692" i="1"/>
  <c r="Q4708" i="1"/>
  <c r="Q4724" i="1"/>
  <c r="Q4740" i="1"/>
  <c r="Q4756" i="1"/>
  <c r="Q4772" i="1"/>
  <c r="Q4788" i="1"/>
  <c r="Q4804" i="1"/>
  <c r="Q4820" i="1"/>
  <c r="Q4836" i="1"/>
  <c r="Q4852" i="1"/>
  <c r="Q4868" i="1"/>
  <c r="Q4884" i="1"/>
  <c r="Q4900" i="1"/>
  <c r="Q4916" i="1"/>
  <c r="Q2325" i="1"/>
  <c r="Q2341" i="1"/>
  <c r="Q2357" i="1"/>
  <c r="Q2373" i="1"/>
  <c r="Q2389" i="1"/>
  <c r="Q2405" i="1"/>
  <c r="Q2421" i="1"/>
  <c r="Q2437" i="1"/>
  <c r="Q2453" i="1"/>
  <c r="Q2469" i="1"/>
  <c r="Q2485" i="1"/>
  <c r="Q2501" i="1"/>
  <c r="Q2517" i="1"/>
  <c r="Q2533" i="1"/>
  <c r="Q2549" i="1"/>
  <c r="Q2565" i="1"/>
  <c r="Q2581" i="1"/>
  <c r="Q2597" i="1"/>
  <c r="Q2613" i="1"/>
  <c r="Q2629" i="1"/>
  <c r="Q2645" i="1"/>
  <c r="Q2661" i="1"/>
  <c r="Q2677" i="1"/>
  <c r="Q2693" i="1"/>
  <c r="Q2709" i="1"/>
  <c r="Q2725" i="1"/>
  <c r="Q2741" i="1"/>
  <c r="Q2757" i="1"/>
  <c r="Q2773" i="1"/>
  <c r="Q2789" i="1"/>
  <c r="Q2805" i="1"/>
  <c r="Q2821" i="1"/>
  <c r="Q2837" i="1"/>
  <c r="Q2853" i="1"/>
  <c r="Q2869" i="1"/>
  <c r="Q2885" i="1"/>
  <c r="Q2901" i="1"/>
  <c r="Q2917" i="1"/>
  <c r="Q2933" i="1"/>
  <c r="Q2949" i="1"/>
  <c r="Q2965" i="1"/>
  <c r="Q2981" i="1"/>
  <c r="Q2997" i="1"/>
  <c r="Q3013" i="1"/>
  <c r="Q3029" i="1"/>
  <c r="Q3045" i="1"/>
  <c r="Q3061" i="1"/>
  <c r="Q3077" i="1"/>
  <c r="Q3093" i="1"/>
  <c r="Q3109" i="1"/>
  <c r="Q3125" i="1"/>
  <c r="Q3141" i="1"/>
  <c r="Q3157" i="1"/>
  <c r="Q3173" i="1"/>
  <c r="Q3189" i="1"/>
  <c r="Q3205" i="1"/>
  <c r="Q3221" i="1"/>
  <c r="Q3237" i="1"/>
  <c r="Q3253" i="1"/>
  <c r="Q3269" i="1"/>
  <c r="Q3285" i="1"/>
  <c r="Q3301" i="1"/>
  <c r="Q3317" i="1"/>
  <c r="Q3333" i="1"/>
  <c r="Q3349" i="1"/>
  <c r="Q3365" i="1"/>
  <c r="Q3381" i="1"/>
  <c r="Q3397" i="1"/>
  <c r="Q3413" i="1"/>
  <c r="Q3429" i="1"/>
  <c r="Q3445" i="1"/>
  <c r="Q3461" i="1"/>
  <c r="Q3477" i="1"/>
  <c r="Q3493" i="1"/>
  <c r="Q3509" i="1"/>
  <c r="Q3525" i="1"/>
  <c r="Q3541" i="1"/>
  <c r="Q3557" i="1"/>
  <c r="Q3573" i="1"/>
  <c r="Q3589" i="1"/>
  <c r="Q3605" i="1"/>
  <c r="Q3621" i="1"/>
  <c r="Q3637" i="1"/>
  <c r="Q3653" i="1"/>
  <c r="Q3669" i="1"/>
  <c r="Q3685" i="1"/>
  <c r="Q3701" i="1"/>
  <c r="Q3717" i="1"/>
  <c r="Q3733" i="1"/>
  <c r="Q3749" i="1"/>
  <c r="Q3765" i="1"/>
  <c r="Q3781" i="1"/>
  <c r="Q3797" i="1"/>
  <c r="Q3813" i="1"/>
  <c r="Q3829" i="1"/>
  <c r="Q3845" i="1"/>
  <c r="Q3861" i="1"/>
  <c r="Q3877" i="1"/>
  <c r="Q3893" i="1"/>
  <c r="Q3909" i="1"/>
  <c r="Q3925" i="1"/>
  <c r="Q3941" i="1"/>
  <c r="Q3957" i="1"/>
  <c r="Q3973" i="1"/>
  <c r="Q3989" i="1"/>
  <c r="Q4005" i="1"/>
  <c r="Q4021" i="1"/>
  <c r="Q4037" i="1"/>
  <c r="Q4053" i="1"/>
  <c r="Q4069" i="1"/>
  <c r="Q4085" i="1"/>
  <c r="Q4101" i="1"/>
  <c r="Q4117" i="1"/>
  <c r="Q4133" i="1"/>
  <c r="Q4149" i="1"/>
  <c r="Q4165" i="1"/>
  <c r="Q4181" i="1"/>
  <c r="Q4197" i="1"/>
  <c r="Q4213" i="1"/>
  <c r="Q4229" i="1"/>
  <c r="Q4245" i="1"/>
  <c r="Q4261" i="1"/>
  <c r="Q4277" i="1"/>
  <c r="Q4293" i="1"/>
  <c r="Q4309" i="1"/>
  <c r="Q4325" i="1"/>
  <c r="Q4341" i="1"/>
  <c r="Q4357" i="1"/>
  <c r="Q4373" i="1"/>
  <c r="Q4389" i="1"/>
  <c r="Q4405" i="1"/>
  <c r="Q4421" i="1"/>
  <c r="Q4437" i="1"/>
  <c r="Q4453" i="1"/>
  <c r="Q4469" i="1"/>
  <c r="Q4485" i="1"/>
  <c r="Q4501" i="1"/>
  <c r="Q4517" i="1"/>
  <c r="Q4533" i="1"/>
  <c r="Q4549" i="1"/>
  <c r="Q4565" i="1"/>
  <c r="Q4581" i="1"/>
  <c r="Q4597" i="1"/>
  <c r="Q4613" i="1"/>
  <c r="Q4629" i="1"/>
  <c r="Q4645" i="1"/>
  <c r="Q4661" i="1"/>
  <c r="Q4677" i="1"/>
  <c r="Q4693" i="1"/>
  <c r="Q4709" i="1"/>
  <c r="Q4725" i="1"/>
  <c r="Q4741" i="1"/>
  <c r="Q4757" i="1"/>
  <c r="Q4773" i="1"/>
  <c r="Q4789" i="1"/>
  <c r="Q4805" i="1"/>
  <c r="Q4821" i="1"/>
  <c r="Q4837" i="1"/>
  <c r="Q4853" i="1"/>
  <c r="Q4869" i="1"/>
  <c r="Q4885" i="1"/>
  <c r="Q4901" i="1"/>
  <c r="Q4917" i="1"/>
  <c r="Q4933" i="1"/>
  <c r="Q4949" i="1"/>
  <c r="Q4965" i="1"/>
  <c r="Q4981" i="1"/>
  <c r="Q4997" i="1"/>
  <c r="Q5013" i="1"/>
  <c r="Q5029" i="1"/>
  <c r="Q3810" i="1"/>
  <c r="Q3826" i="1"/>
  <c r="Q3842" i="1"/>
  <c r="Q3858" i="1"/>
  <c r="Q3874" i="1"/>
  <c r="Q3890" i="1"/>
  <c r="Q3906" i="1"/>
  <c r="Q3922" i="1"/>
  <c r="Q3938" i="1"/>
  <c r="Q3954" i="1"/>
  <c r="Q3970" i="1"/>
  <c r="Q3986" i="1"/>
  <c r="Q4002" i="1"/>
  <c r="Q4018" i="1"/>
  <c r="Q4034" i="1"/>
  <c r="Q4050" i="1"/>
  <c r="Q4066" i="1"/>
  <c r="Q4082" i="1"/>
  <c r="Q4098" i="1"/>
  <c r="Q4114" i="1"/>
  <c r="Q4130" i="1"/>
  <c r="Q4146" i="1"/>
  <c r="Q4162" i="1"/>
  <c r="Q4178" i="1"/>
  <c r="Q4194" i="1"/>
  <c r="Q4210" i="1"/>
  <c r="Q4226" i="1"/>
  <c r="Q4242" i="1"/>
  <c r="Q4258" i="1"/>
  <c r="Q4274" i="1"/>
  <c r="Q4290" i="1"/>
  <c r="Q4306" i="1"/>
  <c r="Q4322" i="1"/>
  <c r="Q4338" i="1"/>
  <c r="Q4354" i="1"/>
  <c r="Q4370" i="1"/>
  <c r="Q4386" i="1"/>
  <c r="Q4402" i="1"/>
  <c r="Q4418" i="1"/>
  <c r="Q4434" i="1"/>
  <c r="Q4450" i="1"/>
  <c r="Q4466" i="1"/>
  <c r="Q4482" i="1"/>
  <c r="Q4498" i="1"/>
  <c r="Q4514" i="1"/>
  <c r="Q4530" i="1"/>
  <c r="Q4546" i="1"/>
  <c r="Q4562" i="1"/>
  <c r="Q4578" i="1"/>
  <c r="Q4594" i="1"/>
  <c r="Q4610" i="1"/>
  <c r="Q4626" i="1"/>
  <c r="Q4642" i="1"/>
  <c r="Q4658" i="1"/>
  <c r="Q4674" i="1"/>
  <c r="Q4690" i="1"/>
  <c r="Q4706" i="1"/>
  <c r="Q4722" i="1"/>
  <c r="Q4738" i="1"/>
  <c r="Q4754" i="1"/>
  <c r="Q4770" i="1"/>
  <c r="Q4786" i="1"/>
  <c r="Q4802" i="1"/>
  <c r="Q4818" i="1"/>
  <c r="Q4834" i="1"/>
  <c r="Q4850" i="1"/>
  <c r="Q4866" i="1"/>
  <c r="Q4882" i="1"/>
  <c r="Q4898" i="1"/>
  <c r="Q4914" i="1"/>
  <c r="Q4930" i="1"/>
  <c r="Q4946" i="1"/>
  <c r="Q4962" i="1"/>
  <c r="Q4978" i="1"/>
  <c r="Q4994" i="1"/>
  <c r="Q5010" i="1"/>
  <c r="Q5026" i="1"/>
  <c r="Q5042" i="1"/>
  <c r="Q5058" i="1"/>
  <c r="Q5074" i="1"/>
  <c r="Q5090" i="1"/>
  <c r="Q5106" i="1"/>
  <c r="Q5122" i="1"/>
  <c r="Q5138" i="1"/>
  <c r="Q5154" i="1"/>
  <c r="Q5170" i="1"/>
  <c r="Q5186" i="1"/>
  <c r="Q5202" i="1"/>
  <c r="Q5218" i="1"/>
  <c r="Q5234" i="1"/>
  <c r="Q5250" i="1"/>
  <c r="Q5266" i="1"/>
  <c r="Q5282" i="1"/>
  <c r="Q5298" i="1"/>
  <c r="Q5314" i="1"/>
  <c r="Q5330" i="1"/>
  <c r="Q5346" i="1"/>
  <c r="Q5362" i="1"/>
  <c r="Q5378" i="1"/>
  <c r="Q5394" i="1"/>
  <c r="Q5410" i="1"/>
  <c r="Q5426" i="1"/>
  <c r="Q5442" i="1"/>
  <c r="Q5458" i="1"/>
  <c r="Q5474" i="1"/>
  <c r="Q5490" i="1"/>
  <c r="Q5506" i="1"/>
  <c r="Q5522" i="1"/>
  <c r="Q5538" i="1"/>
  <c r="Q5554" i="1"/>
  <c r="Q5570" i="1"/>
  <c r="Q5586" i="1"/>
  <c r="Q5602" i="1"/>
  <c r="Q5618" i="1"/>
  <c r="Q5634" i="1"/>
  <c r="Q5650" i="1"/>
  <c r="Q5666" i="1"/>
  <c r="Q5682" i="1"/>
  <c r="Q5698" i="1"/>
  <c r="Q5714" i="1"/>
  <c r="Q5730" i="1"/>
  <c r="Q5746" i="1"/>
  <c r="Q5762" i="1"/>
  <c r="Q5778" i="1"/>
  <c r="Q5794" i="1"/>
  <c r="Q5810" i="1"/>
  <c r="Q5826" i="1"/>
  <c r="Q5842" i="1"/>
  <c r="Q5858" i="1"/>
  <c r="Q5874" i="1"/>
  <c r="Q5890" i="1"/>
  <c r="Q5906" i="1"/>
  <c r="Q5922" i="1"/>
  <c r="Q5938" i="1"/>
  <c r="Q5954" i="1"/>
  <c r="Q5970" i="1"/>
  <c r="Q5986" i="1"/>
  <c r="Q6002" i="1"/>
  <c r="Q6018" i="1"/>
  <c r="Q6034" i="1"/>
  <c r="Q6050" i="1"/>
  <c r="Q6066" i="1"/>
  <c r="Q6082" i="1"/>
  <c r="Q6098" i="1"/>
  <c r="Q6114" i="1"/>
  <c r="Q6130" i="1"/>
  <c r="Q6146" i="1"/>
  <c r="Q6162" i="1"/>
  <c r="Q6178" i="1"/>
  <c r="Q6194" i="1"/>
  <c r="Q6210" i="1"/>
  <c r="Q6226" i="1"/>
  <c r="Q6242" i="1"/>
  <c r="Q6258" i="1"/>
  <c r="Q6274" i="1"/>
  <c r="Q6290" i="1"/>
  <c r="Q6306" i="1"/>
  <c r="Q6322" i="1"/>
  <c r="Q6338" i="1"/>
  <c r="Q6354" i="1"/>
  <c r="Q6370" i="1"/>
  <c r="Q6386" i="1"/>
  <c r="Q6402" i="1"/>
  <c r="Q6418" i="1"/>
  <c r="Q6434" i="1"/>
  <c r="Q6450" i="1"/>
  <c r="Q6466" i="1"/>
  <c r="Q6482" i="1"/>
  <c r="Q6498" i="1"/>
  <c r="Q6514" i="1"/>
  <c r="Q6530" i="1"/>
  <c r="Q5019" i="1"/>
  <c r="Q5035" i="1"/>
  <c r="Q5051" i="1"/>
  <c r="Q5067" i="1"/>
  <c r="Q5083" i="1"/>
  <c r="Q3862" i="1"/>
  <c r="Q3878" i="1"/>
  <c r="Q3894" i="1"/>
  <c r="Q3910" i="1"/>
  <c r="Q3926" i="1"/>
  <c r="Q3942" i="1"/>
  <c r="Q3958" i="1"/>
  <c r="Q3974" i="1"/>
  <c r="Q3990" i="1"/>
  <c r="Q4006" i="1"/>
  <c r="Q4022" i="1"/>
  <c r="Q4038" i="1"/>
  <c r="Q4054" i="1"/>
  <c r="Q4070" i="1"/>
  <c r="Q4086" i="1"/>
  <c r="Q4102" i="1"/>
  <c r="Q4118" i="1"/>
  <c r="Q4134" i="1"/>
  <c r="Q4150" i="1"/>
  <c r="Q4166" i="1"/>
  <c r="Q4182" i="1"/>
  <c r="Q4198" i="1"/>
  <c r="Q4214" i="1"/>
  <c r="Q4230" i="1"/>
  <c r="Q4246" i="1"/>
  <c r="Q4262" i="1"/>
  <c r="Q4278" i="1"/>
  <c r="Q4294" i="1"/>
  <c r="Q4310" i="1"/>
  <c r="Q4326" i="1"/>
  <c r="Q4342" i="1"/>
  <c r="Q4358" i="1"/>
  <c r="Q4374" i="1"/>
  <c r="Q4390" i="1"/>
  <c r="Q4406" i="1"/>
  <c r="Q4422" i="1"/>
  <c r="Q4438" i="1"/>
  <c r="Q4454" i="1"/>
  <c r="Q4470" i="1"/>
  <c r="Q4486" i="1"/>
  <c r="Q4502" i="1"/>
  <c r="Q4518" i="1"/>
  <c r="Q4534" i="1"/>
  <c r="Q4550" i="1"/>
  <c r="Q4566" i="1"/>
  <c r="Q4582" i="1"/>
  <c r="Q4598" i="1"/>
  <c r="Q4614" i="1"/>
  <c r="Q4630" i="1"/>
  <c r="Q4646" i="1"/>
  <c r="Q4662" i="1"/>
  <c r="Q4678" i="1"/>
  <c r="Q4694" i="1"/>
  <c r="Q4710" i="1"/>
  <c r="Q4726" i="1"/>
  <c r="Q4742" i="1"/>
  <c r="Q4758" i="1"/>
  <c r="Q4774" i="1"/>
  <c r="Q4790" i="1"/>
  <c r="Q4806" i="1"/>
  <c r="Q4822" i="1"/>
  <c r="Q4838" i="1"/>
  <c r="Q4854" i="1"/>
  <c r="Q4870" i="1"/>
  <c r="Q4886" i="1"/>
  <c r="Q4902" i="1"/>
  <c r="Q4918" i="1"/>
  <c r="Q4934" i="1"/>
  <c r="Q4950" i="1"/>
  <c r="Q4966" i="1"/>
  <c r="Q4982" i="1"/>
  <c r="Q4998" i="1"/>
  <c r="Q5014" i="1"/>
  <c r="Q5030" i="1"/>
  <c r="Q5046" i="1"/>
  <c r="Q5062" i="1"/>
  <c r="Q5078" i="1"/>
  <c r="Q5094" i="1"/>
  <c r="Q5110" i="1"/>
  <c r="Q5126" i="1"/>
  <c r="Q5142" i="1"/>
  <c r="Q5158" i="1"/>
  <c r="Q5174" i="1"/>
  <c r="Q5190" i="1"/>
  <c r="Q5206" i="1"/>
  <c r="Q5222" i="1"/>
  <c r="Q5238" i="1"/>
  <c r="Q5254" i="1"/>
  <c r="Q5270" i="1"/>
  <c r="Q5286" i="1"/>
  <c r="Q5302" i="1"/>
  <c r="Q5318" i="1"/>
  <c r="Q5334" i="1"/>
  <c r="Q5350" i="1"/>
  <c r="Q5366" i="1"/>
  <c r="Q5382" i="1"/>
  <c r="Q5398" i="1"/>
  <c r="Q5414" i="1"/>
  <c r="Q5430" i="1"/>
  <c r="Q5446" i="1"/>
  <c r="Q5462" i="1"/>
  <c r="Q5478" i="1"/>
  <c r="Q5494" i="1"/>
  <c r="Q5510" i="1"/>
  <c r="Q5526" i="1"/>
  <c r="Q5542" i="1"/>
  <c r="Q5558" i="1"/>
  <c r="Q5574" i="1"/>
  <c r="Q5590" i="1"/>
  <c r="Q5606" i="1"/>
  <c r="Q5622" i="1"/>
  <c r="Q5638" i="1"/>
  <c r="Q5654" i="1"/>
  <c r="Q5670" i="1"/>
  <c r="Q5686" i="1"/>
  <c r="Q5702" i="1"/>
  <c r="Q5718" i="1"/>
  <c r="Q5734" i="1"/>
  <c r="Q5750" i="1"/>
  <c r="Q5766" i="1"/>
  <c r="Q5782" i="1"/>
  <c r="Q5798" i="1"/>
  <c r="Q5814" i="1"/>
  <c r="Q5830" i="1"/>
  <c r="Q5846" i="1"/>
  <c r="Q5862" i="1"/>
  <c r="Q5878" i="1"/>
  <c r="Q5894" i="1"/>
  <c r="Q5910" i="1"/>
  <c r="Q5926" i="1"/>
  <c r="Q5942" i="1"/>
  <c r="Q5958" i="1"/>
  <c r="Q5974" i="1"/>
  <c r="Q5990" i="1"/>
  <c r="Q6006" i="1"/>
  <c r="Q6022" i="1"/>
  <c r="Q6038" i="1"/>
  <c r="Q6054" i="1"/>
  <c r="Q6070" i="1"/>
  <c r="Q6086" i="1"/>
  <c r="Q6102" i="1"/>
  <c r="Q6118" i="1"/>
  <c r="Q6134" i="1"/>
  <c r="Q6150" i="1"/>
  <c r="Q6166" i="1"/>
  <c r="Q6182" i="1"/>
  <c r="Q6198" i="1"/>
  <c r="Q6214" i="1"/>
  <c r="Q6230" i="1"/>
  <c r="Q6246" i="1"/>
  <c r="Q6262" i="1"/>
  <c r="Q6278" i="1"/>
  <c r="Q6294" i="1"/>
  <c r="Q6310" i="1"/>
  <c r="Q6326" i="1"/>
  <c r="Q6342" i="1"/>
  <c r="Q6358" i="1"/>
  <c r="Q6374" i="1"/>
  <c r="Q6390" i="1"/>
  <c r="Q6406" i="1"/>
  <c r="Q6422" i="1"/>
  <c r="Q6438" i="1"/>
  <c r="Q6454" i="1"/>
  <c r="Q6470" i="1"/>
  <c r="Q6486" i="1"/>
  <c r="Q6502" i="1"/>
  <c r="Q6518" i="1"/>
  <c r="Q6534" i="1"/>
  <c r="Q5023" i="1"/>
  <c r="Q5039" i="1"/>
  <c r="Q5055" i="1"/>
  <c r="Q5071" i="1"/>
  <c r="Q5087" i="1"/>
  <c r="Q5103" i="1"/>
  <c r="Q5119" i="1"/>
  <c r="Q5135" i="1"/>
  <c r="Q5151" i="1"/>
  <c r="Q5167" i="1"/>
  <c r="Q5183" i="1"/>
  <c r="Q5199" i="1"/>
  <c r="Q5215" i="1"/>
  <c r="Q5231" i="1"/>
  <c r="Q5247" i="1"/>
  <c r="Q5263" i="1"/>
  <c r="Q5279" i="1"/>
  <c r="Q5295" i="1"/>
  <c r="Q5311" i="1"/>
  <c r="Q5327" i="1"/>
  <c r="Q5343" i="1"/>
  <c r="Q5359" i="1"/>
  <c r="Q5375" i="1"/>
  <c r="Q5391" i="1"/>
  <c r="Q5407" i="1"/>
  <c r="Q5423" i="1"/>
  <c r="Q5439" i="1"/>
  <c r="Q5455" i="1"/>
  <c r="Q5471" i="1"/>
  <c r="Q5487" i="1"/>
  <c r="Q5503" i="1"/>
  <c r="Q5519" i="1"/>
  <c r="Q5535" i="1"/>
  <c r="Q5551" i="1"/>
  <c r="Q5567" i="1"/>
  <c r="Q5583" i="1"/>
  <c r="Q5599" i="1"/>
  <c r="Q5615" i="1"/>
  <c r="Q5631" i="1"/>
  <c r="Q5647" i="1"/>
  <c r="Q5663" i="1"/>
  <c r="Q5679" i="1"/>
  <c r="Q5695" i="1"/>
  <c r="Q5711" i="1"/>
  <c r="Q5727" i="1"/>
  <c r="Q5743" i="1"/>
  <c r="Q5759" i="1"/>
  <c r="Q5775" i="1"/>
  <c r="Q5791" i="1"/>
  <c r="Q5807" i="1"/>
  <c r="Q5823" i="1"/>
  <c r="Q5839" i="1"/>
  <c r="Q5855" i="1"/>
  <c r="Q5871" i="1"/>
  <c r="Q5887" i="1"/>
  <c r="Q5903" i="1"/>
  <c r="Q5919" i="1"/>
  <c r="Q5935" i="1"/>
  <c r="Q5951" i="1"/>
  <c r="Q5967" i="1"/>
  <c r="Q5983" i="1"/>
  <c r="Q5999" i="1"/>
  <c r="Q6015" i="1"/>
  <c r="Q6031" i="1"/>
  <c r="Q6047" i="1"/>
  <c r="Q6063" i="1"/>
  <c r="Q6079" i="1"/>
  <c r="Q6095" i="1"/>
  <c r="Q6111" i="1"/>
  <c r="Q6127" i="1"/>
  <c r="Q6143" i="1"/>
  <c r="Q6159" i="1"/>
  <c r="Q6175" i="1"/>
  <c r="Q6191" i="1"/>
  <c r="Q6207" i="1"/>
  <c r="Q6223" i="1"/>
  <c r="Q6239" i="1"/>
  <c r="Q6255" i="1"/>
  <c r="Q6271" i="1"/>
  <c r="Q6287" i="1"/>
  <c r="Q6303" i="1"/>
  <c r="Q6319" i="1"/>
  <c r="Q6335" i="1"/>
  <c r="Q6351" i="1"/>
  <c r="Q6367" i="1"/>
  <c r="Q6383" i="1"/>
  <c r="Q6399" i="1"/>
  <c r="Q6415" i="1"/>
  <c r="Q6431" i="1"/>
  <c r="Q6447" i="1"/>
  <c r="Q6463" i="1"/>
  <c r="Q6479" i="1"/>
  <c r="Q6495" i="1"/>
  <c r="Q6511" i="1"/>
  <c r="Q6527" i="1"/>
  <c r="Q6543" i="1"/>
  <c r="Q6559" i="1"/>
  <c r="Q6575" i="1"/>
  <c r="Q6591" i="1"/>
  <c r="Q6607" i="1"/>
  <c r="Q6623" i="1"/>
  <c r="Q6639" i="1"/>
  <c r="Q6655" i="1"/>
  <c r="Q6671" i="1"/>
  <c r="Q6687" i="1"/>
  <c r="Q6703" i="1"/>
  <c r="Q6719" i="1"/>
  <c r="Q6735" i="1"/>
  <c r="Q4928" i="1"/>
  <c r="Q4944" i="1"/>
  <c r="Q4960" i="1"/>
  <c r="Q4976" i="1"/>
  <c r="Q4992" i="1"/>
  <c r="Q5008" i="1"/>
  <c r="Q5024" i="1"/>
  <c r="Q5040" i="1"/>
  <c r="Q5056" i="1"/>
  <c r="Q5072" i="1"/>
  <c r="Q5088" i="1"/>
  <c r="Q5104" i="1"/>
  <c r="Q5120" i="1"/>
  <c r="Q5136" i="1"/>
  <c r="Q5152" i="1"/>
  <c r="Q5168" i="1"/>
  <c r="Q5184" i="1"/>
  <c r="Q5200" i="1"/>
  <c r="Q5216" i="1"/>
  <c r="Q5232" i="1"/>
  <c r="Q5248" i="1"/>
  <c r="Q5264" i="1"/>
  <c r="Q5280" i="1"/>
  <c r="Q5296" i="1"/>
  <c r="Q5312" i="1"/>
  <c r="Q5328" i="1"/>
  <c r="Q5344" i="1"/>
  <c r="Q5360" i="1"/>
  <c r="Q5376" i="1"/>
  <c r="Q5392" i="1"/>
  <c r="Q5408" i="1"/>
  <c r="Q5424" i="1"/>
  <c r="Q5440" i="1"/>
  <c r="Q5456" i="1"/>
  <c r="Q5472" i="1"/>
  <c r="Q5488" i="1"/>
  <c r="Q5504" i="1"/>
  <c r="Q5520" i="1"/>
  <c r="Q5536" i="1"/>
  <c r="Q5552" i="1"/>
  <c r="Q5568" i="1"/>
  <c r="Q5584" i="1"/>
  <c r="Q5600" i="1"/>
  <c r="Q5616" i="1"/>
  <c r="Q5632" i="1"/>
  <c r="Q5648" i="1"/>
  <c r="Q5664" i="1"/>
  <c r="Q5680" i="1"/>
  <c r="Q5696" i="1"/>
  <c r="Q5712" i="1"/>
  <c r="Q5728" i="1"/>
  <c r="Q5744" i="1"/>
  <c r="Q5760" i="1"/>
  <c r="Q5776" i="1"/>
  <c r="Q5792" i="1"/>
  <c r="Q5808" i="1"/>
  <c r="Q5824" i="1"/>
  <c r="Q5840" i="1"/>
  <c r="Q5856" i="1"/>
  <c r="Q5872" i="1"/>
  <c r="Q5888" i="1"/>
  <c r="Q5904" i="1"/>
  <c r="Q5920" i="1"/>
  <c r="Q5936" i="1"/>
  <c r="Q5952" i="1"/>
  <c r="Q5968" i="1"/>
  <c r="Q5984" i="1"/>
  <c r="Q6000" i="1"/>
  <c r="Q6016" i="1"/>
  <c r="Q6032" i="1"/>
  <c r="Q6048" i="1"/>
  <c r="Q6064" i="1"/>
  <c r="Q6080" i="1"/>
  <c r="Q6096" i="1"/>
  <c r="Q6112" i="1"/>
  <c r="Q6128" i="1"/>
  <c r="Q6144" i="1"/>
  <c r="Q6160" i="1"/>
  <c r="Q6176" i="1"/>
  <c r="Q6192" i="1"/>
  <c r="Q6208" i="1"/>
  <c r="Q6224" i="1"/>
  <c r="Q6240" i="1"/>
  <c r="Q6256" i="1"/>
  <c r="Q6272" i="1"/>
  <c r="Q6288" i="1"/>
  <c r="Q6304" i="1"/>
  <c r="Q6320" i="1"/>
  <c r="Q6336" i="1"/>
  <c r="Q6352" i="1"/>
  <c r="Q6368" i="1"/>
  <c r="Q6384" i="1"/>
  <c r="Q6400" i="1"/>
  <c r="Q6416" i="1"/>
  <c r="Q6432" i="1"/>
  <c r="Q6448" i="1"/>
  <c r="Q6464" i="1"/>
  <c r="Q6480" i="1"/>
  <c r="Q6496" i="1"/>
  <c r="Q6512" i="1"/>
  <c r="Q6528" i="1"/>
  <c r="Q6544" i="1"/>
  <c r="Q6560" i="1"/>
  <c r="Q6576" i="1"/>
  <c r="Q6592" i="1"/>
  <c r="Q6608" i="1"/>
  <c r="Q6624" i="1"/>
  <c r="Q6640" i="1"/>
  <c r="Q6656" i="1"/>
  <c r="Q6672" i="1"/>
  <c r="Q6688" i="1"/>
  <c r="Q6704" i="1"/>
  <c r="Q6720" i="1"/>
  <c r="Q6736" i="1"/>
  <c r="Q6542" i="1"/>
  <c r="Q6558" i="1"/>
  <c r="Q6574" i="1"/>
  <c r="Q6590" i="1"/>
  <c r="Q6606" i="1"/>
  <c r="Q6622" i="1"/>
  <c r="Q6638" i="1"/>
  <c r="Q6654" i="1"/>
  <c r="Q6670" i="1"/>
  <c r="Q6686" i="1"/>
  <c r="Q6702" i="1"/>
  <c r="Q6718" i="1"/>
  <c r="Q6734" i="1"/>
  <c r="Q5045" i="1"/>
  <c r="Q5061" i="1"/>
  <c r="Q5077" i="1"/>
  <c r="Q5093" i="1"/>
  <c r="Q5109" i="1"/>
  <c r="Q5125" i="1"/>
  <c r="Q5141" i="1"/>
  <c r="Q5157" i="1"/>
  <c r="Q5173" i="1"/>
  <c r="Q5189" i="1"/>
  <c r="Q5205" i="1"/>
  <c r="Q5221" i="1"/>
  <c r="Q5237" i="1"/>
  <c r="Q5253" i="1"/>
  <c r="Q5269" i="1"/>
  <c r="Q5285" i="1"/>
  <c r="Q5301" i="1"/>
  <c r="Q5317" i="1"/>
  <c r="Q5333" i="1"/>
  <c r="Q5349" i="1"/>
  <c r="Q5365" i="1"/>
  <c r="Q5381" i="1"/>
  <c r="Q5397" i="1"/>
  <c r="Q5413" i="1"/>
  <c r="Q5429" i="1"/>
  <c r="Q5445" i="1"/>
  <c r="Q5461" i="1"/>
  <c r="Q5477" i="1"/>
  <c r="Q5493" i="1"/>
  <c r="Q5509" i="1"/>
  <c r="Q5525" i="1"/>
  <c r="Q5541" i="1"/>
  <c r="Q5557" i="1"/>
  <c r="Q5573" i="1"/>
  <c r="Q5589" i="1"/>
  <c r="Q5605" i="1"/>
  <c r="Q5621" i="1"/>
  <c r="Q5637" i="1"/>
  <c r="Q5653" i="1"/>
  <c r="Q5669" i="1"/>
  <c r="Q5685" i="1"/>
  <c r="Q5701" i="1"/>
  <c r="Q5717" i="1"/>
  <c r="Q5733" i="1"/>
  <c r="Q5749" i="1"/>
  <c r="Q5765" i="1"/>
  <c r="Q5781" i="1"/>
  <c r="Q5797" i="1"/>
  <c r="Q5813" i="1"/>
  <c r="Q5829" i="1"/>
  <c r="Q5845" i="1"/>
  <c r="Q5861" i="1"/>
  <c r="Q5877" i="1"/>
  <c r="Q5893" i="1"/>
  <c r="Q5909" i="1"/>
  <c r="Q5925" i="1"/>
  <c r="Q5941" i="1"/>
  <c r="Q5957" i="1"/>
  <c r="Q5973" i="1"/>
  <c r="Q5989" i="1"/>
  <c r="Q6005" i="1"/>
  <c r="Q6021" i="1"/>
  <c r="Q6037" i="1"/>
  <c r="Q6053" i="1"/>
  <c r="Q6069" i="1"/>
  <c r="Q6085" i="1"/>
  <c r="Q6101" i="1"/>
  <c r="Q6117" i="1"/>
  <c r="Q6133" i="1"/>
  <c r="Q6149" i="1"/>
  <c r="Q6165" i="1"/>
  <c r="Q6181" i="1"/>
  <c r="Q6197" i="1"/>
  <c r="Q6213" i="1"/>
  <c r="Q6229" i="1"/>
  <c r="Q6245" i="1"/>
  <c r="Q6261" i="1"/>
  <c r="Q6277" i="1"/>
  <c r="Q6293" i="1"/>
  <c r="Q6309" i="1"/>
  <c r="Q6325" i="1"/>
  <c r="Q6341" i="1"/>
  <c r="Q6357" i="1"/>
  <c r="Q6373" i="1"/>
  <c r="Q6389" i="1"/>
  <c r="Q6405" i="1"/>
  <c r="Q6421" i="1"/>
  <c r="Q6437" i="1"/>
  <c r="Q6453" i="1"/>
  <c r="Q6469" i="1"/>
  <c r="Q6485" i="1"/>
  <c r="Q6501" i="1"/>
  <c r="Q6517" i="1"/>
  <c r="Q6533" i="1"/>
  <c r="Q6549" i="1"/>
  <c r="Q6565" i="1"/>
  <c r="Q6581" i="1"/>
  <c r="Q6597" i="1"/>
  <c r="Q6613" i="1"/>
  <c r="Q6629" i="1"/>
  <c r="Q6645" i="1"/>
  <c r="Q6661" i="1"/>
  <c r="Q6677" i="1"/>
  <c r="Q6693" i="1"/>
  <c r="Q6709" i="1"/>
  <c r="Q6725" i="1"/>
  <c r="Q6741" i="1"/>
  <c r="Q3834" i="1"/>
  <c r="Q3850" i="1"/>
  <c r="Q3866" i="1"/>
  <c r="Q3882" i="1"/>
  <c r="Q3898" i="1"/>
  <c r="Q3914" i="1"/>
  <c r="Q3930" i="1"/>
  <c r="Q3946" i="1"/>
  <c r="Q3962" i="1"/>
  <c r="Q3978" i="1"/>
  <c r="Q3994" i="1"/>
  <c r="Q4010" i="1"/>
  <c r="Q4026" i="1"/>
  <c r="Q4042" i="1"/>
  <c r="Q4058" i="1"/>
  <c r="Q4074" i="1"/>
  <c r="Q4090" i="1"/>
  <c r="Q4106" i="1"/>
  <c r="Q4122" i="1"/>
  <c r="Q4138" i="1"/>
  <c r="Q4154" i="1"/>
  <c r="Q4170" i="1"/>
  <c r="Q4186" i="1"/>
  <c r="Q4202" i="1"/>
  <c r="Q4218" i="1"/>
  <c r="Q4234" i="1"/>
  <c r="Q4250" i="1"/>
  <c r="Q4266" i="1"/>
  <c r="Q4282" i="1"/>
  <c r="Q4298" i="1"/>
  <c r="Q4314" i="1"/>
  <c r="Q4330" i="1"/>
  <c r="Q4346" i="1"/>
  <c r="Q4362" i="1"/>
  <c r="Q4378" i="1"/>
  <c r="Q4394" i="1"/>
  <c r="Q4410" i="1"/>
  <c r="Q4426" i="1"/>
  <c r="Q4442" i="1"/>
  <c r="Q4458" i="1"/>
  <c r="Q4474" i="1"/>
  <c r="Q4490" i="1"/>
  <c r="Q4506" i="1"/>
  <c r="Q4522" i="1"/>
  <c r="Q4538" i="1"/>
  <c r="Q4554" i="1"/>
  <c r="Q4570" i="1"/>
  <c r="Q4586" i="1"/>
  <c r="Q4602" i="1"/>
  <c r="Q4618" i="1"/>
  <c r="Q4634" i="1"/>
  <c r="Q4650" i="1"/>
  <c r="Q4666" i="1"/>
  <c r="Q4682" i="1"/>
  <c r="Q4698" i="1"/>
  <c r="Q4714" i="1"/>
  <c r="Q4730" i="1"/>
  <c r="Q4746" i="1"/>
  <c r="Q4762" i="1"/>
  <c r="Q4778" i="1"/>
  <c r="Q4794" i="1"/>
  <c r="Q4810" i="1"/>
  <c r="Q4826" i="1"/>
  <c r="Q4842" i="1"/>
  <c r="Q4858" i="1"/>
  <c r="Q4874" i="1"/>
  <c r="Q4890" i="1"/>
  <c r="Q4906" i="1"/>
  <c r="Q4922" i="1"/>
  <c r="Q4938" i="1"/>
  <c r="Q4954" i="1"/>
  <c r="Q4970" i="1"/>
  <c r="Q4986" i="1"/>
  <c r="Q5002" i="1"/>
  <c r="Q5018" i="1"/>
  <c r="Q5034" i="1"/>
  <c r="Q5050" i="1"/>
  <c r="Q5066" i="1"/>
  <c r="Q5082" i="1"/>
  <c r="Q5098" i="1"/>
  <c r="Q5114" i="1"/>
  <c r="Q5130" i="1"/>
  <c r="Q5146" i="1"/>
  <c r="Q5162" i="1"/>
  <c r="Q5178" i="1"/>
  <c r="Q5194" i="1"/>
  <c r="Q5210" i="1"/>
  <c r="Q5226" i="1"/>
  <c r="Q5242" i="1"/>
  <c r="Q5258" i="1"/>
  <c r="Q5274" i="1"/>
  <c r="Q5290" i="1"/>
  <c r="Q5306" i="1"/>
  <c r="Q5322" i="1"/>
  <c r="Q5338" i="1"/>
  <c r="Q5354" i="1"/>
  <c r="Q5370" i="1"/>
  <c r="Q5386" i="1"/>
  <c r="Q5402" i="1"/>
  <c r="Q5418" i="1"/>
  <c r="Q5434" i="1"/>
  <c r="Q5450" i="1"/>
  <c r="Q5466" i="1"/>
  <c r="Q5482" i="1"/>
  <c r="Q5498" i="1"/>
  <c r="Q5514" i="1"/>
  <c r="Q5530" i="1"/>
  <c r="Q5546" i="1"/>
  <c r="Q5562" i="1"/>
  <c r="Q5578" i="1"/>
  <c r="Q5594" i="1"/>
  <c r="Q5610" i="1"/>
  <c r="Q5626" i="1"/>
  <c r="Q5642" i="1"/>
  <c r="Q5658" i="1"/>
  <c r="Q5674" i="1"/>
  <c r="Q5690" i="1"/>
  <c r="Q5706" i="1"/>
  <c r="Q5722" i="1"/>
  <c r="Q5738" i="1"/>
  <c r="Q5754" i="1"/>
  <c r="Q5770" i="1"/>
  <c r="Q5786" i="1"/>
  <c r="Q5802" i="1"/>
  <c r="Q5818" i="1"/>
  <c r="Q5834" i="1"/>
  <c r="Q5850" i="1"/>
  <c r="Q5866" i="1"/>
  <c r="Q5882" i="1"/>
  <c r="Q5898" i="1"/>
  <c r="Q5914" i="1"/>
  <c r="Q5930" i="1"/>
  <c r="Q5946" i="1"/>
  <c r="Q5962" i="1"/>
  <c r="Q5978" i="1"/>
  <c r="Q5994" i="1"/>
  <c r="Q6010" i="1"/>
  <c r="Q6026" i="1"/>
  <c r="Q6042" i="1"/>
  <c r="Q6058" i="1"/>
  <c r="Q6074" i="1"/>
  <c r="Q6090" i="1"/>
  <c r="Q6106" i="1"/>
  <c r="Q6122" i="1"/>
  <c r="Q6138" i="1"/>
  <c r="Q6154" i="1"/>
  <c r="Q6170" i="1"/>
  <c r="Q6186" i="1"/>
  <c r="Q6202" i="1"/>
  <c r="Q6218" i="1"/>
  <c r="Q6234" i="1"/>
  <c r="Q6250" i="1"/>
  <c r="Q6266" i="1"/>
  <c r="Q6282" i="1"/>
  <c r="Q6298" i="1"/>
  <c r="Q6314" i="1"/>
  <c r="Q6330" i="1"/>
  <c r="Q6346" i="1"/>
  <c r="Q6362" i="1"/>
  <c r="Q6378" i="1"/>
  <c r="Q6394" i="1"/>
  <c r="Q6410" i="1"/>
  <c r="Q6426" i="1"/>
  <c r="Q6442" i="1"/>
  <c r="Q6458" i="1"/>
  <c r="Q6474" i="1"/>
  <c r="Q6490" i="1"/>
  <c r="Q6506" i="1"/>
  <c r="Q6522" i="1"/>
  <c r="Q5011" i="1"/>
  <c r="Q5027" i="1"/>
  <c r="Q5043" i="1"/>
  <c r="Q5059" i="1"/>
  <c r="Q5075" i="1"/>
  <c r="Q5091" i="1"/>
  <c r="Q5107" i="1"/>
  <c r="Q5123" i="1"/>
  <c r="Q5139" i="1"/>
  <c r="Q5155" i="1"/>
  <c r="Q5171" i="1"/>
  <c r="Q5187" i="1"/>
  <c r="Q5203" i="1"/>
  <c r="Q5219" i="1"/>
  <c r="Q5235" i="1"/>
  <c r="Q5251" i="1"/>
  <c r="Q5267" i="1"/>
  <c r="Q5283" i="1"/>
  <c r="Q5299" i="1"/>
  <c r="Q5315" i="1"/>
  <c r="Q5331" i="1"/>
  <c r="Q5347" i="1"/>
  <c r="Q5363" i="1"/>
  <c r="Q5379" i="1"/>
  <c r="Q5395" i="1"/>
  <c r="Q5411" i="1"/>
  <c r="Q5427" i="1"/>
  <c r="Q5443" i="1"/>
  <c r="Q5459" i="1"/>
  <c r="Q5475" i="1"/>
  <c r="Q5491" i="1"/>
  <c r="Q5507" i="1"/>
  <c r="Q5523" i="1"/>
  <c r="Q5539" i="1"/>
  <c r="Q5555" i="1"/>
  <c r="Q5571" i="1"/>
  <c r="Q5587" i="1"/>
  <c r="Q5603" i="1"/>
  <c r="Q5619" i="1"/>
  <c r="Q5635" i="1"/>
  <c r="Q5651" i="1"/>
  <c r="Q5667" i="1"/>
  <c r="Q5683" i="1"/>
  <c r="Q5699" i="1"/>
  <c r="Q5715" i="1"/>
  <c r="Q5731" i="1"/>
  <c r="Q5747" i="1"/>
  <c r="Q5763" i="1"/>
  <c r="Q5779" i="1"/>
  <c r="Q5795" i="1"/>
  <c r="Q5811" i="1"/>
  <c r="Q5827" i="1"/>
  <c r="Q5843" i="1"/>
  <c r="Q5859" i="1"/>
  <c r="Q5875" i="1"/>
  <c r="Q5891" i="1"/>
  <c r="Q5907" i="1"/>
  <c r="Q5923" i="1"/>
  <c r="Q5939" i="1"/>
  <c r="Q5955" i="1"/>
  <c r="Q5971" i="1"/>
  <c r="Q5987" i="1"/>
  <c r="Q6003" i="1"/>
  <c r="Q6019" i="1"/>
  <c r="Q6035" i="1"/>
  <c r="Q6051" i="1"/>
  <c r="Q6067" i="1"/>
  <c r="Q6083" i="1"/>
  <c r="Q6099" i="1"/>
  <c r="Q6115" i="1"/>
  <c r="Q6131" i="1"/>
  <c r="Q6147" i="1"/>
  <c r="Q6163" i="1"/>
  <c r="Q6179" i="1"/>
  <c r="Q6195" i="1"/>
  <c r="Q6211" i="1"/>
  <c r="Q6227" i="1"/>
  <c r="Q6243" i="1"/>
  <c r="Q6259" i="1"/>
  <c r="Q6275" i="1"/>
  <c r="Q6291" i="1"/>
  <c r="Q6307" i="1"/>
  <c r="Q6323" i="1"/>
  <c r="Q6339" i="1"/>
  <c r="Q6355" i="1"/>
  <c r="Q6371" i="1"/>
  <c r="Q6387" i="1"/>
  <c r="Q6403" i="1"/>
  <c r="Q6419" i="1"/>
  <c r="Q6435" i="1"/>
  <c r="Q6451" i="1"/>
  <c r="Q6467" i="1"/>
  <c r="Q6483" i="1"/>
  <c r="Q6499" i="1"/>
  <c r="Q6515" i="1"/>
  <c r="Q6531" i="1"/>
  <c r="Q6547" i="1"/>
  <c r="Q6563" i="1"/>
  <c r="Q6579" i="1"/>
  <c r="Q6595" i="1"/>
  <c r="Q6611" i="1"/>
  <c r="Q6627" i="1"/>
  <c r="Q6643" i="1"/>
  <c r="Q6659" i="1"/>
  <c r="Q6675" i="1"/>
  <c r="Q6691" i="1"/>
  <c r="Q6707" i="1"/>
  <c r="Q6723" i="1"/>
  <c r="Q6739" i="1"/>
  <c r="Q4932" i="1"/>
  <c r="Q4948" i="1"/>
  <c r="Q4964" i="1"/>
  <c r="Q4980" i="1"/>
  <c r="Q4996" i="1"/>
  <c r="Q5012" i="1"/>
  <c r="Q5028" i="1"/>
  <c r="Q5044" i="1"/>
  <c r="Q5060" i="1"/>
  <c r="Q5076" i="1"/>
  <c r="Q5092" i="1"/>
  <c r="Q5108" i="1"/>
  <c r="Q5124" i="1"/>
  <c r="Q5140" i="1"/>
  <c r="Q5156" i="1"/>
  <c r="Q5172" i="1"/>
  <c r="Q5188" i="1"/>
  <c r="Q5204" i="1"/>
  <c r="Q5220" i="1"/>
  <c r="Q5236" i="1"/>
  <c r="Q5252" i="1"/>
  <c r="Q5268" i="1"/>
  <c r="Q5284" i="1"/>
  <c r="Q5300" i="1"/>
  <c r="Q5316" i="1"/>
  <c r="Q5332" i="1"/>
  <c r="Q5348" i="1"/>
  <c r="Q5364" i="1"/>
  <c r="Q5380" i="1"/>
  <c r="Q5396" i="1"/>
  <c r="Q5412" i="1"/>
  <c r="Q5428" i="1"/>
  <c r="Q5444" i="1"/>
  <c r="Q5460" i="1"/>
  <c r="Q5476" i="1"/>
  <c r="Q5492" i="1"/>
  <c r="Q5508" i="1"/>
  <c r="Q5524" i="1"/>
  <c r="Q5540" i="1"/>
  <c r="Q5556" i="1"/>
  <c r="Q5572" i="1"/>
  <c r="Q5588" i="1"/>
  <c r="Q5604" i="1"/>
  <c r="Q5620" i="1"/>
  <c r="Q5636" i="1"/>
  <c r="Q5652" i="1"/>
  <c r="Q5668" i="1"/>
  <c r="Q5684" i="1"/>
  <c r="Q5700" i="1"/>
  <c r="Q5716" i="1"/>
  <c r="Q5732" i="1"/>
  <c r="Q5748" i="1"/>
  <c r="Q5764" i="1"/>
  <c r="Q5780" i="1"/>
  <c r="Q5796" i="1"/>
  <c r="Q5812" i="1"/>
  <c r="Q5828" i="1"/>
  <c r="Q5844" i="1"/>
  <c r="Q5860" i="1"/>
  <c r="Q5876" i="1"/>
  <c r="Q5892" i="1"/>
  <c r="Q5908" i="1"/>
  <c r="Q5924" i="1"/>
  <c r="Q5940" i="1"/>
  <c r="Q5956" i="1"/>
  <c r="Q5972" i="1"/>
  <c r="Q5988" i="1"/>
  <c r="Q6004" i="1"/>
  <c r="Q6020" i="1"/>
  <c r="Q6036" i="1"/>
  <c r="Q6052" i="1"/>
  <c r="Q6068" i="1"/>
  <c r="Q6084" i="1"/>
  <c r="Q6100" i="1"/>
  <c r="Q6116" i="1"/>
  <c r="Q6132" i="1"/>
  <c r="Q6148" i="1"/>
  <c r="Q6164" i="1"/>
  <c r="Q6180" i="1"/>
  <c r="Q6196" i="1"/>
  <c r="Q6212" i="1"/>
  <c r="Q6228" i="1"/>
  <c r="Q6244" i="1"/>
  <c r="Q6260" i="1"/>
  <c r="Q6276" i="1"/>
  <c r="Q6292" i="1"/>
  <c r="Q6308" i="1"/>
  <c r="Q6324" i="1"/>
  <c r="Q6340" i="1"/>
  <c r="Q6356" i="1"/>
  <c r="Q6372" i="1"/>
  <c r="Q6388" i="1"/>
  <c r="Q6404" i="1"/>
  <c r="Q6420" i="1"/>
  <c r="Q6436" i="1"/>
  <c r="Q6452" i="1"/>
  <c r="Q6468" i="1"/>
  <c r="Q6484" i="1"/>
  <c r="Q6500" i="1"/>
  <c r="Q6516" i="1"/>
  <c r="Q6532" i="1"/>
  <c r="Q6548" i="1"/>
  <c r="Q6564" i="1"/>
  <c r="Q6580" i="1"/>
  <c r="Q6596" i="1"/>
  <c r="Q6612" i="1"/>
  <c r="Q6628" i="1"/>
  <c r="Q6644" i="1"/>
  <c r="Q6660" i="1"/>
  <c r="Q6676" i="1"/>
  <c r="Q6692" i="1"/>
  <c r="Q6708" i="1"/>
  <c r="Q6724" i="1"/>
  <c r="Q6740" i="1"/>
  <c r="Q6546" i="1"/>
  <c r="Q6562" i="1"/>
  <c r="Q6578" i="1"/>
  <c r="Q6594" i="1"/>
  <c r="Q6610" i="1"/>
  <c r="Q6626" i="1"/>
  <c r="Q6642" i="1"/>
  <c r="Q6658" i="1"/>
  <c r="Q6674" i="1"/>
  <c r="Q6690" i="1"/>
  <c r="Q6706" i="1"/>
  <c r="Q6722" i="1"/>
  <c r="Q6738" i="1"/>
  <c r="Q5049" i="1"/>
  <c r="Q5065" i="1"/>
  <c r="Q5081" i="1"/>
  <c r="Q5097" i="1"/>
  <c r="Q5113" i="1"/>
  <c r="Q5129" i="1"/>
  <c r="Q5145" i="1"/>
  <c r="Q5161" i="1"/>
  <c r="Q5177" i="1"/>
  <c r="Q5193" i="1"/>
  <c r="Q5209" i="1"/>
  <c r="Q5225" i="1"/>
  <c r="Q5241" i="1"/>
  <c r="Q5257" i="1"/>
  <c r="Q5273" i="1"/>
  <c r="Q5289" i="1"/>
  <c r="Q5305" i="1"/>
  <c r="Q5321" i="1"/>
  <c r="Q5337" i="1"/>
  <c r="Q5353" i="1"/>
  <c r="Q5369" i="1"/>
  <c r="Q5385" i="1"/>
  <c r="Q5401" i="1"/>
  <c r="Q5417" i="1"/>
  <c r="Q5433" i="1"/>
  <c r="Q5449" i="1"/>
  <c r="Q5465" i="1"/>
  <c r="Q5481" i="1"/>
  <c r="Q5497" i="1"/>
  <c r="Q5513" i="1"/>
  <c r="Q5529" i="1"/>
  <c r="Q5545" i="1"/>
  <c r="Q5561" i="1"/>
  <c r="Q5577" i="1"/>
  <c r="Q5593" i="1"/>
  <c r="Q5609" i="1"/>
  <c r="Q5625" i="1"/>
  <c r="Q5641" i="1"/>
  <c r="Q5657" i="1"/>
  <c r="Q5673" i="1"/>
  <c r="Q5689" i="1"/>
  <c r="Q5705" i="1"/>
  <c r="Q5721" i="1"/>
  <c r="Q5737" i="1"/>
  <c r="Q5753" i="1"/>
  <c r="Q5769" i="1"/>
  <c r="Q5785" i="1"/>
  <c r="Q5801" i="1"/>
  <c r="Q5817" i="1"/>
  <c r="Q5833" i="1"/>
  <c r="Q5849" i="1"/>
  <c r="Q5865" i="1"/>
  <c r="Q5881" i="1"/>
  <c r="Q5897" i="1"/>
  <c r="Q5913" i="1"/>
  <c r="Q5929" i="1"/>
  <c r="Q5945" i="1"/>
  <c r="Q5961" i="1"/>
  <c r="Q5977" i="1"/>
  <c r="Q5993" i="1"/>
  <c r="Q6009" i="1"/>
  <c r="Q6025" i="1"/>
  <c r="Q6041" i="1"/>
  <c r="Q6057" i="1"/>
  <c r="Q6073" i="1"/>
  <c r="Q6089" i="1"/>
  <c r="Q6105" i="1"/>
  <c r="Q6121" i="1"/>
  <c r="Q6137" i="1"/>
  <c r="Q6153" i="1"/>
  <c r="Q6169" i="1"/>
  <c r="Q6185" i="1"/>
  <c r="Q6201" i="1"/>
  <c r="Q6217" i="1"/>
  <c r="Q6233" i="1"/>
  <c r="Q6249" i="1"/>
  <c r="Q6265" i="1"/>
  <c r="Q6281" i="1"/>
  <c r="Q6297" i="1"/>
  <c r="Q6313" i="1"/>
  <c r="Q6329" i="1"/>
  <c r="Q6345" i="1"/>
  <c r="Q6361" i="1"/>
  <c r="Q6377" i="1"/>
  <c r="Q6393" i="1"/>
  <c r="Q6409" i="1"/>
  <c r="Q6425" i="1"/>
  <c r="Q6441" i="1"/>
  <c r="Q6457" i="1"/>
  <c r="Q6473" i="1"/>
  <c r="Q6489" i="1"/>
  <c r="Q6505" i="1"/>
  <c r="Q6521" i="1"/>
  <c r="Q6537" i="1"/>
  <c r="Q6553" i="1"/>
  <c r="Q6569" i="1"/>
  <c r="Q6585" i="1"/>
  <c r="Q6601" i="1"/>
  <c r="Q6617" i="1"/>
  <c r="Q6633" i="1"/>
  <c r="Q6649" i="1"/>
  <c r="Q6665" i="1"/>
  <c r="Q6681" i="1"/>
  <c r="Q6697" i="1"/>
  <c r="Q6713" i="1"/>
  <c r="Q6729" i="1"/>
  <c r="Q6745" i="1"/>
  <c r="Q3822" i="1"/>
  <c r="Q3838" i="1"/>
  <c r="Q3854" i="1"/>
  <c r="Q3870" i="1"/>
  <c r="Q3886" i="1"/>
  <c r="Q3902" i="1"/>
  <c r="Q3918" i="1"/>
  <c r="Q3934" i="1"/>
  <c r="Q3950" i="1"/>
  <c r="Q3966" i="1"/>
  <c r="Q3982" i="1"/>
  <c r="Q3998" i="1"/>
  <c r="Q4014" i="1"/>
  <c r="Q4030" i="1"/>
  <c r="Q4046" i="1"/>
  <c r="Q4062" i="1"/>
  <c r="Q4078" i="1"/>
  <c r="Q4094" i="1"/>
  <c r="Q4110" i="1"/>
  <c r="Q4126" i="1"/>
  <c r="Q4142" i="1"/>
  <c r="Q4158" i="1"/>
  <c r="Q4174" i="1"/>
  <c r="Q4190" i="1"/>
  <c r="Q4206" i="1"/>
  <c r="Q4222" i="1"/>
  <c r="Q4238" i="1"/>
  <c r="Q4254" i="1"/>
  <c r="Q4270" i="1"/>
  <c r="Q4286" i="1"/>
  <c r="Q4302" i="1"/>
  <c r="Q4318" i="1"/>
  <c r="Q4334" i="1"/>
  <c r="Q4350" i="1"/>
  <c r="Q4366" i="1"/>
  <c r="Q4382" i="1"/>
  <c r="Q4398" i="1"/>
  <c r="Q4414" i="1"/>
  <c r="Q4430" i="1"/>
  <c r="Q4446" i="1"/>
  <c r="Q4462" i="1"/>
  <c r="Q4478" i="1"/>
  <c r="Q4494" i="1"/>
  <c r="Q4510" i="1"/>
  <c r="Q4526" i="1"/>
  <c r="Q4542" i="1"/>
  <c r="Q4558" i="1"/>
  <c r="Q4574" i="1"/>
  <c r="Q4590" i="1"/>
  <c r="Q4606" i="1"/>
  <c r="Q4622" i="1"/>
  <c r="Q4638" i="1"/>
  <c r="Q4654" i="1"/>
  <c r="Q4670" i="1"/>
  <c r="Q4686" i="1"/>
  <c r="Q4702" i="1"/>
  <c r="Q4718" i="1"/>
  <c r="Q4734" i="1"/>
  <c r="Q4750" i="1"/>
  <c r="Q4766" i="1"/>
  <c r="Q4782" i="1"/>
  <c r="Q4798" i="1"/>
  <c r="Q4814" i="1"/>
  <c r="Q4830" i="1"/>
  <c r="Q4846" i="1"/>
  <c r="Q4862" i="1"/>
  <c r="Q4878" i="1"/>
  <c r="Q4894" i="1"/>
  <c r="Q4910" i="1"/>
  <c r="Q4926" i="1"/>
  <c r="Q4942" i="1"/>
  <c r="Q4958" i="1"/>
  <c r="Q4974" i="1"/>
  <c r="Q4990" i="1"/>
  <c r="Q5006" i="1"/>
  <c r="Q5022" i="1"/>
  <c r="Q5038" i="1"/>
  <c r="Q5054" i="1"/>
  <c r="Q5070" i="1"/>
  <c r="Q5086" i="1"/>
  <c r="Q5102" i="1"/>
  <c r="Q5118" i="1"/>
  <c r="Q5134" i="1"/>
  <c r="Q5150" i="1"/>
  <c r="Q5166" i="1"/>
  <c r="Q5182" i="1"/>
  <c r="Q5198" i="1"/>
  <c r="Q5214" i="1"/>
  <c r="Q5230" i="1"/>
  <c r="Q5246" i="1"/>
  <c r="Q5262" i="1"/>
  <c r="Q5278" i="1"/>
  <c r="Q5294" i="1"/>
  <c r="Q5310" i="1"/>
  <c r="Q5326" i="1"/>
  <c r="Q5342" i="1"/>
  <c r="Q5358" i="1"/>
  <c r="Q5374" i="1"/>
  <c r="Q5390" i="1"/>
  <c r="Q5406" i="1"/>
  <c r="Q5422" i="1"/>
  <c r="Q5438" i="1"/>
  <c r="Q5454" i="1"/>
  <c r="Q5470" i="1"/>
  <c r="Q5486" i="1"/>
  <c r="Q5502" i="1"/>
  <c r="Q5518" i="1"/>
  <c r="Q5534" i="1"/>
  <c r="Q5550" i="1"/>
  <c r="Q5566" i="1"/>
  <c r="Q5582" i="1"/>
  <c r="Q5598" i="1"/>
  <c r="Q5614" i="1"/>
  <c r="Q5630" i="1"/>
  <c r="Q5646" i="1"/>
  <c r="Q5662" i="1"/>
  <c r="Q5678" i="1"/>
  <c r="Q5694" i="1"/>
  <c r="Q5710" i="1"/>
  <c r="Q5726" i="1"/>
  <c r="Q5742" i="1"/>
  <c r="Q5758" i="1"/>
  <c r="Q5774" i="1"/>
  <c r="Q5790" i="1"/>
  <c r="Q5806" i="1"/>
  <c r="Q5822" i="1"/>
  <c r="Q5838" i="1"/>
  <c r="Q5854" i="1"/>
  <c r="Q5870" i="1"/>
  <c r="Q5886" i="1"/>
  <c r="Q5902" i="1"/>
  <c r="Q5918" i="1"/>
  <c r="Q5934" i="1"/>
  <c r="Q5950" i="1"/>
  <c r="Q5966" i="1"/>
  <c r="Q5982" i="1"/>
  <c r="Q5998" i="1"/>
  <c r="Q6014" i="1"/>
  <c r="Q6030" i="1"/>
  <c r="Q6046" i="1"/>
  <c r="Q6062" i="1"/>
  <c r="Q6078" i="1"/>
  <c r="Q6094" i="1"/>
  <c r="Q6110" i="1"/>
  <c r="Q6126" i="1"/>
  <c r="Q6142" i="1"/>
  <c r="Q6158" i="1"/>
  <c r="Q6174" i="1"/>
  <c r="Q6190" i="1"/>
  <c r="Q6206" i="1"/>
  <c r="Q6222" i="1"/>
  <c r="Q6238" i="1"/>
  <c r="Q6254" i="1"/>
  <c r="Q6270" i="1"/>
  <c r="Q6286" i="1"/>
  <c r="Q6302" i="1"/>
  <c r="Q6318" i="1"/>
  <c r="Q6334" i="1"/>
  <c r="Q6350" i="1"/>
  <c r="Q6366" i="1"/>
  <c r="Q6382" i="1"/>
  <c r="Q6398" i="1"/>
  <c r="Q6414" i="1"/>
  <c r="Q6430" i="1"/>
  <c r="Q6446" i="1"/>
  <c r="Q6462" i="1"/>
  <c r="Q6478" i="1"/>
  <c r="Q6494" i="1"/>
  <c r="Q6510" i="1"/>
  <c r="Q6526" i="1"/>
  <c r="Q5015" i="1"/>
  <c r="Q5031" i="1"/>
  <c r="Q5047" i="1"/>
  <c r="Q5063" i="1"/>
  <c r="Q5079" i="1"/>
  <c r="Q5095" i="1"/>
  <c r="Q5111" i="1"/>
  <c r="Q5127" i="1"/>
  <c r="Q5143" i="1"/>
  <c r="Q5159" i="1"/>
  <c r="Q5175" i="1"/>
  <c r="Q5191" i="1"/>
  <c r="Q5207" i="1"/>
  <c r="Q5223" i="1"/>
  <c r="Q5239" i="1"/>
  <c r="Q5255" i="1"/>
  <c r="Q5271" i="1"/>
  <c r="Q5287" i="1"/>
  <c r="Q5303" i="1"/>
  <c r="Q5319" i="1"/>
  <c r="Q5335" i="1"/>
  <c r="Q5351" i="1"/>
  <c r="Q5367" i="1"/>
  <c r="Q5383" i="1"/>
  <c r="Q5399" i="1"/>
  <c r="Q5415" i="1"/>
  <c r="Q5431" i="1"/>
  <c r="Q5447" i="1"/>
  <c r="Q5463" i="1"/>
  <c r="Q5479" i="1"/>
  <c r="Q5495" i="1"/>
  <c r="Q5511" i="1"/>
  <c r="Q5527" i="1"/>
  <c r="Q5543" i="1"/>
  <c r="Q5559" i="1"/>
  <c r="Q5575" i="1"/>
  <c r="Q5591" i="1"/>
  <c r="Q5607" i="1"/>
  <c r="Q5623" i="1"/>
  <c r="Q5639" i="1"/>
  <c r="Q5655" i="1"/>
  <c r="Q5671" i="1"/>
  <c r="Q5687" i="1"/>
  <c r="Q5703" i="1"/>
  <c r="Q5719" i="1"/>
  <c r="Q5735" i="1"/>
  <c r="Q5751" i="1"/>
  <c r="Q5767" i="1"/>
  <c r="Q5783" i="1"/>
  <c r="Q5799" i="1"/>
  <c r="Q5815" i="1"/>
  <c r="Q5831" i="1"/>
  <c r="Q5847" i="1"/>
  <c r="Q5863" i="1"/>
  <c r="Q5879" i="1"/>
  <c r="Q5895" i="1"/>
  <c r="Q5911" i="1"/>
  <c r="Q5927" i="1"/>
  <c r="Q5943" i="1"/>
  <c r="Q5959" i="1"/>
  <c r="Q5975" i="1"/>
  <c r="Q5991" i="1"/>
  <c r="Q6007" i="1"/>
  <c r="Q6023" i="1"/>
  <c r="Q6039" i="1"/>
  <c r="Q6055" i="1"/>
  <c r="Q6071" i="1"/>
  <c r="Q6087" i="1"/>
  <c r="Q6103" i="1"/>
  <c r="Q6119" i="1"/>
  <c r="Q6135" i="1"/>
  <c r="Q6151" i="1"/>
  <c r="Q6167" i="1"/>
  <c r="Q6183" i="1"/>
  <c r="Q6199" i="1"/>
  <c r="Q6215" i="1"/>
  <c r="Q6231" i="1"/>
  <c r="Q6247" i="1"/>
  <c r="Q6263" i="1"/>
  <c r="Q6279" i="1"/>
  <c r="Q6295" i="1"/>
  <c r="Q6311" i="1"/>
  <c r="Q6327" i="1"/>
  <c r="Q6343" i="1"/>
  <c r="Q6359" i="1"/>
  <c r="Q6375" i="1"/>
  <c r="Q6391" i="1"/>
  <c r="Q6407" i="1"/>
  <c r="Q6423" i="1"/>
  <c r="Q6439" i="1"/>
  <c r="Q6455" i="1"/>
  <c r="Q6471" i="1"/>
  <c r="Q6487" i="1"/>
  <c r="Q6503" i="1"/>
  <c r="Q6519" i="1"/>
  <c r="Q6535" i="1"/>
  <c r="Q6551" i="1"/>
  <c r="Q6567" i="1"/>
  <c r="Q6583" i="1"/>
  <c r="Q6599" i="1"/>
  <c r="Q6615" i="1"/>
  <c r="Q6631" i="1"/>
  <c r="Q6647" i="1"/>
  <c r="Q6663" i="1"/>
  <c r="Q6679" i="1"/>
  <c r="Q6695" i="1"/>
  <c r="Q6711" i="1"/>
  <c r="Q6727" i="1"/>
  <c r="Q6743" i="1"/>
  <c r="Q4936" i="1"/>
  <c r="Q4952" i="1"/>
  <c r="Q4968" i="1"/>
  <c r="Q4984" i="1"/>
  <c r="Q5000" i="1"/>
  <c r="Q5016" i="1"/>
  <c r="Q5032" i="1"/>
  <c r="Q5048" i="1"/>
  <c r="Q5064" i="1"/>
  <c r="Q5080" i="1"/>
  <c r="Q5096" i="1"/>
  <c r="Q5112" i="1"/>
  <c r="Q5128" i="1"/>
  <c r="Q5144" i="1"/>
  <c r="Q5160" i="1"/>
  <c r="Q5176" i="1"/>
  <c r="Q5192" i="1"/>
  <c r="Q5208" i="1"/>
  <c r="Q5224" i="1"/>
  <c r="Q5240" i="1"/>
  <c r="Q5256" i="1"/>
  <c r="Q5272" i="1"/>
  <c r="Q5288" i="1"/>
  <c r="Q5304" i="1"/>
  <c r="Q5320" i="1"/>
  <c r="Q5336" i="1"/>
  <c r="Q5352" i="1"/>
  <c r="Q5368" i="1"/>
  <c r="Q5384" i="1"/>
  <c r="Q5400" i="1"/>
  <c r="Q5416" i="1"/>
  <c r="Q5432" i="1"/>
  <c r="Q5448" i="1"/>
  <c r="Q5464" i="1"/>
  <c r="Q5480" i="1"/>
  <c r="Q5496" i="1"/>
  <c r="Q5512" i="1"/>
  <c r="Q5528" i="1"/>
  <c r="Q5544" i="1"/>
  <c r="Q5560" i="1"/>
  <c r="Q5576" i="1"/>
  <c r="Q5592" i="1"/>
  <c r="Q5608" i="1"/>
  <c r="Q5624" i="1"/>
  <c r="Q5640" i="1"/>
  <c r="Q5656" i="1"/>
  <c r="Q5672" i="1"/>
  <c r="Q5688" i="1"/>
  <c r="Q5704" i="1"/>
  <c r="Q5720" i="1"/>
  <c r="Q5736" i="1"/>
  <c r="Q5752" i="1"/>
  <c r="Q5768" i="1"/>
  <c r="Q5784" i="1"/>
  <c r="Q5800" i="1"/>
  <c r="Q5816" i="1"/>
  <c r="Q5832" i="1"/>
  <c r="Q5848" i="1"/>
  <c r="Q5864" i="1"/>
  <c r="Q5880" i="1"/>
  <c r="Q5896" i="1"/>
  <c r="Q5912" i="1"/>
  <c r="Q5928" i="1"/>
  <c r="Q5944" i="1"/>
  <c r="Q5960" i="1"/>
  <c r="Q5976" i="1"/>
  <c r="Q5992" i="1"/>
  <c r="Q6008" i="1"/>
  <c r="Q6024" i="1"/>
  <c r="Q6040" i="1"/>
  <c r="Q6056" i="1"/>
  <c r="Q6072" i="1"/>
  <c r="Q6088" i="1"/>
  <c r="Q6104" i="1"/>
  <c r="Q6120" i="1"/>
  <c r="Q6136" i="1"/>
  <c r="Q6152" i="1"/>
  <c r="Q6168" i="1"/>
  <c r="Q6184" i="1"/>
  <c r="Q6200" i="1"/>
  <c r="Q6216" i="1"/>
  <c r="Q6232" i="1"/>
  <c r="Q6248" i="1"/>
  <c r="Q6264" i="1"/>
  <c r="Q6280" i="1"/>
  <c r="Q6296" i="1"/>
  <c r="Q6312" i="1"/>
  <c r="Q6328" i="1"/>
  <c r="Q6344" i="1"/>
  <c r="Q6360" i="1"/>
  <c r="Q6376" i="1"/>
  <c r="Q6392" i="1"/>
  <c r="Q6408" i="1"/>
  <c r="Q6424" i="1"/>
  <c r="Q6440" i="1"/>
  <c r="Q6456" i="1"/>
  <c r="Q6472" i="1"/>
  <c r="Q6488" i="1"/>
  <c r="Q6504" i="1"/>
  <c r="Q6520" i="1"/>
  <c r="Q6536" i="1"/>
  <c r="Q6552" i="1"/>
  <c r="Q6568" i="1"/>
  <c r="Q6584" i="1"/>
  <c r="Q6600" i="1"/>
  <c r="Q6616" i="1"/>
  <c r="Q6632" i="1"/>
  <c r="Q6648" i="1"/>
  <c r="Q6664" i="1"/>
  <c r="Q6680" i="1"/>
  <c r="Q6696" i="1"/>
  <c r="Q6712" i="1"/>
  <c r="Q6728" i="1"/>
  <c r="Q6744" i="1"/>
  <c r="Q6550" i="1"/>
  <c r="Q6566" i="1"/>
  <c r="Q6582" i="1"/>
  <c r="Q6598" i="1"/>
  <c r="Q6614" i="1"/>
  <c r="Q6630" i="1"/>
  <c r="Q6646" i="1"/>
  <c r="Q6662" i="1"/>
  <c r="Q6678" i="1"/>
  <c r="Q6694" i="1"/>
  <c r="Q6710" i="1"/>
  <c r="Q6726" i="1"/>
  <c r="Q6742" i="1"/>
  <c r="Q5053" i="1"/>
  <c r="Q5069" i="1"/>
  <c r="Q5085" i="1"/>
  <c r="Q5101" i="1"/>
  <c r="Q5117" i="1"/>
  <c r="Q5133" i="1"/>
  <c r="Q5149" i="1"/>
  <c r="Q5165" i="1"/>
  <c r="Q5181" i="1"/>
  <c r="Q5197" i="1"/>
  <c r="Q5213" i="1"/>
  <c r="Q5229" i="1"/>
  <c r="Q5245" i="1"/>
  <c r="Q5261" i="1"/>
  <c r="Q5277" i="1"/>
  <c r="Q5293" i="1"/>
  <c r="Q5309" i="1"/>
  <c r="Q5325" i="1"/>
  <c r="Q5341" i="1"/>
  <c r="Q5357" i="1"/>
  <c r="Q5373" i="1"/>
  <c r="Q5389" i="1"/>
  <c r="Q5405" i="1"/>
  <c r="Q5421" i="1"/>
  <c r="Q5437" i="1"/>
  <c r="Q5453" i="1"/>
  <c r="Q5469" i="1"/>
  <c r="Q5485" i="1"/>
  <c r="Q5501" i="1"/>
  <c r="Q5517" i="1"/>
  <c r="Q5533" i="1"/>
  <c r="Q5549" i="1"/>
  <c r="Q5565" i="1"/>
  <c r="Q5581" i="1"/>
  <c r="Q5597" i="1"/>
  <c r="Q5613" i="1"/>
  <c r="Q5629" i="1"/>
  <c r="Q5645" i="1"/>
  <c r="Q5661" i="1"/>
  <c r="Q5677" i="1"/>
  <c r="Q5693" i="1"/>
  <c r="Q5709" i="1"/>
  <c r="Q5725" i="1"/>
  <c r="Q5741" i="1"/>
  <c r="Q5757" i="1"/>
  <c r="Q5773" i="1"/>
  <c r="Q5789" i="1"/>
  <c r="Q5805" i="1"/>
  <c r="Q5821" i="1"/>
  <c r="Q5837" i="1"/>
  <c r="Q5853" i="1"/>
  <c r="Q5869" i="1"/>
  <c r="Q5885" i="1"/>
  <c r="Q5901" i="1"/>
  <c r="Q5917" i="1"/>
  <c r="Q5933" i="1"/>
  <c r="Q5949" i="1"/>
  <c r="Q5965" i="1"/>
  <c r="Q5981" i="1"/>
  <c r="Q5997" i="1"/>
  <c r="Q6013" i="1"/>
  <c r="Q6029" i="1"/>
  <c r="Q6045" i="1"/>
  <c r="Q6061" i="1"/>
  <c r="Q6077" i="1"/>
  <c r="Q6093" i="1"/>
  <c r="Q6109" i="1"/>
  <c r="Q6125" i="1"/>
  <c r="Q6141" i="1"/>
  <c r="Q6157" i="1"/>
  <c r="Q6173" i="1"/>
  <c r="Q6189" i="1"/>
  <c r="Q6205" i="1"/>
  <c r="Q6221" i="1"/>
  <c r="Q6237" i="1"/>
  <c r="Q6253" i="1"/>
  <c r="Q6269" i="1"/>
  <c r="Q6285" i="1"/>
  <c r="Q6301" i="1"/>
  <c r="Q6317" i="1"/>
  <c r="Q6333" i="1"/>
  <c r="Q6349" i="1"/>
  <c r="Q6365" i="1"/>
  <c r="Q6381" i="1"/>
  <c r="Q6397" i="1"/>
  <c r="Q6413" i="1"/>
  <c r="Q6429" i="1"/>
  <c r="Q6445" i="1"/>
  <c r="Q6461" i="1"/>
  <c r="Q6477" i="1"/>
  <c r="Q6493" i="1"/>
  <c r="Q6509" i="1"/>
  <c r="Q6525" i="1"/>
  <c r="Q6541" i="1"/>
  <c r="Q6557" i="1"/>
  <c r="Q6573" i="1"/>
  <c r="Q6589" i="1"/>
  <c r="Q6605" i="1"/>
  <c r="Q6621" i="1"/>
  <c r="Q6637" i="1"/>
  <c r="Q6653" i="1"/>
  <c r="Q6669" i="1"/>
  <c r="Q6685" i="1"/>
  <c r="Q6701" i="1"/>
  <c r="Q6717" i="1"/>
  <c r="Q6733" i="1"/>
  <c r="Q5099" i="1"/>
  <c r="Q5115" i="1"/>
  <c r="Q5131" i="1"/>
  <c r="Q5147" i="1"/>
  <c r="Q5163" i="1"/>
  <c r="Q5179" i="1"/>
  <c r="Q5195" i="1"/>
  <c r="Q5211" i="1"/>
  <c r="Q5227" i="1"/>
  <c r="Q5243" i="1"/>
  <c r="Q5259" i="1"/>
  <c r="Q5275" i="1"/>
  <c r="Q5291" i="1"/>
  <c r="Q5307" i="1"/>
  <c r="Q5323" i="1"/>
  <c r="Q5339" i="1"/>
  <c r="Q5355" i="1"/>
  <c r="Q5371" i="1"/>
  <c r="Q5387" i="1"/>
  <c r="Q5403" i="1"/>
  <c r="Q5419" i="1"/>
  <c r="Q5435" i="1"/>
  <c r="Q5451" i="1"/>
  <c r="Q5467" i="1"/>
  <c r="Q5483" i="1"/>
  <c r="Q5499" i="1"/>
  <c r="Q5515" i="1"/>
  <c r="Q5531" i="1"/>
  <c r="Q5547" i="1"/>
  <c r="Q5563" i="1"/>
  <c r="Q5579" i="1"/>
  <c r="Q5595" i="1"/>
  <c r="Q5611" i="1"/>
  <c r="Q5627" i="1"/>
  <c r="Q5643" i="1"/>
  <c r="Q5659" i="1"/>
  <c r="Q5675" i="1"/>
  <c r="Q5691" i="1"/>
  <c r="Q5707" i="1"/>
  <c r="Q5723" i="1"/>
  <c r="Q5739" i="1"/>
  <c r="Q5755" i="1"/>
  <c r="Q5771" i="1"/>
  <c r="Q5787" i="1"/>
  <c r="Q5803" i="1"/>
  <c r="Q5819" i="1"/>
  <c r="Q5835" i="1"/>
  <c r="Q5851" i="1"/>
  <c r="Q5867" i="1"/>
  <c r="Q5883" i="1"/>
  <c r="Q5899" i="1"/>
  <c r="Q5915" i="1"/>
  <c r="Q5931" i="1"/>
  <c r="Q5947" i="1"/>
  <c r="Q5963" i="1"/>
  <c r="Q5979" i="1"/>
  <c r="Q5995" i="1"/>
  <c r="Q6011" i="1"/>
  <c r="Q6027" i="1"/>
  <c r="Q6043" i="1"/>
  <c r="Q6059" i="1"/>
  <c r="Q6075" i="1"/>
  <c r="Q6091" i="1"/>
  <c r="Q6107" i="1"/>
  <c r="Q6123" i="1"/>
  <c r="Q6139" i="1"/>
  <c r="Q6155" i="1"/>
  <c r="Q6171" i="1"/>
  <c r="Q6187" i="1"/>
  <c r="Q6203" i="1"/>
  <c r="Q6219" i="1"/>
  <c r="Q6235" i="1"/>
  <c r="Q6251" i="1"/>
  <c r="Q6267" i="1"/>
  <c r="Q6283" i="1"/>
  <c r="Q6299" i="1"/>
  <c r="Q6315" i="1"/>
  <c r="Q6331" i="1"/>
  <c r="Q6347" i="1"/>
  <c r="Q6363" i="1"/>
  <c r="Q6379" i="1"/>
  <c r="Q6395" i="1"/>
  <c r="Q6411" i="1"/>
  <c r="Q6427" i="1"/>
  <c r="Q6443" i="1"/>
  <c r="Q6459" i="1"/>
  <c r="Q6475" i="1"/>
  <c r="Q6491" i="1"/>
  <c r="Q6507" i="1"/>
  <c r="Q6523" i="1"/>
  <c r="Q6539" i="1"/>
  <c r="Q6555" i="1"/>
  <c r="Q6571" i="1"/>
  <c r="Q6587" i="1"/>
  <c r="Q6603" i="1"/>
  <c r="Q6619" i="1"/>
  <c r="Q6635" i="1"/>
  <c r="Q6651" i="1"/>
  <c r="Q6667" i="1"/>
  <c r="Q6683" i="1"/>
  <c r="Q6699" i="1"/>
  <c r="Q6715" i="1"/>
  <c r="Q6731" i="1"/>
  <c r="Q4924" i="1"/>
  <c r="Q4940" i="1"/>
  <c r="Q4956" i="1"/>
  <c r="Q4972" i="1"/>
  <c r="Q4988" i="1"/>
  <c r="Q5004" i="1"/>
  <c r="Q5020" i="1"/>
  <c r="Q5036" i="1"/>
  <c r="Q5052" i="1"/>
  <c r="Q5068" i="1"/>
  <c r="Q5084" i="1"/>
  <c r="Q5100" i="1"/>
  <c r="Q5116" i="1"/>
  <c r="Q5132" i="1"/>
  <c r="Q5148" i="1"/>
  <c r="Q5164" i="1"/>
  <c r="Q5180" i="1"/>
  <c r="Q5196" i="1"/>
  <c r="Q5212" i="1"/>
  <c r="Q5228" i="1"/>
  <c r="Q5244" i="1"/>
  <c r="Q5260" i="1"/>
  <c r="Q5276" i="1"/>
  <c r="Q5292" i="1"/>
  <c r="Q5308" i="1"/>
  <c r="Q5324" i="1"/>
  <c r="Q5340" i="1"/>
  <c r="Q5356" i="1"/>
  <c r="Q5372" i="1"/>
  <c r="Q5388" i="1"/>
  <c r="Q5404" i="1"/>
  <c r="Q5420" i="1"/>
  <c r="Q5436" i="1"/>
  <c r="Q5452" i="1"/>
  <c r="Q5468" i="1"/>
  <c r="Q5484" i="1"/>
  <c r="Q5500" i="1"/>
  <c r="Q5516" i="1"/>
  <c r="Q5532" i="1"/>
  <c r="Q5548" i="1"/>
  <c r="Q5564" i="1"/>
  <c r="Q5580" i="1"/>
  <c r="Q5596" i="1"/>
  <c r="Q5612" i="1"/>
  <c r="Q5628" i="1"/>
  <c r="Q5644" i="1"/>
  <c r="Q5660" i="1"/>
  <c r="Q5676" i="1"/>
  <c r="Q5692" i="1"/>
  <c r="Q5708" i="1"/>
  <c r="Q5724" i="1"/>
  <c r="Q5740" i="1"/>
  <c r="Q5756" i="1"/>
  <c r="Q5772" i="1"/>
  <c r="Q5788" i="1"/>
  <c r="Q5804" i="1"/>
  <c r="Q5820" i="1"/>
  <c r="Q5836" i="1"/>
  <c r="Q5852" i="1"/>
  <c r="Q5868" i="1"/>
  <c r="Q5884" i="1"/>
  <c r="Q5900" i="1"/>
  <c r="Q5916" i="1"/>
  <c r="Q5932" i="1"/>
  <c r="Q5948" i="1"/>
  <c r="Q5964" i="1"/>
  <c r="Q5980" i="1"/>
  <c r="Q5996" i="1"/>
  <c r="Q6012" i="1"/>
  <c r="Q6028" i="1"/>
  <c r="Q6044" i="1"/>
  <c r="Q6060" i="1"/>
  <c r="Q6076" i="1"/>
  <c r="Q6092" i="1"/>
  <c r="Q6108" i="1"/>
  <c r="Q6124" i="1"/>
  <c r="Q6140" i="1"/>
  <c r="Q6156" i="1"/>
  <c r="Q6172" i="1"/>
  <c r="Q6188" i="1"/>
  <c r="Q6204" i="1"/>
  <c r="Q6220" i="1"/>
  <c r="Q6236" i="1"/>
  <c r="Q6252" i="1"/>
  <c r="Q6268" i="1"/>
  <c r="Q6284" i="1"/>
  <c r="Q6300" i="1"/>
  <c r="Q6316" i="1"/>
  <c r="Q6332" i="1"/>
  <c r="Q6348" i="1"/>
  <c r="Q6364" i="1"/>
  <c r="Q6380" i="1"/>
  <c r="Q6396" i="1"/>
  <c r="Q6412" i="1"/>
  <c r="Q6428" i="1"/>
  <c r="Q6444" i="1"/>
  <c r="Q6460" i="1"/>
  <c r="Q6476" i="1"/>
  <c r="Q6492" i="1"/>
  <c r="Q6508" i="1"/>
  <c r="Q6524" i="1"/>
  <c r="Q6540" i="1"/>
  <c r="Q6556" i="1"/>
  <c r="Q6572" i="1"/>
  <c r="Q6588" i="1"/>
  <c r="Q6604" i="1"/>
  <c r="Q6620" i="1"/>
  <c r="Q6636" i="1"/>
  <c r="Q6652" i="1"/>
  <c r="Q6668" i="1"/>
  <c r="Q6684" i="1"/>
  <c r="Q6700" i="1"/>
  <c r="Q6716" i="1"/>
  <c r="Q6732" i="1"/>
  <c r="Q6538" i="1"/>
  <c r="Q6554" i="1"/>
  <c r="Q6570" i="1"/>
  <c r="Q6586" i="1"/>
  <c r="Q6602" i="1"/>
  <c r="Q6618" i="1"/>
  <c r="Q6634" i="1"/>
  <c r="Q6650" i="1"/>
  <c r="Q6666" i="1"/>
  <c r="Q6682" i="1"/>
  <c r="Q6698" i="1"/>
  <c r="Q6714" i="1"/>
  <c r="Q6730" i="1"/>
  <c r="Q6746" i="1"/>
  <c r="Q5057" i="1"/>
  <c r="Q5073" i="1"/>
  <c r="Q5089" i="1"/>
  <c r="Q5105" i="1"/>
  <c r="Q5121" i="1"/>
  <c r="Q5137" i="1"/>
  <c r="Q5153" i="1"/>
  <c r="Q5169" i="1"/>
  <c r="Q5185" i="1"/>
  <c r="Q5201" i="1"/>
  <c r="Q5217" i="1"/>
  <c r="Q5233" i="1"/>
  <c r="Q5249" i="1"/>
  <c r="Q5265" i="1"/>
  <c r="Q5281" i="1"/>
  <c r="Q5297" i="1"/>
  <c r="Q5313" i="1"/>
  <c r="Q5329" i="1"/>
  <c r="Q5345" i="1"/>
  <c r="Q5361" i="1"/>
  <c r="Q5377" i="1"/>
  <c r="Q5393" i="1"/>
  <c r="Q5409" i="1"/>
  <c r="Q5425" i="1"/>
  <c r="Q5441" i="1"/>
  <c r="Q5457" i="1"/>
  <c r="Q5473" i="1"/>
  <c r="Q5489" i="1"/>
  <c r="Q5505" i="1"/>
  <c r="Q5521" i="1"/>
  <c r="Q5537" i="1"/>
  <c r="Q5553" i="1"/>
  <c r="Q5569" i="1"/>
  <c r="Q5585" i="1"/>
  <c r="Q5601" i="1"/>
  <c r="Q5617" i="1"/>
  <c r="Q5633" i="1"/>
  <c r="Q5649" i="1"/>
  <c r="Q5665" i="1"/>
  <c r="Q5681" i="1"/>
  <c r="Q5697" i="1"/>
  <c r="Q5713" i="1"/>
  <c r="Q5729" i="1"/>
  <c r="Q5745" i="1"/>
  <c r="Q5761" i="1"/>
  <c r="Q5777" i="1"/>
  <c r="Q5793" i="1"/>
  <c r="Q5809" i="1"/>
  <c r="Q5825" i="1"/>
  <c r="Q5841" i="1"/>
  <c r="Q5857" i="1"/>
  <c r="Q5873" i="1"/>
  <c r="Q5889" i="1"/>
  <c r="Q5905" i="1"/>
  <c r="Q5921" i="1"/>
  <c r="Q5937" i="1"/>
  <c r="Q5953" i="1"/>
  <c r="Q5969" i="1"/>
  <c r="Q5985" i="1"/>
  <c r="Q6001" i="1"/>
  <c r="Q6017" i="1"/>
  <c r="Q6033" i="1"/>
  <c r="Q6049" i="1"/>
  <c r="Q6065" i="1"/>
  <c r="Q6081" i="1"/>
  <c r="Q6097" i="1"/>
  <c r="Q6113" i="1"/>
  <c r="Q6129" i="1"/>
  <c r="Q6145" i="1"/>
  <c r="Q6161" i="1"/>
  <c r="Q6177" i="1"/>
  <c r="Q6193" i="1"/>
  <c r="Q6209" i="1"/>
  <c r="Q6225" i="1"/>
  <c r="Q6241" i="1"/>
  <c r="Q6257" i="1"/>
  <c r="Q6273" i="1"/>
  <c r="Q6289" i="1"/>
  <c r="Q6305" i="1"/>
  <c r="Q6321" i="1"/>
  <c r="Q6337" i="1"/>
  <c r="Q6353" i="1"/>
  <c r="Q6369" i="1"/>
  <c r="Q6385" i="1"/>
  <c r="Q6401" i="1"/>
  <c r="Q6417" i="1"/>
  <c r="Q6433" i="1"/>
  <c r="Q6449" i="1"/>
  <c r="Q6465" i="1"/>
  <c r="Q6481" i="1"/>
  <c r="Q6497" i="1"/>
  <c r="Q6513" i="1"/>
  <c r="Q6529" i="1"/>
  <c r="Q6545" i="1"/>
  <c r="Q6561" i="1"/>
  <c r="Q6577" i="1"/>
  <c r="Q6593" i="1"/>
  <c r="Q6609" i="1"/>
  <c r="Q6625" i="1"/>
  <c r="Q6641" i="1"/>
  <c r="Q6657" i="1"/>
  <c r="Q6673" i="1"/>
  <c r="Q6689" i="1"/>
  <c r="Q6705" i="1"/>
  <c r="Q6721" i="1"/>
  <c r="Q6737" i="1"/>
  <c r="U49" i="1"/>
  <c r="U50" i="1"/>
</calcChain>
</file>

<file path=xl/sharedStrings.xml><?xml version="1.0" encoding="utf-8"?>
<sst xmlns="http://schemas.openxmlformats.org/spreadsheetml/2006/main" count="21558" uniqueCount="105">
  <si>
    <t>Request id</t>
  </si>
  <si>
    <t>Pickup point</t>
  </si>
  <si>
    <t>Driver id</t>
  </si>
  <si>
    <t>Status</t>
  </si>
  <si>
    <t>Airport</t>
  </si>
  <si>
    <t>Trip Completed</t>
  </si>
  <si>
    <t>NA</t>
  </si>
  <si>
    <t>No Cars Available</t>
  </si>
  <si>
    <t>City</t>
  </si>
  <si>
    <t>Cancelled</t>
  </si>
  <si>
    <t>Request Date</t>
  </si>
  <si>
    <t>Request Time</t>
  </si>
  <si>
    <t>Drop Date</t>
  </si>
  <si>
    <t>Drop Time</t>
  </si>
  <si>
    <t>Request weekday</t>
  </si>
  <si>
    <t xml:space="preserve">Time Slot </t>
  </si>
  <si>
    <t>Driver assigned or not ?</t>
  </si>
  <si>
    <t>Trip completed ?</t>
  </si>
  <si>
    <t>Request Timestamp</t>
  </si>
  <si>
    <t>Drop Timestamp</t>
  </si>
  <si>
    <t xml:space="preserve">Trip duration </t>
  </si>
  <si>
    <t>Data Exploration &amp; Summary</t>
  </si>
  <si>
    <t>Total number of ride requests</t>
  </si>
  <si>
    <t>Count of missing Drop timestamps</t>
  </si>
  <si>
    <t>Time Slot distribution</t>
  </si>
  <si>
    <t>Status counts (Completed, Cancelled, No Cars)</t>
  </si>
  <si>
    <t>Max and average trip duration</t>
  </si>
  <si>
    <t xml:space="preserve">Completed trip </t>
  </si>
  <si>
    <t>Cancelled trip</t>
  </si>
  <si>
    <t>NO cabs found Trip</t>
  </si>
  <si>
    <t>Total</t>
  </si>
  <si>
    <t>Driver not assigned</t>
  </si>
  <si>
    <t>Row Labels</t>
  </si>
  <si>
    <t>Afternoon</t>
  </si>
  <si>
    <t>Early Morning</t>
  </si>
  <si>
    <t>Evening</t>
  </si>
  <si>
    <t>Late Night</t>
  </si>
  <si>
    <t>Morning</t>
  </si>
  <si>
    <t>Night</t>
  </si>
  <si>
    <t>Grand Total</t>
  </si>
  <si>
    <t>Count of Request id</t>
  </si>
  <si>
    <t>MAX</t>
  </si>
  <si>
    <t>AVG</t>
  </si>
  <si>
    <t>HH:MM</t>
  </si>
  <si>
    <t xml:space="preserve">Pick Up Point </t>
  </si>
  <si>
    <t>Ride Requests by Time Slot</t>
  </si>
  <si>
    <t>Ride Status by Time Slot</t>
  </si>
  <si>
    <t>Column Labels</t>
  </si>
  <si>
    <t>Ride Status by Pickup Point</t>
  </si>
  <si>
    <t>ride requwst by weekdays</t>
  </si>
  <si>
    <t>Monday</t>
  </si>
  <si>
    <t>Tuesday</t>
  </si>
  <si>
    <t>Wednesday</t>
  </si>
  <si>
    <t>Thursday</t>
  </si>
  <si>
    <t>Friday</t>
  </si>
  <si>
    <t>Pickup Point vs Request Volume</t>
  </si>
  <si>
    <t>No</t>
  </si>
  <si>
    <t>Yes</t>
  </si>
  <si>
    <t>Driver Assigned vs Not Assigned</t>
  </si>
  <si>
    <t>Trip Completed vs Not Completed</t>
  </si>
  <si>
    <t>yes</t>
  </si>
  <si>
    <t>No Cars Available vs Cancelled vs Completed</t>
  </si>
  <si>
    <t>Driver Assignment by Pickup Point</t>
  </si>
  <si>
    <t>Time Duration In Mins.</t>
  </si>
  <si>
    <t>Average Trip Duration by Time Slot</t>
  </si>
  <si>
    <t>Average of Time Duration In Mins.</t>
  </si>
  <si>
    <t xml:space="preserve">Req. time in hr </t>
  </si>
  <si>
    <t>Hourly Status Distribution</t>
  </si>
  <si>
    <t>Cancelled Rides by Time Slot</t>
  </si>
  <si>
    <t>Frequencies of Requests by Time Slot, Pickup Point, and Status</t>
  </si>
  <si>
    <t>o</t>
  </si>
  <si>
    <t>Uber Supply-Demand Gap Dashboard</t>
  </si>
  <si>
    <r>
      <t xml:space="preserve">Part-1
</t>
    </r>
    <r>
      <rPr>
        <sz val="28"/>
        <color theme="1"/>
        <rFont val="Times New Roman"/>
        <family val="1"/>
      </rPr>
      <t>Request Patterns (Demand Analysis)</t>
    </r>
  </si>
  <si>
    <t>Ride Requests by Weekday</t>
  </si>
  <si>
    <t>1. Shows which part of the day has highest demand.</t>
  </si>
  <si>
    <t>2. Are weekends or weekdays more active?</t>
  </si>
  <si>
    <t>3.  See if Airport or City has more ride issues</t>
  </si>
  <si>
    <t>4. Which pickup point have high volume (City vs Airport) ?</t>
  </si>
  <si>
    <r>
      <t xml:space="preserve">Part-2
</t>
    </r>
    <r>
      <rPr>
        <sz val="28"/>
        <color theme="1"/>
        <rFont val="Times New Roman"/>
        <family val="1"/>
      </rPr>
      <t xml:space="preserve"> Driver Behavior &amp; Supply Gap</t>
    </r>
  </si>
  <si>
    <t>5. how many ride requests didn’t get a driver?</t>
  </si>
  <si>
    <t>6. What % of trips were successful?</t>
  </si>
  <si>
    <t xml:space="preserve"> Driver Assignment by Pickup Point</t>
  </si>
  <si>
    <r>
      <t xml:space="preserve">Part-3
</t>
    </r>
    <r>
      <rPr>
        <sz val="28"/>
        <color theme="1"/>
        <rFont val="Times New Roman"/>
        <family val="1"/>
      </rPr>
      <t>Trip Duration &amp; Status Trends Over Time</t>
    </r>
  </si>
  <si>
    <t>9. Do rides take longer during certain time slots?</t>
  </si>
  <si>
    <t>7. Shows the overall supply-demand gap through ride outcomes</t>
  </si>
  <si>
    <t>8.  Where are drivers more likely to be available?</t>
  </si>
  <si>
    <t>10. See how ride outcomes (Completed / Cancelled / No Cars) vary by hour</t>
  </si>
  <si>
    <t>11. Which parts of the day see most driver cancellations?</t>
  </si>
  <si>
    <t>No Cars Available by Time Slot</t>
  </si>
  <si>
    <t>12.When are passengers most likely to see no cabs at all?</t>
  </si>
  <si>
    <t>When and Where Does Uber Face the Most Demand?</t>
  </si>
  <si>
    <t>13. Which time slots and pickup points experience the highest ride demand — and where does supply struggle the most</t>
  </si>
  <si>
    <t>Thank you</t>
  </si>
  <si>
    <r>
      <t xml:space="preserve">Insights- </t>
    </r>
    <r>
      <rPr>
        <sz val="14"/>
        <color theme="1"/>
        <rFont val="Calibri"/>
        <family val="2"/>
        <scheme val="minor"/>
      </rPr>
      <t>All weekdays have similar request numbers (around 1300+), with Friday being the highest(1381). This means ride demand is steady throughout the week, especially on workdays, and not limited to a specific day.</t>
    </r>
  </si>
  <si>
    <r>
      <t xml:space="preserve">Insights- </t>
    </r>
    <r>
      <rPr>
        <sz val="14"/>
        <color theme="1"/>
        <rFont val="Calibri"/>
        <family val="2"/>
        <scheme val="minor"/>
      </rPr>
      <t>Most ride requests happened in the evening</t>
    </r>
    <r>
      <rPr>
        <b/>
        <sz val="14"/>
        <color theme="1"/>
        <rFont val="Calibri"/>
        <family val="2"/>
        <scheme val="minor"/>
      </rPr>
      <t xml:space="preserve"> (1893 requests)</t>
    </r>
    <r>
      <rPr>
        <sz val="14"/>
        <color theme="1"/>
        <rFont val="Calibri"/>
        <family val="2"/>
        <scheme val="minor"/>
      </rPr>
      <t xml:space="preserve">, followed by morning </t>
    </r>
    <r>
      <rPr>
        <b/>
        <sz val="14"/>
        <color theme="1"/>
        <rFont val="Calibri"/>
        <family val="2"/>
        <scheme val="minor"/>
      </rPr>
      <t>(1452)</t>
    </r>
    <r>
      <rPr>
        <sz val="14"/>
        <color theme="1"/>
        <rFont val="Calibri"/>
        <family val="2"/>
        <scheme val="minor"/>
      </rPr>
      <t xml:space="preserve"> and night </t>
    </r>
    <r>
      <rPr>
        <b/>
        <sz val="14"/>
        <color theme="1"/>
        <rFont val="Calibri"/>
        <family val="2"/>
        <scheme val="minor"/>
      </rPr>
      <t>(1268)</t>
    </r>
    <r>
      <rPr>
        <sz val="14"/>
        <color theme="1"/>
        <rFont val="Calibri"/>
        <family val="2"/>
        <scheme val="minor"/>
      </rPr>
      <t>. The after-noon and early morning had fewer ride requests. This shows that demand peaks during commute times like morning and evening.</t>
    </r>
  </si>
  <si>
    <r>
      <t>Insights-</t>
    </r>
    <r>
      <rPr>
        <sz val="14"/>
        <color theme="1"/>
        <rFont val="Calibri"/>
        <family val="2"/>
        <scheme val="minor"/>
      </rPr>
      <t>At the airport, most rides were not completed—with many showing “No Cars Available” and some cancelled. 
In the city, more rides were completed, but cancellations were still high. This shows airports have a bigger problem with
driver availability</t>
    </r>
  </si>
  <si>
    <r>
      <t>Insights-</t>
    </r>
    <r>
      <rPr>
        <sz val="14"/>
        <color theme="1"/>
        <rFont val="Calibri"/>
        <family val="2"/>
        <scheme val="minor"/>
      </rPr>
      <t xml:space="preserve">City (3507 requests) had slightly more ride requests than the airport (3238). So, while both areas are busy,
city trips are more frequent, but airport trips fail more often.
</t>
    </r>
    <r>
      <rPr>
        <b/>
        <sz val="14"/>
        <color theme="1"/>
        <rFont val="Calibri"/>
        <family val="2"/>
        <scheme val="minor"/>
      </rPr>
      <t xml:space="preserve">
</t>
    </r>
  </si>
  <si>
    <r>
      <t>Insights</t>
    </r>
    <r>
      <rPr>
        <sz val="14"/>
        <color theme="1"/>
        <rFont val="Calibri"/>
        <family val="2"/>
        <scheme val="minor"/>
      </rPr>
      <t>-At the airport, many rides (1713) were not assigned to drivers, while in the city, most rides had a driver assigned.
This confirms that driver shortage at the airport is a big issue.</t>
    </r>
  </si>
  <si>
    <r>
      <t xml:space="preserve">Insights- </t>
    </r>
    <r>
      <rPr>
        <sz val="14"/>
        <color theme="1"/>
        <rFont val="Calibri"/>
        <family val="2"/>
        <scheme val="minor"/>
      </rPr>
      <t>Trips in all time slots had an average duration of about 52–53 minutes, showing that trip length is consistent.
So, trip time isn’t the problem—availability is.</t>
    </r>
  </si>
  <si>
    <r>
      <t>Insights-</t>
    </r>
    <r>
      <rPr>
        <sz val="14"/>
        <color theme="1"/>
        <rFont val="Calibri"/>
        <family val="2"/>
        <scheme val="minor"/>
      </rPr>
      <t xml:space="preserve"> During early morning and evening hours, most rides were either cancelled or had no cars available. These are peak 
times, but Uber couldn’t meet the demand, which frustrates customers.</t>
    </r>
  </si>
  <si>
    <r>
      <t xml:space="preserve">Insights- </t>
    </r>
    <r>
      <rPr>
        <sz val="14"/>
        <color theme="1"/>
        <rFont val="Calibri"/>
        <family val="2"/>
        <scheme val="minor"/>
      </rPr>
      <t>Most cancellations happened during late night (430 rides) and morning (64 rides). This could be due to drivers
refusing rides at odd hours, possibly because of safety or long distances.</t>
    </r>
  </si>
  <si>
    <r>
      <t xml:space="preserve">Insights- </t>
    </r>
    <r>
      <rPr>
        <sz val="14"/>
        <color theme="1"/>
        <rFont val="Calibri"/>
        <family val="2"/>
        <scheme val="minor"/>
      </rPr>
      <t>Most "No Cars Available" cases occurred during the morning (1127) and early morning (307). Clearly, Uber needs
more active drivers during these times.</t>
    </r>
  </si>
  <si>
    <r>
      <t xml:space="preserve">Insights- </t>
    </r>
    <r>
      <rPr>
        <sz val="14"/>
        <color theme="1"/>
        <rFont val="Calibri"/>
        <family val="2"/>
        <scheme val="minor"/>
      </rPr>
      <t>Out of 6745 total ride requests, only 2831 trips (42%) were successfully completed, while 58% failed due to 
cancellations or unavailability. This low success rate shows that more than half of Uber users couldn’t get a ride, highlighting 
a serious supply issue</t>
    </r>
  </si>
  <si>
    <r>
      <t xml:space="preserve">Insights- </t>
    </r>
    <r>
      <rPr>
        <sz val="14"/>
        <color theme="1"/>
        <rFont val="Calibri"/>
        <family val="2"/>
        <scheme val="minor"/>
      </rPr>
      <t>Out of all requests, 2831 trips were completed, 1264 were cancelled, and 1236 had no cars available. This means only 42% of rides were successful, showing a clear gap between demand and available drivers.</t>
    </r>
  </si>
  <si>
    <r>
      <t xml:space="preserve">Insights- </t>
    </r>
    <r>
      <rPr>
        <sz val="14"/>
        <color theme="1"/>
        <rFont val="Calibri"/>
        <family val="2"/>
        <scheme val="minor"/>
      </rPr>
      <t>Out of all ride requests, 61% (4113 rides) were assigned to a driver, while 39% (2632 rides) were not assigned. This shows that over one-third of requests never got a driver, reflecting a major issue in driver availability or system efficiency, especially during peak hours or high-demand zones.</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</si>
</sst>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4009]dd/mm/yyyy;@"/>
  </numFmts>
  <fonts count="3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4"/>
      <color theme="1"/>
      <name val="Calibri"/>
      <family val="2"/>
      <scheme val="minor"/>
    </font>
    <font>
      <b/>
      <sz val="14"/>
      <color theme="1"/>
      <name val="Calibri"/>
      <family val="2"/>
      <scheme val="minor"/>
    </font>
    <font>
      <b/>
      <u val="double"/>
      <sz val="12"/>
      <color theme="1"/>
      <name val="Calibri"/>
      <family val="2"/>
      <scheme val="minor"/>
    </font>
    <font>
      <b/>
      <sz val="12"/>
      <color theme="1"/>
      <name val="Calibri"/>
      <family val="2"/>
      <scheme val="minor"/>
    </font>
    <font>
      <sz val="40"/>
      <color theme="1"/>
      <name val="Times New Roman"/>
      <family val="1"/>
    </font>
    <font>
      <sz val="30"/>
      <color theme="1"/>
      <name val="Times New Roman"/>
      <family val="1"/>
    </font>
    <font>
      <sz val="28"/>
      <color theme="1"/>
      <name val="Times New Roman"/>
      <family val="1"/>
    </font>
    <font>
      <sz val="25"/>
      <color theme="1"/>
      <name val="Times New Roman"/>
      <family val="1"/>
    </font>
    <font>
      <sz val="20"/>
      <color theme="1"/>
      <name val="Calibri"/>
      <family val="2"/>
      <scheme val="minor"/>
    </font>
    <font>
      <sz val="18"/>
      <color theme="1"/>
      <name val="Times New Roman"/>
      <family val="1"/>
    </font>
    <font>
      <sz val="16"/>
      <color theme="1"/>
      <name val="Calibri"/>
      <family val="2"/>
      <scheme val="minor"/>
    </font>
    <font>
      <b/>
      <sz val="16"/>
      <color theme="1"/>
      <name val="Calibri"/>
      <family val="2"/>
      <scheme val="minor"/>
    </font>
    <font>
      <sz val="45"/>
      <color theme="1"/>
      <name val="Times New Roman"/>
      <family val="1"/>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0">
    <xf numFmtId="0" fontId="0" fillId="0" borderId="0" xfId="0"/>
    <xf numFmtId="0" fontId="0" fillId="0" borderId="0" xfId="0" applyAlignment="1">
      <alignment horizontal="center"/>
    </xf>
    <xf numFmtId="22" fontId="0" fillId="0" borderId="0" xfId="0" applyNumberFormat="1" applyAlignment="1">
      <alignment horizontal="center"/>
    </xf>
    <xf numFmtId="164" fontId="0" fillId="0" borderId="0" xfId="0" applyNumberFormat="1" applyAlignment="1">
      <alignment horizontal="center"/>
    </xf>
    <xf numFmtId="20" fontId="0" fillId="0" borderId="0" xfId="0" applyNumberFormat="1" applyAlignment="1">
      <alignment horizontal="center"/>
    </xf>
    <xf numFmtId="0" fontId="0" fillId="0" borderId="0" xfId="0" applyAlignment="1">
      <alignment horizontal="right"/>
    </xf>
    <xf numFmtId="0" fontId="0" fillId="0" borderId="10" xfId="0" applyBorder="1"/>
    <xf numFmtId="0" fontId="16" fillId="0" borderId="0" xfId="0" applyFont="1"/>
    <xf numFmtId="0" fontId="16" fillId="0" borderId="0" xfId="0" applyFont="1" applyAlignment="1">
      <alignment horizontal="right"/>
    </xf>
    <xf numFmtId="0" fontId="0" fillId="35" borderId="0" xfId="0" applyFill="1"/>
    <xf numFmtId="0" fontId="0" fillId="0" borderId="0" xfId="0" pivotButton="1"/>
    <xf numFmtId="0" fontId="0" fillId="0" borderId="0" xfId="0" applyAlignment="1">
      <alignment horizontal="left"/>
    </xf>
    <xf numFmtId="0" fontId="0" fillId="0" borderId="0" xfId="0" applyNumberFormat="1"/>
    <xf numFmtId="0" fontId="14" fillId="0" borderId="0" xfId="0" applyFont="1" applyAlignment="1">
      <alignment horizontal="left"/>
    </xf>
    <xf numFmtId="0" fontId="14" fillId="0" borderId="0" xfId="0" applyNumberFormat="1" applyFont="1"/>
    <xf numFmtId="2" fontId="0" fillId="0" borderId="0" xfId="0" applyNumberFormat="1"/>
    <xf numFmtId="0" fontId="0" fillId="35" borderId="0" xfId="0" applyFill="1" applyAlignment="1">
      <alignment horizontal="right"/>
    </xf>
    <xf numFmtId="20" fontId="0" fillId="35" borderId="0" xfId="0" applyNumberFormat="1" applyFill="1"/>
    <xf numFmtId="0" fontId="0" fillId="37" borderId="0" xfId="0" applyFill="1"/>
    <xf numFmtId="0" fontId="0" fillId="38" borderId="0" xfId="0" applyFill="1"/>
    <xf numFmtId="0" fontId="21" fillId="0" borderId="0" xfId="0" applyFont="1" applyAlignment="1">
      <alignment horizontal="left"/>
    </xf>
    <xf numFmtId="0" fontId="21" fillId="0" borderId="0" xfId="0" applyFont="1"/>
    <xf numFmtId="0" fontId="22" fillId="0" borderId="0" xfId="0" applyFont="1"/>
    <xf numFmtId="0" fontId="18" fillId="0" borderId="0" xfId="0" applyFont="1"/>
    <xf numFmtId="0" fontId="22" fillId="0" borderId="0" xfId="0" applyFont="1" applyAlignment="1">
      <alignment horizontal="right"/>
    </xf>
    <xf numFmtId="0" fontId="0" fillId="39" borderId="0" xfId="0" applyFill="1"/>
    <xf numFmtId="0" fontId="0" fillId="40" borderId="0" xfId="0" applyFill="1"/>
    <xf numFmtId="2" fontId="0" fillId="0" borderId="0" xfId="0" applyNumberFormat="1" applyAlignment="1">
      <alignment horizontal="center"/>
    </xf>
    <xf numFmtId="0" fontId="0" fillId="0" borderId="0" xfId="0" applyAlignment="1">
      <alignment horizontal="left" indent="1"/>
    </xf>
    <xf numFmtId="0" fontId="18" fillId="0" borderId="0" xfId="0" applyNumberFormat="1" applyFont="1"/>
    <xf numFmtId="2" fontId="0" fillId="0" borderId="0" xfId="0" applyNumberFormat="1" applyAlignment="1">
      <alignment horizontal="left"/>
    </xf>
    <xf numFmtId="0" fontId="0" fillId="0" borderId="0" xfId="0" applyAlignment="1">
      <alignment horizontal="left" indent="2"/>
    </xf>
    <xf numFmtId="0" fontId="17" fillId="39" borderId="0" xfId="0" applyFont="1" applyFill="1" applyAlignment="1">
      <alignment horizontal="center" vertical="center"/>
    </xf>
    <xf numFmtId="0" fontId="0" fillId="0" borderId="0" xfId="0" applyFill="1"/>
    <xf numFmtId="0" fontId="24" fillId="39" borderId="0" xfId="0" applyFont="1" applyFill="1" applyAlignment="1">
      <alignment horizontal="center" wrapText="1"/>
    </xf>
    <xf numFmtId="0" fontId="0" fillId="37" borderId="0" xfId="0" applyFill="1" applyAlignment="1">
      <alignment horizontal="left"/>
    </xf>
    <xf numFmtId="0" fontId="29" fillId="39" borderId="0" xfId="0" applyFont="1" applyFill="1" applyAlignment="1">
      <alignment horizontal="left" vertical="top"/>
    </xf>
    <xf numFmtId="0" fontId="17" fillId="0" borderId="0" xfId="0" applyFont="1" applyFill="1" applyAlignment="1">
      <alignment horizontal="center" vertical="center"/>
    </xf>
    <xf numFmtId="0" fontId="20" fillId="34" borderId="0" xfId="0" applyFont="1" applyFill="1" applyAlignment="1">
      <alignment horizontal="center"/>
    </xf>
    <xf numFmtId="0" fontId="26" fillId="41" borderId="0" xfId="0" applyFont="1" applyFill="1" applyAlignment="1">
      <alignment horizontal="left"/>
    </xf>
    <xf numFmtId="0" fontId="28" fillId="41" borderId="0" xfId="0" applyFont="1" applyFill="1" applyAlignment="1">
      <alignment horizontal="left"/>
    </xf>
    <xf numFmtId="0" fontId="27" fillId="41" borderId="0" xfId="0" applyFont="1" applyFill="1" applyAlignment="1">
      <alignment horizontal="left"/>
    </xf>
    <xf numFmtId="0" fontId="23" fillId="0" borderId="0" xfId="0" applyFont="1" applyFill="1" applyAlignment="1">
      <alignment horizontal="center" vertical="center"/>
    </xf>
    <xf numFmtId="0" fontId="24" fillId="33" borderId="0" xfId="0" applyFont="1" applyFill="1" applyAlignment="1">
      <alignment horizontal="center" wrapText="1"/>
    </xf>
    <xf numFmtId="0" fontId="20" fillId="36" borderId="0" xfId="0" applyFont="1" applyFill="1" applyAlignment="1">
      <alignment horizontal="left" vertical="top" wrapText="1"/>
    </xf>
    <xf numFmtId="0" fontId="19" fillId="36" borderId="0" xfId="0" applyFont="1" applyFill="1" applyAlignment="1">
      <alignment horizontal="left" vertical="top"/>
    </xf>
    <xf numFmtId="0" fontId="30" fillId="36" borderId="0" xfId="0" applyFont="1" applyFill="1" applyAlignment="1">
      <alignment horizontal="left" vertical="top" wrapText="1"/>
    </xf>
    <xf numFmtId="0" fontId="29" fillId="36" borderId="0" xfId="0" applyFont="1" applyFill="1" applyAlignment="1">
      <alignment horizontal="left" vertical="top"/>
    </xf>
    <xf numFmtId="0" fontId="31" fillId="37" borderId="0" xfId="0" applyFont="1" applyFill="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2" formatCode="0.00"/>
    </dxf>
    <dxf>
      <numFmt numFmtId="2" formatCode="0.00"/>
    </dxf>
    <dxf>
      <numFmt numFmtId="2" formatCode="0.00"/>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164" formatCode="[$-14009]dd/mm/yyyy;@"/>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164" formatCode="[$-14009]dd/mm/yyyy;@"/>
      <alignment horizontal="center" vertical="bottom" textRotation="0" wrapText="0" indent="0" justifyLastLine="0" shrinkToFit="0" readingOrder="0"/>
    </dxf>
    <dxf>
      <numFmt numFmtId="27" formatCode="dd/mm/yyyy\ hh:mm"/>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FF0000"/>
      </font>
    </dxf>
    <dxf>
      <font>
        <color rgb="FFFF0000"/>
      </font>
    </dxf>
    <dxf>
      <font>
        <b val="0"/>
      </font>
    </dxf>
    <dxf>
      <font>
        <b val="0"/>
      </font>
    </dxf>
  </dxfs>
  <tableStyles count="0" defaultTableStyle="TableStyleMedium2" defaultPivotStyle="PivotStyleLight16"/>
  <colors>
    <mruColors>
      <color rgb="FFFF6600"/>
      <color rgb="FFFFCC66"/>
      <color rgb="FFFF9900"/>
      <color rgb="FFFF33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2"/>
    </mc:Choice>
    <mc:Fallback>
      <c:style val="32"/>
    </mc:Fallback>
  </mc:AlternateContent>
  <c:pivotSource>
    <c:name>[Uber Request Data.xlsx]Row datafor chart!PivotTable5</c:name>
    <c:fmtId val="2"/>
  </c:pivotSource>
  <c:chart>
    <c:title>
      <c:tx>
        <c:rich>
          <a:bodyPr/>
          <a:lstStyle/>
          <a:p>
            <a:pPr>
              <a:defRPr/>
            </a:pPr>
            <a:r>
              <a:rPr lang="en-US" sz="1800" b="1" i="0" u="none" strike="noStrike" baseline="0"/>
              <a:t>Total Requests by Time Slot</a:t>
            </a:r>
            <a:endParaRPr lang="en-US"/>
          </a:p>
        </c:rich>
      </c:tx>
      <c:layout>
        <c:manualLayout>
          <c:xMode val="edge"/>
          <c:yMode val="edge"/>
          <c:x val="0.3410940661422393"/>
          <c:y val="3.1915075179628966E-2"/>
        </c:manualLayout>
      </c:layout>
      <c:overlay val="0"/>
    </c:title>
    <c:autoTitleDeleted val="0"/>
    <c:pivotFmts>
      <c:pivotFmt>
        <c:idx val="0"/>
      </c:pivotFmt>
      <c:pivotFmt>
        <c:idx val="1"/>
      </c:pivotFmt>
      <c:pivotFmt>
        <c:idx val="2"/>
        <c:marker>
          <c:symbol val="none"/>
        </c:marker>
        <c:dLbl>
          <c:idx val="0"/>
          <c:layout/>
          <c:spPr/>
          <c:txPr>
            <a:bodyPr/>
            <a:lstStyle/>
            <a:p>
              <a:pPr>
                <a:defRPr sz="1300"/>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'Row datafor chart'!$B$3</c:f>
              <c:strCache>
                <c:ptCount val="1"/>
                <c:pt idx="0">
                  <c:v>Total</c:v>
                </c:pt>
              </c:strCache>
            </c:strRef>
          </c:tx>
          <c:invertIfNegative val="0"/>
          <c:dLbls>
            <c:spPr/>
            <c:txPr>
              <a:bodyPr/>
              <a:lstStyle/>
              <a:p>
                <a:pPr>
                  <a:defRPr sz="1300"/>
                </a:pPr>
                <a:endParaRPr lang="en-US"/>
              </a:p>
            </c:txPr>
            <c:showLegendKey val="0"/>
            <c:showVal val="1"/>
            <c:showCatName val="0"/>
            <c:showSerName val="0"/>
            <c:showPercent val="0"/>
            <c:showBubbleSize val="0"/>
            <c:showLeaderLines val="0"/>
          </c:dLbls>
          <c:cat>
            <c:strRef>
              <c:f>'Row datafor chart'!$A$4:$A$10</c:f>
              <c:strCache>
                <c:ptCount val="6"/>
                <c:pt idx="0">
                  <c:v>Late Night</c:v>
                </c:pt>
                <c:pt idx="1">
                  <c:v>Early Morning</c:v>
                </c:pt>
                <c:pt idx="2">
                  <c:v>Morning</c:v>
                </c:pt>
                <c:pt idx="3">
                  <c:v>Afternoon</c:v>
                </c:pt>
                <c:pt idx="4">
                  <c:v>Evening</c:v>
                </c:pt>
                <c:pt idx="5">
                  <c:v>Night</c:v>
                </c:pt>
              </c:strCache>
            </c:strRef>
          </c:cat>
          <c:val>
            <c:numRef>
              <c:f>'Row datafor chart'!$B$4:$B$10</c:f>
              <c:numCache>
                <c:formatCode>General</c:formatCode>
                <c:ptCount val="6"/>
                <c:pt idx="0">
                  <c:v>375</c:v>
                </c:pt>
                <c:pt idx="1">
                  <c:v>1452</c:v>
                </c:pt>
                <c:pt idx="2">
                  <c:v>1268</c:v>
                </c:pt>
                <c:pt idx="3">
                  <c:v>810</c:v>
                </c:pt>
                <c:pt idx="4">
                  <c:v>1893</c:v>
                </c:pt>
                <c:pt idx="5">
                  <c:v>947</c:v>
                </c:pt>
              </c:numCache>
            </c:numRef>
          </c:val>
        </c:ser>
        <c:dLbls>
          <c:showLegendKey val="0"/>
          <c:showVal val="0"/>
          <c:showCatName val="0"/>
          <c:showSerName val="0"/>
          <c:showPercent val="0"/>
          <c:showBubbleSize val="0"/>
        </c:dLbls>
        <c:gapWidth val="150"/>
        <c:axId val="179041408"/>
        <c:axId val="179042944"/>
      </c:barChart>
      <c:catAx>
        <c:axId val="179041408"/>
        <c:scaling>
          <c:orientation val="minMax"/>
        </c:scaling>
        <c:delete val="0"/>
        <c:axPos val="b"/>
        <c:majorTickMark val="out"/>
        <c:minorTickMark val="none"/>
        <c:tickLblPos val="nextTo"/>
        <c:txPr>
          <a:bodyPr/>
          <a:lstStyle/>
          <a:p>
            <a:pPr>
              <a:defRPr sz="1600"/>
            </a:pPr>
            <a:endParaRPr lang="en-US"/>
          </a:p>
        </c:txPr>
        <c:crossAx val="179042944"/>
        <c:crosses val="autoZero"/>
        <c:auto val="1"/>
        <c:lblAlgn val="ctr"/>
        <c:lblOffset val="100"/>
        <c:noMultiLvlLbl val="0"/>
      </c:catAx>
      <c:valAx>
        <c:axId val="179042944"/>
        <c:scaling>
          <c:orientation val="minMax"/>
        </c:scaling>
        <c:delete val="0"/>
        <c:axPos val="l"/>
        <c:majorGridlines/>
        <c:numFmt formatCode="General" sourceLinked="1"/>
        <c:majorTickMark val="out"/>
        <c:minorTickMark val="none"/>
        <c:tickLblPos val="nextTo"/>
        <c:txPr>
          <a:bodyPr/>
          <a:lstStyle/>
          <a:p>
            <a:pPr>
              <a:defRPr sz="1300"/>
            </a:pPr>
            <a:endParaRPr lang="en-US"/>
          </a:p>
        </c:txPr>
        <c:crossAx val="17904140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2"/>
    </mc:Choice>
    <mc:Fallback>
      <c:style val="32"/>
    </mc:Fallback>
  </mc:AlternateContent>
  <c:pivotSource>
    <c:name>[Uber Request Data.xlsx]Row datafor chart!PivotTable8</c:name>
    <c:fmtId val="3"/>
  </c:pivotSource>
  <c:chart>
    <c:title>
      <c:tx>
        <c:rich>
          <a:bodyPr/>
          <a:lstStyle/>
          <a:p>
            <a:pPr>
              <a:defRPr/>
            </a:pPr>
            <a:r>
              <a:rPr lang="en-US" sz="1800" b="1" i="0" u="none" strike="noStrike" baseline="0"/>
              <a:t>Total Requests by Weekday</a:t>
            </a:r>
            <a:endParaRPr lang="en-US"/>
          </a:p>
        </c:rich>
      </c:tx>
      <c:layout>
        <c:manualLayout>
          <c:xMode val="edge"/>
          <c:yMode val="edge"/>
          <c:x val="0.35325070704843203"/>
          <c:y val="2.1077603126653355E-2"/>
        </c:manualLayout>
      </c:layout>
      <c:overlay val="0"/>
    </c:title>
    <c:autoTitleDeleted val="0"/>
    <c:pivotFmts>
      <c:pivotFmt>
        <c:idx val="0"/>
        <c:dLbl>
          <c:idx val="0"/>
          <c:dLblPos val="outEnd"/>
          <c:showLegendKey val="0"/>
          <c:showVal val="1"/>
          <c:showCatName val="0"/>
          <c:showSerName val="0"/>
          <c:showPercent val="0"/>
          <c:showBubbleSize val="0"/>
        </c:dLbl>
      </c:pivotFmt>
      <c:pivotFmt>
        <c:idx val="1"/>
      </c:pivotFmt>
      <c:pivotFmt>
        <c:idx val="2"/>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3"/>
        <c:marker>
          <c:symbol val="none"/>
        </c:marker>
        <c:dLbl>
          <c:idx val="0"/>
          <c:layout/>
          <c:spPr/>
          <c:txPr>
            <a:bodyPr/>
            <a:lstStyle/>
            <a:p>
              <a:pPr>
                <a:defRPr sz="1300"/>
              </a:pPr>
              <a:endParaRPr lang="en-US"/>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'Row datafor chart'!$N$3</c:f>
              <c:strCache>
                <c:ptCount val="1"/>
                <c:pt idx="0">
                  <c:v>Total</c:v>
                </c:pt>
              </c:strCache>
            </c:strRef>
          </c:tx>
          <c:invertIfNegative val="0"/>
          <c:dLbls>
            <c:spPr/>
            <c:txPr>
              <a:bodyPr/>
              <a:lstStyle/>
              <a:p>
                <a:pPr>
                  <a:defRPr sz="1300"/>
                </a:pPr>
                <a:endParaRPr lang="en-US"/>
              </a:p>
            </c:txPr>
            <c:dLblPos val="outEnd"/>
            <c:showLegendKey val="0"/>
            <c:showVal val="1"/>
            <c:showCatName val="0"/>
            <c:showSerName val="0"/>
            <c:showPercent val="0"/>
            <c:showBubbleSize val="0"/>
            <c:showLeaderLines val="0"/>
          </c:dLbls>
          <c:cat>
            <c:strRef>
              <c:f>'Row datafor chart'!$M$4:$M$9</c:f>
              <c:strCache>
                <c:ptCount val="5"/>
                <c:pt idx="0">
                  <c:v>Monday</c:v>
                </c:pt>
                <c:pt idx="1">
                  <c:v>Tuesday</c:v>
                </c:pt>
                <c:pt idx="2">
                  <c:v>Wednesday</c:v>
                </c:pt>
                <c:pt idx="3">
                  <c:v>Thursday</c:v>
                </c:pt>
                <c:pt idx="4">
                  <c:v>Friday</c:v>
                </c:pt>
              </c:strCache>
            </c:strRef>
          </c:cat>
          <c:val>
            <c:numRef>
              <c:f>'Row datafor chart'!$N$4:$N$9</c:f>
              <c:numCache>
                <c:formatCode>General</c:formatCode>
                <c:ptCount val="5"/>
                <c:pt idx="0">
                  <c:v>1367</c:v>
                </c:pt>
                <c:pt idx="1">
                  <c:v>1307</c:v>
                </c:pt>
                <c:pt idx="2">
                  <c:v>1337</c:v>
                </c:pt>
                <c:pt idx="3">
                  <c:v>1353</c:v>
                </c:pt>
                <c:pt idx="4">
                  <c:v>1381</c:v>
                </c:pt>
              </c:numCache>
            </c:numRef>
          </c:val>
        </c:ser>
        <c:dLbls>
          <c:showLegendKey val="0"/>
          <c:showVal val="0"/>
          <c:showCatName val="0"/>
          <c:showSerName val="0"/>
          <c:showPercent val="0"/>
          <c:showBubbleSize val="0"/>
        </c:dLbls>
        <c:gapWidth val="75"/>
        <c:overlap val="40"/>
        <c:axId val="220245376"/>
        <c:axId val="199459968"/>
      </c:barChart>
      <c:catAx>
        <c:axId val="220245376"/>
        <c:scaling>
          <c:orientation val="minMax"/>
        </c:scaling>
        <c:delete val="0"/>
        <c:axPos val="b"/>
        <c:majorTickMark val="none"/>
        <c:minorTickMark val="none"/>
        <c:tickLblPos val="nextTo"/>
        <c:txPr>
          <a:bodyPr/>
          <a:lstStyle/>
          <a:p>
            <a:pPr>
              <a:defRPr sz="1600"/>
            </a:pPr>
            <a:endParaRPr lang="en-US"/>
          </a:p>
        </c:txPr>
        <c:crossAx val="199459968"/>
        <c:crosses val="autoZero"/>
        <c:auto val="1"/>
        <c:lblAlgn val="ctr"/>
        <c:lblOffset val="100"/>
        <c:noMultiLvlLbl val="0"/>
      </c:catAx>
      <c:valAx>
        <c:axId val="199459968"/>
        <c:scaling>
          <c:orientation val="minMax"/>
        </c:scaling>
        <c:delete val="0"/>
        <c:axPos val="l"/>
        <c:majorGridlines/>
        <c:numFmt formatCode="General" sourceLinked="1"/>
        <c:majorTickMark val="none"/>
        <c:minorTickMark val="none"/>
        <c:tickLblPos val="nextTo"/>
        <c:txPr>
          <a:bodyPr/>
          <a:lstStyle/>
          <a:p>
            <a:pPr>
              <a:defRPr sz="1300"/>
            </a:pPr>
            <a:endParaRPr lang="en-US"/>
          </a:p>
        </c:txPr>
        <c:crossAx val="22024537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[Uber Request Data.xlsx]Row datafor chart!PivotTable7</c:name>
    <c:fmtId val="3"/>
  </c:pivotSource>
  <c:chart>
    <c:title>
      <c:tx>
        <c:rich>
          <a:bodyPr/>
          <a:lstStyle/>
          <a:p>
            <a:pPr>
              <a:defRPr/>
            </a:pPr>
            <a:r>
              <a:rPr lang="en-US" sz="1800" b="1" i="0" u="none" strike="noStrike" baseline="0"/>
              <a:t>Ride Status by Pickup Location</a:t>
            </a:r>
            <a:endParaRPr lang="en-US"/>
          </a:p>
        </c:rich>
      </c:tx>
      <c:layout>
        <c:manualLayout>
          <c:xMode val="edge"/>
          <c:yMode val="edge"/>
          <c:x val="0.31341666666666668"/>
          <c:y val="2.6538461538461539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spPr>
          <a:solidFill>
            <a:srgbClr val="FF0000"/>
          </a:solidFill>
        </c:spPr>
        <c:marker>
          <c:symbol val="none"/>
        </c:marker>
        <c:dLbl>
          <c:idx val="0"/>
          <c:layout/>
          <c:spPr/>
          <c:txPr>
            <a:bodyPr/>
            <a:lstStyle/>
            <a:p>
              <a:pPr>
                <a:defRPr sz="1300"/>
              </a:pPr>
              <a:endParaRPr lang="en-US"/>
            </a:p>
          </c:txPr>
          <c:showLegendKey val="0"/>
          <c:showVal val="1"/>
          <c:showCatName val="0"/>
          <c:showSerName val="0"/>
          <c:showPercent val="0"/>
          <c:showBubbleSize val="0"/>
        </c:dLbl>
      </c:pivotFmt>
      <c:pivotFmt>
        <c:idx val="7"/>
        <c:spPr>
          <a:solidFill>
            <a:srgbClr val="FFC000"/>
          </a:solidFill>
        </c:spPr>
        <c:marker>
          <c:symbol val="none"/>
        </c:marker>
        <c:dLbl>
          <c:idx val="0"/>
          <c:layout/>
          <c:spPr/>
          <c:txPr>
            <a:bodyPr/>
            <a:lstStyle/>
            <a:p>
              <a:pPr>
                <a:defRPr sz="1300"/>
              </a:pPr>
              <a:endParaRPr lang="en-US"/>
            </a:p>
          </c:txPr>
          <c:showLegendKey val="0"/>
          <c:showVal val="1"/>
          <c:showCatName val="0"/>
          <c:showSerName val="0"/>
          <c:showPercent val="0"/>
          <c:showBubbleSize val="0"/>
        </c:dLbl>
      </c:pivotFmt>
      <c:pivotFmt>
        <c:idx val="8"/>
        <c:marker>
          <c:symbol val="none"/>
        </c:marker>
        <c:dLbl>
          <c:idx val="0"/>
          <c:layout/>
          <c:spPr/>
          <c:txPr>
            <a:bodyPr/>
            <a:lstStyle/>
            <a:p>
              <a:pPr>
                <a:defRPr sz="1300"/>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'Row datafor chart'!$B$59:$B$60</c:f>
              <c:strCache>
                <c:ptCount val="1"/>
                <c:pt idx="0">
                  <c:v>Cancelled</c:v>
                </c:pt>
              </c:strCache>
            </c:strRef>
          </c:tx>
          <c:spPr>
            <a:solidFill>
              <a:srgbClr val="FF0000"/>
            </a:solidFill>
          </c:spPr>
          <c:invertIfNegative val="0"/>
          <c:dLbls>
            <c:spPr/>
            <c:txPr>
              <a:bodyPr/>
              <a:lstStyle/>
              <a:p>
                <a:pPr>
                  <a:defRPr sz="1300"/>
                </a:pPr>
                <a:endParaRPr lang="en-US"/>
              </a:p>
            </c:txPr>
            <c:showLegendKey val="0"/>
            <c:showVal val="1"/>
            <c:showCatName val="0"/>
            <c:showSerName val="0"/>
            <c:showPercent val="0"/>
            <c:showBubbleSize val="0"/>
            <c:showLeaderLines val="0"/>
          </c:dLbls>
          <c:cat>
            <c:strRef>
              <c:f>'Row datafor chart'!$A$61:$A$63</c:f>
              <c:strCache>
                <c:ptCount val="2"/>
                <c:pt idx="0">
                  <c:v>Airport</c:v>
                </c:pt>
                <c:pt idx="1">
                  <c:v>City</c:v>
                </c:pt>
              </c:strCache>
            </c:strRef>
          </c:cat>
          <c:val>
            <c:numRef>
              <c:f>'Row datafor chart'!$B$61:$B$63</c:f>
              <c:numCache>
                <c:formatCode>General</c:formatCode>
                <c:ptCount val="2"/>
                <c:pt idx="0">
                  <c:v>198</c:v>
                </c:pt>
                <c:pt idx="1">
                  <c:v>1066</c:v>
                </c:pt>
              </c:numCache>
            </c:numRef>
          </c:val>
        </c:ser>
        <c:ser>
          <c:idx val="1"/>
          <c:order val="1"/>
          <c:tx>
            <c:strRef>
              <c:f>'Row datafor chart'!$C$59:$C$60</c:f>
              <c:strCache>
                <c:ptCount val="1"/>
                <c:pt idx="0">
                  <c:v>No Cars Available</c:v>
                </c:pt>
              </c:strCache>
            </c:strRef>
          </c:tx>
          <c:spPr>
            <a:solidFill>
              <a:srgbClr val="FFC000"/>
            </a:solidFill>
          </c:spPr>
          <c:invertIfNegative val="0"/>
          <c:dLbls>
            <c:spPr/>
            <c:txPr>
              <a:bodyPr/>
              <a:lstStyle/>
              <a:p>
                <a:pPr>
                  <a:defRPr sz="1300"/>
                </a:pPr>
                <a:endParaRPr lang="en-US"/>
              </a:p>
            </c:txPr>
            <c:showLegendKey val="0"/>
            <c:showVal val="1"/>
            <c:showCatName val="0"/>
            <c:showSerName val="0"/>
            <c:showPercent val="0"/>
            <c:showBubbleSize val="0"/>
            <c:showLeaderLines val="0"/>
          </c:dLbls>
          <c:cat>
            <c:strRef>
              <c:f>'Row datafor chart'!$A$61:$A$63</c:f>
              <c:strCache>
                <c:ptCount val="2"/>
                <c:pt idx="0">
                  <c:v>Airport</c:v>
                </c:pt>
                <c:pt idx="1">
                  <c:v>City</c:v>
                </c:pt>
              </c:strCache>
            </c:strRef>
          </c:cat>
          <c:val>
            <c:numRef>
              <c:f>'Row datafor chart'!$C$61:$C$63</c:f>
              <c:numCache>
                <c:formatCode>General</c:formatCode>
                <c:ptCount val="2"/>
                <c:pt idx="0">
                  <c:v>1713</c:v>
                </c:pt>
                <c:pt idx="1">
                  <c:v>937</c:v>
                </c:pt>
              </c:numCache>
            </c:numRef>
          </c:val>
        </c:ser>
        <c:ser>
          <c:idx val="2"/>
          <c:order val="2"/>
          <c:tx>
            <c:strRef>
              <c:f>'Row datafor chart'!$D$59:$D$60</c:f>
              <c:strCache>
                <c:ptCount val="1"/>
                <c:pt idx="0">
                  <c:v>Trip Completed</c:v>
                </c:pt>
              </c:strCache>
            </c:strRef>
          </c:tx>
          <c:invertIfNegative val="0"/>
          <c:dLbls>
            <c:spPr/>
            <c:txPr>
              <a:bodyPr/>
              <a:lstStyle/>
              <a:p>
                <a:pPr>
                  <a:defRPr sz="1300"/>
                </a:pPr>
                <a:endParaRPr lang="en-US"/>
              </a:p>
            </c:txPr>
            <c:showLegendKey val="0"/>
            <c:showVal val="1"/>
            <c:showCatName val="0"/>
            <c:showSerName val="0"/>
            <c:showPercent val="0"/>
            <c:showBubbleSize val="0"/>
            <c:showLeaderLines val="0"/>
          </c:dLbls>
          <c:cat>
            <c:strRef>
              <c:f>'Row datafor chart'!$A$61:$A$63</c:f>
              <c:strCache>
                <c:ptCount val="2"/>
                <c:pt idx="0">
                  <c:v>Airport</c:v>
                </c:pt>
                <c:pt idx="1">
                  <c:v>City</c:v>
                </c:pt>
              </c:strCache>
            </c:strRef>
          </c:cat>
          <c:val>
            <c:numRef>
              <c:f>'Row datafor chart'!$D$61:$D$63</c:f>
              <c:numCache>
                <c:formatCode>General</c:formatCode>
                <c:ptCount val="2"/>
                <c:pt idx="0">
                  <c:v>1327</c:v>
                </c:pt>
                <c:pt idx="1">
                  <c:v>1504</c:v>
                </c:pt>
              </c:numCache>
            </c:numRef>
          </c:val>
        </c:ser>
        <c:dLbls>
          <c:showLegendKey val="0"/>
          <c:showVal val="0"/>
          <c:showCatName val="0"/>
          <c:showSerName val="0"/>
          <c:showPercent val="0"/>
          <c:showBubbleSize val="0"/>
        </c:dLbls>
        <c:gapWidth val="150"/>
        <c:axId val="199489024"/>
        <c:axId val="199490560"/>
      </c:barChart>
      <c:catAx>
        <c:axId val="199489024"/>
        <c:scaling>
          <c:orientation val="minMax"/>
        </c:scaling>
        <c:delete val="0"/>
        <c:axPos val="b"/>
        <c:majorTickMark val="out"/>
        <c:minorTickMark val="none"/>
        <c:tickLblPos val="nextTo"/>
        <c:txPr>
          <a:bodyPr/>
          <a:lstStyle/>
          <a:p>
            <a:pPr>
              <a:defRPr sz="1300"/>
            </a:pPr>
            <a:endParaRPr lang="en-US"/>
          </a:p>
        </c:txPr>
        <c:crossAx val="199490560"/>
        <c:crosses val="autoZero"/>
        <c:auto val="1"/>
        <c:lblAlgn val="ctr"/>
        <c:lblOffset val="100"/>
        <c:noMultiLvlLbl val="0"/>
      </c:catAx>
      <c:valAx>
        <c:axId val="199490560"/>
        <c:scaling>
          <c:orientation val="minMax"/>
        </c:scaling>
        <c:delete val="0"/>
        <c:axPos val="l"/>
        <c:majorGridlines/>
        <c:numFmt formatCode="General" sourceLinked="1"/>
        <c:majorTickMark val="out"/>
        <c:minorTickMark val="none"/>
        <c:tickLblPos val="nextTo"/>
        <c:crossAx val="1994890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2"/>
    </mc:Choice>
    <mc:Fallback>
      <c:style val="32"/>
    </mc:Fallback>
  </mc:AlternateContent>
  <c:pivotSource>
    <c:name>[Uber Request Data.xlsx]Row datafor chart!PivotTable10</c:name>
    <c:fmtId val="2"/>
  </c:pivotSource>
  <c:chart>
    <c:title>
      <c:tx>
        <c:rich>
          <a:bodyPr/>
          <a:lstStyle/>
          <a:p>
            <a:pPr>
              <a:defRPr/>
            </a:pPr>
            <a:r>
              <a:rPr lang="en-US" sz="1800" b="1" i="0" u="none" strike="noStrike" baseline="0"/>
              <a:t>Request Volume by Pickup Point</a:t>
            </a:r>
            <a:endParaRPr lang="en-US"/>
          </a:p>
        </c:rich>
      </c:tx>
      <c:layout>
        <c:manualLayout>
          <c:xMode val="edge"/>
          <c:yMode val="edge"/>
          <c:x val="0.31091111111111114"/>
          <c:y val="2.6538461538461539E-2"/>
        </c:manualLayout>
      </c:layout>
      <c:overlay val="0"/>
    </c:title>
    <c:autoTitleDeleted val="0"/>
    <c:pivotFmts>
      <c:pivotFmt>
        <c:idx val="0"/>
      </c:pivotFmt>
      <c:pivotFmt>
        <c:idx val="1"/>
      </c:pivotFmt>
      <c:pivotFmt>
        <c:idx val="2"/>
      </c:pivotFmt>
      <c:pivotFmt>
        <c:idx val="3"/>
      </c:pivotFmt>
      <c:pivotFmt>
        <c:idx val="4"/>
        <c:marker>
          <c:symbol val="none"/>
        </c:marker>
        <c:dLbl>
          <c:idx val="0"/>
          <c:layout/>
          <c:spPr/>
          <c:txPr>
            <a:bodyPr/>
            <a:lstStyle/>
            <a:p>
              <a:pPr>
                <a:defRPr sz="1200"/>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'Row datafor chart'!$B$85</c:f>
              <c:strCache>
                <c:ptCount val="1"/>
                <c:pt idx="0">
                  <c:v>Total</c:v>
                </c:pt>
              </c:strCache>
            </c:strRef>
          </c:tx>
          <c:invertIfNegative val="0"/>
          <c:dLbls>
            <c:spPr/>
            <c:txPr>
              <a:bodyPr/>
              <a:lstStyle/>
              <a:p>
                <a:pPr>
                  <a:defRPr sz="1200"/>
                </a:pPr>
                <a:endParaRPr lang="en-US"/>
              </a:p>
            </c:txPr>
            <c:showLegendKey val="0"/>
            <c:showVal val="1"/>
            <c:showCatName val="0"/>
            <c:showSerName val="0"/>
            <c:showPercent val="0"/>
            <c:showBubbleSize val="0"/>
            <c:showLeaderLines val="0"/>
          </c:dLbls>
          <c:cat>
            <c:strRef>
              <c:f>'Row datafor chart'!$A$86:$A$88</c:f>
              <c:strCache>
                <c:ptCount val="2"/>
                <c:pt idx="0">
                  <c:v>Airport</c:v>
                </c:pt>
                <c:pt idx="1">
                  <c:v>City</c:v>
                </c:pt>
              </c:strCache>
            </c:strRef>
          </c:cat>
          <c:val>
            <c:numRef>
              <c:f>'Row datafor chart'!$B$86:$B$88</c:f>
              <c:numCache>
                <c:formatCode>General</c:formatCode>
                <c:ptCount val="2"/>
                <c:pt idx="0">
                  <c:v>3238</c:v>
                </c:pt>
                <c:pt idx="1">
                  <c:v>3507</c:v>
                </c:pt>
              </c:numCache>
            </c:numRef>
          </c:val>
        </c:ser>
        <c:dLbls>
          <c:showLegendKey val="0"/>
          <c:showVal val="0"/>
          <c:showCatName val="0"/>
          <c:showSerName val="0"/>
          <c:showPercent val="0"/>
          <c:showBubbleSize val="0"/>
        </c:dLbls>
        <c:gapWidth val="150"/>
        <c:axId val="221102080"/>
        <c:axId val="221103616"/>
      </c:barChart>
      <c:catAx>
        <c:axId val="221102080"/>
        <c:scaling>
          <c:orientation val="minMax"/>
        </c:scaling>
        <c:delete val="0"/>
        <c:axPos val="b"/>
        <c:majorTickMark val="out"/>
        <c:minorTickMark val="none"/>
        <c:tickLblPos val="nextTo"/>
        <c:txPr>
          <a:bodyPr/>
          <a:lstStyle/>
          <a:p>
            <a:pPr>
              <a:defRPr sz="1300"/>
            </a:pPr>
            <a:endParaRPr lang="en-US"/>
          </a:p>
        </c:txPr>
        <c:crossAx val="221103616"/>
        <c:crosses val="autoZero"/>
        <c:auto val="1"/>
        <c:lblAlgn val="ctr"/>
        <c:lblOffset val="100"/>
        <c:noMultiLvlLbl val="0"/>
      </c:catAx>
      <c:valAx>
        <c:axId val="221103616"/>
        <c:scaling>
          <c:orientation val="minMax"/>
        </c:scaling>
        <c:delete val="0"/>
        <c:axPos val="l"/>
        <c:majorGridlines/>
        <c:numFmt formatCode="General" sourceLinked="1"/>
        <c:majorTickMark val="out"/>
        <c:minorTickMark val="none"/>
        <c:tickLblPos val="nextTo"/>
        <c:crossAx val="2211020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[Uber Request Data.xlsx]Row datafor chart!PivotTable11</c:name>
    <c:fmtId val="3"/>
  </c:pivotSource>
  <c:chart>
    <c:title>
      <c:tx>
        <c:rich>
          <a:bodyPr/>
          <a:lstStyle/>
          <a:p>
            <a:pPr>
              <a:defRPr/>
            </a:pPr>
            <a:r>
              <a:rPr lang="en-US"/>
              <a:t>Driver Assignment Status</a:t>
            </a:r>
          </a:p>
        </c:rich>
      </c:tx>
      <c:layout>
        <c:manualLayout>
          <c:xMode val="edge"/>
          <c:yMode val="edge"/>
          <c:x val="0.35397342995169084"/>
          <c:y val="1.4306837606837604E-2"/>
        </c:manualLayout>
      </c:layout>
      <c:overlay val="0"/>
    </c:title>
    <c:autoTitleDeleted val="0"/>
    <c:pivotFmts>
      <c:pivotFmt>
        <c:idx val="0"/>
        <c:dLbl>
          <c:idx val="0"/>
          <c:showLegendKey val="0"/>
          <c:showVal val="0"/>
          <c:showCatName val="0"/>
          <c:showSerName val="0"/>
          <c:showPercent val="1"/>
          <c:showBubbleSize val="0"/>
        </c:dLbl>
      </c:pivotFmt>
      <c:pivotFmt>
        <c:idx val="1"/>
      </c:pivotFmt>
      <c:pivotFmt>
        <c:idx val="2"/>
      </c:pivotFmt>
      <c:pivotFmt>
        <c:idx val="3"/>
        <c:dLbl>
          <c:idx val="0"/>
          <c:showLegendKey val="0"/>
          <c:showVal val="0"/>
          <c:showCatName val="0"/>
          <c:showSerName val="0"/>
          <c:showPercent val="1"/>
          <c:showBubbleSize val="0"/>
        </c:dLbl>
      </c:pivotFmt>
      <c:pivotFmt>
        <c:idx val="4"/>
      </c:pivotFmt>
      <c:pivotFmt>
        <c:idx val="5"/>
      </c:pivotFmt>
      <c:pivotFmt>
        <c:idx val="6"/>
        <c:marker>
          <c:symbol val="none"/>
        </c:marker>
        <c:dLbl>
          <c:idx val="0"/>
          <c:showLegendKey val="0"/>
          <c:showVal val="0"/>
          <c:showCatName val="0"/>
          <c:showSerName val="0"/>
          <c:showPercent val="1"/>
          <c:showBubbleSize val="0"/>
        </c:dLbl>
      </c:pivotFmt>
      <c:pivotFmt>
        <c:idx val="7"/>
        <c:spPr>
          <a:solidFill>
            <a:srgbClr val="FFC000"/>
          </a:solidFill>
        </c:spPr>
        <c:dLbl>
          <c:idx val="0"/>
          <c:layout>
            <c:manualLayout>
              <c:x val="-0.12086841787439613"/>
              <c:y val="6.2755128205128199E-2"/>
            </c:manualLayout>
          </c:layout>
          <c:showLegendKey val="0"/>
          <c:showVal val="0"/>
          <c:showCatName val="0"/>
          <c:showSerName val="0"/>
          <c:showPercent val="1"/>
          <c:showBubbleSize val="0"/>
        </c:dLbl>
      </c:pivotFmt>
      <c:pivotFmt>
        <c:idx val="8"/>
        <c:spPr>
          <a:solidFill>
            <a:srgbClr val="92D050"/>
          </a:solidFill>
        </c:spPr>
        <c:dLbl>
          <c:idx val="0"/>
          <c:layout>
            <c:manualLayout>
              <c:x val="0.12688049516908212"/>
              <c:y val="-8.6251495726495722E-2"/>
            </c:manualLayout>
          </c:layout>
          <c:tx>
            <c:rich>
              <a:bodyPr/>
              <a:lstStyle/>
              <a:p>
                <a:r>
                  <a:rPr lang="en-US" sz="1300" b="1"/>
                  <a:t>61</a:t>
                </a:r>
                <a:r>
                  <a:rPr lang="en-US" sz="1300"/>
                  <a:t>%</a:t>
                </a:r>
                <a:endParaRPr lang="en-US"/>
              </a:p>
            </c:rich>
          </c:tx>
          <c:showLegendKey val="0"/>
          <c:showVal val="0"/>
          <c:showCatName val="0"/>
          <c:showSerName val="0"/>
          <c:showPercent val="1"/>
          <c:showBubbleSize val="0"/>
        </c:dLbl>
      </c:pivotFmt>
    </c:pivotFmts>
    <c:view3D>
      <c:rotX val="75"/>
      <c:rotY val="0"/>
      <c:rAngAx val="0"/>
      <c:perspective val="30"/>
    </c:view3D>
    <c:floor>
      <c:thickness val="0"/>
    </c:floor>
    <c:sideWall>
      <c:thickness val="0"/>
    </c:sideWall>
    <c:backWall>
      <c:thickness val="0"/>
    </c:backWall>
    <c:plotArea>
      <c:layout>
        <c:manualLayout>
          <c:layoutTarget val="inner"/>
          <c:xMode val="edge"/>
          <c:yMode val="edge"/>
          <c:x val="0"/>
          <c:y val="0.18556649168853892"/>
          <c:w val="1"/>
          <c:h val="0.80980387868183146"/>
        </c:manualLayout>
      </c:layout>
      <c:pie3DChart>
        <c:varyColors val="1"/>
        <c:ser>
          <c:idx val="0"/>
          <c:order val="0"/>
          <c:tx>
            <c:strRef>
              <c:f>'Row datafor chart'!$B$115</c:f>
              <c:strCache>
                <c:ptCount val="1"/>
                <c:pt idx="0">
                  <c:v>Total</c:v>
                </c:pt>
              </c:strCache>
            </c:strRef>
          </c:tx>
          <c:dPt>
            <c:idx val="0"/>
            <c:bubble3D val="0"/>
            <c:spPr>
              <a:solidFill>
                <a:srgbClr val="FFC000"/>
              </a:solidFill>
            </c:spPr>
          </c:dPt>
          <c:dPt>
            <c:idx val="1"/>
            <c:bubble3D val="0"/>
            <c:explosion val="10"/>
            <c:spPr>
              <a:solidFill>
                <a:srgbClr val="92D050"/>
              </a:solidFill>
            </c:spPr>
          </c:dPt>
          <c:dLbls>
            <c:dLbl>
              <c:idx val="0"/>
              <c:layout>
                <c:manualLayout>
                  <c:x val="-0.12086841787439613"/>
                  <c:y val="6.2755128205128199E-2"/>
                </c:manualLayout>
              </c:layout>
              <c:showLegendKey val="0"/>
              <c:showVal val="0"/>
              <c:showCatName val="0"/>
              <c:showSerName val="0"/>
              <c:showPercent val="1"/>
              <c:showBubbleSize val="0"/>
            </c:dLbl>
            <c:dLbl>
              <c:idx val="1"/>
              <c:layout>
                <c:manualLayout>
                  <c:x val="0.12688049516908212"/>
                  <c:y val="-8.6251495726495722E-2"/>
                </c:manualLayout>
              </c:layout>
              <c:tx>
                <c:rich>
                  <a:bodyPr/>
                  <a:lstStyle/>
                  <a:p>
                    <a:r>
                      <a:rPr lang="en-US" sz="1300" b="1"/>
                      <a:t>61</a:t>
                    </a:r>
                    <a:r>
                      <a:rPr lang="en-US" sz="1300"/>
                      <a:t>%</a:t>
                    </a:r>
                    <a:endParaRPr lang="en-US"/>
                  </a:p>
                </c:rich>
              </c:tx>
              <c:showLegendKey val="0"/>
              <c:showVal val="0"/>
              <c:showCatName val="0"/>
              <c:showSerName val="0"/>
              <c:showPercent val="1"/>
              <c:showBubbleSize val="0"/>
            </c:dLbl>
            <c:spPr/>
            <c:txPr>
              <a:bodyPr/>
              <a:lstStyle/>
              <a:p>
                <a:pPr>
                  <a:defRPr/>
                </a:pPr>
                <a:endParaRPr lang="en-US"/>
              </a:p>
            </c:txPr>
            <c:showLegendKey val="0"/>
            <c:showVal val="0"/>
            <c:showCatName val="0"/>
            <c:showSerName val="0"/>
            <c:showPercent val="1"/>
            <c:showBubbleSize val="0"/>
            <c:showLeaderLines val="1"/>
          </c:dLbls>
          <c:cat>
            <c:strRef>
              <c:f>'Row datafor chart'!$A$116:$A$118</c:f>
              <c:strCache>
                <c:ptCount val="2"/>
                <c:pt idx="0">
                  <c:v>No</c:v>
                </c:pt>
                <c:pt idx="1">
                  <c:v>Yes</c:v>
                </c:pt>
              </c:strCache>
            </c:strRef>
          </c:cat>
          <c:val>
            <c:numRef>
              <c:f>'Row datafor chart'!$B$116:$B$118</c:f>
              <c:numCache>
                <c:formatCode>General</c:formatCode>
                <c:ptCount val="2"/>
                <c:pt idx="0">
                  <c:v>2650</c:v>
                </c:pt>
                <c:pt idx="1">
                  <c:v>4095</c:v>
                </c:pt>
              </c:numCache>
            </c:numRef>
          </c:val>
        </c:ser>
        <c:dLbls>
          <c:showLegendKey val="0"/>
          <c:showVal val="0"/>
          <c:showCatName val="0"/>
          <c:showSerName val="0"/>
          <c:showPercent val="1"/>
          <c:showBubbleSize val="0"/>
          <c:showLeaderLines val="1"/>
        </c:dLbls>
      </c:pie3DChart>
    </c:plotArea>
    <c:legend>
      <c:legendPos val="r"/>
      <c:layout>
        <c:manualLayout>
          <c:xMode val="edge"/>
          <c:yMode val="edge"/>
          <c:x val="0.81072705314009663"/>
          <c:y val="0.23251923076923076"/>
          <c:w val="0.13252173913043477"/>
          <c:h val="0.18965854700854701"/>
        </c:manualLayout>
      </c:layout>
      <c:overlay val="0"/>
      <c:txPr>
        <a:bodyPr/>
        <a:lstStyle/>
        <a:p>
          <a:pPr>
            <a:defRPr sz="1400"/>
          </a:pPr>
          <a:endParaRPr lang="en-US"/>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[Uber Request Data.xlsx]Row datafor chart!PivotTable12</c:name>
    <c:fmtId val="2"/>
  </c:pivotSource>
  <c:chart>
    <c:title>
      <c:tx>
        <c:rich>
          <a:bodyPr/>
          <a:lstStyle/>
          <a:p>
            <a:pPr>
              <a:defRPr/>
            </a:pPr>
            <a:r>
              <a:rPr lang="en-US" sz="1800" b="1" i="0" u="none" strike="noStrike" baseline="0"/>
              <a:t>What % of trips were successful?</a:t>
            </a:r>
            <a:endParaRPr lang="en-US"/>
          </a:p>
        </c:rich>
      </c:tx>
      <c:layout>
        <c:manualLayout>
          <c:xMode val="edge"/>
          <c:yMode val="edge"/>
          <c:x val="0.31409420289855072"/>
          <c:y val="3.1550427350427353E-2"/>
        </c:manualLayout>
      </c:layout>
      <c:overlay val="0"/>
    </c:title>
    <c:autoTitleDeleted val="0"/>
    <c:pivotFmts>
      <c:pivotFmt>
        <c:idx val="0"/>
        <c:dLbl>
          <c:idx val="0"/>
          <c:showLegendKey val="0"/>
          <c:showVal val="0"/>
          <c:showCatName val="0"/>
          <c:showSerName val="0"/>
          <c:showPercent val="1"/>
          <c:showBubbleSize val="0"/>
        </c:dLbl>
      </c:pivotFmt>
      <c:pivotFmt>
        <c:idx val="1"/>
      </c:pivotFmt>
      <c:pivotFmt>
        <c:idx val="2"/>
      </c:pivotFmt>
      <c:pivotFmt>
        <c:idx val="3"/>
        <c:dLbl>
          <c:idx val="0"/>
          <c:showLegendKey val="0"/>
          <c:showVal val="0"/>
          <c:showCatName val="0"/>
          <c:showSerName val="0"/>
          <c:showPercent val="1"/>
          <c:showBubbleSize val="0"/>
        </c:dLbl>
      </c:pivotFmt>
      <c:pivotFmt>
        <c:idx val="4"/>
      </c:pivotFmt>
      <c:pivotFmt>
        <c:idx val="5"/>
      </c:pivotFmt>
      <c:pivotFmt>
        <c:idx val="6"/>
        <c:spPr>
          <a:solidFill>
            <a:srgbClr val="92D050"/>
          </a:solidFill>
        </c:spPr>
        <c:marker>
          <c:symbol val="none"/>
        </c:marker>
        <c:dLbl>
          <c:idx val="0"/>
          <c:showLegendKey val="0"/>
          <c:showVal val="0"/>
          <c:showCatName val="0"/>
          <c:showSerName val="0"/>
          <c:showPercent val="1"/>
          <c:showBubbleSize val="0"/>
        </c:dLbl>
      </c:pivotFmt>
      <c:pivotFmt>
        <c:idx val="7"/>
        <c:spPr>
          <a:solidFill>
            <a:srgbClr val="FFC000"/>
          </a:solidFill>
        </c:spPr>
        <c:dLbl>
          <c:idx val="0"/>
          <c:layout>
            <c:manualLayout>
              <c:x val="-0.13318079710144928"/>
              <c:y val="-9.1106196581196577E-2"/>
            </c:manualLayout>
          </c:layout>
          <c:showLegendKey val="0"/>
          <c:showVal val="0"/>
          <c:showCatName val="0"/>
          <c:showSerName val="0"/>
          <c:showPercent val="1"/>
          <c:showBubbleSize val="0"/>
        </c:dLbl>
      </c:pivotFmt>
      <c:pivotFmt>
        <c:idx val="8"/>
        <c:dLbl>
          <c:idx val="0"/>
          <c:layout>
            <c:manualLayout>
              <c:x val="0.14172560386473432"/>
              <c:y val="2.2302991452991455E-2"/>
            </c:manualLayout>
          </c:layout>
          <c:tx>
            <c:rich>
              <a:bodyPr/>
              <a:lstStyle/>
              <a:p>
                <a:r>
                  <a:rPr lang="en-US" sz="1300" b="1"/>
                  <a:t>42</a:t>
                </a:r>
                <a:r>
                  <a:rPr lang="en-US" sz="1300"/>
                  <a:t>%</a:t>
                </a:r>
                <a:endParaRPr lang="en-US"/>
              </a:p>
            </c:rich>
          </c:tx>
          <c:showLegendKey val="0"/>
          <c:showVal val="0"/>
          <c:showCatName val="0"/>
          <c:showSerName val="0"/>
          <c:showPercent val="1"/>
          <c:showBubbleSize val="0"/>
        </c:dLbl>
      </c:pivotFmt>
    </c:pivotFmts>
    <c:plotArea>
      <c:layout>
        <c:manualLayout>
          <c:layoutTarget val="inner"/>
          <c:xMode val="edge"/>
          <c:yMode val="edge"/>
          <c:x val="0.17455289855072464"/>
          <c:y val="0.19428782051282054"/>
          <c:w val="0.41905157004830917"/>
          <c:h val="0.74139893162393167"/>
        </c:manualLayout>
      </c:layout>
      <c:pieChart>
        <c:varyColors val="1"/>
        <c:ser>
          <c:idx val="0"/>
          <c:order val="0"/>
          <c:tx>
            <c:strRef>
              <c:f>'Row datafor chart'!$B$132</c:f>
              <c:strCache>
                <c:ptCount val="1"/>
                <c:pt idx="0">
                  <c:v>Total</c:v>
                </c:pt>
              </c:strCache>
            </c:strRef>
          </c:tx>
          <c:spPr>
            <a:solidFill>
              <a:srgbClr val="92D050"/>
            </a:solidFill>
          </c:spPr>
          <c:dPt>
            <c:idx val="0"/>
            <c:bubble3D val="0"/>
            <c:explosion val="5"/>
            <c:spPr>
              <a:solidFill>
                <a:srgbClr val="FFC000"/>
              </a:solidFill>
            </c:spPr>
          </c:dPt>
          <c:dPt>
            <c:idx val="1"/>
            <c:bubble3D val="0"/>
          </c:dPt>
          <c:dLbls>
            <c:dLbl>
              <c:idx val="0"/>
              <c:layout>
                <c:manualLayout>
                  <c:x val="-0.13318079710144928"/>
                  <c:y val="-9.1106196581196577E-2"/>
                </c:manualLayout>
              </c:layout>
              <c:showLegendKey val="0"/>
              <c:showVal val="0"/>
              <c:showCatName val="0"/>
              <c:showSerName val="0"/>
              <c:showPercent val="1"/>
              <c:showBubbleSize val="0"/>
            </c:dLbl>
            <c:dLbl>
              <c:idx val="1"/>
              <c:layout>
                <c:manualLayout>
                  <c:x val="0.14172560386473432"/>
                  <c:y val="2.2302991452991455E-2"/>
                </c:manualLayout>
              </c:layout>
              <c:tx>
                <c:rich>
                  <a:bodyPr/>
                  <a:lstStyle/>
                  <a:p>
                    <a:r>
                      <a:rPr lang="en-US" sz="1300" b="1"/>
                      <a:t>42</a:t>
                    </a:r>
                    <a:r>
                      <a:rPr lang="en-US" sz="1300"/>
                      <a:t>%</a:t>
                    </a:r>
                    <a:endParaRPr lang="en-US"/>
                  </a:p>
                </c:rich>
              </c:tx>
              <c:showLegendKey val="0"/>
              <c:showVal val="0"/>
              <c:showCatName val="0"/>
              <c:showSerName val="0"/>
              <c:showPercent val="1"/>
              <c:showBubbleSize val="0"/>
            </c:dLbl>
            <c:spPr/>
            <c:txPr>
              <a:bodyPr/>
              <a:lstStyle/>
              <a:p>
                <a:pPr>
                  <a:defRPr/>
                </a:pPr>
                <a:endParaRPr lang="en-US"/>
              </a:p>
            </c:txPr>
            <c:showLegendKey val="0"/>
            <c:showVal val="0"/>
            <c:showCatName val="0"/>
            <c:showSerName val="0"/>
            <c:showPercent val="1"/>
            <c:showBubbleSize val="0"/>
            <c:showLeaderLines val="1"/>
          </c:dLbls>
          <c:cat>
            <c:strRef>
              <c:f>'Row datafor chart'!$A$133:$A$135</c:f>
              <c:strCache>
                <c:ptCount val="2"/>
                <c:pt idx="0">
                  <c:v>No</c:v>
                </c:pt>
                <c:pt idx="1">
                  <c:v>yes</c:v>
                </c:pt>
              </c:strCache>
            </c:strRef>
          </c:cat>
          <c:val>
            <c:numRef>
              <c:f>'Row datafor chart'!$B$133:$B$135</c:f>
              <c:numCache>
                <c:formatCode>General</c:formatCode>
                <c:ptCount val="2"/>
                <c:pt idx="0">
                  <c:v>3914</c:v>
                </c:pt>
                <c:pt idx="1">
                  <c:v>2831</c:v>
                </c:pt>
              </c:numCache>
            </c:numRef>
          </c:val>
        </c:ser>
        <c:dLbls>
          <c:showLegendKey val="0"/>
          <c:showVal val="0"/>
          <c:showCatName val="0"/>
          <c:showSerName val="0"/>
          <c:showPercent val="1"/>
          <c:showBubbleSize val="0"/>
          <c:showLeaderLines val="1"/>
        </c:dLbls>
        <c:firstSliceAng val="0"/>
      </c:pieChart>
    </c:plotArea>
    <c:legend>
      <c:legendPos val="r"/>
      <c:layout>
        <c:manualLayout>
          <c:xMode val="edge"/>
          <c:yMode val="edge"/>
          <c:x val="0.73629227053140101"/>
          <c:y val="0.25321196581196581"/>
          <c:w val="0.22595662135874348"/>
          <c:h val="0.23296813847886932"/>
        </c:manualLayout>
      </c:layout>
      <c:overlay val="0"/>
      <c:txPr>
        <a:bodyPr/>
        <a:lstStyle/>
        <a:p>
          <a:pPr>
            <a:defRPr sz="1400"/>
          </a:pPr>
          <a:endParaRPr lang="en-US"/>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2"/>
    </mc:Choice>
    <mc:Fallback>
      <c:style val="32"/>
    </mc:Fallback>
  </mc:AlternateContent>
  <c:pivotSource>
    <c:name>[Uber Request Data.xlsx]Row datafor chart!PivotTable13</c:name>
    <c:fmtId val="2"/>
  </c:pivotSource>
  <c:chart>
    <c:title>
      <c:tx>
        <c:rich>
          <a:bodyPr/>
          <a:lstStyle/>
          <a:p>
            <a:pPr>
              <a:defRPr/>
            </a:pPr>
            <a:r>
              <a:rPr lang="en-US" sz="1800" b="1" i="0" u="none" strike="noStrike" baseline="0"/>
              <a:t>Overall Ride Status Distribution</a:t>
            </a:r>
            <a:endParaRPr lang="en-US"/>
          </a:p>
        </c:rich>
      </c:tx>
      <c:layout>
        <c:manualLayout>
          <c:xMode val="edge"/>
          <c:yMode val="edge"/>
          <c:x val="0.30651292270531399"/>
          <c:y val="2.6538467209074192E-2"/>
        </c:manualLayout>
      </c:layout>
      <c:overlay val="0"/>
    </c:title>
    <c:autoTitleDeleted val="0"/>
    <c:pivotFmts>
      <c:pivotFmt>
        <c:idx val="0"/>
        <c:dLbl>
          <c:idx val="0"/>
          <c:showLegendKey val="0"/>
          <c:showVal val="1"/>
          <c:showCatName val="0"/>
          <c:showSerName val="0"/>
          <c:showPercent val="0"/>
          <c:showBubbleSize val="0"/>
        </c:dLbl>
      </c:pivotFmt>
      <c:pivotFmt>
        <c:idx val="1"/>
      </c:pivotFmt>
      <c:pivotFmt>
        <c:idx val="2"/>
      </c:pivotFmt>
      <c:pivotFmt>
        <c:idx val="3"/>
      </c:pivotFmt>
      <c:pivotFmt>
        <c:idx val="4"/>
        <c:dLbl>
          <c:idx val="0"/>
          <c:showLegendKey val="0"/>
          <c:showVal val="1"/>
          <c:showCatName val="0"/>
          <c:showSerName val="0"/>
          <c:showPercent val="0"/>
          <c:showBubbleSize val="0"/>
        </c:dLbl>
      </c:pivotFmt>
      <c:pivotFmt>
        <c:idx val="5"/>
      </c:pivotFmt>
      <c:pivotFmt>
        <c:idx val="6"/>
      </c:pivotFmt>
      <c:pivotFmt>
        <c:idx val="7"/>
      </c:pivotFmt>
      <c:pivotFmt>
        <c:idx val="8"/>
        <c:marker>
          <c:symbol val="none"/>
        </c:marker>
        <c:dLbl>
          <c:idx val="0"/>
          <c:layout/>
          <c:dLblPos val="outEnd"/>
          <c:showLegendKey val="0"/>
          <c:showVal val="1"/>
          <c:showCatName val="0"/>
          <c:showSerName val="0"/>
          <c:showPercent val="0"/>
          <c:showBubbleSize val="0"/>
        </c:dLbl>
      </c:pivotFmt>
      <c:pivotFmt>
        <c:idx val="9"/>
        <c:spPr>
          <a:solidFill>
            <a:srgbClr val="FF6600"/>
          </a:solidFill>
        </c:spPr>
      </c:pivotFmt>
      <c:pivotFmt>
        <c:idx val="10"/>
        <c:spPr>
          <a:solidFill>
            <a:srgbClr val="FFC000"/>
          </a:solidFill>
        </c:spPr>
      </c:pivotFmt>
      <c:pivotFmt>
        <c:idx val="11"/>
        <c:spPr>
          <a:solidFill>
            <a:srgbClr val="92D050"/>
          </a:solidFill>
        </c:spPr>
        <c:dLbl>
          <c:idx val="0"/>
          <c:layout/>
          <c:tx>
            <c:rich>
              <a:bodyPr/>
              <a:lstStyle/>
              <a:p>
                <a:r>
                  <a:rPr lang="en-US" sz="1300" b="1"/>
                  <a:t>2831</a:t>
                </a:r>
                <a:endParaRPr lang="en-US" b="1"/>
              </a:p>
            </c:rich>
          </c:tx>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'Row datafor chart'!$B$149</c:f>
              <c:strCache>
                <c:ptCount val="1"/>
                <c:pt idx="0">
                  <c:v>Total</c:v>
                </c:pt>
              </c:strCache>
            </c:strRef>
          </c:tx>
          <c:invertIfNegative val="0"/>
          <c:dPt>
            <c:idx val="0"/>
            <c:invertIfNegative val="0"/>
            <c:bubble3D val="0"/>
            <c:spPr>
              <a:solidFill>
                <a:srgbClr val="FF6600"/>
              </a:solidFill>
            </c:spPr>
          </c:dPt>
          <c:dPt>
            <c:idx val="1"/>
            <c:invertIfNegative val="0"/>
            <c:bubble3D val="0"/>
            <c:spPr>
              <a:solidFill>
                <a:srgbClr val="FFC000"/>
              </a:solidFill>
            </c:spPr>
          </c:dPt>
          <c:dPt>
            <c:idx val="2"/>
            <c:invertIfNegative val="0"/>
            <c:bubble3D val="0"/>
            <c:spPr>
              <a:solidFill>
                <a:srgbClr val="92D050"/>
              </a:solidFill>
            </c:spPr>
          </c:dPt>
          <c:dLbls>
            <c:dLbl>
              <c:idx val="2"/>
              <c:layout/>
              <c:tx>
                <c:rich>
                  <a:bodyPr/>
                  <a:lstStyle/>
                  <a:p>
                    <a:r>
                      <a:rPr lang="en-US" sz="1300" b="1"/>
                      <a:t>2831</a:t>
                    </a:r>
                    <a:endParaRPr lang="en-US" b="1"/>
                  </a:p>
                </c:rich>
              </c:tx>
              <c:dLblPos val="outEnd"/>
              <c:showLegendKey val="0"/>
              <c:showVal val="1"/>
              <c:showCatName val="0"/>
              <c:showSerName val="0"/>
              <c:showPercent val="0"/>
              <c:showBubbleSize val="0"/>
            </c:dLbl>
            <c:spPr/>
            <c:txPr>
              <a:bodyPr/>
              <a:lstStyle/>
              <a:p>
                <a:pPr>
                  <a:defRPr/>
                </a:pPr>
                <a:endParaRPr lang="en-US"/>
              </a:p>
            </c:txPr>
            <c:dLblPos val="outEnd"/>
            <c:showLegendKey val="0"/>
            <c:showVal val="1"/>
            <c:showCatName val="0"/>
            <c:showSerName val="0"/>
            <c:showPercent val="0"/>
            <c:showBubbleSize val="0"/>
            <c:showLeaderLines val="0"/>
          </c:dLbls>
          <c:cat>
            <c:strRef>
              <c:f>'Row datafor chart'!$A$150:$A$153</c:f>
              <c:strCache>
                <c:ptCount val="3"/>
                <c:pt idx="0">
                  <c:v>Cancelled</c:v>
                </c:pt>
                <c:pt idx="1">
                  <c:v>No Cars Available</c:v>
                </c:pt>
                <c:pt idx="2">
                  <c:v>Trip Completed</c:v>
                </c:pt>
              </c:strCache>
            </c:strRef>
          </c:cat>
          <c:val>
            <c:numRef>
              <c:f>'Row datafor chart'!$B$150:$B$153</c:f>
              <c:numCache>
                <c:formatCode>General</c:formatCode>
                <c:ptCount val="3"/>
                <c:pt idx="0">
                  <c:v>1264</c:v>
                </c:pt>
                <c:pt idx="1">
                  <c:v>2650</c:v>
                </c:pt>
                <c:pt idx="2">
                  <c:v>2831</c:v>
                </c:pt>
              </c:numCache>
            </c:numRef>
          </c:val>
        </c:ser>
        <c:dLbls>
          <c:showLegendKey val="0"/>
          <c:showVal val="1"/>
          <c:showCatName val="0"/>
          <c:showSerName val="0"/>
          <c:showPercent val="0"/>
          <c:showBubbleSize val="0"/>
        </c:dLbls>
        <c:gapWidth val="75"/>
        <c:overlap val="40"/>
        <c:axId val="220971392"/>
        <c:axId val="220979584"/>
      </c:barChart>
      <c:catAx>
        <c:axId val="220971392"/>
        <c:scaling>
          <c:orientation val="minMax"/>
        </c:scaling>
        <c:delete val="0"/>
        <c:axPos val="b"/>
        <c:majorTickMark val="none"/>
        <c:minorTickMark val="none"/>
        <c:tickLblPos val="nextTo"/>
        <c:txPr>
          <a:bodyPr/>
          <a:lstStyle/>
          <a:p>
            <a:pPr>
              <a:defRPr sz="1400"/>
            </a:pPr>
            <a:endParaRPr lang="en-US"/>
          </a:p>
        </c:txPr>
        <c:crossAx val="220979584"/>
        <c:crosses val="autoZero"/>
        <c:auto val="1"/>
        <c:lblAlgn val="ctr"/>
        <c:lblOffset val="100"/>
        <c:noMultiLvlLbl val="0"/>
      </c:catAx>
      <c:valAx>
        <c:axId val="220979584"/>
        <c:scaling>
          <c:orientation val="minMax"/>
        </c:scaling>
        <c:delete val="0"/>
        <c:axPos val="l"/>
        <c:majorGridlines/>
        <c:numFmt formatCode="General" sourceLinked="1"/>
        <c:majorTickMark val="none"/>
        <c:minorTickMark val="none"/>
        <c:tickLblPos val="nextTo"/>
        <c:crossAx val="220971392"/>
        <c:crosses val="autoZero"/>
        <c:crossBetween val="between"/>
      </c:valAx>
    </c:plotArea>
    <c:legend>
      <c:legendPos val="r"/>
      <c:layout/>
      <c:overlay val="0"/>
      <c:txPr>
        <a:bodyPr/>
        <a:lstStyle/>
        <a:p>
          <a:pPr>
            <a:defRPr sz="1200"/>
          </a:pPr>
          <a:endParaRPr lang="en-US"/>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2"/>
    </mc:Choice>
    <mc:Fallback>
      <c:style val="32"/>
    </mc:Fallback>
  </mc:AlternateContent>
  <c:pivotSource>
    <c:name>[Uber Request Data.xlsx]Row datafor chart!PivotTable14</c:name>
    <c:fmtId val="3"/>
  </c:pivotSource>
  <c:chart>
    <c:title>
      <c:tx>
        <c:rich>
          <a:bodyPr/>
          <a:lstStyle/>
          <a:p>
            <a:pPr>
              <a:defRPr/>
            </a:pPr>
            <a:r>
              <a:rPr lang="en-US" sz="1800" b="1" i="0" u="none" strike="noStrike" baseline="0"/>
              <a:t>Driver Assignment by Pickup Location</a:t>
            </a:r>
            <a:endParaRPr lang="en-US"/>
          </a:p>
        </c:rich>
      </c:tx>
      <c:layout>
        <c:manualLayout>
          <c:xMode val="edge"/>
          <c:yMode val="edge"/>
          <c:x val="0.2834557971014493"/>
          <c:y val="2.1111115622033251E-2"/>
        </c:manualLayout>
      </c:layout>
      <c:overlay val="0"/>
    </c:title>
    <c:autoTitleDeleted val="0"/>
    <c:pivotFmts>
      <c:pivotFmt>
        <c:idx val="0"/>
      </c:pivotFmt>
      <c:pivotFmt>
        <c:idx val="1"/>
      </c:pivotFmt>
      <c:pivotFmt>
        <c:idx val="2"/>
      </c:pivotFmt>
      <c:pivotFmt>
        <c:idx val="3"/>
      </c:pivotFmt>
      <c:pivotFmt>
        <c:idx val="4"/>
        <c:spPr>
          <a:solidFill>
            <a:srgbClr val="FF6600"/>
          </a:solidFill>
        </c:spPr>
        <c:marker>
          <c:symbol val="none"/>
        </c:marker>
        <c:dLbl>
          <c:idx val="0"/>
          <c:layout/>
          <c:spPr/>
          <c:txPr>
            <a:bodyPr/>
            <a:lstStyle/>
            <a:p>
              <a:pPr>
                <a:defRPr sz="1300"/>
              </a:pPr>
              <a:endParaRPr lang="en-US"/>
            </a:p>
          </c:txPr>
          <c:showLegendKey val="0"/>
          <c:showVal val="1"/>
          <c:showCatName val="0"/>
          <c:showSerName val="0"/>
          <c:showPercent val="0"/>
          <c:showBubbleSize val="0"/>
        </c:dLbl>
      </c:pivotFmt>
      <c:pivotFmt>
        <c:idx val="5"/>
        <c:spPr>
          <a:solidFill>
            <a:srgbClr val="92D050"/>
          </a:solidFill>
        </c:spPr>
        <c:marker>
          <c:symbol val="none"/>
        </c:marker>
        <c:dLbl>
          <c:idx val="0"/>
          <c:layout/>
          <c:spPr/>
          <c:txPr>
            <a:bodyPr/>
            <a:lstStyle/>
            <a:p>
              <a:pPr>
                <a:defRPr sz="1300"/>
              </a:pPr>
              <a:endParaRPr lang="en-US"/>
            </a:p>
          </c:txPr>
          <c:showLegendKey val="0"/>
          <c:showVal val="1"/>
          <c:showCatName val="0"/>
          <c:showSerName val="0"/>
          <c:showPercent val="0"/>
          <c:showBubbleSize val="0"/>
        </c:dLbl>
      </c:pivotFmt>
      <c:pivotFmt>
        <c:idx val="6"/>
        <c:dLbl>
          <c:idx val="0"/>
          <c:layout/>
          <c:tx>
            <c:rich>
              <a:bodyPr/>
              <a:lstStyle/>
              <a:p>
                <a:r>
                  <a:rPr lang="en-US" sz="1300" b="1"/>
                  <a:t>2570</a:t>
                </a:r>
                <a:endParaRPr lang="en-US" b="1"/>
              </a:p>
            </c:rich>
          </c:tx>
          <c:showLegendKey val="0"/>
          <c:showVal val="1"/>
          <c:showCatName val="0"/>
          <c:showSerName val="0"/>
          <c:showPercent val="0"/>
          <c:showBubbleSize val="0"/>
        </c:dLbl>
      </c:pivotFmt>
    </c:pivotFmts>
    <c:plotArea>
      <c:layout>
        <c:manualLayout>
          <c:layoutTarget val="inner"/>
          <c:xMode val="edge"/>
          <c:yMode val="edge"/>
          <c:x val="5.5303019323671494E-2"/>
          <c:y val="0.12172759011273293"/>
          <c:w val="0.79070181159420305"/>
          <c:h val="0.79460658004414109"/>
        </c:manualLayout>
      </c:layout>
      <c:barChart>
        <c:barDir val="col"/>
        <c:grouping val="clustered"/>
        <c:varyColors val="0"/>
        <c:ser>
          <c:idx val="0"/>
          <c:order val="0"/>
          <c:tx>
            <c:strRef>
              <c:f>'Row datafor chart'!$B$168:$B$169</c:f>
              <c:strCache>
                <c:ptCount val="1"/>
                <c:pt idx="0">
                  <c:v>No</c:v>
                </c:pt>
              </c:strCache>
            </c:strRef>
          </c:tx>
          <c:spPr>
            <a:solidFill>
              <a:srgbClr val="FF6600"/>
            </a:solidFill>
          </c:spPr>
          <c:invertIfNegative val="0"/>
          <c:dLbls>
            <c:spPr/>
            <c:txPr>
              <a:bodyPr/>
              <a:lstStyle/>
              <a:p>
                <a:pPr>
                  <a:defRPr sz="1300"/>
                </a:pPr>
                <a:endParaRPr lang="en-US"/>
              </a:p>
            </c:txPr>
            <c:showLegendKey val="0"/>
            <c:showVal val="1"/>
            <c:showCatName val="0"/>
            <c:showSerName val="0"/>
            <c:showPercent val="0"/>
            <c:showBubbleSize val="0"/>
            <c:showLeaderLines val="0"/>
          </c:dLbls>
          <c:cat>
            <c:strRef>
              <c:f>'Row datafor chart'!$A$170:$A$172</c:f>
              <c:strCache>
                <c:ptCount val="2"/>
                <c:pt idx="0">
                  <c:v>Airport</c:v>
                </c:pt>
                <c:pt idx="1">
                  <c:v>City</c:v>
                </c:pt>
              </c:strCache>
            </c:strRef>
          </c:cat>
          <c:val>
            <c:numRef>
              <c:f>'Row datafor chart'!$B$170:$B$172</c:f>
              <c:numCache>
                <c:formatCode>General</c:formatCode>
                <c:ptCount val="2"/>
                <c:pt idx="0">
                  <c:v>1713</c:v>
                </c:pt>
                <c:pt idx="1">
                  <c:v>937</c:v>
                </c:pt>
              </c:numCache>
            </c:numRef>
          </c:val>
        </c:ser>
        <c:ser>
          <c:idx val="1"/>
          <c:order val="1"/>
          <c:tx>
            <c:strRef>
              <c:f>'Row datafor chart'!$C$168:$C$169</c:f>
              <c:strCache>
                <c:ptCount val="1"/>
                <c:pt idx="0">
                  <c:v>Yes</c:v>
                </c:pt>
              </c:strCache>
            </c:strRef>
          </c:tx>
          <c:spPr>
            <a:solidFill>
              <a:srgbClr val="92D050"/>
            </a:solidFill>
          </c:spPr>
          <c:invertIfNegative val="0"/>
          <c:dLbls>
            <c:dLbl>
              <c:idx val="1"/>
              <c:layout/>
              <c:tx>
                <c:rich>
                  <a:bodyPr/>
                  <a:lstStyle/>
                  <a:p>
                    <a:r>
                      <a:rPr lang="en-US" sz="1300" b="1"/>
                      <a:t>2570</a:t>
                    </a:r>
                    <a:endParaRPr lang="en-US" b="1"/>
                  </a:p>
                </c:rich>
              </c:tx>
              <c:showLegendKey val="0"/>
              <c:showVal val="1"/>
              <c:showCatName val="0"/>
              <c:showSerName val="0"/>
              <c:showPercent val="0"/>
              <c:showBubbleSize val="0"/>
            </c:dLbl>
            <c:spPr/>
            <c:txPr>
              <a:bodyPr/>
              <a:lstStyle/>
              <a:p>
                <a:pPr>
                  <a:defRPr sz="1300"/>
                </a:pPr>
                <a:endParaRPr lang="en-US"/>
              </a:p>
            </c:txPr>
            <c:showLegendKey val="0"/>
            <c:showVal val="1"/>
            <c:showCatName val="0"/>
            <c:showSerName val="0"/>
            <c:showPercent val="0"/>
            <c:showBubbleSize val="0"/>
            <c:showLeaderLines val="0"/>
          </c:dLbls>
          <c:cat>
            <c:strRef>
              <c:f>'Row datafor chart'!$A$170:$A$172</c:f>
              <c:strCache>
                <c:ptCount val="2"/>
                <c:pt idx="0">
                  <c:v>Airport</c:v>
                </c:pt>
                <c:pt idx="1">
                  <c:v>City</c:v>
                </c:pt>
              </c:strCache>
            </c:strRef>
          </c:cat>
          <c:val>
            <c:numRef>
              <c:f>'Row datafor chart'!$C$170:$C$172</c:f>
              <c:numCache>
                <c:formatCode>General</c:formatCode>
                <c:ptCount val="2"/>
                <c:pt idx="0">
                  <c:v>1525</c:v>
                </c:pt>
                <c:pt idx="1">
                  <c:v>2570</c:v>
                </c:pt>
              </c:numCache>
            </c:numRef>
          </c:val>
        </c:ser>
        <c:dLbls>
          <c:showLegendKey val="0"/>
          <c:showVal val="0"/>
          <c:showCatName val="0"/>
          <c:showSerName val="0"/>
          <c:showPercent val="0"/>
          <c:showBubbleSize val="0"/>
        </c:dLbls>
        <c:gapWidth val="150"/>
        <c:axId val="221027712"/>
        <c:axId val="221041792"/>
      </c:barChart>
      <c:catAx>
        <c:axId val="221027712"/>
        <c:scaling>
          <c:orientation val="minMax"/>
        </c:scaling>
        <c:delete val="0"/>
        <c:axPos val="b"/>
        <c:majorTickMark val="out"/>
        <c:minorTickMark val="none"/>
        <c:tickLblPos val="nextTo"/>
        <c:txPr>
          <a:bodyPr/>
          <a:lstStyle/>
          <a:p>
            <a:pPr>
              <a:defRPr sz="1300"/>
            </a:pPr>
            <a:endParaRPr lang="en-US"/>
          </a:p>
        </c:txPr>
        <c:crossAx val="221041792"/>
        <c:crosses val="autoZero"/>
        <c:auto val="1"/>
        <c:lblAlgn val="ctr"/>
        <c:lblOffset val="100"/>
        <c:noMultiLvlLbl val="0"/>
      </c:catAx>
      <c:valAx>
        <c:axId val="221041792"/>
        <c:scaling>
          <c:orientation val="minMax"/>
        </c:scaling>
        <c:delete val="0"/>
        <c:axPos val="l"/>
        <c:majorGridlines/>
        <c:numFmt formatCode="General" sourceLinked="1"/>
        <c:majorTickMark val="out"/>
        <c:minorTickMark val="none"/>
        <c:tickLblPos val="nextTo"/>
        <c:crossAx val="221027712"/>
        <c:crosses val="autoZero"/>
        <c:crossBetween val="between"/>
      </c:valAx>
    </c:plotArea>
    <c:legend>
      <c:legendPos val="r"/>
      <c:layout/>
      <c:overlay val="0"/>
      <c:txPr>
        <a:bodyPr/>
        <a:lstStyle/>
        <a:p>
          <a:pPr>
            <a:defRPr sz="1200"/>
          </a:pPr>
          <a:endParaRPr lang="en-US"/>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2"/>
    </mc:Choice>
    <mc:Fallback>
      <c:style val="32"/>
    </mc:Fallback>
  </mc:AlternateContent>
  <c:pivotSource>
    <c:name>[Uber Request Data.xlsx]Row datafor chart!PivotTable15</c:name>
    <c:fmtId val="2"/>
  </c:pivotSource>
  <c:chart>
    <c:title>
      <c:tx>
        <c:rich>
          <a:bodyPr/>
          <a:lstStyle/>
          <a:p>
            <a:pPr>
              <a:defRPr/>
            </a:pPr>
            <a:r>
              <a:rPr lang="en-US" sz="1800" b="1" i="0" u="none" strike="noStrike" baseline="0"/>
              <a:t>Average Trip Duration by Time Slot</a:t>
            </a:r>
            <a:endParaRPr lang="en-US"/>
          </a:p>
        </c:rich>
      </c:tx>
      <c:layout>
        <c:manualLayout>
          <c:xMode val="edge"/>
          <c:yMode val="edge"/>
          <c:x val="0.29395096618357486"/>
          <c:y val="2.1111111111111112E-2"/>
        </c:manualLayout>
      </c:layout>
      <c:overlay val="0"/>
    </c:title>
    <c:autoTitleDeleted val="0"/>
    <c:pivotFmts>
      <c:pivotFmt>
        <c:idx val="0"/>
        <c:dLbl>
          <c:idx val="0"/>
          <c:showLegendKey val="0"/>
          <c:showVal val="1"/>
          <c:showCatName val="0"/>
          <c:showSerName val="0"/>
          <c:showPercent val="0"/>
          <c:showBubbleSize val="0"/>
        </c:dLbl>
      </c:pivotFmt>
      <c:pivotFmt>
        <c:idx val="1"/>
        <c:dLbl>
          <c:idx val="0"/>
          <c:layout>
            <c:manualLayout>
              <c:x val="-6.4394160263187034E-2"/>
              <c:y val="4.3656923953763534E-2"/>
            </c:manualLayout>
          </c:layout>
          <c:showLegendKey val="0"/>
          <c:showVal val="1"/>
          <c:showCatName val="0"/>
          <c:showSerName val="0"/>
          <c:showPercent val="0"/>
          <c:showBubbleSize val="0"/>
        </c:dLbl>
      </c:pivotFmt>
      <c:pivotFmt>
        <c:idx val="2"/>
        <c:dLbl>
          <c:idx val="0"/>
          <c:layout>
            <c:manualLayout>
              <c:x val="-1.6098487249237538E-2"/>
              <c:y val="-4.8022616349139888E-2"/>
            </c:manualLayout>
          </c:layout>
          <c:showLegendKey val="0"/>
          <c:showVal val="1"/>
          <c:showCatName val="0"/>
          <c:showSerName val="0"/>
          <c:showPercent val="0"/>
          <c:showBubbleSize val="0"/>
        </c:dLbl>
      </c:pivotFmt>
      <c:pivotFmt>
        <c:idx val="3"/>
        <c:dLbl>
          <c:idx val="0"/>
          <c:layout>
            <c:manualLayout>
              <c:x val="-2.1464649665650055E-2"/>
              <c:y val="-5.2388308744516242E-2"/>
            </c:manualLayout>
          </c:layout>
          <c:showLegendKey val="0"/>
          <c:showVal val="1"/>
          <c:showCatName val="0"/>
          <c:showSerName val="0"/>
          <c:showPercent val="0"/>
          <c:showBubbleSize val="0"/>
        </c:dLbl>
      </c:pivotFmt>
      <c:pivotFmt>
        <c:idx val="4"/>
        <c:dLbl>
          <c:idx val="0"/>
          <c:layout>
            <c:manualLayout>
              <c:x val="-1.0732536099061893E-2"/>
              <c:y val="-2.1828461976881767E-2"/>
            </c:manualLayout>
          </c:layout>
          <c:showLegendKey val="0"/>
          <c:showVal val="1"/>
          <c:showCatName val="0"/>
          <c:showSerName val="0"/>
          <c:showPercent val="0"/>
          <c:showBubbleSize val="0"/>
        </c:dLbl>
      </c:pivotFmt>
      <c:pivotFmt>
        <c:idx val="5"/>
        <c:dLbl>
          <c:idx val="0"/>
          <c:layout>
            <c:manualLayout>
              <c:x val="-2.4147730873856309E-2"/>
              <c:y val="-5.2388308744516242E-2"/>
            </c:manualLayout>
          </c:layout>
          <c:showLegendKey val="0"/>
          <c:showVal val="1"/>
          <c:showCatName val="0"/>
          <c:showSerName val="0"/>
          <c:showPercent val="0"/>
          <c:showBubbleSize val="0"/>
        </c:dLbl>
      </c:pivotFmt>
      <c:pivotFmt>
        <c:idx val="6"/>
        <c:dLbl>
          <c:idx val="0"/>
          <c:layout>
            <c:manualLayout>
              <c:x val="-5.3661624164125135E-2"/>
              <c:y val="5.6754001139892596E-2"/>
            </c:manualLayout>
          </c:layout>
          <c:showLegendKey val="0"/>
          <c:showVal val="1"/>
          <c:showCatName val="0"/>
          <c:showSerName val="0"/>
          <c:showPercent val="0"/>
          <c:showBubbleSize val="0"/>
        </c:dLbl>
      </c:pivotFmt>
      <c:pivotFmt>
        <c:idx val="7"/>
        <c:dLbl>
          <c:idx val="0"/>
          <c:showLegendKey val="0"/>
          <c:showVal val="1"/>
          <c:showCatName val="0"/>
          <c:showSerName val="0"/>
          <c:showPercent val="0"/>
          <c:showBubbleSize val="0"/>
        </c:dLbl>
      </c:pivotFmt>
      <c:pivotFmt>
        <c:idx val="8"/>
        <c:dLbl>
          <c:idx val="0"/>
          <c:layout>
            <c:manualLayout>
              <c:x val="-1.0732536099061893E-2"/>
              <c:y val="-2.1828461976881767E-2"/>
            </c:manualLayout>
          </c:layout>
          <c:showLegendKey val="0"/>
          <c:showVal val="1"/>
          <c:showCatName val="0"/>
          <c:showSerName val="0"/>
          <c:showPercent val="0"/>
          <c:showBubbleSize val="0"/>
        </c:dLbl>
      </c:pivotFmt>
      <c:pivotFmt>
        <c:idx val="9"/>
        <c:dLbl>
          <c:idx val="0"/>
          <c:layout>
            <c:manualLayout>
              <c:x val="-2.1464649665650055E-2"/>
              <c:y val="-5.2388308744516242E-2"/>
            </c:manualLayout>
          </c:layout>
          <c:showLegendKey val="0"/>
          <c:showVal val="1"/>
          <c:showCatName val="0"/>
          <c:showSerName val="0"/>
          <c:showPercent val="0"/>
          <c:showBubbleSize val="0"/>
        </c:dLbl>
      </c:pivotFmt>
      <c:pivotFmt>
        <c:idx val="10"/>
        <c:dLbl>
          <c:idx val="0"/>
          <c:layout>
            <c:manualLayout>
              <c:x val="-6.4394160263187034E-2"/>
              <c:y val="4.3656923953763534E-2"/>
            </c:manualLayout>
          </c:layout>
          <c:showLegendKey val="0"/>
          <c:showVal val="1"/>
          <c:showCatName val="0"/>
          <c:showSerName val="0"/>
          <c:showPercent val="0"/>
          <c:showBubbleSize val="0"/>
        </c:dLbl>
      </c:pivotFmt>
      <c:pivotFmt>
        <c:idx val="11"/>
        <c:dLbl>
          <c:idx val="0"/>
          <c:layout>
            <c:manualLayout>
              <c:x val="-2.4147730873856309E-2"/>
              <c:y val="-5.2388308744516242E-2"/>
            </c:manualLayout>
          </c:layout>
          <c:showLegendKey val="0"/>
          <c:showVal val="1"/>
          <c:showCatName val="0"/>
          <c:showSerName val="0"/>
          <c:showPercent val="0"/>
          <c:showBubbleSize val="0"/>
        </c:dLbl>
      </c:pivotFmt>
      <c:pivotFmt>
        <c:idx val="12"/>
        <c:dLbl>
          <c:idx val="0"/>
          <c:layout>
            <c:manualLayout>
              <c:x val="-5.3661624164125135E-2"/>
              <c:y val="5.6754001139892596E-2"/>
            </c:manualLayout>
          </c:layout>
          <c:showLegendKey val="0"/>
          <c:showVal val="1"/>
          <c:showCatName val="0"/>
          <c:showSerName val="0"/>
          <c:showPercent val="0"/>
          <c:showBubbleSize val="0"/>
        </c:dLbl>
      </c:pivotFmt>
      <c:pivotFmt>
        <c:idx val="13"/>
        <c:dLbl>
          <c:idx val="0"/>
          <c:layout>
            <c:manualLayout>
              <c:x val="-1.6098487249237538E-2"/>
              <c:y val="-4.8022616349139888E-2"/>
            </c:manualLayout>
          </c:layout>
          <c:showLegendKey val="0"/>
          <c:showVal val="1"/>
          <c:showCatName val="0"/>
          <c:showSerName val="0"/>
          <c:showPercent val="0"/>
          <c:showBubbleSize val="0"/>
        </c:dLbl>
      </c:pivotFmt>
      <c:pivotFmt>
        <c:idx val="14"/>
        <c:dLbl>
          <c:idx val="0"/>
          <c:showLegendKey val="0"/>
          <c:showVal val="1"/>
          <c:showCatName val="0"/>
          <c:showSerName val="0"/>
          <c:showPercent val="0"/>
          <c:showBubbleSize val="0"/>
        </c:dLbl>
      </c:pivotFmt>
      <c:pivotFmt>
        <c:idx val="15"/>
        <c:dLbl>
          <c:idx val="0"/>
          <c:layout>
            <c:manualLayout>
              <c:x val="3.0718599033816426E-3"/>
              <c:y val="-3.268311965811966E-2"/>
            </c:manualLayout>
          </c:layout>
          <c:tx>
            <c:rich>
              <a:bodyPr/>
              <a:lstStyle/>
              <a:p>
                <a:r>
                  <a:rPr lang="en-US" sz="1300" b="1"/>
                  <a:t>53.68</a:t>
                </a:r>
                <a:endParaRPr lang="en-US" b="1"/>
              </a:p>
            </c:rich>
          </c:tx>
          <c:showLegendKey val="0"/>
          <c:showVal val="1"/>
          <c:showCatName val="0"/>
          <c:showSerName val="0"/>
          <c:showPercent val="0"/>
          <c:showBubbleSize val="0"/>
        </c:dLbl>
      </c:pivotFmt>
      <c:pivotFmt>
        <c:idx val="16"/>
        <c:dLbl>
          <c:idx val="0"/>
          <c:layout>
            <c:manualLayout>
              <c:x val="-2.1464649665650055E-2"/>
              <c:y val="-5.2388308744516242E-2"/>
            </c:manualLayout>
          </c:layout>
          <c:showLegendKey val="0"/>
          <c:showVal val="1"/>
          <c:showCatName val="0"/>
          <c:showSerName val="0"/>
          <c:showPercent val="0"/>
          <c:showBubbleSize val="0"/>
        </c:dLbl>
      </c:pivotFmt>
      <c:pivotFmt>
        <c:idx val="17"/>
        <c:dLbl>
          <c:idx val="0"/>
          <c:layout>
            <c:manualLayout>
              <c:x val="-1.5312077294685989E-2"/>
              <c:y val="-6.217649572649573E-2"/>
            </c:manualLayout>
          </c:layout>
          <c:showLegendKey val="0"/>
          <c:showVal val="1"/>
          <c:showCatName val="0"/>
          <c:showSerName val="0"/>
          <c:showPercent val="0"/>
          <c:showBubbleSize val="0"/>
        </c:dLbl>
      </c:pivotFmt>
      <c:pivotFmt>
        <c:idx val="18"/>
        <c:dLbl>
          <c:idx val="0"/>
          <c:layout>
            <c:manualLayout>
              <c:x val="-2.4147730873856309E-2"/>
              <c:y val="-5.2388308744516242E-2"/>
            </c:manualLayout>
          </c:layout>
          <c:showLegendKey val="0"/>
          <c:showVal val="1"/>
          <c:showCatName val="0"/>
          <c:showSerName val="0"/>
          <c:showPercent val="0"/>
          <c:showBubbleSize val="0"/>
        </c:dLbl>
      </c:pivotFmt>
      <c:pivotFmt>
        <c:idx val="19"/>
        <c:dLbl>
          <c:idx val="0"/>
          <c:layout>
            <c:manualLayout>
              <c:x val="-4.4458695652173912E-2"/>
              <c:y val="-7.8929700854700857E-2"/>
            </c:manualLayout>
          </c:layout>
          <c:showLegendKey val="0"/>
          <c:showVal val="1"/>
          <c:showCatName val="0"/>
          <c:showSerName val="0"/>
          <c:showPercent val="0"/>
          <c:showBubbleSize val="0"/>
        </c:dLbl>
      </c:pivotFmt>
      <c:pivotFmt>
        <c:idx val="20"/>
        <c:dLbl>
          <c:idx val="0"/>
          <c:layout>
            <c:manualLayout>
              <c:x val="-1.6098487249237538E-2"/>
              <c:y val="-4.8022616349139888E-2"/>
            </c:manualLayout>
          </c:layout>
          <c:showLegendKey val="0"/>
          <c:showVal val="1"/>
          <c:showCatName val="0"/>
          <c:showSerName val="0"/>
          <c:showPercent val="0"/>
          <c:showBubbleSize val="0"/>
        </c:dLbl>
      </c:pivotFmt>
    </c:pivotFmts>
    <c:plotArea>
      <c:layout/>
      <c:lineChart>
        <c:grouping val="standard"/>
        <c:varyColors val="0"/>
        <c:ser>
          <c:idx val="0"/>
          <c:order val="0"/>
          <c:tx>
            <c:strRef>
              <c:f>'Row datafor chart'!$B$189</c:f>
              <c:strCache>
                <c:ptCount val="1"/>
                <c:pt idx="0">
                  <c:v>Total</c:v>
                </c:pt>
              </c:strCache>
            </c:strRef>
          </c:tx>
          <c:dLbls>
            <c:dLbl>
              <c:idx val="0"/>
              <c:layout>
                <c:manualLayout>
                  <c:x val="3.0718599033816426E-3"/>
                  <c:y val="-3.268311965811966E-2"/>
                </c:manualLayout>
              </c:layout>
              <c:tx>
                <c:rich>
                  <a:bodyPr/>
                  <a:lstStyle/>
                  <a:p>
                    <a:r>
                      <a:rPr lang="en-US" sz="1300" b="1"/>
                      <a:t>53.68</a:t>
                    </a:r>
                    <a:endParaRPr lang="en-US" b="1"/>
                  </a:p>
                </c:rich>
              </c:tx>
              <c:showLegendKey val="0"/>
              <c:showVal val="1"/>
              <c:showCatName val="0"/>
              <c:showSerName val="0"/>
              <c:showPercent val="0"/>
              <c:showBubbleSize val="0"/>
            </c:dLbl>
            <c:dLbl>
              <c:idx val="1"/>
              <c:layout>
                <c:manualLayout>
                  <c:x val="-2.1464649665650055E-2"/>
                  <c:y val="-5.2388308744516242E-2"/>
                </c:manualLayout>
              </c:layout>
              <c:showLegendKey val="0"/>
              <c:showVal val="1"/>
              <c:showCatName val="0"/>
              <c:showSerName val="0"/>
              <c:showPercent val="0"/>
              <c:showBubbleSize val="0"/>
            </c:dLbl>
            <c:dLbl>
              <c:idx val="2"/>
              <c:layout>
                <c:manualLayout>
                  <c:x val="-1.5312077294685989E-2"/>
                  <c:y val="-6.217649572649573E-2"/>
                </c:manualLayout>
              </c:layout>
              <c:showLegendKey val="0"/>
              <c:showVal val="1"/>
              <c:showCatName val="0"/>
              <c:showSerName val="0"/>
              <c:showPercent val="0"/>
              <c:showBubbleSize val="0"/>
            </c:dLbl>
            <c:dLbl>
              <c:idx val="3"/>
              <c:layout>
                <c:manualLayout>
                  <c:x val="-2.4147730873856309E-2"/>
                  <c:y val="-5.2388308744516242E-2"/>
                </c:manualLayout>
              </c:layout>
              <c:showLegendKey val="0"/>
              <c:showVal val="1"/>
              <c:showCatName val="0"/>
              <c:showSerName val="0"/>
              <c:showPercent val="0"/>
              <c:showBubbleSize val="0"/>
            </c:dLbl>
            <c:dLbl>
              <c:idx val="4"/>
              <c:layout>
                <c:manualLayout>
                  <c:x val="-4.4458695652173912E-2"/>
                  <c:y val="-7.8929700854700857E-2"/>
                </c:manualLayout>
              </c:layout>
              <c:showLegendKey val="0"/>
              <c:showVal val="1"/>
              <c:showCatName val="0"/>
              <c:showSerName val="0"/>
              <c:showPercent val="0"/>
              <c:showBubbleSize val="0"/>
            </c:dLbl>
            <c:dLbl>
              <c:idx val="5"/>
              <c:layout>
                <c:manualLayout>
                  <c:x val="-1.6098487249237538E-2"/>
                  <c:y val="-4.8022616349139888E-2"/>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'Row datafor chart'!$A$190:$A$196</c:f>
              <c:strCache>
                <c:ptCount val="6"/>
                <c:pt idx="0">
                  <c:v>Late Night</c:v>
                </c:pt>
                <c:pt idx="1">
                  <c:v>Early Morning</c:v>
                </c:pt>
                <c:pt idx="2">
                  <c:v>Morning</c:v>
                </c:pt>
                <c:pt idx="3">
                  <c:v>Afternoon</c:v>
                </c:pt>
                <c:pt idx="4">
                  <c:v>Evening</c:v>
                </c:pt>
                <c:pt idx="5">
                  <c:v>Night</c:v>
                </c:pt>
              </c:strCache>
            </c:strRef>
          </c:cat>
          <c:val>
            <c:numRef>
              <c:f>'Row datafor chart'!$B$190:$B$196</c:f>
              <c:numCache>
                <c:formatCode>0.00</c:formatCode>
                <c:ptCount val="6"/>
                <c:pt idx="0">
                  <c:v>53.676470588235297</c:v>
                </c:pt>
                <c:pt idx="1">
                  <c:v>52.889072847682122</c:v>
                </c:pt>
                <c:pt idx="2">
                  <c:v>52.474060822898032</c:v>
                </c:pt>
                <c:pt idx="3">
                  <c:v>52.171079429735236</c:v>
                </c:pt>
                <c:pt idx="4">
                  <c:v>51.733644859813083</c:v>
                </c:pt>
                <c:pt idx="5">
                  <c:v>52.556390977443606</c:v>
                </c:pt>
              </c:numCache>
            </c:numRef>
          </c:val>
          <c:smooth val="0"/>
        </c:ser>
        <c:dLbls>
          <c:showLegendKey val="0"/>
          <c:showVal val="0"/>
          <c:showCatName val="0"/>
          <c:showSerName val="0"/>
          <c:showPercent val="0"/>
          <c:showBubbleSize val="0"/>
        </c:dLbls>
        <c:marker val="1"/>
        <c:smooth val="0"/>
        <c:axId val="221048192"/>
        <c:axId val="221480064"/>
      </c:lineChart>
      <c:catAx>
        <c:axId val="221048192"/>
        <c:scaling>
          <c:orientation val="minMax"/>
        </c:scaling>
        <c:delete val="0"/>
        <c:axPos val="b"/>
        <c:majorTickMark val="out"/>
        <c:minorTickMark val="none"/>
        <c:tickLblPos val="nextTo"/>
        <c:crossAx val="221480064"/>
        <c:crosses val="autoZero"/>
        <c:auto val="1"/>
        <c:lblAlgn val="ctr"/>
        <c:lblOffset val="100"/>
        <c:noMultiLvlLbl val="0"/>
      </c:catAx>
      <c:valAx>
        <c:axId val="221480064"/>
        <c:scaling>
          <c:orientation val="minMax"/>
        </c:scaling>
        <c:delete val="0"/>
        <c:axPos val="l"/>
        <c:majorGridlines/>
        <c:numFmt formatCode="0.00" sourceLinked="1"/>
        <c:majorTickMark val="out"/>
        <c:minorTickMark val="none"/>
        <c:tickLblPos val="nextTo"/>
        <c:crossAx val="221048192"/>
        <c:crosses val="autoZero"/>
        <c:crossBetween val="between"/>
      </c:valAx>
    </c:plotArea>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chart!PivotTable19</c:name>
    <c:fmtId val="2"/>
  </c:pivotSource>
  <c:chart>
    <c:title>
      <c:tx>
        <c:rich>
          <a:bodyPr/>
          <a:lstStyle/>
          <a:p>
            <a:pPr>
              <a:defRPr/>
            </a:pPr>
            <a:r>
              <a:rPr lang="en-US" sz="1800" b="1" i="0" u="none" strike="noStrike" baseline="0"/>
              <a:t>Hourly Status Distribution</a:t>
            </a:r>
            <a:endParaRPr lang="en-US"/>
          </a:p>
        </c:rich>
      </c:tx>
      <c:layout>
        <c:manualLayout>
          <c:xMode val="edge"/>
          <c:yMode val="edge"/>
          <c:x val="0.36220954106280195"/>
          <c:y val="2.6538461538461539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solidFill>
            <a:srgbClr val="FF9900"/>
          </a:solidFill>
        </c:spPr>
        <c:marker>
          <c:symbol val="none"/>
        </c:marker>
        <c:dLbl>
          <c:idx val="0"/>
          <c:layout/>
          <c:spPr/>
          <c:txPr>
            <a:bodyPr/>
            <a:lstStyle/>
            <a:p>
              <a:pPr>
                <a:defRPr sz="1100">
                  <a:solidFill>
                    <a:schemeClr val="tx1"/>
                  </a:solidFill>
                </a:defRPr>
              </a:pPr>
              <a:endParaRPr lang="en-US"/>
            </a:p>
          </c:txPr>
          <c:showLegendKey val="0"/>
          <c:showVal val="1"/>
          <c:showCatName val="0"/>
          <c:showSerName val="0"/>
          <c:showPercent val="0"/>
          <c:showBubbleSize val="0"/>
        </c:dLbl>
      </c:pivotFmt>
      <c:pivotFmt>
        <c:idx val="7"/>
        <c:spPr>
          <a:solidFill>
            <a:srgbClr val="FFCC66"/>
          </a:solidFill>
        </c:spPr>
        <c:marker>
          <c:symbol val="none"/>
        </c:marker>
        <c:dLbl>
          <c:idx val="0"/>
          <c:layout/>
          <c:spPr/>
          <c:txPr>
            <a:bodyPr/>
            <a:lstStyle/>
            <a:p>
              <a:pPr>
                <a:defRPr sz="1100">
                  <a:solidFill>
                    <a:schemeClr val="tx1"/>
                  </a:solidFill>
                </a:defRPr>
              </a:pPr>
              <a:endParaRPr lang="en-US"/>
            </a:p>
          </c:txPr>
          <c:showLegendKey val="0"/>
          <c:showVal val="1"/>
          <c:showCatName val="0"/>
          <c:showSerName val="0"/>
          <c:showPercent val="0"/>
          <c:showBubbleSize val="0"/>
        </c:dLbl>
      </c:pivotFmt>
      <c:pivotFmt>
        <c:idx val="8"/>
        <c:spPr>
          <a:solidFill>
            <a:srgbClr val="92D050"/>
          </a:solidFill>
        </c:spPr>
        <c:marker>
          <c:symbol val="none"/>
        </c:marker>
        <c:dLbl>
          <c:idx val="0"/>
          <c:layout/>
          <c:spPr/>
          <c:txPr>
            <a:bodyPr/>
            <a:lstStyle/>
            <a:p>
              <a:pPr>
                <a:defRPr sz="1100"/>
              </a:pPr>
              <a:endParaRPr lang="en-US"/>
            </a:p>
          </c:txPr>
          <c:dLblPos val="ctr"/>
          <c:showLegendKey val="0"/>
          <c:showVal val="1"/>
          <c:showCatName val="0"/>
          <c:showSerName val="0"/>
          <c:showPercent val="0"/>
          <c:showBubbleSize val="0"/>
        </c:dLbl>
      </c:pivotFmt>
      <c:pivotFmt>
        <c:idx val="9"/>
      </c:pivotFmt>
      <c:pivotFmt>
        <c:idx val="10"/>
      </c:pivotFmt>
      <c:pivotFmt>
        <c:idx val="11"/>
      </c:pivotFmt>
      <c:pivotFmt>
        <c:idx val="12"/>
      </c:pivotFmt>
      <c:pivotFmt>
        <c:idx val="13"/>
      </c:pivotFmt>
    </c:pivotFmts>
    <c:plotArea>
      <c:layout>
        <c:manualLayout>
          <c:layoutTarget val="inner"/>
          <c:xMode val="edge"/>
          <c:yMode val="edge"/>
          <c:x val="4.752657004830918E-2"/>
          <c:y val="0.14350470085470085"/>
          <c:w val="0.93560144927536237"/>
          <c:h val="0.63078376068376063"/>
        </c:manualLayout>
      </c:layout>
      <c:barChart>
        <c:barDir val="col"/>
        <c:grouping val="stacked"/>
        <c:varyColors val="0"/>
        <c:ser>
          <c:idx val="0"/>
          <c:order val="0"/>
          <c:tx>
            <c:strRef>
              <c:f>'Row datafor chart'!$B$210:$B$211</c:f>
              <c:strCache>
                <c:ptCount val="1"/>
                <c:pt idx="0">
                  <c:v>Cancelled</c:v>
                </c:pt>
              </c:strCache>
            </c:strRef>
          </c:tx>
          <c:spPr>
            <a:solidFill>
              <a:srgbClr val="FF9900"/>
            </a:solidFill>
          </c:spPr>
          <c:invertIfNegative val="0"/>
          <c:dLbls>
            <c:spPr/>
            <c:txPr>
              <a:bodyPr/>
              <a:lstStyle/>
              <a:p>
                <a:pPr>
                  <a:defRPr sz="1100">
                    <a:solidFill>
                      <a:schemeClr val="tx1"/>
                    </a:solidFill>
                  </a:defRPr>
                </a:pPr>
                <a:endParaRPr lang="en-US"/>
              </a:p>
            </c:txPr>
            <c:showLegendKey val="0"/>
            <c:showVal val="1"/>
            <c:showCatName val="0"/>
            <c:showSerName val="0"/>
            <c:showPercent val="0"/>
            <c:showBubbleSize val="0"/>
            <c:showLeaderLines val="0"/>
          </c:dLbls>
          <c:cat>
            <c:strRef>
              <c:f>'Row datafor chart'!$A$212:$A$236</c:f>
              <c:strCache>
                <c:ptCount val="24"/>
                <c:pt idx="0">
                  <c:v>0.00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Cache>
            </c:strRef>
          </c:cat>
          <c:val>
            <c:numRef>
              <c:f>'Row datafor chart'!$B$212:$B$236</c:f>
              <c:numCache>
                <c:formatCode>General</c:formatCode>
                <c:ptCount val="24"/>
                <c:pt idx="0">
                  <c:v>3</c:v>
                </c:pt>
                <c:pt idx="1">
                  <c:v>4</c:v>
                </c:pt>
                <c:pt idx="2">
                  <c:v>5</c:v>
                </c:pt>
                <c:pt idx="3">
                  <c:v>2</c:v>
                </c:pt>
                <c:pt idx="4">
                  <c:v>51</c:v>
                </c:pt>
                <c:pt idx="5">
                  <c:v>176</c:v>
                </c:pt>
                <c:pt idx="6">
                  <c:v>145</c:v>
                </c:pt>
                <c:pt idx="7">
                  <c:v>169</c:v>
                </c:pt>
                <c:pt idx="8">
                  <c:v>178</c:v>
                </c:pt>
                <c:pt idx="9">
                  <c:v>175</c:v>
                </c:pt>
                <c:pt idx="10">
                  <c:v>62</c:v>
                </c:pt>
                <c:pt idx="11">
                  <c:v>15</c:v>
                </c:pt>
                <c:pt idx="12">
                  <c:v>19</c:v>
                </c:pt>
                <c:pt idx="13">
                  <c:v>18</c:v>
                </c:pt>
                <c:pt idx="14">
                  <c:v>11</c:v>
                </c:pt>
                <c:pt idx="15">
                  <c:v>21</c:v>
                </c:pt>
                <c:pt idx="16">
                  <c:v>22</c:v>
                </c:pt>
                <c:pt idx="17">
                  <c:v>35</c:v>
                </c:pt>
                <c:pt idx="18">
                  <c:v>24</c:v>
                </c:pt>
                <c:pt idx="19">
                  <c:v>24</c:v>
                </c:pt>
                <c:pt idx="20">
                  <c:v>41</c:v>
                </c:pt>
                <c:pt idx="21">
                  <c:v>42</c:v>
                </c:pt>
                <c:pt idx="22">
                  <c:v>12</c:v>
                </c:pt>
                <c:pt idx="23">
                  <c:v>10</c:v>
                </c:pt>
              </c:numCache>
            </c:numRef>
          </c:val>
        </c:ser>
        <c:ser>
          <c:idx val="1"/>
          <c:order val="1"/>
          <c:tx>
            <c:strRef>
              <c:f>'Row datafor chart'!$C$210:$C$211</c:f>
              <c:strCache>
                <c:ptCount val="1"/>
                <c:pt idx="0">
                  <c:v>No Cars Available</c:v>
                </c:pt>
              </c:strCache>
            </c:strRef>
          </c:tx>
          <c:spPr>
            <a:solidFill>
              <a:srgbClr val="FFCC66"/>
            </a:solidFill>
          </c:spPr>
          <c:invertIfNegative val="0"/>
          <c:dLbls>
            <c:spPr/>
            <c:txPr>
              <a:bodyPr/>
              <a:lstStyle/>
              <a:p>
                <a:pPr>
                  <a:defRPr sz="1100">
                    <a:solidFill>
                      <a:schemeClr val="tx1"/>
                    </a:solidFill>
                  </a:defRPr>
                </a:pPr>
                <a:endParaRPr lang="en-US"/>
              </a:p>
            </c:txPr>
            <c:showLegendKey val="0"/>
            <c:showVal val="1"/>
            <c:showCatName val="0"/>
            <c:showSerName val="0"/>
            <c:showPercent val="0"/>
            <c:showBubbleSize val="0"/>
            <c:showLeaderLines val="0"/>
          </c:dLbls>
          <c:cat>
            <c:strRef>
              <c:f>'Row datafor chart'!$A$212:$A$236</c:f>
              <c:strCache>
                <c:ptCount val="24"/>
                <c:pt idx="0">
                  <c:v>0.00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Cache>
            </c:strRef>
          </c:cat>
          <c:val>
            <c:numRef>
              <c:f>'Row datafor chart'!$C$212:$C$236</c:f>
              <c:numCache>
                <c:formatCode>General</c:formatCode>
                <c:ptCount val="24"/>
                <c:pt idx="0">
                  <c:v>56</c:v>
                </c:pt>
                <c:pt idx="1">
                  <c:v>56</c:v>
                </c:pt>
                <c:pt idx="2">
                  <c:v>57</c:v>
                </c:pt>
                <c:pt idx="3">
                  <c:v>56</c:v>
                </c:pt>
                <c:pt idx="4">
                  <c:v>74</c:v>
                </c:pt>
                <c:pt idx="5">
                  <c:v>84</c:v>
                </c:pt>
                <c:pt idx="6">
                  <c:v>86</c:v>
                </c:pt>
                <c:pt idx="7">
                  <c:v>63</c:v>
                </c:pt>
                <c:pt idx="8">
                  <c:v>90</c:v>
                </c:pt>
                <c:pt idx="9">
                  <c:v>83</c:v>
                </c:pt>
                <c:pt idx="10">
                  <c:v>65</c:v>
                </c:pt>
                <c:pt idx="11">
                  <c:v>41</c:v>
                </c:pt>
                <c:pt idx="12">
                  <c:v>44</c:v>
                </c:pt>
                <c:pt idx="13">
                  <c:v>53</c:v>
                </c:pt>
                <c:pt idx="14">
                  <c:v>37</c:v>
                </c:pt>
                <c:pt idx="15">
                  <c:v>48</c:v>
                </c:pt>
                <c:pt idx="16">
                  <c:v>46</c:v>
                </c:pt>
                <c:pt idx="17">
                  <c:v>232</c:v>
                </c:pt>
                <c:pt idx="18">
                  <c:v>322</c:v>
                </c:pt>
                <c:pt idx="19">
                  <c:v>283</c:v>
                </c:pt>
                <c:pt idx="20">
                  <c:v>290</c:v>
                </c:pt>
                <c:pt idx="21">
                  <c:v>265</c:v>
                </c:pt>
                <c:pt idx="22">
                  <c:v>138</c:v>
                </c:pt>
                <c:pt idx="23">
                  <c:v>81</c:v>
                </c:pt>
              </c:numCache>
            </c:numRef>
          </c:val>
        </c:ser>
        <c:ser>
          <c:idx val="2"/>
          <c:order val="2"/>
          <c:tx>
            <c:strRef>
              <c:f>'Row datafor chart'!$D$210:$D$211</c:f>
              <c:strCache>
                <c:ptCount val="1"/>
                <c:pt idx="0">
                  <c:v>Trip Completed</c:v>
                </c:pt>
              </c:strCache>
            </c:strRef>
          </c:tx>
          <c:spPr>
            <a:solidFill>
              <a:srgbClr val="92D050"/>
            </a:solidFill>
          </c:spPr>
          <c:invertIfNegative val="0"/>
          <c:dLbls>
            <c:spPr/>
            <c:txPr>
              <a:bodyPr/>
              <a:lstStyle/>
              <a:p>
                <a:pPr>
                  <a:defRPr sz="1100"/>
                </a:pPr>
                <a:endParaRPr lang="en-US"/>
              </a:p>
            </c:txPr>
            <c:dLblPos val="ctr"/>
            <c:showLegendKey val="0"/>
            <c:showVal val="1"/>
            <c:showCatName val="0"/>
            <c:showSerName val="0"/>
            <c:showPercent val="0"/>
            <c:showBubbleSize val="0"/>
            <c:showLeaderLines val="0"/>
          </c:dLbls>
          <c:cat>
            <c:strRef>
              <c:f>'Row datafor chart'!$A$212:$A$236</c:f>
              <c:strCache>
                <c:ptCount val="24"/>
                <c:pt idx="0">
                  <c:v>0.00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Cache>
            </c:strRef>
          </c:cat>
          <c:val>
            <c:numRef>
              <c:f>'Row datafor chart'!$D$212:$D$236</c:f>
              <c:numCache>
                <c:formatCode>General</c:formatCode>
                <c:ptCount val="24"/>
                <c:pt idx="0">
                  <c:v>40</c:v>
                </c:pt>
                <c:pt idx="1">
                  <c:v>25</c:v>
                </c:pt>
                <c:pt idx="2">
                  <c:v>37</c:v>
                </c:pt>
                <c:pt idx="3">
                  <c:v>34</c:v>
                </c:pt>
                <c:pt idx="4">
                  <c:v>78</c:v>
                </c:pt>
                <c:pt idx="5">
                  <c:v>185</c:v>
                </c:pt>
                <c:pt idx="6">
                  <c:v>167</c:v>
                </c:pt>
                <c:pt idx="7">
                  <c:v>174</c:v>
                </c:pt>
                <c:pt idx="8">
                  <c:v>155</c:v>
                </c:pt>
                <c:pt idx="9">
                  <c:v>173</c:v>
                </c:pt>
                <c:pt idx="10">
                  <c:v>116</c:v>
                </c:pt>
                <c:pt idx="11">
                  <c:v>115</c:v>
                </c:pt>
                <c:pt idx="12">
                  <c:v>121</c:v>
                </c:pt>
                <c:pt idx="13">
                  <c:v>89</c:v>
                </c:pt>
                <c:pt idx="14">
                  <c:v>88</c:v>
                </c:pt>
                <c:pt idx="15">
                  <c:v>102</c:v>
                </c:pt>
                <c:pt idx="16">
                  <c:v>91</c:v>
                </c:pt>
                <c:pt idx="17">
                  <c:v>151</c:v>
                </c:pt>
                <c:pt idx="18">
                  <c:v>164</c:v>
                </c:pt>
                <c:pt idx="19">
                  <c:v>166</c:v>
                </c:pt>
                <c:pt idx="20">
                  <c:v>161</c:v>
                </c:pt>
                <c:pt idx="21">
                  <c:v>142</c:v>
                </c:pt>
                <c:pt idx="22">
                  <c:v>154</c:v>
                </c:pt>
                <c:pt idx="23">
                  <c:v>103</c:v>
                </c:pt>
              </c:numCache>
            </c:numRef>
          </c:val>
        </c:ser>
        <c:dLbls>
          <c:showLegendKey val="0"/>
          <c:showVal val="1"/>
          <c:showCatName val="0"/>
          <c:showSerName val="0"/>
          <c:showPercent val="0"/>
          <c:showBubbleSize val="0"/>
        </c:dLbls>
        <c:gapWidth val="75"/>
        <c:overlap val="100"/>
        <c:axId val="221569792"/>
        <c:axId val="221571328"/>
      </c:barChart>
      <c:catAx>
        <c:axId val="221569792"/>
        <c:scaling>
          <c:orientation val="minMax"/>
        </c:scaling>
        <c:delete val="0"/>
        <c:axPos val="b"/>
        <c:majorTickMark val="none"/>
        <c:minorTickMark val="none"/>
        <c:tickLblPos val="nextTo"/>
        <c:txPr>
          <a:bodyPr/>
          <a:lstStyle/>
          <a:p>
            <a:pPr>
              <a:defRPr sz="1300"/>
            </a:pPr>
            <a:endParaRPr lang="en-US"/>
          </a:p>
        </c:txPr>
        <c:crossAx val="221571328"/>
        <c:crosses val="autoZero"/>
        <c:auto val="1"/>
        <c:lblAlgn val="ctr"/>
        <c:lblOffset val="100"/>
        <c:noMultiLvlLbl val="0"/>
      </c:catAx>
      <c:valAx>
        <c:axId val="221571328"/>
        <c:scaling>
          <c:orientation val="minMax"/>
        </c:scaling>
        <c:delete val="0"/>
        <c:axPos val="l"/>
        <c:numFmt formatCode="General" sourceLinked="1"/>
        <c:majorTickMark val="none"/>
        <c:minorTickMark val="none"/>
        <c:tickLblPos val="nextTo"/>
        <c:crossAx val="221569792"/>
        <c:crosses val="autoZero"/>
        <c:crossBetween val="between"/>
      </c:valAx>
    </c:plotArea>
    <c:legend>
      <c:legendPos val="b"/>
      <c:layout>
        <c:manualLayout>
          <c:xMode val="edge"/>
          <c:yMode val="edge"/>
          <c:x val="0.31810362318840579"/>
          <c:y val="0.90165106837606834"/>
          <c:w val="0.37913079710144926"/>
          <c:h val="8.8092521367521368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0"/>
    </mc:Choice>
    <mc:Fallback>
      <c:style val="30"/>
    </mc:Fallback>
  </mc:AlternateContent>
  <c:pivotSource>
    <c:name>[Uber Request Data.xlsx]Row datafor chart!PivotTable20</c:name>
    <c:fmtId val="4"/>
  </c:pivotSource>
  <c:chart>
    <c:title>
      <c:tx>
        <c:rich>
          <a:bodyPr/>
          <a:lstStyle/>
          <a:p>
            <a:pPr>
              <a:defRPr/>
            </a:pPr>
            <a:r>
              <a:rPr lang="en-US" sz="1800" b="1" i="0" u="none" strike="noStrike" baseline="0"/>
              <a:t>Cancelled Rides by Time Slot</a:t>
            </a:r>
            <a:endParaRPr lang="en-US"/>
          </a:p>
        </c:rich>
      </c:tx>
      <c:layout>
        <c:manualLayout>
          <c:xMode val="edge"/>
          <c:yMode val="edge"/>
          <c:x val="0.34314806763285022"/>
          <c:y val="2.8653846153846155E-2"/>
        </c:manualLayout>
      </c:layout>
      <c:overlay val="0"/>
    </c:title>
    <c:autoTitleDeleted val="0"/>
    <c:pivotFmts>
      <c:pivotFmt>
        <c:idx val="0"/>
        <c:dLbl>
          <c:idx val="0"/>
          <c:showLegendKey val="0"/>
          <c:showVal val="1"/>
          <c:showCatName val="0"/>
          <c:showSerName val="0"/>
          <c:showPercent val="0"/>
          <c:showBubbleSize val="0"/>
        </c:dLbl>
      </c:pivotFmt>
      <c:pivotFmt>
        <c:idx val="1"/>
      </c:pivotFmt>
      <c:pivotFmt>
        <c:idx val="2"/>
        <c:dLbl>
          <c:idx val="0"/>
          <c:showLegendKey val="0"/>
          <c:showVal val="1"/>
          <c:showCatName val="0"/>
          <c:showSerName val="0"/>
          <c:showPercent val="0"/>
          <c:showBubbleSize val="0"/>
        </c:dLbl>
      </c:pivotFmt>
      <c:pivotFmt>
        <c:idx val="3"/>
        <c:marker>
          <c:symbol val="none"/>
        </c:marker>
        <c:dLbl>
          <c:idx val="0"/>
          <c:layout/>
          <c:showLegendKey val="0"/>
          <c:showVal val="1"/>
          <c:showCatName val="0"/>
          <c:showSerName val="0"/>
          <c:showPercent val="0"/>
          <c:showBubbleSize val="0"/>
        </c:dLbl>
      </c:pivotFmt>
      <c:pivotFmt>
        <c:idx val="4"/>
        <c:dLbl>
          <c:idx val="0"/>
          <c:layout/>
          <c:tx>
            <c:rich>
              <a:bodyPr/>
              <a:lstStyle/>
              <a:p>
                <a:r>
                  <a:rPr lang="en-US" sz="1300" b="1"/>
                  <a:t>541</a:t>
                </a:r>
                <a:endParaRPr lang="en-US" b="1"/>
              </a:p>
            </c:rich>
          </c:tx>
          <c:showLegendKey val="0"/>
          <c:showVal val="1"/>
          <c:showCatName val="0"/>
          <c:showSerName val="0"/>
          <c:showPercent val="0"/>
          <c:showBubbleSize val="0"/>
        </c:dLbl>
      </c:pivotFmt>
    </c:pivotFmts>
    <c:plotArea>
      <c:layout>
        <c:manualLayout>
          <c:layoutTarget val="inner"/>
          <c:xMode val="edge"/>
          <c:yMode val="edge"/>
          <c:x val="0.1706159420289855"/>
          <c:y val="0.14527414529914529"/>
          <c:w val="0.7824416666666667"/>
          <c:h val="0.71076089743589743"/>
        </c:manualLayout>
      </c:layout>
      <c:barChart>
        <c:barDir val="bar"/>
        <c:grouping val="clustered"/>
        <c:varyColors val="0"/>
        <c:ser>
          <c:idx val="0"/>
          <c:order val="0"/>
          <c:tx>
            <c:strRef>
              <c:f>'Row datafor chart'!$B$240</c:f>
              <c:strCache>
                <c:ptCount val="1"/>
                <c:pt idx="0">
                  <c:v>Total</c:v>
                </c:pt>
              </c:strCache>
            </c:strRef>
          </c:tx>
          <c:invertIfNegative val="0"/>
          <c:dLbls>
            <c:dLbl>
              <c:idx val="1"/>
              <c:layout/>
              <c:tx>
                <c:rich>
                  <a:bodyPr/>
                  <a:lstStyle/>
                  <a:p>
                    <a:r>
                      <a:rPr lang="en-US" sz="1300" b="1"/>
                      <a:t>541</a:t>
                    </a:r>
                    <a:endParaRPr lang="en-US" b="1"/>
                  </a:p>
                </c:rich>
              </c:tx>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'Row datafor chart'!$A$241:$A$247</c:f>
              <c:strCache>
                <c:ptCount val="6"/>
                <c:pt idx="0">
                  <c:v>Afternoon</c:v>
                </c:pt>
                <c:pt idx="1">
                  <c:v>Early Morning</c:v>
                </c:pt>
                <c:pt idx="2">
                  <c:v>Evening</c:v>
                </c:pt>
                <c:pt idx="3">
                  <c:v>Late Night</c:v>
                </c:pt>
                <c:pt idx="4">
                  <c:v>Morning</c:v>
                </c:pt>
                <c:pt idx="5">
                  <c:v>Night</c:v>
                </c:pt>
              </c:strCache>
            </c:strRef>
          </c:cat>
          <c:val>
            <c:numRef>
              <c:f>'Row datafor chart'!$B$241:$B$247</c:f>
              <c:numCache>
                <c:formatCode>General</c:formatCode>
                <c:ptCount val="6"/>
                <c:pt idx="0">
                  <c:v>91</c:v>
                </c:pt>
                <c:pt idx="1">
                  <c:v>541</c:v>
                </c:pt>
                <c:pt idx="2">
                  <c:v>124</c:v>
                </c:pt>
                <c:pt idx="3">
                  <c:v>14</c:v>
                </c:pt>
                <c:pt idx="4">
                  <c:v>430</c:v>
                </c:pt>
                <c:pt idx="5">
                  <c:v>64</c:v>
                </c:pt>
              </c:numCache>
            </c:numRef>
          </c:val>
        </c:ser>
        <c:dLbls>
          <c:showLegendKey val="0"/>
          <c:showVal val="1"/>
          <c:showCatName val="0"/>
          <c:showSerName val="0"/>
          <c:showPercent val="0"/>
          <c:showBubbleSize val="0"/>
        </c:dLbls>
        <c:gapWidth val="75"/>
        <c:axId val="221266304"/>
        <c:axId val="221268992"/>
      </c:barChart>
      <c:catAx>
        <c:axId val="221266304"/>
        <c:scaling>
          <c:orientation val="minMax"/>
        </c:scaling>
        <c:delete val="0"/>
        <c:axPos val="l"/>
        <c:majorTickMark val="none"/>
        <c:minorTickMark val="none"/>
        <c:tickLblPos val="nextTo"/>
        <c:txPr>
          <a:bodyPr/>
          <a:lstStyle/>
          <a:p>
            <a:pPr>
              <a:defRPr sz="1300">
                <a:latin typeface="Times New Roman" pitchFamily="18" charset="0"/>
                <a:cs typeface="Times New Roman" pitchFamily="18" charset="0"/>
              </a:defRPr>
            </a:pPr>
            <a:endParaRPr lang="en-US"/>
          </a:p>
        </c:txPr>
        <c:crossAx val="221268992"/>
        <c:crosses val="autoZero"/>
        <c:auto val="1"/>
        <c:lblAlgn val="ctr"/>
        <c:lblOffset val="100"/>
        <c:noMultiLvlLbl val="0"/>
      </c:catAx>
      <c:valAx>
        <c:axId val="221268992"/>
        <c:scaling>
          <c:orientation val="minMax"/>
        </c:scaling>
        <c:delete val="0"/>
        <c:axPos val="b"/>
        <c:numFmt formatCode="General" sourceLinked="1"/>
        <c:majorTickMark val="none"/>
        <c:minorTickMark val="none"/>
        <c:tickLblPos val="nextTo"/>
        <c:txPr>
          <a:bodyPr/>
          <a:lstStyle/>
          <a:p>
            <a:pPr>
              <a:defRPr sz="1300"/>
            </a:pPr>
            <a:endParaRPr lang="en-US"/>
          </a:p>
        </c:txPr>
        <c:crossAx val="22126630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1"/>
    </mc:Choice>
    <mc:Fallback>
      <c:style val="31"/>
    </mc:Fallback>
  </mc:AlternateContent>
  <c:pivotSource>
    <c:name>[Uber Request Data.xlsx]Row datafor chart!PivotTable21</c:name>
    <c:fmtId val="2"/>
  </c:pivotSource>
  <c:chart>
    <c:title>
      <c:tx>
        <c:rich>
          <a:bodyPr/>
          <a:lstStyle/>
          <a:p>
            <a:pPr>
              <a:defRPr/>
            </a:pPr>
            <a:r>
              <a:rPr lang="en-US" sz="1800" b="1" i="0" u="none" strike="noStrike" baseline="0"/>
              <a:t>No Cars Available by Time Slot</a:t>
            </a:r>
            <a:endParaRPr lang="en-US"/>
          </a:p>
        </c:rich>
      </c:tx>
      <c:layout>
        <c:manualLayout>
          <c:xMode val="edge"/>
          <c:yMode val="edge"/>
          <c:x val="0.34685990338164252"/>
          <c:y val="2.8653846153846155E-2"/>
        </c:manualLayout>
      </c:layout>
      <c:overlay val="0"/>
    </c:title>
    <c:autoTitleDeleted val="0"/>
    <c:pivotFmts>
      <c:pivotFmt>
        <c:idx val="0"/>
        <c:dLbl>
          <c:idx val="0"/>
          <c:showLegendKey val="0"/>
          <c:showVal val="1"/>
          <c:showCatName val="0"/>
          <c:showSerName val="0"/>
          <c:showPercent val="0"/>
          <c:showBubbleSize val="0"/>
        </c:dLbl>
      </c:pivotFmt>
      <c:pivotFmt>
        <c:idx val="1"/>
      </c:pivotFmt>
      <c:pivotFmt>
        <c:idx val="2"/>
        <c:dLbl>
          <c:idx val="0"/>
          <c:showLegendKey val="0"/>
          <c:showVal val="1"/>
          <c:showCatName val="0"/>
          <c:showSerName val="0"/>
          <c:showPercent val="0"/>
          <c:showBubbleSize val="0"/>
        </c:dLbl>
      </c:pivotFmt>
      <c:pivotFmt>
        <c:idx val="3"/>
        <c:marker>
          <c:symbol val="none"/>
        </c:marker>
        <c:dLbl>
          <c:idx val="0"/>
          <c:layout/>
          <c:showLegendKey val="0"/>
          <c:showVal val="1"/>
          <c:showCatName val="0"/>
          <c:showSerName val="0"/>
          <c:showPercent val="0"/>
          <c:showBubbleSize val="0"/>
        </c:dLbl>
      </c:pivotFmt>
      <c:pivotFmt>
        <c:idx val="4"/>
        <c:dLbl>
          <c:idx val="0"/>
          <c:layout/>
          <c:tx>
            <c:rich>
              <a:bodyPr/>
              <a:lstStyle/>
              <a:p>
                <a:r>
                  <a:rPr lang="en-US" sz="1300" b="1"/>
                  <a:t>1127</a:t>
                </a:r>
                <a:endParaRPr lang="en-US" b="1"/>
              </a:p>
            </c:rich>
          </c:tx>
          <c:showLegendKey val="0"/>
          <c:showVal val="1"/>
          <c:showCatName val="0"/>
          <c:showSerName val="0"/>
          <c:showPercent val="0"/>
          <c:showBubbleSize val="0"/>
        </c:dLbl>
      </c:pivotFmt>
    </c:pivotFmts>
    <c:plotArea>
      <c:layout>
        <c:manualLayout>
          <c:layoutTarget val="inner"/>
          <c:xMode val="edge"/>
          <c:yMode val="edge"/>
          <c:x val="0.24813200483091788"/>
          <c:y val="0.14451132478632478"/>
          <c:w val="0.66562160979877516"/>
          <c:h val="0.72865412656751227"/>
        </c:manualLayout>
      </c:layout>
      <c:barChart>
        <c:barDir val="bar"/>
        <c:grouping val="clustered"/>
        <c:varyColors val="0"/>
        <c:ser>
          <c:idx val="0"/>
          <c:order val="0"/>
          <c:tx>
            <c:strRef>
              <c:f>'Row datafor chart'!$B$261</c:f>
              <c:strCache>
                <c:ptCount val="1"/>
                <c:pt idx="0">
                  <c:v>Total</c:v>
                </c:pt>
              </c:strCache>
            </c:strRef>
          </c:tx>
          <c:invertIfNegative val="0"/>
          <c:dLbls>
            <c:dLbl>
              <c:idx val="2"/>
              <c:layout/>
              <c:tx>
                <c:rich>
                  <a:bodyPr/>
                  <a:lstStyle/>
                  <a:p>
                    <a:r>
                      <a:rPr lang="en-US" sz="1300" b="1"/>
                      <a:t>1127</a:t>
                    </a:r>
                    <a:endParaRPr lang="en-US" b="1"/>
                  </a:p>
                </c:rich>
              </c:tx>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'Row datafor chart'!$A$262:$A$268</c:f>
              <c:strCache>
                <c:ptCount val="6"/>
                <c:pt idx="0">
                  <c:v>Afternoon</c:v>
                </c:pt>
                <c:pt idx="1">
                  <c:v>Early Morning</c:v>
                </c:pt>
                <c:pt idx="2">
                  <c:v>Evening</c:v>
                </c:pt>
                <c:pt idx="3">
                  <c:v>Late Night</c:v>
                </c:pt>
                <c:pt idx="4">
                  <c:v>Morning</c:v>
                </c:pt>
                <c:pt idx="5">
                  <c:v>Night</c:v>
                </c:pt>
              </c:strCache>
            </c:strRef>
          </c:cat>
          <c:val>
            <c:numRef>
              <c:f>'Row datafor chart'!$B$262:$B$268</c:f>
              <c:numCache>
                <c:formatCode>General</c:formatCode>
                <c:ptCount val="6"/>
                <c:pt idx="0">
                  <c:v>228</c:v>
                </c:pt>
                <c:pt idx="1">
                  <c:v>307</c:v>
                </c:pt>
                <c:pt idx="2">
                  <c:v>1127</c:v>
                </c:pt>
                <c:pt idx="3">
                  <c:v>225</c:v>
                </c:pt>
                <c:pt idx="4">
                  <c:v>279</c:v>
                </c:pt>
                <c:pt idx="5">
                  <c:v>484</c:v>
                </c:pt>
              </c:numCache>
            </c:numRef>
          </c:val>
        </c:ser>
        <c:dLbls>
          <c:showLegendKey val="0"/>
          <c:showVal val="1"/>
          <c:showCatName val="0"/>
          <c:showSerName val="0"/>
          <c:showPercent val="0"/>
          <c:showBubbleSize val="0"/>
        </c:dLbls>
        <c:gapWidth val="75"/>
        <c:axId val="221288320"/>
        <c:axId val="221332224"/>
      </c:barChart>
      <c:catAx>
        <c:axId val="221288320"/>
        <c:scaling>
          <c:orientation val="minMax"/>
        </c:scaling>
        <c:delete val="0"/>
        <c:axPos val="l"/>
        <c:majorTickMark val="none"/>
        <c:minorTickMark val="none"/>
        <c:tickLblPos val="nextTo"/>
        <c:txPr>
          <a:bodyPr/>
          <a:lstStyle/>
          <a:p>
            <a:pPr>
              <a:defRPr sz="1300">
                <a:latin typeface="Times New Roman" pitchFamily="18" charset="0"/>
                <a:cs typeface="Times New Roman" pitchFamily="18" charset="0"/>
              </a:defRPr>
            </a:pPr>
            <a:endParaRPr lang="en-US"/>
          </a:p>
        </c:txPr>
        <c:crossAx val="221332224"/>
        <c:crosses val="autoZero"/>
        <c:auto val="1"/>
        <c:lblAlgn val="ctr"/>
        <c:lblOffset val="100"/>
        <c:noMultiLvlLbl val="0"/>
      </c:catAx>
      <c:valAx>
        <c:axId val="221332224"/>
        <c:scaling>
          <c:orientation val="minMax"/>
        </c:scaling>
        <c:delete val="0"/>
        <c:axPos val="b"/>
        <c:numFmt formatCode="General" sourceLinked="1"/>
        <c:majorTickMark val="none"/>
        <c:minorTickMark val="none"/>
        <c:tickLblPos val="nextTo"/>
        <c:txPr>
          <a:bodyPr/>
          <a:lstStyle/>
          <a:p>
            <a:pPr>
              <a:defRPr sz="1300"/>
            </a:pPr>
            <a:endParaRPr lang="en-US"/>
          </a:p>
        </c:txPr>
        <c:crossAx val="22128832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2"/>
    </mc:Choice>
    <mc:Fallback>
      <c:style val="32"/>
    </mc:Fallback>
  </mc:AlternateContent>
  <c:pivotSource>
    <c:name>[Uber Request Data.xlsx]Row datafor chart!PivotTable28</c:name>
    <c:fmtId val="3"/>
  </c:pivotSource>
  <c:chart>
    <c:title>
      <c:tx>
        <c:rich>
          <a:bodyPr/>
          <a:lstStyle/>
          <a:p>
            <a:pPr>
              <a:defRPr/>
            </a:pPr>
            <a:r>
              <a:rPr lang="en-US"/>
              <a:t>Ride Request Frequency by Time Slot and Pickup Point</a:t>
            </a:r>
          </a:p>
        </c:rich>
      </c:tx>
      <c:layout>
        <c:manualLayout>
          <c:xMode val="edge"/>
          <c:yMode val="edge"/>
          <c:x val="0.30850023941751969"/>
          <c:y val="2.36677371115191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solidFill>
            <a:srgbClr val="FF6600"/>
          </a:solidFill>
        </c:spPr>
        <c:marker>
          <c:symbol val="none"/>
        </c:marker>
      </c:pivotFmt>
      <c:pivotFmt>
        <c:idx val="18"/>
        <c:spPr>
          <a:solidFill>
            <a:srgbClr val="FFCC66"/>
          </a:solidFill>
        </c:spPr>
        <c:marker>
          <c:symbol val="none"/>
        </c:marker>
        <c:dLbl>
          <c:idx val="0"/>
          <c:layout/>
          <c:showLegendKey val="0"/>
          <c:showVal val="1"/>
          <c:showCatName val="0"/>
          <c:showSerName val="0"/>
          <c:showPercent val="0"/>
          <c:showBubbleSize val="0"/>
        </c:dLbl>
      </c:pivotFmt>
      <c:pivotFmt>
        <c:idx val="19"/>
        <c:spPr>
          <a:solidFill>
            <a:srgbClr val="92D050"/>
          </a:solidFill>
        </c:spPr>
        <c:marker>
          <c:symbol val="none"/>
        </c:marker>
        <c:dLbl>
          <c:idx val="0"/>
          <c:layout/>
          <c:showLegendKey val="0"/>
          <c:showVal val="1"/>
          <c:showCatName val="0"/>
          <c:showSerName val="0"/>
          <c:showPercent val="0"/>
          <c:showBubbleSize val="0"/>
        </c:dLbl>
      </c:pivotFmt>
      <c:pivotFmt>
        <c:idx val="20"/>
        <c:dLbl>
          <c:idx val="0"/>
          <c:layout>
            <c:manualLayout>
              <c:x val="8.6233571723655416E-17"/>
              <c:y val="-1.3229166666666667E-2"/>
            </c:manualLayout>
          </c:layout>
          <c:showLegendKey val="0"/>
          <c:showVal val="1"/>
          <c:showCatName val="0"/>
          <c:showSerName val="0"/>
          <c:showPercent val="0"/>
          <c:showBubbleSize val="0"/>
        </c:dLbl>
      </c:pivotFmt>
      <c:pivotFmt>
        <c:idx val="21"/>
        <c:dLbl>
          <c:idx val="0"/>
          <c:layout>
            <c:manualLayout>
              <c:x val="0"/>
              <c:y val="-6.6145833333333334E-3"/>
            </c:manualLayout>
          </c:layout>
          <c:showLegendKey val="0"/>
          <c:showVal val="1"/>
          <c:showCatName val="0"/>
          <c:showSerName val="0"/>
          <c:showPercent val="0"/>
          <c:showBubbleSize val="0"/>
        </c:dLbl>
      </c:pivotFmt>
      <c:pivotFmt>
        <c:idx val="22"/>
      </c:pivotFmt>
    </c:pivotFmts>
    <c:plotArea>
      <c:layout>
        <c:manualLayout>
          <c:layoutTarget val="inner"/>
          <c:xMode val="edge"/>
          <c:yMode val="edge"/>
          <c:x val="5.2824444444444445E-2"/>
          <c:y val="0.13601684027777777"/>
          <c:w val="0.9318885185185185"/>
          <c:h val="0.65234201388888891"/>
        </c:manualLayout>
      </c:layout>
      <c:barChart>
        <c:barDir val="col"/>
        <c:grouping val="stacked"/>
        <c:varyColors val="0"/>
        <c:ser>
          <c:idx val="0"/>
          <c:order val="0"/>
          <c:tx>
            <c:strRef>
              <c:f>'Row datafor chart'!$B$281:$B$282</c:f>
              <c:strCache>
                <c:ptCount val="1"/>
                <c:pt idx="0">
                  <c:v>Cancelled</c:v>
                </c:pt>
              </c:strCache>
            </c:strRef>
          </c:tx>
          <c:spPr>
            <a:solidFill>
              <a:srgbClr val="FF6600"/>
            </a:solidFill>
          </c:spPr>
          <c:invertIfNegative val="0"/>
          <c:cat>
            <c:multiLvlStrRef>
              <c:f>'Row datafor chart'!$A$283:$A$301</c:f>
              <c:multiLvlStrCache>
                <c:ptCount val="12"/>
                <c:lvl>
                  <c:pt idx="0">
                    <c:v>Airport</c:v>
                  </c:pt>
                  <c:pt idx="1">
                    <c:v>City</c:v>
                  </c:pt>
                  <c:pt idx="2">
                    <c:v>Airport</c:v>
                  </c:pt>
                  <c:pt idx="3">
                    <c:v>City</c:v>
                  </c:pt>
                  <c:pt idx="4">
                    <c:v>Airport</c:v>
                  </c:pt>
                  <c:pt idx="5">
                    <c:v>City</c:v>
                  </c:pt>
                  <c:pt idx="6">
                    <c:v>Airport</c:v>
                  </c:pt>
                  <c:pt idx="7">
                    <c:v>City</c:v>
                  </c:pt>
                  <c:pt idx="8">
                    <c:v>Airport</c:v>
                  </c:pt>
                  <c:pt idx="9">
                    <c:v>City</c:v>
                  </c:pt>
                  <c:pt idx="10">
                    <c:v>Airport</c:v>
                  </c:pt>
                  <c:pt idx="11">
                    <c:v>City</c:v>
                  </c:pt>
                </c:lvl>
                <c:lvl>
                  <c:pt idx="0">
                    <c:v>Late Night</c:v>
                  </c:pt>
                  <c:pt idx="2">
                    <c:v>Early Morning</c:v>
                  </c:pt>
                  <c:pt idx="4">
                    <c:v>Morning</c:v>
                  </c:pt>
                  <c:pt idx="6">
                    <c:v>Afternoon</c:v>
                  </c:pt>
                  <c:pt idx="8">
                    <c:v>Evening</c:v>
                  </c:pt>
                  <c:pt idx="10">
                    <c:v>Night</c:v>
                  </c:pt>
                </c:lvl>
              </c:multiLvlStrCache>
            </c:multiLvlStrRef>
          </c:cat>
          <c:val>
            <c:numRef>
              <c:f>'Row datafor chart'!$B$283:$B$301</c:f>
              <c:numCache>
                <c:formatCode>General</c:formatCode>
                <c:ptCount val="12"/>
                <c:pt idx="1">
                  <c:v>14</c:v>
                </c:pt>
                <c:pt idx="2">
                  <c:v>15</c:v>
                </c:pt>
                <c:pt idx="3">
                  <c:v>526</c:v>
                </c:pt>
                <c:pt idx="4">
                  <c:v>24</c:v>
                </c:pt>
                <c:pt idx="5">
                  <c:v>406</c:v>
                </c:pt>
                <c:pt idx="6">
                  <c:v>50</c:v>
                </c:pt>
                <c:pt idx="7">
                  <c:v>41</c:v>
                </c:pt>
                <c:pt idx="8">
                  <c:v>78</c:v>
                </c:pt>
                <c:pt idx="9">
                  <c:v>46</c:v>
                </c:pt>
                <c:pt idx="10">
                  <c:v>31</c:v>
                </c:pt>
                <c:pt idx="11">
                  <c:v>33</c:v>
                </c:pt>
              </c:numCache>
            </c:numRef>
          </c:val>
        </c:ser>
        <c:ser>
          <c:idx val="1"/>
          <c:order val="1"/>
          <c:tx>
            <c:strRef>
              <c:f>'Row datafor chart'!$C$281:$C$282</c:f>
              <c:strCache>
                <c:ptCount val="1"/>
                <c:pt idx="0">
                  <c:v>No Cars Available</c:v>
                </c:pt>
              </c:strCache>
            </c:strRef>
          </c:tx>
          <c:spPr>
            <a:solidFill>
              <a:srgbClr val="FFCC66"/>
            </a:solidFill>
          </c:spPr>
          <c:invertIfNegative val="0"/>
          <c:dLbls>
            <c:dLbl>
              <c:idx val="2"/>
              <c:layout>
                <c:manualLayout>
                  <c:x val="0"/>
                  <c:y val="-6.6145833333333334E-3"/>
                </c:manualLayout>
              </c:layout>
              <c:showLegendKey val="0"/>
              <c:showVal val="1"/>
              <c:showCatName val="0"/>
              <c:showSerName val="0"/>
              <c:showPercent val="0"/>
              <c:showBubbleSize val="0"/>
            </c:dLbl>
            <c:dLbl>
              <c:idx val="4"/>
              <c:layout>
                <c:manualLayout>
                  <c:x val="8.6233571723655416E-17"/>
                  <c:y val="-1.3229166666666667E-2"/>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multiLvlStrRef>
              <c:f>'Row datafor chart'!$A$283:$A$301</c:f>
              <c:multiLvlStrCache>
                <c:ptCount val="12"/>
                <c:lvl>
                  <c:pt idx="0">
                    <c:v>Airport</c:v>
                  </c:pt>
                  <c:pt idx="1">
                    <c:v>City</c:v>
                  </c:pt>
                  <c:pt idx="2">
                    <c:v>Airport</c:v>
                  </c:pt>
                  <c:pt idx="3">
                    <c:v>City</c:v>
                  </c:pt>
                  <c:pt idx="4">
                    <c:v>Airport</c:v>
                  </c:pt>
                  <c:pt idx="5">
                    <c:v>City</c:v>
                  </c:pt>
                  <c:pt idx="6">
                    <c:v>Airport</c:v>
                  </c:pt>
                  <c:pt idx="7">
                    <c:v>City</c:v>
                  </c:pt>
                  <c:pt idx="8">
                    <c:v>Airport</c:v>
                  </c:pt>
                  <c:pt idx="9">
                    <c:v>City</c:v>
                  </c:pt>
                  <c:pt idx="10">
                    <c:v>Airport</c:v>
                  </c:pt>
                  <c:pt idx="11">
                    <c:v>City</c:v>
                  </c:pt>
                </c:lvl>
                <c:lvl>
                  <c:pt idx="0">
                    <c:v>Late Night</c:v>
                  </c:pt>
                  <c:pt idx="2">
                    <c:v>Early Morning</c:v>
                  </c:pt>
                  <c:pt idx="4">
                    <c:v>Morning</c:v>
                  </c:pt>
                  <c:pt idx="6">
                    <c:v>Afternoon</c:v>
                  </c:pt>
                  <c:pt idx="8">
                    <c:v>Evening</c:v>
                  </c:pt>
                  <c:pt idx="10">
                    <c:v>Night</c:v>
                  </c:pt>
                </c:lvl>
              </c:multiLvlStrCache>
            </c:multiLvlStrRef>
          </c:cat>
          <c:val>
            <c:numRef>
              <c:f>'Row datafor chart'!$C$283:$C$301</c:f>
              <c:numCache>
                <c:formatCode>General</c:formatCode>
                <c:ptCount val="12"/>
                <c:pt idx="0">
                  <c:v>114</c:v>
                </c:pt>
                <c:pt idx="1">
                  <c:v>111</c:v>
                </c:pt>
                <c:pt idx="2">
                  <c:v>44</c:v>
                </c:pt>
                <c:pt idx="3">
                  <c:v>263</c:v>
                </c:pt>
                <c:pt idx="4">
                  <c:v>34</c:v>
                </c:pt>
                <c:pt idx="5">
                  <c:v>245</c:v>
                </c:pt>
                <c:pt idx="6">
                  <c:v>64</c:v>
                </c:pt>
                <c:pt idx="7">
                  <c:v>164</c:v>
                </c:pt>
                <c:pt idx="8">
                  <c:v>1067</c:v>
                </c:pt>
                <c:pt idx="9">
                  <c:v>60</c:v>
                </c:pt>
                <c:pt idx="10">
                  <c:v>390</c:v>
                </c:pt>
                <c:pt idx="11">
                  <c:v>94</c:v>
                </c:pt>
              </c:numCache>
            </c:numRef>
          </c:val>
        </c:ser>
        <c:ser>
          <c:idx val="2"/>
          <c:order val="2"/>
          <c:tx>
            <c:strRef>
              <c:f>'Row datafor chart'!$D$281:$D$282</c:f>
              <c:strCache>
                <c:ptCount val="1"/>
                <c:pt idx="0">
                  <c:v>Trip Completed</c:v>
                </c:pt>
              </c:strCache>
            </c:strRef>
          </c:tx>
          <c:spPr>
            <a:solidFill>
              <a:srgbClr val="92D050"/>
            </a:solidFill>
          </c:spPr>
          <c:invertIfNegative val="0"/>
          <c:dLbls>
            <c:spPr/>
            <c:txPr>
              <a:bodyPr/>
              <a:lstStyle/>
              <a:p>
                <a:pPr>
                  <a:defRPr/>
                </a:pPr>
                <a:endParaRPr lang="en-US"/>
              </a:p>
            </c:txPr>
            <c:showLegendKey val="0"/>
            <c:showVal val="1"/>
            <c:showCatName val="0"/>
            <c:showSerName val="0"/>
            <c:showPercent val="0"/>
            <c:showBubbleSize val="0"/>
            <c:showLeaderLines val="0"/>
          </c:dLbls>
          <c:cat>
            <c:multiLvlStrRef>
              <c:f>'Row datafor chart'!$A$283:$A$301</c:f>
              <c:multiLvlStrCache>
                <c:ptCount val="12"/>
                <c:lvl>
                  <c:pt idx="0">
                    <c:v>Airport</c:v>
                  </c:pt>
                  <c:pt idx="1">
                    <c:v>City</c:v>
                  </c:pt>
                  <c:pt idx="2">
                    <c:v>Airport</c:v>
                  </c:pt>
                  <c:pt idx="3">
                    <c:v>City</c:v>
                  </c:pt>
                  <c:pt idx="4">
                    <c:v>Airport</c:v>
                  </c:pt>
                  <c:pt idx="5">
                    <c:v>City</c:v>
                  </c:pt>
                  <c:pt idx="6">
                    <c:v>Airport</c:v>
                  </c:pt>
                  <c:pt idx="7">
                    <c:v>City</c:v>
                  </c:pt>
                  <c:pt idx="8">
                    <c:v>Airport</c:v>
                  </c:pt>
                  <c:pt idx="9">
                    <c:v>City</c:v>
                  </c:pt>
                  <c:pt idx="10">
                    <c:v>Airport</c:v>
                  </c:pt>
                  <c:pt idx="11">
                    <c:v>City</c:v>
                  </c:pt>
                </c:lvl>
                <c:lvl>
                  <c:pt idx="0">
                    <c:v>Late Night</c:v>
                  </c:pt>
                  <c:pt idx="2">
                    <c:v>Early Morning</c:v>
                  </c:pt>
                  <c:pt idx="4">
                    <c:v>Morning</c:v>
                  </c:pt>
                  <c:pt idx="6">
                    <c:v>Afternoon</c:v>
                  </c:pt>
                  <c:pt idx="8">
                    <c:v>Evening</c:v>
                  </c:pt>
                  <c:pt idx="10">
                    <c:v>Night</c:v>
                  </c:pt>
                </c:lvl>
              </c:multiLvlStrCache>
            </c:multiLvlStrRef>
          </c:cat>
          <c:val>
            <c:numRef>
              <c:f>'Row datafor chart'!$D$283:$D$301</c:f>
              <c:numCache>
                <c:formatCode>General</c:formatCode>
                <c:ptCount val="12"/>
                <c:pt idx="0">
                  <c:v>67</c:v>
                </c:pt>
                <c:pt idx="1">
                  <c:v>69</c:v>
                </c:pt>
                <c:pt idx="2">
                  <c:v>277</c:v>
                </c:pt>
                <c:pt idx="3">
                  <c:v>327</c:v>
                </c:pt>
                <c:pt idx="4">
                  <c:v>243</c:v>
                </c:pt>
                <c:pt idx="5">
                  <c:v>316</c:v>
                </c:pt>
                <c:pt idx="6">
                  <c:v>225</c:v>
                </c:pt>
                <c:pt idx="7">
                  <c:v>266</c:v>
                </c:pt>
                <c:pt idx="8">
                  <c:v>312</c:v>
                </c:pt>
                <c:pt idx="9">
                  <c:v>330</c:v>
                </c:pt>
                <c:pt idx="10">
                  <c:v>203</c:v>
                </c:pt>
                <c:pt idx="11">
                  <c:v>196</c:v>
                </c:pt>
              </c:numCache>
            </c:numRef>
          </c:val>
        </c:ser>
        <c:dLbls>
          <c:showLegendKey val="0"/>
          <c:showVal val="0"/>
          <c:showCatName val="0"/>
          <c:showSerName val="0"/>
          <c:showPercent val="0"/>
          <c:showBubbleSize val="0"/>
        </c:dLbls>
        <c:gapWidth val="75"/>
        <c:overlap val="100"/>
        <c:axId val="221843456"/>
        <c:axId val="221844992"/>
      </c:barChart>
      <c:catAx>
        <c:axId val="221843456"/>
        <c:scaling>
          <c:orientation val="minMax"/>
        </c:scaling>
        <c:delete val="0"/>
        <c:axPos val="b"/>
        <c:majorTickMark val="none"/>
        <c:minorTickMark val="none"/>
        <c:tickLblPos val="nextTo"/>
        <c:crossAx val="221844992"/>
        <c:crosses val="autoZero"/>
        <c:auto val="1"/>
        <c:lblAlgn val="ctr"/>
        <c:lblOffset val="100"/>
        <c:noMultiLvlLbl val="0"/>
      </c:catAx>
      <c:valAx>
        <c:axId val="221844992"/>
        <c:scaling>
          <c:orientation val="minMax"/>
        </c:scaling>
        <c:delete val="0"/>
        <c:axPos val="l"/>
        <c:majorGridlines/>
        <c:numFmt formatCode="General" sourceLinked="1"/>
        <c:majorTickMark val="none"/>
        <c:minorTickMark val="none"/>
        <c:tickLblPos val="nextTo"/>
        <c:crossAx val="221843456"/>
        <c:crosses val="autoZero"/>
        <c:crossBetween val="between"/>
      </c:valAx>
      <c:spPr>
        <a:solidFill>
          <a:schemeClr val="accent5">
            <a:lumMod val="20000"/>
            <a:lumOff val="80000"/>
          </a:schemeClr>
        </a:solidFill>
      </c:spPr>
    </c:plotArea>
    <c:legend>
      <c:legendPos val="b"/>
      <c:layout>
        <c:manualLayout>
          <c:xMode val="edge"/>
          <c:yMode val="edge"/>
          <c:x val="0.68980537037037049"/>
          <c:y val="0.91568177083333335"/>
          <c:w val="0.29066694444444446"/>
          <c:h val="7.1575173611111112E-2"/>
        </c:manualLayout>
      </c:layout>
      <c:overlay val="0"/>
    </c:legend>
    <c:plotVisOnly val="1"/>
    <c:dispBlanksAs val="gap"/>
    <c:showDLblsOverMax val="0"/>
  </c:chart>
  <c:spPr>
    <a:solidFill>
      <a:schemeClr val="lt1"/>
    </a:solidFill>
    <a:ln w="38100" cap="flat" cmpd="sng" algn="ctr">
      <a:solidFill>
        <a:schemeClr val="accent6">
          <a:lumMod val="60000"/>
          <a:lumOff val="40000"/>
        </a:schemeClr>
      </a:solidFill>
      <a:prstDash val="solid"/>
    </a:ln>
    <a:effectLst>
      <a:glow rad="228600">
        <a:schemeClr val="accent3">
          <a:satMod val="175000"/>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chart!PivotTable5</c:name>
    <c:fmtId val="0"/>
  </c:pivotSource>
  <c:chart>
    <c:title>
      <c:layout/>
      <c:overlay val="0"/>
    </c:title>
    <c:autoTitleDeleted val="0"/>
    <c:pivotFmts>
      <c:pivotFmt>
        <c:idx val="0"/>
        <c:marker>
          <c:symbol val="none"/>
        </c:marker>
      </c:pivotFmt>
    </c:pivotFmts>
    <c:plotArea>
      <c:layout/>
      <c:barChart>
        <c:barDir val="col"/>
        <c:grouping val="clustered"/>
        <c:varyColors val="0"/>
        <c:ser>
          <c:idx val="0"/>
          <c:order val="0"/>
          <c:tx>
            <c:strRef>
              <c:f>'Row datafor chart'!$B$3</c:f>
              <c:strCache>
                <c:ptCount val="1"/>
                <c:pt idx="0">
                  <c:v>Total</c:v>
                </c:pt>
              </c:strCache>
            </c:strRef>
          </c:tx>
          <c:invertIfNegative val="0"/>
          <c:cat>
            <c:strRef>
              <c:f>'Row datafor chart'!$A$4:$A$10</c:f>
              <c:strCache>
                <c:ptCount val="6"/>
                <c:pt idx="0">
                  <c:v>Late Night</c:v>
                </c:pt>
                <c:pt idx="1">
                  <c:v>Early Morning</c:v>
                </c:pt>
                <c:pt idx="2">
                  <c:v>Morning</c:v>
                </c:pt>
                <c:pt idx="3">
                  <c:v>Afternoon</c:v>
                </c:pt>
                <c:pt idx="4">
                  <c:v>Evening</c:v>
                </c:pt>
                <c:pt idx="5">
                  <c:v>Night</c:v>
                </c:pt>
              </c:strCache>
            </c:strRef>
          </c:cat>
          <c:val>
            <c:numRef>
              <c:f>'Row datafor chart'!$B$4:$B$10</c:f>
              <c:numCache>
                <c:formatCode>General</c:formatCode>
                <c:ptCount val="6"/>
                <c:pt idx="0">
                  <c:v>375</c:v>
                </c:pt>
                <c:pt idx="1">
                  <c:v>1452</c:v>
                </c:pt>
                <c:pt idx="2">
                  <c:v>1268</c:v>
                </c:pt>
                <c:pt idx="3">
                  <c:v>810</c:v>
                </c:pt>
                <c:pt idx="4">
                  <c:v>1893</c:v>
                </c:pt>
                <c:pt idx="5">
                  <c:v>947</c:v>
                </c:pt>
              </c:numCache>
            </c:numRef>
          </c:val>
        </c:ser>
        <c:dLbls>
          <c:showLegendKey val="0"/>
          <c:showVal val="0"/>
          <c:showCatName val="0"/>
          <c:showSerName val="0"/>
          <c:showPercent val="0"/>
          <c:showBubbleSize val="0"/>
        </c:dLbls>
        <c:gapWidth val="150"/>
        <c:axId val="221814784"/>
        <c:axId val="221816320"/>
      </c:barChart>
      <c:catAx>
        <c:axId val="221814784"/>
        <c:scaling>
          <c:orientation val="minMax"/>
        </c:scaling>
        <c:delete val="0"/>
        <c:axPos val="b"/>
        <c:majorTickMark val="out"/>
        <c:minorTickMark val="none"/>
        <c:tickLblPos val="nextTo"/>
        <c:crossAx val="221816320"/>
        <c:crosses val="autoZero"/>
        <c:auto val="1"/>
        <c:lblAlgn val="ctr"/>
        <c:lblOffset val="100"/>
        <c:noMultiLvlLbl val="0"/>
      </c:catAx>
      <c:valAx>
        <c:axId val="221816320"/>
        <c:scaling>
          <c:orientation val="minMax"/>
        </c:scaling>
        <c:delete val="0"/>
        <c:axPos val="l"/>
        <c:majorGridlines/>
        <c:numFmt formatCode="General" sourceLinked="1"/>
        <c:majorTickMark val="out"/>
        <c:minorTickMark val="none"/>
        <c:tickLblPos val="nextTo"/>
        <c:crossAx val="2218147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pivotSource>
    <c:name>[Uber Request Data.xlsx]Row datafor chart!PivotTable6</c:name>
    <c:fmtId val="0"/>
  </c:pivotSource>
  <c:chart>
    <c:autoTitleDeleted val="1"/>
    <c:pivotFmts>
      <c:pivotFmt>
        <c:idx val="0"/>
        <c:spPr>
          <a:solidFill>
            <a:srgbClr val="FF9900">
              <a:alpha val="47000"/>
            </a:srgbClr>
          </a:solidFill>
        </c:spPr>
        <c:marker>
          <c:symbol val="none"/>
        </c:marker>
        <c:dLbl>
          <c:idx val="0"/>
          <c:layout/>
          <c:showLegendKey val="0"/>
          <c:showVal val="1"/>
          <c:showCatName val="0"/>
          <c:showSerName val="0"/>
          <c:showPercent val="0"/>
          <c:showBubbleSize val="0"/>
        </c:dLbl>
      </c:pivotFmt>
      <c:pivotFmt>
        <c:idx val="1"/>
        <c:spPr>
          <a:solidFill>
            <a:srgbClr val="FF0000"/>
          </a:solidFill>
        </c:spPr>
        <c:marker>
          <c:symbol val="none"/>
        </c:marker>
        <c:dLbl>
          <c:idx val="0"/>
          <c:layout/>
          <c:showLegendKey val="0"/>
          <c:showVal val="1"/>
          <c:showCatName val="0"/>
          <c:showSerName val="0"/>
          <c:showPercent val="0"/>
          <c:showBubbleSize val="0"/>
        </c:dLbl>
      </c:pivotFmt>
      <c:pivotFmt>
        <c:idx val="2"/>
        <c:marker>
          <c:symbol val="none"/>
        </c:marker>
        <c:dLbl>
          <c:idx val="0"/>
          <c:layout/>
          <c:showLegendKey val="0"/>
          <c:showVal val="1"/>
          <c:showCatName val="0"/>
          <c:showSerName val="0"/>
          <c:showPercent val="0"/>
          <c:showBubbleSize val="0"/>
        </c:dLbl>
      </c:pivotFmt>
      <c:pivotFmt>
        <c:idx val="3"/>
      </c:pivotFmt>
      <c:pivotFmt>
        <c:idx val="4"/>
      </c:pivotFmt>
      <c:pivotFmt>
        <c:idx val="5"/>
      </c:pivotFmt>
    </c:pivotFmts>
    <c:plotArea>
      <c:layout>
        <c:manualLayout>
          <c:layoutTarget val="inner"/>
          <c:xMode val="edge"/>
          <c:yMode val="edge"/>
          <c:x val="6.2825462962962958E-2"/>
          <c:y val="0.12971643518518519"/>
          <c:w val="0.9077763888888889"/>
          <c:h val="0.67022430555555557"/>
        </c:manualLayout>
      </c:layout>
      <c:barChart>
        <c:barDir val="col"/>
        <c:grouping val="clustered"/>
        <c:varyColors val="0"/>
        <c:ser>
          <c:idx val="0"/>
          <c:order val="0"/>
          <c:tx>
            <c:strRef>
              <c:f>'Row datafor chart'!$B$32:$B$33</c:f>
              <c:strCache>
                <c:ptCount val="1"/>
                <c:pt idx="0">
                  <c:v>Cancelled</c:v>
                </c:pt>
              </c:strCache>
            </c:strRef>
          </c:tx>
          <c:spPr>
            <a:solidFill>
              <a:srgbClr val="FF9900">
                <a:alpha val="47000"/>
              </a:srgbClr>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'Row datafor chart'!$A$34:$A$40</c:f>
              <c:strCache>
                <c:ptCount val="6"/>
                <c:pt idx="0">
                  <c:v>Late Night</c:v>
                </c:pt>
                <c:pt idx="1">
                  <c:v>Early Morning</c:v>
                </c:pt>
                <c:pt idx="2">
                  <c:v>Morning</c:v>
                </c:pt>
                <c:pt idx="3">
                  <c:v>Afternoon</c:v>
                </c:pt>
                <c:pt idx="4">
                  <c:v>Evening</c:v>
                </c:pt>
                <c:pt idx="5">
                  <c:v>Night</c:v>
                </c:pt>
              </c:strCache>
            </c:strRef>
          </c:cat>
          <c:val>
            <c:numRef>
              <c:f>'Row datafor chart'!$B$34:$B$40</c:f>
              <c:numCache>
                <c:formatCode>General</c:formatCode>
                <c:ptCount val="6"/>
                <c:pt idx="0">
                  <c:v>14</c:v>
                </c:pt>
                <c:pt idx="1">
                  <c:v>541</c:v>
                </c:pt>
                <c:pt idx="2">
                  <c:v>430</c:v>
                </c:pt>
                <c:pt idx="3">
                  <c:v>91</c:v>
                </c:pt>
                <c:pt idx="4">
                  <c:v>124</c:v>
                </c:pt>
                <c:pt idx="5">
                  <c:v>64</c:v>
                </c:pt>
              </c:numCache>
            </c:numRef>
          </c:val>
        </c:ser>
        <c:ser>
          <c:idx val="1"/>
          <c:order val="1"/>
          <c:tx>
            <c:strRef>
              <c:f>'Row datafor chart'!$C$32:$C$33</c:f>
              <c:strCache>
                <c:ptCount val="1"/>
                <c:pt idx="0">
                  <c:v>No Cars Available</c:v>
                </c:pt>
              </c:strCache>
            </c:strRef>
          </c:tx>
          <c:spPr>
            <a:solidFill>
              <a:srgbClr val="FF000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'Row datafor chart'!$A$34:$A$40</c:f>
              <c:strCache>
                <c:ptCount val="6"/>
                <c:pt idx="0">
                  <c:v>Late Night</c:v>
                </c:pt>
                <c:pt idx="1">
                  <c:v>Early Morning</c:v>
                </c:pt>
                <c:pt idx="2">
                  <c:v>Morning</c:v>
                </c:pt>
                <c:pt idx="3">
                  <c:v>Afternoon</c:v>
                </c:pt>
                <c:pt idx="4">
                  <c:v>Evening</c:v>
                </c:pt>
                <c:pt idx="5">
                  <c:v>Night</c:v>
                </c:pt>
              </c:strCache>
            </c:strRef>
          </c:cat>
          <c:val>
            <c:numRef>
              <c:f>'Row datafor chart'!$C$34:$C$40</c:f>
              <c:numCache>
                <c:formatCode>General</c:formatCode>
                <c:ptCount val="6"/>
                <c:pt idx="0">
                  <c:v>225</c:v>
                </c:pt>
                <c:pt idx="1">
                  <c:v>307</c:v>
                </c:pt>
                <c:pt idx="2">
                  <c:v>279</c:v>
                </c:pt>
                <c:pt idx="3">
                  <c:v>228</c:v>
                </c:pt>
                <c:pt idx="4">
                  <c:v>1127</c:v>
                </c:pt>
                <c:pt idx="5">
                  <c:v>484</c:v>
                </c:pt>
              </c:numCache>
            </c:numRef>
          </c:val>
        </c:ser>
        <c:ser>
          <c:idx val="2"/>
          <c:order val="2"/>
          <c:tx>
            <c:strRef>
              <c:f>'Row datafor chart'!$D$32:$D$33</c:f>
              <c:strCache>
                <c:ptCount val="1"/>
                <c:pt idx="0">
                  <c:v>Trip Completed</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'Row datafor chart'!$A$34:$A$40</c:f>
              <c:strCache>
                <c:ptCount val="6"/>
                <c:pt idx="0">
                  <c:v>Late Night</c:v>
                </c:pt>
                <c:pt idx="1">
                  <c:v>Early Morning</c:v>
                </c:pt>
                <c:pt idx="2">
                  <c:v>Morning</c:v>
                </c:pt>
                <c:pt idx="3">
                  <c:v>Afternoon</c:v>
                </c:pt>
                <c:pt idx="4">
                  <c:v>Evening</c:v>
                </c:pt>
                <c:pt idx="5">
                  <c:v>Night</c:v>
                </c:pt>
              </c:strCache>
            </c:strRef>
          </c:cat>
          <c:val>
            <c:numRef>
              <c:f>'Row datafor chart'!$D$34:$D$40</c:f>
              <c:numCache>
                <c:formatCode>General</c:formatCode>
                <c:ptCount val="6"/>
                <c:pt idx="0">
                  <c:v>136</c:v>
                </c:pt>
                <c:pt idx="1">
                  <c:v>604</c:v>
                </c:pt>
                <c:pt idx="2">
                  <c:v>559</c:v>
                </c:pt>
                <c:pt idx="3">
                  <c:v>491</c:v>
                </c:pt>
                <c:pt idx="4">
                  <c:v>642</c:v>
                </c:pt>
                <c:pt idx="5">
                  <c:v>399</c:v>
                </c:pt>
              </c:numCache>
            </c:numRef>
          </c:val>
        </c:ser>
        <c:dLbls>
          <c:showLegendKey val="0"/>
          <c:showVal val="1"/>
          <c:showCatName val="0"/>
          <c:showSerName val="0"/>
          <c:showPercent val="0"/>
          <c:showBubbleSize val="0"/>
        </c:dLbls>
        <c:gapWidth val="75"/>
        <c:axId val="222585600"/>
        <c:axId val="222587136"/>
      </c:barChart>
      <c:catAx>
        <c:axId val="222585600"/>
        <c:scaling>
          <c:orientation val="minMax"/>
        </c:scaling>
        <c:delete val="0"/>
        <c:axPos val="b"/>
        <c:majorTickMark val="none"/>
        <c:minorTickMark val="none"/>
        <c:tickLblPos val="nextTo"/>
        <c:crossAx val="222587136"/>
        <c:crosses val="autoZero"/>
        <c:auto val="1"/>
        <c:lblAlgn val="ctr"/>
        <c:lblOffset val="100"/>
        <c:noMultiLvlLbl val="0"/>
      </c:catAx>
      <c:valAx>
        <c:axId val="222587136"/>
        <c:scaling>
          <c:orientation val="minMax"/>
        </c:scaling>
        <c:delete val="0"/>
        <c:axPos val="l"/>
        <c:numFmt formatCode="General" sourceLinked="1"/>
        <c:majorTickMark val="none"/>
        <c:minorTickMark val="none"/>
        <c:tickLblPos val="nextTo"/>
        <c:crossAx val="222585600"/>
        <c:crosses val="autoZero"/>
        <c:crossBetween val="between"/>
      </c:valAx>
    </c:plotArea>
    <c:legend>
      <c:legendPos val="b"/>
      <c:layout>
        <c:manualLayout>
          <c:xMode val="edge"/>
          <c:yMode val="edge"/>
          <c:x val="0.23691308976062339"/>
          <c:y val="0.87693214743799708"/>
          <c:w val="0.55304058641975318"/>
          <c:h val="0.1001974768975641"/>
        </c:manualLayout>
      </c:layout>
      <c:overlay val="0"/>
      <c:spPr>
        <a:gradFill>
          <a:gsLst>
            <a:gs pos="6000">
              <a:schemeClr val="accent1">
                <a:tint val="66000"/>
                <a:satMod val="160000"/>
              </a:schemeClr>
            </a:gs>
            <a:gs pos="32000">
              <a:schemeClr val="accent1">
                <a:tint val="44500"/>
                <a:satMod val="160000"/>
              </a:schemeClr>
            </a:gs>
            <a:gs pos="100000">
              <a:schemeClr val="accent1">
                <a:tint val="23500"/>
                <a:satMod val="160000"/>
              </a:schemeClr>
            </a:gs>
          </a:gsLst>
          <a:lin ang="5400000" scaled="0"/>
        </a:gradFill>
      </c:spPr>
      <c:txPr>
        <a:bodyPr/>
        <a:lstStyle/>
        <a:p>
          <a:pPr>
            <a:defRPr sz="1200"/>
          </a:pPr>
          <a:endParaRPr lang="en-US"/>
        </a:p>
      </c:txPr>
    </c:legend>
    <c:plotVisOnly val="1"/>
    <c:dispBlanksAs val="gap"/>
    <c:showDLblsOverMax val="0"/>
  </c:chart>
  <c:spPr>
    <a:ln>
      <a:solidFill>
        <a:schemeClr val="tx1"/>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chart!PivotTable7</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'Row datafor chart'!$B$59:$B$60</c:f>
              <c:strCache>
                <c:ptCount val="1"/>
                <c:pt idx="0">
                  <c:v>Cancelled</c:v>
                </c:pt>
              </c:strCache>
            </c:strRef>
          </c:tx>
          <c:invertIfNegative val="0"/>
          <c:cat>
            <c:strRef>
              <c:f>'Row datafor chart'!$A$61:$A$63</c:f>
              <c:strCache>
                <c:ptCount val="2"/>
                <c:pt idx="0">
                  <c:v>Airport</c:v>
                </c:pt>
                <c:pt idx="1">
                  <c:v>City</c:v>
                </c:pt>
              </c:strCache>
            </c:strRef>
          </c:cat>
          <c:val>
            <c:numRef>
              <c:f>'Row datafor chart'!$B$61:$B$63</c:f>
              <c:numCache>
                <c:formatCode>General</c:formatCode>
                <c:ptCount val="2"/>
                <c:pt idx="0">
                  <c:v>198</c:v>
                </c:pt>
                <c:pt idx="1">
                  <c:v>1066</c:v>
                </c:pt>
              </c:numCache>
            </c:numRef>
          </c:val>
        </c:ser>
        <c:ser>
          <c:idx val="1"/>
          <c:order val="1"/>
          <c:tx>
            <c:strRef>
              <c:f>'Row datafor chart'!$C$59:$C$60</c:f>
              <c:strCache>
                <c:ptCount val="1"/>
                <c:pt idx="0">
                  <c:v>No Cars Available</c:v>
                </c:pt>
              </c:strCache>
            </c:strRef>
          </c:tx>
          <c:invertIfNegative val="0"/>
          <c:cat>
            <c:strRef>
              <c:f>'Row datafor chart'!$A$61:$A$63</c:f>
              <c:strCache>
                <c:ptCount val="2"/>
                <c:pt idx="0">
                  <c:v>Airport</c:v>
                </c:pt>
                <c:pt idx="1">
                  <c:v>City</c:v>
                </c:pt>
              </c:strCache>
            </c:strRef>
          </c:cat>
          <c:val>
            <c:numRef>
              <c:f>'Row datafor chart'!$C$61:$C$63</c:f>
              <c:numCache>
                <c:formatCode>General</c:formatCode>
                <c:ptCount val="2"/>
                <c:pt idx="0">
                  <c:v>1713</c:v>
                </c:pt>
                <c:pt idx="1">
                  <c:v>937</c:v>
                </c:pt>
              </c:numCache>
            </c:numRef>
          </c:val>
        </c:ser>
        <c:ser>
          <c:idx val="2"/>
          <c:order val="2"/>
          <c:tx>
            <c:strRef>
              <c:f>'Row datafor chart'!$D$59:$D$60</c:f>
              <c:strCache>
                <c:ptCount val="1"/>
                <c:pt idx="0">
                  <c:v>Trip Completed</c:v>
                </c:pt>
              </c:strCache>
            </c:strRef>
          </c:tx>
          <c:invertIfNegative val="0"/>
          <c:cat>
            <c:strRef>
              <c:f>'Row datafor chart'!$A$61:$A$63</c:f>
              <c:strCache>
                <c:ptCount val="2"/>
                <c:pt idx="0">
                  <c:v>Airport</c:v>
                </c:pt>
                <c:pt idx="1">
                  <c:v>City</c:v>
                </c:pt>
              </c:strCache>
            </c:strRef>
          </c:cat>
          <c:val>
            <c:numRef>
              <c:f>'Row datafor chart'!$D$61:$D$63</c:f>
              <c:numCache>
                <c:formatCode>General</c:formatCode>
                <c:ptCount val="2"/>
                <c:pt idx="0">
                  <c:v>1327</c:v>
                </c:pt>
                <c:pt idx="1">
                  <c:v>1504</c:v>
                </c:pt>
              </c:numCache>
            </c:numRef>
          </c:val>
        </c:ser>
        <c:dLbls>
          <c:showLegendKey val="0"/>
          <c:showVal val="0"/>
          <c:showCatName val="0"/>
          <c:showSerName val="0"/>
          <c:showPercent val="0"/>
          <c:showBubbleSize val="0"/>
        </c:dLbls>
        <c:gapWidth val="150"/>
        <c:axId val="222608768"/>
        <c:axId val="222622848"/>
      </c:barChart>
      <c:catAx>
        <c:axId val="222608768"/>
        <c:scaling>
          <c:orientation val="minMax"/>
        </c:scaling>
        <c:delete val="0"/>
        <c:axPos val="b"/>
        <c:majorTickMark val="out"/>
        <c:minorTickMark val="none"/>
        <c:tickLblPos val="nextTo"/>
        <c:crossAx val="222622848"/>
        <c:crosses val="autoZero"/>
        <c:auto val="1"/>
        <c:lblAlgn val="ctr"/>
        <c:lblOffset val="100"/>
        <c:noMultiLvlLbl val="0"/>
      </c:catAx>
      <c:valAx>
        <c:axId val="222622848"/>
        <c:scaling>
          <c:orientation val="minMax"/>
        </c:scaling>
        <c:delete val="0"/>
        <c:axPos val="l"/>
        <c:majorGridlines/>
        <c:numFmt formatCode="General" sourceLinked="1"/>
        <c:majorTickMark val="out"/>
        <c:minorTickMark val="none"/>
        <c:tickLblPos val="nextTo"/>
        <c:crossAx val="22260876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2"/>
    </mc:Choice>
    <mc:Fallback>
      <c:style val="32"/>
    </mc:Fallback>
  </mc:AlternateContent>
  <c:pivotSource>
    <c:name>[Uber Request Data.xlsx]Row datafor chart!PivotTable8</c:name>
    <c:fmtId val="0"/>
  </c:pivotSource>
  <c:chart>
    <c:title>
      <c:layout/>
      <c:overlay val="0"/>
    </c:title>
    <c:autoTitleDeleted val="0"/>
    <c:pivotFmts>
      <c:pivotFmt>
        <c:idx val="0"/>
        <c:marker>
          <c:symbol val="none"/>
        </c:marker>
        <c:dLbl>
          <c:idx val="0"/>
          <c:layout/>
          <c:dLblPos val="outEnd"/>
          <c:showLegendKey val="0"/>
          <c:showVal val="1"/>
          <c:showCatName val="0"/>
          <c:showSerName val="0"/>
          <c:showPercent val="0"/>
          <c:showBubbleSize val="0"/>
        </c:dLbl>
      </c:pivotFmt>
      <c:pivotFmt>
        <c:idx val="1"/>
      </c:pivotFmt>
    </c:pivotFmts>
    <c:plotArea>
      <c:layout>
        <c:manualLayout>
          <c:layoutTarget val="inner"/>
          <c:xMode val="edge"/>
          <c:yMode val="edge"/>
          <c:x val="7.8504475308641977E-2"/>
          <c:y val="9.9606944444444442E-2"/>
          <c:w val="0.9077763888888889"/>
          <c:h val="0.70485393518518513"/>
        </c:manualLayout>
      </c:layout>
      <c:barChart>
        <c:barDir val="col"/>
        <c:grouping val="clustered"/>
        <c:varyColors val="0"/>
        <c:ser>
          <c:idx val="0"/>
          <c:order val="0"/>
          <c:tx>
            <c:strRef>
              <c:f>'Row datafor chart'!$N$3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'Row datafor chart'!$M$4:$M$9</c:f>
              <c:strCache>
                <c:ptCount val="5"/>
                <c:pt idx="0">
                  <c:v>Monday</c:v>
                </c:pt>
                <c:pt idx="1">
                  <c:v>Tuesday</c:v>
                </c:pt>
                <c:pt idx="2">
                  <c:v>Wednesday</c:v>
                </c:pt>
                <c:pt idx="3">
                  <c:v>Thursday</c:v>
                </c:pt>
                <c:pt idx="4">
                  <c:v>Friday</c:v>
                </c:pt>
              </c:strCache>
            </c:strRef>
          </c:cat>
          <c:val>
            <c:numRef>
              <c:f>'Row datafor chart'!$N$4:$N$9</c:f>
              <c:numCache>
                <c:formatCode>General</c:formatCode>
                <c:ptCount val="5"/>
                <c:pt idx="0">
                  <c:v>1367</c:v>
                </c:pt>
                <c:pt idx="1">
                  <c:v>1307</c:v>
                </c:pt>
                <c:pt idx="2">
                  <c:v>1337</c:v>
                </c:pt>
                <c:pt idx="3">
                  <c:v>1353</c:v>
                </c:pt>
                <c:pt idx="4">
                  <c:v>1381</c:v>
                </c:pt>
              </c:numCache>
            </c:numRef>
          </c:val>
        </c:ser>
        <c:dLbls>
          <c:dLblPos val="outEnd"/>
          <c:showLegendKey val="0"/>
          <c:showVal val="1"/>
          <c:showCatName val="0"/>
          <c:showSerName val="0"/>
          <c:showPercent val="0"/>
          <c:showBubbleSize val="0"/>
        </c:dLbls>
        <c:gapWidth val="75"/>
        <c:axId val="222392320"/>
        <c:axId val="222395008"/>
      </c:barChart>
      <c:catAx>
        <c:axId val="222392320"/>
        <c:scaling>
          <c:orientation val="minMax"/>
        </c:scaling>
        <c:delete val="0"/>
        <c:axPos val="b"/>
        <c:majorTickMark val="none"/>
        <c:minorTickMark val="none"/>
        <c:tickLblPos val="nextTo"/>
        <c:crossAx val="222395008"/>
        <c:crosses val="autoZero"/>
        <c:auto val="1"/>
        <c:lblAlgn val="ctr"/>
        <c:lblOffset val="100"/>
        <c:noMultiLvlLbl val="0"/>
      </c:catAx>
      <c:valAx>
        <c:axId val="222395008"/>
        <c:scaling>
          <c:orientation val="minMax"/>
        </c:scaling>
        <c:delete val="0"/>
        <c:axPos val="l"/>
        <c:numFmt formatCode="General" sourceLinked="1"/>
        <c:majorTickMark val="none"/>
        <c:minorTickMark val="none"/>
        <c:tickLblPos val="nextTo"/>
        <c:crossAx val="222392320"/>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chart!PivotTable10</c:name>
    <c:fmtId val="0"/>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'Row datafor chart'!$B$85</c:f>
              <c:strCache>
                <c:ptCount val="1"/>
                <c:pt idx="0">
                  <c:v>Total</c:v>
                </c:pt>
              </c:strCache>
            </c:strRef>
          </c:tx>
          <c:invertIfNegative val="0"/>
          <c:cat>
            <c:strRef>
              <c:f>'Row datafor chart'!$A$86:$A$88</c:f>
              <c:strCache>
                <c:ptCount val="2"/>
                <c:pt idx="0">
                  <c:v>Airport</c:v>
                </c:pt>
                <c:pt idx="1">
                  <c:v>City</c:v>
                </c:pt>
              </c:strCache>
            </c:strRef>
          </c:cat>
          <c:val>
            <c:numRef>
              <c:f>'Row datafor chart'!$B$86:$B$88</c:f>
              <c:numCache>
                <c:formatCode>General</c:formatCode>
                <c:ptCount val="2"/>
                <c:pt idx="0">
                  <c:v>3238</c:v>
                </c:pt>
                <c:pt idx="1">
                  <c:v>3507</c:v>
                </c:pt>
              </c:numCache>
            </c:numRef>
          </c:val>
        </c:ser>
        <c:dLbls>
          <c:showLegendKey val="0"/>
          <c:showVal val="0"/>
          <c:showCatName val="0"/>
          <c:showSerName val="0"/>
          <c:showPercent val="0"/>
          <c:showBubbleSize val="0"/>
        </c:dLbls>
        <c:gapWidth val="150"/>
        <c:axId val="222427776"/>
        <c:axId val="222437760"/>
      </c:barChart>
      <c:catAx>
        <c:axId val="222427776"/>
        <c:scaling>
          <c:orientation val="minMax"/>
        </c:scaling>
        <c:delete val="0"/>
        <c:axPos val="b"/>
        <c:majorTickMark val="out"/>
        <c:minorTickMark val="none"/>
        <c:tickLblPos val="nextTo"/>
        <c:crossAx val="222437760"/>
        <c:crosses val="autoZero"/>
        <c:auto val="1"/>
        <c:lblAlgn val="ctr"/>
        <c:lblOffset val="100"/>
        <c:noMultiLvlLbl val="0"/>
      </c:catAx>
      <c:valAx>
        <c:axId val="222437760"/>
        <c:scaling>
          <c:orientation val="minMax"/>
        </c:scaling>
        <c:delete val="0"/>
        <c:axPos val="l"/>
        <c:majorGridlines/>
        <c:numFmt formatCode="General" sourceLinked="1"/>
        <c:majorTickMark val="out"/>
        <c:minorTickMark val="none"/>
        <c:tickLblPos val="nextTo"/>
        <c:crossAx val="22242777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pivotSource>
    <c:name>[Uber Request Data.xlsx]Row datafor chart!PivotTable11</c:name>
    <c:fmtId val="1"/>
  </c:pivotSource>
  <c:chart>
    <c:title>
      <c:layout>
        <c:manualLayout>
          <c:xMode val="edge"/>
          <c:yMode val="edge"/>
          <c:x val="0.43833333333333341"/>
          <c:y val="3.6016331291921846E-2"/>
        </c:manualLayout>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1"/>
        <c:spPr>
          <a:solidFill>
            <a:srgbClr val="92D050"/>
          </a:solidFill>
        </c:spPr>
      </c:pivotFmt>
      <c:pivotFmt>
        <c:idx val="2"/>
        <c:spPr>
          <a:solidFill>
            <a:srgbClr val="FF6600"/>
          </a:solidFill>
        </c:spPr>
      </c:pivotFmt>
    </c:pivotFmts>
    <c:view3D>
      <c:rotX val="75"/>
      <c:rotY val="0"/>
      <c:rAngAx val="0"/>
      <c:perspective val="30"/>
    </c:view3D>
    <c:floor>
      <c:thickness val="0"/>
    </c:floor>
    <c:sideWall>
      <c:thickness val="0"/>
    </c:sideWall>
    <c:backWall>
      <c:thickness val="0"/>
    </c:backWall>
    <c:plotArea>
      <c:layout>
        <c:manualLayout>
          <c:layoutTarget val="inner"/>
          <c:xMode val="edge"/>
          <c:yMode val="edge"/>
          <c:x val="0"/>
          <c:y val="0.18556649168853892"/>
          <c:w val="1"/>
          <c:h val="0.80980387868183146"/>
        </c:manualLayout>
      </c:layout>
      <c:pie3DChart>
        <c:varyColors val="1"/>
        <c:ser>
          <c:idx val="0"/>
          <c:order val="0"/>
          <c:tx>
            <c:strRef>
              <c:f>'Row datafor chart'!$B$115</c:f>
              <c:strCache>
                <c:ptCount val="1"/>
                <c:pt idx="0">
                  <c:v>Total</c:v>
                </c:pt>
              </c:strCache>
            </c:strRef>
          </c:tx>
          <c:dPt>
            <c:idx val="0"/>
            <c:bubble3D val="0"/>
            <c:spPr>
              <a:solidFill>
                <a:srgbClr val="FF6600"/>
              </a:solidFill>
            </c:spPr>
          </c:dPt>
          <c:dPt>
            <c:idx val="1"/>
            <c:bubble3D val="0"/>
            <c:explosion val="10"/>
            <c:spPr>
              <a:solidFill>
                <a:srgbClr val="92D050"/>
              </a:solidFill>
            </c:spPr>
          </c:dPt>
          <c:dLbls>
            <c:spPr/>
            <c:txPr>
              <a:bodyPr/>
              <a:lstStyle/>
              <a:p>
                <a:pPr>
                  <a:defRPr/>
                </a:pPr>
                <a:endParaRPr lang="en-US"/>
              </a:p>
            </c:txPr>
            <c:showLegendKey val="0"/>
            <c:showVal val="0"/>
            <c:showCatName val="0"/>
            <c:showSerName val="0"/>
            <c:showPercent val="1"/>
            <c:showBubbleSize val="0"/>
            <c:showLeaderLines val="1"/>
          </c:dLbls>
          <c:cat>
            <c:strRef>
              <c:f>'Row datafor chart'!$A$116:$A$118</c:f>
              <c:strCache>
                <c:ptCount val="2"/>
                <c:pt idx="0">
                  <c:v>No</c:v>
                </c:pt>
                <c:pt idx="1">
                  <c:v>Yes</c:v>
                </c:pt>
              </c:strCache>
            </c:strRef>
          </c:cat>
          <c:val>
            <c:numRef>
              <c:f>'Row datafor chart'!$B$116:$B$118</c:f>
              <c:numCache>
                <c:formatCode>General</c:formatCode>
                <c:ptCount val="2"/>
                <c:pt idx="0">
                  <c:v>2650</c:v>
                </c:pt>
                <c:pt idx="1">
                  <c:v>4095</c:v>
                </c:pt>
              </c:numCache>
            </c:numRef>
          </c:val>
        </c:ser>
        <c:dLbls>
          <c:showLegendKey val="0"/>
          <c:showVal val="0"/>
          <c:showCatName val="0"/>
          <c:showSerName val="0"/>
          <c:showPercent val="1"/>
          <c:showBubbleSize val="0"/>
          <c:showLeaderLines val="1"/>
        </c:dLbls>
      </c:pie3DChart>
      <c:spPr>
        <a:effectLst>
          <a:outerShdw blurRad="50800" dist="38100" dir="18900000" algn="bl" rotWithShape="0">
            <a:prstClr val="black">
              <a:alpha val="40000"/>
            </a:prstClr>
          </a:outerShdw>
        </a:effectLst>
      </c:spPr>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chart!PivotTable12</c:name>
    <c:fmtId val="0"/>
  </c:pivotSource>
  <c:chart>
    <c:title>
      <c:layout>
        <c:manualLayout>
          <c:xMode val="edge"/>
          <c:yMode val="edge"/>
          <c:x val="0.43833333333333341"/>
          <c:y val="7.7682997958588504E-2"/>
        </c:manualLayout>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1"/>
        <c:spPr>
          <a:solidFill>
            <a:srgbClr val="92D050"/>
          </a:solidFill>
        </c:spPr>
      </c:pivotFmt>
      <c:pivotFmt>
        <c:idx val="2"/>
        <c:spPr>
          <a:solidFill>
            <a:srgbClr val="FF6600"/>
          </a:solidFill>
        </c:spPr>
      </c:pivotFmt>
    </c:pivotFmts>
    <c:plotArea>
      <c:layout>
        <c:manualLayout>
          <c:layoutTarget val="inner"/>
          <c:xMode val="edge"/>
          <c:yMode val="edge"/>
          <c:x val="0.20640310586176727"/>
          <c:y val="0.22685185185185186"/>
          <c:w val="0.46274956255468064"/>
          <c:h val="0.77124927092446782"/>
        </c:manualLayout>
      </c:layout>
      <c:pieChart>
        <c:varyColors val="1"/>
        <c:ser>
          <c:idx val="0"/>
          <c:order val="0"/>
          <c:tx>
            <c:strRef>
              <c:f>'Row datafor chart'!$B$132</c:f>
              <c:strCache>
                <c:ptCount val="1"/>
                <c:pt idx="0">
                  <c:v>Total</c:v>
                </c:pt>
              </c:strCache>
            </c:strRef>
          </c:tx>
          <c:explosion val="10"/>
          <c:dPt>
            <c:idx val="0"/>
            <c:bubble3D val="0"/>
            <c:explosion val="0"/>
            <c:spPr>
              <a:solidFill>
                <a:srgbClr val="92D050"/>
              </a:solidFill>
            </c:spPr>
          </c:dPt>
          <c:dPt>
            <c:idx val="1"/>
            <c:bubble3D val="0"/>
            <c:spPr>
              <a:solidFill>
                <a:srgbClr val="FF6600"/>
              </a:solidFill>
            </c:spPr>
          </c:dPt>
          <c:dLbls>
            <c:spPr/>
            <c:txPr>
              <a:bodyPr/>
              <a:lstStyle/>
              <a:p>
                <a:pPr>
                  <a:defRPr/>
                </a:pPr>
                <a:endParaRPr lang="en-US"/>
              </a:p>
            </c:txPr>
            <c:showLegendKey val="0"/>
            <c:showVal val="0"/>
            <c:showCatName val="0"/>
            <c:showSerName val="0"/>
            <c:showPercent val="1"/>
            <c:showBubbleSize val="0"/>
            <c:showLeaderLines val="1"/>
          </c:dLbls>
          <c:cat>
            <c:strRef>
              <c:f>'Row datafor chart'!$A$133:$A$135</c:f>
              <c:strCache>
                <c:ptCount val="2"/>
                <c:pt idx="0">
                  <c:v>No</c:v>
                </c:pt>
                <c:pt idx="1">
                  <c:v>yes</c:v>
                </c:pt>
              </c:strCache>
            </c:strRef>
          </c:cat>
          <c:val>
            <c:numRef>
              <c:f>'Row datafor chart'!$B$133:$B$135</c:f>
              <c:numCache>
                <c:formatCode>General</c:formatCode>
                <c:ptCount val="2"/>
                <c:pt idx="0">
                  <c:v>3914</c:v>
                </c:pt>
                <c:pt idx="1">
                  <c:v>2831</c:v>
                </c:pt>
              </c:numCache>
            </c:numRef>
          </c:val>
        </c:ser>
        <c:dLbls>
          <c:showLegendKey val="0"/>
          <c:showVal val="0"/>
          <c:showCatName val="0"/>
          <c:showSerName val="0"/>
          <c:showPercent val="1"/>
          <c:showBubbleSize val="0"/>
          <c:showLeaderLines val="1"/>
        </c:dLbls>
        <c:firstSliceAng val="0"/>
      </c:pieChart>
    </c:plotArea>
    <c:legend>
      <c:legendPos val="r"/>
      <c:layout>
        <c:manualLayout>
          <c:xMode val="edge"/>
          <c:yMode val="edge"/>
          <c:x val="0.72555555555555551"/>
          <c:y val="0.40789151356080489"/>
          <c:w val="0.18283538816528766"/>
          <c:h val="0.2329681384788693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chart!PivotTable13</c:name>
    <c:fmtId val="0"/>
  </c:pivotSource>
  <c:chart>
    <c:autoTitleDeleted val="1"/>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spPr>
          <a:solidFill>
            <a:srgbClr val="92D050"/>
          </a:solidFill>
        </c:spPr>
      </c:pivotFmt>
      <c:pivotFmt>
        <c:idx val="2"/>
        <c:spPr>
          <a:solidFill>
            <a:srgbClr val="FFC000"/>
          </a:solidFill>
        </c:spPr>
      </c:pivotFmt>
      <c:pivotFmt>
        <c:idx val="3"/>
        <c:spPr>
          <a:solidFill>
            <a:srgbClr val="FF3300"/>
          </a:solidFill>
        </c:spPr>
      </c:pivotFmt>
    </c:pivotFmts>
    <c:plotArea>
      <c:layout/>
      <c:barChart>
        <c:barDir val="col"/>
        <c:grouping val="clustered"/>
        <c:varyColors val="0"/>
        <c:ser>
          <c:idx val="0"/>
          <c:order val="0"/>
          <c:tx>
            <c:strRef>
              <c:f>'Row datafor chart'!$B$149</c:f>
              <c:strCache>
                <c:ptCount val="1"/>
                <c:pt idx="0">
                  <c:v>Total</c:v>
                </c:pt>
              </c:strCache>
            </c:strRef>
          </c:tx>
          <c:invertIfNegative val="0"/>
          <c:dPt>
            <c:idx val="0"/>
            <c:invertIfNegative val="0"/>
            <c:bubble3D val="0"/>
            <c:spPr>
              <a:solidFill>
                <a:srgbClr val="FF3300"/>
              </a:solidFill>
            </c:spPr>
          </c:dPt>
          <c:dPt>
            <c:idx val="1"/>
            <c:invertIfNegative val="0"/>
            <c:bubble3D val="0"/>
            <c:spPr>
              <a:solidFill>
                <a:srgbClr val="FFC000"/>
              </a:solidFill>
            </c:spPr>
          </c:dPt>
          <c:dPt>
            <c:idx val="2"/>
            <c:invertIfNegative val="0"/>
            <c:bubble3D val="0"/>
            <c:spPr>
              <a:solidFill>
                <a:srgbClr val="92D050"/>
              </a:solidFill>
            </c:spPr>
          </c:dPt>
          <c:dLbls>
            <c:spPr/>
            <c:txPr>
              <a:bodyPr/>
              <a:lstStyle/>
              <a:p>
                <a:pPr>
                  <a:defRPr/>
                </a:pPr>
                <a:endParaRPr lang="en-US"/>
              </a:p>
            </c:txPr>
            <c:showLegendKey val="0"/>
            <c:showVal val="1"/>
            <c:showCatName val="0"/>
            <c:showSerName val="0"/>
            <c:showPercent val="0"/>
            <c:showBubbleSize val="0"/>
            <c:showLeaderLines val="0"/>
          </c:dLbls>
          <c:cat>
            <c:strRef>
              <c:f>'Row datafor chart'!$A$150:$A$153</c:f>
              <c:strCache>
                <c:ptCount val="3"/>
                <c:pt idx="0">
                  <c:v>Cancelled</c:v>
                </c:pt>
                <c:pt idx="1">
                  <c:v>No Cars Available</c:v>
                </c:pt>
                <c:pt idx="2">
                  <c:v>Trip Completed</c:v>
                </c:pt>
              </c:strCache>
            </c:strRef>
          </c:cat>
          <c:val>
            <c:numRef>
              <c:f>'Row datafor chart'!$B$150:$B$153</c:f>
              <c:numCache>
                <c:formatCode>General</c:formatCode>
                <c:ptCount val="3"/>
                <c:pt idx="0">
                  <c:v>1264</c:v>
                </c:pt>
                <c:pt idx="1">
                  <c:v>2650</c:v>
                </c:pt>
                <c:pt idx="2">
                  <c:v>2831</c:v>
                </c:pt>
              </c:numCache>
            </c:numRef>
          </c:val>
        </c:ser>
        <c:dLbls>
          <c:showLegendKey val="0"/>
          <c:showVal val="1"/>
          <c:showCatName val="0"/>
          <c:showSerName val="0"/>
          <c:showPercent val="0"/>
          <c:showBubbleSize val="0"/>
        </c:dLbls>
        <c:gapWidth val="75"/>
        <c:axId val="222521984"/>
        <c:axId val="222538368"/>
      </c:barChart>
      <c:catAx>
        <c:axId val="222521984"/>
        <c:scaling>
          <c:orientation val="minMax"/>
        </c:scaling>
        <c:delete val="0"/>
        <c:axPos val="b"/>
        <c:majorTickMark val="none"/>
        <c:minorTickMark val="none"/>
        <c:tickLblPos val="nextTo"/>
        <c:crossAx val="222538368"/>
        <c:crosses val="autoZero"/>
        <c:auto val="1"/>
        <c:lblAlgn val="ctr"/>
        <c:lblOffset val="100"/>
        <c:noMultiLvlLbl val="0"/>
      </c:catAx>
      <c:valAx>
        <c:axId val="222538368"/>
        <c:scaling>
          <c:orientation val="minMax"/>
        </c:scaling>
        <c:delete val="0"/>
        <c:axPos val="l"/>
        <c:numFmt formatCode="General" sourceLinked="1"/>
        <c:majorTickMark val="none"/>
        <c:minorTickMark val="none"/>
        <c:tickLblPos val="nextTo"/>
        <c:crossAx val="222521984"/>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chart!PivotTable14</c:name>
    <c:fmtId val="0"/>
  </c:pivotSource>
  <c:chart>
    <c:autoTitleDeleted val="0"/>
    <c:pivotFmts>
      <c:pivotFmt>
        <c:idx val="0"/>
        <c:spPr>
          <a:solidFill>
            <a:srgbClr val="FF3300"/>
          </a:solidFill>
        </c:spPr>
        <c:marker>
          <c:symbol val="none"/>
        </c:marker>
      </c:pivotFmt>
      <c:pivotFmt>
        <c:idx val="1"/>
        <c:spPr>
          <a:solidFill>
            <a:srgbClr val="92D050"/>
          </a:solidFill>
        </c:spPr>
        <c:marker>
          <c:symbol val="none"/>
        </c:marker>
      </c:pivotFmt>
    </c:pivotFmts>
    <c:plotArea>
      <c:layout/>
      <c:barChart>
        <c:barDir val="col"/>
        <c:grouping val="clustered"/>
        <c:varyColors val="0"/>
        <c:ser>
          <c:idx val="0"/>
          <c:order val="0"/>
          <c:tx>
            <c:strRef>
              <c:f>'Row datafor chart'!$B$168:$B$169</c:f>
              <c:strCache>
                <c:ptCount val="1"/>
                <c:pt idx="0">
                  <c:v>No</c:v>
                </c:pt>
              </c:strCache>
            </c:strRef>
          </c:tx>
          <c:spPr>
            <a:solidFill>
              <a:srgbClr val="FF3300"/>
            </a:solidFill>
          </c:spPr>
          <c:invertIfNegative val="0"/>
          <c:cat>
            <c:strRef>
              <c:f>'Row datafor chart'!$A$170:$A$172</c:f>
              <c:strCache>
                <c:ptCount val="2"/>
                <c:pt idx="0">
                  <c:v>Airport</c:v>
                </c:pt>
                <c:pt idx="1">
                  <c:v>City</c:v>
                </c:pt>
              </c:strCache>
            </c:strRef>
          </c:cat>
          <c:val>
            <c:numRef>
              <c:f>'Row datafor chart'!$B$170:$B$172</c:f>
              <c:numCache>
                <c:formatCode>General</c:formatCode>
                <c:ptCount val="2"/>
                <c:pt idx="0">
                  <c:v>1713</c:v>
                </c:pt>
                <c:pt idx="1">
                  <c:v>937</c:v>
                </c:pt>
              </c:numCache>
            </c:numRef>
          </c:val>
        </c:ser>
        <c:ser>
          <c:idx val="1"/>
          <c:order val="1"/>
          <c:tx>
            <c:strRef>
              <c:f>'Row datafor chart'!$C$168:$C$169</c:f>
              <c:strCache>
                <c:ptCount val="1"/>
                <c:pt idx="0">
                  <c:v>Yes</c:v>
                </c:pt>
              </c:strCache>
            </c:strRef>
          </c:tx>
          <c:spPr>
            <a:solidFill>
              <a:srgbClr val="92D050"/>
            </a:solidFill>
          </c:spPr>
          <c:invertIfNegative val="0"/>
          <c:cat>
            <c:strRef>
              <c:f>'Row datafor chart'!$A$170:$A$172</c:f>
              <c:strCache>
                <c:ptCount val="2"/>
                <c:pt idx="0">
                  <c:v>Airport</c:v>
                </c:pt>
                <c:pt idx="1">
                  <c:v>City</c:v>
                </c:pt>
              </c:strCache>
            </c:strRef>
          </c:cat>
          <c:val>
            <c:numRef>
              <c:f>'Row datafor chart'!$C$170:$C$172</c:f>
              <c:numCache>
                <c:formatCode>General</c:formatCode>
                <c:ptCount val="2"/>
                <c:pt idx="0">
                  <c:v>1525</c:v>
                </c:pt>
                <c:pt idx="1">
                  <c:v>2570</c:v>
                </c:pt>
              </c:numCache>
            </c:numRef>
          </c:val>
        </c:ser>
        <c:dLbls>
          <c:showLegendKey val="0"/>
          <c:showVal val="0"/>
          <c:showCatName val="0"/>
          <c:showSerName val="0"/>
          <c:showPercent val="0"/>
          <c:showBubbleSize val="0"/>
        </c:dLbls>
        <c:gapWidth val="150"/>
        <c:axId val="222969856"/>
        <c:axId val="222971392"/>
      </c:barChart>
      <c:catAx>
        <c:axId val="222969856"/>
        <c:scaling>
          <c:orientation val="minMax"/>
        </c:scaling>
        <c:delete val="0"/>
        <c:axPos val="b"/>
        <c:majorTickMark val="out"/>
        <c:minorTickMark val="none"/>
        <c:tickLblPos val="nextTo"/>
        <c:crossAx val="222971392"/>
        <c:crosses val="autoZero"/>
        <c:auto val="1"/>
        <c:lblAlgn val="ctr"/>
        <c:lblOffset val="100"/>
        <c:noMultiLvlLbl val="0"/>
      </c:catAx>
      <c:valAx>
        <c:axId val="222971392"/>
        <c:scaling>
          <c:orientation val="minMax"/>
        </c:scaling>
        <c:delete val="0"/>
        <c:axPos val="l"/>
        <c:majorGridlines/>
        <c:numFmt formatCode="General" sourceLinked="1"/>
        <c:majorTickMark val="out"/>
        <c:minorTickMark val="none"/>
        <c:tickLblPos val="nextTo"/>
        <c:crossAx val="2229698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5"/>
    </mc:Choice>
    <mc:Fallback>
      <c:style val="15"/>
    </mc:Fallback>
  </mc:AlternateContent>
  <c:pivotSource>
    <c:name>[Uber Request Data.xlsx]Row datafor chart!PivotTable15</c:name>
    <c:fmtId val="0"/>
  </c:pivotSource>
  <c:chart>
    <c:title>
      <c:layout/>
      <c:overlay val="0"/>
    </c:title>
    <c:autoTitleDeleted val="0"/>
    <c:pivotFmts>
      <c:pivotFmt>
        <c:idx val="0"/>
        <c:dLbl>
          <c:idx val="0"/>
          <c:showLegendKey val="0"/>
          <c:showVal val="1"/>
          <c:showCatName val="0"/>
          <c:showSerName val="0"/>
          <c:showPercent val="0"/>
          <c:showBubbleSize val="0"/>
        </c:dLbl>
      </c:pivotFmt>
      <c:pivotFmt>
        <c:idx val="1"/>
        <c:dLbl>
          <c:idx val="0"/>
          <c:layout>
            <c:manualLayout>
              <c:x val="-6.4394160263187034E-2"/>
              <c:y val="4.3656923953763534E-2"/>
            </c:manualLayout>
          </c:layout>
          <c:showLegendKey val="0"/>
          <c:showVal val="1"/>
          <c:showCatName val="0"/>
          <c:showSerName val="0"/>
          <c:showPercent val="0"/>
          <c:showBubbleSize val="0"/>
        </c:dLbl>
      </c:pivotFmt>
      <c:pivotFmt>
        <c:idx val="2"/>
        <c:dLbl>
          <c:idx val="0"/>
          <c:layout>
            <c:manualLayout>
              <c:x val="-1.6098487249237538E-2"/>
              <c:y val="-4.8022616349139888E-2"/>
            </c:manualLayout>
          </c:layout>
          <c:showLegendKey val="0"/>
          <c:showVal val="1"/>
          <c:showCatName val="0"/>
          <c:showSerName val="0"/>
          <c:showPercent val="0"/>
          <c:showBubbleSize val="0"/>
        </c:dLbl>
      </c:pivotFmt>
      <c:pivotFmt>
        <c:idx val="3"/>
        <c:dLbl>
          <c:idx val="0"/>
          <c:layout>
            <c:manualLayout>
              <c:x val="-2.1464649665650055E-2"/>
              <c:y val="-5.2388308744516242E-2"/>
            </c:manualLayout>
          </c:layout>
          <c:showLegendKey val="0"/>
          <c:showVal val="1"/>
          <c:showCatName val="0"/>
          <c:showSerName val="0"/>
          <c:showPercent val="0"/>
          <c:showBubbleSize val="0"/>
        </c:dLbl>
      </c:pivotFmt>
      <c:pivotFmt>
        <c:idx val="4"/>
        <c:dLbl>
          <c:idx val="0"/>
          <c:layout>
            <c:manualLayout>
              <c:x val="-1.0732536099061893E-2"/>
              <c:y val="-2.1828461976881767E-2"/>
            </c:manualLayout>
          </c:layout>
          <c:showLegendKey val="0"/>
          <c:showVal val="1"/>
          <c:showCatName val="0"/>
          <c:showSerName val="0"/>
          <c:showPercent val="0"/>
          <c:showBubbleSize val="0"/>
        </c:dLbl>
      </c:pivotFmt>
      <c:pivotFmt>
        <c:idx val="5"/>
        <c:dLbl>
          <c:idx val="0"/>
          <c:layout>
            <c:manualLayout>
              <c:x val="-2.4147730873856309E-2"/>
              <c:y val="-5.2388308744516242E-2"/>
            </c:manualLayout>
          </c:layout>
          <c:showLegendKey val="0"/>
          <c:showVal val="1"/>
          <c:showCatName val="0"/>
          <c:showSerName val="0"/>
          <c:showPercent val="0"/>
          <c:showBubbleSize val="0"/>
        </c:dLbl>
      </c:pivotFmt>
      <c:pivotFmt>
        <c:idx val="6"/>
        <c:dLbl>
          <c:idx val="0"/>
          <c:layout>
            <c:manualLayout>
              <c:x val="-5.3661624164125135E-2"/>
              <c:y val="5.6754001139892596E-2"/>
            </c:manualLayout>
          </c:layout>
          <c:showLegendKey val="0"/>
          <c:showVal val="1"/>
          <c:showCatName val="0"/>
          <c:showSerName val="0"/>
          <c:showPercent val="0"/>
          <c:showBubbleSize val="0"/>
        </c:dLbl>
      </c:pivotFmt>
    </c:pivotFmts>
    <c:plotArea>
      <c:layout/>
      <c:lineChart>
        <c:grouping val="standard"/>
        <c:varyColors val="0"/>
        <c:ser>
          <c:idx val="0"/>
          <c:order val="0"/>
          <c:tx>
            <c:strRef>
              <c:f>'Row datafor chart'!$B$189</c:f>
              <c:strCache>
                <c:ptCount val="1"/>
                <c:pt idx="0">
                  <c:v>Total</c:v>
                </c:pt>
              </c:strCache>
            </c:strRef>
          </c:tx>
          <c:dLbls>
            <c:dLbl>
              <c:idx val="0"/>
              <c:layout>
                <c:manualLayout>
                  <c:x val="-1.0732536099061893E-2"/>
                  <c:y val="-2.1828461976881767E-2"/>
                </c:manualLayout>
              </c:layout>
              <c:showLegendKey val="0"/>
              <c:showVal val="1"/>
              <c:showCatName val="0"/>
              <c:showSerName val="0"/>
              <c:showPercent val="0"/>
              <c:showBubbleSize val="0"/>
            </c:dLbl>
            <c:dLbl>
              <c:idx val="1"/>
              <c:layout>
                <c:manualLayout>
                  <c:x val="-2.1464649665650055E-2"/>
                  <c:y val="-5.2388308744516242E-2"/>
                </c:manualLayout>
              </c:layout>
              <c:showLegendKey val="0"/>
              <c:showVal val="1"/>
              <c:showCatName val="0"/>
              <c:showSerName val="0"/>
              <c:showPercent val="0"/>
              <c:showBubbleSize val="0"/>
            </c:dLbl>
            <c:dLbl>
              <c:idx val="2"/>
              <c:layout>
                <c:manualLayout>
                  <c:x val="-6.4394160263187034E-2"/>
                  <c:y val="4.3656923953763534E-2"/>
                </c:manualLayout>
              </c:layout>
              <c:showLegendKey val="0"/>
              <c:showVal val="1"/>
              <c:showCatName val="0"/>
              <c:showSerName val="0"/>
              <c:showPercent val="0"/>
              <c:showBubbleSize val="0"/>
            </c:dLbl>
            <c:dLbl>
              <c:idx val="3"/>
              <c:layout>
                <c:manualLayout>
                  <c:x val="-2.4147730873856309E-2"/>
                  <c:y val="-5.2388308744516242E-2"/>
                </c:manualLayout>
              </c:layout>
              <c:showLegendKey val="0"/>
              <c:showVal val="1"/>
              <c:showCatName val="0"/>
              <c:showSerName val="0"/>
              <c:showPercent val="0"/>
              <c:showBubbleSize val="0"/>
            </c:dLbl>
            <c:dLbl>
              <c:idx val="4"/>
              <c:layout>
                <c:manualLayout>
                  <c:x val="-5.3661624164125135E-2"/>
                  <c:y val="5.6754001139892596E-2"/>
                </c:manualLayout>
              </c:layout>
              <c:showLegendKey val="0"/>
              <c:showVal val="1"/>
              <c:showCatName val="0"/>
              <c:showSerName val="0"/>
              <c:showPercent val="0"/>
              <c:showBubbleSize val="0"/>
            </c:dLbl>
            <c:dLbl>
              <c:idx val="5"/>
              <c:layout>
                <c:manualLayout>
                  <c:x val="-1.6098487249237538E-2"/>
                  <c:y val="-4.8022616349139888E-2"/>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'Row datafor chart'!$A$190:$A$196</c:f>
              <c:strCache>
                <c:ptCount val="6"/>
                <c:pt idx="0">
                  <c:v>Late Night</c:v>
                </c:pt>
                <c:pt idx="1">
                  <c:v>Early Morning</c:v>
                </c:pt>
                <c:pt idx="2">
                  <c:v>Morning</c:v>
                </c:pt>
                <c:pt idx="3">
                  <c:v>Afternoon</c:v>
                </c:pt>
                <c:pt idx="4">
                  <c:v>Evening</c:v>
                </c:pt>
                <c:pt idx="5">
                  <c:v>Night</c:v>
                </c:pt>
              </c:strCache>
            </c:strRef>
          </c:cat>
          <c:val>
            <c:numRef>
              <c:f>'Row datafor chart'!$B$190:$B$196</c:f>
              <c:numCache>
                <c:formatCode>0.00</c:formatCode>
                <c:ptCount val="6"/>
                <c:pt idx="0">
                  <c:v>53.676470588235297</c:v>
                </c:pt>
                <c:pt idx="1">
                  <c:v>52.889072847682122</c:v>
                </c:pt>
                <c:pt idx="2">
                  <c:v>52.474060822898032</c:v>
                </c:pt>
                <c:pt idx="3">
                  <c:v>52.171079429735236</c:v>
                </c:pt>
                <c:pt idx="4">
                  <c:v>51.733644859813083</c:v>
                </c:pt>
                <c:pt idx="5">
                  <c:v>52.556390977443606</c:v>
                </c:pt>
              </c:numCache>
            </c:numRef>
          </c:val>
          <c:smooth val="0"/>
        </c:ser>
        <c:dLbls>
          <c:showLegendKey val="0"/>
          <c:showVal val="0"/>
          <c:showCatName val="0"/>
          <c:showSerName val="0"/>
          <c:showPercent val="0"/>
          <c:showBubbleSize val="0"/>
        </c:dLbls>
        <c:marker val="1"/>
        <c:smooth val="0"/>
        <c:axId val="223004160"/>
        <c:axId val="223005696"/>
      </c:lineChart>
      <c:catAx>
        <c:axId val="223004160"/>
        <c:scaling>
          <c:orientation val="minMax"/>
        </c:scaling>
        <c:delete val="0"/>
        <c:axPos val="b"/>
        <c:majorTickMark val="out"/>
        <c:minorTickMark val="none"/>
        <c:tickLblPos val="nextTo"/>
        <c:crossAx val="223005696"/>
        <c:crosses val="autoZero"/>
        <c:auto val="1"/>
        <c:lblAlgn val="ctr"/>
        <c:lblOffset val="100"/>
        <c:noMultiLvlLbl val="0"/>
      </c:catAx>
      <c:valAx>
        <c:axId val="223005696"/>
        <c:scaling>
          <c:orientation val="minMax"/>
        </c:scaling>
        <c:delete val="0"/>
        <c:axPos val="l"/>
        <c:majorGridlines/>
        <c:numFmt formatCode="0.00" sourceLinked="1"/>
        <c:majorTickMark val="out"/>
        <c:minorTickMark val="none"/>
        <c:tickLblPos val="nextTo"/>
        <c:crossAx val="22300416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chart!PivotTable19</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stacked"/>
        <c:varyColors val="0"/>
        <c:ser>
          <c:idx val="0"/>
          <c:order val="0"/>
          <c:tx>
            <c:strRef>
              <c:f>'Row datafor chart'!$B$210:$B$211</c:f>
              <c:strCache>
                <c:ptCount val="1"/>
                <c:pt idx="0">
                  <c:v>Cancelled</c:v>
                </c:pt>
              </c:strCache>
            </c:strRef>
          </c:tx>
          <c:invertIfNegative val="0"/>
          <c:cat>
            <c:strRef>
              <c:f>'Row datafor chart'!$A$212:$A$236</c:f>
              <c:strCache>
                <c:ptCount val="24"/>
                <c:pt idx="0">
                  <c:v>0.00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Cache>
            </c:strRef>
          </c:cat>
          <c:val>
            <c:numRef>
              <c:f>'Row datafor chart'!$B$212:$B$236</c:f>
              <c:numCache>
                <c:formatCode>General</c:formatCode>
                <c:ptCount val="24"/>
                <c:pt idx="0">
                  <c:v>3</c:v>
                </c:pt>
                <c:pt idx="1">
                  <c:v>4</c:v>
                </c:pt>
                <c:pt idx="2">
                  <c:v>5</c:v>
                </c:pt>
                <c:pt idx="3">
                  <c:v>2</c:v>
                </c:pt>
                <c:pt idx="4">
                  <c:v>51</c:v>
                </c:pt>
                <c:pt idx="5">
                  <c:v>176</c:v>
                </c:pt>
                <c:pt idx="6">
                  <c:v>145</c:v>
                </c:pt>
                <c:pt idx="7">
                  <c:v>169</c:v>
                </c:pt>
                <c:pt idx="8">
                  <c:v>178</c:v>
                </c:pt>
                <c:pt idx="9">
                  <c:v>175</c:v>
                </c:pt>
                <c:pt idx="10">
                  <c:v>62</c:v>
                </c:pt>
                <c:pt idx="11">
                  <c:v>15</c:v>
                </c:pt>
                <c:pt idx="12">
                  <c:v>19</c:v>
                </c:pt>
                <c:pt idx="13">
                  <c:v>18</c:v>
                </c:pt>
                <c:pt idx="14">
                  <c:v>11</c:v>
                </c:pt>
                <c:pt idx="15">
                  <c:v>21</c:v>
                </c:pt>
                <c:pt idx="16">
                  <c:v>22</c:v>
                </c:pt>
                <c:pt idx="17">
                  <c:v>35</c:v>
                </c:pt>
                <c:pt idx="18">
                  <c:v>24</c:v>
                </c:pt>
                <c:pt idx="19">
                  <c:v>24</c:v>
                </c:pt>
                <c:pt idx="20">
                  <c:v>41</c:v>
                </c:pt>
                <c:pt idx="21">
                  <c:v>42</c:v>
                </c:pt>
                <c:pt idx="22">
                  <c:v>12</c:v>
                </c:pt>
                <c:pt idx="23">
                  <c:v>10</c:v>
                </c:pt>
              </c:numCache>
            </c:numRef>
          </c:val>
        </c:ser>
        <c:ser>
          <c:idx val="1"/>
          <c:order val="1"/>
          <c:tx>
            <c:strRef>
              <c:f>'Row datafor chart'!$C$210:$C$211</c:f>
              <c:strCache>
                <c:ptCount val="1"/>
                <c:pt idx="0">
                  <c:v>No Cars Available</c:v>
                </c:pt>
              </c:strCache>
            </c:strRef>
          </c:tx>
          <c:invertIfNegative val="0"/>
          <c:cat>
            <c:strRef>
              <c:f>'Row datafor chart'!$A$212:$A$236</c:f>
              <c:strCache>
                <c:ptCount val="24"/>
                <c:pt idx="0">
                  <c:v>0.00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Cache>
            </c:strRef>
          </c:cat>
          <c:val>
            <c:numRef>
              <c:f>'Row datafor chart'!$C$212:$C$236</c:f>
              <c:numCache>
                <c:formatCode>General</c:formatCode>
                <c:ptCount val="24"/>
                <c:pt idx="0">
                  <c:v>56</c:v>
                </c:pt>
                <c:pt idx="1">
                  <c:v>56</c:v>
                </c:pt>
                <c:pt idx="2">
                  <c:v>57</c:v>
                </c:pt>
                <c:pt idx="3">
                  <c:v>56</c:v>
                </c:pt>
                <c:pt idx="4">
                  <c:v>74</c:v>
                </c:pt>
                <c:pt idx="5">
                  <c:v>84</c:v>
                </c:pt>
                <c:pt idx="6">
                  <c:v>86</c:v>
                </c:pt>
                <c:pt idx="7">
                  <c:v>63</c:v>
                </c:pt>
                <c:pt idx="8">
                  <c:v>90</c:v>
                </c:pt>
                <c:pt idx="9">
                  <c:v>83</c:v>
                </c:pt>
                <c:pt idx="10">
                  <c:v>65</c:v>
                </c:pt>
                <c:pt idx="11">
                  <c:v>41</c:v>
                </c:pt>
                <c:pt idx="12">
                  <c:v>44</c:v>
                </c:pt>
                <c:pt idx="13">
                  <c:v>53</c:v>
                </c:pt>
                <c:pt idx="14">
                  <c:v>37</c:v>
                </c:pt>
                <c:pt idx="15">
                  <c:v>48</c:v>
                </c:pt>
                <c:pt idx="16">
                  <c:v>46</c:v>
                </c:pt>
                <c:pt idx="17">
                  <c:v>232</c:v>
                </c:pt>
                <c:pt idx="18">
                  <c:v>322</c:v>
                </c:pt>
                <c:pt idx="19">
                  <c:v>283</c:v>
                </c:pt>
                <c:pt idx="20">
                  <c:v>290</c:v>
                </c:pt>
                <c:pt idx="21">
                  <c:v>265</c:v>
                </c:pt>
                <c:pt idx="22">
                  <c:v>138</c:v>
                </c:pt>
                <c:pt idx="23">
                  <c:v>81</c:v>
                </c:pt>
              </c:numCache>
            </c:numRef>
          </c:val>
        </c:ser>
        <c:ser>
          <c:idx val="2"/>
          <c:order val="2"/>
          <c:tx>
            <c:strRef>
              <c:f>'Row datafor chart'!$D$210:$D$211</c:f>
              <c:strCache>
                <c:ptCount val="1"/>
                <c:pt idx="0">
                  <c:v>Trip Completed</c:v>
                </c:pt>
              </c:strCache>
            </c:strRef>
          </c:tx>
          <c:invertIfNegative val="0"/>
          <c:cat>
            <c:strRef>
              <c:f>'Row datafor chart'!$A$212:$A$236</c:f>
              <c:strCache>
                <c:ptCount val="24"/>
                <c:pt idx="0">
                  <c:v>0.00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Cache>
            </c:strRef>
          </c:cat>
          <c:val>
            <c:numRef>
              <c:f>'Row datafor chart'!$D$212:$D$236</c:f>
              <c:numCache>
                <c:formatCode>General</c:formatCode>
                <c:ptCount val="24"/>
                <c:pt idx="0">
                  <c:v>40</c:v>
                </c:pt>
                <c:pt idx="1">
                  <c:v>25</c:v>
                </c:pt>
                <c:pt idx="2">
                  <c:v>37</c:v>
                </c:pt>
                <c:pt idx="3">
                  <c:v>34</c:v>
                </c:pt>
                <c:pt idx="4">
                  <c:v>78</c:v>
                </c:pt>
                <c:pt idx="5">
                  <c:v>185</c:v>
                </c:pt>
                <c:pt idx="6">
                  <c:v>167</c:v>
                </c:pt>
                <c:pt idx="7">
                  <c:v>174</c:v>
                </c:pt>
                <c:pt idx="8">
                  <c:v>155</c:v>
                </c:pt>
                <c:pt idx="9">
                  <c:v>173</c:v>
                </c:pt>
                <c:pt idx="10">
                  <c:v>116</c:v>
                </c:pt>
                <c:pt idx="11">
                  <c:v>115</c:v>
                </c:pt>
                <c:pt idx="12">
                  <c:v>121</c:v>
                </c:pt>
                <c:pt idx="13">
                  <c:v>89</c:v>
                </c:pt>
                <c:pt idx="14">
                  <c:v>88</c:v>
                </c:pt>
                <c:pt idx="15">
                  <c:v>102</c:v>
                </c:pt>
                <c:pt idx="16">
                  <c:v>91</c:v>
                </c:pt>
                <c:pt idx="17">
                  <c:v>151</c:v>
                </c:pt>
                <c:pt idx="18">
                  <c:v>164</c:v>
                </c:pt>
                <c:pt idx="19">
                  <c:v>166</c:v>
                </c:pt>
                <c:pt idx="20">
                  <c:v>161</c:v>
                </c:pt>
                <c:pt idx="21">
                  <c:v>142</c:v>
                </c:pt>
                <c:pt idx="22">
                  <c:v>154</c:v>
                </c:pt>
                <c:pt idx="23">
                  <c:v>103</c:v>
                </c:pt>
              </c:numCache>
            </c:numRef>
          </c:val>
        </c:ser>
        <c:dLbls>
          <c:showLegendKey val="0"/>
          <c:showVal val="0"/>
          <c:showCatName val="0"/>
          <c:showSerName val="0"/>
          <c:showPercent val="0"/>
          <c:showBubbleSize val="0"/>
        </c:dLbls>
        <c:gapWidth val="150"/>
        <c:overlap val="100"/>
        <c:axId val="222733824"/>
        <c:axId val="222735360"/>
      </c:barChart>
      <c:catAx>
        <c:axId val="222733824"/>
        <c:scaling>
          <c:orientation val="minMax"/>
        </c:scaling>
        <c:delete val="0"/>
        <c:axPos val="b"/>
        <c:majorTickMark val="out"/>
        <c:minorTickMark val="none"/>
        <c:tickLblPos val="nextTo"/>
        <c:crossAx val="222735360"/>
        <c:crosses val="autoZero"/>
        <c:auto val="1"/>
        <c:lblAlgn val="ctr"/>
        <c:lblOffset val="100"/>
        <c:noMultiLvlLbl val="0"/>
      </c:catAx>
      <c:valAx>
        <c:axId val="222735360"/>
        <c:scaling>
          <c:orientation val="minMax"/>
        </c:scaling>
        <c:delete val="0"/>
        <c:axPos val="l"/>
        <c:majorGridlines/>
        <c:numFmt formatCode="General" sourceLinked="1"/>
        <c:majorTickMark val="out"/>
        <c:minorTickMark val="none"/>
        <c:tickLblPos val="nextTo"/>
        <c:crossAx val="2227338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chart!PivotTable20</c:name>
    <c:fmtId val="0"/>
  </c:pivotSource>
  <c:chart>
    <c:autoTitleDeleted val="1"/>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pivotFmt>
    </c:pivotFmts>
    <c:plotArea>
      <c:layout/>
      <c:barChart>
        <c:barDir val="bar"/>
        <c:grouping val="clustered"/>
        <c:varyColors val="0"/>
        <c:ser>
          <c:idx val="0"/>
          <c:order val="0"/>
          <c:tx>
            <c:strRef>
              <c:f>'Row datafor chart'!$B$240</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'Row datafor chart'!$A$241:$A$247</c:f>
              <c:strCache>
                <c:ptCount val="6"/>
                <c:pt idx="0">
                  <c:v>Afternoon</c:v>
                </c:pt>
                <c:pt idx="1">
                  <c:v>Early Morning</c:v>
                </c:pt>
                <c:pt idx="2">
                  <c:v>Evening</c:v>
                </c:pt>
                <c:pt idx="3">
                  <c:v>Late Night</c:v>
                </c:pt>
                <c:pt idx="4">
                  <c:v>Morning</c:v>
                </c:pt>
                <c:pt idx="5">
                  <c:v>Night</c:v>
                </c:pt>
              </c:strCache>
            </c:strRef>
          </c:cat>
          <c:val>
            <c:numRef>
              <c:f>'Row datafor chart'!$B$241:$B$247</c:f>
              <c:numCache>
                <c:formatCode>General</c:formatCode>
                <c:ptCount val="6"/>
                <c:pt idx="0">
                  <c:v>91</c:v>
                </c:pt>
                <c:pt idx="1">
                  <c:v>541</c:v>
                </c:pt>
                <c:pt idx="2">
                  <c:v>124</c:v>
                </c:pt>
                <c:pt idx="3">
                  <c:v>14</c:v>
                </c:pt>
                <c:pt idx="4">
                  <c:v>430</c:v>
                </c:pt>
                <c:pt idx="5">
                  <c:v>64</c:v>
                </c:pt>
              </c:numCache>
            </c:numRef>
          </c:val>
        </c:ser>
        <c:dLbls>
          <c:showLegendKey val="0"/>
          <c:showVal val="1"/>
          <c:showCatName val="0"/>
          <c:showSerName val="0"/>
          <c:showPercent val="0"/>
          <c:showBubbleSize val="0"/>
        </c:dLbls>
        <c:gapWidth val="75"/>
        <c:axId val="222823552"/>
        <c:axId val="222834688"/>
      </c:barChart>
      <c:catAx>
        <c:axId val="222823552"/>
        <c:scaling>
          <c:orientation val="minMax"/>
        </c:scaling>
        <c:delete val="0"/>
        <c:axPos val="l"/>
        <c:majorTickMark val="none"/>
        <c:minorTickMark val="none"/>
        <c:tickLblPos val="nextTo"/>
        <c:crossAx val="222834688"/>
        <c:crosses val="autoZero"/>
        <c:auto val="1"/>
        <c:lblAlgn val="ctr"/>
        <c:lblOffset val="100"/>
        <c:noMultiLvlLbl val="0"/>
      </c:catAx>
      <c:valAx>
        <c:axId val="222834688"/>
        <c:scaling>
          <c:orientation val="minMax"/>
        </c:scaling>
        <c:delete val="0"/>
        <c:axPos val="b"/>
        <c:numFmt formatCode="General" sourceLinked="1"/>
        <c:majorTickMark val="none"/>
        <c:minorTickMark val="none"/>
        <c:tickLblPos val="nextTo"/>
        <c:crossAx val="2228235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chart!PivotTable21</c:name>
    <c:fmtId val="0"/>
  </c:pivotSource>
  <c:chart>
    <c:autoTitleDeleted val="1"/>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pivotFmt>
    </c:pivotFmts>
    <c:plotArea>
      <c:layout>
        <c:manualLayout>
          <c:layoutTarget val="inner"/>
          <c:xMode val="edge"/>
          <c:yMode val="edge"/>
          <c:x val="0.2895450568678915"/>
          <c:y val="0.15536599591717701"/>
          <c:w val="0.66562160979877516"/>
          <c:h val="0.72865412656751227"/>
        </c:manualLayout>
      </c:layout>
      <c:barChart>
        <c:barDir val="bar"/>
        <c:grouping val="clustered"/>
        <c:varyColors val="0"/>
        <c:ser>
          <c:idx val="0"/>
          <c:order val="0"/>
          <c:tx>
            <c:strRef>
              <c:f>'Row datafor chart'!$B$261</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'Row datafor chart'!$A$262:$A$268</c:f>
              <c:strCache>
                <c:ptCount val="6"/>
                <c:pt idx="0">
                  <c:v>Afternoon</c:v>
                </c:pt>
                <c:pt idx="1">
                  <c:v>Early Morning</c:v>
                </c:pt>
                <c:pt idx="2">
                  <c:v>Evening</c:v>
                </c:pt>
                <c:pt idx="3">
                  <c:v>Late Night</c:v>
                </c:pt>
                <c:pt idx="4">
                  <c:v>Morning</c:v>
                </c:pt>
                <c:pt idx="5">
                  <c:v>Night</c:v>
                </c:pt>
              </c:strCache>
            </c:strRef>
          </c:cat>
          <c:val>
            <c:numRef>
              <c:f>'Row datafor chart'!$B$262:$B$268</c:f>
              <c:numCache>
                <c:formatCode>General</c:formatCode>
                <c:ptCount val="6"/>
                <c:pt idx="0">
                  <c:v>228</c:v>
                </c:pt>
                <c:pt idx="1">
                  <c:v>307</c:v>
                </c:pt>
                <c:pt idx="2">
                  <c:v>1127</c:v>
                </c:pt>
                <c:pt idx="3">
                  <c:v>225</c:v>
                </c:pt>
                <c:pt idx="4">
                  <c:v>279</c:v>
                </c:pt>
                <c:pt idx="5">
                  <c:v>484</c:v>
                </c:pt>
              </c:numCache>
            </c:numRef>
          </c:val>
        </c:ser>
        <c:dLbls>
          <c:showLegendKey val="0"/>
          <c:showVal val="1"/>
          <c:showCatName val="0"/>
          <c:showSerName val="0"/>
          <c:showPercent val="0"/>
          <c:showBubbleSize val="0"/>
        </c:dLbls>
        <c:gapWidth val="75"/>
        <c:axId val="222861952"/>
        <c:axId val="222864896"/>
      </c:barChart>
      <c:catAx>
        <c:axId val="222861952"/>
        <c:scaling>
          <c:orientation val="minMax"/>
        </c:scaling>
        <c:delete val="0"/>
        <c:axPos val="l"/>
        <c:majorTickMark val="none"/>
        <c:minorTickMark val="none"/>
        <c:tickLblPos val="nextTo"/>
        <c:crossAx val="222864896"/>
        <c:crosses val="autoZero"/>
        <c:auto val="1"/>
        <c:lblAlgn val="ctr"/>
        <c:lblOffset val="100"/>
        <c:noMultiLvlLbl val="0"/>
      </c:catAx>
      <c:valAx>
        <c:axId val="222864896"/>
        <c:scaling>
          <c:orientation val="minMax"/>
        </c:scaling>
        <c:delete val="0"/>
        <c:axPos val="b"/>
        <c:numFmt formatCode="General" sourceLinked="1"/>
        <c:majorTickMark val="none"/>
        <c:minorTickMark val="none"/>
        <c:tickLblPos val="nextTo"/>
        <c:crossAx val="2228619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Data.xlsx]Row datafor chart!PivotTable28</c:name>
    <c:fmtId val="1"/>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spPr>
          <a:solidFill>
            <a:srgbClr val="FF3300"/>
          </a:solidFill>
        </c:spPr>
        <c:marker>
          <c:symbol val="none"/>
        </c:marker>
      </c:pivotFmt>
      <c:pivotFmt>
        <c:idx val="9"/>
        <c:spPr>
          <a:solidFill>
            <a:srgbClr val="FF9900"/>
          </a:solidFill>
        </c:spPr>
        <c:marker>
          <c:symbol val="none"/>
        </c:marker>
      </c:pivotFmt>
      <c:pivotFmt>
        <c:idx val="10"/>
        <c:marker>
          <c:symbol val="none"/>
        </c:marker>
      </c:pivotFmt>
      <c:pivotFmt>
        <c:idx val="11"/>
      </c:pivotFmt>
      <c:pivotFmt>
        <c:idx val="12"/>
      </c:pivotFmt>
      <c:pivotFmt>
        <c:idx val="13"/>
      </c:pivotFmt>
    </c:pivotFmts>
    <c:plotArea>
      <c:layout/>
      <c:barChart>
        <c:barDir val="col"/>
        <c:grouping val="stacked"/>
        <c:varyColors val="0"/>
        <c:ser>
          <c:idx val="0"/>
          <c:order val="0"/>
          <c:tx>
            <c:strRef>
              <c:f>'Row datafor chart'!$B$281:$B$282</c:f>
              <c:strCache>
                <c:ptCount val="1"/>
                <c:pt idx="0">
                  <c:v>Cancelled</c:v>
                </c:pt>
              </c:strCache>
            </c:strRef>
          </c:tx>
          <c:spPr>
            <a:solidFill>
              <a:srgbClr val="FF3300"/>
            </a:solidFill>
          </c:spPr>
          <c:invertIfNegative val="0"/>
          <c:cat>
            <c:multiLvlStrRef>
              <c:f>'Row datafor chart'!$A$283:$A$301</c:f>
              <c:multiLvlStrCache>
                <c:ptCount val="12"/>
                <c:lvl>
                  <c:pt idx="0">
                    <c:v>Airport</c:v>
                  </c:pt>
                  <c:pt idx="1">
                    <c:v>City</c:v>
                  </c:pt>
                  <c:pt idx="2">
                    <c:v>Airport</c:v>
                  </c:pt>
                  <c:pt idx="3">
                    <c:v>City</c:v>
                  </c:pt>
                  <c:pt idx="4">
                    <c:v>Airport</c:v>
                  </c:pt>
                  <c:pt idx="5">
                    <c:v>City</c:v>
                  </c:pt>
                  <c:pt idx="6">
                    <c:v>Airport</c:v>
                  </c:pt>
                  <c:pt idx="7">
                    <c:v>City</c:v>
                  </c:pt>
                  <c:pt idx="8">
                    <c:v>Airport</c:v>
                  </c:pt>
                  <c:pt idx="9">
                    <c:v>City</c:v>
                  </c:pt>
                  <c:pt idx="10">
                    <c:v>Airport</c:v>
                  </c:pt>
                  <c:pt idx="11">
                    <c:v>City</c:v>
                  </c:pt>
                </c:lvl>
                <c:lvl>
                  <c:pt idx="0">
                    <c:v>Late Night</c:v>
                  </c:pt>
                  <c:pt idx="2">
                    <c:v>Early Morning</c:v>
                  </c:pt>
                  <c:pt idx="4">
                    <c:v>Morning</c:v>
                  </c:pt>
                  <c:pt idx="6">
                    <c:v>Afternoon</c:v>
                  </c:pt>
                  <c:pt idx="8">
                    <c:v>Evening</c:v>
                  </c:pt>
                  <c:pt idx="10">
                    <c:v>Night</c:v>
                  </c:pt>
                </c:lvl>
              </c:multiLvlStrCache>
            </c:multiLvlStrRef>
          </c:cat>
          <c:val>
            <c:numRef>
              <c:f>'Row datafor chart'!$B$283:$B$301</c:f>
              <c:numCache>
                <c:formatCode>General</c:formatCode>
                <c:ptCount val="12"/>
                <c:pt idx="1">
                  <c:v>14</c:v>
                </c:pt>
                <c:pt idx="2">
                  <c:v>15</c:v>
                </c:pt>
                <c:pt idx="3">
                  <c:v>526</c:v>
                </c:pt>
                <c:pt idx="4">
                  <c:v>24</c:v>
                </c:pt>
                <c:pt idx="5">
                  <c:v>406</c:v>
                </c:pt>
                <c:pt idx="6">
                  <c:v>50</c:v>
                </c:pt>
                <c:pt idx="7">
                  <c:v>41</c:v>
                </c:pt>
                <c:pt idx="8">
                  <c:v>78</c:v>
                </c:pt>
                <c:pt idx="9">
                  <c:v>46</c:v>
                </c:pt>
                <c:pt idx="10">
                  <c:v>31</c:v>
                </c:pt>
                <c:pt idx="11">
                  <c:v>33</c:v>
                </c:pt>
              </c:numCache>
            </c:numRef>
          </c:val>
        </c:ser>
        <c:ser>
          <c:idx val="1"/>
          <c:order val="1"/>
          <c:tx>
            <c:strRef>
              <c:f>'Row datafor chart'!$C$281:$C$282</c:f>
              <c:strCache>
                <c:ptCount val="1"/>
                <c:pt idx="0">
                  <c:v>No Cars Available</c:v>
                </c:pt>
              </c:strCache>
            </c:strRef>
          </c:tx>
          <c:spPr>
            <a:solidFill>
              <a:srgbClr val="FF9900"/>
            </a:solidFill>
          </c:spPr>
          <c:invertIfNegative val="0"/>
          <c:cat>
            <c:multiLvlStrRef>
              <c:f>'Row datafor chart'!$A$283:$A$301</c:f>
              <c:multiLvlStrCache>
                <c:ptCount val="12"/>
                <c:lvl>
                  <c:pt idx="0">
                    <c:v>Airport</c:v>
                  </c:pt>
                  <c:pt idx="1">
                    <c:v>City</c:v>
                  </c:pt>
                  <c:pt idx="2">
                    <c:v>Airport</c:v>
                  </c:pt>
                  <c:pt idx="3">
                    <c:v>City</c:v>
                  </c:pt>
                  <c:pt idx="4">
                    <c:v>Airport</c:v>
                  </c:pt>
                  <c:pt idx="5">
                    <c:v>City</c:v>
                  </c:pt>
                  <c:pt idx="6">
                    <c:v>Airport</c:v>
                  </c:pt>
                  <c:pt idx="7">
                    <c:v>City</c:v>
                  </c:pt>
                  <c:pt idx="8">
                    <c:v>Airport</c:v>
                  </c:pt>
                  <c:pt idx="9">
                    <c:v>City</c:v>
                  </c:pt>
                  <c:pt idx="10">
                    <c:v>Airport</c:v>
                  </c:pt>
                  <c:pt idx="11">
                    <c:v>City</c:v>
                  </c:pt>
                </c:lvl>
                <c:lvl>
                  <c:pt idx="0">
                    <c:v>Late Night</c:v>
                  </c:pt>
                  <c:pt idx="2">
                    <c:v>Early Morning</c:v>
                  </c:pt>
                  <c:pt idx="4">
                    <c:v>Morning</c:v>
                  </c:pt>
                  <c:pt idx="6">
                    <c:v>Afternoon</c:v>
                  </c:pt>
                  <c:pt idx="8">
                    <c:v>Evening</c:v>
                  </c:pt>
                  <c:pt idx="10">
                    <c:v>Night</c:v>
                  </c:pt>
                </c:lvl>
              </c:multiLvlStrCache>
            </c:multiLvlStrRef>
          </c:cat>
          <c:val>
            <c:numRef>
              <c:f>'Row datafor chart'!$C$283:$C$301</c:f>
              <c:numCache>
                <c:formatCode>General</c:formatCode>
                <c:ptCount val="12"/>
                <c:pt idx="0">
                  <c:v>114</c:v>
                </c:pt>
                <c:pt idx="1">
                  <c:v>111</c:v>
                </c:pt>
                <c:pt idx="2">
                  <c:v>44</c:v>
                </c:pt>
                <c:pt idx="3">
                  <c:v>263</c:v>
                </c:pt>
                <c:pt idx="4">
                  <c:v>34</c:v>
                </c:pt>
                <c:pt idx="5">
                  <c:v>245</c:v>
                </c:pt>
                <c:pt idx="6">
                  <c:v>64</c:v>
                </c:pt>
                <c:pt idx="7">
                  <c:v>164</c:v>
                </c:pt>
                <c:pt idx="8">
                  <c:v>1067</c:v>
                </c:pt>
                <c:pt idx="9">
                  <c:v>60</c:v>
                </c:pt>
                <c:pt idx="10">
                  <c:v>390</c:v>
                </c:pt>
                <c:pt idx="11">
                  <c:v>94</c:v>
                </c:pt>
              </c:numCache>
            </c:numRef>
          </c:val>
        </c:ser>
        <c:ser>
          <c:idx val="2"/>
          <c:order val="2"/>
          <c:tx>
            <c:strRef>
              <c:f>'Row datafor chart'!$D$281:$D$282</c:f>
              <c:strCache>
                <c:ptCount val="1"/>
                <c:pt idx="0">
                  <c:v>Trip Completed</c:v>
                </c:pt>
              </c:strCache>
            </c:strRef>
          </c:tx>
          <c:invertIfNegative val="0"/>
          <c:cat>
            <c:multiLvlStrRef>
              <c:f>'Row datafor chart'!$A$283:$A$301</c:f>
              <c:multiLvlStrCache>
                <c:ptCount val="12"/>
                <c:lvl>
                  <c:pt idx="0">
                    <c:v>Airport</c:v>
                  </c:pt>
                  <c:pt idx="1">
                    <c:v>City</c:v>
                  </c:pt>
                  <c:pt idx="2">
                    <c:v>Airport</c:v>
                  </c:pt>
                  <c:pt idx="3">
                    <c:v>City</c:v>
                  </c:pt>
                  <c:pt idx="4">
                    <c:v>Airport</c:v>
                  </c:pt>
                  <c:pt idx="5">
                    <c:v>City</c:v>
                  </c:pt>
                  <c:pt idx="6">
                    <c:v>Airport</c:v>
                  </c:pt>
                  <c:pt idx="7">
                    <c:v>City</c:v>
                  </c:pt>
                  <c:pt idx="8">
                    <c:v>Airport</c:v>
                  </c:pt>
                  <c:pt idx="9">
                    <c:v>City</c:v>
                  </c:pt>
                  <c:pt idx="10">
                    <c:v>Airport</c:v>
                  </c:pt>
                  <c:pt idx="11">
                    <c:v>City</c:v>
                  </c:pt>
                </c:lvl>
                <c:lvl>
                  <c:pt idx="0">
                    <c:v>Late Night</c:v>
                  </c:pt>
                  <c:pt idx="2">
                    <c:v>Early Morning</c:v>
                  </c:pt>
                  <c:pt idx="4">
                    <c:v>Morning</c:v>
                  </c:pt>
                  <c:pt idx="6">
                    <c:v>Afternoon</c:v>
                  </c:pt>
                  <c:pt idx="8">
                    <c:v>Evening</c:v>
                  </c:pt>
                  <c:pt idx="10">
                    <c:v>Night</c:v>
                  </c:pt>
                </c:lvl>
              </c:multiLvlStrCache>
            </c:multiLvlStrRef>
          </c:cat>
          <c:val>
            <c:numRef>
              <c:f>'Row datafor chart'!$D$283:$D$301</c:f>
              <c:numCache>
                <c:formatCode>General</c:formatCode>
                <c:ptCount val="12"/>
                <c:pt idx="0">
                  <c:v>67</c:v>
                </c:pt>
                <c:pt idx="1">
                  <c:v>69</c:v>
                </c:pt>
                <c:pt idx="2">
                  <c:v>277</c:v>
                </c:pt>
                <c:pt idx="3">
                  <c:v>327</c:v>
                </c:pt>
                <c:pt idx="4">
                  <c:v>243</c:v>
                </c:pt>
                <c:pt idx="5">
                  <c:v>316</c:v>
                </c:pt>
                <c:pt idx="6">
                  <c:v>225</c:v>
                </c:pt>
                <c:pt idx="7">
                  <c:v>266</c:v>
                </c:pt>
                <c:pt idx="8">
                  <c:v>312</c:v>
                </c:pt>
                <c:pt idx="9">
                  <c:v>330</c:v>
                </c:pt>
                <c:pt idx="10">
                  <c:v>203</c:v>
                </c:pt>
                <c:pt idx="11">
                  <c:v>196</c:v>
                </c:pt>
              </c:numCache>
            </c:numRef>
          </c:val>
        </c:ser>
        <c:dLbls>
          <c:showLegendKey val="0"/>
          <c:showVal val="0"/>
          <c:showCatName val="0"/>
          <c:showSerName val="0"/>
          <c:showPercent val="0"/>
          <c:showBubbleSize val="0"/>
        </c:dLbls>
        <c:gapWidth val="75"/>
        <c:overlap val="100"/>
        <c:axId val="222907392"/>
        <c:axId val="222917376"/>
      </c:barChart>
      <c:catAx>
        <c:axId val="222907392"/>
        <c:scaling>
          <c:orientation val="minMax"/>
        </c:scaling>
        <c:delete val="0"/>
        <c:axPos val="b"/>
        <c:majorTickMark val="none"/>
        <c:minorTickMark val="none"/>
        <c:tickLblPos val="nextTo"/>
        <c:crossAx val="222917376"/>
        <c:crosses val="autoZero"/>
        <c:auto val="1"/>
        <c:lblAlgn val="ctr"/>
        <c:lblOffset val="100"/>
        <c:noMultiLvlLbl val="0"/>
      </c:catAx>
      <c:valAx>
        <c:axId val="222917376"/>
        <c:scaling>
          <c:orientation val="minMax"/>
        </c:scaling>
        <c:delete val="0"/>
        <c:axPos val="l"/>
        <c:majorGridlines/>
        <c:numFmt formatCode="General" sourceLinked="1"/>
        <c:majorTickMark val="none"/>
        <c:minorTickMark val="none"/>
        <c:tickLblPos val="nextTo"/>
        <c:spPr>
          <a:ln w="9525">
            <a:noFill/>
          </a:ln>
        </c:spPr>
        <c:crossAx val="222907392"/>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 Id="rId1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460463</xdr:colOff>
      <xdr:row>15</xdr:row>
      <xdr:rowOff>54429</xdr:rowOff>
    </xdr:from>
    <xdr:to>
      <xdr:col>4</xdr:col>
      <xdr:colOff>1319906</xdr:colOff>
      <xdr:row>33</xdr:row>
      <xdr:rowOff>220303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478396</xdr:colOff>
      <xdr:row>15</xdr:row>
      <xdr:rowOff>59009</xdr:rowOff>
    </xdr:from>
    <xdr:to>
      <xdr:col>10</xdr:col>
      <xdr:colOff>1337839</xdr:colOff>
      <xdr:row>33</xdr:row>
      <xdr:rowOff>224883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443696</xdr:colOff>
      <xdr:row>46</xdr:row>
      <xdr:rowOff>48227</xdr:rowOff>
    </xdr:from>
    <xdr:to>
      <xdr:col>4</xdr:col>
      <xdr:colOff>1303139</xdr:colOff>
      <xdr:row>64</xdr:row>
      <xdr:rowOff>214100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327950</xdr:colOff>
      <xdr:row>46</xdr:row>
      <xdr:rowOff>38584</xdr:rowOff>
    </xdr:from>
    <xdr:to>
      <xdr:col>10</xdr:col>
      <xdr:colOff>1547393</xdr:colOff>
      <xdr:row>64</xdr:row>
      <xdr:rowOff>204457</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270075</xdr:colOff>
      <xdr:row>81</xdr:row>
      <xdr:rowOff>48227</xdr:rowOff>
    </xdr:from>
    <xdr:to>
      <xdr:col>4</xdr:col>
      <xdr:colOff>1489518</xdr:colOff>
      <xdr:row>99</xdr:row>
      <xdr:rowOff>214101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270075</xdr:colOff>
      <xdr:row>81</xdr:row>
      <xdr:rowOff>9646</xdr:rowOff>
    </xdr:from>
    <xdr:to>
      <xdr:col>10</xdr:col>
      <xdr:colOff>1489518</xdr:colOff>
      <xdr:row>99</xdr:row>
      <xdr:rowOff>175520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260430</xdr:colOff>
      <xdr:row>112</xdr:row>
      <xdr:rowOff>28935</xdr:rowOff>
    </xdr:from>
    <xdr:to>
      <xdr:col>4</xdr:col>
      <xdr:colOff>1479873</xdr:colOff>
      <xdr:row>130</xdr:row>
      <xdr:rowOff>194808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270076</xdr:colOff>
      <xdr:row>112</xdr:row>
      <xdr:rowOff>67519</xdr:rowOff>
    </xdr:from>
    <xdr:to>
      <xdr:col>10</xdr:col>
      <xdr:colOff>1489519</xdr:colOff>
      <xdr:row>130</xdr:row>
      <xdr:rowOff>233392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260430</xdr:colOff>
      <xdr:row>147</xdr:row>
      <xdr:rowOff>48227</xdr:rowOff>
    </xdr:from>
    <xdr:to>
      <xdr:col>4</xdr:col>
      <xdr:colOff>1479873</xdr:colOff>
      <xdr:row>165</xdr:row>
      <xdr:rowOff>214100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1350380</xdr:colOff>
      <xdr:row>151</xdr:row>
      <xdr:rowOff>202557</xdr:rowOff>
    </xdr:from>
    <xdr:to>
      <xdr:col>0</xdr:col>
      <xdr:colOff>1388963</xdr:colOff>
      <xdr:row>163</xdr:row>
      <xdr:rowOff>57874</xdr:rowOff>
    </xdr:to>
    <xdr:cxnSp macro="">
      <xdr:nvCxnSpPr>
        <xdr:cNvPr id="13" name="Straight Connector 12"/>
        <xdr:cNvCxnSpPr/>
      </xdr:nvCxnSpPr>
      <xdr:spPr>
        <a:xfrm flipH="1">
          <a:off x="1350380" y="36701392"/>
          <a:ext cx="38583" cy="28647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308655</xdr:colOff>
      <xdr:row>147</xdr:row>
      <xdr:rowOff>38582</xdr:rowOff>
    </xdr:from>
    <xdr:to>
      <xdr:col>10</xdr:col>
      <xdr:colOff>1528098</xdr:colOff>
      <xdr:row>165</xdr:row>
      <xdr:rowOff>204455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241139</xdr:colOff>
      <xdr:row>178</xdr:row>
      <xdr:rowOff>57872</xdr:rowOff>
    </xdr:from>
    <xdr:to>
      <xdr:col>4</xdr:col>
      <xdr:colOff>1460582</xdr:colOff>
      <xdr:row>196</xdr:row>
      <xdr:rowOff>223745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289367</xdr:colOff>
      <xdr:row>178</xdr:row>
      <xdr:rowOff>38582</xdr:rowOff>
    </xdr:from>
    <xdr:to>
      <xdr:col>10</xdr:col>
      <xdr:colOff>1508810</xdr:colOff>
      <xdr:row>196</xdr:row>
      <xdr:rowOff>204455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163974</xdr:colOff>
      <xdr:row>208</xdr:row>
      <xdr:rowOff>156352</xdr:rowOff>
    </xdr:from>
    <xdr:to>
      <xdr:col>9</xdr:col>
      <xdr:colOff>160936</xdr:colOff>
      <xdr:row>237</xdr:row>
      <xdr:rowOff>42200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1080303</xdr:colOff>
      <xdr:row>238</xdr:row>
      <xdr:rowOff>96456</xdr:rowOff>
    </xdr:from>
    <xdr:to>
      <xdr:col>10</xdr:col>
      <xdr:colOff>684834</xdr:colOff>
      <xdr:row>248</xdr:row>
      <xdr:rowOff>192912</xdr:rowOff>
    </xdr:to>
    <xdr:sp macro="" textlink="">
      <xdr:nvSpPr>
        <xdr:cNvPr id="19" name="TextBox 18"/>
        <xdr:cNvSpPr txBox="1"/>
      </xdr:nvSpPr>
      <xdr:spPr>
        <a:xfrm>
          <a:off x="1080303" y="56658076"/>
          <a:ext cx="15702987" cy="2122026"/>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3500000" scaled="1"/>
          <a:tileRect/>
        </a:gradFill>
        <a:ln w="19050">
          <a:solidFill>
            <a:schemeClr val="bg2">
              <a:lumMod val="50000"/>
            </a:schemeClr>
          </a:solidFill>
          <a:prstDash val="solid"/>
        </a:ln>
        <a:effectLst>
          <a:outerShdw blurRad="76200" dir="18900000" sy="23000" kx="-1200000" algn="bl" rotWithShape="0">
            <a:prstClr val="black">
              <a:alpha val="2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t"/>
        <a:lstStyle/>
        <a:p>
          <a:r>
            <a:rPr lang="en-US" sz="1600">
              <a:latin typeface="Times New Roman" pitchFamily="18" charset="0"/>
              <a:cs typeface="Times New Roman" pitchFamily="18" charset="0"/>
            </a:rPr>
            <a:t>The data shows that people request the most Uber rides in the </a:t>
          </a:r>
          <a:r>
            <a:rPr lang="en-US" sz="1600" b="1">
              <a:latin typeface="Times New Roman" pitchFamily="18" charset="0"/>
              <a:cs typeface="Times New Roman" pitchFamily="18" charset="0"/>
            </a:rPr>
            <a:t>evening</a:t>
          </a:r>
          <a:r>
            <a:rPr lang="en-US" sz="1600">
              <a:latin typeface="Times New Roman" pitchFamily="18" charset="0"/>
              <a:cs typeface="Times New Roman" pitchFamily="18" charset="0"/>
            </a:rPr>
            <a:t>, followed by </a:t>
          </a:r>
          <a:r>
            <a:rPr lang="en-US" sz="1600" b="1">
              <a:latin typeface="Times New Roman" pitchFamily="18" charset="0"/>
              <a:cs typeface="Times New Roman" pitchFamily="18" charset="0"/>
            </a:rPr>
            <a:t>morning</a:t>
          </a:r>
          <a:r>
            <a:rPr lang="en-US" sz="1600">
              <a:latin typeface="Times New Roman" pitchFamily="18" charset="0"/>
              <a:cs typeface="Times New Roman" pitchFamily="18" charset="0"/>
            </a:rPr>
            <a:t> and </a:t>
          </a:r>
          <a:r>
            <a:rPr lang="en-US" sz="1600" b="1">
              <a:latin typeface="Times New Roman" pitchFamily="18" charset="0"/>
              <a:cs typeface="Times New Roman" pitchFamily="18" charset="0"/>
            </a:rPr>
            <a:t>night</a:t>
          </a:r>
          <a:r>
            <a:rPr lang="en-US" sz="1600">
              <a:latin typeface="Times New Roman" pitchFamily="18" charset="0"/>
              <a:cs typeface="Times New Roman" pitchFamily="18" charset="0"/>
            </a:rPr>
            <a:t>. Out of all the requests, many were </a:t>
          </a:r>
          <a:r>
            <a:rPr lang="en-US" sz="1600" b="1">
              <a:latin typeface="Times New Roman" pitchFamily="18" charset="0"/>
              <a:cs typeface="Times New Roman" pitchFamily="18" charset="0"/>
            </a:rPr>
            <a:t>not completed</a:t>
          </a:r>
          <a:r>
            <a:rPr lang="en-US" sz="1600">
              <a:latin typeface="Times New Roman" pitchFamily="18" charset="0"/>
              <a:cs typeface="Times New Roman" pitchFamily="18" charset="0"/>
            </a:rPr>
            <a:t> because either </a:t>
          </a:r>
          <a:r>
            <a:rPr lang="en-US" sz="1600" b="1">
              <a:latin typeface="Times New Roman" pitchFamily="18" charset="0"/>
              <a:cs typeface="Times New Roman" pitchFamily="18" charset="0"/>
            </a:rPr>
            <a:t>no cars were available</a:t>
          </a:r>
          <a:r>
            <a:rPr lang="en-US" sz="1600">
              <a:latin typeface="Times New Roman" pitchFamily="18" charset="0"/>
              <a:cs typeface="Times New Roman" pitchFamily="18" charset="0"/>
            </a:rPr>
            <a:t> or </a:t>
          </a:r>
          <a:r>
            <a:rPr lang="en-US" sz="1600" b="1">
              <a:latin typeface="Times New Roman" pitchFamily="18" charset="0"/>
              <a:cs typeface="Times New Roman" pitchFamily="18" charset="0"/>
            </a:rPr>
            <a:t>drivers cancelled</a:t>
          </a:r>
          <a:r>
            <a:rPr lang="en-US" sz="1600">
              <a:latin typeface="Times New Roman" pitchFamily="18" charset="0"/>
              <a:cs typeface="Times New Roman" pitchFamily="18" charset="0"/>
            </a:rPr>
            <a:t>. Only </a:t>
          </a:r>
          <a:r>
            <a:rPr lang="en-US" sz="1600" b="1">
              <a:latin typeface="Times New Roman" pitchFamily="18" charset="0"/>
              <a:cs typeface="Times New Roman" pitchFamily="18" charset="0"/>
            </a:rPr>
            <a:t>42% of all ride requests were successfully completed</a:t>
          </a:r>
          <a:r>
            <a:rPr lang="en-US" sz="1600">
              <a:latin typeface="Times New Roman" pitchFamily="18" charset="0"/>
              <a:cs typeface="Times New Roman" pitchFamily="18" charset="0"/>
            </a:rPr>
            <a:t>, which means more than half of the people didn’t get a ride.</a:t>
          </a:r>
        </a:p>
        <a:p>
          <a:r>
            <a:rPr lang="en-US" sz="1600">
              <a:latin typeface="Times New Roman" pitchFamily="18" charset="0"/>
              <a:cs typeface="Times New Roman" pitchFamily="18" charset="0"/>
            </a:rPr>
            <a:t>Most requests came from </a:t>
          </a:r>
          <a:r>
            <a:rPr lang="en-US" sz="1600" b="1">
              <a:latin typeface="Times New Roman" pitchFamily="18" charset="0"/>
              <a:cs typeface="Times New Roman" pitchFamily="18" charset="0"/>
            </a:rPr>
            <a:t>city areas</a:t>
          </a:r>
          <a:r>
            <a:rPr lang="en-US" sz="1600">
              <a:latin typeface="Times New Roman" pitchFamily="18" charset="0"/>
              <a:cs typeface="Times New Roman" pitchFamily="18" charset="0"/>
            </a:rPr>
            <a:t>, but </a:t>
          </a:r>
          <a:r>
            <a:rPr lang="en-US" sz="1600" b="1">
              <a:latin typeface="Times New Roman" pitchFamily="18" charset="0"/>
              <a:cs typeface="Times New Roman" pitchFamily="18" charset="0"/>
            </a:rPr>
            <a:t>airport requests failed more often</a:t>
          </a:r>
          <a:r>
            <a:rPr lang="en-US" sz="1600">
              <a:latin typeface="Times New Roman" pitchFamily="18" charset="0"/>
              <a:cs typeface="Times New Roman" pitchFamily="18" charset="0"/>
            </a:rPr>
            <a:t>. At the airport, people often didn’t get rides because </a:t>
          </a:r>
          <a:r>
            <a:rPr lang="en-US" sz="1600" b="1">
              <a:latin typeface="Times New Roman" pitchFamily="18" charset="0"/>
              <a:cs typeface="Times New Roman" pitchFamily="18" charset="0"/>
            </a:rPr>
            <a:t>drivers were not available</a:t>
          </a:r>
          <a:r>
            <a:rPr lang="en-US" sz="1600">
              <a:latin typeface="Times New Roman" pitchFamily="18" charset="0"/>
              <a:cs typeface="Times New Roman" pitchFamily="18" charset="0"/>
            </a:rPr>
            <a:t>. This shows a </a:t>
          </a:r>
          <a:r>
            <a:rPr lang="en-US" sz="1600" b="1">
              <a:latin typeface="Times New Roman" pitchFamily="18" charset="0"/>
              <a:cs typeface="Times New Roman" pitchFamily="18" charset="0"/>
            </a:rPr>
            <a:t>major supply issue at the airport</a:t>
          </a:r>
          <a:r>
            <a:rPr lang="en-US" sz="1600">
              <a:latin typeface="Times New Roman" pitchFamily="18" charset="0"/>
              <a:cs typeface="Times New Roman" pitchFamily="18" charset="0"/>
            </a:rPr>
            <a:t>, especially during </a:t>
          </a:r>
          <a:r>
            <a:rPr lang="en-US" sz="1600" b="1">
              <a:latin typeface="Times New Roman" pitchFamily="18" charset="0"/>
              <a:cs typeface="Times New Roman" pitchFamily="18" charset="0"/>
            </a:rPr>
            <a:t>early morning and late-night hours</a:t>
          </a:r>
          <a:r>
            <a:rPr lang="en-US" sz="1600">
              <a:latin typeface="Times New Roman" pitchFamily="18" charset="0"/>
              <a:cs typeface="Times New Roman" pitchFamily="18" charset="0"/>
            </a:rPr>
            <a:t>.</a:t>
          </a:r>
        </a:p>
        <a:p>
          <a:r>
            <a:rPr lang="en-US" sz="1600">
              <a:latin typeface="Times New Roman" pitchFamily="18" charset="0"/>
              <a:cs typeface="Times New Roman" pitchFamily="18" charset="0"/>
            </a:rPr>
            <a:t>Every weekday had a similar number of ride requests, especially </a:t>
          </a:r>
          <a:r>
            <a:rPr lang="en-US" sz="1600" b="1">
              <a:latin typeface="Times New Roman" pitchFamily="18" charset="0"/>
              <a:cs typeface="Times New Roman" pitchFamily="18" charset="0"/>
            </a:rPr>
            <a:t>Friday</a:t>
          </a:r>
          <a:r>
            <a:rPr lang="en-US" sz="1600">
              <a:latin typeface="Times New Roman" pitchFamily="18" charset="0"/>
              <a:cs typeface="Times New Roman" pitchFamily="18" charset="0"/>
            </a:rPr>
            <a:t>, which had the most. So, there is </a:t>
          </a:r>
          <a:r>
            <a:rPr lang="en-US" sz="1600" b="1">
              <a:latin typeface="Times New Roman" pitchFamily="18" charset="0"/>
              <a:cs typeface="Times New Roman" pitchFamily="18" charset="0"/>
            </a:rPr>
            <a:t>steady demand throughout the week</a:t>
          </a:r>
          <a:r>
            <a:rPr lang="en-US" sz="1600">
              <a:latin typeface="Times New Roman" pitchFamily="18" charset="0"/>
              <a:cs typeface="Times New Roman" pitchFamily="18" charset="0"/>
            </a:rPr>
            <a:t>. Also, the </a:t>
          </a:r>
          <a:r>
            <a:rPr lang="en-US" sz="1600" b="1">
              <a:latin typeface="Times New Roman" pitchFamily="18" charset="0"/>
              <a:cs typeface="Times New Roman" pitchFamily="18" charset="0"/>
            </a:rPr>
            <a:t>average trip time is around 52 minutes</a:t>
          </a:r>
          <a:r>
            <a:rPr lang="en-US" sz="1600">
              <a:latin typeface="Times New Roman" pitchFamily="18" charset="0"/>
              <a:cs typeface="Times New Roman" pitchFamily="18" charset="0"/>
            </a:rPr>
            <a:t> across all time slots, so trip length isn't the problem — the issue is </a:t>
          </a:r>
          <a:r>
            <a:rPr lang="en-US" sz="1600" b="1">
              <a:latin typeface="Times New Roman" pitchFamily="18" charset="0"/>
              <a:cs typeface="Times New Roman" pitchFamily="18" charset="0"/>
            </a:rPr>
            <a:t>availability of drivers</a:t>
          </a:r>
          <a:r>
            <a:rPr lang="en-US" sz="1600">
              <a:latin typeface="Times New Roman" pitchFamily="18" charset="0"/>
              <a:cs typeface="Times New Roman" pitchFamily="18" charset="0"/>
            </a:rPr>
            <a:t>.</a:t>
          </a:r>
        </a:p>
        <a:p>
          <a:r>
            <a:rPr lang="en-US" sz="1600">
              <a:latin typeface="Times New Roman" pitchFamily="18" charset="0"/>
              <a:cs typeface="Times New Roman" pitchFamily="18" charset="0"/>
            </a:rPr>
            <a:t>Looking at each hour of the day, most failed rides (no cars or cancellations) happened during </a:t>
          </a:r>
          <a:r>
            <a:rPr lang="en-US" sz="1600" b="1">
              <a:latin typeface="Times New Roman" pitchFamily="18" charset="0"/>
              <a:cs typeface="Times New Roman" pitchFamily="18" charset="0"/>
            </a:rPr>
            <a:t>rush hours</a:t>
          </a:r>
          <a:r>
            <a:rPr lang="en-US" sz="1600">
              <a:latin typeface="Times New Roman" pitchFamily="18" charset="0"/>
              <a:cs typeface="Times New Roman" pitchFamily="18" charset="0"/>
            </a:rPr>
            <a:t> in the </a:t>
          </a:r>
          <a:r>
            <a:rPr lang="en-US" sz="1600" b="1">
              <a:latin typeface="Times New Roman" pitchFamily="18" charset="0"/>
              <a:cs typeface="Times New Roman" pitchFamily="18" charset="0"/>
            </a:rPr>
            <a:t>morning (6–9 AM)</a:t>
          </a:r>
          <a:r>
            <a:rPr lang="en-US" sz="1600">
              <a:latin typeface="Times New Roman" pitchFamily="18" charset="0"/>
              <a:cs typeface="Times New Roman" pitchFamily="18" charset="0"/>
            </a:rPr>
            <a:t> and </a:t>
          </a:r>
          <a:r>
            <a:rPr lang="en-US" sz="1600" b="1">
              <a:latin typeface="Times New Roman" pitchFamily="18" charset="0"/>
              <a:cs typeface="Times New Roman" pitchFamily="18" charset="0"/>
            </a:rPr>
            <a:t>evening (5–9 PM)</a:t>
          </a:r>
          <a:r>
            <a:rPr lang="en-US" sz="1600">
              <a:latin typeface="Times New Roman" pitchFamily="18" charset="0"/>
              <a:cs typeface="Times New Roman" pitchFamily="18" charset="0"/>
            </a:rPr>
            <a:t>. The situation is worst during </a:t>
          </a:r>
          <a:r>
            <a:rPr lang="en-US" sz="1600" b="1">
              <a:latin typeface="Times New Roman" pitchFamily="18" charset="0"/>
              <a:cs typeface="Times New Roman" pitchFamily="18" charset="0"/>
            </a:rPr>
            <a:t>early morning airport pickups</a:t>
          </a:r>
          <a:r>
            <a:rPr lang="en-US" sz="1600">
              <a:latin typeface="Times New Roman" pitchFamily="18" charset="0"/>
              <a:cs typeface="Times New Roman" pitchFamily="18" charset="0"/>
            </a:rPr>
            <a:t>, where hundreds of people didn’t get rides.</a:t>
          </a:r>
        </a:p>
        <a:p>
          <a:endParaRPr lang="en-US" sz="1100"/>
        </a:p>
      </xdr:txBody>
    </xdr:sp>
    <xdr:clientData/>
  </xdr:twoCellAnchor>
  <xdr:twoCellAnchor>
    <xdr:from>
      <xdr:col>2</xdr:col>
      <xdr:colOff>1253915</xdr:colOff>
      <xdr:row>3</xdr:row>
      <xdr:rowOff>106104</xdr:rowOff>
    </xdr:from>
    <xdr:to>
      <xdr:col>8</xdr:col>
      <xdr:colOff>511206</xdr:colOff>
      <xdr:row>3</xdr:row>
      <xdr:rowOff>106104</xdr:rowOff>
    </xdr:to>
    <xdr:cxnSp macro="">
      <xdr:nvCxnSpPr>
        <xdr:cNvPr id="21" name="Straight Connector 20"/>
        <xdr:cNvCxnSpPr/>
      </xdr:nvCxnSpPr>
      <xdr:spPr>
        <a:xfrm>
          <a:off x="4784193" y="713775"/>
          <a:ext cx="8295190" cy="0"/>
        </a:xfrm>
        <a:prstGeom prst="line">
          <a:avLst/>
        </a:prstGeom>
        <a:ln w="28575"/>
        <a:effectLst>
          <a:outerShdw blurRad="76200" dist="12700" dir="2700000" sy="-23000" kx="-800400" algn="bl" rotWithShape="0">
            <a:prstClr val="black">
              <a:alpha val="20000"/>
            </a:prstClr>
          </a:outerShdw>
        </a:effectLst>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2.xml><?xml version="1.0" encoding="utf-8"?>
<c:userShapes xmlns:c="http://schemas.openxmlformats.org/drawingml/2006/chart">
  <cdr:relSizeAnchor xmlns:cdr="http://schemas.openxmlformats.org/drawingml/2006/chartDrawing">
    <cdr:from>
      <cdr:x>0.28774</cdr:x>
      <cdr:y>0.41633</cdr:y>
    </cdr:from>
    <cdr:to>
      <cdr:x>0.2889</cdr:x>
      <cdr:y>0.86357</cdr:y>
    </cdr:to>
    <cdr:cxnSp macro="">
      <cdr:nvCxnSpPr>
        <cdr:cNvPr id="2" name="Straight Connector 1"/>
        <cdr:cNvCxnSpPr/>
      </cdr:nvCxnSpPr>
      <cdr:spPr>
        <a:xfrm xmlns:a="http://schemas.openxmlformats.org/drawingml/2006/main" flipH="1">
          <a:off x="2382459" y="1948406"/>
          <a:ext cx="9643" cy="2093088"/>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0.90515</cdr:x>
      <cdr:y>0.47046</cdr:y>
    </cdr:from>
    <cdr:to>
      <cdr:x>0.90546</cdr:x>
      <cdr:y>0.86975</cdr:y>
    </cdr:to>
    <cdr:cxnSp macro="">
      <cdr:nvCxnSpPr>
        <cdr:cNvPr id="8" name="Straight Connector 7"/>
        <cdr:cNvCxnSpPr/>
      </cdr:nvCxnSpPr>
      <cdr:spPr>
        <a:xfrm xmlns:a="http://schemas.openxmlformats.org/drawingml/2006/main" flipH="1">
          <a:off x="7494608" y="2201762"/>
          <a:ext cx="2572" cy="1868669"/>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0.59528</cdr:x>
      <cdr:y>0.55648</cdr:y>
    </cdr:from>
    <cdr:to>
      <cdr:x>0.59644</cdr:x>
      <cdr:y>0.86563</cdr:y>
    </cdr:to>
    <cdr:cxnSp macro="">
      <cdr:nvCxnSpPr>
        <cdr:cNvPr id="9" name="Straight Connector 8"/>
        <cdr:cNvCxnSpPr/>
      </cdr:nvCxnSpPr>
      <cdr:spPr>
        <a:xfrm xmlns:a="http://schemas.openxmlformats.org/drawingml/2006/main" flipH="1">
          <a:off x="4928886" y="2604306"/>
          <a:ext cx="9646" cy="144683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0.44267</cdr:x>
      <cdr:y>0.49726</cdr:y>
    </cdr:from>
    <cdr:to>
      <cdr:x>0.44298</cdr:x>
      <cdr:y>0.87181</cdr:y>
    </cdr:to>
    <cdr:cxnSp macro="">
      <cdr:nvCxnSpPr>
        <cdr:cNvPr id="10" name="Straight Connector 9"/>
        <cdr:cNvCxnSpPr/>
      </cdr:nvCxnSpPr>
      <cdr:spPr>
        <a:xfrm xmlns:a="http://schemas.openxmlformats.org/drawingml/2006/main" flipH="1">
          <a:off x="3665317" y="2327154"/>
          <a:ext cx="2571" cy="1752923"/>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0.75138</cdr:x>
      <cdr:y>0.63067</cdr:y>
    </cdr:from>
    <cdr:to>
      <cdr:x>0.75138</cdr:x>
      <cdr:y>0.86769</cdr:y>
    </cdr:to>
    <cdr:cxnSp macro="">
      <cdr:nvCxnSpPr>
        <cdr:cNvPr id="11" name="Straight Connector 10"/>
        <cdr:cNvCxnSpPr/>
      </cdr:nvCxnSpPr>
      <cdr:spPr>
        <a:xfrm xmlns:a="http://schemas.openxmlformats.org/drawingml/2006/main" flipV="1">
          <a:off x="6221393" y="2951547"/>
          <a:ext cx="0" cy="1109239"/>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xdr:col>
      <xdr:colOff>376068</xdr:colOff>
      <xdr:row>0</xdr:row>
      <xdr:rowOff>170330</xdr:rowOff>
    </xdr:from>
    <xdr:to>
      <xdr:col>10</xdr:col>
      <xdr:colOff>607669</xdr:colOff>
      <xdr:row>25</xdr:row>
      <xdr:rowOff>7977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801445</xdr:colOff>
      <xdr:row>28</xdr:row>
      <xdr:rowOff>126624</xdr:rowOff>
    </xdr:from>
    <xdr:to>
      <xdr:col>19</xdr:col>
      <xdr:colOff>35860</xdr:colOff>
      <xdr:row>52</xdr:row>
      <xdr:rowOff>143564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xdr:colOff>
      <xdr:row>58</xdr:row>
      <xdr:rowOff>4483</xdr:rowOff>
    </xdr:from>
    <xdr:to>
      <xdr:col>26</xdr:col>
      <xdr:colOff>8965</xdr:colOff>
      <xdr:row>82</xdr:row>
      <xdr:rowOff>21424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170331</xdr:colOff>
      <xdr:row>1</xdr:row>
      <xdr:rowOff>13446</xdr:rowOff>
    </xdr:from>
    <xdr:to>
      <xdr:col>26</xdr:col>
      <xdr:colOff>107577</xdr:colOff>
      <xdr:row>26</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941294</xdr:colOff>
      <xdr:row>83</xdr:row>
      <xdr:rowOff>71717</xdr:rowOff>
    </xdr:from>
    <xdr:to>
      <xdr:col>8</xdr:col>
      <xdr:colOff>914400</xdr:colOff>
      <xdr:row>107</xdr:row>
      <xdr:rowOff>93141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519954</xdr:colOff>
      <xdr:row>112</xdr:row>
      <xdr:rowOff>121024</xdr:rowOff>
    </xdr:from>
    <xdr:to>
      <xdr:col>6</xdr:col>
      <xdr:colOff>573742</xdr:colOff>
      <xdr:row>127</xdr:row>
      <xdr:rowOff>174812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510988</xdr:colOff>
      <xdr:row>130</xdr:row>
      <xdr:rowOff>94131</xdr:rowOff>
    </xdr:from>
    <xdr:to>
      <xdr:col>6</xdr:col>
      <xdr:colOff>564776</xdr:colOff>
      <xdr:row>145</xdr:row>
      <xdr:rowOff>147919</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663389</xdr:colOff>
      <xdr:row>147</xdr:row>
      <xdr:rowOff>161366</xdr:rowOff>
    </xdr:from>
    <xdr:to>
      <xdr:col>6</xdr:col>
      <xdr:colOff>914400</xdr:colOff>
      <xdr:row>164</xdr:row>
      <xdr:rowOff>161366</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35859</xdr:colOff>
      <xdr:row>166</xdr:row>
      <xdr:rowOff>76200</xdr:rowOff>
    </xdr:from>
    <xdr:to>
      <xdr:col>14</xdr:col>
      <xdr:colOff>1003153</xdr:colOff>
      <xdr:row>181</xdr:row>
      <xdr:rowOff>129989</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251012</xdr:colOff>
      <xdr:row>188</xdr:row>
      <xdr:rowOff>0</xdr:rowOff>
    </xdr:from>
    <xdr:to>
      <xdr:col>14</xdr:col>
      <xdr:colOff>170330</xdr:colOff>
      <xdr:row>204</xdr:row>
      <xdr:rowOff>40340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44822</xdr:colOff>
      <xdr:row>209</xdr:row>
      <xdr:rowOff>85163</xdr:rowOff>
    </xdr:from>
    <xdr:to>
      <xdr:col>16</xdr:col>
      <xdr:colOff>197224</xdr:colOff>
      <xdr:row>235</xdr:row>
      <xdr:rowOff>143435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412375</xdr:colOff>
      <xdr:row>237</xdr:row>
      <xdr:rowOff>138953</xdr:rowOff>
    </xdr:from>
    <xdr:to>
      <xdr:col>9</xdr:col>
      <xdr:colOff>89648</xdr:colOff>
      <xdr:row>258</xdr:row>
      <xdr:rowOff>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797859</xdr:colOff>
      <xdr:row>259</xdr:row>
      <xdr:rowOff>147918</xdr:rowOff>
    </xdr:from>
    <xdr:to>
      <xdr:col>9</xdr:col>
      <xdr:colOff>206188</xdr:colOff>
      <xdr:row>275</xdr:row>
      <xdr:rowOff>22412</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80683</xdr:colOff>
      <xdr:row>302</xdr:row>
      <xdr:rowOff>98611</xdr:rowOff>
    </xdr:from>
    <xdr:to>
      <xdr:col>11</xdr:col>
      <xdr:colOff>98611</xdr:colOff>
      <xdr:row>330</xdr:row>
      <xdr:rowOff>62751</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870.590150694443" createdVersion="4" refreshedVersion="4" minRefreshableVersion="3" recordCount="6745">
  <cacheSource type="worksheet">
    <worksheetSource name="UBER"/>
  </cacheSource>
  <cacheFields count="17">
    <cacheField name="Request id" numFmtId="0">
      <sharedItems containsSemiMixedTypes="0" containsString="0" containsNumber="1" containsInteger="1" minValue="1" maxValue="6766"/>
    </cacheField>
    <cacheField name="Pickup point" numFmtId="0">
      <sharedItems count="2">
        <s v="Airport"/>
        <s v="City"/>
      </sharedItems>
    </cacheField>
    <cacheField name="Driver id" numFmtId="0">
      <sharedItems containsMixedTypes="1" containsNumber="1" containsInteger="1" minValue="1" maxValue="300"/>
    </cacheField>
    <cacheField name="Driver assigned or not ?" numFmtId="0">
      <sharedItems count="2">
        <s v="Yes"/>
        <s v="No"/>
      </sharedItems>
    </cacheField>
    <cacheField name="Status" numFmtId="0">
      <sharedItems count="3">
        <s v="Trip Completed"/>
        <s v="No Cars Available"/>
        <s v="Cancelled"/>
      </sharedItems>
    </cacheField>
    <cacheField name="Request Timestamp" numFmtId="22">
      <sharedItems containsSemiMixedTypes="0" containsNonDate="0" containsDate="1" containsString="0" minDate="2016-07-11T00:00:00" maxDate="2016-07-15T23:59:00"/>
    </cacheField>
    <cacheField name="Request Date" numFmtId="164">
      <sharedItems containsSemiMixedTypes="0" containsNonDate="0" containsDate="1" containsString="0" minDate="2016-07-11T00:00:00" maxDate="2016-07-16T00:00:00"/>
    </cacheField>
    <cacheField name="Request Time" numFmtId="20">
      <sharedItems containsSemiMixedTypes="0" containsNonDate="0" containsDate="1" containsString="0" minDate="1899-12-30T00:00:00" maxDate="1899-12-30T23:59:00"/>
    </cacheField>
    <cacheField name="Req. time in hr " numFmtId="2">
      <sharedItems containsSemiMixedTypes="0" containsString="0" containsNumber="1" containsInteger="1" minValue="0" maxValue="23" count="24">
        <n v="0"/>
        <n v="1"/>
        <n v="2"/>
        <n v="3"/>
        <n v="4"/>
        <n v="5"/>
        <n v="6"/>
        <n v="7"/>
        <n v="8"/>
        <n v="9"/>
        <n v="10"/>
        <n v="11"/>
        <n v="12"/>
        <n v="13"/>
        <n v="14"/>
        <n v="15"/>
        <n v="16"/>
        <n v="17"/>
        <n v="18"/>
        <n v="19"/>
        <n v="20"/>
        <n v="21"/>
        <n v="22"/>
        <n v="23"/>
      </sharedItems>
    </cacheField>
    <cacheField name="Time Slot " numFmtId="20">
      <sharedItems count="6">
        <s v="Late Night"/>
        <s v="Early Morning"/>
        <s v="Morning"/>
        <s v="Afternoon"/>
        <s v="Evening"/>
        <s v="Night"/>
      </sharedItems>
    </cacheField>
    <cacheField name="Request weekday" numFmtId="20">
      <sharedItems count="5">
        <s v="Monday"/>
        <s v="Tuesday"/>
        <s v="Wednesday"/>
        <s v="Thursday"/>
        <s v="Friday"/>
      </sharedItems>
    </cacheField>
    <cacheField name="Drop Timestamp" numFmtId="22">
      <sharedItems containsDate="1" containsMixedTypes="1" minDate="2016-07-11T00:51:00" maxDate="2016-07-16T01:09:00"/>
    </cacheField>
    <cacheField name="Drop Date" numFmtId="164">
      <sharedItems containsDate="1" containsMixedTypes="1" minDate="2016-07-11T00:00:00" maxDate="2016-07-17T00:00:00"/>
    </cacheField>
    <cacheField name="Drop Time" numFmtId="20">
      <sharedItems containsNonDate="0" containsDate="1" containsString="0" containsBlank="1" minDate="1899-12-30T00:01:00" maxDate="1899-12-30T23:59:00"/>
    </cacheField>
    <cacheField name="Trip completed ?" numFmtId="20">
      <sharedItems count="2">
        <s v="yes"/>
        <s v="No"/>
      </sharedItems>
    </cacheField>
    <cacheField name="Trip duration " numFmtId="20">
      <sharedItems containsDate="1" containsMixedTypes="1" minDate="1899-12-30T00:21:00" maxDate="1899-12-30T01:23:00"/>
    </cacheField>
    <cacheField name="Time Duration In Mins." numFmtId="2">
      <sharedItems containsBlank="1" containsMixedTypes="1" containsNumber="1" containsInteger="1" minValue="21" maxValue="8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745">
  <r>
    <n v="1"/>
    <x v="0"/>
    <n v="285"/>
    <x v="0"/>
    <x v="0"/>
    <d v="2016-07-11T00:20:00"/>
    <d v="2016-07-11T00:00:00"/>
    <d v="1899-12-30T00:20:00"/>
    <x v="0"/>
    <x v="0"/>
    <x v="0"/>
    <d v="2016-07-11T00:51:00"/>
    <d v="2016-07-11T00:00:00"/>
    <d v="1899-12-30T00:51:00"/>
    <x v="0"/>
    <d v="1899-12-30T00:31:00"/>
    <n v="31"/>
  </r>
  <r>
    <n v="2"/>
    <x v="0"/>
    <s v="NA"/>
    <x v="1"/>
    <x v="1"/>
    <d v="2016-07-11T00:23:00"/>
    <d v="2016-07-11T00:00:00"/>
    <d v="1899-12-30T00:23:00"/>
    <x v="0"/>
    <x v="0"/>
    <x v="0"/>
    <s v="NA"/>
    <s v="NA"/>
    <m/>
    <x v="1"/>
    <s v=""/>
    <s v=""/>
  </r>
  <r>
    <n v="3"/>
    <x v="0"/>
    <n v="80"/>
    <x v="0"/>
    <x v="0"/>
    <d v="2016-07-11T00:24:00"/>
    <d v="2016-07-11T00:00:00"/>
    <d v="1899-12-30T00:24:00"/>
    <x v="0"/>
    <x v="0"/>
    <x v="0"/>
    <d v="2016-07-11T01:31:00"/>
    <d v="2016-07-11T00:00:00"/>
    <d v="1899-12-30T01:31:00"/>
    <x v="0"/>
    <d v="1899-12-30T01:07:00"/>
    <n v="67"/>
  </r>
  <r>
    <n v="4"/>
    <x v="1"/>
    <s v="NA"/>
    <x v="1"/>
    <x v="1"/>
    <d v="2016-07-11T00:37:00"/>
    <d v="2016-07-11T00:00:00"/>
    <d v="1899-12-30T00:37:00"/>
    <x v="0"/>
    <x v="0"/>
    <x v="0"/>
    <s v="NA"/>
    <s v="NA"/>
    <m/>
    <x v="1"/>
    <s v=""/>
    <s v=""/>
  </r>
  <r>
    <n v="5"/>
    <x v="0"/>
    <n v="264"/>
    <x v="0"/>
    <x v="0"/>
    <d v="2016-07-11T00:36:00"/>
    <d v="2016-07-11T00:00:00"/>
    <d v="1899-12-30T00:36:00"/>
    <x v="0"/>
    <x v="0"/>
    <x v="0"/>
    <d v="2016-07-11T01:35:00"/>
    <d v="2016-07-11T00:00:00"/>
    <d v="1899-12-30T01:35:00"/>
    <x v="0"/>
    <d v="1899-12-30T00:59:00"/>
    <n v="59"/>
  </r>
  <r>
    <n v="6"/>
    <x v="1"/>
    <s v="NA"/>
    <x v="1"/>
    <x v="1"/>
    <d v="2016-07-11T00:36:00"/>
    <d v="2016-07-11T00:00:00"/>
    <d v="1899-12-30T00:36:00"/>
    <x v="0"/>
    <x v="0"/>
    <x v="0"/>
    <s v="NA"/>
    <s v="NA"/>
    <m/>
    <x v="1"/>
    <s v=""/>
    <s v=""/>
  </r>
  <r>
    <n v="7"/>
    <x v="0"/>
    <s v="NA"/>
    <x v="1"/>
    <x v="1"/>
    <d v="2016-07-11T00:30:00"/>
    <d v="2016-07-11T00:00:00"/>
    <d v="1899-12-30T00:30:00"/>
    <x v="0"/>
    <x v="0"/>
    <x v="0"/>
    <s v="NA"/>
    <s v="NA"/>
    <m/>
    <x v="1"/>
    <s v=""/>
    <s v=""/>
  </r>
  <r>
    <n v="8"/>
    <x v="1"/>
    <s v="NA"/>
    <x v="1"/>
    <x v="1"/>
    <d v="2016-07-11T00:40:00"/>
    <d v="2016-07-11T00:00:00"/>
    <d v="1899-12-30T00:40:00"/>
    <x v="0"/>
    <x v="0"/>
    <x v="0"/>
    <s v="NA"/>
    <s v="NA"/>
    <m/>
    <x v="1"/>
    <s v=""/>
    <s v=""/>
  </r>
  <r>
    <n v="9"/>
    <x v="0"/>
    <n v="235"/>
    <x v="0"/>
    <x v="0"/>
    <d v="2016-07-11T00:45:00"/>
    <d v="2016-07-11T00:00:00"/>
    <d v="1899-12-30T00:45:00"/>
    <x v="0"/>
    <x v="0"/>
    <x v="0"/>
    <d v="2016-07-11T02:00:00"/>
    <d v="2016-07-11T00:00:00"/>
    <d v="1899-12-30T02:00:00"/>
    <x v="0"/>
    <d v="1899-12-30T01:15:00"/>
    <n v="75"/>
  </r>
  <r>
    <n v="10"/>
    <x v="1"/>
    <n v="228"/>
    <x v="0"/>
    <x v="0"/>
    <d v="2016-07-11T00:54:00"/>
    <d v="2016-07-11T00:00:00"/>
    <d v="1899-12-30T00:54:00"/>
    <x v="0"/>
    <x v="0"/>
    <x v="0"/>
    <d v="2016-07-11T01:59:00"/>
    <d v="2016-07-11T00:00:00"/>
    <d v="1899-12-30T01:59:00"/>
    <x v="0"/>
    <d v="1899-12-30T01:05:00"/>
    <n v="65"/>
  </r>
  <r>
    <n v="11"/>
    <x v="1"/>
    <n v="198"/>
    <x v="0"/>
    <x v="0"/>
    <d v="2016-07-11T01:00:00"/>
    <d v="2016-07-11T00:00:00"/>
    <d v="1899-12-30T01:00:00"/>
    <x v="1"/>
    <x v="0"/>
    <x v="0"/>
    <d v="2016-07-11T01:53:00"/>
    <d v="2016-07-11T00:00:00"/>
    <d v="1899-12-30T01:53:00"/>
    <x v="0"/>
    <d v="1899-12-30T00:53:00"/>
    <n v="53"/>
  </r>
  <r>
    <n v="12"/>
    <x v="1"/>
    <s v="NA"/>
    <x v="1"/>
    <x v="1"/>
    <d v="2016-07-11T01:08:00"/>
    <d v="2016-07-11T00:00:00"/>
    <d v="1899-12-30T01:08:00"/>
    <x v="1"/>
    <x v="0"/>
    <x v="0"/>
    <s v="NA"/>
    <s v="NA"/>
    <m/>
    <x v="1"/>
    <s v=""/>
    <s v=""/>
  </r>
  <r>
    <n v="13"/>
    <x v="1"/>
    <n v="119"/>
    <x v="0"/>
    <x v="0"/>
    <d v="2016-07-11T01:08:00"/>
    <d v="2016-07-11T00:00:00"/>
    <d v="1899-12-30T01:08:00"/>
    <x v="1"/>
    <x v="0"/>
    <x v="0"/>
    <d v="2016-07-11T01:58:00"/>
    <d v="2016-07-11T00:00:00"/>
    <d v="1899-12-30T01:58:00"/>
    <x v="0"/>
    <d v="1899-12-30T00:50:00"/>
    <n v="50"/>
  </r>
  <r>
    <n v="14"/>
    <x v="0"/>
    <s v="NA"/>
    <x v="1"/>
    <x v="1"/>
    <d v="2016-07-11T01:10:00"/>
    <d v="2016-07-11T00:00:00"/>
    <d v="1899-12-30T01:10:00"/>
    <x v="1"/>
    <x v="0"/>
    <x v="0"/>
    <s v="NA"/>
    <s v="NA"/>
    <m/>
    <x v="1"/>
    <s v=""/>
    <s v=""/>
  </r>
  <r>
    <n v="15"/>
    <x v="1"/>
    <s v="NA"/>
    <x v="1"/>
    <x v="1"/>
    <d v="2016-07-11T01:15:00"/>
    <d v="2016-07-11T00:00:00"/>
    <d v="1899-12-30T01:15:00"/>
    <x v="1"/>
    <x v="0"/>
    <x v="0"/>
    <s v="NA"/>
    <s v="NA"/>
    <m/>
    <x v="1"/>
    <s v=""/>
    <s v=""/>
  </r>
  <r>
    <n v="16"/>
    <x v="0"/>
    <s v="NA"/>
    <x v="1"/>
    <x v="1"/>
    <d v="2016-07-11T01:09:00"/>
    <d v="2016-07-11T00:00:00"/>
    <d v="1899-12-30T01:09:00"/>
    <x v="1"/>
    <x v="0"/>
    <x v="0"/>
    <s v="NA"/>
    <s v="NA"/>
    <m/>
    <x v="1"/>
    <s v=""/>
    <s v=""/>
  </r>
  <r>
    <n v="17"/>
    <x v="0"/>
    <s v="NA"/>
    <x v="1"/>
    <x v="1"/>
    <d v="2016-07-11T01:16:00"/>
    <d v="2016-07-11T00:00:00"/>
    <d v="1899-12-30T01:16:00"/>
    <x v="1"/>
    <x v="0"/>
    <x v="0"/>
    <s v="NA"/>
    <s v="NA"/>
    <m/>
    <x v="1"/>
    <s v=""/>
    <s v=""/>
  </r>
  <r>
    <n v="18"/>
    <x v="1"/>
    <n v="201"/>
    <x v="0"/>
    <x v="2"/>
    <d v="2016-07-11T01:16:00"/>
    <d v="2016-07-11T00:00:00"/>
    <d v="1899-12-30T01:16:00"/>
    <x v="1"/>
    <x v="0"/>
    <x v="0"/>
    <s v="NA"/>
    <s v="NA"/>
    <m/>
    <x v="1"/>
    <s v=""/>
    <m/>
  </r>
  <r>
    <n v="19"/>
    <x v="1"/>
    <s v="NA"/>
    <x v="1"/>
    <x v="1"/>
    <d v="2016-07-11T01:14:00"/>
    <d v="2016-07-11T00:00:00"/>
    <d v="1899-12-30T01:14:00"/>
    <x v="1"/>
    <x v="0"/>
    <x v="0"/>
    <s v="NA"/>
    <s v="NA"/>
    <m/>
    <x v="1"/>
    <s v=""/>
    <s v=""/>
  </r>
  <r>
    <n v="20"/>
    <x v="0"/>
    <s v="NA"/>
    <x v="1"/>
    <x v="1"/>
    <d v="2016-07-11T01:23:00"/>
    <d v="2016-07-11T00:00:00"/>
    <d v="1899-12-30T01:23:00"/>
    <x v="1"/>
    <x v="0"/>
    <x v="0"/>
    <s v="NA"/>
    <s v="NA"/>
    <m/>
    <x v="1"/>
    <s v=""/>
    <s v=""/>
  </r>
  <r>
    <n v="21"/>
    <x v="0"/>
    <n v="194"/>
    <x v="0"/>
    <x v="0"/>
    <d v="2016-07-11T01:29:00"/>
    <d v="2016-07-11T00:00:00"/>
    <d v="1899-12-30T01:29:00"/>
    <x v="1"/>
    <x v="0"/>
    <x v="0"/>
    <d v="2016-07-11T02:05:00"/>
    <d v="2016-07-11T00:00:00"/>
    <d v="1899-12-30T02:05:00"/>
    <x v="0"/>
    <d v="1899-12-30T00:36:00"/>
    <n v="36"/>
  </r>
  <r>
    <n v="22"/>
    <x v="0"/>
    <s v="NA"/>
    <x v="1"/>
    <x v="1"/>
    <d v="2016-07-11T01:40:00"/>
    <d v="2016-07-11T00:00:00"/>
    <d v="1899-12-30T01:40:00"/>
    <x v="1"/>
    <x v="0"/>
    <x v="0"/>
    <s v="NA"/>
    <s v="NA"/>
    <m/>
    <x v="1"/>
    <s v=""/>
    <s v=""/>
  </r>
  <r>
    <n v="23"/>
    <x v="1"/>
    <s v="NA"/>
    <x v="1"/>
    <x v="1"/>
    <d v="2016-07-11T01:38:00"/>
    <d v="2016-07-11T00:00:00"/>
    <d v="1899-12-30T01:38:00"/>
    <x v="1"/>
    <x v="0"/>
    <x v="0"/>
    <s v="NA"/>
    <s v="NA"/>
    <m/>
    <x v="1"/>
    <s v=""/>
    <s v=""/>
  </r>
  <r>
    <n v="24"/>
    <x v="0"/>
    <s v="NA"/>
    <x v="1"/>
    <x v="1"/>
    <d v="2016-07-11T01:48:00"/>
    <d v="2016-07-11T00:00:00"/>
    <d v="1899-12-30T01:48:00"/>
    <x v="1"/>
    <x v="0"/>
    <x v="0"/>
    <s v="NA"/>
    <s v="NA"/>
    <m/>
    <x v="1"/>
    <s v=""/>
    <s v=""/>
  </r>
  <r>
    <n v="25"/>
    <x v="0"/>
    <s v="NA"/>
    <x v="1"/>
    <x v="1"/>
    <d v="2016-07-11T01:45:00"/>
    <d v="2016-07-11T00:00:00"/>
    <d v="1899-12-30T01:45:00"/>
    <x v="1"/>
    <x v="0"/>
    <x v="0"/>
    <s v="NA"/>
    <s v="NA"/>
    <m/>
    <x v="1"/>
    <s v=""/>
    <s v=""/>
  </r>
  <r>
    <n v="26"/>
    <x v="0"/>
    <s v="NA"/>
    <x v="1"/>
    <x v="1"/>
    <d v="2016-07-11T01:49:00"/>
    <d v="2016-07-11T00:00:00"/>
    <d v="1899-12-30T01:49:00"/>
    <x v="1"/>
    <x v="0"/>
    <x v="0"/>
    <s v="NA"/>
    <s v="NA"/>
    <m/>
    <x v="1"/>
    <s v=""/>
    <s v=""/>
  </r>
  <r>
    <n v="27"/>
    <x v="0"/>
    <s v="NA"/>
    <x v="1"/>
    <x v="1"/>
    <d v="2016-07-11T01:49:00"/>
    <d v="2016-07-11T00:00:00"/>
    <d v="1899-12-30T01:49:00"/>
    <x v="1"/>
    <x v="0"/>
    <x v="0"/>
    <s v="NA"/>
    <s v="NA"/>
    <m/>
    <x v="1"/>
    <s v=""/>
    <s v=""/>
  </r>
  <r>
    <n v="28"/>
    <x v="1"/>
    <s v="NA"/>
    <x v="1"/>
    <x v="1"/>
    <d v="2016-07-11T02:02:00"/>
    <d v="2016-07-11T00:00:00"/>
    <d v="1899-12-30T02:02:00"/>
    <x v="2"/>
    <x v="0"/>
    <x v="0"/>
    <s v="NA"/>
    <s v="NA"/>
    <m/>
    <x v="1"/>
    <s v=""/>
    <s v=""/>
  </r>
  <r>
    <n v="29"/>
    <x v="1"/>
    <s v="NA"/>
    <x v="1"/>
    <x v="1"/>
    <d v="2016-07-11T01:55:00"/>
    <d v="2016-07-11T00:00:00"/>
    <d v="1899-12-30T01:55:00"/>
    <x v="1"/>
    <x v="0"/>
    <x v="0"/>
    <s v="NA"/>
    <s v="NA"/>
    <m/>
    <x v="1"/>
    <s v=""/>
    <s v=""/>
  </r>
  <r>
    <n v="30"/>
    <x v="0"/>
    <n v="297"/>
    <x v="0"/>
    <x v="0"/>
    <d v="2016-07-11T02:04:00"/>
    <d v="2016-07-11T00:00:00"/>
    <d v="1899-12-30T02:04:00"/>
    <x v="2"/>
    <x v="0"/>
    <x v="0"/>
    <d v="2016-07-11T02:37:00"/>
    <d v="2016-07-11T00:00:00"/>
    <d v="1899-12-30T02:37:00"/>
    <x v="0"/>
    <d v="1899-12-30T00:33:00"/>
    <n v="33"/>
  </r>
  <r>
    <n v="31"/>
    <x v="1"/>
    <s v="NA"/>
    <x v="1"/>
    <x v="1"/>
    <d v="2016-07-11T02:10:00"/>
    <d v="2016-07-11T00:00:00"/>
    <d v="1899-12-30T02:10:00"/>
    <x v="2"/>
    <x v="0"/>
    <x v="0"/>
    <s v="NA"/>
    <s v="NA"/>
    <m/>
    <x v="1"/>
    <s v=""/>
    <s v=""/>
  </r>
  <r>
    <n v="32"/>
    <x v="0"/>
    <s v="NA"/>
    <x v="1"/>
    <x v="1"/>
    <d v="2016-07-11T02:15:00"/>
    <d v="2016-07-11T00:00:00"/>
    <d v="1899-12-30T02:15:00"/>
    <x v="2"/>
    <x v="0"/>
    <x v="0"/>
    <s v="NA"/>
    <s v="NA"/>
    <m/>
    <x v="1"/>
    <s v=""/>
    <s v=""/>
  </r>
  <r>
    <n v="33"/>
    <x v="0"/>
    <n v="170"/>
    <x v="0"/>
    <x v="0"/>
    <d v="2016-07-11T02:17:00"/>
    <d v="2016-07-11T00:00:00"/>
    <d v="1899-12-30T02:17:00"/>
    <x v="2"/>
    <x v="0"/>
    <x v="0"/>
    <d v="2016-07-11T03:31:00"/>
    <d v="2016-07-11T00:00:00"/>
    <d v="1899-12-30T03:31:00"/>
    <x v="0"/>
    <d v="1899-12-30T01:14:00"/>
    <n v="74"/>
  </r>
  <r>
    <n v="34"/>
    <x v="1"/>
    <n v="78"/>
    <x v="0"/>
    <x v="0"/>
    <d v="2016-07-11T02:20:00"/>
    <d v="2016-07-11T00:00:00"/>
    <d v="1899-12-30T02:20:00"/>
    <x v="2"/>
    <x v="0"/>
    <x v="0"/>
    <d v="2016-07-11T03:34:00"/>
    <d v="2016-07-11T00:00:00"/>
    <d v="1899-12-30T03:34:00"/>
    <x v="0"/>
    <d v="1899-12-30T01:14:00"/>
    <n v="74"/>
  </r>
  <r>
    <n v="35"/>
    <x v="1"/>
    <n v="107"/>
    <x v="0"/>
    <x v="0"/>
    <d v="2016-07-11T02:36:00"/>
    <d v="2016-07-11T00:00:00"/>
    <d v="1899-12-30T02:36:00"/>
    <x v="2"/>
    <x v="0"/>
    <x v="0"/>
    <d v="2016-07-11T03:03:00"/>
    <d v="2016-07-11T00:00:00"/>
    <d v="1899-12-30T03:03:00"/>
    <x v="0"/>
    <d v="1899-12-30T00:27:00"/>
    <n v="27"/>
  </r>
  <r>
    <n v="36"/>
    <x v="1"/>
    <s v="NA"/>
    <x v="1"/>
    <x v="1"/>
    <d v="2016-07-11T02:33:00"/>
    <d v="2016-07-11T00:00:00"/>
    <d v="1899-12-30T02:33:00"/>
    <x v="2"/>
    <x v="0"/>
    <x v="0"/>
    <s v="NA"/>
    <s v="NA"/>
    <m/>
    <x v="1"/>
    <s v=""/>
    <s v=""/>
  </r>
  <r>
    <n v="37"/>
    <x v="0"/>
    <s v="NA"/>
    <x v="1"/>
    <x v="1"/>
    <d v="2016-07-11T02:34:00"/>
    <d v="2016-07-11T00:00:00"/>
    <d v="1899-12-30T02:34:00"/>
    <x v="2"/>
    <x v="0"/>
    <x v="0"/>
    <s v="NA"/>
    <s v="NA"/>
    <m/>
    <x v="1"/>
    <s v=""/>
    <s v=""/>
  </r>
  <r>
    <n v="38"/>
    <x v="1"/>
    <s v="NA"/>
    <x v="1"/>
    <x v="1"/>
    <d v="2016-07-11T02:39:00"/>
    <d v="2016-07-11T00:00:00"/>
    <d v="1899-12-30T02:39:00"/>
    <x v="2"/>
    <x v="0"/>
    <x v="0"/>
    <s v="NA"/>
    <s v="NA"/>
    <m/>
    <x v="1"/>
    <s v=""/>
    <s v=""/>
  </r>
  <r>
    <n v="39"/>
    <x v="0"/>
    <s v="NA"/>
    <x v="1"/>
    <x v="1"/>
    <d v="2016-07-11T02:48:00"/>
    <d v="2016-07-11T00:00:00"/>
    <d v="1899-12-30T02:48:00"/>
    <x v="2"/>
    <x v="0"/>
    <x v="0"/>
    <s v="NA"/>
    <s v="NA"/>
    <m/>
    <x v="1"/>
    <s v=""/>
    <s v=""/>
  </r>
  <r>
    <n v="40"/>
    <x v="0"/>
    <s v="NA"/>
    <x v="1"/>
    <x v="1"/>
    <d v="2016-07-11T02:42:00"/>
    <d v="2016-07-11T00:00:00"/>
    <d v="1899-12-30T02:42:00"/>
    <x v="2"/>
    <x v="0"/>
    <x v="0"/>
    <s v="NA"/>
    <s v="NA"/>
    <m/>
    <x v="1"/>
    <s v=""/>
    <s v=""/>
  </r>
  <r>
    <n v="41"/>
    <x v="1"/>
    <n v="109"/>
    <x v="0"/>
    <x v="0"/>
    <d v="2016-07-11T02:47:00"/>
    <d v="2016-07-11T00:00:00"/>
    <d v="1899-12-30T02:47:00"/>
    <x v="2"/>
    <x v="0"/>
    <x v="0"/>
    <d v="2016-07-11T03:23:00"/>
    <d v="2016-07-11T00:00:00"/>
    <d v="1899-12-30T03:23:00"/>
    <x v="0"/>
    <d v="1899-12-30T00:36:00"/>
    <n v="36"/>
  </r>
  <r>
    <n v="42"/>
    <x v="0"/>
    <s v="NA"/>
    <x v="1"/>
    <x v="1"/>
    <d v="2016-07-11T02:55:00"/>
    <d v="2016-07-11T00:00:00"/>
    <d v="1899-12-30T02:55:00"/>
    <x v="2"/>
    <x v="0"/>
    <x v="0"/>
    <s v="NA"/>
    <s v="NA"/>
    <m/>
    <x v="1"/>
    <s v=""/>
    <s v=""/>
  </r>
  <r>
    <n v="43"/>
    <x v="1"/>
    <s v="NA"/>
    <x v="1"/>
    <x v="1"/>
    <d v="2016-07-11T03:06:00"/>
    <d v="2016-07-11T00:00:00"/>
    <d v="1899-12-30T03:06:00"/>
    <x v="3"/>
    <x v="0"/>
    <x v="0"/>
    <s v="NA"/>
    <s v="NA"/>
    <m/>
    <x v="1"/>
    <s v=""/>
    <s v=""/>
  </r>
  <r>
    <n v="44"/>
    <x v="0"/>
    <s v="NA"/>
    <x v="1"/>
    <x v="1"/>
    <d v="2016-07-11T03:07:00"/>
    <d v="2016-07-11T00:00:00"/>
    <d v="1899-12-30T03:07:00"/>
    <x v="3"/>
    <x v="0"/>
    <x v="0"/>
    <s v="NA"/>
    <s v="NA"/>
    <m/>
    <x v="1"/>
    <s v=""/>
    <s v=""/>
  </r>
  <r>
    <n v="45"/>
    <x v="0"/>
    <n v="12"/>
    <x v="0"/>
    <x v="0"/>
    <d v="2016-07-11T03:17:00"/>
    <d v="2016-07-11T00:00:00"/>
    <d v="1899-12-30T03:17:00"/>
    <x v="3"/>
    <x v="0"/>
    <x v="0"/>
    <d v="2016-07-11T04:09:00"/>
    <d v="2016-07-11T00:00:00"/>
    <d v="1899-12-30T04:09:00"/>
    <x v="0"/>
    <d v="1899-12-30T00:52:00"/>
    <n v="52"/>
  </r>
  <r>
    <n v="46"/>
    <x v="0"/>
    <s v="NA"/>
    <x v="1"/>
    <x v="1"/>
    <d v="2016-07-11T03:16:00"/>
    <d v="2016-07-11T00:00:00"/>
    <d v="1899-12-30T03:16:00"/>
    <x v="3"/>
    <x v="0"/>
    <x v="0"/>
    <s v="NA"/>
    <s v="NA"/>
    <m/>
    <x v="1"/>
    <s v=""/>
    <s v=""/>
  </r>
  <r>
    <n v="47"/>
    <x v="1"/>
    <n v="124"/>
    <x v="0"/>
    <x v="0"/>
    <d v="2016-07-11T03:22:00"/>
    <d v="2016-07-11T00:00:00"/>
    <d v="1899-12-30T03:22:00"/>
    <x v="3"/>
    <x v="0"/>
    <x v="0"/>
    <d v="2016-07-11T04:35:00"/>
    <d v="2016-07-11T00:00:00"/>
    <d v="1899-12-30T04:35:00"/>
    <x v="0"/>
    <d v="1899-12-30T01:13:00"/>
    <n v="73"/>
  </r>
  <r>
    <n v="48"/>
    <x v="1"/>
    <n v="150"/>
    <x v="0"/>
    <x v="0"/>
    <d v="2016-07-11T03:14:00"/>
    <d v="2016-07-11T00:00:00"/>
    <d v="1899-12-30T03:14:00"/>
    <x v="3"/>
    <x v="0"/>
    <x v="0"/>
    <d v="2016-07-11T04:19:00"/>
    <d v="2016-07-11T00:00:00"/>
    <d v="1899-12-30T04:19:00"/>
    <x v="0"/>
    <d v="1899-12-30T01:05:00"/>
    <n v="65"/>
  </r>
  <r>
    <n v="49"/>
    <x v="0"/>
    <s v="NA"/>
    <x v="1"/>
    <x v="1"/>
    <d v="2016-07-11T03:29:00"/>
    <d v="2016-07-11T00:00:00"/>
    <d v="1899-12-30T03:29:00"/>
    <x v="3"/>
    <x v="0"/>
    <x v="0"/>
    <s v="NA"/>
    <s v="NA"/>
    <m/>
    <x v="1"/>
    <s v=""/>
    <s v=""/>
  </r>
  <r>
    <n v="50"/>
    <x v="1"/>
    <n v="100"/>
    <x v="0"/>
    <x v="0"/>
    <d v="2016-07-11T03:22:00"/>
    <d v="2016-07-11T00:00:00"/>
    <d v="1899-12-30T03:22:00"/>
    <x v="3"/>
    <x v="0"/>
    <x v="0"/>
    <d v="2016-07-11T03:57:00"/>
    <d v="2016-07-11T00:00:00"/>
    <d v="1899-12-30T03:57:00"/>
    <x v="0"/>
    <d v="1899-12-30T00:35:00"/>
    <n v="35"/>
  </r>
  <r>
    <n v="51"/>
    <x v="1"/>
    <n v="86"/>
    <x v="0"/>
    <x v="0"/>
    <d v="2016-07-11T03:34:00"/>
    <d v="2016-07-11T00:00:00"/>
    <d v="1899-12-30T03:34:00"/>
    <x v="3"/>
    <x v="0"/>
    <x v="0"/>
    <d v="2016-07-11T04:33:00"/>
    <d v="2016-07-11T00:00:00"/>
    <d v="1899-12-30T04:33:00"/>
    <x v="0"/>
    <d v="1899-12-30T00:59:00"/>
    <n v="59"/>
  </r>
  <r>
    <n v="52"/>
    <x v="1"/>
    <s v="NA"/>
    <x v="1"/>
    <x v="1"/>
    <d v="2016-07-11T03:30:00"/>
    <d v="2016-07-11T00:00:00"/>
    <d v="1899-12-30T03:30:00"/>
    <x v="3"/>
    <x v="0"/>
    <x v="0"/>
    <s v="NA"/>
    <s v="NA"/>
    <m/>
    <x v="1"/>
    <s v=""/>
    <s v=""/>
  </r>
  <r>
    <n v="53"/>
    <x v="0"/>
    <n v="95"/>
    <x v="0"/>
    <x v="0"/>
    <d v="2016-07-11T03:30:00"/>
    <d v="2016-07-11T00:00:00"/>
    <d v="1899-12-30T03:30:00"/>
    <x v="3"/>
    <x v="0"/>
    <x v="0"/>
    <d v="2016-07-11T04:22:00"/>
    <d v="2016-07-11T00:00:00"/>
    <d v="1899-12-30T04:22:00"/>
    <x v="0"/>
    <d v="1899-12-30T00:52:00"/>
    <n v="52"/>
  </r>
  <r>
    <n v="54"/>
    <x v="1"/>
    <s v="NA"/>
    <x v="1"/>
    <x v="1"/>
    <d v="2016-07-11T03:34:00"/>
    <d v="2016-07-11T00:00:00"/>
    <d v="1899-12-30T03:34:00"/>
    <x v="3"/>
    <x v="0"/>
    <x v="0"/>
    <s v="NA"/>
    <s v="NA"/>
    <m/>
    <x v="1"/>
    <s v=""/>
    <s v=""/>
  </r>
  <r>
    <n v="55"/>
    <x v="0"/>
    <s v="NA"/>
    <x v="1"/>
    <x v="1"/>
    <d v="2016-07-11T03:41:00"/>
    <d v="2016-07-11T00:00:00"/>
    <d v="1899-12-30T03:41:00"/>
    <x v="3"/>
    <x v="0"/>
    <x v="0"/>
    <s v="NA"/>
    <s v="NA"/>
    <m/>
    <x v="1"/>
    <s v=""/>
    <s v=""/>
  </r>
  <r>
    <n v="56"/>
    <x v="1"/>
    <s v="NA"/>
    <x v="1"/>
    <x v="1"/>
    <d v="2016-07-11T03:58:00"/>
    <d v="2016-07-11T00:00:00"/>
    <d v="1899-12-30T03:58:00"/>
    <x v="3"/>
    <x v="0"/>
    <x v="0"/>
    <s v="NA"/>
    <s v="NA"/>
    <m/>
    <x v="1"/>
    <s v=""/>
    <s v=""/>
  </r>
  <r>
    <n v="57"/>
    <x v="1"/>
    <s v="NA"/>
    <x v="1"/>
    <x v="1"/>
    <d v="2016-07-11T03:52:00"/>
    <d v="2016-07-11T00:00:00"/>
    <d v="1899-12-30T03:52:00"/>
    <x v="3"/>
    <x v="0"/>
    <x v="0"/>
    <s v="NA"/>
    <s v="NA"/>
    <m/>
    <x v="1"/>
    <s v=""/>
    <s v=""/>
  </r>
  <r>
    <n v="58"/>
    <x v="0"/>
    <s v="NA"/>
    <x v="1"/>
    <x v="1"/>
    <d v="2016-07-11T04:03:00"/>
    <d v="2016-07-11T00:00:00"/>
    <d v="1899-12-30T04:03:00"/>
    <x v="4"/>
    <x v="1"/>
    <x v="0"/>
    <s v="NA"/>
    <s v="NA"/>
    <m/>
    <x v="1"/>
    <s v=""/>
    <s v=""/>
  </r>
  <r>
    <n v="59"/>
    <x v="1"/>
    <s v="NA"/>
    <x v="1"/>
    <x v="1"/>
    <d v="2016-07-11T03:58:00"/>
    <d v="2016-07-11T00:00:00"/>
    <d v="1899-12-30T03:58:00"/>
    <x v="3"/>
    <x v="0"/>
    <x v="0"/>
    <s v="NA"/>
    <s v="NA"/>
    <m/>
    <x v="1"/>
    <s v=""/>
    <s v=""/>
  </r>
  <r>
    <n v="60"/>
    <x v="1"/>
    <n v="141"/>
    <x v="0"/>
    <x v="0"/>
    <d v="2016-07-11T03:57:00"/>
    <d v="2016-07-11T00:00:00"/>
    <d v="1899-12-30T03:57:00"/>
    <x v="3"/>
    <x v="0"/>
    <x v="0"/>
    <d v="2016-07-11T04:46:00"/>
    <d v="2016-07-11T00:00:00"/>
    <d v="1899-12-30T04:46:00"/>
    <x v="0"/>
    <d v="1899-12-30T00:49:00"/>
    <n v="49"/>
  </r>
  <r>
    <n v="61"/>
    <x v="0"/>
    <s v="NA"/>
    <x v="1"/>
    <x v="1"/>
    <d v="2016-07-11T04:05:00"/>
    <d v="2016-07-11T00:00:00"/>
    <d v="1899-12-30T04:05:00"/>
    <x v="4"/>
    <x v="1"/>
    <x v="0"/>
    <s v="NA"/>
    <s v="NA"/>
    <m/>
    <x v="1"/>
    <s v=""/>
    <s v=""/>
  </r>
  <r>
    <n v="62"/>
    <x v="0"/>
    <s v="NA"/>
    <x v="1"/>
    <x v="1"/>
    <d v="2016-07-11T04:10:00"/>
    <d v="2016-07-11T00:00:00"/>
    <d v="1899-12-30T04:10:00"/>
    <x v="4"/>
    <x v="1"/>
    <x v="0"/>
    <s v="NA"/>
    <s v="NA"/>
    <m/>
    <x v="1"/>
    <s v=""/>
    <s v=""/>
  </r>
  <r>
    <n v="63"/>
    <x v="0"/>
    <s v="NA"/>
    <x v="1"/>
    <x v="1"/>
    <d v="2016-07-11T04:17:00"/>
    <d v="2016-07-11T00:00:00"/>
    <d v="1899-12-30T04:17:00"/>
    <x v="4"/>
    <x v="1"/>
    <x v="0"/>
    <s v="NA"/>
    <s v="NA"/>
    <m/>
    <x v="1"/>
    <s v=""/>
    <s v=""/>
  </r>
  <r>
    <n v="64"/>
    <x v="1"/>
    <n v="52"/>
    <x v="0"/>
    <x v="0"/>
    <d v="2016-07-11T04:16:00"/>
    <d v="2016-07-11T00:00:00"/>
    <d v="1899-12-30T04:16:00"/>
    <x v="4"/>
    <x v="1"/>
    <x v="0"/>
    <d v="2016-07-11T05:28:00"/>
    <d v="2016-07-11T00:00:00"/>
    <d v="1899-12-30T05:28:00"/>
    <x v="0"/>
    <d v="1899-12-30T01:12:00"/>
    <n v="72"/>
  </r>
  <r>
    <n v="65"/>
    <x v="0"/>
    <s v="NA"/>
    <x v="1"/>
    <x v="1"/>
    <d v="2016-07-11T04:23:00"/>
    <d v="2016-07-11T00:00:00"/>
    <d v="1899-12-30T04:23:00"/>
    <x v="4"/>
    <x v="1"/>
    <x v="0"/>
    <s v="NA"/>
    <s v="NA"/>
    <m/>
    <x v="1"/>
    <s v=""/>
    <s v=""/>
  </r>
  <r>
    <n v="66"/>
    <x v="1"/>
    <n v="255"/>
    <x v="0"/>
    <x v="0"/>
    <d v="2016-07-11T04:21:00"/>
    <d v="2016-07-11T00:00:00"/>
    <d v="1899-12-30T04:21:00"/>
    <x v="4"/>
    <x v="1"/>
    <x v="0"/>
    <d v="2016-07-11T04:54:00"/>
    <d v="2016-07-11T00:00:00"/>
    <d v="1899-12-30T04:54:00"/>
    <x v="0"/>
    <d v="1899-12-30T00:33:00"/>
    <n v="33"/>
  </r>
  <r>
    <n v="67"/>
    <x v="0"/>
    <s v="NA"/>
    <x v="1"/>
    <x v="1"/>
    <d v="2016-07-11T04:24:00"/>
    <d v="2016-07-11T00:00:00"/>
    <d v="1899-12-30T04:24:00"/>
    <x v="4"/>
    <x v="1"/>
    <x v="0"/>
    <s v="NA"/>
    <s v="NA"/>
    <m/>
    <x v="1"/>
    <s v=""/>
    <s v=""/>
  </r>
  <r>
    <n v="68"/>
    <x v="0"/>
    <s v="NA"/>
    <x v="1"/>
    <x v="1"/>
    <d v="2016-07-11T04:27:00"/>
    <d v="2016-07-11T00:00:00"/>
    <d v="1899-12-30T04:27:00"/>
    <x v="4"/>
    <x v="1"/>
    <x v="0"/>
    <s v="NA"/>
    <s v="NA"/>
    <m/>
    <x v="1"/>
    <s v=""/>
    <s v=""/>
  </r>
  <r>
    <n v="69"/>
    <x v="0"/>
    <s v="NA"/>
    <x v="1"/>
    <x v="1"/>
    <d v="2016-07-11T04:27:00"/>
    <d v="2016-07-11T00:00:00"/>
    <d v="1899-12-30T04:27:00"/>
    <x v="4"/>
    <x v="1"/>
    <x v="0"/>
    <s v="NA"/>
    <s v="NA"/>
    <m/>
    <x v="1"/>
    <s v=""/>
    <s v=""/>
  </r>
  <r>
    <n v="70"/>
    <x v="1"/>
    <n v="80"/>
    <x v="0"/>
    <x v="0"/>
    <d v="2016-07-11T04:34:00"/>
    <d v="2016-07-11T00:00:00"/>
    <d v="1899-12-30T04:34:00"/>
    <x v="4"/>
    <x v="1"/>
    <x v="0"/>
    <d v="2016-07-11T05:30:00"/>
    <d v="2016-07-11T00:00:00"/>
    <d v="1899-12-30T05:30:00"/>
    <x v="0"/>
    <d v="1899-12-30T00:56:00"/>
    <n v="56"/>
  </r>
  <r>
    <n v="71"/>
    <x v="1"/>
    <s v="NA"/>
    <x v="1"/>
    <x v="1"/>
    <d v="2016-07-11T04:37:00"/>
    <d v="2016-07-11T00:00:00"/>
    <d v="1899-12-30T04:37:00"/>
    <x v="4"/>
    <x v="1"/>
    <x v="0"/>
    <s v="NA"/>
    <s v="NA"/>
    <m/>
    <x v="1"/>
    <s v=""/>
    <s v=""/>
  </r>
  <r>
    <n v="72"/>
    <x v="1"/>
    <s v="NA"/>
    <x v="1"/>
    <x v="1"/>
    <d v="2016-07-11T04:36:00"/>
    <d v="2016-07-11T00:00:00"/>
    <d v="1899-12-30T04:36:00"/>
    <x v="4"/>
    <x v="1"/>
    <x v="0"/>
    <s v="NA"/>
    <s v="NA"/>
    <m/>
    <x v="1"/>
    <s v=""/>
    <s v=""/>
  </r>
  <r>
    <n v="73"/>
    <x v="0"/>
    <s v="NA"/>
    <x v="1"/>
    <x v="1"/>
    <d v="2016-07-11T04:36:00"/>
    <d v="2016-07-11T00:00:00"/>
    <d v="1899-12-30T04:36:00"/>
    <x v="4"/>
    <x v="1"/>
    <x v="0"/>
    <s v="NA"/>
    <s v="NA"/>
    <m/>
    <x v="1"/>
    <s v=""/>
    <s v=""/>
  </r>
  <r>
    <n v="74"/>
    <x v="0"/>
    <n v="239"/>
    <x v="0"/>
    <x v="0"/>
    <d v="2016-07-11T04:38:00"/>
    <d v="2016-07-11T00:00:00"/>
    <d v="1899-12-30T04:38:00"/>
    <x v="4"/>
    <x v="1"/>
    <x v="0"/>
    <d v="2016-07-11T05:44:00"/>
    <d v="2016-07-11T00:00:00"/>
    <d v="1899-12-30T05:44:00"/>
    <x v="0"/>
    <d v="1899-12-30T01:06:00"/>
    <n v="66"/>
  </r>
  <r>
    <n v="75"/>
    <x v="0"/>
    <s v="NA"/>
    <x v="1"/>
    <x v="1"/>
    <d v="2016-07-11T04:40:00"/>
    <d v="2016-07-11T00:00:00"/>
    <d v="1899-12-30T04:40:00"/>
    <x v="4"/>
    <x v="1"/>
    <x v="0"/>
    <s v="NA"/>
    <s v="NA"/>
    <m/>
    <x v="1"/>
    <s v=""/>
    <s v=""/>
  </r>
  <r>
    <n v="76"/>
    <x v="1"/>
    <n v="158"/>
    <x v="0"/>
    <x v="2"/>
    <d v="2016-07-11T04:45:00"/>
    <d v="2016-07-11T00:00:00"/>
    <d v="1899-12-30T04:45:00"/>
    <x v="4"/>
    <x v="1"/>
    <x v="0"/>
    <s v="NA"/>
    <s v="NA"/>
    <m/>
    <x v="1"/>
    <s v=""/>
    <s v=""/>
  </r>
  <r>
    <n v="77"/>
    <x v="1"/>
    <n v="171"/>
    <x v="0"/>
    <x v="2"/>
    <d v="2016-07-11T04:46:00"/>
    <d v="2016-07-11T00:00:00"/>
    <d v="1899-12-30T04:46:00"/>
    <x v="4"/>
    <x v="1"/>
    <x v="0"/>
    <s v="NA"/>
    <s v="NA"/>
    <m/>
    <x v="1"/>
    <s v=""/>
    <s v=""/>
  </r>
  <r>
    <n v="78"/>
    <x v="1"/>
    <s v="NA"/>
    <x v="1"/>
    <x v="1"/>
    <d v="2016-07-11T04:45:00"/>
    <d v="2016-07-11T00:00:00"/>
    <d v="1899-12-30T04:45:00"/>
    <x v="4"/>
    <x v="1"/>
    <x v="0"/>
    <s v="NA"/>
    <s v="NA"/>
    <m/>
    <x v="1"/>
    <s v=""/>
    <s v=""/>
  </r>
  <r>
    <n v="79"/>
    <x v="1"/>
    <s v="NA"/>
    <x v="1"/>
    <x v="1"/>
    <d v="2016-07-11T04:43:00"/>
    <d v="2016-07-11T00:00:00"/>
    <d v="1899-12-30T04:43:00"/>
    <x v="4"/>
    <x v="1"/>
    <x v="0"/>
    <s v="NA"/>
    <s v="NA"/>
    <m/>
    <x v="1"/>
    <s v=""/>
    <s v=""/>
  </r>
  <r>
    <n v="80"/>
    <x v="1"/>
    <n v="3"/>
    <x v="0"/>
    <x v="2"/>
    <d v="2016-07-11T04:47:00"/>
    <d v="2016-07-11T00:00:00"/>
    <d v="1899-12-30T04:47:00"/>
    <x v="4"/>
    <x v="1"/>
    <x v="0"/>
    <s v="NA"/>
    <s v="NA"/>
    <m/>
    <x v="1"/>
    <s v=""/>
    <s v=""/>
  </r>
  <r>
    <n v="81"/>
    <x v="0"/>
    <n v="73"/>
    <x v="0"/>
    <x v="0"/>
    <d v="2016-07-11T04:47:00"/>
    <d v="2016-07-11T00:00:00"/>
    <d v="1899-12-30T04:47:00"/>
    <x v="4"/>
    <x v="1"/>
    <x v="0"/>
    <d v="2016-07-11T06:00:00"/>
    <d v="2016-07-11T00:00:00"/>
    <d v="1899-12-30T06:00:00"/>
    <x v="0"/>
    <d v="1899-12-30T01:13:00"/>
    <n v="73"/>
  </r>
  <r>
    <n v="82"/>
    <x v="0"/>
    <n v="290"/>
    <x v="0"/>
    <x v="0"/>
    <d v="2016-07-11T04:47:00"/>
    <d v="2016-07-11T00:00:00"/>
    <d v="1899-12-30T04:47:00"/>
    <x v="4"/>
    <x v="1"/>
    <x v="0"/>
    <d v="2016-07-11T05:23:00"/>
    <d v="2016-07-11T00:00:00"/>
    <d v="1899-12-30T05:23:00"/>
    <x v="0"/>
    <d v="1899-12-30T00:36:00"/>
    <n v="36"/>
  </r>
  <r>
    <n v="83"/>
    <x v="1"/>
    <s v="NA"/>
    <x v="1"/>
    <x v="1"/>
    <d v="2016-07-11T04:44:00"/>
    <d v="2016-07-11T00:00:00"/>
    <d v="1899-12-30T04:44:00"/>
    <x v="4"/>
    <x v="1"/>
    <x v="0"/>
    <s v="NA"/>
    <s v="NA"/>
    <m/>
    <x v="1"/>
    <s v=""/>
    <s v=""/>
  </r>
  <r>
    <n v="84"/>
    <x v="1"/>
    <n v="28"/>
    <x v="0"/>
    <x v="0"/>
    <d v="2016-07-11T04:50:00"/>
    <d v="2016-07-11T00:00:00"/>
    <d v="1899-12-30T04:50:00"/>
    <x v="4"/>
    <x v="1"/>
    <x v="0"/>
    <d v="2016-07-11T05:26:00"/>
    <d v="2016-07-11T00:00:00"/>
    <d v="1899-12-30T05:26:00"/>
    <x v="0"/>
    <d v="1899-12-30T00:36:00"/>
    <n v="36"/>
  </r>
  <r>
    <n v="85"/>
    <x v="1"/>
    <n v="144"/>
    <x v="0"/>
    <x v="2"/>
    <d v="2016-07-11T04:47:00"/>
    <d v="2016-07-11T00:00:00"/>
    <d v="1899-12-30T04:47:00"/>
    <x v="4"/>
    <x v="1"/>
    <x v="0"/>
    <s v="NA"/>
    <s v="NA"/>
    <m/>
    <x v="1"/>
    <s v=""/>
    <s v=""/>
  </r>
  <r>
    <n v="86"/>
    <x v="1"/>
    <n v="174"/>
    <x v="0"/>
    <x v="2"/>
    <d v="2016-07-11T04:51:00"/>
    <d v="2016-07-11T00:00:00"/>
    <d v="1899-12-30T04:51:00"/>
    <x v="4"/>
    <x v="1"/>
    <x v="0"/>
    <s v="NA"/>
    <s v="NA"/>
    <m/>
    <x v="1"/>
    <s v=""/>
    <s v=""/>
  </r>
  <r>
    <n v="87"/>
    <x v="1"/>
    <n v="213"/>
    <x v="0"/>
    <x v="0"/>
    <d v="2016-07-11T04:46:00"/>
    <d v="2016-07-11T00:00:00"/>
    <d v="1899-12-30T04:46:00"/>
    <x v="4"/>
    <x v="1"/>
    <x v="0"/>
    <d v="2016-07-11T05:26:00"/>
    <d v="2016-07-11T00:00:00"/>
    <d v="1899-12-30T05:26:00"/>
    <x v="0"/>
    <d v="1899-12-30T00:40:00"/>
    <n v="40"/>
  </r>
  <r>
    <n v="88"/>
    <x v="0"/>
    <n v="76"/>
    <x v="0"/>
    <x v="0"/>
    <d v="2016-07-11T04:54:00"/>
    <d v="2016-07-11T00:00:00"/>
    <d v="1899-12-30T04:54:00"/>
    <x v="4"/>
    <x v="1"/>
    <x v="0"/>
    <d v="2016-07-11T06:07:00"/>
    <d v="2016-07-11T00:00:00"/>
    <d v="1899-12-30T06:07:00"/>
    <x v="0"/>
    <d v="1899-12-30T01:13:00"/>
    <n v="73"/>
  </r>
  <r>
    <n v="89"/>
    <x v="1"/>
    <n v="280"/>
    <x v="0"/>
    <x v="0"/>
    <d v="2016-07-11T04:52:00"/>
    <d v="2016-07-11T00:00:00"/>
    <d v="1899-12-30T04:52:00"/>
    <x v="4"/>
    <x v="1"/>
    <x v="0"/>
    <d v="2016-07-11T05:51:00"/>
    <d v="2016-07-11T00:00:00"/>
    <d v="1899-12-30T05:51:00"/>
    <x v="0"/>
    <d v="1899-12-30T00:59:00"/>
    <n v="59"/>
  </r>
  <r>
    <n v="90"/>
    <x v="0"/>
    <n v="126"/>
    <x v="0"/>
    <x v="0"/>
    <d v="2016-07-11T04:53:00"/>
    <d v="2016-07-11T00:00:00"/>
    <d v="1899-12-30T04:53:00"/>
    <x v="4"/>
    <x v="1"/>
    <x v="0"/>
    <d v="2016-07-11T05:34:00"/>
    <d v="2016-07-11T00:00:00"/>
    <d v="1899-12-30T05:34:00"/>
    <x v="0"/>
    <d v="1899-12-30T00:41:00"/>
    <n v="41"/>
  </r>
  <r>
    <n v="91"/>
    <x v="0"/>
    <n v="234"/>
    <x v="0"/>
    <x v="0"/>
    <d v="2016-07-11T04:49:00"/>
    <d v="2016-07-11T00:00:00"/>
    <d v="1899-12-30T04:49:00"/>
    <x v="4"/>
    <x v="1"/>
    <x v="0"/>
    <d v="2016-07-11T05:39:00"/>
    <d v="2016-07-11T00:00:00"/>
    <d v="1899-12-30T05:39:00"/>
    <x v="0"/>
    <d v="1899-12-30T00:50:00"/>
    <n v="50"/>
  </r>
  <r>
    <n v="92"/>
    <x v="1"/>
    <n v="16"/>
    <x v="0"/>
    <x v="2"/>
    <d v="2016-07-11T04:53:00"/>
    <d v="2016-07-11T00:00:00"/>
    <d v="1899-12-30T04:53:00"/>
    <x v="4"/>
    <x v="1"/>
    <x v="0"/>
    <s v="NA"/>
    <s v="NA"/>
    <m/>
    <x v="1"/>
    <s v=""/>
    <s v=""/>
  </r>
  <r>
    <n v="93"/>
    <x v="1"/>
    <n v="69"/>
    <x v="0"/>
    <x v="0"/>
    <d v="2016-07-11T04:53:00"/>
    <d v="2016-07-11T00:00:00"/>
    <d v="1899-12-30T04:53:00"/>
    <x v="4"/>
    <x v="1"/>
    <x v="0"/>
    <d v="2016-07-11T05:30:00"/>
    <d v="2016-07-11T00:00:00"/>
    <d v="1899-12-30T05:30:00"/>
    <x v="0"/>
    <d v="1899-12-30T00:37:00"/>
    <n v="37"/>
  </r>
  <r>
    <n v="94"/>
    <x v="1"/>
    <n v="265"/>
    <x v="0"/>
    <x v="0"/>
    <d v="2016-07-11T04:59:00"/>
    <d v="2016-07-11T00:00:00"/>
    <d v="1899-12-30T04:59:00"/>
    <x v="4"/>
    <x v="1"/>
    <x v="0"/>
    <d v="2016-07-11T05:58:00"/>
    <d v="2016-07-11T00:00:00"/>
    <d v="1899-12-30T05:58:00"/>
    <x v="0"/>
    <d v="1899-12-30T00:59:00"/>
    <n v="59"/>
  </r>
  <r>
    <n v="95"/>
    <x v="0"/>
    <n v="270"/>
    <x v="0"/>
    <x v="0"/>
    <d v="2016-07-11T04:54:00"/>
    <d v="2016-07-11T00:00:00"/>
    <d v="1899-12-30T04:54:00"/>
    <x v="4"/>
    <x v="1"/>
    <x v="0"/>
    <d v="2016-07-11T06:03:00"/>
    <d v="2016-07-11T00:00:00"/>
    <d v="1899-12-30T06:03:00"/>
    <x v="0"/>
    <d v="1899-12-30T01:09:00"/>
    <n v="69"/>
  </r>
  <r>
    <n v="96"/>
    <x v="1"/>
    <n v="21"/>
    <x v="0"/>
    <x v="2"/>
    <d v="2016-07-11T04:58:00"/>
    <d v="2016-07-11T00:00:00"/>
    <d v="1899-12-30T04:58:00"/>
    <x v="4"/>
    <x v="1"/>
    <x v="0"/>
    <s v="NA"/>
    <s v="NA"/>
    <m/>
    <x v="1"/>
    <s v=""/>
    <s v=""/>
  </r>
  <r>
    <n v="97"/>
    <x v="1"/>
    <n v="138"/>
    <x v="0"/>
    <x v="0"/>
    <d v="2016-07-11T05:01:00"/>
    <d v="2016-07-11T00:00:00"/>
    <d v="1899-12-30T05:01:00"/>
    <x v="5"/>
    <x v="1"/>
    <x v="0"/>
    <d v="2016-07-11T05:39:00"/>
    <d v="2016-07-11T00:00:00"/>
    <d v="1899-12-30T05:39:00"/>
    <x v="0"/>
    <d v="1899-12-30T00:38:00"/>
    <n v="38"/>
  </r>
  <r>
    <n v="98"/>
    <x v="1"/>
    <n v="205"/>
    <x v="0"/>
    <x v="2"/>
    <d v="2016-07-11T04:58:00"/>
    <d v="2016-07-11T00:00:00"/>
    <d v="1899-12-30T04:58:00"/>
    <x v="4"/>
    <x v="1"/>
    <x v="0"/>
    <s v="NA"/>
    <s v="NA"/>
    <m/>
    <x v="1"/>
    <s v=""/>
    <s v=""/>
  </r>
  <r>
    <n v="99"/>
    <x v="1"/>
    <n v="70"/>
    <x v="0"/>
    <x v="2"/>
    <d v="2016-07-11T05:00:00"/>
    <d v="2016-07-11T00:00:00"/>
    <d v="1899-12-30T05:00:00"/>
    <x v="5"/>
    <x v="1"/>
    <x v="0"/>
    <s v="NA"/>
    <s v="NA"/>
    <m/>
    <x v="1"/>
    <s v=""/>
    <s v=""/>
  </r>
  <r>
    <n v="100"/>
    <x v="1"/>
    <n v="256"/>
    <x v="0"/>
    <x v="0"/>
    <d v="2016-07-11T05:00:00"/>
    <d v="2016-07-11T00:00:00"/>
    <d v="1899-12-30T05:00:00"/>
    <x v="5"/>
    <x v="1"/>
    <x v="0"/>
    <d v="2016-07-11T05:47:00"/>
    <d v="2016-07-11T00:00:00"/>
    <d v="1899-12-30T05:47:00"/>
    <x v="0"/>
    <d v="1899-12-30T00:47:00"/>
    <n v="47"/>
  </r>
  <r>
    <n v="101"/>
    <x v="0"/>
    <n v="99"/>
    <x v="0"/>
    <x v="0"/>
    <d v="2016-07-11T05:08:00"/>
    <d v="2016-07-11T00:00:00"/>
    <d v="1899-12-30T05:08:00"/>
    <x v="5"/>
    <x v="1"/>
    <x v="0"/>
    <d v="2016-07-11T06:09:00"/>
    <d v="2016-07-11T00:00:00"/>
    <d v="1899-12-30T06:09:00"/>
    <x v="0"/>
    <d v="1899-12-30T01:01:00"/>
    <n v="61"/>
  </r>
  <r>
    <n v="102"/>
    <x v="0"/>
    <n v="100"/>
    <x v="0"/>
    <x v="0"/>
    <d v="2016-07-11T05:01:00"/>
    <d v="2016-07-11T00:00:00"/>
    <d v="1899-12-30T05:01:00"/>
    <x v="5"/>
    <x v="1"/>
    <x v="0"/>
    <d v="2016-07-11T05:38:00"/>
    <d v="2016-07-11T00:00:00"/>
    <d v="1899-12-30T05:38:00"/>
    <x v="0"/>
    <d v="1899-12-30T00:37:00"/>
    <n v="37"/>
  </r>
  <r>
    <n v="103"/>
    <x v="1"/>
    <s v="NA"/>
    <x v="1"/>
    <x v="1"/>
    <d v="2016-07-11T05:02:00"/>
    <d v="2016-07-11T00:00:00"/>
    <d v="1899-12-30T05:02:00"/>
    <x v="5"/>
    <x v="1"/>
    <x v="0"/>
    <s v="NA"/>
    <s v="NA"/>
    <m/>
    <x v="1"/>
    <s v=""/>
    <s v=""/>
  </r>
  <r>
    <n v="104"/>
    <x v="1"/>
    <s v="NA"/>
    <x v="1"/>
    <x v="1"/>
    <d v="2016-07-11T05:00:00"/>
    <d v="2016-07-11T00:00:00"/>
    <d v="1899-12-30T05:00:00"/>
    <x v="5"/>
    <x v="1"/>
    <x v="0"/>
    <s v="NA"/>
    <s v="NA"/>
    <m/>
    <x v="1"/>
    <s v=""/>
    <s v=""/>
  </r>
  <r>
    <n v="105"/>
    <x v="1"/>
    <n v="182"/>
    <x v="0"/>
    <x v="2"/>
    <d v="2016-07-11T04:58:00"/>
    <d v="2016-07-11T00:00:00"/>
    <d v="1899-12-30T04:58:00"/>
    <x v="4"/>
    <x v="1"/>
    <x v="0"/>
    <s v="NA"/>
    <s v="NA"/>
    <m/>
    <x v="1"/>
    <s v=""/>
    <s v=""/>
  </r>
  <r>
    <n v="106"/>
    <x v="1"/>
    <n v="194"/>
    <x v="0"/>
    <x v="0"/>
    <d v="2016-07-11T05:06:00"/>
    <d v="2016-07-11T00:00:00"/>
    <d v="1899-12-30T05:06:00"/>
    <x v="5"/>
    <x v="1"/>
    <x v="0"/>
    <d v="2016-07-11T05:38:00"/>
    <d v="2016-07-11T00:00:00"/>
    <d v="1899-12-30T05:38:00"/>
    <x v="0"/>
    <d v="1899-12-30T00:32:00"/>
    <n v="32"/>
  </r>
  <r>
    <n v="107"/>
    <x v="1"/>
    <n v="215"/>
    <x v="0"/>
    <x v="2"/>
    <d v="2016-07-11T05:02:00"/>
    <d v="2016-07-11T00:00:00"/>
    <d v="1899-12-30T05:02:00"/>
    <x v="5"/>
    <x v="1"/>
    <x v="0"/>
    <s v="NA"/>
    <s v="NA"/>
    <m/>
    <x v="1"/>
    <s v=""/>
    <s v=""/>
  </r>
  <r>
    <n v="108"/>
    <x v="1"/>
    <n v="248"/>
    <x v="0"/>
    <x v="2"/>
    <d v="2016-07-11T05:09:00"/>
    <d v="2016-07-11T00:00:00"/>
    <d v="1899-12-30T05:09:00"/>
    <x v="5"/>
    <x v="1"/>
    <x v="0"/>
    <s v="NA"/>
    <s v="NA"/>
    <m/>
    <x v="1"/>
    <s v=""/>
    <s v=""/>
  </r>
  <r>
    <n v="109"/>
    <x v="1"/>
    <n v="284"/>
    <x v="0"/>
    <x v="2"/>
    <d v="2016-07-11T05:01:00"/>
    <d v="2016-07-11T00:00:00"/>
    <d v="1899-12-30T05:01:00"/>
    <x v="5"/>
    <x v="1"/>
    <x v="0"/>
    <s v="NA"/>
    <s v="NA"/>
    <m/>
    <x v="1"/>
    <s v=""/>
    <s v=""/>
  </r>
  <r>
    <n v="110"/>
    <x v="1"/>
    <n v="22"/>
    <x v="0"/>
    <x v="0"/>
    <d v="2016-07-11T05:05:00"/>
    <d v="2016-07-11T00:00:00"/>
    <d v="1899-12-30T05:05:00"/>
    <x v="5"/>
    <x v="1"/>
    <x v="0"/>
    <d v="2016-07-11T06:06:00"/>
    <d v="2016-07-11T00:00:00"/>
    <d v="1899-12-30T06:06:00"/>
    <x v="0"/>
    <d v="1899-12-30T01:01:00"/>
    <n v="61"/>
  </r>
  <r>
    <n v="111"/>
    <x v="1"/>
    <n v="62"/>
    <x v="0"/>
    <x v="2"/>
    <d v="2016-07-11T05:06:00"/>
    <d v="2016-07-11T00:00:00"/>
    <d v="1899-12-30T05:06:00"/>
    <x v="5"/>
    <x v="1"/>
    <x v="0"/>
    <s v="NA"/>
    <s v="NA"/>
    <m/>
    <x v="1"/>
    <s v=""/>
    <s v=""/>
  </r>
  <r>
    <n v="112"/>
    <x v="0"/>
    <n v="116"/>
    <x v="0"/>
    <x v="0"/>
    <d v="2016-07-11T05:01:00"/>
    <d v="2016-07-11T00:00:00"/>
    <d v="1899-12-30T05:01:00"/>
    <x v="5"/>
    <x v="1"/>
    <x v="0"/>
    <d v="2016-07-11T06:04:00"/>
    <d v="2016-07-11T00:00:00"/>
    <d v="1899-12-30T06:04:00"/>
    <x v="0"/>
    <d v="1899-12-30T01:03:00"/>
    <n v="63"/>
  </r>
  <r>
    <n v="113"/>
    <x v="1"/>
    <n v="185"/>
    <x v="0"/>
    <x v="2"/>
    <d v="2016-07-11T05:09:00"/>
    <d v="2016-07-11T00:00:00"/>
    <d v="1899-12-30T05:09:00"/>
    <x v="5"/>
    <x v="1"/>
    <x v="0"/>
    <s v="NA"/>
    <s v="NA"/>
    <m/>
    <x v="1"/>
    <s v=""/>
    <s v=""/>
  </r>
  <r>
    <n v="114"/>
    <x v="1"/>
    <n v="217"/>
    <x v="0"/>
    <x v="0"/>
    <d v="2016-07-11T05:10:00"/>
    <d v="2016-07-11T00:00:00"/>
    <d v="1899-12-30T05:10:00"/>
    <x v="5"/>
    <x v="1"/>
    <x v="0"/>
    <d v="2016-07-11T05:40:00"/>
    <d v="2016-07-11T00:00:00"/>
    <d v="1899-12-30T05:40:00"/>
    <x v="0"/>
    <d v="1899-12-30T00:30:00"/>
    <n v="30"/>
  </r>
  <r>
    <n v="115"/>
    <x v="1"/>
    <n v="244"/>
    <x v="0"/>
    <x v="2"/>
    <d v="2016-07-11T05:14:00"/>
    <d v="2016-07-11T00:00:00"/>
    <d v="1899-12-30T05:14:00"/>
    <x v="5"/>
    <x v="1"/>
    <x v="0"/>
    <s v="NA"/>
    <s v="NA"/>
    <m/>
    <x v="1"/>
    <s v=""/>
    <s v=""/>
  </r>
  <r>
    <n v="116"/>
    <x v="0"/>
    <n v="286"/>
    <x v="0"/>
    <x v="0"/>
    <d v="2016-07-11T05:07:00"/>
    <d v="2016-07-11T00:00:00"/>
    <d v="1899-12-30T05:07:00"/>
    <x v="5"/>
    <x v="1"/>
    <x v="0"/>
    <d v="2016-07-11T05:53:00"/>
    <d v="2016-07-11T00:00:00"/>
    <d v="1899-12-30T05:53:00"/>
    <x v="0"/>
    <d v="1899-12-30T00:46:00"/>
    <n v="46"/>
  </r>
  <r>
    <n v="117"/>
    <x v="1"/>
    <s v="NA"/>
    <x v="1"/>
    <x v="1"/>
    <d v="2016-07-11T05:13:00"/>
    <d v="2016-07-11T00:00:00"/>
    <d v="1899-12-30T05:13:00"/>
    <x v="5"/>
    <x v="1"/>
    <x v="0"/>
    <s v="NA"/>
    <s v="NA"/>
    <m/>
    <x v="1"/>
    <s v=""/>
    <s v=""/>
  </r>
  <r>
    <n v="118"/>
    <x v="0"/>
    <n v="44"/>
    <x v="0"/>
    <x v="0"/>
    <d v="2016-07-11T05:11:00"/>
    <d v="2016-07-11T00:00:00"/>
    <d v="1899-12-30T05:11:00"/>
    <x v="5"/>
    <x v="1"/>
    <x v="0"/>
    <d v="2016-07-11T05:52:00"/>
    <d v="2016-07-11T00:00:00"/>
    <d v="1899-12-30T05:52:00"/>
    <x v="0"/>
    <d v="1899-12-30T00:41:00"/>
    <n v="41"/>
  </r>
  <r>
    <n v="119"/>
    <x v="1"/>
    <n v="204"/>
    <x v="0"/>
    <x v="2"/>
    <d v="2016-07-11T05:10:00"/>
    <d v="2016-07-11T00:00:00"/>
    <d v="1899-12-30T05:10:00"/>
    <x v="5"/>
    <x v="1"/>
    <x v="0"/>
    <s v="NA"/>
    <s v="NA"/>
    <m/>
    <x v="1"/>
    <s v=""/>
    <s v=""/>
  </r>
  <r>
    <n v="120"/>
    <x v="1"/>
    <n v="268"/>
    <x v="0"/>
    <x v="2"/>
    <d v="2016-07-11T05:04:00"/>
    <d v="2016-07-11T00:00:00"/>
    <d v="1899-12-30T05:04:00"/>
    <x v="5"/>
    <x v="1"/>
    <x v="0"/>
    <s v="NA"/>
    <s v="NA"/>
    <m/>
    <x v="1"/>
    <s v=""/>
    <s v=""/>
  </r>
  <r>
    <n v="121"/>
    <x v="0"/>
    <n v="63"/>
    <x v="0"/>
    <x v="0"/>
    <d v="2016-07-11T05:13:00"/>
    <d v="2016-07-11T00:00:00"/>
    <d v="1899-12-30T05:13:00"/>
    <x v="5"/>
    <x v="1"/>
    <x v="0"/>
    <d v="2016-07-11T06:08:00"/>
    <d v="2016-07-11T00:00:00"/>
    <d v="1899-12-30T06:08:00"/>
    <x v="0"/>
    <d v="1899-12-30T00:55:00"/>
    <n v="55"/>
  </r>
  <r>
    <n v="122"/>
    <x v="1"/>
    <n v="124"/>
    <x v="0"/>
    <x v="2"/>
    <d v="2016-07-11T05:14:00"/>
    <d v="2016-07-11T00:00:00"/>
    <d v="1899-12-30T05:14:00"/>
    <x v="5"/>
    <x v="1"/>
    <x v="0"/>
    <s v="NA"/>
    <s v="NA"/>
    <m/>
    <x v="1"/>
    <s v=""/>
    <s v=""/>
  </r>
  <r>
    <n v="123"/>
    <x v="1"/>
    <n v="130"/>
    <x v="0"/>
    <x v="0"/>
    <d v="2016-07-11T05:12:00"/>
    <d v="2016-07-11T00:00:00"/>
    <d v="1899-12-30T05:12:00"/>
    <x v="5"/>
    <x v="1"/>
    <x v="0"/>
    <d v="2016-07-11T06:14:00"/>
    <d v="2016-07-11T00:00:00"/>
    <d v="1899-12-30T06:14:00"/>
    <x v="0"/>
    <d v="1899-12-30T01:02:00"/>
    <n v="62"/>
  </r>
  <r>
    <n v="124"/>
    <x v="1"/>
    <s v="NA"/>
    <x v="1"/>
    <x v="1"/>
    <d v="2016-07-11T05:12:00"/>
    <d v="2016-07-11T00:00:00"/>
    <d v="1899-12-30T05:12:00"/>
    <x v="5"/>
    <x v="1"/>
    <x v="0"/>
    <s v="NA"/>
    <s v="NA"/>
    <m/>
    <x v="1"/>
    <s v=""/>
    <s v=""/>
  </r>
  <r>
    <n v="125"/>
    <x v="1"/>
    <n v="38"/>
    <x v="0"/>
    <x v="0"/>
    <d v="2016-07-11T05:12:00"/>
    <d v="2016-07-11T00:00:00"/>
    <d v="1899-12-30T05:12:00"/>
    <x v="5"/>
    <x v="1"/>
    <x v="0"/>
    <d v="2016-07-11T06:17:00"/>
    <d v="2016-07-11T00:00:00"/>
    <d v="1899-12-30T06:17:00"/>
    <x v="0"/>
    <d v="1899-12-30T01:05:00"/>
    <n v="65"/>
  </r>
  <r>
    <n v="126"/>
    <x v="1"/>
    <n v="40"/>
    <x v="0"/>
    <x v="2"/>
    <d v="2016-07-11T05:05:00"/>
    <d v="2016-07-11T00:00:00"/>
    <d v="1899-12-30T05:05:00"/>
    <x v="5"/>
    <x v="1"/>
    <x v="0"/>
    <s v="NA"/>
    <s v="NA"/>
    <m/>
    <x v="1"/>
    <s v=""/>
    <s v=""/>
  </r>
  <r>
    <n v="127"/>
    <x v="1"/>
    <n v="173"/>
    <x v="0"/>
    <x v="2"/>
    <d v="2016-07-11T05:10:00"/>
    <d v="2016-07-11T00:00:00"/>
    <d v="1899-12-30T05:10:00"/>
    <x v="5"/>
    <x v="1"/>
    <x v="0"/>
    <s v="NA"/>
    <s v="NA"/>
    <m/>
    <x v="1"/>
    <s v=""/>
    <s v=""/>
  </r>
  <r>
    <n v="128"/>
    <x v="1"/>
    <n v="43"/>
    <x v="0"/>
    <x v="0"/>
    <d v="2016-07-11T05:12:00"/>
    <d v="2016-07-11T00:00:00"/>
    <d v="1899-12-30T05:12:00"/>
    <x v="5"/>
    <x v="1"/>
    <x v="0"/>
    <d v="2016-07-11T05:48:00"/>
    <d v="2016-07-11T00:00:00"/>
    <d v="1899-12-30T05:48:00"/>
    <x v="0"/>
    <d v="1899-12-30T00:36:00"/>
    <n v="36"/>
  </r>
  <r>
    <n v="129"/>
    <x v="1"/>
    <n v="189"/>
    <x v="0"/>
    <x v="2"/>
    <d v="2016-07-11T05:10:00"/>
    <d v="2016-07-11T00:00:00"/>
    <d v="1899-12-30T05:10:00"/>
    <x v="5"/>
    <x v="1"/>
    <x v="0"/>
    <s v="NA"/>
    <s v="NA"/>
    <m/>
    <x v="1"/>
    <s v=""/>
    <s v=""/>
  </r>
  <r>
    <n v="130"/>
    <x v="1"/>
    <n v="206"/>
    <x v="0"/>
    <x v="2"/>
    <d v="2016-07-11T05:12:00"/>
    <d v="2016-07-11T00:00:00"/>
    <d v="1899-12-30T05:12:00"/>
    <x v="5"/>
    <x v="1"/>
    <x v="0"/>
    <s v="NA"/>
    <s v="NA"/>
    <m/>
    <x v="1"/>
    <s v=""/>
    <s v=""/>
  </r>
  <r>
    <n v="131"/>
    <x v="1"/>
    <s v="NA"/>
    <x v="1"/>
    <x v="1"/>
    <d v="2016-07-11T05:10:00"/>
    <d v="2016-07-11T00:00:00"/>
    <d v="1899-12-30T05:10:00"/>
    <x v="5"/>
    <x v="1"/>
    <x v="0"/>
    <s v="NA"/>
    <s v="NA"/>
    <m/>
    <x v="1"/>
    <s v=""/>
    <s v=""/>
  </r>
  <r>
    <n v="132"/>
    <x v="1"/>
    <n v="21"/>
    <x v="0"/>
    <x v="2"/>
    <d v="2016-07-11T05:15:00"/>
    <d v="2016-07-11T00:00:00"/>
    <d v="1899-12-30T05:15:00"/>
    <x v="5"/>
    <x v="1"/>
    <x v="0"/>
    <s v="NA"/>
    <s v="NA"/>
    <m/>
    <x v="1"/>
    <s v=""/>
    <s v=""/>
  </r>
  <r>
    <n v="133"/>
    <x v="1"/>
    <n v="247"/>
    <x v="0"/>
    <x v="2"/>
    <d v="2016-07-11T05:14:00"/>
    <d v="2016-07-11T00:00:00"/>
    <d v="1899-12-30T05:14:00"/>
    <x v="5"/>
    <x v="1"/>
    <x v="0"/>
    <s v="NA"/>
    <s v="NA"/>
    <m/>
    <x v="1"/>
    <s v=""/>
    <s v=""/>
  </r>
  <r>
    <n v="134"/>
    <x v="0"/>
    <n v="121"/>
    <x v="0"/>
    <x v="0"/>
    <d v="2016-07-11T05:13:00"/>
    <d v="2016-07-11T00:00:00"/>
    <d v="1899-12-30T05:13:00"/>
    <x v="5"/>
    <x v="1"/>
    <x v="0"/>
    <d v="2016-07-11T06:14:00"/>
    <d v="2016-07-11T00:00:00"/>
    <d v="1899-12-30T06:14:00"/>
    <x v="0"/>
    <d v="1899-12-30T01:01:00"/>
    <n v="61"/>
  </r>
  <r>
    <n v="135"/>
    <x v="1"/>
    <s v="NA"/>
    <x v="1"/>
    <x v="1"/>
    <d v="2016-07-11T05:20:00"/>
    <d v="2016-07-11T00:00:00"/>
    <d v="1899-12-30T05:20:00"/>
    <x v="5"/>
    <x v="1"/>
    <x v="0"/>
    <s v="NA"/>
    <s v="NA"/>
    <m/>
    <x v="1"/>
    <s v=""/>
    <s v=""/>
  </r>
  <r>
    <n v="136"/>
    <x v="1"/>
    <s v="NA"/>
    <x v="1"/>
    <x v="1"/>
    <d v="2016-07-11T05:19:00"/>
    <d v="2016-07-11T00:00:00"/>
    <d v="1899-12-30T05:19:00"/>
    <x v="5"/>
    <x v="1"/>
    <x v="0"/>
    <s v="NA"/>
    <s v="NA"/>
    <m/>
    <x v="1"/>
    <s v=""/>
    <s v=""/>
  </r>
  <r>
    <n v="137"/>
    <x v="1"/>
    <s v="NA"/>
    <x v="1"/>
    <x v="1"/>
    <d v="2016-07-11T05:17:00"/>
    <d v="2016-07-11T00:00:00"/>
    <d v="1899-12-30T05:17:00"/>
    <x v="5"/>
    <x v="1"/>
    <x v="0"/>
    <s v="NA"/>
    <s v="NA"/>
    <m/>
    <x v="1"/>
    <s v=""/>
    <s v=""/>
  </r>
  <r>
    <n v="138"/>
    <x v="1"/>
    <s v="NA"/>
    <x v="1"/>
    <x v="1"/>
    <d v="2016-07-11T05:20:00"/>
    <d v="2016-07-11T00:00:00"/>
    <d v="1899-12-30T05:20:00"/>
    <x v="5"/>
    <x v="1"/>
    <x v="0"/>
    <s v="NA"/>
    <s v="NA"/>
    <m/>
    <x v="1"/>
    <s v=""/>
    <s v=""/>
  </r>
  <r>
    <n v="139"/>
    <x v="0"/>
    <n v="14"/>
    <x v="0"/>
    <x v="0"/>
    <d v="2016-07-11T05:21:00"/>
    <d v="2016-07-11T00:00:00"/>
    <d v="1899-12-30T05:21:00"/>
    <x v="5"/>
    <x v="1"/>
    <x v="0"/>
    <d v="2016-07-11T06:09:00"/>
    <d v="2016-07-11T00:00:00"/>
    <d v="1899-12-30T06:09:00"/>
    <x v="0"/>
    <d v="1899-12-30T00:48:00"/>
    <n v="48"/>
  </r>
  <r>
    <n v="140"/>
    <x v="1"/>
    <n v="279"/>
    <x v="0"/>
    <x v="2"/>
    <d v="2016-07-11T05:17:00"/>
    <d v="2016-07-11T00:00:00"/>
    <d v="1899-12-30T05:17:00"/>
    <x v="5"/>
    <x v="1"/>
    <x v="0"/>
    <s v="NA"/>
    <s v="NA"/>
    <m/>
    <x v="1"/>
    <s v=""/>
    <s v=""/>
  </r>
  <r>
    <n v="141"/>
    <x v="1"/>
    <n v="49"/>
    <x v="0"/>
    <x v="2"/>
    <d v="2016-07-11T05:20:00"/>
    <d v="2016-07-11T00:00:00"/>
    <d v="1899-12-30T05:20:00"/>
    <x v="5"/>
    <x v="1"/>
    <x v="0"/>
    <s v="NA"/>
    <s v="NA"/>
    <m/>
    <x v="1"/>
    <s v=""/>
    <s v=""/>
  </r>
  <r>
    <n v="142"/>
    <x v="1"/>
    <n v="134"/>
    <x v="0"/>
    <x v="0"/>
    <d v="2016-07-11T05:25:00"/>
    <d v="2016-07-11T00:00:00"/>
    <d v="1899-12-30T05:25:00"/>
    <x v="5"/>
    <x v="1"/>
    <x v="0"/>
    <d v="2016-07-11T06:19:00"/>
    <d v="2016-07-11T00:00:00"/>
    <d v="1899-12-30T06:19:00"/>
    <x v="0"/>
    <d v="1899-12-30T00:54:00"/>
    <n v="54"/>
  </r>
  <r>
    <n v="143"/>
    <x v="0"/>
    <n v="157"/>
    <x v="0"/>
    <x v="0"/>
    <d v="2016-07-11T05:24:00"/>
    <d v="2016-07-11T00:00:00"/>
    <d v="1899-12-30T05:24:00"/>
    <x v="5"/>
    <x v="1"/>
    <x v="0"/>
    <d v="2016-07-11T06:01:00"/>
    <d v="2016-07-11T00:00:00"/>
    <d v="1899-12-30T06:01:00"/>
    <x v="0"/>
    <d v="1899-12-30T00:37:00"/>
    <n v="37"/>
  </r>
  <r>
    <n v="144"/>
    <x v="1"/>
    <n v="291"/>
    <x v="0"/>
    <x v="2"/>
    <d v="2016-07-11T05:24:00"/>
    <d v="2016-07-11T00:00:00"/>
    <d v="1899-12-30T05:24:00"/>
    <x v="5"/>
    <x v="1"/>
    <x v="0"/>
    <s v="NA"/>
    <s v="NA"/>
    <m/>
    <x v="1"/>
    <s v=""/>
    <s v=""/>
  </r>
  <r>
    <n v="145"/>
    <x v="1"/>
    <n v="33"/>
    <x v="0"/>
    <x v="0"/>
    <d v="2016-07-11T05:32:00"/>
    <d v="2016-07-11T00:00:00"/>
    <d v="1899-12-30T05:32:00"/>
    <x v="5"/>
    <x v="1"/>
    <x v="0"/>
    <d v="2016-07-11T06:37:00"/>
    <d v="2016-07-11T00:00:00"/>
    <d v="1899-12-30T06:37:00"/>
    <x v="0"/>
    <d v="1899-12-30T01:05:00"/>
    <n v="65"/>
  </r>
  <r>
    <n v="146"/>
    <x v="0"/>
    <n v="191"/>
    <x v="0"/>
    <x v="0"/>
    <d v="2016-07-11T05:29:00"/>
    <d v="2016-07-11T00:00:00"/>
    <d v="1899-12-30T05:29:00"/>
    <x v="5"/>
    <x v="1"/>
    <x v="0"/>
    <d v="2016-07-11T06:08:00"/>
    <d v="2016-07-11T00:00:00"/>
    <d v="1899-12-30T06:08:00"/>
    <x v="0"/>
    <d v="1899-12-30T00:39:00"/>
    <n v="39"/>
  </r>
  <r>
    <n v="147"/>
    <x v="1"/>
    <n v="267"/>
    <x v="0"/>
    <x v="2"/>
    <d v="2016-07-11T05:26:00"/>
    <d v="2016-07-11T00:00:00"/>
    <d v="1899-12-30T05:26:00"/>
    <x v="5"/>
    <x v="1"/>
    <x v="0"/>
    <s v="NA"/>
    <s v="NA"/>
    <m/>
    <x v="1"/>
    <s v=""/>
    <s v=""/>
  </r>
  <r>
    <n v="148"/>
    <x v="0"/>
    <n v="105"/>
    <x v="0"/>
    <x v="0"/>
    <d v="2016-07-11T05:36:00"/>
    <d v="2016-07-11T00:00:00"/>
    <d v="1899-12-30T05:36:00"/>
    <x v="5"/>
    <x v="1"/>
    <x v="0"/>
    <d v="2016-07-11T06:46:00"/>
    <d v="2016-07-11T00:00:00"/>
    <d v="1899-12-30T06:46:00"/>
    <x v="0"/>
    <d v="1899-12-30T01:10:00"/>
    <n v="70"/>
  </r>
  <r>
    <n v="149"/>
    <x v="1"/>
    <n v="111"/>
    <x v="0"/>
    <x v="2"/>
    <d v="2016-07-11T05:29:00"/>
    <d v="2016-07-11T00:00:00"/>
    <d v="1899-12-30T05:29:00"/>
    <x v="5"/>
    <x v="1"/>
    <x v="0"/>
    <s v="NA"/>
    <s v="NA"/>
    <m/>
    <x v="1"/>
    <s v=""/>
    <s v=""/>
  </r>
  <r>
    <n v="150"/>
    <x v="1"/>
    <n v="9"/>
    <x v="0"/>
    <x v="2"/>
    <d v="2016-07-11T05:24:00"/>
    <d v="2016-07-11T00:00:00"/>
    <d v="1899-12-30T05:24:00"/>
    <x v="5"/>
    <x v="1"/>
    <x v="0"/>
    <s v="NA"/>
    <s v="NA"/>
    <m/>
    <x v="1"/>
    <s v=""/>
    <s v=""/>
  </r>
  <r>
    <n v="151"/>
    <x v="1"/>
    <n v="290"/>
    <x v="0"/>
    <x v="2"/>
    <d v="2016-07-11T05:27:00"/>
    <d v="2016-07-11T00:00:00"/>
    <d v="1899-12-30T05:27:00"/>
    <x v="5"/>
    <x v="1"/>
    <x v="0"/>
    <s v="NA"/>
    <s v="NA"/>
    <m/>
    <x v="1"/>
    <s v=""/>
    <s v=""/>
  </r>
  <r>
    <n v="152"/>
    <x v="1"/>
    <n v="294"/>
    <x v="0"/>
    <x v="0"/>
    <d v="2016-07-11T05:29:00"/>
    <d v="2016-07-11T00:00:00"/>
    <d v="1899-12-30T05:29:00"/>
    <x v="5"/>
    <x v="1"/>
    <x v="0"/>
    <d v="2016-07-11T06:16:00"/>
    <d v="2016-07-11T00:00:00"/>
    <d v="1899-12-30T06:16:00"/>
    <x v="0"/>
    <d v="1899-12-30T00:47:00"/>
    <n v="47"/>
  </r>
  <r>
    <n v="153"/>
    <x v="1"/>
    <s v="NA"/>
    <x v="1"/>
    <x v="1"/>
    <d v="2016-07-11T05:33:00"/>
    <d v="2016-07-11T00:00:00"/>
    <d v="1899-12-30T05:33:00"/>
    <x v="5"/>
    <x v="1"/>
    <x v="0"/>
    <s v="NA"/>
    <s v="NA"/>
    <m/>
    <x v="1"/>
    <s v=""/>
    <s v=""/>
  </r>
  <r>
    <n v="154"/>
    <x v="1"/>
    <s v="NA"/>
    <x v="1"/>
    <x v="1"/>
    <d v="2016-07-11T05:31:00"/>
    <d v="2016-07-11T00:00:00"/>
    <d v="1899-12-30T05:31:00"/>
    <x v="5"/>
    <x v="1"/>
    <x v="0"/>
    <s v="NA"/>
    <s v="NA"/>
    <m/>
    <x v="1"/>
    <s v=""/>
    <s v=""/>
  </r>
  <r>
    <n v="155"/>
    <x v="1"/>
    <n v="13"/>
    <x v="0"/>
    <x v="0"/>
    <d v="2016-07-11T05:32:00"/>
    <d v="2016-07-11T00:00:00"/>
    <d v="1899-12-30T05:32:00"/>
    <x v="5"/>
    <x v="1"/>
    <x v="0"/>
    <d v="2016-07-11T06:28:00"/>
    <d v="2016-07-11T00:00:00"/>
    <d v="1899-12-30T06:28:00"/>
    <x v="0"/>
    <d v="1899-12-30T00:56:00"/>
    <n v="56"/>
  </r>
  <r>
    <n v="156"/>
    <x v="0"/>
    <n v="96"/>
    <x v="0"/>
    <x v="0"/>
    <d v="2016-07-11T05:35:00"/>
    <d v="2016-07-11T00:00:00"/>
    <d v="1899-12-30T05:35:00"/>
    <x v="5"/>
    <x v="1"/>
    <x v="0"/>
    <d v="2016-07-11T06:40:00"/>
    <d v="2016-07-11T00:00:00"/>
    <d v="1899-12-30T06:40:00"/>
    <x v="0"/>
    <d v="1899-12-30T01:05:00"/>
    <n v="65"/>
  </r>
  <r>
    <n v="157"/>
    <x v="1"/>
    <n v="226"/>
    <x v="0"/>
    <x v="2"/>
    <d v="2016-07-11T05:38:00"/>
    <d v="2016-07-11T00:00:00"/>
    <d v="1899-12-30T05:38:00"/>
    <x v="5"/>
    <x v="1"/>
    <x v="0"/>
    <s v="NA"/>
    <s v="NA"/>
    <m/>
    <x v="1"/>
    <s v=""/>
    <s v=""/>
  </r>
  <r>
    <n v="158"/>
    <x v="1"/>
    <n v="289"/>
    <x v="0"/>
    <x v="0"/>
    <d v="2016-07-11T05:35:00"/>
    <d v="2016-07-11T00:00:00"/>
    <d v="1899-12-30T05:35:00"/>
    <x v="5"/>
    <x v="1"/>
    <x v="0"/>
    <d v="2016-07-11T06:41:00"/>
    <d v="2016-07-11T00:00:00"/>
    <d v="1899-12-30T06:41:00"/>
    <x v="0"/>
    <d v="1899-12-30T01:06:00"/>
    <n v="66"/>
  </r>
  <r>
    <n v="159"/>
    <x v="1"/>
    <s v="NA"/>
    <x v="1"/>
    <x v="1"/>
    <d v="2016-07-11T05:43:00"/>
    <d v="2016-07-11T00:00:00"/>
    <d v="1899-12-30T05:43:00"/>
    <x v="5"/>
    <x v="1"/>
    <x v="0"/>
    <s v="NA"/>
    <s v="NA"/>
    <m/>
    <x v="1"/>
    <s v=""/>
    <s v=""/>
  </r>
  <r>
    <n v="160"/>
    <x v="0"/>
    <n v="72"/>
    <x v="0"/>
    <x v="0"/>
    <d v="2016-07-11T05:38:00"/>
    <d v="2016-07-11T00:00:00"/>
    <d v="1899-12-30T05:38:00"/>
    <x v="5"/>
    <x v="1"/>
    <x v="0"/>
    <d v="2016-07-11T06:34:00"/>
    <d v="2016-07-11T00:00:00"/>
    <d v="1899-12-30T06:34:00"/>
    <x v="0"/>
    <d v="1899-12-30T00:56:00"/>
    <n v="56"/>
  </r>
  <r>
    <n v="161"/>
    <x v="0"/>
    <n v="107"/>
    <x v="0"/>
    <x v="0"/>
    <d v="2016-07-11T05:36:00"/>
    <d v="2016-07-11T00:00:00"/>
    <d v="1899-12-30T05:36:00"/>
    <x v="5"/>
    <x v="1"/>
    <x v="0"/>
    <d v="2016-07-11T06:10:00"/>
    <d v="2016-07-11T00:00:00"/>
    <d v="1899-12-30T06:10:00"/>
    <x v="0"/>
    <d v="1899-12-30T00:34:00"/>
    <n v="34"/>
  </r>
  <r>
    <n v="162"/>
    <x v="1"/>
    <n v="70"/>
    <x v="0"/>
    <x v="2"/>
    <d v="2016-07-11T05:34:00"/>
    <d v="2016-07-11T00:00:00"/>
    <d v="1899-12-30T05:34:00"/>
    <x v="5"/>
    <x v="1"/>
    <x v="0"/>
    <s v="NA"/>
    <s v="NA"/>
    <m/>
    <x v="1"/>
    <s v=""/>
    <s v=""/>
  </r>
  <r>
    <n v="163"/>
    <x v="1"/>
    <n v="161"/>
    <x v="0"/>
    <x v="0"/>
    <d v="2016-07-11T05:35:00"/>
    <d v="2016-07-11T00:00:00"/>
    <d v="1899-12-30T05:35:00"/>
    <x v="5"/>
    <x v="1"/>
    <x v="0"/>
    <d v="2016-07-11T06:49:00"/>
    <d v="2016-07-11T00:00:00"/>
    <d v="1899-12-30T06:49:00"/>
    <x v="0"/>
    <d v="1899-12-30T01:14:00"/>
    <n v="74"/>
  </r>
  <r>
    <n v="164"/>
    <x v="1"/>
    <n v="137"/>
    <x v="0"/>
    <x v="2"/>
    <d v="2016-07-11T05:40:00"/>
    <d v="2016-07-11T00:00:00"/>
    <d v="1899-12-30T05:40:00"/>
    <x v="5"/>
    <x v="1"/>
    <x v="0"/>
    <s v="NA"/>
    <s v="NA"/>
    <m/>
    <x v="1"/>
    <s v=""/>
    <s v=""/>
  </r>
  <r>
    <n v="165"/>
    <x v="0"/>
    <n v="199"/>
    <x v="0"/>
    <x v="0"/>
    <d v="2016-07-11T05:39:00"/>
    <d v="2016-07-11T00:00:00"/>
    <d v="1899-12-30T05:39:00"/>
    <x v="5"/>
    <x v="1"/>
    <x v="0"/>
    <d v="2016-07-11T06:11:00"/>
    <d v="2016-07-11T00:00:00"/>
    <d v="1899-12-30T06:11:00"/>
    <x v="0"/>
    <d v="1899-12-30T00:32:00"/>
    <n v="32"/>
  </r>
  <r>
    <n v="166"/>
    <x v="1"/>
    <n v="269"/>
    <x v="0"/>
    <x v="2"/>
    <d v="2016-07-11T05:41:00"/>
    <d v="2016-07-11T00:00:00"/>
    <d v="1899-12-30T05:41:00"/>
    <x v="5"/>
    <x v="1"/>
    <x v="0"/>
    <s v="NA"/>
    <s v="NA"/>
    <m/>
    <x v="1"/>
    <s v=""/>
    <s v=""/>
  </r>
  <r>
    <n v="167"/>
    <x v="1"/>
    <s v="NA"/>
    <x v="1"/>
    <x v="1"/>
    <d v="2016-07-11T05:40:00"/>
    <d v="2016-07-11T00:00:00"/>
    <d v="1899-12-30T05:40:00"/>
    <x v="5"/>
    <x v="1"/>
    <x v="0"/>
    <s v="NA"/>
    <s v="NA"/>
    <m/>
    <x v="1"/>
    <s v=""/>
    <s v=""/>
  </r>
  <r>
    <n v="168"/>
    <x v="1"/>
    <n v="62"/>
    <x v="0"/>
    <x v="2"/>
    <d v="2016-07-11T05:37:00"/>
    <d v="2016-07-11T00:00:00"/>
    <d v="1899-12-30T05:37:00"/>
    <x v="5"/>
    <x v="1"/>
    <x v="0"/>
    <s v="NA"/>
    <s v="NA"/>
    <m/>
    <x v="1"/>
    <s v=""/>
    <s v=""/>
  </r>
  <r>
    <n v="169"/>
    <x v="1"/>
    <n v="184"/>
    <x v="0"/>
    <x v="0"/>
    <d v="2016-07-11T05:45:00"/>
    <d v="2016-07-11T00:00:00"/>
    <d v="1899-12-30T05:45:00"/>
    <x v="5"/>
    <x v="1"/>
    <x v="0"/>
    <d v="2016-07-11T06:48:00"/>
    <d v="2016-07-11T00:00:00"/>
    <d v="1899-12-30T06:48:00"/>
    <x v="0"/>
    <d v="1899-12-30T01:03:00"/>
    <n v="63"/>
  </r>
  <r>
    <n v="170"/>
    <x v="1"/>
    <n v="113"/>
    <x v="0"/>
    <x v="0"/>
    <d v="2016-07-11T05:45:00"/>
    <d v="2016-07-11T00:00:00"/>
    <d v="1899-12-30T05:45:00"/>
    <x v="5"/>
    <x v="1"/>
    <x v="0"/>
    <d v="2016-07-11T06:39:00"/>
    <d v="2016-07-11T00:00:00"/>
    <d v="1899-12-30T06:39:00"/>
    <x v="0"/>
    <d v="1899-12-30T00:54:00"/>
    <n v="54"/>
  </r>
  <r>
    <n v="171"/>
    <x v="1"/>
    <s v="NA"/>
    <x v="1"/>
    <x v="1"/>
    <d v="2016-07-11T05:39:00"/>
    <d v="2016-07-11T00:00:00"/>
    <d v="1899-12-30T05:39:00"/>
    <x v="5"/>
    <x v="1"/>
    <x v="0"/>
    <s v="NA"/>
    <s v="NA"/>
    <m/>
    <x v="1"/>
    <s v=""/>
    <s v=""/>
  </r>
  <r>
    <n v="172"/>
    <x v="0"/>
    <n v="59"/>
    <x v="0"/>
    <x v="0"/>
    <d v="2016-07-11T05:41:00"/>
    <d v="2016-07-11T00:00:00"/>
    <d v="1899-12-30T05:41:00"/>
    <x v="5"/>
    <x v="1"/>
    <x v="0"/>
    <d v="2016-07-11T06:19:00"/>
    <d v="2016-07-11T00:00:00"/>
    <d v="1899-12-30T06:19:00"/>
    <x v="0"/>
    <d v="1899-12-30T00:38:00"/>
    <n v="38"/>
  </r>
  <r>
    <n v="173"/>
    <x v="1"/>
    <n v="188"/>
    <x v="0"/>
    <x v="0"/>
    <d v="2016-07-11T05:45:00"/>
    <d v="2016-07-11T00:00:00"/>
    <d v="1899-12-30T05:45:00"/>
    <x v="5"/>
    <x v="1"/>
    <x v="0"/>
    <d v="2016-07-11T06:30:00"/>
    <d v="2016-07-11T00:00:00"/>
    <d v="1899-12-30T06:30:00"/>
    <x v="0"/>
    <d v="1899-12-30T00:45:00"/>
    <n v="45"/>
  </r>
  <r>
    <n v="174"/>
    <x v="0"/>
    <n v="119"/>
    <x v="0"/>
    <x v="2"/>
    <d v="2016-07-11T05:44:00"/>
    <d v="2016-07-11T00:00:00"/>
    <d v="1899-12-30T05:44:00"/>
    <x v="5"/>
    <x v="1"/>
    <x v="0"/>
    <s v="NA"/>
    <s v="NA"/>
    <m/>
    <x v="1"/>
    <s v=""/>
    <s v=""/>
  </r>
  <r>
    <n v="175"/>
    <x v="1"/>
    <n v="160"/>
    <x v="0"/>
    <x v="2"/>
    <d v="2016-07-11T05:45:00"/>
    <d v="2016-07-11T00:00:00"/>
    <d v="1899-12-30T05:45:00"/>
    <x v="5"/>
    <x v="1"/>
    <x v="0"/>
    <s v="NA"/>
    <s v="NA"/>
    <m/>
    <x v="1"/>
    <s v=""/>
    <s v=""/>
  </r>
  <r>
    <n v="176"/>
    <x v="1"/>
    <n v="67"/>
    <x v="0"/>
    <x v="2"/>
    <d v="2016-07-11T05:42:00"/>
    <d v="2016-07-11T00:00:00"/>
    <d v="1899-12-30T05:42:00"/>
    <x v="5"/>
    <x v="1"/>
    <x v="0"/>
    <s v="NA"/>
    <s v="NA"/>
    <m/>
    <x v="1"/>
    <s v=""/>
    <s v=""/>
  </r>
  <r>
    <n v="177"/>
    <x v="1"/>
    <n v="169"/>
    <x v="0"/>
    <x v="2"/>
    <d v="2016-07-11T05:48:00"/>
    <d v="2016-07-11T00:00:00"/>
    <d v="1899-12-30T05:48:00"/>
    <x v="5"/>
    <x v="1"/>
    <x v="0"/>
    <s v="NA"/>
    <s v="NA"/>
    <m/>
    <x v="1"/>
    <s v=""/>
    <s v=""/>
  </r>
  <r>
    <n v="178"/>
    <x v="1"/>
    <s v="NA"/>
    <x v="1"/>
    <x v="1"/>
    <d v="2016-07-11T05:47:00"/>
    <d v="2016-07-11T00:00:00"/>
    <d v="1899-12-30T05:47:00"/>
    <x v="5"/>
    <x v="1"/>
    <x v="0"/>
    <s v="NA"/>
    <s v="NA"/>
    <m/>
    <x v="1"/>
    <s v=""/>
    <s v=""/>
  </r>
  <r>
    <n v="179"/>
    <x v="1"/>
    <s v="NA"/>
    <x v="1"/>
    <x v="1"/>
    <d v="2016-07-11T05:49:00"/>
    <d v="2016-07-11T00:00:00"/>
    <d v="1899-12-30T05:49:00"/>
    <x v="5"/>
    <x v="1"/>
    <x v="0"/>
    <s v="NA"/>
    <s v="NA"/>
    <m/>
    <x v="1"/>
    <s v=""/>
    <s v=""/>
  </r>
  <r>
    <n v="180"/>
    <x v="0"/>
    <n v="112"/>
    <x v="0"/>
    <x v="0"/>
    <d v="2016-07-11T05:48:00"/>
    <d v="2016-07-11T00:00:00"/>
    <d v="1899-12-30T05:48:00"/>
    <x v="5"/>
    <x v="1"/>
    <x v="0"/>
    <d v="2016-07-11T06:28:00"/>
    <d v="2016-07-11T00:00:00"/>
    <d v="1899-12-30T06:28:00"/>
    <x v="0"/>
    <d v="1899-12-30T00:40:00"/>
    <n v="40"/>
  </r>
  <r>
    <n v="181"/>
    <x v="1"/>
    <n v="159"/>
    <x v="0"/>
    <x v="2"/>
    <d v="2016-07-11T05:46:00"/>
    <d v="2016-07-11T00:00:00"/>
    <d v="1899-12-30T05:46:00"/>
    <x v="5"/>
    <x v="1"/>
    <x v="0"/>
    <s v="NA"/>
    <s v="NA"/>
    <m/>
    <x v="1"/>
    <s v=""/>
    <s v=""/>
  </r>
  <r>
    <n v="182"/>
    <x v="0"/>
    <n v="225"/>
    <x v="0"/>
    <x v="0"/>
    <d v="2016-07-11T05:46:00"/>
    <d v="2016-07-11T00:00:00"/>
    <d v="1899-12-30T05:46:00"/>
    <x v="5"/>
    <x v="1"/>
    <x v="0"/>
    <d v="2016-07-11T06:58:00"/>
    <d v="2016-07-11T00:00:00"/>
    <d v="1899-12-30T06:58:00"/>
    <x v="0"/>
    <d v="1899-12-30T01:12:00"/>
    <n v="72"/>
  </r>
  <r>
    <n v="183"/>
    <x v="1"/>
    <n v="252"/>
    <x v="0"/>
    <x v="0"/>
    <d v="2016-07-11T05:49:00"/>
    <d v="2016-07-11T00:00:00"/>
    <d v="1899-12-30T05:49:00"/>
    <x v="5"/>
    <x v="1"/>
    <x v="0"/>
    <d v="2016-07-11T06:29:00"/>
    <d v="2016-07-11T00:00:00"/>
    <d v="1899-12-30T06:29:00"/>
    <x v="0"/>
    <d v="1899-12-30T00:40:00"/>
    <n v="40"/>
  </r>
  <r>
    <n v="184"/>
    <x v="1"/>
    <n v="292"/>
    <x v="0"/>
    <x v="2"/>
    <d v="2016-07-11T05:49:00"/>
    <d v="2016-07-11T00:00:00"/>
    <d v="1899-12-30T05:49:00"/>
    <x v="5"/>
    <x v="1"/>
    <x v="0"/>
    <s v="NA"/>
    <s v="NA"/>
    <m/>
    <x v="1"/>
    <s v=""/>
    <s v=""/>
  </r>
  <r>
    <n v="185"/>
    <x v="1"/>
    <n v="236"/>
    <x v="0"/>
    <x v="2"/>
    <d v="2016-07-11T05:43:00"/>
    <d v="2016-07-11T00:00:00"/>
    <d v="1899-12-30T05:43:00"/>
    <x v="5"/>
    <x v="1"/>
    <x v="0"/>
    <s v="NA"/>
    <s v="NA"/>
    <m/>
    <x v="1"/>
    <s v=""/>
    <s v=""/>
  </r>
  <r>
    <n v="186"/>
    <x v="1"/>
    <n v="288"/>
    <x v="0"/>
    <x v="2"/>
    <d v="2016-07-11T05:48:00"/>
    <d v="2016-07-11T00:00:00"/>
    <d v="1899-12-30T05:48:00"/>
    <x v="5"/>
    <x v="1"/>
    <x v="0"/>
    <s v="NA"/>
    <s v="NA"/>
    <m/>
    <x v="1"/>
    <s v=""/>
    <s v=""/>
  </r>
  <r>
    <n v="187"/>
    <x v="1"/>
    <n v="62"/>
    <x v="0"/>
    <x v="2"/>
    <d v="2016-07-11T05:57:00"/>
    <d v="2016-07-11T00:00:00"/>
    <d v="1899-12-30T05:57:00"/>
    <x v="5"/>
    <x v="1"/>
    <x v="0"/>
    <s v="NA"/>
    <s v="NA"/>
    <m/>
    <x v="1"/>
    <s v=""/>
    <s v=""/>
  </r>
  <r>
    <n v="188"/>
    <x v="1"/>
    <n v="114"/>
    <x v="0"/>
    <x v="2"/>
    <d v="2016-07-11T05:54:00"/>
    <d v="2016-07-11T00:00:00"/>
    <d v="1899-12-30T05:54:00"/>
    <x v="5"/>
    <x v="1"/>
    <x v="0"/>
    <s v="NA"/>
    <s v="NA"/>
    <m/>
    <x v="1"/>
    <s v=""/>
    <s v=""/>
  </r>
  <r>
    <n v="189"/>
    <x v="1"/>
    <s v="NA"/>
    <x v="1"/>
    <x v="1"/>
    <d v="2016-07-11T05:58:00"/>
    <d v="2016-07-11T00:00:00"/>
    <d v="1899-12-30T05:58:00"/>
    <x v="5"/>
    <x v="1"/>
    <x v="0"/>
    <s v="NA"/>
    <s v="NA"/>
    <m/>
    <x v="1"/>
    <s v=""/>
    <s v=""/>
  </r>
  <r>
    <n v="190"/>
    <x v="1"/>
    <s v="NA"/>
    <x v="1"/>
    <x v="1"/>
    <d v="2016-07-11T05:53:00"/>
    <d v="2016-07-11T00:00:00"/>
    <d v="1899-12-30T05:53:00"/>
    <x v="5"/>
    <x v="1"/>
    <x v="0"/>
    <s v="NA"/>
    <s v="NA"/>
    <m/>
    <x v="1"/>
    <s v=""/>
    <s v=""/>
  </r>
  <r>
    <n v="191"/>
    <x v="0"/>
    <n v="37"/>
    <x v="0"/>
    <x v="0"/>
    <d v="2016-07-11T05:55:00"/>
    <d v="2016-07-11T00:00:00"/>
    <d v="1899-12-30T05:55:00"/>
    <x v="5"/>
    <x v="1"/>
    <x v="0"/>
    <d v="2016-07-11T06:45:00"/>
    <d v="2016-07-11T00:00:00"/>
    <d v="1899-12-30T06:45:00"/>
    <x v="0"/>
    <d v="1899-12-30T00:50:00"/>
    <n v="50"/>
  </r>
  <r>
    <n v="192"/>
    <x v="1"/>
    <n v="202"/>
    <x v="0"/>
    <x v="2"/>
    <d v="2016-07-11T05:56:00"/>
    <d v="2016-07-11T00:00:00"/>
    <d v="1899-12-30T05:56:00"/>
    <x v="5"/>
    <x v="1"/>
    <x v="0"/>
    <s v="NA"/>
    <s v="NA"/>
    <m/>
    <x v="1"/>
    <s v=""/>
    <s v=""/>
  </r>
  <r>
    <n v="193"/>
    <x v="1"/>
    <n v="213"/>
    <x v="0"/>
    <x v="2"/>
    <d v="2016-07-11T05:58:00"/>
    <d v="2016-07-11T00:00:00"/>
    <d v="1899-12-30T05:58:00"/>
    <x v="5"/>
    <x v="1"/>
    <x v="0"/>
    <s v="NA"/>
    <s v="NA"/>
    <m/>
    <x v="1"/>
    <s v=""/>
    <s v=""/>
  </r>
  <r>
    <n v="194"/>
    <x v="1"/>
    <s v="NA"/>
    <x v="1"/>
    <x v="1"/>
    <d v="2016-07-11T06:05:00"/>
    <d v="2016-07-11T00:00:00"/>
    <d v="1899-12-30T06:05:00"/>
    <x v="6"/>
    <x v="1"/>
    <x v="0"/>
    <s v="NA"/>
    <s v="NA"/>
    <m/>
    <x v="1"/>
    <s v=""/>
    <s v=""/>
  </r>
  <r>
    <n v="195"/>
    <x v="1"/>
    <n v="297"/>
    <x v="0"/>
    <x v="0"/>
    <d v="2016-07-11T06:05:00"/>
    <d v="2016-07-11T00:00:00"/>
    <d v="1899-12-30T06:05:00"/>
    <x v="6"/>
    <x v="1"/>
    <x v="0"/>
    <d v="2016-07-11T06:52:00"/>
    <d v="2016-07-11T00:00:00"/>
    <d v="1899-12-30T06:52:00"/>
    <x v="0"/>
    <d v="1899-12-30T00:47:00"/>
    <n v="47"/>
  </r>
  <r>
    <n v="196"/>
    <x v="0"/>
    <n v="24"/>
    <x v="0"/>
    <x v="2"/>
    <d v="2016-07-11T06:07:00"/>
    <d v="2016-07-11T00:00:00"/>
    <d v="1899-12-30T06:07:00"/>
    <x v="6"/>
    <x v="1"/>
    <x v="0"/>
    <s v="NA"/>
    <s v="NA"/>
    <m/>
    <x v="1"/>
    <s v=""/>
    <s v=""/>
  </r>
  <r>
    <n v="197"/>
    <x v="1"/>
    <n v="202"/>
    <x v="0"/>
    <x v="0"/>
    <d v="2016-07-11T06:00:00"/>
    <d v="2016-07-11T00:00:00"/>
    <d v="1899-12-30T06:00:00"/>
    <x v="6"/>
    <x v="1"/>
    <x v="0"/>
    <d v="2016-07-11T06:49:00"/>
    <d v="2016-07-11T00:00:00"/>
    <d v="1899-12-30T06:49:00"/>
    <x v="0"/>
    <d v="1899-12-30T00:49:00"/>
    <n v="49"/>
  </r>
  <r>
    <n v="198"/>
    <x v="0"/>
    <n v="249"/>
    <x v="0"/>
    <x v="0"/>
    <d v="2016-07-11T06:03:00"/>
    <d v="2016-07-11T00:00:00"/>
    <d v="1899-12-30T06:03:00"/>
    <x v="6"/>
    <x v="1"/>
    <x v="0"/>
    <d v="2016-07-11T06:44:00"/>
    <d v="2016-07-11T00:00:00"/>
    <d v="1899-12-30T06:44:00"/>
    <x v="0"/>
    <d v="1899-12-30T00:41:00"/>
    <n v="41"/>
  </r>
  <r>
    <n v="199"/>
    <x v="1"/>
    <s v="NA"/>
    <x v="1"/>
    <x v="1"/>
    <d v="2016-07-11T06:07:00"/>
    <d v="2016-07-11T00:00:00"/>
    <d v="1899-12-30T06:07:00"/>
    <x v="6"/>
    <x v="1"/>
    <x v="0"/>
    <s v="NA"/>
    <s v="NA"/>
    <m/>
    <x v="1"/>
    <s v=""/>
    <s v=""/>
  </r>
  <r>
    <n v="200"/>
    <x v="1"/>
    <n v="36"/>
    <x v="0"/>
    <x v="2"/>
    <d v="2016-07-11T06:10:00"/>
    <d v="2016-07-11T00:00:00"/>
    <d v="1899-12-30T06:10:00"/>
    <x v="6"/>
    <x v="1"/>
    <x v="0"/>
    <s v="NA"/>
    <s v="NA"/>
    <m/>
    <x v="1"/>
    <s v=""/>
    <s v=""/>
  </r>
  <r>
    <n v="201"/>
    <x v="1"/>
    <n v="76"/>
    <x v="0"/>
    <x v="0"/>
    <d v="2016-07-11T06:09:00"/>
    <d v="2016-07-11T00:00:00"/>
    <d v="1899-12-30T06:09:00"/>
    <x v="6"/>
    <x v="1"/>
    <x v="0"/>
    <d v="2016-07-11T07:20:00"/>
    <d v="2016-07-11T00:00:00"/>
    <d v="1899-12-30T07:20:00"/>
    <x v="0"/>
    <d v="1899-12-30T01:11:00"/>
    <n v="71"/>
  </r>
  <r>
    <n v="202"/>
    <x v="1"/>
    <n v="94"/>
    <x v="0"/>
    <x v="2"/>
    <d v="2016-07-11T06:09:00"/>
    <d v="2016-07-11T00:00:00"/>
    <d v="1899-12-30T06:09:00"/>
    <x v="6"/>
    <x v="1"/>
    <x v="0"/>
    <s v="NA"/>
    <s v="NA"/>
    <m/>
    <x v="1"/>
    <s v=""/>
    <s v=""/>
  </r>
  <r>
    <n v="203"/>
    <x v="1"/>
    <s v="NA"/>
    <x v="1"/>
    <x v="1"/>
    <d v="2016-07-11T06:07:00"/>
    <d v="2016-07-11T00:00:00"/>
    <d v="1899-12-30T06:07:00"/>
    <x v="6"/>
    <x v="1"/>
    <x v="0"/>
    <s v="NA"/>
    <s v="NA"/>
    <m/>
    <x v="1"/>
    <s v=""/>
    <s v=""/>
  </r>
  <r>
    <n v="204"/>
    <x v="1"/>
    <n v="27"/>
    <x v="0"/>
    <x v="0"/>
    <d v="2016-07-11T06:04:00"/>
    <d v="2016-07-11T00:00:00"/>
    <d v="1899-12-30T06:04:00"/>
    <x v="6"/>
    <x v="1"/>
    <x v="0"/>
    <d v="2016-07-11T06:44:00"/>
    <d v="2016-07-11T00:00:00"/>
    <d v="1899-12-30T06:44:00"/>
    <x v="0"/>
    <d v="1899-12-30T00:40:00"/>
    <n v="40"/>
  </r>
  <r>
    <n v="205"/>
    <x v="0"/>
    <n v="230"/>
    <x v="0"/>
    <x v="0"/>
    <d v="2016-07-11T06:10:00"/>
    <d v="2016-07-11T00:00:00"/>
    <d v="1899-12-30T06:10:00"/>
    <x v="6"/>
    <x v="1"/>
    <x v="0"/>
    <d v="2016-07-11T07:10:00"/>
    <d v="2016-07-11T00:00:00"/>
    <d v="1899-12-30T07:10:00"/>
    <x v="0"/>
    <d v="1899-12-30T01:00:00"/>
    <n v="60"/>
  </r>
  <r>
    <n v="206"/>
    <x v="1"/>
    <n v="232"/>
    <x v="0"/>
    <x v="0"/>
    <d v="2016-07-11T06:07:00"/>
    <d v="2016-07-11T00:00:00"/>
    <d v="1899-12-30T06:07:00"/>
    <x v="6"/>
    <x v="1"/>
    <x v="0"/>
    <d v="2016-07-11T06:37:00"/>
    <d v="2016-07-11T00:00:00"/>
    <d v="1899-12-30T06:37:00"/>
    <x v="0"/>
    <d v="1899-12-30T00:30:00"/>
    <n v="30"/>
  </r>
  <r>
    <n v="207"/>
    <x v="1"/>
    <s v="NA"/>
    <x v="1"/>
    <x v="1"/>
    <d v="2016-07-11T06:06:00"/>
    <d v="2016-07-11T00:00:00"/>
    <d v="1899-12-30T06:06:00"/>
    <x v="6"/>
    <x v="1"/>
    <x v="0"/>
    <s v="NA"/>
    <s v="NA"/>
    <m/>
    <x v="1"/>
    <s v=""/>
    <s v=""/>
  </r>
  <r>
    <n v="208"/>
    <x v="0"/>
    <s v="NA"/>
    <x v="1"/>
    <x v="1"/>
    <d v="2016-07-11T06:05:00"/>
    <d v="2016-07-11T00:00:00"/>
    <d v="1899-12-30T06:05:00"/>
    <x v="6"/>
    <x v="1"/>
    <x v="0"/>
    <s v="NA"/>
    <s v="NA"/>
    <m/>
    <x v="1"/>
    <s v=""/>
    <s v=""/>
  </r>
  <r>
    <n v="209"/>
    <x v="1"/>
    <n v="50"/>
    <x v="0"/>
    <x v="2"/>
    <d v="2016-07-11T06:11:00"/>
    <d v="2016-07-11T00:00:00"/>
    <d v="1899-12-30T06:11:00"/>
    <x v="6"/>
    <x v="1"/>
    <x v="0"/>
    <s v="NA"/>
    <s v="NA"/>
    <m/>
    <x v="1"/>
    <s v=""/>
    <s v=""/>
  </r>
  <r>
    <n v="210"/>
    <x v="1"/>
    <n v="79"/>
    <x v="0"/>
    <x v="2"/>
    <d v="2016-07-11T06:12:00"/>
    <d v="2016-07-11T00:00:00"/>
    <d v="1899-12-30T06:12:00"/>
    <x v="6"/>
    <x v="1"/>
    <x v="0"/>
    <s v="NA"/>
    <s v="NA"/>
    <m/>
    <x v="1"/>
    <s v=""/>
    <s v=""/>
  </r>
  <r>
    <n v="211"/>
    <x v="1"/>
    <n v="100"/>
    <x v="0"/>
    <x v="0"/>
    <d v="2016-07-11T06:08:00"/>
    <d v="2016-07-11T00:00:00"/>
    <d v="1899-12-30T06:08:00"/>
    <x v="6"/>
    <x v="1"/>
    <x v="0"/>
    <d v="2016-07-11T06:47:00"/>
    <d v="2016-07-11T00:00:00"/>
    <d v="1899-12-30T06:47:00"/>
    <x v="0"/>
    <d v="1899-12-30T00:39:00"/>
    <n v="39"/>
  </r>
  <r>
    <n v="212"/>
    <x v="1"/>
    <n v="106"/>
    <x v="0"/>
    <x v="2"/>
    <d v="2016-07-11T06:09:00"/>
    <d v="2016-07-11T00:00:00"/>
    <d v="1899-12-30T06:09:00"/>
    <x v="6"/>
    <x v="1"/>
    <x v="0"/>
    <s v="NA"/>
    <s v="NA"/>
    <m/>
    <x v="1"/>
    <s v=""/>
    <s v=""/>
  </r>
  <r>
    <n v="213"/>
    <x v="1"/>
    <n v="116"/>
    <x v="0"/>
    <x v="0"/>
    <d v="2016-07-11T06:15:00"/>
    <d v="2016-07-11T00:00:00"/>
    <d v="1899-12-30T06:15:00"/>
    <x v="6"/>
    <x v="1"/>
    <x v="0"/>
    <d v="2016-07-11T06:57:00"/>
    <d v="2016-07-11T00:00:00"/>
    <d v="1899-12-30T06:57:00"/>
    <x v="0"/>
    <d v="1899-12-30T00:42:00"/>
    <n v="42"/>
  </r>
  <r>
    <n v="214"/>
    <x v="1"/>
    <n v="215"/>
    <x v="0"/>
    <x v="0"/>
    <d v="2016-07-11T06:13:00"/>
    <d v="2016-07-11T00:00:00"/>
    <d v="1899-12-30T06:13:00"/>
    <x v="6"/>
    <x v="1"/>
    <x v="0"/>
    <d v="2016-07-11T06:53:00"/>
    <d v="2016-07-11T00:00:00"/>
    <d v="1899-12-30T06:53:00"/>
    <x v="0"/>
    <d v="1899-12-30T00:40:00"/>
    <n v="40"/>
  </r>
  <r>
    <n v="215"/>
    <x v="1"/>
    <n v="14"/>
    <x v="0"/>
    <x v="0"/>
    <d v="2016-07-11T06:15:00"/>
    <d v="2016-07-11T00:00:00"/>
    <d v="1899-12-30T06:15:00"/>
    <x v="6"/>
    <x v="1"/>
    <x v="0"/>
    <d v="2016-07-11T07:07:00"/>
    <d v="2016-07-11T00:00:00"/>
    <d v="1899-12-30T07:07:00"/>
    <x v="0"/>
    <d v="1899-12-30T00:52:00"/>
    <n v="52"/>
  </r>
  <r>
    <n v="216"/>
    <x v="1"/>
    <n v="54"/>
    <x v="0"/>
    <x v="2"/>
    <d v="2016-07-11T06:13:00"/>
    <d v="2016-07-11T00:00:00"/>
    <d v="1899-12-30T06:13:00"/>
    <x v="6"/>
    <x v="1"/>
    <x v="0"/>
    <s v="NA"/>
    <s v="NA"/>
    <m/>
    <x v="1"/>
    <s v=""/>
    <s v=""/>
  </r>
  <r>
    <n v="217"/>
    <x v="1"/>
    <n v="183"/>
    <x v="0"/>
    <x v="2"/>
    <d v="2016-07-11T06:12:00"/>
    <d v="2016-07-11T00:00:00"/>
    <d v="1899-12-30T06:12:00"/>
    <x v="6"/>
    <x v="1"/>
    <x v="0"/>
    <s v="NA"/>
    <s v="NA"/>
    <m/>
    <x v="1"/>
    <s v=""/>
    <s v=""/>
  </r>
  <r>
    <n v="218"/>
    <x v="1"/>
    <n v="30"/>
    <x v="0"/>
    <x v="2"/>
    <d v="2016-07-11T06:14:00"/>
    <d v="2016-07-11T00:00:00"/>
    <d v="1899-12-30T06:14:00"/>
    <x v="6"/>
    <x v="1"/>
    <x v="0"/>
    <s v="NA"/>
    <s v="NA"/>
    <m/>
    <x v="1"/>
    <s v=""/>
    <s v=""/>
  </r>
  <r>
    <n v="219"/>
    <x v="1"/>
    <n v="283"/>
    <x v="0"/>
    <x v="2"/>
    <d v="2016-07-11T06:15:00"/>
    <d v="2016-07-11T00:00:00"/>
    <d v="1899-12-30T06:15:00"/>
    <x v="6"/>
    <x v="1"/>
    <x v="0"/>
    <s v="NA"/>
    <s v="NA"/>
    <m/>
    <x v="1"/>
    <s v=""/>
    <s v=""/>
  </r>
  <r>
    <n v="220"/>
    <x v="0"/>
    <n v="203"/>
    <x v="0"/>
    <x v="0"/>
    <d v="2016-07-11T06:11:00"/>
    <d v="2016-07-11T00:00:00"/>
    <d v="1899-12-30T06:11:00"/>
    <x v="6"/>
    <x v="1"/>
    <x v="0"/>
    <d v="2016-07-11T06:55:00"/>
    <d v="2016-07-11T00:00:00"/>
    <d v="1899-12-30T06:55:00"/>
    <x v="0"/>
    <d v="1899-12-30T00:44:00"/>
    <n v="44"/>
  </r>
  <r>
    <n v="221"/>
    <x v="1"/>
    <s v="NA"/>
    <x v="1"/>
    <x v="1"/>
    <d v="2016-07-11T06:16:00"/>
    <d v="2016-07-11T00:00:00"/>
    <d v="1899-12-30T06:16:00"/>
    <x v="6"/>
    <x v="1"/>
    <x v="0"/>
    <s v="NA"/>
    <s v="NA"/>
    <m/>
    <x v="1"/>
    <s v=""/>
    <s v=""/>
  </r>
  <r>
    <n v="222"/>
    <x v="0"/>
    <n v="247"/>
    <x v="0"/>
    <x v="0"/>
    <d v="2016-07-11T06:20:00"/>
    <d v="2016-07-11T00:00:00"/>
    <d v="1899-12-30T06:20:00"/>
    <x v="6"/>
    <x v="1"/>
    <x v="0"/>
    <d v="2016-07-11T07:10:00"/>
    <d v="2016-07-11T00:00:00"/>
    <d v="1899-12-30T07:10:00"/>
    <x v="0"/>
    <d v="1899-12-30T00:50:00"/>
    <n v="50"/>
  </r>
  <r>
    <n v="223"/>
    <x v="0"/>
    <n v="160"/>
    <x v="0"/>
    <x v="0"/>
    <d v="2016-07-11T06:13:00"/>
    <d v="2016-07-11T00:00:00"/>
    <d v="1899-12-30T06:13:00"/>
    <x v="6"/>
    <x v="1"/>
    <x v="0"/>
    <d v="2016-07-11T07:05:00"/>
    <d v="2016-07-11T00:00:00"/>
    <d v="1899-12-30T07:05:00"/>
    <x v="0"/>
    <d v="1899-12-30T00:52:00"/>
    <n v="52"/>
  </r>
  <r>
    <n v="224"/>
    <x v="1"/>
    <n v="191"/>
    <x v="0"/>
    <x v="2"/>
    <d v="2016-07-11T06:17:00"/>
    <d v="2016-07-11T00:00:00"/>
    <d v="1899-12-30T06:17:00"/>
    <x v="6"/>
    <x v="1"/>
    <x v="0"/>
    <s v="NA"/>
    <s v="NA"/>
    <m/>
    <x v="1"/>
    <s v=""/>
    <s v=""/>
  </r>
  <r>
    <n v="225"/>
    <x v="1"/>
    <n v="245"/>
    <x v="0"/>
    <x v="0"/>
    <d v="2016-07-11T06:16:00"/>
    <d v="2016-07-11T00:00:00"/>
    <d v="1899-12-30T06:16:00"/>
    <x v="6"/>
    <x v="1"/>
    <x v="0"/>
    <d v="2016-07-11T07:28:00"/>
    <d v="2016-07-11T00:00:00"/>
    <d v="1899-12-30T07:28:00"/>
    <x v="0"/>
    <d v="1899-12-30T01:12:00"/>
    <n v="72"/>
  </r>
  <r>
    <n v="226"/>
    <x v="1"/>
    <s v="NA"/>
    <x v="1"/>
    <x v="1"/>
    <d v="2016-07-11T06:21:00"/>
    <d v="2016-07-11T00:00:00"/>
    <d v="1899-12-30T06:21:00"/>
    <x v="6"/>
    <x v="1"/>
    <x v="0"/>
    <s v="NA"/>
    <s v="NA"/>
    <m/>
    <x v="1"/>
    <s v=""/>
    <s v=""/>
  </r>
  <r>
    <n v="227"/>
    <x v="0"/>
    <n v="151"/>
    <x v="0"/>
    <x v="2"/>
    <d v="2016-07-11T06:20:00"/>
    <d v="2016-07-11T00:00:00"/>
    <d v="1899-12-30T06:20:00"/>
    <x v="6"/>
    <x v="1"/>
    <x v="0"/>
    <s v="NA"/>
    <s v="NA"/>
    <m/>
    <x v="1"/>
    <s v=""/>
    <s v=""/>
  </r>
  <r>
    <n v="228"/>
    <x v="1"/>
    <s v="NA"/>
    <x v="1"/>
    <x v="1"/>
    <d v="2016-07-11T06:24:00"/>
    <d v="2016-07-11T00:00:00"/>
    <d v="1899-12-30T06:24:00"/>
    <x v="6"/>
    <x v="1"/>
    <x v="0"/>
    <s v="NA"/>
    <s v="NA"/>
    <m/>
    <x v="1"/>
    <s v=""/>
    <s v=""/>
  </r>
  <r>
    <n v="229"/>
    <x v="1"/>
    <n v="131"/>
    <x v="0"/>
    <x v="2"/>
    <d v="2016-07-11T06:23:00"/>
    <d v="2016-07-11T00:00:00"/>
    <d v="1899-12-30T06:23:00"/>
    <x v="6"/>
    <x v="1"/>
    <x v="0"/>
    <s v="NA"/>
    <s v="NA"/>
    <m/>
    <x v="1"/>
    <s v=""/>
    <s v=""/>
  </r>
  <r>
    <n v="230"/>
    <x v="1"/>
    <s v="NA"/>
    <x v="1"/>
    <x v="1"/>
    <d v="2016-07-11T06:27:00"/>
    <d v="2016-07-11T00:00:00"/>
    <d v="1899-12-30T06:27:00"/>
    <x v="6"/>
    <x v="1"/>
    <x v="0"/>
    <s v="NA"/>
    <s v="NA"/>
    <m/>
    <x v="1"/>
    <s v=""/>
    <s v=""/>
  </r>
  <r>
    <n v="231"/>
    <x v="1"/>
    <s v="NA"/>
    <x v="1"/>
    <x v="1"/>
    <d v="2016-07-11T06:26:00"/>
    <d v="2016-07-11T00:00:00"/>
    <d v="1899-12-30T06:26:00"/>
    <x v="6"/>
    <x v="1"/>
    <x v="0"/>
    <s v="NA"/>
    <s v="NA"/>
    <m/>
    <x v="1"/>
    <s v=""/>
    <s v=""/>
  </r>
  <r>
    <n v="232"/>
    <x v="1"/>
    <n v="22"/>
    <x v="0"/>
    <x v="2"/>
    <d v="2016-07-11T06:26:00"/>
    <d v="2016-07-11T00:00:00"/>
    <d v="1899-12-30T06:26:00"/>
    <x v="6"/>
    <x v="1"/>
    <x v="0"/>
    <s v="NA"/>
    <s v="NA"/>
    <m/>
    <x v="1"/>
    <s v=""/>
    <s v=""/>
  </r>
  <r>
    <n v="233"/>
    <x v="1"/>
    <n v="9"/>
    <x v="0"/>
    <x v="2"/>
    <d v="2016-07-11T06:27:00"/>
    <d v="2016-07-11T00:00:00"/>
    <d v="1899-12-30T06:27:00"/>
    <x v="6"/>
    <x v="1"/>
    <x v="0"/>
    <s v="NA"/>
    <s v="NA"/>
    <m/>
    <x v="1"/>
    <s v=""/>
    <s v=""/>
  </r>
  <r>
    <n v="234"/>
    <x v="1"/>
    <n v="54"/>
    <x v="0"/>
    <x v="0"/>
    <d v="2016-07-11T06:27:00"/>
    <d v="2016-07-11T00:00:00"/>
    <d v="1899-12-30T06:27:00"/>
    <x v="6"/>
    <x v="1"/>
    <x v="0"/>
    <d v="2016-07-11T07:23:00"/>
    <d v="2016-07-11T00:00:00"/>
    <d v="1899-12-30T07:23:00"/>
    <x v="0"/>
    <d v="1899-12-30T00:56:00"/>
    <n v="56"/>
  </r>
  <r>
    <n v="235"/>
    <x v="1"/>
    <n v="61"/>
    <x v="0"/>
    <x v="2"/>
    <d v="2016-07-11T06:22:00"/>
    <d v="2016-07-11T00:00:00"/>
    <d v="1899-12-30T06:22:00"/>
    <x v="6"/>
    <x v="1"/>
    <x v="0"/>
    <s v="NA"/>
    <s v="NA"/>
    <m/>
    <x v="1"/>
    <s v=""/>
    <s v=""/>
  </r>
  <r>
    <n v="236"/>
    <x v="1"/>
    <n v="24"/>
    <x v="0"/>
    <x v="2"/>
    <d v="2016-07-11T06:32:00"/>
    <d v="2016-07-11T00:00:00"/>
    <d v="1899-12-30T06:32:00"/>
    <x v="6"/>
    <x v="1"/>
    <x v="0"/>
    <s v="NA"/>
    <s v="NA"/>
    <m/>
    <x v="1"/>
    <s v=""/>
    <s v=""/>
  </r>
  <r>
    <n v="237"/>
    <x v="1"/>
    <n v="56"/>
    <x v="0"/>
    <x v="2"/>
    <d v="2016-07-11T06:29:00"/>
    <d v="2016-07-11T00:00:00"/>
    <d v="1899-12-30T06:29:00"/>
    <x v="6"/>
    <x v="1"/>
    <x v="0"/>
    <s v="NA"/>
    <s v="NA"/>
    <m/>
    <x v="1"/>
    <s v=""/>
    <s v=""/>
  </r>
  <r>
    <n v="238"/>
    <x v="1"/>
    <n v="42"/>
    <x v="0"/>
    <x v="0"/>
    <d v="2016-07-11T06:27:00"/>
    <d v="2016-07-11T00:00:00"/>
    <d v="1899-12-30T06:27:00"/>
    <x v="6"/>
    <x v="1"/>
    <x v="0"/>
    <d v="2016-07-11T07:15:00"/>
    <d v="2016-07-11T00:00:00"/>
    <d v="1899-12-30T07:15:00"/>
    <x v="0"/>
    <d v="1899-12-30T00:48:00"/>
    <n v="48"/>
  </r>
  <r>
    <n v="239"/>
    <x v="1"/>
    <n v="98"/>
    <x v="0"/>
    <x v="2"/>
    <d v="2016-07-11T06:25:00"/>
    <d v="2016-07-11T00:00:00"/>
    <d v="1899-12-30T06:25:00"/>
    <x v="6"/>
    <x v="1"/>
    <x v="0"/>
    <s v="NA"/>
    <s v="NA"/>
    <m/>
    <x v="1"/>
    <s v=""/>
    <s v=""/>
  </r>
  <r>
    <n v="240"/>
    <x v="1"/>
    <n v="168"/>
    <x v="0"/>
    <x v="2"/>
    <d v="2016-07-11T06:29:00"/>
    <d v="2016-07-11T00:00:00"/>
    <d v="1899-12-30T06:29:00"/>
    <x v="6"/>
    <x v="1"/>
    <x v="0"/>
    <s v="NA"/>
    <s v="NA"/>
    <m/>
    <x v="1"/>
    <s v=""/>
    <s v=""/>
  </r>
  <r>
    <n v="241"/>
    <x v="1"/>
    <n v="108"/>
    <x v="0"/>
    <x v="0"/>
    <d v="2016-07-11T06:31:00"/>
    <d v="2016-07-11T00:00:00"/>
    <d v="1899-12-30T06:31:00"/>
    <x v="6"/>
    <x v="1"/>
    <x v="0"/>
    <d v="2016-07-11T07:17:00"/>
    <d v="2016-07-11T00:00:00"/>
    <d v="1899-12-30T07:17:00"/>
    <x v="0"/>
    <d v="1899-12-30T00:46:00"/>
    <n v="46"/>
  </r>
  <r>
    <n v="242"/>
    <x v="0"/>
    <n v="139"/>
    <x v="0"/>
    <x v="0"/>
    <d v="2016-07-11T06:31:00"/>
    <d v="2016-07-11T00:00:00"/>
    <d v="1899-12-30T06:31:00"/>
    <x v="6"/>
    <x v="1"/>
    <x v="0"/>
    <d v="2016-07-11T07:21:00"/>
    <d v="2016-07-11T00:00:00"/>
    <d v="1899-12-30T07:21:00"/>
    <x v="0"/>
    <d v="1899-12-30T00:50:00"/>
    <n v="50"/>
  </r>
  <r>
    <n v="243"/>
    <x v="1"/>
    <n v="144"/>
    <x v="0"/>
    <x v="0"/>
    <d v="2016-07-11T06:34:00"/>
    <d v="2016-07-11T00:00:00"/>
    <d v="1899-12-30T06:34:00"/>
    <x v="6"/>
    <x v="1"/>
    <x v="0"/>
    <d v="2016-07-11T07:09:00"/>
    <d v="2016-07-11T00:00:00"/>
    <d v="1899-12-30T07:09:00"/>
    <x v="0"/>
    <d v="1899-12-30T00:35:00"/>
    <n v="35"/>
  </r>
  <r>
    <n v="244"/>
    <x v="1"/>
    <n v="211"/>
    <x v="0"/>
    <x v="2"/>
    <d v="2016-07-11T06:31:00"/>
    <d v="2016-07-11T00:00:00"/>
    <d v="1899-12-30T06:31:00"/>
    <x v="6"/>
    <x v="1"/>
    <x v="0"/>
    <s v="NA"/>
    <s v="NA"/>
    <m/>
    <x v="1"/>
    <s v=""/>
    <s v=""/>
  </r>
  <r>
    <n v="245"/>
    <x v="1"/>
    <n v="69"/>
    <x v="0"/>
    <x v="2"/>
    <d v="2016-07-11T06:33:00"/>
    <d v="2016-07-11T00:00:00"/>
    <d v="1899-12-30T06:33:00"/>
    <x v="6"/>
    <x v="1"/>
    <x v="0"/>
    <s v="NA"/>
    <s v="NA"/>
    <m/>
    <x v="1"/>
    <s v=""/>
    <s v=""/>
  </r>
  <r>
    <n v="246"/>
    <x v="0"/>
    <n v="87"/>
    <x v="0"/>
    <x v="0"/>
    <d v="2016-07-11T06:35:00"/>
    <d v="2016-07-11T00:00:00"/>
    <d v="1899-12-30T06:35:00"/>
    <x v="6"/>
    <x v="1"/>
    <x v="0"/>
    <d v="2016-07-11T07:10:00"/>
    <d v="2016-07-11T00:00:00"/>
    <d v="1899-12-30T07:10:00"/>
    <x v="0"/>
    <d v="1899-12-30T00:35:00"/>
    <n v="35"/>
  </r>
  <r>
    <n v="247"/>
    <x v="1"/>
    <n v="7"/>
    <x v="0"/>
    <x v="2"/>
    <d v="2016-07-11T06:33:00"/>
    <d v="2016-07-11T00:00:00"/>
    <d v="1899-12-30T06:33:00"/>
    <x v="6"/>
    <x v="1"/>
    <x v="0"/>
    <s v="NA"/>
    <s v="NA"/>
    <m/>
    <x v="1"/>
    <s v=""/>
    <s v=""/>
  </r>
  <r>
    <n v="248"/>
    <x v="1"/>
    <n v="166"/>
    <x v="0"/>
    <x v="0"/>
    <d v="2016-07-11T06:38:00"/>
    <d v="2016-07-11T00:00:00"/>
    <d v="1899-12-30T06:38:00"/>
    <x v="6"/>
    <x v="1"/>
    <x v="0"/>
    <d v="2016-07-11T07:45:00"/>
    <d v="2016-07-11T00:00:00"/>
    <d v="1899-12-30T07:45:00"/>
    <x v="0"/>
    <d v="1899-12-30T01:07:00"/>
    <n v="67"/>
  </r>
  <r>
    <n v="249"/>
    <x v="1"/>
    <n v="39"/>
    <x v="0"/>
    <x v="0"/>
    <d v="2016-07-11T06:31:00"/>
    <d v="2016-07-11T00:00:00"/>
    <d v="1899-12-30T06:31:00"/>
    <x v="6"/>
    <x v="1"/>
    <x v="0"/>
    <d v="2016-07-11T07:14:00"/>
    <d v="2016-07-11T00:00:00"/>
    <d v="1899-12-30T07:14:00"/>
    <x v="0"/>
    <d v="1899-12-30T00:43:00"/>
    <n v="43"/>
  </r>
  <r>
    <n v="250"/>
    <x v="0"/>
    <n v="66"/>
    <x v="0"/>
    <x v="0"/>
    <d v="2016-07-11T06:29:00"/>
    <d v="2016-07-11T00:00:00"/>
    <d v="1899-12-30T06:29:00"/>
    <x v="6"/>
    <x v="1"/>
    <x v="0"/>
    <d v="2016-07-11T07:34:00"/>
    <d v="2016-07-11T00:00:00"/>
    <d v="1899-12-30T07:34:00"/>
    <x v="0"/>
    <d v="1899-12-30T01:05:00"/>
    <n v="65"/>
  </r>
  <r>
    <n v="251"/>
    <x v="0"/>
    <n v="268"/>
    <x v="0"/>
    <x v="0"/>
    <d v="2016-07-11T06:36:00"/>
    <d v="2016-07-11T00:00:00"/>
    <d v="1899-12-30T06:36:00"/>
    <x v="6"/>
    <x v="1"/>
    <x v="0"/>
    <d v="2016-07-11T07:08:00"/>
    <d v="2016-07-11T00:00:00"/>
    <d v="1899-12-30T07:08:00"/>
    <x v="0"/>
    <d v="1899-12-30T00:32:00"/>
    <n v="32"/>
  </r>
  <r>
    <n v="252"/>
    <x v="1"/>
    <n v="107"/>
    <x v="0"/>
    <x v="2"/>
    <d v="2016-07-11T06:36:00"/>
    <d v="2016-07-11T00:00:00"/>
    <d v="1899-12-30T06:36:00"/>
    <x v="6"/>
    <x v="1"/>
    <x v="0"/>
    <s v="NA"/>
    <s v="NA"/>
    <m/>
    <x v="1"/>
    <s v=""/>
    <s v=""/>
  </r>
  <r>
    <n v="253"/>
    <x v="1"/>
    <n v="130"/>
    <x v="0"/>
    <x v="2"/>
    <d v="2016-07-11T06:43:00"/>
    <d v="2016-07-11T00:00:00"/>
    <d v="1899-12-30T06:43:00"/>
    <x v="6"/>
    <x v="1"/>
    <x v="0"/>
    <s v="NA"/>
    <s v="NA"/>
    <m/>
    <x v="1"/>
    <s v=""/>
    <s v=""/>
  </r>
  <r>
    <n v="254"/>
    <x v="1"/>
    <s v="NA"/>
    <x v="1"/>
    <x v="1"/>
    <d v="2016-07-11T06:40:00"/>
    <d v="2016-07-11T00:00:00"/>
    <d v="1899-12-30T06:40:00"/>
    <x v="6"/>
    <x v="1"/>
    <x v="0"/>
    <s v="NA"/>
    <s v="NA"/>
    <m/>
    <x v="1"/>
    <s v=""/>
    <s v=""/>
  </r>
  <r>
    <n v="255"/>
    <x v="1"/>
    <s v="NA"/>
    <x v="1"/>
    <x v="1"/>
    <d v="2016-07-11T06:44:00"/>
    <d v="2016-07-11T00:00:00"/>
    <d v="1899-12-30T06:44:00"/>
    <x v="6"/>
    <x v="1"/>
    <x v="0"/>
    <s v="NA"/>
    <s v="NA"/>
    <m/>
    <x v="1"/>
    <s v=""/>
    <s v=""/>
  </r>
  <r>
    <n v="256"/>
    <x v="0"/>
    <n v="80"/>
    <x v="0"/>
    <x v="0"/>
    <d v="2016-07-11T06:44:00"/>
    <d v="2016-07-11T00:00:00"/>
    <d v="1899-12-30T06:44:00"/>
    <x v="6"/>
    <x v="1"/>
    <x v="0"/>
    <d v="2016-07-11T07:38:00"/>
    <d v="2016-07-11T00:00:00"/>
    <d v="1899-12-30T07:38:00"/>
    <x v="0"/>
    <d v="1899-12-30T00:54:00"/>
    <n v="54"/>
  </r>
  <r>
    <n v="257"/>
    <x v="0"/>
    <n v="89"/>
    <x v="0"/>
    <x v="0"/>
    <d v="2016-07-11T06:38:00"/>
    <d v="2016-07-11T00:00:00"/>
    <d v="1899-12-30T06:38:00"/>
    <x v="6"/>
    <x v="1"/>
    <x v="0"/>
    <d v="2016-07-11T07:50:00"/>
    <d v="2016-07-11T00:00:00"/>
    <d v="1899-12-30T07:50:00"/>
    <x v="0"/>
    <d v="1899-12-30T01:12:00"/>
    <n v="72"/>
  </r>
  <r>
    <n v="258"/>
    <x v="0"/>
    <n v="273"/>
    <x v="0"/>
    <x v="0"/>
    <d v="2016-07-11T06:36:00"/>
    <d v="2016-07-11T00:00:00"/>
    <d v="1899-12-30T06:36:00"/>
    <x v="6"/>
    <x v="1"/>
    <x v="0"/>
    <d v="2016-07-11T07:19:00"/>
    <d v="2016-07-11T00:00:00"/>
    <d v="1899-12-30T07:19:00"/>
    <x v="0"/>
    <d v="1899-12-30T00:43:00"/>
    <n v="43"/>
  </r>
  <r>
    <n v="259"/>
    <x v="1"/>
    <s v="NA"/>
    <x v="1"/>
    <x v="1"/>
    <d v="2016-07-11T06:46:00"/>
    <d v="2016-07-11T00:00:00"/>
    <d v="1899-12-30T06:46:00"/>
    <x v="6"/>
    <x v="1"/>
    <x v="0"/>
    <s v="NA"/>
    <s v="NA"/>
    <m/>
    <x v="1"/>
    <s v=""/>
    <s v=""/>
  </r>
  <r>
    <n v="260"/>
    <x v="1"/>
    <n v="118"/>
    <x v="0"/>
    <x v="0"/>
    <d v="2016-07-11T06:45:00"/>
    <d v="2016-07-11T00:00:00"/>
    <d v="1899-12-30T06:45:00"/>
    <x v="6"/>
    <x v="1"/>
    <x v="0"/>
    <d v="2016-07-11T07:54:00"/>
    <d v="2016-07-11T00:00:00"/>
    <d v="1899-12-30T07:54:00"/>
    <x v="0"/>
    <d v="1899-12-30T01:09:00"/>
    <n v="69"/>
  </r>
  <r>
    <n v="261"/>
    <x v="1"/>
    <n v="165"/>
    <x v="0"/>
    <x v="2"/>
    <d v="2016-07-11T06:42:00"/>
    <d v="2016-07-11T00:00:00"/>
    <d v="1899-12-30T06:42:00"/>
    <x v="6"/>
    <x v="1"/>
    <x v="0"/>
    <s v="NA"/>
    <s v="NA"/>
    <m/>
    <x v="1"/>
    <s v=""/>
    <s v=""/>
  </r>
  <r>
    <n v="262"/>
    <x v="1"/>
    <n v="220"/>
    <x v="0"/>
    <x v="2"/>
    <d v="2016-07-11T06:41:00"/>
    <d v="2016-07-11T00:00:00"/>
    <d v="1899-12-30T06:41:00"/>
    <x v="6"/>
    <x v="1"/>
    <x v="0"/>
    <s v="NA"/>
    <s v="NA"/>
    <m/>
    <x v="1"/>
    <s v=""/>
    <s v=""/>
  </r>
  <r>
    <n v="263"/>
    <x v="1"/>
    <s v="NA"/>
    <x v="1"/>
    <x v="1"/>
    <d v="2016-07-11T06:44:00"/>
    <d v="2016-07-11T00:00:00"/>
    <d v="1899-12-30T06:44:00"/>
    <x v="6"/>
    <x v="1"/>
    <x v="0"/>
    <s v="NA"/>
    <s v="NA"/>
    <m/>
    <x v="1"/>
    <s v=""/>
    <s v=""/>
  </r>
  <r>
    <n v="264"/>
    <x v="1"/>
    <n v="12"/>
    <x v="0"/>
    <x v="0"/>
    <d v="2016-07-11T06:51:00"/>
    <d v="2016-07-11T00:00:00"/>
    <d v="1899-12-30T06:51:00"/>
    <x v="6"/>
    <x v="1"/>
    <x v="0"/>
    <d v="2016-07-11T07:40:00"/>
    <d v="2016-07-11T00:00:00"/>
    <d v="1899-12-30T07:40:00"/>
    <x v="0"/>
    <d v="1899-12-30T00:49:00"/>
    <n v="49"/>
  </r>
  <r>
    <n v="265"/>
    <x v="1"/>
    <n v="193"/>
    <x v="0"/>
    <x v="2"/>
    <d v="2016-07-11T06:47:00"/>
    <d v="2016-07-11T00:00:00"/>
    <d v="1899-12-30T06:47:00"/>
    <x v="6"/>
    <x v="1"/>
    <x v="0"/>
    <s v="NA"/>
    <s v="NA"/>
    <m/>
    <x v="1"/>
    <s v=""/>
    <s v=""/>
  </r>
  <r>
    <n v="266"/>
    <x v="1"/>
    <s v="NA"/>
    <x v="1"/>
    <x v="1"/>
    <d v="2016-07-11T06:47:00"/>
    <d v="2016-07-11T00:00:00"/>
    <d v="1899-12-30T06:47:00"/>
    <x v="6"/>
    <x v="1"/>
    <x v="0"/>
    <s v="NA"/>
    <s v="NA"/>
    <m/>
    <x v="1"/>
    <s v=""/>
    <s v=""/>
  </r>
  <r>
    <n v="267"/>
    <x v="1"/>
    <n v="2"/>
    <x v="0"/>
    <x v="0"/>
    <d v="2016-07-11T06:46:00"/>
    <d v="2016-07-11T00:00:00"/>
    <d v="1899-12-30T06:46:00"/>
    <x v="6"/>
    <x v="1"/>
    <x v="0"/>
    <d v="2016-07-11T07:25:00"/>
    <d v="2016-07-11T00:00:00"/>
    <d v="1899-12-30T07:25:00"/>
    <x v="0"/>
    <d v="1899-12-30T00:39:00"/>
    <n v="39"/>
  </r>
  <r>
    <n v="268"/>
    <x v="1"/>
    <n v="206"/>
    <x v="0"/>
    <x v="2"/>
    <d v="2016-07-11T06:52:00"/>
    <d v="2016-07-11T00:00:00"/>
    <d v="1899-12-30T06:52:00"/>
    <x v="6"/>
    <x v="1"/>
    <x v="0"/>
    <s v="NA"/>
    <s v="NA"/>
    <m/>
    <x v="1"/>
    <s v=""/>
    <s v=""/>
  </r>
  <r>
    <n v="269"/>
    <x v="1"/>
    <n v="81"/>
    <x v="0"/>
    <x v="0"/>
    <d v="2016-07-11T06:44:00"/>
    <d v="2016-07-11T00:00:00"/>
    <d v="1899-12-30T06:44:00"/>
    <x v="6"/>
    <x v="1"/>
    <x v="0"/>
    <d v="2016-07-11T07:43:00"/>
    <d v="2016-07-11T00:00:00"/>
    <d v="1899-12-30T07:43:00"/>
    <x v="0"/>
    <d v="1899-12-30T00:59:00"/>
    <n v="59"/>
  </r>
  <r>
    <n v="270"/>
    <x v="1"/>
    <n v="124"/>
    <x v="0"/>
    <x v="0"/>
    <d v="2016-07-11T06:54:00"/>
    <d v="2016-07-11T00:00:00"/>
    <d v="1899-12-30T06:54:00"/>
    <x v="6"/>
    <x v="1"/>
    <x v="0"/>
    <d v="2016-07-11T07:50:00"/>
    <d v="2016-07-11T00:00:00"/>
    <d v="1899-12-30T07:50:00"/>
    <x v="0"/>
    <d v="1899-12-30T00:56:00"/>
    <n v="56"/>
  </r>
  <r>
    <n v="271"/>
    <x v="0"/>
    <n v="243"/>
    <x v="0"/>
    <x v="0"/>
    <d v="2016-07-11T06:53:00"/>
    <d v="2016-07-11T00:00:00"/>
    <d v="1899-12-30T06:53:00"/>
    <x v="6"/>
    <x v="1"/>
    <x v="0"/>
    <d v="2016-07-11T07:31:00"/>
    <d v="2016-07-11T00:00:00"/>
    <d v="1899-12-30T07:31:00"/>
    <x v="0"/>
    <d v="1899-12-30T00:38:00"/>
    <n v="38"/>
  </r>
  <r>
    <n v="272"/>
    <x v="1"/>
    <s v="NA"/>
    <x v="1"/>
    <x v="1"/>
    <d v="2016-07-11T06:50:00"/>
    <d v="2016-07-11T00:00:00"/>
    <d v="1899-12-30T06:50:00"/>
    <x v="6"/>
    <x v="1"/>
    <x v="0"/>
    <s v="NA"/>
    <s v="NA"/>
    <m/>
    <x v="1"/>
    <s v=""/>
    <s v=""/>
  </r>
  <r>
    <n v="273"/>
    <x v="0"/>
    <n v="261"/>
    <x v="0"/>
    <x v="0"/>
    <d v="2016-07-11T06:51:00"/>
    <d v="2016-07-11T00:00:00"/>
    <d v="1899-12-30T06:51:00"/>
    <x v="6"/>
    <x v="1"/>
    <x v="0"/>
    <d v="2016-07-11T07:55:00"/>
    <d v="2016-07-11T00:00:00"/>
    <d v="1899-12-30T07:55:00"/>
    <x v="0"/>
    <d v="1899-12-30T01:04:00"/>
    <n v="64"/>
  </r>
  <r>
    <n v="274"/>
    <x v="1"/>
    <s v="NA"/>
    <x v="1"/>
    <x v="1"/>
    <d v="2016-07-11T06:50:00"/>
    <d v="2016-07-11T00:00:00"/>
    <d v="1899-12-30T06:50:00"/>
    <x v="6"/>
    <x v="1"/>
    <x v="0"/>
    <s v="NA"/>
    <s v="NA"/>
    <m/>
    <x v="1"/>
    <s v=""/>
    <s v=""/>
  </r>
  <r>
    <n v="275"/>
    <x v="1"/>
    <n v="22"/>
    <x v="0"/>
    <x v="2"/>
    <d v="2016-07-11T07:00:00"/>
    <d v="2016-07-11T00:00:00"/>
    <d v="1899-12-30T07:00:00"/>
    <x v="7"/>
    <x v="1"/>
    <x v="0"/>
    <s v="NA"/>
    <s v="NA"/>
    <m/>
    <x v="1"/>
    <s v=""/>
    <s v=""/>
  </r>
  <r>
    <n v="276"/>
    <x v="1"/>
    <n v="27"/>
    <x v="0"/>
    <x v="2"/>
    <d v="2016-07-11T06:52:00"/>
    <d v="2016-07-11T00:00:00"/>
    <d v="1899-12-30T06:52:00"/>
    <x v="6"/>
    <x v="1"/>
    <x v="0"/>
    <s v="NA"/>
    <s v="NA"/>
    <m/>
    <x v="1"/>
    <s v=""/>
    <s v=""/>
  </r>
  <r>
    <n v="277"/>
    <x v="1"/>
    <n v="198"/>
    <x v="0"/>
    <x v="2"/>
    <d v="2016-07-11T06:59:00"/>
    <d v="2016-07-11T00:00:00"/>
    <d v="1899-12-30T06:59:00"/>
    <x v="6"/>
    <x v="1"/>
    <x v="0"/>
    <s v="NA"/>
    <s v="NA"/>
    <m/>
    <x v="1"/>
    <s v=""/>
    <s v=""/>
  </r>
  <r>
    <n v="278"/>
    <x v="1"/>
    <n v="50"/>
    <x v="0"/>
    <x v="2"/>
    <d v="2016-07-11T06:55:00"/>
    <d v="2016-07-11T00:00:00"/>
    <d v="1899-12-30T06:55:00"/>
    <x v="6"/>
    <x v="1"/>
    <x v="0"/>
    <s v="NA"/>
    <s v="NA"/>
    <m/>
    <x v="1"/>
    <s v=""/>
    <s v=""/>
  </r>
  <r>
    <n v="279"/>
    <x v="0"/>
    <n v="109"/>
    <x v="0"/>
    <x v="0"/>
    <d v="2016-07-11T06:58:00"/>
    <d v="2016-07-11T00:00:00"/>
    <d v="1899-12-30T06:58:00"/>
    <x v="6"/>
    <x v="1"/>
    <x v="0"/>
    <d v="2016-07-11T07:47:00"/>
    <d v="2016-07-11T00:00:00"/>
    <d v="1899-12-30T07:47:00"/>
    <x v="0"/>
    <d v="1899-12-30T00:49:00"/>
    <n v="49"/>
  </r>
  <r>
    <n v="280"/>
    <x v="0"/>
    <n v="219"/>
    <x v="0"/>
    <x v="0"/>
    <d v="2016-07-11T07:05:00"/>
    <d v="2016-07-11T00:00:00"/>
    <d v="1899-12-30T07:05:00"/>
    <x v="7"/>
    <x v="1"/>
    <x v="0"/>
    <d v="2016-07-11T07:41:00"/>
    <d v="2016-07-11T00:00:00"/>
    <d v="1899-12-30T07:41:00"/>
    <x v="0"/>
    <d v="1899-12-30T00:36:00"/>
    <n v="36"/>
  </r>
  <r>
    <n v="281"/>
    <x v="1"/>
    <n v="131"/>
    <x v="0"/>
    <x v="0"/>
    <d v="2016-07-11T07:01:00"/>
    <d v="2016-07-11T00:00:00"/>
    <d v="1899-12-30T07:01:00"/>
    <x v="7"/>
    <x v="1"/>
    <x v="0"/>
    <d v="2016-07-11T08:10:00"/>
    <d v="2016-07-11T00:00:00"/>
    <d v="1899-12-30T08:10:00"/>
    <x v="0"/>
    <d v="1899-12-30T01:09:00"/>
    <n v="69"/>
  </r>
  <r>
    <n v="282"/>
    <x v="1"/>
    <n v="141"/>
    <x v="0"/>
    <x v="0"/>
    <d v="2016-07-11T06:56:00"/>
    <d v="2016-07-11T00:00:00"/>
    <d v="1899-12-30T06:56:00"/>
    <x v="6"/>
    <x v="1"/>
    <x v="0"/>
    <d v="2016-07-11T08:11:00"/>
    <d v="2016-07-11T00:00:00"/>
    <d v="1899-12-30T08:11:00"/>
    <x v="0"/>
    <d v="1899-12-30T01:15:00"/>
    <n v="75"/>
  </r>
  <r>
    <n v="283"/>
    <x v="0"/>
    <n v="196"/>
    <x v="0"/>
    <x v="0"/>
    <d v="2016-07-11T07:01:00"/>
    <d v="2016-07-11T00:00:00"/>
    <d v="1899-12-30T07:01:00"/>
    <x v="7"/>
    <x v="1"/>
    <x v="0"/>
    <d v="2016-07-11T07:32:00"/>
    <d v="2016-07-11T00:00:00"/>
    <d v="1899-12-30T07:32:00"/>
    <x v="0"/>
    <d v="1899-12-30T00:31:00"/>
    <n v="31"/>
  </r>
  <r>
    <n v="284"/>
    <x v="1"/>
    <n v="298"/>
    <x v="0"/>
    <x v="2"/>
    <d v="2016-07-11T07:05:00"/>
    <d v="2016-07-11T00:00:00"/>
    <d v="1899-12-30T07:05:00"/>
    <x v="7"/>
    <x v="1"/>
    <x v="0"/>
    <s v="NA"/>
    <s v="NA"/>
    <m/>
    <x v="1"/>
    <s v=""/>
    <s v=""/>
  </r>
  <r>
    <n v="285"/>
    <x v="1"/>
    <n v="74"/>
    <x v="0"/>
    <x v="0"/>
    <d v="2016-07-11T07:02:00"/>
    <d v="2016-07-11T00:00:00"/>
    <d v="1899-12-30T07:02:00"/>
    <x v="7"/>
    <x v="1"/>
    <x v="0"/>
    <d v="2016-07-11T07:40:00"/>
    <d v="2016-07-11T00:00:00"/>
    <d v="1899-12-30T07:40:00"/>
    <x v="0"/>
    <d v="1899-12-30T00:38:00"/>
    <n v="38"/>
  </r>
  <r>
    <n v="286"/>
    <x v="1"/>
    <n v="82"/>
    <x v="0"/>
    <x v="0"/>
    <d v="2016-07-11T06:58:00"/>
    <d v="2016-07-11T00:00:00"/>
    <d v="1899-12-30T06:58:00"/>
    <x v="6"/>
    <x v="1"/>
    <x v="0"/>
    <d v="2016-07-11T07:54:00"/>
    <d v="2016-07-11T00:00:00"/>
    <d v="1899-12-30T07:54:00"/>
    <x v="0"/>
    <d v="1899-12-30T00:56:00"/>
    <n v="56"/>
  </r>
  <r>
    <n v="287"/>
    <x v="1"/>
    <s v="NA"/>
    <x v="1"/>
    <x v="1"/>
    <d v="2016-07-11T07:05:00"/>
    <d v="2016-07-11T00:00:00"/>
    <d v="1899-12-30T07:05:00"/>
    <x v="7"/>
    <x v="1"/>
    <x v="0"/>
    <s v="NA"/>
    <s v="NA"/>
    <m/>
    <x v="1"/>
    <s v=""/>
    <s v=""/>
  </r>
  <r>
    <n v="288"/>
    <x v="1"/>
    <s v="NA"/>
    <x v="1"/>
    <x v="1"/>
    <d v="2016-07-11T07:05:00"/>
    <d v="2016-07-11T00:00:00"/>
    <d v="1899-12-30T07:05:00"/>
    <x v="7"/>
    <x v="1"/>
    <x v="0"/>
    <s v="NA"/>
    <s v="NA"/>
    <m/>
    <x v="1"/>
    <s v=""/>
    <s v=""/>
  </r>
  <r>
    <n v="289"/>
    <x v="1"/>
    <n v="44"/>
    <x v="0"/>
    <x v="2"/>
    <d v="2016-07-11T07:09:00"/>
    <d v="2016-07-11T00:00:00"/>
    <d v="1899-12-30T07:09:00"/>
    <x v="7"/>
    <x v="1"/>
    <x v="0"/>
    <s v="NA"/>
    <s v="NA"/>
    <m/>
    <x v="1"/>
    <s v=""/>
    <s v=""/>
  </r>
  <r>
    <n v="290"/>
    <x v="1"/>
    <n v="195"/>
    <x v="0"/>
    <x v="2"/>
    <d v="2016-07-11T07:13:00"/>
    <d v="2016-07-11T00:00:00"/>
    <d v="1899-12-30T07:13:00"/>
    <x v="7"/>
    <x v="1"/>
    <x v="0"/>
    <s v="NA"/>
    <s v="NA"/>
    <m/>
    <x v="1"/>
    <s v=""/>
    <s v=""/>
  </r>
  <r>
    <n v="291"/>
    <x v="1"/>
    <n v="224"/>
    <x v="0"/>
    <x v="2"/>
    <d v="2016-07-11T07:06:00"/>
    <d v="2016-07-11T00:00:00"/>
    <d v="1899-12-30T07:06:00"/>
    <x v="7"/>
    <x v="1"/>
    <x v="0"/>
    <s v="NA"/>
    <s v="NA"/>
    <m/>
    <x v="1"/>
    <s v=""/>
    <s v=""/>
  </r>
  <r>
    <n v="292"/>
    <x v="1"/>
    <n v="231"/>
    <x v="0"/>
    <x v="0"/>
    <d v="2016-07-11T07:14:00"/>
    <d v="2016-07-11T00:00:00"/>
    <d v="1899-12-30T07:14:00"/>
    <x v="7"/>
    <x v="1"/>
    <x v="0"/>
    <d v="2016-07-11T07:51:00"/>
    <d v="2016-07-11T00:00:00"/>
    <d v="1899-12-30T07:51:00"/>
    <x v="0"/>
    <d v="1899-12-30T00:37:00"/>
    <n v="37"/>
  </r>
  <r>
    <n v="293"/>
    <x v="1"/>
    <n v="176"/>
    <x v="0"/>
    <x v="2"/>
    <d v="2016-07-11T07:07:00"/>
    <d v="2016-07-11T00:00:00"/>
    <d v="1899-12-30T07:07:00"/>
    <x v="7"/>
    <x v="1"/>
    <x v="0"/>
    <s v="NA"/>
    <s v="NA"/>
    <m/>
    <x v="1"/>
    <s v=""/>
    <s v=""/>
  </r>
  <r>
    <n v="294"/>
    <x v="1"/>
    <n v="278"/>
    <x v="0"/>
    <x v="2"/>
    <d v="2016-07-11T07:12:00"/>
    <d v="2016-07-11T00:00:00"/>
    <d v="1899-12-30T07:12:00"/>
    <x v="7"/>
    <x v="1"/>
    <x v="0"/>
    <s v="NA"/>
    <s v="NA"/>
    <m/>
    <x v="1"/>
    <s v=""/>
    <s v=""/>
  </r>
  <r>
    <n v="295"/>
    <x v="0"/>
    <n v="297"/>
    <x v="0"/>
    <x v="2"/>
    <d v="2016-07-11T07:10:00"/>
    <d v="2016-07-11T00:00:00"/>
    <d v="1899-12-30T07:10:00"/>
    <x v="7"/>
    <x v="1"/>
    <x v="0"/>
    <s v="NA"/>
    <s v="NA"/>
    <m/>
    <x v="1"/>
    <s v=""/>
    <s v=""/>
  </r>
  <r>
    <n v="296"/>
    <x v="0"/>
    <n v="144"/>
    <x v="0"/>
    <x v="0"/>
    <d v="2016-07-11T07:12:00"/>
    <d v="2016-07-11T00:00:00"/>
    <d v="1899-12-30T07:12:00"/>
    <x v="7"/>
    <x v="1"/>
    <x v="0"/>
    <d v="2016-07-11T07:54:00"/>
    <d v="2016-07-11T00:00:00"/>
    <d v="1899-12-30T07:54:00"/>
    <x v="0"/>
    <d v="1899-12-30T00:42:00"/>
    <n v="42"/>
  </r>
  <r>
    <n v="297"/>
    <x v="0"/>
    <n v="206"/>
    <x v="0"/>
    <x v="0"/>
    <d v="2016-07-11T07:13:00"/>
    <d v="2016-07-11T00:00:00"/>
    <d v="1899-12-30T07:13:00"/>
    <x v="7"/>
    <x v="1"/>
    <x v="0"/>
    <d v="2016-07-11T07:43:00"/>
    <d v="2016-07-11T00:00:00"/>
    <d v="1899-12-30T07:43:00"/>
    <x v="0"/>
    <d v="1899-12-30T00:30:00"/>
    <n v="30"/>
  </r>
  <r>
    <n v="298"/>
    <x v="1"/>
    <n v="238"/>
    <x v="0"/>
    <x v="2"/>
    <d v="2016-07-11T07:15:00"/>
    <d v="2016-07-11T00:00:00"/>
    <d v="1899-12-30T07:15:00"/>
    <x v="7"/>
    <x v="1"/>
    <x v="0"/>
    <s v="NA"/>
    <s v="NA"/>
    <m/>
    <x v="1"/>
    <s v=""/>
    <s v=""/>
  </r>
  <r>
    <n v="299"/>
    <x v="1"/>
    <n v="284"/>
    <x v="0"/>
    <x v="2"/>
    <d v="2016-07-11T07:13:00"/>
    <d v="2016-07-11T00:00:00"/>
    <d v="1899-12-30T07:13:00"/>
    <x v="7"/>
    <x v="1"/>
    <x v="0"/>
    <s v="NA"/>
    <s v="NA"/>
    <m/>
    <x v="1"/>
    <s v=""/>
    <s v=""/>
  </r>
  <r>
    <n v="300"/>
    <x v="1"/>
    <s v="NA"/>
    <x v="1"/>
    <x v="1"/>
    <d v="2016-07-11T07:13:00"/>
    <d v="2016-07-11T00:00:00"/>
    <d v="1899-12-30T07:13:00"/>
    <x v="7"/>
    <x v="1"/>
    <x v="0"/>
    <s v="NA"/>
    <s v="NA"/>
    <m/>
    <x v="1"/>
    <s v=""/>
    <s v=""/>
  </r>
  <r>
    <n v="301"/>
    <x v="1"/>
    <n v="233"/>
    <x v="0"/>
    <x v="0"/>
    <d v="2016-07-11T07:17:00"/>
    <d v="2016-07-11T00:00:00"/>
    <d v="1899-12-30T07:17:00"/>
    <x v="7"/>
    <x v="1"/>
    <x v="0"/>
    <d v="2016-07-11T08:18:00"/>
    <d v="2016-07-11T00:00:00"/>
    <d v="1899-12-30T08:18:00"/>
    <x v="0"/>
    <d v="1899-12-30T01:01:00"/>
    <n v="61"/>
  </r>
  <r>
    <n v="302"/>
    <x v="1"/>
    <n v="209"/>
    <x v="0"/>
    <x v="2"/>
    <d v="2016-07-11T07:17:00"/>
    <d v="2016-07-11T00:00:00"/>
    <d v="1899-12-30T07:17:00"/>
    <x v="7"/>
    <x v="1"/>
    <x v="0"/>
    <s v="NA"/>
    <s v="NA"/>
    <m/>
    <x v="1"/>
    <s v=""/>
    <s v=""/>
  </r>
  <r>
    <n v="303"/>
    <x v="0"/>
    <n v="276"/>
    <x v="0"/>
    <x v="0"/>
    <d v="2016-07-11T07:19:00"/>
    <d v="2016-07-11T00:00:00"/>
    <d v="1899-12-30T07:19:00"/>
    <x v="7"/>
    <x v="1"/>
    <x v="0"/>
    <d v="2016-07-11T08:01:00"/>
    <d v="2016-07-11T00:00:00"/>
    <d v="1899-12-30T08:01:00"/>
    <x v="0"/>
    <d v="1899-12-30T00:42:00"/>
    <n v="42"/>
  </r>
  <r>
    <n v="304"/>
    <x v="1"/>
    <n v="221"/>
    <x v="0"/>
    <x v="0"/>
    <d v="2016-07-11T07:21:00"/>
    <d v="2016-07-11T00:00:00"/>
    <d v="1899-12-30T07:21:00"/>
    <x v="7"/>
    <x v="1"/>
    <x v="0"/>
    <d v="2016-07-11T07:50:00"/>
    <d v="2016-07-11T00:00:00"/>
    <d v="1899-12-30T07:50:00"/>
    <x v="0"/>
    <d v="1899-12-30T00:29:00"/>
    <n v="29"/>
  </r>
  <r>
    <n v="305"/>
    <x v="1"/>
    <n v="272"/>
    <x v="0"/>
    <x v="2"/>
    <d v="2016-07-11T07:17:00"/>
    <d v="2016-07-11T00:00:00"/>
    <d v="1899-12-30T07:17:00"/>
    <x v="7"/>
    <x v="1"/>
    <x v="0"/>
    <s v="NA"/>
    <s v="NA"/>
    <m/>
    <x v="1"/>
    <s v=""/>
    <s v=""/>
  </r>
  <r>
    <n v="306"/>
    <x v="1"/>
    <n v="15"/>
    <x v="0"/>
    <x v="2"/>
    <d v="2016-07-11T07:20:00"/>
    <d v="2016-07-11T00:00:00"/>
    <d v="1899-12-30T07:20:00"/>
    <x v="7"/>
    <x v="1"/>
    <x v="0"/>
    <s v="NA"/>
    <s v="NA"/>
    <m/>
    <x v="1"/>
    <s v=""/>
    <s v=""/>
  </r>
  <r>
    <n v="307"/>
    <x v="1"/>
    <n v="70"/>
    <x v="0"/>
    <x v="2"/>
    <d v="2016-07-11T07:20:00"/>
    <d v="2016-07-11T00:00:00"/>
    <d v="1899-12-30T07:20:00"/>
    <x v="7"/>
    <x v="1"/>
    <x v="0"/>
    <s v="NA"/>
    <s v="NA"/>
    <m/>
    <x v="1"/>
    <s v=""/>
    <s v=""/>
  </r>
  <r>
    <n v="308"/>
    <x v="1"/>
    <n v="105"/>
    <x v="0"/>
    <x v="2"/>
    <d v="2016-07-11T07:22:00"/>
    <d v="2016-07-11T00:00:00"/>
    <d v="1899-12-30T07:22:00"/>
    <x v="7"/>
    <x v="1"/>
    <x v="0"/>
    <s v="NA"/>
    <s v="NA"/>
    <m/>
    <x v="1"/>
    <s v=""/>
    <s v=""/>
  </r>
  <r>
    <n v="309"/>
    <x v="1"/>
    <n v="240"/>
    <x v="0"/>
    <x v="2"/>
    <d v="2016-07-11T07:18:00"/>
    <d v="2016-07-11T00:00:00"/>
    <d v="1899-12-30T07:18:00"/>
    <x v="7"/>
    <x v="1"/>
    <x v="0"/>
    <s v="NA"/>
    <s v="NA"/>
    <m/>
    <x v="1"/>
    <s v=""/>
    <s v=""/>
  </r>
  <r>
    <n v="310"/>
    <x v="0"/>
    <n v="13"/>
    <x v="0"/>
    <x v="0"/>
    <d v="2016-07-11T07:24:00"/>
    <d v="2016-07-11T00:00:00"/>
    <d v="1899-12-30T07:24:00"/>
    <x v="7"/>
    <x v="1"/>
    <x v="0"/>
    <d v="2016-07-11T08:28:00"/>
    <d v="2016-07-11T00:00:00"/>
    <d v="1899-12-30T08:28:00"/>
    <x v="0"/>
    <d v="1899-12-30T01:04:00"/>
    <n v="64"/>
  </r>
  <r>
    <n v="311"/>
    <x v="0"/>
    <n v="149"/>
    <x v="0"/>
    <x v="0"/>
    <d v="2016-07-11T07:27:00"/>
    <d v="2016-07-11T00:00:00"/>
    <d v="1899-12-30T07:27:00"/>
    <x v="7"/>
    <x v="1"/>
    <x v="0"/>
    <d v="2016-07-11T08:08:00"/>
    <d v="2016-07-11T00:00:00"/>
    <d v="1899-12-30T08:08:00"/>
    <x v="0"/>
    <d v="1899-12-30T00:41:00"/>
    <n v="41"/>
  </r>
  <r>
    <n v="312"/>
    <x v="1"/>
    <n v="5"/>
    <x v="0"/>
    <x v="0"/>
    <d v="2016-07-11T07:27:00"/>
    <d v="2016-07-11T00:00:00"/>
    <d v="1899-12-30T07:27:00"/>
    <x v="7"/>
    <x v="1"/>
    <x v="0"/>
    <d v="2016-07-11T08:31:00"/>
    <d v="2016-07-11T00:00:00"/>
    <d v="1899-12-30T08:31:00"/>
    <x v="0"/>
    <d v="1899-12-30T01:04:00"/>
    <n v="64"/>
  </r>
  <r>
    <n v="313"/>
    <x v="1"/>
    <n v="53"/>
    <x v="0"/>
    <x v="0"/>
    <d v="2016-07-11T07:26:00"/>
    <d v="2016-07-11T00:00:00"/>
    <d v="1899-12-30T07:26:00"/>
    <x v="7"/>
    <x v="1"/>
    <x v="0"/>
    <d v="2016-07-11T08:35:00"/>
    <d v="2016-07-11T00:00:00"/>
    <d v="1899-12-30T08:35:00"/>
    <x v="0"/>
    <d v="1899-12-30T01:09:00"/>
    <n v="69"/>
  </r>
  <r>
    <n v="314"/>
    <x v="0"/>
    <n v="275"/>
    <x v="0"/>
    <x v="0"/>
    <d v="2016-07-11T07:28:00"/>
    <d v="2016-07-11T00:00:00"/>
    <d v="1899-12-30T07:28:00"/>
    <x v="7"/>
    <x v="1"/>
    <x v="0"/>
    <d v="2016-07-11T08:15:00"/>
    <d v="2016-07-11T00:00:00"/>
    <d v="1899-12-30T08:15:00"/>
    <x v="0"/>
    <d v="1899-12-30T00:47:00"/>
    <n v="47"/>
  </r>
  <r>
    <n v="315"/>
    <x v="1"/>
    <n v="278"/>
    <x v="0"/>
    <x v="2"/>
    <d v="2016-07-11T07:34:00"/>
    <d v="2016-07-11T00:00:00"/>
    <d v="1899-12-30T07:34:00"/>
    <x v="7"/>
    <x v="1"/>
    <x v="0"/>
    <s v="NA"/>
    <s v="NA"/>
    <m/>
    <x v="1"/>
    <s v=""/>
    <s v=""/>
  </r>
  <r>
    <n v="316"/>
    <x v="1"/>
    <n v="290"/>
    <x v="0"/>
    <x v="2"/>
    <d v="2016-07-11T07:26:00"/>
    <d v="2016-07-11T00:00:00"/>
    <d v="1899-12-30T07:26:00"/>
    <x v="7"/>
    <x v="1"/>
    <x v="0"/>
    <s v="NA"/>
    <s v="NA"/>
    <m/>
    <x v="1"/>
    <s v=""/>
    <s v=""/>
  </r>
  <r>
    <n v="317"/>
    <x v="1"/>
    <n v="145"/>
    <x v="0"/>
    <x v="2"/>
    <d v="2016-07-11T07:29:00"/>
    <d v="2016-07-11T00:00:00"/>
    <d v="1899-12-30T07:29:00"/>
    <x v="7"/>
    <x v="1"/>
    <x v="0"/>
    <s v="NA"/>
    <s v="NA"/>
    <m/>
    <x v="1"/>
    <s v=""/>
    <s v=""/>
  </r>
  <r>
    <n v="318"/>
    <x v="1"/>
    <n v="146"/>
    <x v="0"/>
    <x v="0"/>
    <d v="2016-07-11T07:28:00"/>
    <d v="2016-07-11T00:00:00"/>
    <d v="1899-12-30T07:28:00"/>
    <x v="7"/>
    <x v="1"/>
    <x v="0"/>
    <d v="2016-07-11T08:43:00"/>
    <d v="2016-07-11T00:00:00"/>
    <d v="1899-12-30T08:43:00"/>
    <x v="0"/>
    <d v="1899-12-30T01:15:00"/>
    <n v="75"/>
  </r>
  <r>
    <n v="319"/>
    <x v="1"/>
    <n v="161"/>
    <x v="0"/>
    <x v="2"/>
    <d v="2016-07-11T07:33:00"/>
    <d v="2016-07-11T00:00:00"/>
    <d v="1899-12-30T07:33:00"/>
    <x v="7"/>
    <x v="1"/>
    <x v="0"/>
    <s v="NA"/>
    <s v="NA"/>
    <m/>
    <x v="1"/>
    <s v=""/>
    <s v=""/>
  </r>
  <r>
    <n v="320"/>
    <x v="1"/>
    <n v="187"/>
    <x v="0"/>
    <x v="0"/>
    <d v="2016-07-11T07:32:00"/>
    <d v="2016-07-11T00:00:00"/>
    <d v="1899-12-30T07:32:00"/>
    <x v="7"/>
    <x v="1"/>
    <x v="0"/>
    <d v="2016-07-11T08:44:00"/>
    <d v="2016-07-11T00:00:00"/>
    <d v="1899-12-30T08:44:00"/>
    <x v="0"/>
    <d v="1899-12-30T01:12:00"/>
    <n v="72"/>
  </r>
  <r>
    <n v="321"/>
    <x v="1"/>
    <n v="119"/>
    <x v="0"/>
    <x v="2"/>
    <d v="2016-07-11T07:30:00"/>
    <d v="2016-07-11T00:00:00"/>
    <d v="1899-12-30T07:30:00"/>
    <x v="7"/>
    <x v="1"/>
    <x v="0"/>
    <s v="NA"/>
    <s v="NA"/>
    <m/>
    <x v="1"/>
    <s v=""/>
    <s v=""/>
  </r>
  <r>
    <n v="322"/>
    <x v="1"/>
    <n v="26"/>
    <x v="0"/>
    <x v="0"/>
    <d v="2016-07-11T07:31:00"/>
    <d v="2016-07-11T00:00:00"/>
    <d v="1899-12-30T07:31:00"/>
    <x v="7"/>
    <x v="1"/>
    <x v="0"/>
    <d v="2016-07-11T08:10:00"/>
    <d v="2016-07-11T00:00:00"/>
    <d v="1899-12-30T08:10:00"/>
    <x v="0"/>
    <d v="1899-12-30T00:39:00"/>
    <n v="39"/>
  </r>
  <r>
    <n v="323"/>
    <x v="1"/>
    <n v="57"/>
    <x v="0"/>
    <x v="2"/>
    <d v="2016-07-11T07:36:00"/>
    <d v="2016-07-11T00:00:00"/>
    <d v="1899-12-30T07:36:00"/>
    <x v="7"/>
    <x v="1"/>
    <x v="0"/>
    <s v="NA"/>
    <s v="NA"/>
    <m/>
    <x v="1"/>
    <s v=""/>
    <s v=""/>
  </r>
  <r>
    <n v="324"/>
    <x v="1"/>
    <n v="85"/>
    <x v="0"/>
    <x v="2"/>
    <d v="2016-07-11T07:40:00"/>
    <d v="2016-07-11T00:00:00"/>
    <d v="1899-12-30T07:40:00"/>
    <x v="7"/>
    <x v="1"/>
    <x v="0"/>
    <s v="NA"/>
    <s v="NA"/>
    <m/>
    <x v="1"/>
    <s v=""/>
    <s v=""/>
  </r>
  <r>
    <n v="325"/>
    <x v="1"/>
    <n v="182"/>
    <x v="0"/>
    <x v="0"/>
    <d v="2016-07-11T07:34:00"/>
    <d v="2016-07-11T00:00:00"/>
    <d v="1899-12-30T07:34:00"/>
    <x v="7"/>
    <x v="1"/>
    <x v="0"/>
    <d v="2016-07-11T08:44:00"/>
    <d v="2016-07-11T00:00:00"/>
    <d v="1899-12-30T08:44:00"/>
    <x v="0"/>
    <d v="1899-12-30T01:10:00"/>
    <n v="70"/>
  </r>
  <r>
    <n v="326"/>
    <x v="1"/>
    <n v="110"/>
    <x v="0"/>
    <x v="2"/>
    <d v="2016-07-11T07:33:00"/>
    <d v="2016-07-11T00:00:00"/>
    <d v="1899-12-30T07:33:00"/>
    <x v="7"/>
    <x v="1"/>
    <x v="0"/>
    <s v="NA"/>
    <s v="NA"/>
    <m/>
    <x v="1"/>
    <s v=""/>
    <s v=""/>
  </r>
  <r>
    <n v="327"/>
    <x v="1"/>
    <n v="240"/>
    <x v="0"/>
    <x v="2"/>
    <d v="2016-07-11T07:33:00"/>
    <d v="2016-07-11T00:00:00"/>
    <d v="1899-12-30T07:33:00"/>
    <x v="7"/>
    <x v="1"/>
    <x v="0"/>
    <s v="NA"/>
    <s v="NA"/>
    <m/>
    <x v="1"/>
    <s v=""/>
    <s v=""/>
  </r>
  <r>
    <n v="328"/>
    <x v="1"/>
    <n v="59"/>
    <x v="0"/>
    <x v="2"/>
    <d v="2016-07-11T07:33:00"/>
    <d v="2016-07-11T00:00:00"/>
    <d v="1899-12-30T07:33:00"/>
    <x v="7"/>
    <x v="1"/>
    <x v="0"/>
    <s v="NA"/>
    <s v="NA"/>
    <m/>
    <x v="1"/>
    <s v=""/>
    <s v=""/>
  </r>
  <r>
    <n v="329"/>
    <x v="0"/>
    <n v="254"/>
    <x v="0"/>
    <x v="0"/>
    <d v="2016-07-11T07:42:00"/>
    <d v="2016-07-11T00:00:00"/>
    <d v="1899-12-30T07:42:00"/>
    <x v="7"/>
    <x v="1"/>
    <x v="0"/>
    <d v="2016-07-11T08:49:00"/>
    <d v="2016-07-11T00:00:00"/>
    <d v="1899-12-30T08:49:00"/>
    <x v="0"/>
    <d v="1899-12-30T01:07:00"/>
    <n v="67"/>
  </r>
  <r>
    <n v="330"/>
    <x v="0"/>
    <n v="223"/>
    <x v="0"/>
    <x v="0"/>
    <d v="2016-07-11T07:39:00"/>
    <d v="2016-07-11T00:00:00"/>
    <d v="1899-12-30T07:39:00"/>
    <x v="7"/>
    <x v="1"/>
    <x v="0"/>
    <d v="2016-07-11T08:52:00"/>
    <d v="2016-07-11T00:00:00"/>
    <d v="1899-12-30T08:52:00"/>
    <x v="0"/>
    <d v="1899-12-30T01:13:00"/>
    <n v="73"/>
  </r>
  <r>
    <n v="331"/>
    <x v="1"/>
    <s v="NA"/>
    <x v="1"/>
    <x v="1"/>
    <d v="2016-07-11T07:47:00"/>
    <d v="2016-07-11T00:00:00"/>
    <d v="1899-12-30T07:47:00"/>
    <x v="7"/>
    <x v="1"/>
    <x v="0"/>
    <s v="NA"/>
    <s v="NA"/>
    <m/>
    <x v="1"/>
    <s v=""/>
    <s v=""/>
  </r>
  <r>
    <n v="332"/>
    <x v="1"/>
    <n v="259"/>
    <x v="0"/>
    <x v="2"/>
    <d v="2016-07-11T07:40:00"/>
    <d v="2016-07-11T00:00:00"/>
    <d v="1899-12-30T07:40:00"/>
    <x v="7"/>
    <x v="1"/>
    <x v="0"/>
    <s v="NA"/>
    <s v="NA"/>
    <m/>
    <x v="1"/>
    <s v=""/>
    <s v=""/>
  </r>
  <r>
    <n v="333"/>
    <x v="1"/>
    <n v="37"/>
    <x v="0"/>
    <x v="0"/>
    <d v="2016-07-11T07:43:00"/>
    <d v="2016-07-11T00:00:00"/>
    <d v="1899-12-30T07:43:00"/>
    <x v="7"/>
    <x v="1"/>
    <x v="0"/>
    <d v="2016-07-11T08:53:00"/>
    <d v="2016-07-11T00:00:00"/>
    <d v="1899-12-30T08:53:00"/>
    <x v="0"/>
    <d v="1899-12-30T01:10:00"/>
    <n v="70"/>
  </r>
  <r>
    <n v="334"/>
    <x v="1"/>
    <n v="103"/>
    <x v="0"/>
    <x v="2"/>
    <d v="2016-07-11T07:40:00"/>
    <d v="2016-07-11T00:00:00"/>
    <d v="1899-12-30T07:40:00"/>
    <x v="7"/>
    <x v="1"/>
    <x v="0"/>
    <s v="NA"/>
    <s v="NA"/>
    <m/>
    <x v="1"/>
    <s v=""/>
    <s v=""/>
  </r>
  <r>
    <n v="335"/>
    <x v="1"/>
    <n v="197"/>
    <x v="0"/>
    <x v="0"/>
    <d v="2016-07-11T07:39:00"/>
    <d v="2016-07-11T00:00:00"/>
    <d v="1899-12-30T07:39:00"/>
    <x v="7"/>
    <x v="1"/>
    <x v="0"/>
    <d v="2016-07-11T08:23:00"/>
    <d v="2016-07-11T00:00:00"/>
    <d v="1899-12-30T08:23:00"/>
    <x v="0"/>
    <d v="1899-12-30T00:44:00"/>
    <n v="44"/>
  </r>
  <r>
    <n v="336"/>
    <x v="0"/>
    <n v="81"/>
    <x v="0"/>
    <x v="0"/>
    <d v="2016-07-11T07:50:00"/>
    <d v="2016-07-11T00:00:00"/>
    <d v="1899-12-30T07:50:00"/>
    <x v="7"/>
    <x v="1"/>
    <x v="0"/>
    <d v="2016-07-11T08:44:00"/>
    <d v="2016-07-11T00:00:00"/>
    <d v="1899-12-30T08:44:00"/>
    <x v="0"/>
    <d v="1899-12-30T00:54:00"/>
    <n v="54"/>
  </r>
  <r>
    <n v="337"/>
    <x v="1"/>
    <s v="NA"/>
    <x v="1"/>
    <x v="1"/>
    <d v="2016-07-11T07:50:00"/>
    <d v="2016-07-11T00:00:00"/>
    <d v="1899-12-30T07:50:00"/>
    <x v="7"/>
    <x v="1"/>
    <x v="0"/>
    <s v="NA"/>
    <s v="NA"/>
    <m/>
    <x v="1"/>
    <s v=""/>
    <s v=""/>
  </r>
  <r>
    <n v="338"/>
    <x v="1"/>
    <n v="248"/>
    <x v="0"/>
    <x v="0"/>
    <d v="2016-07-11T07:50:00"/>
    <d v="2016-07-11T00:00:00"/>
    <d v="1899-12-30T07:50:00"/>
    <x v="7"/>
    <x v="1"/>
    <x v="0"/>
    <d v="2016-07-11T08:55:00"/>
    <d v="2016-07-11T00:00:00"/>
    <d v="1899-12-30T08:55:00"/>
    <x v="0"/>
    <d v="1899-12-30T01:05:00"/>
    <n v="65"/>
  </r>
  <r>
    <n v="339"/>
    <x v="0"/>
    <n v="44"/>
    <x v="0"/>
    <x v="0"/>
    <d v="2016-07-11T07:49:00"/>
    <d v="2016-07-11T00:00:00"/>
    <d v="1899-12-30T07:49:00"/>
    <x v="7"/>
    <x v="1"/>
    <x v="0"/>
    <d v="2016-07-11T08:45:00"/>
    <d v="2016-07-11T00:00:00"/>
    <d v="1899-12-30T08:45:00"/>
    <x v="0"/>
    <d v="1899-12-30T00:56:00"/>
    <n v="56"/>
  </r>
  <r>
    <n v="340"/>
    <x v="1"/>
    <n v="289"/>
    <x v="0"/>
    <x v="2"/>
    <d v="2016-07-11T07:51:00"/>
    <d v="2016-07-11T00:00:00"/>
    <d v="1899-12-30T07:51:00"/>
    <x v="7"/>
    <x v="1"/>
    <x v="0"/>
    <s v="NA"/>
    <s v="NA"/>
    <m/>
    <x v="1"/>
    <s v=""/>
    <s v=""/>
  </r>
  <r>
    <n v="341"/>
    <x v="1"/>
    <n v="94"/>
    <x v="0"/>
    <x v="2"/>
    <d v="2016-07-11T07:46:00"/>
    <d v="2016-07-11T00:00:00"/>
    <d v="1899-12-30T07:46:00"/>
    <x v="7"/>
    <x v="1"/>
    <x v="0"/>
    <s v="NA"/>
    <s v="NA"/>
    <m/>
    <x v="1"/>
    <s v=""/>
    <s v=""/>
  </r>
  <r>
    <n v="342"/>
    <x v="1"/>
    <s v="NA"/>
    <x v="1"/>
    <x v="1"/>
    <d v="2016-07-11T07:51:00"/>
    <d v="2016-07-11T00:00:00"/>
    <d v="1899-12-30T07:51:00"/>
    <x v="7"/>
    <x v="1"/>
    <x v="0"/>
    <s v="NA"/>
    <s v="NA"/>
    <m/>
    <x v="1"/>
    <s v=""/>
    <s v=""/>
  </r>
  <r>
    <n v="343"/>
    <x v="1"/>
    <n v="129"/>
    <x v="0"/>
    <x v="0"/>
    <d v="2016-07-11T07:57:00"/>
    <d v="2016-07-11T00:00:00"/>
    <d v="1899-12-30T07:57:00"/>
    <x v="7"/>
    <x v="1"/>
    <x v="0"/>
    <d v="2016-07-11T08:55:00"/>
    <d v="2016-07-11T00:00:00"/>
    <d v="1899-12-30T08:55:00"/>
    <x v="0"/>
    <d v="1899-12-30T00:58:00"/>
    <n v="58"/>
  </r>
  <r>
    <n v="344"/>
    <x v="1"/>
    <s v="NA"/>
    <x v="1"/>
    <x v="1"/>
    <d v="2016-07-11T07:52:00"/>
    <d v="2016-07-11T00:00:00"/>
    <d v="1899-12-30T07:52:00"/>
    <x v="7"/>
    <x v="1"/>
    <x v="0"/>
    <s v="NA"/>
    <s v="NA"/>
    <m/>
    <x v="1"/>
    <s v=""/>
    <s v=""/>
  </r>
  <r>
    <n v="345"/>
    <x v="1"/>
    <n v="164"/>
    <x v="0"/>
    <x v="2"/>
    <d v="2016-07-11T07:52:00"/>
    <d v="2016-07-11T00:00:00"/>
    <d v="1899-12-30T07:52:00"/>
    <x v="7"/>
    <x v="1"/>
    <x v="0"/>
    <s v="NA"/>
    <s v="NA"/>
    <m/>
    <x v="1"/>
    <s v=""/>
    <s v=""/>
  </r>
  <r>
    <n v="346"/>
    <x v="1"/>
    <n v="273"/>
    <x v="0"/>
    <x v="2"/>
    <d v="2016-07-11T07:54:00"/>
    <d v="2016-07-11T00:00:00"/>
    <d v="1899-12-30T07:54:00"/>
    <x v="7"/>
    <x v="1"/>
    <x v="0"/>
    <s v="NA"/>
    <s v="NA"/>
    <m/>
    <x v="1"/>
    <s v=""/>
    <s v=""/>
  </r>
  <r>
    <n v="347"/>
    <x v="1"/>
    <n v="284"/>
    <x v="0"/>
    <x v="2"/>
    <d v="2016-07-11T07:51:00"/>
    <d v="2016-07-11T00:00:00"/>
    <d v="1899-12-30T07:51:00"/>
    <x v="7"/>
    <x v="1"/>
    <x v="0"/>
    <s v="NA"/>
    <s v="NA"/>
    <m/>
    <x v="1"/>
    <s v=""/>
    <s v=""/>
  </r>
  <r>
    <n v="348"/>
    <x v="1"/>
    <s v="NA"/>
    <x v="1"/>
    <x v="1"/>
    <d v="2016-07-11T07:54:00"/>
    <d v="2016-07-11T00:00:00"/>
    <d v="1899-12-30T07:54:00"/>
    <x v="7"/>
    <x v="1"/>
    <x v="0"/>
    <s v="NA"/>
    <s v="NA"/>
    <m/>
    <x v="1"/>
    <s v=""/>
    <s v=""/>
  </r>
  <r>
    <n v="349"/>
    <x v="1"/>
    <s v="NA"/>
    <x v="1"/>
    <x v="1"/>
    <d v="2016-07-11T07:51:00"/>
    <d v="2016-07-11T00:00:00"/>
    <d v="1899-12-30T07:51:00"/>
    <x v="7"/>
    <x v="1"/>
    <x v="0"/>
    <s v="NA"/>
    <s v="NA"/>
    <m/>
    <x v="1"/>
    <s v=""/>
    <s v=""/>
  </r>
  <r>
    <n v="350"/>
    <x v="1"/>
    <n v="96"/>
    <x v="0"/>
    <x v="0"/>
    <d v="2016-07-11T07:53:00"/>
    <d v="2016-07-11T00:00:00"/>
    <d v="1899-12-30T07:53:00"/>
    <x v="7"/>
    <x v="1"/>
    <x v="0"/>
    <d v="2016-07-11T08:40:00"/>
    <d v="2016-07-11T00:00:00"/>
    <d v="1899-12-30T08:40:00"/>
    <x v="0"/>
    <d v="1899-12-30T00:47:00"/>
    <n v="47"/>
  </r>
  <r>
    <n v="351"/>
    <x v="1"/>
    <n v="99"/>
    <x v="0"/>
    <x v="0"/>
    <d v="2016-07-11T07:53:00"/>
    <d v="2016-07-11T00:00:00"/>
    <d v="1899-12-30T07:53:00"/>
    <x v="7"/>
    <x v="1"/>
    <x v="0"/>
    <d v="2016-07-11T08:55:00"/>
    <d v="2016-07-11T00:00:00"/>
    <d v="1899-12-30T08:55:00"/>
    <x v="0"/>
    <d v="1899-12-30T01:02:00"/>
    <n v="62"/>
  </r>
  <r>
    <n v="352"/>
    <x v="1"/>
    <n v="20"/>
    <x v="0"/>
    <x v="2"/>
    <d v="2016-07-11T07:54:00"/>
    <d v="2016-07-11T00:00:00"/>
    <d v="1899-12-30T07:54:00"/>
    <x v="7"/>
    <x v="1"/>
    <x v="0"/>
    <s v="NA"/>
    <s v="NA"/>
    <m/>
    <x v="1"/>
    <s v=""/>
    <s v=""/>
  </r>
  <r>
    <n v="353"/>
    <x v="1"/>
    <n v="72"/>
    <x v="0"/>
    <x v="2"/>
    <d v="2016-07-11T07:55:00"/>
    <d v="2016-07-11T00:00:00"/>
    <d v="1899-12-30T07:55:00"/>
    <x v="7"/>
    <x v="1"/>
    <x v="0"/>
    <s v="NA"/>
    <s v="NA"/>
    <m/>
    <x v="1"/>
    <s v=""/>
    <s v=""/>
  </r>
  <r>
    <n v="354"/>
    <x v="1"/>
    <n v="116"/>
    <x v="0"/>
    <x v="2"/>
    <d v="2016-07-11T07:59:00"/>
    <d v="2016-07-11T00:00:00"/>
    <d v="1899-12-30T07:59:00"/>
    <x v="7"/>
    <x v="1"/>
    <x v="0"/>
    <s v="NA"/>
    <s v="NA"/>
    <m/>
    <x v="1"/>
    <s v=""/>
    <s v=""/>
  </r>
  <r>
    <n v="355"/>
    <x v="1"/>
    <n v="176"/>
    <x v="0"/>
    <x v="2"/>
    <d v="2016-07-11T07:54:00"/>
    <d v="2016-07-11T00:00:00"/>
    <d v="1899-12-30T07:54:00"/>
    <x v="7"/>
    <x v="1"/>
    <x v="0"/>
    <s v="NA"/>
    <s v="NA"/>
    <m/>
    <x v="1"/>
    <s v=""/>
    <s v=""/>
  </r>
  <r>
    <n v="356"/>
    <x v="1"/>
    <s v="NA"/>
    <x v="1"/>
    <x v="1"/>
    <d v="2016-07-11T08:03:00"/>
    <d v="2016-07-11T00:00:00"/>
    <d v="1899-12-30T08:03:00"/>
    <x v="8"/>
    <x v="2"/>
    <x v="0"/>
    <s v="NA"/>
    <s v="NA"/>
    <m/>
    <x v="1"/>
    <s v=""/>
    <s v=""/>
  </r>
  <r>
    <n v="357"/>
    <x v="0"/>
    <n v="24"/>
    <x v="0"/>
    <x v="0"/>
    <d v="2016-07-11T08:00:00"/>
    <d v="2016-07-11T00:00:00"/>
    <d v="1899-12-30T08:00:00"/>
    <x v="8"/>
    <x v="2"/>
    <x v="0"/>
    <d v="2016-07-11T09:08:00"/>
    <d v="2016-07-11T00:00:00"/>
    <d v="1899-12-30T09:08:00"/>
    <x v="0"/>
    <d v="1899-12-30T01:08:00"/>
    <n v="68"/>
  </r>
  <r>
    <n v="358"/>
    <x v="1"/>
    <n v="153"/>
    <x v="0"/>
    <x v="2"/>
    <d v="2016-07-11T08:00:00"/>
    <d v="2016-07-11T00:00:00"/>
    <d v="1899-12-30T08:00:00"/>
    <x v="8"/>
    <x v="2"/>
    <x v="0"/>
    <s v="NA"/>
    <s v="NA"/>
    <m/>
    <x v="1"/>
    <s v=""/>
    <s v=""/>
  </r>
  <r>
    <n v="359"/>
    <x v="1"/>
    <s v="NA"/>
    <x v="1"/>
    <x v="1"/>
    <d v="2016-07-11T07:58:00"/>
    <d v="2016-07-11T00:00:00"/>
    <d v="1899-12-30T07:58:00"/>
    <x v="7"/>
    <x v="1"/>
    <x v="0"/>
    <s v="NA"/>
    <s v="NA"/>
    <m/>
    <x v="1"/>
    <s v=""/>
    <s v=""/>
  </r>
  <r>
    <n v="360"/>
    <x v="0"/>
    <n v="35"/>
    <x v="0"/>
    <x v="0"/>
    <d v="2016-07-11T08:02:00"/>
    <d v="2016-07-11T00:00:00"/>
    <d v="1899-12-30T08:02:00"/>
    <x v="8"/>
    <x v="2"/>
    <x v="0"/>
    <d v="2016-07-11T09:05:00"/>
    <d v="2016-07-11T00:00:00"/>
    <d v="1899-12-30T09:05:00"/>
    <x v="0"/>
    <d v="1899-12-30T01:03:00"/>
    <n v="63"/>
  </r>
  <r>
    <n v="361"/>
    <x v="1"/>
    <n v="262"/>
    <x v="0"/>
    <x v="0"/>
    <d v="2016-07-11T08:05:00"/>
    <d v="2016-07-11T00:00:00"/>
    <d v="1899-12-30T08:05:00"/>
    <x v="8"/>
    <x v="2"/>
    <x v="0"/>
    <d v="2016-07-11T08:48:00"/>
    <d v="2016-07-11T00:00:00"/>
    <d v="1899-12-30T08:48:00"/>
    <x v="0"/>
    <d v="1899-12-30T00:43:00"/>
    <n v="43"/>
  </r>
  <r>
    <n v="362"/>
    <x v="1"/>
    <n v="22"/>
    <x v="0"/>
    <x v="0"/>
    <d v="2016-07-11T08:01:00"/>
    <d v="2016-07-11T00:00:00"/>
    <d v="1899-12-30T08:01:00"/>
    <x v="8"/>
    <x v="2"/>
    <x v="0"/>
    <d v="2016-07-11T09:18:00"/>
    <d v="2016-07-11T00:00:00"/>
    <d v="1899-12-30T09:18:00"/>
    <x v="0"/>
    <d v="1899-12-30T01:17:00"/>
    <n v="77"/>
  </r>
  <r>
    <n v="363"/>
    <x v="1"/>
    <n v="249"/>
    <x v="0"/>
    <x v="2"/>
    <d v="2016-07-11T08:02:00"/>
    <d v="2016-07-11T00:00:00"/>
    <d v="1899-12-30T08:02:00"/>
    <x v="8"/>
    <x v="2"/>
    <x v="0"/>
    <s v="NA"/>
    <s v="NA"/>
    <m/>
    <x v="1"/>
    <s v=""/>
    <s v=""/>
  </r>
  <r>
    <n v="364"/>
    <x v="1"/>
    <s v="NA"/>
    <x v="1"/>
    <x v="1"/>
    <d v="2016-07-11T08:05:00"/>
    <d v="2016-07-11T00:00:00"/>
    <d v="1899-12-30T08:05:00"/>
    <x v="8"/>
    <x v="2"/>
    <x v="0"/>
    <s v="NA"/>
    <s v="NA"/>
    <m/>
    <x v="1"/>
    <s v=""/>
    <s v=""/>
  </r>
  <r>
    <n v="365"/>
    <x v="1"/>
    <s v="NA"/>
    <x v="1"/>
    <x v="1"/>
    <d v="2016-07-11T08:07:00"/>
    <d v="2016-07-11T00:00:00"/>
    <d v="1899-12-30T08:07:00"/>
    <x v="8"/>
    <x v="2"/>
    <x v="0"/>
    <s v="NA"/>
    <s v="NA"/>
    <m/>
    <x v="1"/>
    <s v=""/>
    <s v=""/>
  </r>
  <r>
    <n v="366"/>
    <x v="1"/>
    <n v="158"/>
    <x v="0"/>
    <x v="2"/>
    <d v="2016-07-11T08:04:00"/>
    <d v="2016-07-11T00:00:00"/>
    <d v="1899-12-30T08:04:00"/>
    <x v="8"/>
    <x v="2"/>
    <x v="0"/>
    <s v="NA"/>
    <s v="NA"/>
    <m/>
    <x v="1"/>
    <s v=""/>
    <s v=""/>
  </r>
  <r>
    <n v="367"/>
    <x v="1"/>
    <s v="NA"/>
    <x v="1"/>
    <x v="1"/>
    <d v="2016-07-11T08:03:00"/>
    <d v="2016-07-11T00:00:00"/>
    <d v="1899-12-30T08:03:00"/>
    <x v="8"/>
    <x v="2"/>
    <x v="0"/>
    <s v="NA"/>
    <s v="NA"/>
    <m/>
    <x v="1"/>
    <s v=""/>
    <s v=""/>
  </r>
  <r>
    <n v="368"/>
    <x v="1"/>
    <n v="111"/>
    <x v="0"/>
    <x v="2"/>
    <d v="2016-07-11T08:06:00"/>
    <d v="2016-07-11T00:00:00"/>
    <d v="1899-12-30T08:06:00"/>
    <x v="8"/>
    <x v="2"/>
    <x v="0"/>
    <s v="NA"/>
    <s v="NA"/>
    <m/>
    <x v="1"/>
    <s v=""/>
    <s v=""/>
  </r>
  <r>
    <n v="369"/>
    <x v="1"/>
    <s v="NA"/>
    <x v="1"/>
    <x v="1"/>
    <d v="2016-07-11T08:04:00"/>
    <d v="2016-07-11T00:00:00"/>
    <d v="1899-12-30T08:04:00"/>
    <x v="8"/>
    <x v="2"/>
    <x v="0"/>
    <s v="NA"/>
    <s v="NA"/>
    <m/>
    <x v="1"/>
    <s v=""/>
    <s v=""/>
  </r>
  <r>
    <n v="370"/>
    <x v="1"/>
    <n v="73"/>
    <x v="0"/>
    <x v="0"/>
    <d v="2016-07-11T08:06:00"/>
    <d v="2016-07-11T00:00:00"/>
    <d v="1899-12-30T08:06:00"/>
    <x v="8"/>
    <x v="2"/>
    <x v="0"/>
    <d v="2016-07-11T08:32:00"/>
    <d v="2016-07-11T00:00:00"/>
    <d v="1899-12-30T08:32:00"/>
    <x v="0"/>
    <d v="1899-12-30T00:26:00"/>
    <n v="26"/>
  </r>
  <r>
    <n v="371"/>
    <x v="1"/>
    <n v="158"/>
    <x v="0"/>
    <x v="2"/>
    <d v="2016-07-11T08:07:00"/>
    <d v="2016-07-11T00:00:00"/>
    <d v="1899-12-30T08:07:00"/>
    <x v="8"/>
    <x v="2"/>
    <x v="0"/>
    <s v="NA"/>
    <s v="NA"/>
    <m/>
    <x v="1"/>
    <s v=""/>
    <s v=""/>
  </r>
  <r>
    <n v="372"/>
    <x v="1"/>
    <s v="NA"/>
    <x v="1"/>
    <x v="1"/>
    <d v="2016-07-11T08:07:00"/>
    <d v="2016-07-11T00:00:00"/>
    <d v="1899-12-30T08:07:00"/>
    <x v="8"/>
    <x v="2"/>
    <x v="0"/>
    <s v="NA"/>
    <s v="NA"/>
    <m/>
    <x v="1"/>
    <s v=""/>
    <s v=""/>
  </r>
  <r>
    <n v="373"/>
    <x v="0"/>
    <n v="102"/>
    <x v="0"/>
    <x v="0"/>
    <d v="2016-07-11T08:09:00"/>
    <d v="2016-07-11T00:00:00"/>
    <d v="1899-12-30T08:09:00"/>
    <x v="8"/>
    <x v="2"/>
    <x v="0"/>
    <d v="2016-07-11T09:16:00"/>
    <d v="2016-07-11T00:00:00"/>
    <d v="1899-12-30T09:16:00"/>
    <x v="0"/>
    <d v="1899-12-30T01:07:00"/>
    <n v="67"/>
  </r>
  <r>
    <n v="374"/>
    <x v="0"/>
    <n v="264"/>
    <x v="0"/>
    <x v="0"/>
    <d v="2016-07-11T08:10:00"/>
    <d v="2016-07-11T00:00:00"/>
    <d v="1899-12-30T08:10:00"/>
    <x v="8"/>
    <x v="2"/>
    <x v="0"/>
    <d v="2016-07-11T09:03:00"/>
    <d v="2016-07-11T00:00:00"/>
    <d v="1899-12-30T09:03:00"/>
    <x v="0"/>
    <d v="1899-12-30T00:53:00"/>
    <n v="53"/>
  </r>
  <r>
    <n v="375"/>
    <x v="0"/>
    <n v="279"/>
    <x v="0"/>
    <x v="0"/>
    <d v="2016-07-11T08:07:00"/>
    <d v="2016-07-11T00:00:00"/>
    <d v="1899-12-30T08:07:00"/>
    <x v="8"/>
    <x v="2"/>
    <x v="0"/>
    <d v="2016-07-11T09:26:00"/>
    <d v="2016-07-11T00:00:00"/>
    <d v="1899-12-30T09:26:00"/>
    <x v="0"/>
    <d v="1899-12-30T01:19:00"/>
    <n v="79"/>
  </r>
  <r>
    <n v="376"/>
    <x v="1"/>
    <n v="77"/>
    <x v="0"/>
    <x v="0"/>
    <d v="2016-07-11T08:11:00"/>
    <d v="2016-07-11T00:00:00"/>
    <d v="1899-12-30T08:11:00"/>
    <x v="8"/>
    <x v="2"/>
    <x v="0"/>
    <d v="2016-07-11T08:49:00"/>
    <d v="2016-07-11T00:00:00"/>
    <d v="1899-12-30T08:49:00"/>
    <x v="0"/>
    <d v="1899-12-30T00:38:00"/>
    <n v="38"/>
  </r>
  <r>
    <n v="377"/>
    <x v="1"/>
    <n v="47"/>
    <x v="0"/>
    <x v="2"/>
    <d v="2016-07-11T08:11:00"/>
    <d v="2016-07-11T00:00:00"/>
    <d v="1899-12-30T08:11:00"/>
    <x v="8"/>
    <x v="2"/>
    <x v="0"/>
    <s v="NA"/>
    <s v="NA"/>
    <m/>
    <x v="1"/>
    <s v=""/>
    <s v=""/>
  </r>
  <r>
    <n v="378"/>
    <x v="1"/>
    <n v="186"/>
    <x v="0"/>
    <x v="2"/>
    <d v="2016-07-11T08:08:00"/>
    <d v="2016-07-11T00:00:00"/>
    <d v="1899-12-30T08:08:00"/>
    <x v="8"/>
    <x v="2"/>
    <x v="0"/>
    <s v="NA"/>
    <s v="NA"/>
    <m/>
    <x v="1"/>
    <s v=""/>
    <s v=""/>
  </r>
  <r>
    <n v="379"/>
    <x v="1"/>
    <n v="130"/>
    <x v="0"/>
    <x v="2"/>
    <d v="2016-07-11T08:18:00"/>
    <d v="2016-07-11T00:00:00"/>
    <d v="1899-12-30T08:18:00"/>
    <x v="8"/>
    <x v="2"/>
    <x v="0"/>
    <s v="NA"/>
    <s v="NA"/>
    <m/>
    <x v="1"/>
    <s v=""/>
    <s v=""/>
  </r>
  <r>
    <n v="380"/>
    <x v="0"/>
    <n v="8"/>
    <x v="0"/>
    <x v="0"/>
    <d v="2016-07-11T08:18:00"/>
    <d v="2016-07-11T00:00:00"/>
    <d v="1899-12-30T08:18:00"/>
    <x v="8"/>
    <x v="2"/>
    <x v="0"/>
    <d v="2016-07-11T09:18:00"/>
    <d v="2016-07-11T00:00:00"/>
    <d v="1899-12-30T09:18:00"/>
    <x v="0"/>
    <d v="1899-12-30T01:00:00"/>
    <n v="60"/>
  </r>
  <r>
    <n v="381"/>
    <x v="1"/>
    <n v="108"/>
    <x v="0"/>
    <x v="2"/>
    <d v="2016-07-11T08:16:00"/>
    <d v="2016-07-11T00:00:00"/>
    <d v="1899-12-30T08:16:00"/>
    <x v="8"/>
    <x v="2"/>
    <x v="0"/>
    <s v="NA"/>
    <s v="NA"/>
    <m/>
    <x v="1"/>
    <s v=""/>
    <s v=""/>
  </r>
  <r>
    <n v="382"/>
    <x v="1"/>
    <n v="253"/>
    <x v="0"/>
    <x v="0"/>
    <d v="2016-07-11T08:17:00"/>
    <d v="2016-07-11T00:00:00"/>
    <d v="1899-12-30T08:17:00"/>
    <x v="8"/>
    <x v="2"/>
    <x v="0"/>
    <d v="2016-07-11T09:11:00"/>
    <d v="2016-07-11T00:00:00"/>
    <d v="1899-12-30T09:11:00"/>
    <x v="0"/>
    <d v="1899-12-30T00:54:00"/>
    <n v="54"/>
  </r>
  <r>
    <n v="383"/>
    <x v="1"/>
    <n v="200"/>
    <x v="0"/>
    <x v="2"/>
    <d v="2016-07-11T08:21:00"/>
    <d v="2016-07-11T00:00:00"/>
    <d v="1899-12-30T08:21:00"/>
    <x v="8"/>
    <x v="2"/>
    <x v="0"/>
    <s v="NA"/>
    <s v="NA"/>
    <m/>
    <x v="1"/>
    <s v=""/>
    <s v=""/>
  </r>
  <r>
    <n v="384"/>
    <x v="0"/>
    <n v="231"/>
    <x v="0"/>
    <x v="0"/>
    <d v="2016-07-11T08:18:00"/>
    <d v="2016-07-11T00:00:00"/>
    <d v="1899-12-30T08:18:00"/>
    <x v="8"/>
    <x v="2"/>
    <x v="0"/>
    <d v="2016-07-11T08:54:00"/>
    <d v="2016-07-11T00:00:00"/>
    <d v="1899-12-30T08:54:00"/>
    <x v="0"/>
    <d v="1899-12-30T00:36:00"/>
    <n v="36"/>
  </r>
  <r>
    <n v="385"/>
    <x v="1"/>
    <s v="NA"/>
    <x v="1"/>
    <x v="1"/>
    <d v="2016-07-11T08:21:00"/>
    <d v="2016-07-11T00:00:00"/>
    <d v="1899-12-30T08:21:00"/>
    <x v="8"/>
    <x v="2"/>
    <x v="0"/>
    <s v="NA"/>
    <s v="NA"/>
    <m/>
    <x v="1"/>
    <s v=""/>
    <s v=""/>
  </r>
  <r>
    <n v="386"/>
    <x v="1"/>
    <n v="68"/>
    <x v="0"/>
    <x v="2"/>
    <d v="2016-07-11T08:29:00"/>
    <d v="2016-07-11T00:00:00"/>
    <d v="1899-12-30T08:29:00"/>
    <x v="8"/>
    <x v="2"/>
    <x v="0"/>
    <s v="NA"/>
    <s v="NA"/>
    <m/>
    <x v="1"/>
    <s v=""/>
    <s v=""/>
  </r>
  <r>
    <n v="387"/>
    <x v="0"/>
    <n v="228"/>
    <x v="0"/>
    <x v="0"/>
    <d v="2016-07-11T08:19:00"/>
    <d v="2016-07-11T00:00:00"/>
    <d v="1899-12-30T08:19:00"/>
    <x v="8"/>
    <x v="2"/>
    <x v="0"/>
    <d v="2016-07-11T09:07:00"/>
    <d v="2016-07-11T00:00:00"/>
    <d v="1899-12-30T09:07:00"/>
    <x v="0"/>
    <d v="1899-12-30T00:48:00"/>
    <n v="48"/>
  </r>
  <r>
    <n v="388"/>
    <x v="1"/>
    <s v="NA"/>
    <x v="1"/>
    <x v="1"/>
    <d v="2016-07-11T08:21:00"/>
    <d v="2016-07-11T00:00:00"/>
    <d v="1899-12-30T08:21:00"/>
    <x v="8"/>
    <x v="2"/>
    <x v="0"/>
    <s v="NA"/>
    <s v="NA"/>
    <m/>
    <x v="1"/>
    <s v=""/>
    <s v=""/>
  </r>
  <r>
    <n v="389"/>
    <x v="1"/>
    <n v="266"/>
    <x v="0"/>
    <x v="0"/>
    <d v="2016-07-11T08:20:00"/>
    <d v="2016-07-11T00:00:00"/>
    <d v="1899-12-30T08:20:00"/>
    <x v="8"/>
    <x v="2"/>
    <x v="0"/>
    <d v="2016-07-11T09:17:00"/>
    <d v="2016-07-11T00:00:00"/>
    <d v="1899-12-30T09:17:00"/>
    <x v="0"/>
    <d v="1899-12-30T00:57:00"/>
    <n v="57"/>
  </r>
  <r>
    <n v="390"/>
    <x v="1"/>
    <s v="NA"/>
    <x v="1"/>
    <x v="1"/>
    <d v="2016-07-11T08:17:00"/>
    <d v="2016-07-11T00:00:00"/>
    <d v="1899-12-30T08:17:00"/>
    <x v="8"/>
    <x v="2"/>
    <x v="0"/>
    <s v="NA"/>
    <s v="NA"/>
    <m/>
    <x v="1"/>
    <s v=""/>
    <s v=""/>
  </r>
  <r>
    <n v="391"/>
    <x v="1"/>
    <n v="107"/>
    <x v="0"/>
    <x v="2"/>
    <d v="2016-07-11T08:24:00"/>
    <d v="2016-07-11T00:00:00"/>
    <d v="1899-12-30T08:24:00"/>
    <x v="8"/>
    <x v="2"/>
    <x v="0"/>
    <s v="NA"/>
    <s v="NA"/>
    <m/>
    <x v="1"/>
    <s v=""/>
    <s v=""/>
  </r>
  <r>
    <n v="392"/>
    <x v="0"/>
    <n v="193"/>
    <x v="0"/>
    <x v="0"/>
    <d v="2016-07-11T08:23:00"/>
    <d v="2016-07-11T00:00:00"/>
    <d v="1899-12-30T08:23:00"/>
    <x v="8"/>
    <x v="2"/>
    <x v="0"/>
    <d v="2016-07-11T09:10:00"/>
    <d v="2016-07-11T00:00:00"/>
    <d v="1899-12-30T09:10:00"/>
    <x v="0"/>
    <d v="1899-12-30T00:47:00"/>
    <n v="47"/>
  </r>
  <r>
    <n v="393"/>
    <x v="1"/>
    <n v="212"/>
    <x v="0"/>
    <x v="2"/>
    <d v="2016-07-11T08:27:00"/>
    <d v="2016-07-11T00:00:00"/>
    <d v="1899-12-30T08:27:00"/>
    <x v="8"/>
    <x v="2"/>
    <x v="0"/>
    <s v="NA"/>
    <s v="NA"/>
    <m/>
    <x v="1"/>
    <s v=""/>
    <s v=""/>
  </r>
  <r>
    <n v="394"/>
    <x v="0"/>
    <n v="260"/>
    <x v="0"/>
    <x v="0"/>
    <d v="2016-07-11T08:22:00"/>
    <d v="2016-07-11T00:00:00"/>
    <d v="1899-12-30T08:22:00"/>
    <x v="8"/>
    <x v="2"/>
    <x v="0"/>
    <d v="2016-07-11T08:59:00"/>
    <d v="2016-07-11T00:00:00"/>
    <d v="1899-12-30T08:59:00"/>
    <x v="0"/>
    <d v="1899-12-30T00:37:00"/>
    <n v="37"/>
  </r>
  <r>
    <n v="395"/>
    <x v="1"/>
    <n v="276"/>
    <x v="0"/>
    <x v="2"/>
    <d v="2016-07-11T08:32:00"/>
    <d v="2016-07-11T00:00:00"/>
    <d v="1899-12-30T08:32:00"/>
    <x v="8"/>
    <x v="2"/>
    <x v="0"/>
    <s v="NA"/>
    <s v="NA"/>
    <m/>
    <x v="1"/>
    <s v=""/>
    <s v=""/>
  </r>
  <r>
    <n v="396"/>
    <x v="1"/>
    <s v="NA"/>
    <x v="1"/>
    <x v="1"/>
    <d v="2016-07-11T08:29:00"/>
    <d v="2016-07-11T00:00:00"/>
    <d v="1899-12-30T08:29:00"/>
    <x v="8"/>
    <x v="2"/>
    <x v="0"/>
    <s v="NA"/>
    <s v="NA"/>
    <m/>
    <x v="1"/>
    <s v=""/>
    <s v=""/>
  </r>
  <r>
    <n v="397"/>
    <x v="1"/>
    <n v="72"/>
    <x v="0"/>
    <x v="2"/>
    <d v="2016-07-11T08:23:00"/>
    <d v="2016-07-11T00:00:00"/>
    <d v="1899-12-30T08:23:00"/>
    <x v="8"/>
    <x v="2"/>
    <x v="0"/>
    <s v="NA"/>
    <s v="NA"/>
    <m/>
    <x v="1"/>
    <s v=""/>
    <s v=""/>
  </r>
  <r>
    <n v="398"/>
    <x v="1"/>
    <n v="159"/>
    <x v="0"/>
    <x v="0"/>
    <d v="2016-07-11T08:26:00"/>
    <d v="2016-07-11T00:00:00"/>
    <d v="1899-12-30T08:26:00"/>
    <x v="8"/>
    <x v="2"/>
    <x v="0"/>
    <d v="2016-07-11T09:32:00"/>
    <d v="2016-07-11T00:00:00"/>
    <d v="1899-12-30T09:32:00"/>
    <x v="0"/>
    <d v="1899-12-30T01:06:00"/>
    <n v="66"/>
  </r>
  <r>
    <n v="399"/>
    <x v="1"/>
    <n v="232"/>
    <x v="0"/>
    <x v="2"/>
    <d v="2016-07-11T08:25:00"/>
    <d v="2016-07-11T00:00:00"/>
    <d v="1899-12-30T08:25:00"/>
    <x v="8"/>
    <x v="2"/>
    <x v="0"/>
    <s v="NA"/>
    <s v="NA"/>
    <m/>
    <x v="1"/>
    <s v=""/>
    <s v=""/>
  </r>
  <r>
    <n v="400"/>
    <x v="1"/>
    <n v="32"/>
    <x v="0"/>
    <x v="2"/>
    <d v="2016-07-11T08:29:00"/>
    <d v="2016-07-11T00:00:00"/>
    <d v="1899-12-30T08:29:00"/>
    <x v="8"/>
    <x v="2"/>
    <x v="0"/>
    <s v="NA"/>
    <s v="NA"/>
    <m/>
    <x v="1"/>
    <s v=""/>
    <s v=""/>
  </r>
  <r>
    <n v="401"/>
    <x v="1"/>
    <n v="43"/>
    <x v="0"/>
    <x v="2"/>
    <d v="2016-07-11T08:27:00"/>
    <d v="2016-07-11T00:00:00"/>
    <d v="1899-12-30T08:27:00"/>
    <x v="8"/>
    <x v="2"/>
    <x v="0"/>
    <s v="NA"/>
    <s v="NA"/>
    <m/>
    <x v="1"/>
    <s v=""/>
    <s v=""/>
  </r>
  <r>
    <n v="402"/>
    <x v="0"/>
    <n v="69"/>
    <x v="0"/>
    <x v="0"/>
    <d v="2016-07-11T08:31:00"/>
    <d v="2016-07-11T00:00:00"/>
    <d v="1899-12-30T08:31:00"/>
    <x v="8"/>
    <x v="2"/>
    <x v="0"/>
    <d v="2016-07-11T09:02:00"/>
    <d v="2016-07-11T00:00:00"/>
    <d v="1899-12-30T09:02:00"/>
    <x v="0"/>
    <d v="1899-12-30T00:31:00"/>
    <n v="31"/>
  </r>
  <r>
    <n v="403"/>
    <x v="1"/>
    <n v="79"/>
    <x v="0"/>
    <x v="2"/>
    <d v="2016-07-11T08:35:00"/>
    <d v="2016-07-11T00:00:00"/>
    <d v="1899-12-30T08:35:00"/>
    <x v="8"/>
    <x v="2"/>
    <x v="0"/>
    <s v="NA"/>
    <s v="NA"/>
    <m/>
    <x v="1"/>
    <s v=""/>
    <s v=""/>
  </r>
  <r>
    <n v="404"/>
    <x v="1"/>
    <n v="120"/>
    <x v="0"/>
    <x v="2"/>
    <d v="2016-07-11T08:39:00"/>
    <d v="2016-07-11T00:00:00"/>
    <d v="1899-12-30T08:39:00"/>
    <x v="8"/>
    <x v="2"/>
    <x v="0"/>
    <s v="NA"/>
    <s v="NA"/>
    <m/>
    <x v="1"/>
    <s v=""/>
    <s v=""/>
  </r>
  <r>
    <n v="405"/>
    <x v="1"/>
    <n v="132"/>
    <x v="0"/>
    <x v="0"/>
    <d v="2016-07-11T08:29:00"/>
    <d v="2016-07-11T00:00:00"/>
    <d v="1899-12-30T08:29:00"/>
    <x v="8"/>
    <x v="2"/>
    <x v="0"/>
    <d v="2016-07-11T09:35:00"/>
    <d v="2016-07-11T00:00:00"/>
    <d v="1899-12-30T09:35:00"/>
    <x v="0"/>
    <d v="1899-12-30T01:06:00"/>
    <n v="66"/>
  </r>
  <r>
    <n v="406"/>
    <x v="0"/>
    <n v="201"/>
    <x v="0"/>
    <x v="0"/>
    <d v="2016-07-11T08:36:00"/>
    <d v="2016-07-11T00:00:00"/>
    <d v="1899-12-30T08:36:00"/>
    <x v="8"/>
    <x v="2"/>
    <x v="0"/>
    <d v="2016-07-11T09:34:00"/>
    <d v="2016-07-11T00:00:00"/>
    <d v="1899-12-30T09:34:00"/>
    <x v="0"/>
    <d v="1899-12-30T00:58:00"/>
    <n v="58"/>
  </r>
  <r>
    <n v="407"/>
    <x v="1"/>
    <n v="294"/>
    <x v="0"/>
    <x v="2"/>
    <d v="2016-07-11T08:33:00"/>
    <d v="2016-07-11T00:00:00"/>
    <d v="1899-12-30T08:33:00"/>
    <x v="8"/>
    <x v="2"/>
    <x v="0"/>
    <s v="NA"/>
    <s v="NA"/>
    <m/>
    <x v="1"/>
    <s v=""/>
    <s v=""/>
  </r>
  <r>
    <n v="408"/>
    <x v="1"/>
    <s v="NA"/>
    <x v="1"/>
    <x v="1"/>
    <d v="2016-07-11T08:37:00"/>
    <d v="2016-07-11T00:00:00"/>
    <d v="1899-12-30T08:37:00"/>
    <x v="8"/>
    <x v="2"/>
    <x v="0"/>
    <s v="NA"/>
    <s v="NA"/>
    <m/>
    <x v="1"/>
    <s v=""/>
    <s v=""/>
  </r>
  <r>
    <n v="409"/>
    <x v="1"/>
    <n v="216"/>
    <x v="0"/>
    <x v="2"/>
    <d v="2016-07-11T08:34:00"/>
    <d v="2016-07-11T00:00:00"/>
    <d v="1899-12-30T08:34:00"/>
    <x v="8"/>
    <x v="2"/>
    <x v="0"/>
    <s v="NA"/>
    <s v="NA"/>
    <m/>
    <x v="1"/>
    <s v=""/>
    <s v=""/>
  </r>
  <r>
    <n v="410"/>
    <x v="1"/>
    <n v="274"/>
    <x v="0"/>
    <x v="0"/>
    <d v="2016-07-11T08:34:00"/>
    <d v="2016-07-11T00:00:00"/>
    <d v="1899-12-30T08:34:00"/>
    <x v="8"/>
    <x v="2"/>
    <x v="0"/>
    <d v="2016-07-11T09:25:00"/>
    <d v="2016-07-11T00:00:00"/>
    <d v="1899-12-30T09:25:00"/>
    <x v="0"/>
    <d v="1899-12-30T00:51:00"/>
    <n v="51"/>
  </r>
  <r>
    <n v="411"/>
    <x v="1"/>
    <n v="53"/>
    <x v="0"/>
    <x v="2"/>
    <d v="2016-07-11T08:37:00"/>
    <d v="2016-07-11T00:00:00"/>
    <d v="1899-12-30T08:37:00"/>
    <x v="8"/>
    <x v="2"/>
    <x v="0"/>
    <s v="NA"/>
    <s v="NA"/>
    <m/>
    <x v="1"/>
    <s v=""/>
    <s v=""/>
  </r>
  <r>
    <n v="412"/>
    <x v="1"/>
    <n v="107"/>
    <x v="0"/>
    <x v="2"/>
    <d v="2016-07-11T08:37:00"/>
    <d v="2016-07-11T00:00:00"/>
    <d v="1899-12-30T08:37:00"/>
    <x v="8"/>
    <x v="2"/>
    <x v="0"/>
    <s v="NA"/>
    <s v="NA"/>
    <m/>
    <x v="1"/>
    <s v=""/>
    <s v=""/>
  </r>
  <r>
    <n v="413"/>
    <x v="1"/>
    <s v="NA"/>
    <x v="1"/>
    <x v="1"/>
    <d v="2016-07-11T08:37:00"/>
    <d v="2016-07-11T00:00:00"/>
    <d v="1899-12-30T08:37:00"/>
    <x v="8"/>
    <x v="2"/>
    <x v="0"/>
    <s v="NA"/>
    <s v="NA"/>
    <m/>
    <x v="1"/>
    <s v=""/>
    <s v=""/>
  </r>
  <r>
    <n v="414"/>
    <x v="1"/>
    <n v="242"/>
    <x v="0"/>
    <x v="2"/>
    <d v="2016-07-11T08:41:00"/>
    <d v="2016-07-11T00:00:00"/>
    <d v="1899-12-30T08:41:00"/>
    <x v="8"/>
    <x v="2"/>
    <x v="0"/>
    <s v="NA"/>
    <s v="NA"/>
    <m/>
    <x v="1"/>
    <s v=""/>
    <s v=""/>
  </r>
  <r>
    <n v="415"/>
    <x v="0"/>
    <n v="251"/>
    <x v="0"/>
    <x v="2"/>
    <d v="2016-07-11T08:37:00"/>
    <d v="2016-07-11T00:00:00"/>
    <d v="1899-12-30T08:37:00"/>
    <x v="8"/>
    <x v="2"/>
    <x v="0"/>
    <s v="NA"/>
    <s v="NA"/>
    <m/>
    <x v="1"/>
    <s v=""/>
    <s v=""/>
  </r>
  <r>
    <n v="416"/>
    <x v="1"/>
    <s v="NA"/>
    <x v="1"/>
    <x v="1"/>
    <d v="2016-07-11T08:39:00"/>
    <d v="2016-07-11T00:00:00"/>
    <d v="1899-12-30T08:39:00"/>
    <x v="8"/>
    <x v="2"/>
    <x v="0"/>
    <s v="NA"/>
    <s v="NA"/>
    <m/>
    <x v="1"/>
    <s v=""/>
    <s v=""/>
  </r>
  <r>
    <n v="417"/>
    <x v="1"/>
    <n v="271"/>
    <x v="0"/>
    <x v="2"/>
    <d v="2016-07-11T08:42:00"/>
    <d v="2016-07-11T00:00:00"/>
    <d v="1899-12-30T08:42:00"/>
    <x v="8"/>
    <x v="2"/>
    <x v="0"/>
    <s v="NA"/>
    <s v="NA"/>
    <m/>
    <x v="1"/>
    <s v=""/>
    <s v=""/>
  </r>
  <r>
    <n v="418"/>
    <x v="1"/>
    <n v="62"/>
    <x v="0"/>
    <x v="0"/>
    <d v="2016-07-11T08:42:00"/>
    <d v="2016-07-11T00:00:00"/>
    <d v="1899-12-30T08:42:00"/>
    <x v="8"/>
    <x v="2"/>
    <x v="0"/>
    <d v="2016-07-11T09:24:00"/>
    <d v="2016-07-11T00:00:00"/>
    <d v="1899-12-30T09:24:00"/>
    <x v="0"/>
    <d v="1899-12-30T00:42:00"/>
    <n v="42"/>
  </r>
  <r>
    <n v="419"/>
    <x v="1"/>
    <n v="212"/>
    <x v="0"/>
    <x v="2"/>
    <d v="2016-07-11T08:42:00"/>
    <d v="2016-07-11T00:00:00"/>
    <d v="1899-12-30T08:42:00"/>
    <x v="8"/>
    <x v="2"/>
    <x v="0"/>
    <s v="NA"/>
    <s v="NA"/>
    <m/>
    <x v="1"/>
    <s v=""/>
    <s v=""/>
  </r>
  <r>
    <n v="420"/>
    <x v="1"/>
    <n v="284"/>
    <x v="0"/>
    <x v="0"/>
    <d v="2016-07-11T08:37:00"/>
    <d v="2016-07-11T00:00:00"/>
    <d v="1899-12-30T08:37:00"/>
    <x v="8"/>
    <x v="2"/>
    <x v="0"/>
    <d v="2016-07-11T09:27:00"/>
    <d v="2016-07-11T00:00:00"/>
    <d v="1899-12-30T09:27:00"/>
    <x v="0"/>
    <d v="1899-12-30T00:50:00"/>
    <n v="50"/>
  </r>
  <r>
    <n v="421"/>
    <x v="1"/>
    <n v="57"/>
    <x v="0"/>
    <x v="2"/>
    <d v="2016-07-11T08:43:00"/>
    <d v="2016-07-11T00:00:00"/>
    <d v="1899-12-30T08:43:00"/>
    <x v="8"/>
    <x v="2"/>
    <x v="0"/>
    <s v="NA"/>
    <s v="NA"/>
    <m/>
    <x v="1"/>
    <s v=""/>
    <s v=""/>
  </r>
  <r>
    <n v="422"/>
    <x v="1"/>
    <n v="84"/>
    <x v="0"/>
    <x v="0"/>
    <d v="2016-07-11T08:42:00"/>
    <d v="2016-07-11T00:00:00"/>
    <d v="1899-12-30T08:42:00"/>
    <x v="8"/>
    <x v="2"/>
    <x v="0"/>
    <d v="2016-07-11T09:56:00"/>
    <d v="2016-07-11T00:00:00"/>
    <d v="1899-12-30T09:56:00"/>
    <x v="0"/>
    <d v="1899-12-30T01:14:00"/>
    <n v="74"/>
  </r>
  <r>
    <n v="423"/>
    <x v="1"/>
    <n v="215"/>
    <x v="0"/>
    <x v="0"/>
    <d v="2016-07-11T08:36:00"/>
    <d v="2016-07-11T00:00:00"/>
    <d v="1899-12-30T08:36:00"/>
    <x v="8"/>
    <x v="2"/>
    <x v="0"/>
    <d v="2016-07-11T09:21:00"/>
    <d v="2016-07-11T00:00:00"/>
    <d v="1899-12-30T09:21:00"/>
    <x v="0"/>
    <d v="1899-12-30T00:45:00"/>
    <n v="45"/>
  </r>
  <r>
    <n v="424"/>
    <x v="1"/>
    <n v="46"/>
    <x v="0"/>
    <x v="2"/>
    <d v="2016-07-11T08:47:00"/>
    <d v="2016-07-11T00:00:00"/>
    <d v="1899-12-30T08:47:00"/>
    <x v="8"/>
    <x v="2"/>
    <x v="0"/>
    <s v="NA"/>
    <s v="NA"/>
    <m/>
    <x v="1"/>
    <s v=""/>
    <s v=""/>
  </r>
  <r>
    <n v="425"/>
    <x v="0"/>
    <n v="54"/>
    <x v="0"/>
    <x v="0"/>
    <d v="2016-07-11T08:48:00"/>
    <d v="2016-07-11T00:00:00"/>
    <d v="1899-12-30T08:48:00"/>
    <x v="8"/>
    <x v="2"/>
    <x v="0"/>
    <d v="2016-07-11T09:34:00"/>
    <d v="2016-07-11T00:00:00"/>
    <d v="1899-12-30T09:34:00"/>
    <x v="0"/>
    <d v="1899-12-30T00:46:00"/>
    <n v="46"/>
  </r>
  <r>
    <n v="426"/>
    <x v="1"/>
    <n v="174"/>
    <x v="0"/>
    <x v="0"/>
    <d v="2016-07-11T08:48:00"/>
    <d v="2016-07-11T00:00:00"/>
    <d v="1899-12-30T08:48:00"/>
    <x v="8"/>
    <x v="2"/>
    <x v="0"/>
    <d v="2016-07-11T09:53:00"/>
    <d v="2016-07-11T00:00:00"/>
    <d v="1899-12-30T09:53:00"/>
    <x v="0"/>
    <d v="1899-12-30T01:05:00"/>
    <n v="65"/>
  </r>
  <r>
    <n v="427"/>
    <x v="1"/>
    <n v="104"/>
    <x v="0"/>
    <x v="2"/>
    <d v="2016-07-11T08:48:00"/>
    <d v="2016-07-11T00:00:00"/>
    <d v="1899-12-30T08:48:00"/>
    <x v="8"/>
    <x v="2"/>
    <x v="0"/>
    <s v="NA"/>
    <s v="NA"/>
    <m/>
    <x v="1"/>
    <s v=""/>
    <s v=""/>
  </r>
  <r>
    <n v="428"/>
    <x v="1"/>
    <n v="88"/>
    <x v="0"/>
    <x v="2"/>
    <d v="2016-07-11T08:48:00"/>
    <d v="2016-07-11T00:00:00"/>
    <d v="1899-12-30T08:48:00"/>
    <x v="8"/>
    <x v="2"/>
    <x v="0"/>
    <s v="NA"/>
    <s v="NA"/>
    <m/>
    <x v="1"/>
    <s v=""/>
    <s v=""/>
  </r>
  <r>
    <n v="429"/>
    <x v="1"/>
    <n v="148"/>
    <x v="0"/>
    <x v="0"/>
    <d v="2016-07-11T08:54:00"/>
    <d v="2016-07-11T00:00:00"/>
    <d v="1899-12-30T08:54:00"/>
    <x v="8"/>
    <x v="2"/>
    <x v="0"/>
    <d v="2016-07-11T09:47:00"/>
    <d v="2016-07-11T00:00:00"/>
    <d v="1899-12-30T09:47:00"/>
    <x v="0"/>
    <d v="1899-12-30T00:53:00"/>
    <n v="53"/>
  </r>
  <r>
    <n v="430"/>
    <x v="1"/>
    <n v="134"/>
    <x v="0"/>
    <x v="0"/>
    <d v="2016-07-11T08:49:00"/>
    <d v="2016-07-11T00:00:00"/>
    <d v="1899-12-30T08:49:00"/>
    <x v="8"/>
    <x v="2"/>
    <x v="0"/>
    <d v="2016-07-11T09:47:00"/>
    <d v="2016-07-11T00:00:00"/>
    <d v="1899-12-30T09:47:00"/>
    <x v="0"/>
    <d v="1899-12-30T00:58:00"/>
    <n v="58"/>
  </r>
  <r>
    <n v="431"/>
    <x v="1"/>
    <n v="246"/>
    <x v="0"/>
    <x v="2"/>
    <d v="2016-07-11T08:56:00"/>
    <d v="2016-07-11T00:00:00"/>
    <d v="1899-12-30T08:56:00"/>
    <x v="8"/>
    <x v="2"/>
    <x v="0"/>
    <s v="NA"/>
    <s v="NA"/>
    <m/>
    <x v="1"/>
    <s v=""/>
    <s v=""/>
  </r>
  <r>
    <n v="432"/>
    <x v="1"/>
    <n v="89"/>
    <x v="0"/>
    <x v="2"/>
    <d v="2016-07-11T08:52:00"/>
    <d v="2016-07-11T00:00:00"/>
    <d v="1899-12-30T08:52:00"/>
    <x v="8"/>
    <x v="2"/>
    <x v="0"/>
    <s v="NA"/>
    <s v="NA"/>
    <m/>
    <x v="1"/>
    <s v=""/>
    <s v=""/>
  </r>
  <r>
    <n v="433"/>
    <x v="1"/>
    <n v="177"/>
    <x v="0"/>
    <x v="2"/>
    <d v="2016-07-11T08:57:00"/>
    <d v="2016-07-11T00:00:00"/>
    <d v="1899-12-30T08:57:00"/>
    <x v="8"/>
    <x v="2"/>
    <x v="0"/>
    <s v="NA"/>
    <s v="NA"/>
    <m/>
    <x v="1"/>
    <s v=""/>
    <s v=""/>
  </r>
  <r>
    <n v="434"/>
    <x v="1"/>
    <s v="NA"/>
    <x v="1"/>
    <x v="1"/>
    <d v="2016-07-11T09:09:00"/>
    <d v="2016-07-11T00:00:00"/>
    <d v="1899-12-30T09:09:00"/>
    <x v="9"/>
    <x v="2"/>
    <x v="0"/>
    <s v="NA"/>
    <s v="NA"/>
    <m/>
    <x v="1"/>
    <s v=""/>
    <s v=""/>
  </r>
  <r>
    <n v="435"/>
    <x v="1"/>
    <s v="NA"/>
    <x v="1"/>
    <x v="1"/>
    <d v="2016-07-11T08:55:00"/>
    <d v="2016-07-11T00:00:00"/>
    <d v="1899-12-30T08:55:00"/>
    <x v="8"/>
    <x v="2"/>
    <x v="0"/>
    <s v="NA"/>
    <s v="NA"/>
    <m/>
    <x v="1"/>
    <s v=""/>
    <s v=""/>
  </r>
  <r>
    <n v="436"/>
    <x v="1"/>
    <n v="40"/>
    <x v="0"/>
    <x v="2"/>
    <d v="2016-07-11T08:55:00"/>
    <d v="2016-07-11T00:00:00"/>
    <d v="1899-12-30T08:55:00"/>
    <x v="8"/>
    <x v="2"/>
    <x v="0"/>
    <s v="NA"/>
    <s v="NA"/>
    <m/>
    <x v="1"/>
    <s v=""/>
    <s v=""/>
  </r>
  <r>
    <n v="437"/>
    <x v="1"/>
    <n v="123"/>
    <x v="0"/>
    <x v="2"/>
    <d v="2016-07-11T08:59:00"/>
    <d v="2016-07-11T00:00:00"/>
    <d v="1899-12-30T08:59:00"/>
    <x v="8"/>
    <x v="2"/>
    <x v="0"/>
    <s v="NA"/>
    <s v="NA"/>
    <m/>
    <x v="1"/>
    <s v=""/>
    <s v=""/>
  </r>
  <r>
    <n v="438"/>
    <x v="1"/>
    <n v="156"/>
    <x v="0"/>
    <x v="0"/>
    <d v="2016-07-11T09:05:00"/>
    <d v="2016-07-11T00:00:00"/>
    <d v="1899-12-30T09:05:00"/>
    <x v="9"/>
    <x v="2"/>
    <x v="0"/>
    <d v="2016-07-11T10:14:00"/>
    <d v="2016-07-11T00:00:00"/>
    <d v="1899-12-30T10:14:00"/>
    <x v="0"/>
    <d v="1899-12-30T01:09:00"/>
    <n v="69"/>
  </r>
  <r>
    <n v="439"/>
    <x v="1"/>
    <n v="161"/>
    <x v="0"/>
    <x v="2"/>
    <d v="2016-07-11T08:55:00"/>
    <d v="2016-07-11T00:00:00"/>
    <d v="1899-12-30T08:55:00"/>
    <x v="8"/>
    <x v="2"/>
    <x v="0"/>
    <s v="NA"/>
    <s v="NA"/>
    <m/>
    <x v="1"/>
    <s v=""/>
    <s v=""/>
  </r>
  <r>
    <n v="440"/>
    <x v="1"/>
    <s v="NA"/>
    <x v="1"/>
    <x v="1"/>
    <d v="2016-07-11T09:08:00"/>
    <d v="2016-07-11T00:00:00"/>
    <d v="1899-12-30T09:08:00"/>
    <x v="9"/>
    <x v="2"/>
    <x v="0"/>
    <s v="NA"/>
    <s v="NA"/>
    <m/>
    <x v="1"/>
    <s v=""/>
    <s v=""/>
  </r>
  <r>
    <n v="441"/>
    <x v="1"/>
    <n v="286"/>
    <x v="0"/>
    <x v="2"/>
    <d v="2016-07-11T09:05:00"/>
    <d v="2016-07-11T00:00:00"/>
    <d v="1899-12-30T09:05:00"/>
    <x v="9"/>
    <x v="2"/>
    <x v="0"/>
    <s v="NA"/>
    <s v="NA"/>
    <m/>
    <x v="1"/>
    <s v=""/>
    <s v=""/>
  </r>
  <r>
    <n v="442"/>
    <x v="1"/>
    <s v="NA"/>
    <x v="1"/>
    <x v="1"/>
    <d v="2016-07-11T09:15:00"/>
    <d v="2016-07-11T00:00:00"/>
    <d v="1899-12-30T09:15:00"/>
    <x v="9"/>
    <x v="2"/>
    <x v="0"/>
    <s v="NA"/>
    <s v="NA"/>
    <m/>
    <x v="1"/>
    <s v=""/>
    <s v=""/>
  </r>
  <r>
    <n v="443"/>
    <x v="1"/>
    <n v="48"/>
    <x v="0"/>
    <x v="0"/>
    <d v="2016-07-11T09:05:00"/>
    <d v="2016-07-11T00:00:00"/>
    <d v="1899-12-30T09:05:00"/>
    <x v="9"/>
    <x v="2"/>
    <x v="0"/>
    <d v="2016-07-11T09:45:00"/>
    <d v="2016-07-11T00:00:00"/>
    <d v="1899-12-30T09:45:00"/>
    <x v="0"/>
    <d v="1899-12-30T00:40:00"/>
    <n v="40"/>
  </r>
  <r>
    <n v="444"/>
    <x v="0"/>
    <n v="142"/>
    <x v="0"/>
    <x v="0"/>
    <d v="2016-07-11T09:09:00"/>
    <d v="2016-07-11T00:00:00"/>
    <d v="1899-12-30T09:09:00"/>
    <x v="9"/>
    <x v="2"/>
    <x v="0"/>
    <d v="2016-07-11T09:52:00"/>
    <d v="2016-07-11T00:00:00"/>
    <d v="1899-12-30T09:52:00"/>
    <x v="0"/>
    <d v="1899-12-30T00:43:00"/>
    <n v="43"/>
  </r>
  <r>
    <n v="445"/>
    <x v="1"/>
    <n v="162"/>
    <x v="0"/>
    <x v="0"/>
    <d v="2016-07-11T09:06:00"/>
    <d v="2016-07-11T00:00:00"/>
    <d v="1899-12-30T09:06:00"/>
    <x v="9"/>
    <x v="2"/>
    <x v="0"/>
    <d v="2016-07-11T10:05:00"/>
    <d v="2016-07-11T00:00:00"/>
    <d v="1899-12-30T10:05:00"/>
    <x v="0"/>
    <d v="1899-12-30T00:59:00"/>
    <n v="59"/>
  </r>
  <r>
    <n v="446"/>
    <x v="1"/>
    <n v="86"/>
    <x v="0"/>
    <x v="0"/>
    <d v="2016-07-11T09:07:00"/>
    <d v="2016-07-11T00:00:00"/>
    <d v="1899-12-30T09:07:00"/>
    <x v="9"/>
    <x v="2"/>
    <x v="0"/>
    <d v="2016-07-11T10:08:00"/>
    <d v="2016-07-11T00:00:00"/>
    <d v="1899-12-30T10:08:00"/>
    <x v="0"/>
    <d v="1899-12-30T01:01:00"/>
    <n v="61"/>
  </r>
  <r>
    <n v="447"/>
    <x v="1"/>
    <n v="155"/>
    <x v="0"/>
    <x v="0"/>
    <d v="2016-07-11T09:07:00"/>
    <d v="2016-07-11T00:00:00"/>
    <d v="1899-12-30T09:07:00"/>
    <x v="9"/>
    <x v="2"/>
    <x v="0"/>
    <d v="2016-07-11T09:57:00"/>
    <d v="2016-07-11T00:00:00"/>
    <d v="1899-12-30T09:57:00"/>
    <x v="0"/>
    <d v="1899-12-30T00:50:00"/>
    <n v="50"/>
  </r>
  <r>
    <n v="448"/>
    <x v="1"/>
    <n v="235"/>
    <x v="0"/>
    <x v="0"/>
    <d v="2016-07-11T09:13:00"/>
    <d v="2016-07-11T00:00:00"/>
    <d v="1899-12-30T09:13:00"/>
    <x v="9"/>
    <x v="2"/>
    <x v="0"/>
    <d v="2016-07-11T10:08:00"/>
    <d v="2016-07-11T00:00:00"/>
    <d v="1899-12-30T10:08:00"/>
    <x v="0"/>
    <d v="1899-12-30T00:55:00"/>
    <n v="55"/>
  </r>
  <r>
    <n v="449"/>
    <x v="0"/>
    <n v="9"/>
    <x v="0"/>
    <x v="0"/>
    <d v="2016-07-11T09:08:00"/>
    <d v="2016-07-11T00:00:00"/>
    <d v="1899-12-30T09:08:00"/>
    <x v="9"/>
    <x v="2"/>
    <x v="0"/>
    <d v="2016-07-11T09:52:00"/>
    <d v="2016-07-11T00:00:00"/>
    <d v="1899-12-30T09:52:00"/>
    <x v="0"/>
    <d v="1899-12-30T00:44:00"/>
    <n v="44"/>
  </r>
  <r>
    <n v="450"/>
    <x v="1"/>
    <n v="88"/>
    <x v="0"/>
    <x v="2"/>
    <d v="2016-07-11T09:11:00"/>
    <d v="2016-07-11T00:00:00"/>
    <d v="1899-12-30T09:11:00"/>
    <x v="9"/>
    <x v="2"/>
    <x v="0"/>
    <s v="NA"/>
    <s v="NA"/>
    <m/>
    <x v="1"/>
    <s v=""/>
    <s v=""/>
  </r>
  <r>
    <n v="451"/>
    <x v="1"/>
    <n v="152"/>
    <x v="0"/>
    <x v="0"/>
    <d v="2016-07-11T09:10:00"/>
    <d v="2016-07-11T00:00:00"/>
    <d v="1899-12-30T09:10:00"/>
    <x v="9"/>
    <x v="2"/>
    <x v="0"/>
    <d v="2016-07-11T10:10:00"/>
    <d v="2016-07-11T00:00:00"/>
    <d v="1899-12-30T10:10:00"/>
    <x v="0"/>
    <d v="1899-12-30T01:00:00"/>
    <n v="60"/>
  </r>
  <r>
    <n v="452"/>
    <x v="1"/>
    <s v="NA"/>
    <x v="1"/>
    <x v="1"/>
    <d v="2016-07-11T09:16:00"/>
    <d v="2016-07-11T00:00:00"/>
    <d v="1899-12-30T09:16:00"/>
    <x v="9"/>
    <x v="2"/>
    <x v="0"/>
    <s v="NA"/>
    <s v="NA"/>
    <m/>
    <x v="1"/>
    <s v=""/>
    <s v=""/>
  </r>
  <r>
    <n v="453"/>
    <x v="1"/>
    <s v="NA"/>
    <x v="1"/>
    <x v="1"/>
    <d v="2016-07-11T09:13:00"/>
    <d v="2016-07-11T00:00:00"/>
    <d v="1899-12-30T09:13:00"/>
    <x v="9"/>
    <x v="2"/>
    <x v="0"/>
    <s v="NA"/>
    <s v="NA"/>
    <m/>
    <x v="1"/>
    <s v=""/>
    <s v=""/>
  </r>
  <r>
    <n v="454"/>
    <x v="1"/>
    <n v="47"/>
    <x v="0"/>
    <x v="2"/>
    <d v="2016-07-11T09:10:00"/>
    <d v="2016-07-11T00:00:00"/>
    <d v="1899-12-30T09:10:00"/>
    <x v="9"/>
    <x v="2"/>
    <x v="0"/>
    <s v="NA"/>
    <s v="NA"/>
    <m/>
    <x v="1"/>
    <s v=""/>
    <s v=""/>
  </r>
  <r>
    <n v="455"/>
    <x v="1"/>
    <n v="178"/>
    <x v="0"/>
    <x v="0"/>
    <d v="2016-07-11T09:17:00"/>
    <d v="2016-07-11T00:00:00"/>
    <d v="1899-12-30T09:17:00"/>
    <x v="9"/>
    <x v="2"/>
    <x v="0"/>
    <d v="2016-07-11T10:12:00"/>
    <d v="2016-07-11T00:00:00"/>
    <d v="1899-12-30T10:12:00"/>
    <x v="0"/>
    <d v="1899-12-30T00:55:00"/>
    <n v="55"/>
  </r>
  <r>
    <n v="456"/>
    <x v="1"/>
    <s v="NA"/>
    <x v="1"/>
    <x v="1"/>
    <d v="2016-07-11T09:13:00"/>
    <d v="2016-07-11T00:00:00"/>
    <d v="1899-12-30T09:13:00"/>
    <x v="9"/>
    <x v="2"/>
    <x v="0"/>
    <s v="NA"/>
    <s v="NA"/>
    <m/>
    <x v="1"/>
    <s v=""/>
    <s v=""/>
  </r>
  <r>
    <n v="457"/>
    <x v="1"/>
    <n v="34"/>
    <x v="0"/>
    <x v="2"/>
    <d v="2016-07-11T09:17:00"/>
    <d v="2016-07-11T00:00:00"/>
    <d v="1899-12-30T09:17:00"/>
    <x v="9"/>
    <x v="2"/>
    <x v="0"/>
    <s v="NA"/>
    <s v="NA"/>
    <m/>
    <x v="1"/>
    <s v=""/>
    <s v=""/>
  </r>
  <r>
    <n v="458"/>
    <x v="0"/>
    <n v="137"/>
    <x v="0"/>
    <x v="0"/>
    <d v="2016-07-11T09:12:00"/>
    <d v="2016-07-11T00:00:00"/>
    <d v="1899-12-30T09:12:00"/>
    <x v="9"/>
    <x v="2"/>
    <x v="0"/>
    <d v="2016-07-11T10:24:00"/>
    <d v="2016-07-11T00:00:00"/>
    <d v="1899-12-30T10:24:00"/>
    <x v="0"/>
    <d v="1899-12-30T01:12:00"/>
    <n v="72"/>
  </r>
  <r>
    <n v="459"/>
    <x v="1"/>
    <n v="144"/>
    <x v="0"/>
    <x v="2"/>
    <d v="2016-07-11T09:17:00"/>
    <d v="2016-07-11T00:00:00"/>
    <d v="1899-12-30T09:17:00"/>
    <x v="9"/>
    <x v="2"/>
    <x v="0"/>
    <s v="NA"/>
    <s v="NA"/>
    <m/>
    <x v="1"/>
    <s v=""/>
    <s v=""/>
  </r>
  <r>
    <n v="460"/>
    <x v="1"/>
    <s v="NA"/>
    <x v="1"/>
    <x v="1"/>
    <d v="2016-07-11T09:21:00"/>
    <d v="2016-07-11T00:00:00"/>
    <d v="1899-12-30T09:21:00"/>
    <x v="9"/>
    <x v="2"/>
    <x v="0"/>
    <s v="NA"/>
    <s v="NA"/>
    <m/>
    <x v="1"/>
    <s v=""/>
    <s v=""/>
  </r>
  <r>
    <n v="461"/>
    <x v="1"/>
    <n v="43"/>
    <x v="0"/>
    <x v="2"/>
    <d v="2016-07-11T09:15:00"/>
    <d v="2016-07-11T00:00:00"/>
    <d v="1899-12-30T09:15:00"/>
    <x v="9"/>
    <x v="2"/>
    <x v="0"/>
    <s v="NA"/>
    <s v="NA"/>
    <m/>
    <x v="1"/>
    <s v=""/>
    <s v=""/>
  </r>
  <r>
    <n v="462"/>
    <x v="1"/>
    <n v="75"/>
    <x v="0"/>
    <x v="0"/>
    <d v="2016-07-11T09:14:00"/>
    <d v="2016-07-11T00:00:00"/>
    <d v="1899-12-30T09:14:00"/>
    <x v="9"/>
    <x v="2"/>
    <x v="0"/>
    <d v="2016-07-11T10:30:00"/>
    <d v="2016-07-11T00:00:00"/>
    <d v="1899-12-30T10:30:00"/>
    <x v="0"/>
    <d v="1899-12-30T01:16:00"/>
    <n v="76"/>
  </r>
  <r>
    <n v="463"/>
    <x v="1"/>
    <n v="130"/>
    <x v="0"/>
    <x v="2"/>
    <d v="2016-07-11T09:12:00"/>
    <d v="2016-07-11T00:00:00"/>
    <d v="1899-12-30T09:12:00"/>
    <x v="9"/>
    <x v="2"/>
    <x v="0"/>
    <s v="NA"/>
    <s v="NA"/>
    <m/>
    <x v="1"/>
    <s v=""/>
    <s v=""/>
  </r>
  <r>
    <n v="464"/>
    <x v="1"/>
    <n v="253"/>
    <x v="0"/>
    <x v="2"/>
    <d v="2016-07-11T09:14:00"/>
    <d v="2016-07-11T00:00:00"/>
    <d v="1899-12-30T09:14:00"/>
    <x v="9"/>
    <x v="2"/>
    <x v="0"/>
    <s v="NA"/>
    <s v="NA"/>
    <m/>
    <x v="1"/>
    <s v=""/>
    <s v=""/>
  </r>
  <r>
    <n v="465"/>
    <x v="1"/>
    <n v="254"/>
    <x v="0"/>
    <x v="0"/>
    <d v="2016-07-11T09:15:00"/>
    <d v="2016-07-11T00:00:00"/>
    <d v="1899-12-30T09:15:00"/>
    <x v="9"/>
    <x v="2"/>
    <x v="0"/>
    <d v="2016-07-11T09:55:00"/>
    <d v="2016-07-11T00:00:00"/>
    <d v="1899-12-30T09:55:00"/>
    <x v="0"/>
    <d v="1899-12-30T00:40:00"/>
    <n v="40"/>
  </r>
  <r>
    <n v="466"/>
    <x v="1"/>
    <n v="138"/>
    <x v="0"/>
    <x v="2"/>
    <d v="2016-07-11T09:14:00"/>
    <d v="2016-07-11T00:00:00"/>
    <d v="1899-12-30T09:14:00"/>
    <x v="9"/>
    <x v="2"/>
    <x v="0"/>
    <s v="NA"/>
    <s v="NA"/>
    <m/>
    <x v="1"/>
    <s v=""/>
    <s v=""/>
  </r>
  <r>
    <n v="467"/>
    <x v="1"/>
    <n v="71"/>
    <x v="0"/>
    <x v="0"/>
    <d v="2016-07-11T09:20:00"/>
    <d v="2016-07-11T00:00:00"/>
    <d v="1899-12-30T09:20:00"/>
    <x v="9"/>
    <x v="2"/>
    <x v="0"/>
    <d v="2016-07-11T10:17:00"/>
    <d v="2016-07-11T00:00:00"/>
    <d v="1899-12-30T10:17:00"/>
    <x v="0"/>
    <d v="1899-12-30T00:57:00"/>
    <n v="57"/>
  </r>
  <r>
    <n v="468"/>
    <x v="1"/>
    <n v="20"/>
    <x v="0"/>
    <x v="0"/>
    <d v="2016-07-11T09:20:00"/>
    <d v="2016-07-11T00:00:00"/>
    <d v="1899-12-30T09:20:00"/>
    <x v="9"/>
    <x v="2"/>
    <x v="0"/>
    <d v="2016-07-11T10:05:00"/>
    <d v="2016-07-11T00:00:00"/>
    <d v="1899-12-30T10:05:00"/>
    <x v="0"/>
    <d v="1899-12-30T00:45:00"/>
    <n v="45"/>
  </r>
  <r>
    <n v="469"/>
    <x v="0"/>
    <n v="110"/>
    <x v="0"/>
    <x v="0"/>
    <d v="2016-07-11T09:24:00"/>
    <d v="2016-07-11T00:00:00"/>
    <d v="1899-12-30T09:24:00"/>
    <x v="9"/>
    <x v="2"/>
    <x v="0"/>
    <d v="2016-07-11T10:04:00"/>
    <d v="2016-07-11T00:00:00"/>
    <d v="1899-12-30T10:04:00"/>
    <x v="0"/>
    <d v="1899-12-30T00:40:00"/>
    <n v="40"/>
  </r>
  <r>
    <n v="470"/>
    <x v="1"/>
    <n v="217"/>
    <x v="0"/>
    <x v="0"/>
    <d v="2016-07-11T09:22:00"/>
    <d v="2016-07-11T00:00:00"/>
    <d v="1899-12-30T09:22:00"/>
    <x v="9"/>
    <x v="2"/>
    <x v="0"/>
    <d v="2016-07-11T10:00:00"/>
    <d v="2016-07-11T00:00:00"/>
    <d v="1899-12-30T10:00:00"/>
    <x v="0"/>
    <d v="1899-12-30T00:38:00"/>
    <n v="38"/>
  </r>
  <r>
    <n v="471"/>
    <x v="1"/>
    <n v="258"/>
    <x v="0"/>
    <x v="2"/>
    <d v="2016-07-11T09:22:00"/>
    <d v="2016-07-11T00:00:00"/>
    <d v="1899-12-30T09:22:00"/>
    <x v="9"/>
    <x v="2"/>
    <x v="0"/>
    <s v="NA"/>
    <s v="NA"/>
    <m/>
    <x v="1"/>
    <s v=""/>
    <s v=""/>
  </r>
  <r>
    <n v="472"/>
    <x v="1"/>
    <s v="NA"/>
    <x v="1"/>
    <x v="1"/>
    <d v="2016-07-11T09:25:00"/>
    <d v="2016-07-11T00:00:00"/>
    <d v="1899-12-30T09:25:00"/>
    <x v="9"/>
    <x v="2"/>
    <x v="0"/>
    <s v="NA"/>
    <s v="NA"/>
    <m/>
    <x v="1"/>
    <s v=""/>
    <s v=""/>
  </r>
  <r>
    <n v="473"/>
    <x v="0"/>
    <s v="NA"/>
    <x v="1"/>
    <x v="1"/>
    <d v="2016-07-11T09:22:00"/>
    <d v="2016-07-11T00:00:00"/>
    <d v="1899-12-30T09:22:00"/>
    <x v="9"/>
    <x v="2"/>
    <x v="0"/>
    <s v="NA"/>
    <s v="NA"/>
    <m/>
    <x v="1"/>
    <s v=""/>
    <s v=""/>
  </r>
  <r>
    <n v="474"/>
    <x v="1"/>
    <n v="63"/>
    <x v="0"/>
    <x v="2"/>
    <d v="2016-07-11T09:24:00"/>
    <d v="2016-07-11T00:00:00"/>
    <d v="1899-12-30T09:24:00"/>
    <x v="9"/>
    <x v="2"/>
    <x v="0"/>
    <s v="NA"/>
    <s v="NA"/>
    <m/>
    <x v="1"/>
    <s v=""/>
    <s v=""/>
  </r>
  <r>
    <n v="475"/>
    <x v="0"/>
    <n v="219"/>
    <x v="0"/>
    <x v="0"/>
    <d v="2016-07-11T09:24:00"/>
    <d v="2016-07-11T00:00:00"/>
    <d v="1899-12-30T09:24:00"/>
    <x v="9"/>
    <x v="2"/>
    <x v="0"/>
    <d v="2016-07-11T10:21:00"/>
    <d v="2016-07-11T00:00:00"/>
    <d v="1899-12-30T10:21:00"/>
    <x v="0"/>
    <d v="1899-12-30T00:57:00"/>
    <n v="57"/>
  </r>
  <r>
    <n v="476"/>
    <x v="1"/>
    <n v="295"/>
    <x v="0"/>
    <x v="0"/>
    <d v="2016-07-11T09:24:00"/>
    <d v="2016-07-11T00:00:00"/>
    <d v="1899-12-30T09:24:00"/>
    <x v="9"/>
    <x v="2"/>
    <x v="0"/>
    <d v="2016-07-11T10:02:00"/>
    <d v="2016-07-11T00:00:00"/>
    <d v="1899-12-30T10:02:00"/>
    <x v="0"/>
    <d v="1899-12-30T00:38:00"/>
    <n v="38"/>
  </r>
  <r>
    <n v="477"/>
    <x v="1"/>
    <n v="296"/>
    <x v="0"/>
    <x v="0"/>
    <d v="2016-07-11T09:28:00"/>
    <d v="2016-07-11T00:00:00"/>
    <d v="1899-12-30T09:28:00"/>
    <x v="9"/>
    <x v="2"/>
    <x v="0"/>
    <d v="2016-07-11T10:41:00"/>
    <d v="2016-07-11T00:00:00"/>
    <d v="1899-12-30T10:41:00"/>
    <x v="0"/>
    <d v="1899-12-30T01:13:00"/>
    <n v="73"/>
  </r>
  <r>
    <n v="478"/>
    <x v="1"/>
    <s v="NA"/>
    <x v="1"/>
    <x v="1"/>
    <d v="2016-07-11T09:16:00"/>
    <d v="2016-07-11T00:00:00"/>
    <d v="1899-12-30T09:16:00"/>
    <x v="9"/>
    <x v="2"/>
    <x v="0"/>
    <s v="NA"/>
    <s v="NA"/>
    <m/>
    <x v="1"/>
    <s v=""/>
    <s v=""/>
  </r>
  <r>
    <n v="479"/>
    <x v="0"/>
    <n v="130"/>
    <x v="0"/>
    <x v="0"/>
    <d v="2016-07-11T09:27:00"/>
    <d v="2016-07-11T00:00:00"/>
    <d v="1899-12-30T09:27:00"/>
    <x v="9"/>
    <x v="2"/>
    <x v="0"/>
    <d v="2016-07-11T10:44:00"/>
    <d v="2016-07-11T00:00:00"/>
    <d v="1899-12-30T10:44:00"/>
    <x v="0"/>
    <d v="1899-12-30T01:17:00"/>
    <n v="77"/>
  </r>
  <r>
    <n v="480"/>
    <x v="1"/>
    <n v="187"/>
    <x v="0"/>
    <x v="2"/>
    <d v="2016-07-11T09:26:00"/>
    <d v="2016-07-11T00:00:00"/>
    <d v="1899-12-30T09:26:00"/>
    <x v="9"/>
    <x v="2"/>
    <x v="0"/>
    <s v="NA"/>
    <s v="NA"/>
    <m/>
    <x v="1"/>
    <s v=""/>
    <s v=""/>
  </r>
  <r>
    <n v="481"/>
    <x v="1"/>
    <n v="246"/>
    <x v="0"/>
    <x v="0"/>
    <d v="2016-07-11T09:27:00"/>
    <d v="2016-07-11T00:00:00"/>
    <d v="1899-12-30T09:27:00"/>
    <x v="9"/>
    <x v="2"/>
    <x v="0"/>
    <d v="2016-07-11T10:06:00"/>
    <d v="2016-07-11T00:00:00"/>
    <d v="1899-12-30T10:06:00"/>
    <x v="0"/>
    <d v="1899-12-30T00:39:00"/>
    <n v="39"/>
  </r>
  <r>
    <n v="482"/>
    <x v="1"/>
    <n v="99"/>
    <x v="0"/>
    <x v="2"/>
    <d v="2016-07-11T09:25:00"/>
    <d v="2016-07-11T00:00:00"/>
    <d v="1899-12-30T09:25:00"/>
    <x v="9"/>
    <x v="2"/>
    <x v="0"/>
    <s v="NA"/>
    <s v="NA"/>
    <m/>
    <x v="1"/>
    <s v=""/>
    <s v=""/>
  </r>
  <r>
    <n v="483"/>
    <x v="1"/>
    <n v="179"/>
    <x v="0"/>
    <x v="0"/>
    <d v="2016-07-11T09:26:00"/>
    <d v="2016-07-11T00:00:00"/>
    <d v="1899-12-30T09:26:00"/>
    <x v="9"/>
    <x v="2"/>
    <x v="0"/>
    <d v="2016-07-11T10:04:00"/>
    <d v="2016-07-11T00:00:00"/>
    <d v="1899-12-30T10:04:00"/>
    <x v="0"/>
    <d v="1899-12-30T00:38:00"/>
    <n v="38"/>
  </r>
  <r>
    <n v="484"/>
    <x v="1"/>
    <n v="216"/>
    <x v="0"/>
    <x v="0"/>
    <d v="2016-07-11T09:24:00"/>
    <d v="2016-07-11T00:00:00"/>
    <d v="1899-12-30T09:24:00"/>
    <x v="9"/>
    <x v="2"/>
    <x v="0"/>
    <d v="2016-07-11T10:10:00"/>
    <d v="2016-07-11T00:00:00"/>
    <d v="1899-12-30T10:10:00"/>
    <x v="0"/>
    <d v="1899-12-30T00:46:00"/>
    <n v="46"/>
  </r>
  <r>
    <n v="485"/>
    <x v="1"/>
    <n v="264"/>
    <x v="0"/>
    <x v="2"/>
    <d v="2016-07-11T09:33:00"/>
    <d v="2016-07-11T00:00:00"/>
    <d v="1899-12-30T09:33:00"/>
    <x v="9"/>
    <x v="2"/>
    <x v="0"/>
    <s v="NA"/>
    <s v="NA"/>
    <m/>
    <x v="1"/>
    <s v=""/>
    <s v=""/>
  </r>
  <r>
    <n v="486"/>
    <x v="1"/>
    <n v="294"/>
    <x v="0"/>
    <x v="2"/>
    <d v="2016-07-11T09:29:00"/>
    <d v="2016-07-11T00:00:00"/>
    <d v="1899-12-30T09:29:00"/>
    <x v="9"/>
    <x v="2"/>
    <x v="0"/>
    <s v="NA"/>
    <s v="NA"/>
    <m/>
    <x v="1"/>
    <s v=""/>
    <s v=""/>
  </r>
  <r>
    <n v="487"/>
    <x v="1"/>
    <s v="NA"/>
    <x v="1"/>
    <x v="1"/>
    <d v="2016-07-11T09:31:00"/>
    <d v="2016-07-11T00:00:00"/>
    <d v="1899-12-30T09:31:00"/>
    <x v="9"/>
    <x v="2"/>
    <x v="0"/>
    <s v="NA"/>
    <s v="NA"/>
    <m/>
    <x v="1"/>
    <s v=""/>
    <s v=""/>
  </r>
  <r>
    <n v="488"/>
    <x v="0"/>
    <n v="37"/>
    <x v="0"/>
    <x v="0"/>
    <d v="2016-07-11T09:35:00"/>
    <d v="2016-07-11T00:00:00"/>
    <d v="1899-12-30T09:35:00"/>
    <x v="9"/>
    <x v="2"/>
    <x v="0"/>
    <d v="2016-07-11T10:20:00"/>
    <d v="2016-07-11T00:00:00"/>
    <d v="1899-12-30T10:20:00"/>
    <x v="0"/>
    <d v="1899-12-30T00:45:00"/>
    <n v="45"/>
  </r>
  <r>
    <n v="489"/>
    <x v="1"/>
    <n v="196"/>
    <x v="0"/>
    <x v="0"/>
    <d v="2016-07-11T09:29:00"/>
    <d v="2016-07-11T00:00:00"/>
    <d v="1899-12-30T09:29:00"/>
    <x v="9"/>
    <x v="2"/>
    <x v="0"/>
    <d v="2016-07-11T10:21:00"/>
    <d v="2016-07-11T00:00:00"/>
    <d v="1899-12-30T10:21:00"/>
    <x v="0"/>
    <d v="1899-12-30T00:52:00"/>
    <n v="52"/>
  </r>
  <r>
    <n v="490"/>
    <x v="1"/>
    <n v="252"/>
    <x v="0"/>
    <x v="2"/>
    <d v="2016-07-11T09:33:00"/>
    <d v="2016-07-11T00:00:00"/>
    <d v="1899-12-30T09:33:00"/>
    <x v="9"/>
    <x v="2"/>
    <x v="0"/>
    <s v="NA"/>
    <s v="NA"/>
    <m/>
    <x v="1"/>
    <s v=""/>
    <s v=""/>
  </r>
  <r>
    <n v="491"/>
    <x v="1"/>
    <n v="49"/>
    <x v="0"/>
    <x v="2"/>
    <d v="2016-07-11T09:29:00"/>
    <d v="2016-07-11T00:00:00"/>
    <d v="1899-12-30T09:29:00"/>
    <x v="9"/>
    <x v="2"/>
    <x v="0"/>
    <s v="NA"/>
    <s v="NA"/>
    <m/>
    <x v="1"/>
    <s v=""/>
    <s v=""/>
  </r>
  <r>
    <n v="492"/>
    <x v="1"/>
    <n v="129"/>
    <x v="0"/>
    <x v="2"/>
    <d v="2016-07-11T09:32:00"/>
    <d v="2016-07-11T00:00:00"/>
    <d v="1899-12-30T09:32:00"/>
    <x v="9"/>
    <x v="2"/>
    <x v="0"/>
    <s v="NA"/>
    <s v="NA"/>
    <m/>
    <x v="1"/>
    <s v=""/>
    <s v=""/>
  </r>
  <r>
    <n v="493"/>
    <x v="1"/>
    <n v="283"/>
    <x v="0"/>
    <x v="2"/>
    <d v="2016-07-11T09:30:00"/>
    <d v="2016-07-11T00:00:00"/>
    <d v="1899-12-30T09:30:00"/>
    <x v="9"/>
    <x v="2"/>
    <x v="0"/>
    <s v="NA"/>
    <s v="NA"/>
    <m/>
    <x v="1"/>
    <s v=""/>
    <s v=""/>
  </r>
  <r>
    <n v="494"/>
    <x v="1"/>
    <n v="19"/>
    <x v="0"/>
    <x v="0"/>
    <d v="2016-07-11T09:36:00"/>
    <d v="2016-07-11T00:00:00"/>
    <d v="1899-12-30T09:36:00"/>
    <x v="9"/>
    <x v="2"/>
    <x v="0"/>
    <d v="2016-07-11T10:02:00"/>
    <d v="2016-07-11T00:00:00"/>
    <d v="1899-12-30T10:02:00"/>
    <x v="0"/>
    <d v="1899-12-30T00:26:00"/>
    <n v="26"/>
  </r>
  <r>
    <n v="495"/>
    <x v="1"/>
    <n v="276"/>
    <x v="0"/>
    <x v="2"/>
    <d v="2016-07-11T09:37:00"/>
    <d v="2016-07-11T00:00:00"/>
    <d v="1899-12-30T09:37:00"/>
    <x v="9"/>
    <x v="2"/>
    <x v="0"/>
    <s v="NA"/>
    <s v="NA"/>
    <m/>
    <x v="1"/>
    <s v=""/>
    <s v=""/>
  </r>
  <r>
    <n v="496"/>
    <x v="1"/>
    <s v="NA"/>
    <x v="1"/>
    <x v="1"/>
    <d v="2016-07-11T09:29:00"/>
    <d v="2016-07-11T00:00:00"/>
    <d v="1899-12-30T09:29:00"/>
    <x v="9"/>
    <x v="2"/>
    <x v="0"/>
    <s v="NA"/>
    <s v="NA"/>
    <m/>
    <x v="1"/>
    <s v=""/>
    <s v=""/>
  </r>
  <r>
    <n v="497"/>
    <x v="1"/>
    <n v="292"/>
    <x v="0"/>
    <x v="0"/>
    <d v="2016-07-11T09:33:00"/>
    <d v="2016-07-11T00:00:00"/>
    <d v="1899-12-30T09:33:00"/>
    <x v="9"/>
    <x v="2"/>
    <x v="0"/>
    <d v="2016-07-11T10:09:00"/>
    <d v="2016-07-11T00:00:00"/>
    <d v="1899-12-30T10:09:00"/>
    <x v="0"/>
    <d v="1899-12-30T00:36:00"/>
    <n v="36"/>
  </r>
  <r>
    <n v="498"/>
    <x v="1"/>
    <s v="NA"/>
    <x v="1"/>
    <x v="1"/>
    <d v="2016-07-11T09:35:00"/>
    <d v="2016-07-11T00:00:00"/>
    <d v="1899-12-30T09:35:00"/>
    <x v="9"/>
    <x v="2"/>
    <x v="0"/>
    <s v="NA"/>
    <s v="NA"/>
    <m/>
    <x v="1"/>
    <s v=""/>
    <s v=""/>
  </r>
  <r>
    <n v="499"/>
    <x v="1"/>
    <n v="18"/>
    <x v="0"/>
    <x v="0"/>
    <d v="2016-07-11T09:39:00"/>
    <d v="2016-07-11T00:00:00"/>
    <d v="1899-12-30T09:39:00"/>
    <x v="9"/>
    <x v="2"/>
    <x v="0"/>
    <d v="2016-07-11T10:16:00"/>
    <d v="2016-07-11T00:00:00"/>
    <d v="1899-12-30T10:16:00"/>
    <x v="0"/>
    <d v="1899-12-30T00:37:00"/>
    <n v="37"/>
  </r>
  <r>
    <n v="500"/>
    <x v="0"/>
    <n v="167"/>
    <x v="0"/>
    <x v="0"/>
    <d v="2016-07-11T09:38:00"/>
    <d v="2016-07-11T00:00:00"/>
    <d v="1899-12-30T09:38:00"/>
    <x v="9"/>
    <x v="2"/>
    <x v="0"/>
    <d v="2016-07-11T10:12:00"/>
    <d v="2016-07-11T00:00:00"/>
    <d v="1899-12-30T10:12:00"/>
    <x v="0"/>
    <d v="1899-12-30T00:34:00"/>
    <n v="34"/>
  </r>
  <r>
    <n v="501"/>
    <x v="1"/>
    <n v="206"/>
    <x v="0"/>
    <x v="0"/>
    <d v="2016-07-11T09:37:00"/>
    <d v="2016-07-11T00:00:00"/>
    <d v="1899-12-30T09:37:00"/>
    <x v="9"/>
    <x v="2"/>
    <x v="0"/>
    <d v="2016-07-11T10:10:00"/>
    <d v="2016-07-11T00:00:00"/>
    <d v="1899-12-30T10:10:00"/>
    <x v="0"/>
    <d v="1899-12-30T00:33:00"/>
    <n v="33"/>
  </r>
  <r>
    <n v="502"/>
    <x v="1"/>
    <s v="NA"/>
    <x v="1"/>
    <x v="1"/>
    <d v="2016-07-11T09:40:00"/>
    <d v="2016-07-11T00:00:00"/>
    <d v="1899-12-30T09:40:00"/>
    <x v="9"/>
    <x v="2"/>
    <x v="0"/>
    <s v="NA"/>
    <s v="NA"/>
    <m/>
    <x v="1"/>
    <s v=""/>
    <s v=""/>
  </r>
  <r>
    <n v="503"/>
    <x v="1"/>
    <s v="NA"/>
    <x v="1"/>
    <x v="1"/>
    <d v="2016-07-11T09:37:00"/>
    <d v="2016-07-11T00:00:00"/>
    <d v="1899-12-30T09:37:00"/>
    <x v="9"/>
    <x v="2"/>
    <x v="0"/>
    <s v="NA"/>
    <s v="NA"/>
    <m/>
    <x v="1"/>
    <s v=""/>
    <s v=""/>
  </r>
  <r>
    <n v="504"/>
    <x v="1"/>
    <n v="127"/>
    <x v="0"/>
    <x v="0"/>
    <d v="2016-07-11T09:40:00"/>
    <d v="2016-07-11T00:00:00"/>
    <d v="1899-12-30T09:40:00"/>
    <x v="9"/>
    <x v="2"/>
    <x v="0"/>
    <d v="2016-07-11T10:48:00"/>
    <d v="2016-07-11T00:00:00"/>
    <d v="1899-12-30T10:48:00"/>
    <x v="0"/>
    <d v="1899-12-30T01:08:00"/>
    <n v="68"/>
  </r>
  <r>
    <n v="505"/>
    <x v="1"/>
    <n v="279"/>
    <x v="0"/>
    <x v="2"/>
    <d v="2016-07-11T09:44:00"/>
    <d v="2016-07-11T00:00:00"/>
    <d v="1899-12-30T09:44:00"/>
    <x v="9"/>
    <x v="2"/>
    <x v="0"/>
    <s v="NA"/>
    <s v="NA"/>
    <m/>
    <x v="1"/>
    <s v=""/>
    <s v=""/>
  </r>
  <r>
    <n v="506"/>
    <x v="1"/>
    <s v="NA"/>
    <x v="1"/>
    <x v="1"/>
    <d v="2016-07-11T09:43:00"/>
    <d v="2016-07-11T00:00:00"/>
    <d v="1899-12-30T09:43:00"/>
    <x v="9"/>
    <x v="2"/>
    <x v="0"/>
    <s v="NA"/>
    <s v="NA"/>
    <m/>
    <x v="1"/>
    <s v=""/>
    <s v=""/>
  </r>
  <r>
    <n v="507"/>
    <x v="0"/>
    <n v="106"/>
    <x v="0"/>
    <x v="0"/>
    <d v="2016-07-11T09:40:00"/>
    <d v="2016-07-11T00:00:00"/>
    <d v="1899-12-30T09:40:00"/>
    <x v="9"/>
    <x v="2"/>
    <x v="0"/>
    <d v="2016-07-11T10:38:00"/>
    <d v="2016-07-11T00:00:00"/>
    <d v="1899-12-30T10:38:00"/>
    <x v="0"/>
    <d v="1899-12-30T00:58:00"/>
    <n v="58"/>
  </r>
  <r>
    <n v="508"/>
    <x v="1"/>
    <n v="239"/>
    <x v="0"/>
    <x v="2"/>
    <d v="2016-07-11T09:40:00"/>
    <d v="2016-07-11T00:00:00"/>
    <d v="1899-12-30T09:40:00"/>
    <x v="9"/>
    <x v="2"/>
    <x v="0"/>
    <s v="NA"/>
    <s v="NA"/>
    <m/>
    <x v="1"/>
    <s v=""/>
    <s v=""/>
  </r>
  <r>
    <n v="509"/>
    <x v="1"/>
    <s v="NA"/>
    <x v="1"/>
    <x v="1"/>
    <d v="2016-07-11T09:42:00"/>
    <d v="2016-07-11T00:00:00"/>
    <d v="1899-12-30T09:42:00"/>
    <x v="9"/>
    <x v="2"/>
    <x v="0"/>
    <s v="NA"/>
    <s v="NA"/>
    <m/>
    <x v="1"/>
    <s v=""/>
    <s v=""/>
  </r>
  <r>
    <n v="510"/>
    <x v="1"/>
    <n v="100"/>
    <x v="0"/>
    <x v="0"/>
    <d v="2016-07-11T09:40:00"/>
    <d v="2016-07-11T00:00:00"/>
    <d v="1899-12-30T09:40:00"/>
    <x v="9"/>
    <x v="2"/>
    <x v="0"/>
    <d v="2016-07-11T11:01:00"/>
    <d v="2016-07-11T00:00:00"/>
    <d v="1899-12-30T11:01:00"/>
    <x v="0"/>
    <d v="1899-12-30T01:21:00"/>
    <n v="81"/>
  </r>
  <r>
    <n v="511"/>
    <x v="1"/>
    <n v="34"/>
    <x v="0"/>
    <x v="2"/>
    <d v="2016-07-11T09:40:00"/>
    <d v="2016-07-11T00:00:00"/>
    <d v="1899-12-30T09:40:00"/>
    <x v="9"/>
    <x v="2"/>
    <x v="0"/>
    <s v="NA"/>
    <s v="NA"/>
    <m/>
    <x v="1"/>
    <s v=""/>
    <s v=""/>
  </r>
  <r>
    <n v="512"/>
    <x v="0"/>
    <n v="194"/>
    <x v="0"/>
    <x v="0"/>
    <d v="2016-07-11T09:47:00"/>
    <d v="2016-07-11T00:00:00"/>
    <d v="1899-12-30T09:47:00"/>
    <x v="9"/>
    <x v="2"/>
    <x v="0"/>
    <d v="2016-07-11T10:55:00"/>
    <d v="2016-07-11T00:00:00"/>
    <d v="1899-12-30T10:55:00"/>
    <x v="0"/>
    <d v="1899-12-30T01:08:00"/>
    <n v="68"/>
  </r>
  <r>
    <n v="513"/>
    <x v="0"/>
    <n v="249"/>
    <x v="0"/>
    <x v="0"/>
    <d v="2016-07-11T09:39:00"/>
    <d v="2016-07-11T00:00:00"/>
    <d v="1899-12-30T09:39:00"/>
    <x v="9"/>
    <x v="2"/>
    <x v="0"/>
    <d v="2016-07-11T10:55:00"/>
    <d v="2016-07-11T00:00:00"/>
    <d v="1899-12-30T10:55:00"/>
    <x v="0"/>
    <d v="1899-12-30T01:16:00"/>
    <n v="76"/>
  </r>
  <r>
    <n v="514"/>
    <x v="1"/>
    <n v="70"/>
    <x v="0"/>
    <x v="0"/>
    <d v="2016-07-11T09:45:00"/>
    <d v="2016-07-11T00:00:00"/>
    <d v="1899-12-30T09:45:00"/>
    <x v="9"/>
    <x v="2"/>
    <x v="0"/>
    <d v="2016-07-11T10:56:00"/>
    <d v="2016-07-11T00:00:00"/>
    <d v="1899-12-30T10:56:00"/>
    <x v="0"/>
    <d v="1899-12-30T01:11:00"/>
    <n v="71"/>
  </r>
  <r>
    <n v="515"/>
    <x v="0"/>
    <n v="251"/>
    <x v="0"/>
    <x v="0"/>
    <d v="2016-07-11T09:45:00"/>
    <d v="2016-07-11T00:00:00"/>
    <d v="1899-12-30T09:45:00"/>
    <x v="9"/>
    <x v="2"/>
    <x v="0"/>
    <d v="2016-07-11T10:56:00"/>
    <d v="2016-07-11T00:00:00"/>
    <d v="1899-12-30T10:56:00"/>
    <x v="0"/>
    <d v="1899-12-30T01:11:00"/>
    <n v="71"/>
  </r>
  <r>
    <n v="516"/>
    <x v="1"/>
    <s v="NA"/>
    <x v="1"/>
    <x v="1"/>
    <d v="2016-07-11T09:49:00"/>
    <d v="2016-07-11T00:00:00"/>
    <d v="1899-12-30T09:49:00"/>
    <x v="9"/>
    <x v="2"/>
    <x v="0"/>
    <s v="NA"/>
    <s v="NA"/>
    <m/>
    <x v="1"/>
    <s v=""/>
    <s v=""/>
  </r>
  <r>
    <n v="517"/>
    <x v="0"/>
    <n v="30"/>
    <x v="0"/>
    <x v="0"/>
    <d v="2016-07-11T09:45:00"/>
    <d v="2016-07-11T00:00:00"/>
    <d v="1899-12-30T09:45:00"/>
    <x v="9"/>
    <x v="2"/>
    <x v="0"/>
    <d v="2016-07-11T10:24:00"/>
    <d v="2016-07-11T00:00:00"/>
    <d v="1899-12-30T10:24:00"/>
    <x v="0"/>
    <d v="1899-12-30T00:39:00"/>
    <n v="39"/>
  </r>
  <r>
    <n v="518"/>
    <x v="1"/>
    <n v="59"/>
    <x v="0"/>
    <x v="0"/>
    <d v="2016-07-11T09:46:00"/>
    <d v="2016-07-11T00:00:00"/>
    <d v="1899-12-30T09:46:00"/>
    <x v="9"/>
    <x v="2"/>
    <x v="0"/>
    <d v="2016-07-11T10:42:00"/>
    <d v="2016-07-11T00:00:00"/>
    <d v="1899-12-30T10:42:00"/>
    <x v="0"/>
    <d v="1899-12-30T00:56:00"/>
    <n v="56"/>
  </r>
  <r>
    <n v="519"/>
    <x v="1"/>
    <n v="198"/>
    <x v="0"/>
    <x v="0"/>
    <d v="2016-07-11T09:43:00"/>
    <d v="2016-07-11T00:00:00"/>
    <d v="1899-12-30T09:43:00"/>
    <x v="9"/>
    <x v="2"/>
    <x v="0"/>
    <d v="2016-07-11T10:54:00"/>
    <d v="2016-07-11T00:00:00"/>
    <d v="1899-12-30T10:54:00"/>
    <x v="0"/>
    <d v="1899-12-30T01:11:00"/>
    <n v="71"/>
  </r>
  <r>
    <n v="520"/>
    <x v="1"/>
    <n v="83"/>
    <x v="0"/>
    <x v="0"/>
    <d v="2016-07-11T09:47:00"/>
    <d v="2016-07-11T00:00:00"/>
    <d v="1899-12-30T09:47:00"/>
    <x v="9"/>
    <x v="2"/>
    <x v="0"/>
    <d v="2016-07-11T10:43:00"/>
    <d v="2016-07-11T00:00:00"/>
    <d v="1899-12-30T10:43:00"/>
    <x v="0"/>
    <d v="1899-12-30T00:56:00"/>
    <n v="56"/>
  </r>
  <r>
    <n v="521"/>
    <x v="1"/>
    <n v="104"/>
    <x v="0"/>
    <x v="0"/>
    <d v="2016-07-11T09:48:00"/>
    <d v="2016-07-11T00:00:00"/>
    <d v="1899-12-30T09:48:00"/>
    <x v="9"/>
    <x v="2"/>
    <x v="0"/>
    <d v="2016-07-11T10:55:00"/>
    <d v="2016-07-11T00:00:00"/>
    <d v="1899-12-30T10:55:00"/>
    <x v="0"/>
    <d v="1899-12-30T01:07:00"/>
    <n v="67"/>
  </r>
  <r>
    <n v="522"/>
    <x v="1"/>
    <s v="NA"/>
    <x v="1"/>
    <x v="1"/>
    <d v="2016-07-11T09:48:00"/>
    <d v="2016-07-11T00:00:00"/>
    <d v="1899-12-30T09:48:00"/>
    <x v="9"/>
    <x v="2"/>
    <x v="0"/>
    <s v="NA"/>
    <s v="NA"/>
    <m/>
    <x v="1"/>
    <s v=""/>
    <s v=""/>
  </r>
  <r>
    <n v="523"/>
    <x v="0"/>
    <n v="23"/>
    <x v="0"/>
    <x v="0"/>
    <d v="2016-07-11T09:48:00"/>
    <d v="2016-07-11T00:00:00"/>
    <d v="1899-12-30T09:48:00"/>
    <x v="9"/>
    <x v="2"/>
    <x v="0"/>
    <d v="2016-07-11T10:37:00"/>
    <d v="2016-07-11T00:00:00"/>
    <d v="1899-12-30T10:37:00"/>
    <x v="0"/>
    <d v="1899-12-30T00:49:00"/>
    <n v="49"/>
  </r>
  <r>
    <n v="524"/>
    <x v="1"/>
    <s v="NA"/>
    <x v="1"/>
    <x v="1"/>
    <d v="2016-07-11T09:50:00"/>
    <d v="2016-07-11T00:00:00"/>
    <d v="1899-12-30T09:50:00"/>
    <x v="9"/>
    <x v="2"/>
    <x v="0"/>
    <s v="NA"/>
    <s v="NA"/>
    <m/>
    <x v="1"/>
    <s v=""/>
    <s v=""/>
  </r>
  <r>
    <n v="525"/>
    <x v="1"/>
    <n v="165"/>
    <x v="0"/>
    <x v="2"/>
    <d v="2016-07-11T09:52:00"/>
    <d v="2016-07-11T00:00:00"/>
    <d v="1899-12-30T09:52:00"/>
    <x v="9"/>
    <x v="2"/>
    <x v="0"/>
    <s v="NA"/>
    <s v="NA"/>
    <m/>
    <x v="1"/>
    <s v=""/>
    <s v=""/>
  </r>
  <r>
    <n v="526"/>
    <x v="1"/>
    <n v="197"/>
    <x v="0"/>
    <x v="2"/>
    <d v="2016-07-11T09:46:00"/>
    <d v="2016-07-11T00:00:00"/>
    <d v="1899-12-30T09:46:00"/>
    <x v="9"/>
    <x v="2"/>
    <x v="0"/>
    <s v="NA"/>
    <s v="NA"/>
    <m/>
    <x v="1"/>
    <s v=""/>
    <s v=""/>
  </r>
  <r>
    <n v="527"/>
    <x v="1"/>
    <s v="NA"/>
    <x v="1"/>
    <x v="1"/>
    <d v="2016-07-11T09:52:00"/>
    <d v="2016-07-11T00:00:00"/>
    <d v="1899-12-30T09:52:00"/>
    <x v="9"/>
    <x v="2"/>
    <x v="0"/>
    <s v="NA"/>
    <s v="NA"/>
    <m/>
    <x v="1"/>
    <s v=""/>
    <s v=""/>
  </r>
  <r>
    <n v="528"/>
    <x v="1"/>
    <n v="68"/>
    <x v="0"/>
    <x v="2"/>
    <d v="2016-07-11T09:50:00"/>
    <d v="2016-07-11T00:00:00"/>
    <d v="1899-12-30T09:50:00"/>
    <x v="9"/>
    <x v="2"/>
    <x v="0"/>
    <s v="NA"/>
    <s v="NA"/>
    <m/>
    <x v="1"/>
    <s v=""/>
    <s v=""/>
  </r>
  <r>
    <n v="529"/>
    <x v="1"/>
    <n v="220"/>
    <x v="0"/>
    <x v="2"/>
    <d v="2016-07-11T09:54:00"/>
    <d v="2016-07-11T00:00:00"/>
    <d v="1899-12-30T09:54:00"/>
    <x v="9"/>
    <x v="2"/>
    <x v="0"/>
    <s v="NA"/>
    <s v="NA"/>
    <m/>
    <x v="1"/>
    <s v=""/>
    <s v=""/>
  </r>
  <r>
    <n v="530"/>
    <x v="1"/>
    <s v="NA"/>
    <x v="1"/>
    <x v="1"/>
    <d v="2016-07-11T09:57:00"/>
    <d v="2016-07-11T00:00:00"/>
    <d v="1899-12-30T09:57:00"/>
    <x v="9"/>
    <x v="2"/>
    <x v="0"/>
    <s v="NA"/>
    <s v="NA"/>
    <m/>
    <x v="1"/>
    <s v=""/>
    <s v=""/>
  </r>
  <r>
    <n v="531"/>
    <x v="1"/>
    <n v="55"/>
    <x v="0"/>
    <x v="0"/>
    <d v="2016-07-11T10:01:00"/>
    <d v="2016-07-11T00:00:00"/>
    <d v="1899-12-30T10:01:00"/>
    <x v="10"/>
    <x v="2"/>
    <x v="0"/>
    <d v="2016-07-11T10:36:00"/>
    <d v="2016-07-11T00:00:00"/>
    <d v="1899-12-30T10:36:00"/>
    <x v="0"/>
    <d v="1899-12-30T00:35:00"/>
    <n v="35"/>
  </r>
  <r>
    <n v="532"/>
    <x v="1"/>
    <n v="126"/>
    <x v="0"/>
    <x v="0"/>
    <d v="2016-07-11T09:53:00"/>
    <d v="2016-07-11T00:00:00"/>
    <d v="1899-12-30T09:53:00"/>
    <x v="9"/>
    <x v="2"/>
    <x v="0"/>
    <d v="2016-07-11T11:11:00"/>
    <d v="2016-07-11T00:00:00"/>
    <d v="1899-12-30T11:11:00"/>
    <x v="0"/>
    <d v="1899-12-30T01:18:00"/>
    <n v="78"/>
  </r>
  <r>
    <n v="533"/>
    <x v="0"/>
    <n v="123"/>
    <x v="0"/>
    <x v="0"/>
    <d v="2016-07-11T09:55:00"/>
    <d v="2016-07-11T00:00:00"/>
    <d v="1899-12-30T09:55:00"/>
    <x v="9"/>
    <x v="2"/>
    <x v="0"/>
    <d v="2016-07-11T10:58:00"/>
    <d v="2016-07-11T00:00:00"/>
    <d v="1899-12-30T10:58:00"/>
    <x v="0"/>
    <d v="1899-12-30T01:03:00"/>
    <n v="63"/>
  </r>
  <r>
    <n v="534"/>
    <x v="1"/>
    <n v="3"/>
    <x v="0"/>
    <x v="2"/>
    <d v="2016-07-11T10:01:00"/>
    <d v="2016-07-11T00:00:00"/>
    <d v="1899-12-30T10:01:00"/>
    <x v="10"/>
    <x v="2"/>
    <x v="0"/>
    <s v="NA"/>
    <s v="NA"/>
    <m/>
    <x v="1"/>
    <s v=""/>
    <s v=""/>
  </r>
  <r>
    <n v="535"/>
    <x v="0"/>
    <n v="3"/>
    <x v="0"/>
    <x v="0"/>
    <d v="2016-07-11T10:00:00"/>
    <d v="2016-07-11T00:00:00"/>
    <d v="1899-12-30T10:00:00"/>
    <x v="10"/>
    <x v="2"/>
    <x v="0"/>
    <d v="2016-07-11T10:31:00"/>
    <d v="2016-07-11T00:00:00"/>
    <d v="1899-12-30T10:31:00"/>
    <x v="0"/>
    <d v="1899-12-30T00:31:00"/>
    <n v="31"/>
  </r>
  <r>
    <n v="536"/>
    <x v="1"/>
    <n v="84"/>
    <x v="0"/>
    <x v="2"/>
    <d v="2016-07-11T09:59:00"/>
    <d v="2016-07-11T00:00:00"/>
    <d v="1899-12-30T09:59:00"/>
    <x v="9"/>
    <x v="2"/>
    <x v="0"/>
    <s v="NA"/>
    <s v="NA"/>
    <m/>
    <x v="1"/>
    <s v=""/>
    <s v=""/>
  </r>
  <r>
    <n v="537"/>
    <x v="1"/>
    <n v="184"/>
    <x v="0"/>
    <x v="0"/>
    <d v="2016-07-11T10:05:00"/>
    <d v="2016-07-11T00:00:00"/>
    <d v="1899-12-30T10:05:00"/>
    <x v="10"/>
    <x v="2"/>
    <x v="0"/>
    <d v="2016-07-11T10:57:00"/>
    <d v="2016-07-11T00:00:00"/>
    <d v="1899-12-30T10:57:00"/>
    <x v="0"/>
    <d v="1899-12-30T00:52:00"/>
    <n v="52"/>
  </r>
  <r>
    <n v="538"/>
    <x v="1"/>
    <n v="284"/>
    <x v="0"/>
    <x v="2"/>
    <d v="2016-07-11T10:00:00"/>
    <d v="2016-07-11T00:00:00"/>
    <d v="1899-12-30T10:00:00"/>
    <x v="10"/>
    <x v="2"/>
    <x v="0"/>
    <s v="NA"/>
    <s v="NA"/>
    <m/>
    <x v="1"/>
    <s v=""/>
    <s v=""/>
  </r>
  <r>
    <n v="539"/>
    <x v="1"/>
    <s v="NA"/>
    <x v="1"/>
    <x v="1"/>
    <d v="2016-07-11T09:59:00"/>
    <d v="2016-07-11T00:00:00"/>
    <d v="1899-12-30T09:59:00"/>
    <x v="9"/>
    <x v="2"/>
    <x v="0"/>
    <s v="NA"/>
    <s v="NA"/>
    <m/>
    <x v="1"/>
    <s v=""/>
    <s v=""/>
  </r>
  <r>
    <n v="540"/>
    <x v="1"/>
    <n v="49"/>
    <x v="0"/>
    <x v="0"/>
    <d v="2016-07-11T09:56:00"/>
    <d v="2016-07-11T00:00:00"/>
    <d v="1899-12-30T09:56:00"/>
    <x v="9"/>
    <x v="2"/>
    <x v="0"/>
    <d v="2016-07-11T10:52:00"/>
    <d v="2016-07-11T00:00:00"/>
    <d v="1899-12-30T10:52:00"/>
    <x v="0"/>
    <d v="1899-12-30T00:56:00"/>
    <n v="56"/>
  </r>
  <r>
    <n v="541"/>
    <x v="1"/>
    <s v="NA"/>
    <x v="1"/>
    <x v="1"/>
    <d v="2016-07-11T10:03:00"/>
    <d v="2016-07-11T00:00:00"/>
    <d v="1899-12-30T10:03:00"/>
    <x v="10"/>
    <x v="2"/>
    <x v="0"/>
    <s v="NA"/>
    <s v="NA"/>
    <m/>
    <x v="1"/>
    <s v=""/>
    <s v=""/>
  </r>
  <r>
    <n v="542"/>
    <x v="0"/>
    <n v="205"/>
    <x v="0"/>
    <x v="0"/>
    <d v="2016-07-11T10:06:00"/>
    <d v="2016-07-11T00:00:00"/>
    <d v="1899-12-30T10:06:00"/>
    <x v="10"/>
    <x v="2"/>
    <x v="0"/>
    <d v="2016-07-11T11:02:00"/>
    <d v="2016-07-11T00:00:00"/>
    <d v="1899-12-30T11:02:00"/>
    <x v="0"/>
    <d v="1899-12-30T00:56:00"/>
    <n v="56"/>
  </r>
  <r>
    <n v="543"/>
    <x v="1"/>
    <n v="91"/>
    <x v="0"/>
    <x v="2"/>
    <d v="2016-07-11T10:03:00"/>
    <d v="2016-07-11T00:00:00"/>
    <d v="1899-12-30T10:03:00"/>
    <x v="10"/>
    <x v="2"/>
    <x v="0"/>
    <s v="NA"/>
    <s v="NA"/>
    <m/>
    <x v="1"/>
    <s v=""/>
    <s v=""/>
  </r>
  <r>
    <n v="544"/>
    <x v="1"/>
    <n v="99"/>
    <x v="0"/>
    <x v="2"/>
    <d v="2016-07-11T10:07:00"/>
    <d v="2016-07-11T00:00:00"/>
    <d v="1899-12-30T10:07:00"/>
    <x v="10"/>
    <x v="2"/>
    <x v="0"/>
    <s v="NA"/>
    <s v="NA"/>
    <m/>
    <x v="1"/>
    <s v=""/>
    <s v=""/>
  </r>
  <r>
    <n v="545"/>
    <x v="1"/>
    <n v="175"/>
    <x v="0"/>
    <x v="0"/>
    <d v="2016-07-11T10:06:00"/>
    <d v="2016-07-11T00:00:00"/>
    <d v="1899-12-30T10:06:00"/>
    <x v="10"/>
    <x v="2"/>
    <x v="0"/>
    <d v="2016-07-11T10:42:00"/>
    <d v="2016-07-11T00:00:00"/>
    <d v="1899-12-30T10:42:00"/>
    <x v="0"/>
    <d v="1899-12-30T00:36:00"/>
    <n v="36"/>
  </r>
  <r>
    <n v="546"/>
    <x v="1"/>
    <n v="199"/>
    <x v="0"/>
    <x v="2"/>
    <d v="2016-07-11T10:04:00"/>
    <d v="2016-07-11T00:00:00"/>
    <d v="1899-12-30T10:04:00"/>
    <x v="10"/>
    <x v="2"/>
    <x v="0"/>
    <s v="NA"/>
    <s v="NA"/>
    <m/>
    <x v="1"/>
    <s v=""/>
    <s v=""/>
  </r>
  <r>
    <n v="547"/>
    <x v="0"/>
    <n v="82"/>
    <x v="0"/>
    <x v="0"/>
    <d v="2016-07-11T10:01:00"/>
    <d v="2016-07-11T00:00:00"/>
    <d v="1899-12-30T10:01:00"/>
    <x v="10"/>
    <x v="2"/>
    <x v="0"/>
    <d v="2016-07-11T10:47:00"/>
    <d v="2016-07-11T00:00:00"/>
    <d v="1899-12-30T10:47:00"/>
    <x v="0"/>
    <d v="1899-12-30T00:46:00"/>
    <n v="46"/>
  </r>
  <r>
    <n v="548"/>
    <x v="1"/>
    <s v="NA"/>
    <x v="1"/>
    <x v="1"/>
    <d v="2016-07-11T10:04:00"/>
    <d v="2016-07-11T00:00:00"/>
    <d v="1899-12-30T10:04:00"/>
    <x v="10"/>
    <x v="2"/>
    <x v="0"/>
    <s v="NA"/>
    <s v="NA"/>
    <m/>
    <x v="1"/>
    <s v=""/>
    <s v=""/>
  </r>
  <r>
    <n v="549"/>
    <x v="1"/>
    <n v="128"/>
    <x v="0"/>
    <x v="2"/>
    <d v="2016-07-11T10:04:00"/>
    <d v="2016-07-11T00:00:00"/>
    <d v="1899-12-30T10:04:00"/>
    <x v="10"/>
    <x v="2"/>
    <x v="0"/>
    <s v="NA"/>
    <s v="NA"/>
    <m/>
    <x v="1"/>
    <s v=""/>
    <s v=""/>
  </r>
  <r>
    <n v="550"/>
    <x v="1"/>
    <n v="174"/>
    <x v="0"/>
    <x v="2"/>
    <d v="2016-07-11T10:04:00"/>
    <d v="2016-07-11T00:00:00"/>
    <d v="1899-12-30T10:04:00"/>
    <x v="10"/>
    <x v="2"/>
    <x v="0"/>
    <s v="NA"/>
    <s v="NA"/>
    <m/>
    <x v="1"/>
    <s v=""/>
    <s v=""/>
  </r>
  <r>
    <n v="551"/>
    <x v="1"/>
    <n v="98"/>
    <x v="0"/>
    <x v="2"/>
    <d v="2016-07-11T10:10:00"/>
    <d v="2016-07-11T00:00:00"/>
    <d v="1899-12-30T10:10:00"/>
    <x v="10"/>
    <x v="2"/>
    <x v="0"/>
    <s v="NA"/>
    <s v="NA"/>
    <m/>
    <x v="1"/>
    <s v=""/>
    <s v=""/>
  </r>
  <r>
    <n v="552"/>
    <x v="1"/>
    <n v="234"/>
    <x v="0"/>
    <x v="2"/>
    <d v="2016-07-11T10:07:00"/>
    <d v="2016-07-11T00:00:00"/>
    <d v="1899-12-30T10:07:00"/>
    <x v="10"/>
    <x v="2"/>
    <x v="0"/>
    <s v="NA"/>
    <s v="NA"/>
    <m/>
    <x v="1"/>
    <s v=""/>
    <s v=""/>
  </r>
  <r>
    <n v="553"/>
    <x v="1"/>
    <n v="266"/>
    <x v="0"/>
    <x v="2"/>
    <d v="2016-07-11T10:09:00"/>
    <d v="2016-07-11T00:00:00"/>
    <d v="1899-12-30T10:09:00"/>
    <x v="10"/>
    <x v="2"/>
    <x v="0"/>
    <s v="NA"/>
    <s v="NA"/>
    <m/>
    <x v="1"/>
    <s v=""/>
    <s v=""/>
  </r>
  <r>
    <n v="554"/>
    <x v="1"/>
    <n v="22"/>
    <x v="0"/>
    <x v="2"/>
    <d v="2016-07-11T10:13:00"/>
    <d v="2016-07-11T00:00:00"/>
    <d v="1899-12-30T10:13:00"/>
    <x v="10"/>
    <x v="2"/>
    <x v="0"/>
    <s v="NA"/>
    <s v="NA"/>
    <m/>
    <x v="1"/>
    <s v=""/>
    <s v=""/>
  </r>
  <r>
    <n v="555"/>
    <x v="1"/>
    <n v="279"/>
    <x v="0"/>
    <x v="0"/>
    <d v="2016-07-11T10:16:00"/>
    <d v="2016-07-11T00:00:00"/>
    <d v="1899-12-30T10:16:00"/>
    <x v="10"/>
    <x v="2"/>
    <x v="0"/>
    <d v="2016-07-11T11:01:00"/>
    <d v="2016-07-11T00:00:00"/>
    <d v="1899-12-30T11:01:00"/>
    <x v="0"/>
    <d v="1899-12-30T00:45:00"/>
    <n v="45"/>
  </r>
  <r>
    <n v="556"/>
    <x v="1"/>
    <n v="142"/>
    <x v="0"/>
    <x v="2"/>
    <d v="2016-07-11T10:11:00"/>
    <d v="2016-07-11T00:00:00"/>
    <d v="1899-12-30T10:11:00"/>
    <x v="10"/>
    <x v="2"/>
    <x v="0"/>
    <s v="NA"/>
    <s v="NA"/>
    <m/>
    <x v="1"/>
    <s v=""/>
    <s v=""/>
  </r>
  <r>
    <n v="557"/>
    <x v="1"/>
    <n v="146"/>
    <x v="0"/>
    <x v="0"/>
    <d v="2016-07-11T10:15:00"/>
    <d v="2016-07-11T00:00:00"/>
    <d v="1899-12-30T10:15:00"/>
    <x v="10"/>
    <x v="2"/>
    <x v="0"/>
    <d v="2016-07-11T11:10:00"/>
    <d v="2016-07-11T00:00:00"/>
    <d v="1899-12-30T11:10:00"/>
    <x v="0"/>
    <d v="1899-12-30T00:55:00"/>
    <n v="55"/>
  </r>
  <r>
    <n v="558"/>
    <x v="1"/>
    <n v="197"/>
    <x v="0"/>
    <x v="0"/>
    <d v="2016-07-11T10:15:00"/>
    <d v="2016-07-11T00:00:00"/>
    <d v="1899-12-30T10:15:00"/>
    <x v="10"/>
    <x v="2"/>
    <x v="0"/>
    <d v="2016-07-11T11:12:00"/>
    <d v="2016-07-11T00:00:00"/>
    <d v="1899-12-30T11:12:00"/>
    <x v="0"/>
    <d v="1899-12-30T00:57:00"/>
    <n v="57"/>
  </r>
  <r>
    <n v="559"/>
    <x v="1"/>
    <n v="271"/>
    <x v="0"/>
    <x v="0"/>
    <d v="2016-07-11T10:14:00"/>
    <d v="2016-07-11T00:00:00"/>
    <d v="1899-12-30T10:14:00"/>
    <x v="10"/>
    <x v="2"/>
    <x v="0"/>
    <d v="2016-07-11T11:03:00"/>
    <d v="2016-07-11T00:00:00"/>
    <d v="1899-12-30T11:03:00"/>
    <x v="0"/>
    <d v="1899-12-30T00:49:00"/>
    <n v="49"/>
  </r>
  <r>
    <n v="560"/>
    <x v="0"/>
    <n v="276"/>
    <x v="0"/>
    <x v="0"/>
    <d v="2016-07-11T10:16:00"/>
    <d v="2016-07-11T00:00:00"/>
    <d v="1899-12-30T10:16:00"/>
    <x v="10"/>
    <x v="2"/>
    <x v="0"/>
    <d v="2016-07-11T11:25:00"/>
    <d v="2016-07-11T00:00:00"/>
    <d v="1899-12-30T11:25:00"/>
    <x v="0"/>
    <d v="1899-12-30T01:09:00"/>
    <n v="69"/>
  </r>
  <r>
    <n v="561"/>
    <x v="1"/>
    <n v="290"/>
    <x v="0"/>
    <x v="2"/>
    <d v="2016-07-11T10:10:00"/>
    <d v="2016-07-11T00:00:00"/>
    <d v="1899-12-30T10:10:00"/>
    <x v="10"/>
    <x v="2"/>
    <x v="0"/>
    <s v="NA"/>
    <s v="NA"/>
    <m/>
    <x v="1"/>
    <s v=""/>
    <s v=""/>
  </r>
  <r>
    <n v="562"/>
    <x v="0"/>
    <s v="NA"/>
    <x v="1"/>
    <x v="1"/>
    <d v="2016-07-11T10:18:00"/>
    <d v="2016-07-11T00:00:00"/>
    <d v="1899-12-30T10:18:00"/>
    <x v="10"/>
    <x v="2"/>
    <x v="0"/>
    <s v="NA"/>
    <s v="NA"/>
    <m/>
    <x v="1"/>
    <s v=""/>
    <s v=""/>
  </r>
  <r>
    <n v="563"/>
    <x v="0"/>
    <s v="NA"/>
    <x v="1"/>
    <x v="1"/>
    <d v="2016-07-11T10:17:00"/>
    <d v="2016-07-11T00:00:00"/>
    <d v="1899-12-30T10:17:00"/>
    <x v="10"/>
    <x v="2"/>
    <x v="0"/>
    <s v="NA"/>
    <s v="NA"/>
    <m/>
    <x v="1"/>
    <s v=""/>
    <s v=""/>
  </r>
  <r>
    <n v="564"/>
    <x v="0"/>
    <n v="195"/>
    <x v="0"/>
    <x v="0"/>
    <d v="2016-07-11T10:20:00"/>
    <d v="2016-07-11T00:00:00"/>
    <d v="1899-12-30T10:20:00"/>
    <x v="10"/>
    <x v="2"/>
    <x v="0"/>
    <d v="2016-07-11T11:23:00"/>
    <d v="2016-07-11T00:00:00"/>
    <d v="1899-12-30T11:23:00"/>
    <x v="0"/>
    <d v="1899-12-30T01:03:00"/>
    <n v="63"/>
  </r>
  <r>
    <n v="565"/>
    <x v="1"/>
    <n v="135"/>
    <x v="0"/>
    <x v="0"/>
    <d v="2016-07-11T10:19:00"/>
    <d v="2016-07-11T00:00:00"/>
    <d v="1899-12-30T10:19:00"/>
    <x v="10"/>
    <x v="2"/>
    <x v="0"/>
    <d v="2016-07-11T11:26:00"/>
    <d v="2016-07-11T00:00:00"/>
    <d v="1899-12-30T11:26:00"/>
    <x v="0"/>
    <d v="1899-12-30T01:07:00"/>
    <n v="67"/>
  </r>
  <r>
    <n v="566"/>
    <x v="1"/>
    <s v="NA"/>
    <x v="1"/>
    <x v="1"/>
    <d v="2016-07-11T10:20:00"/>
    <d v="2016-07-11T00:00:00"/>
    <d v="1899-12-30T10:20:00"/>
    <x v="10"/>
    <x v="2"/>
    <x v="0"/>
    <s v="NA"/>
    <s v="NA"/>
    <m/>
    <x v="1"/>
    <s v=""/>
    <s v=""/>
  </r>
  <r>
    <n v="567"/>
    <x v="0"/>
    <s v="NA"/>
    <x v="1"/>
    <x v="1"/>
    <d v="2016-07-11T10:21:00"/>
    <d v="2016-07-11T00:00:00"/>
    <d v="1899-12-30T10:21:00"/>
    <x v="10"/>
    <x v="2"/>
    <x v="0"/>
    <s v="NA"/>
    <s v="NA"/>
    <m/>
    <x v="1"/>
    <s v=""/>
    <s v=""/>
  </r>
  <r>
    <n v="568"/>
    <x v="0"/>
    <n v="79"/>
    <x v="0"/>
    <x v="2"/>
    <d v="2016-07-11T10:23:00"/>
    <d v="2016-07-11T00:00:00"/>
    <d v="1899-12-30T10:23:00"/>
    <x v="10"/>
    <x v="2"/>
    <x v="0"/>
    <s v="NA"/>
    <s v="NA"/>
    <m/>
    <x v="1"/>
    <s v=""/>
    <s v=""/>
  </r>
  <r>
    <n v="569"/>
    <x v="0"/>
    <n v="97"/>
    <x v="0"/>
    <x v="0"/>
    <d v="2016-07-11T10:37:00"/>
    <d v="2016-07-11T00:00:00"/>
    <d v="1899-12-30T10:37:00"/>
    <x v="10"/>
    <x v="2"/>
    <x v="0"/>
    <d v="2016-07-11T11:44:00"/>
    <d v="2016-07-11T00:00:00"/>
    <d v="1899-12-30T11:44:00"/>
    <x v="0"/>
    <d v="1899-12-30T01:07:00"/>
    <n v="67"/>
  </r>
  <r>
    <n v="570"/>
    <x v="1"/>
    <n v="13"/>
    <x v="0"/>
    <x v="2"/>
    <d v="2016-07-11T10:36:00"/>
    <d v="2016-07-11T00:00:00"/>
    <d v="1899-12-30T10:36:00"/>
    <x v="10"/>
    <x v="2"/>
    <x v="0"/>
    <s v="NA"/>
    <s v="NA"/>
    <m/>
    <x v="1"/>
    <s v=""/>
    <s v=""/>
  </r>
  <r>
    <n v="571"/>
    <x v="0"/>
    <n v="63"/>
    <x v="0"/>
    <x v="0"/>
    <d v="2016-07-11T10:44:00"/>
    <d v="2016-07-11T00:00:00"/>
    <d v="1899-12-30T10:44:00"/>
    <x v="10"/>
    <x v="2"/>
    <x v="0"/>
    <d v="2016-07-11T11:44:00"/>
    <d v="2016-07-11T00:00:00"/>
    <d v="1899-12-30T11:44:00"/>
    <x v="0"/>
    <d v="1899-12-30T01:00:00"/>
    <n v="60"/>
  </r>
  <r>
    <n v="572"/>
    <x v="0"/>
    <n v="38"/>
    <x v="0"/>
    <x v="2"/>
    <d v="2016-07-11T10:48:00"/>
    <d v="2016-07-11T00:00:00"/>
    <d v="1899-12-30T10:48:00"/>
    <x v="10"/>
    <x v="2"/>
    <x v="0"/>
    <s v="NA"/>
    <s v="NA"/>
    <m/>
    <x v="1"/>
    <s v=""/>
    <s v=""/>
  </r>
  <r>
    <n v="573"/>
    <x v="0"/>
    <n v="183"/>
    <x v="0"/>
    <x v="0"/>
    <d v="2016-07-11T10:57:00"/>
    <d v="2016-07-11T00:00:00"/>
    <d v="1899-12-30T10:57:00"/>
    <x v="10"/>
    <x v="2"/>
    <x v="0"/>
    <d v="2016-07-11T11:30:00"/>
    <d v="2016-07-11T00:00:00"/>
    <d v="1899-12-30T11:30:00"/>
    <x v="0"/>
    <d v="1899-12-30T00:33:00"/>
    <n v="33"/>
  </r>
  <r>
    <n v="574"/>
    <x v="1"/>
    <n v="82"/>
    <x v="0"/>
    <x v="0"/>
    <d v="2016-07-11T10:58:00"/>
    <d v="2016-07-11T00:00:00"/>
    <d v="1899-12-30T10:58:00"/>
    <x v="10"/>
    <x v="2"/>
    <x v="0"/>
    <d v="2016-07-11T11:39:00"/>
    <d v="2016-07-11T00:00:00"/>
    <d v="1899-12-30T11:39:00"/>
    <x v="0"/>
    <d v="1899-12-30T00:41:00"/>
    <n v="41"/>
  </r>
  <r>
    <n v="575"/>
    <x v="0"/>
    <n v="212"/>
    <x v="0"/>
    <x v="0"/>
    <d v="2016-07-11T10:59:00"/>
    <d v="2016-07-11T00:00:00"/>
    <d v="1899-12-30T10:59:00"/>
    <x v="10"/>
    <x v="2"/>
    <x v="0"/>
    <d v="2016-07-11T11:51:00"/>
    <d v="2016-07-11T00:00:00"/>
    <d v="1899-12-30T11:51:00"/>
    <x v="0"/>
    <d v="1899-12-30T00:52:00"/>
    <n v="52"/>
  </r>
  <r>
    <n v="576"/>
    <x v="1"/>
    <s v="NA"/>
    <x v="1"/>
    <x v="1"/>
    <d v="2016-07-11T10:58:00"/>
    <d v="2016-07-11T00:00:00"/>
    <d v="1899-12-30T10:58:00"/>
    <x v="10"/>
    <x v="2"/>
    <x v="0"/>
    <s v="NA"/>
    <s v="NA"/>
    <m/>
    <x v="1"/>
    <s v=""/>
    <s v=""/>
  </r>
  <r>
    <n v="577"/>
    <x v="0"/>
    <n v="5"/>
    <x v="0"/>
    <x v="0"/>
    <d v="2016-07-11T11:03:00"/>
    <d v="2016-07-11T00:00:00"/>
    <d v="1899-12-30T11:03:00"/>
    <x v="11"/>
    <x v="2"/>
    <x v="0"/>
    <d v="2016-07-11T12:01:00"/>
    <d v="2016-07-11T00:00:00"/>
    <d v="1899-12-30T12:01:00"/>
    <x v="0"/>
    <d v="1899-12-30T00:58:00"/>
    <n v="58"/>
  </r>
  <r>
    <n v="578"/>
    <x v="0"/>
    <n v="84"/>
    <x v="0"/>
    <x v="0"/>
    <d v="2016-07-11T11:03:00"/>
    <d v="2016-07-11T00:00:00"/>
    <d v="1899-12-30T11:03:00"/>
    <x v="11"/>
    <x v="2"/>
    <x v="0"/>
    <d v="2016-07-11T11:53:00"/>
    <d v="2016-07-11T00:00:00"/>
    <d v="1899-12-30T11:53:00"/>
    <x v="0"/>
    <d v="1899-12-30T00:50:00"/>
    <n v="50"/>
  </r>
  <r>
    <n v="579"/>
    <x v="1"/>
    <n v="277"/>
    <x v="0"/>
    <x v="0"/>
    <d v="2016-07-11T11:04:00"/>
    <d v="2016-07-11T00:00:00"/>
    <d v="1899-12-30T11:04:00"/>
    <x v="11"/>
    <x v="2"/>
    <x v="0"/>
    <d v="2016-07-11T12:02:00"/>
    <d v="2016-07-11T00:00:00"/>
    <d v="1899-12-30T12:02:00"/>
    <x v="0"/>
    <d v="1899-12-30T00:58:00"/>
    <n v="58"/>
  </r>
  <r>
    <n v="580"/>
    <x v="1"/>
    <n v="59"/>
    <x v="0"/>
    <x v="2"/>
    <d v="2016-07-11T10:59:00"/>
    <d v="2016-07-11T00:00:00"/>
    <d v="1899-12-30T10:59:00"/>
    <x v="10"/>
    <x v="2"/>
    <x v="0"/>
    <s v="NA"/>
    <s v="NA"/>
    <m/>
    <x v="1"/>
    <s v=""/>
    <s v=""/>
  </r>
  <r>
    <n v="581"/>
    <x v="0"/>
    <s v="NA"/>
    <x v="1"/>
    <x v="1"/>
    <d v="2016-07-11T11:00:00"/>
    <d v="2016-07-11T00:00:00"/>
    <d v="1899-12-30T11:00:00"/>
    <x v="11"/>
    <x v="2"/>
    <x v="0"/>
    <s v="NA"/>
    <s v="NA"/>
    <m/>
    <x v="1"/>
    <s v=""/>
    <s v=""/>
  </r>
  <r>
    <n v="582"/>
    <x v="1"/>
    <n v="69"/>
    <x v="0"/>
    <x v="0"/>
    <d v="2016-07-11T10:56:00"/>
    <d v="2016-07-11T00:00:00"/>
    <d v="1899-12-30T10:56:00"/>
    <x v="10"/>
    <x v="2"/>
    <x v="0"/>
    <d v="2016-07-11T11:59:00"/>
    <d v="2016-07-11T00:00:00"/>
    <d v="1899-12-30T11:59:00"/>
    <x v="0"/>
    <d v="1899-12-30T01:03:00"/>
    <n v="63"/>
  </r>
  <r>
    <n v="583"/>
    <x v="0"/>
    <n v="204"/>
    <x v="0"/>
    <x v="0"/>
    <d v="2016-07-11T11:08:00"/>
    <d v="2016-07-11T00:00:00"/>
    <d v="1899-12-30T11:08:00"/>
    <x v="11"/>
    <x v="2"/>
    <x v="0"/>
    <d v="2016-07-11T11:58:00"/>
    <d v="2016-07-11T00:00:00"/>
    <d v="1899-12-30T11:58:00"/>
    <x v="0"/>
    <d v="1899-12-30T00:50:00"/>
    <n v="50"/>
  </r>
  <r>
    <n v="584"/>
    <x v="0"/>
    <n v="64"/>
    <x v="0"/>
    <x v="0"/>
    <d v="2016-07-11T11:14:00"/>
    <d v="2016-07-11T00:00:00"/>
    <d v="1899-12-30T11:14:00"/>
    <x v="11"/>
    <x v="2"/>
    <x v="0"/>
    <d v="2016-07-11T12:25:00"/>
    <d v="2016-07-11T00:00:00"/>
    <d v="1899-12-30T12:25:00"/>
    <x v="0"/>
    <d v="1899-12-30T01:11:00"/>
    <n v="71"/>
  </r>
  <r>
    <n v="585"/>
    <x v="1"/>
    <n v="132"/>
    <x v="0"/>
    <x v="0"/>
    <d v="2016-07-11T11:16:00"/>
    <d v="2016-07-11T00:00:00"/>
    <d v="1899-12-30T11:16:00"/>
    <x v="11"/>
    <x v="2"/>
    <x v="0"/>
    <d v="2016-07-11T11:57:00"/>
    <d v="2016-07-11T00:00:00"/>
    <d v="1899-12-30T11:57:00"/>
    <x v="0"/>
    <d v="1899-12-30T00:41:00"/>
    <n v="41"/>
  </r>
  <r>
    <n v="586"/>
    <x v="1"/>
    <n v="228"/>
    <x v="0"/>
    <x v="0"/>
    <d v="2016-07-11T11:13:00"/>
    <d v="2016-07-11T00:00:00"/>
    <d v="1899-12-30T11:13:00"/>
    <x v="11"/>
    <x v="2"/>
    <x v="0"/>
    <d v="2016-07-11T11:51:00"/>
    <d v="2016-07-11T00:00:00"/>
    <d v="1899-12-30T11:51:00"/>
    <x v="0"/>
    <d v="1899-12-30T00:38:00"/>
    <n v="38"/>
  </r>
  <r>
    <n v="587"/>
    <x v="1"/>
    <s v="NA"/>
    <x v="1"/>
    <x v="1"/>
    <d v="2016-07-11T11:17:00"/>
    <d v="2016-07-11T00:00:00"/>
    <d v="1899-12-30T11:17:00"/>
    <x v="11"/>
    <x v="2"/>
    <x v="0"/>
    <s v="NA"/>
    <s v="NA"/>
    <m/>
    <x v="1"/>
    <s v=""/>
    <s v=""/>
  </r>
  <r>
    <n v="588"/>
    <x v="1"/>
    <n v="152"/>
    <x v="0"/>
    <x v="0"/>
    <d v="2016-07-11T11:20:00"/>
    <d v="2016-07-11T00:00:00"/>
    <d v="1899-12-30T11:20:00"/>
    <x v="11"/>
    <x v="2"/>
    <x v="0"/>
    <d v="2016-07-11T11:53:00"/>
    <d v="2016-07-11T00:00:00"/>
    <d v="1899-12-30T11:53:00"/>
    <x v="0"/>
    <d v="1899-12-30T00:33:00"/>
    <n v="33"/>
  </r>
  <r>
    <n v="589"/>
    <x v="0"/>
    <n v="234"/>
    <x v="0"/>
    <x v="2"/>
    <d v="2016-07-11T11:19:00"/>
    <d v="2016-07-11T00:00:00"/>
    <d v="1899-12-30T11:19:00"/>
    <x v="11"/>
    <x v="2"/>
    <x v="0"/>
    <s v="NA"/>
    <s v="NA"/>
    <m/>
    <x v="1"/>
    <s v=""/>
    <s v=""/>
  </r>
  <r>
    <n v="590"/>
    <x v="1"/>
    <n v="200"/>
    <x v="0"/>
    <x v="0"/>
    <d v="2016-07-11T11:20:00"/>
    <d v="2016-07-11T00:00:00"/>
    <d v="1899-12-30T11:20:00"/>
    <x v="11"/>
    <x v="2"/>
    <x v="0"/>
    <d v="2016-07-11T12:10:00"/>
    <d v="2016-07-11T00:00:00"/>
    <d v="1899-12-30T12:10:00"/>
    <x v="0"/>
    <d v="1899-12-30T00:50:00"/>
    <n v="50"/>
  </r>
  <r>
    <n v="591"/>
    <x v="1"/>
    <n v="16"/>
    <x v="0"/>
    <x v="0"/>
    <d v="2016-07-11T11:25:00"/>
    <d v="2016-07-11T00:00:00"/>
    <d v="1899-12-30T11:25:00"/>
    <x v="11"/>
    <x v="2"/>
    <x v="0"/>
    <d v="2016-07-11T12:31:00"/>
    <d v="2016-07-11T00:00:00"/>
    <d v="1899-12-30T12:31:00"/>
    <x v="0"/>
    <d v="1899-12-30T01:06:00"/>
    <n v="66"/>
  </r>
  <r>
    <n v="592"/>
    <x v="1"/>
    <n v="281"/>
    <x v="0"/>
    <x v="0"/>
    <d v="2016-07-11T11:18:00"/>
    <d v="2016-07-11T00:00:00"/>
    <d v="1899-12-30T11:18:00"/>
    <x v="11"/>
    <x v="2"/>
    <x v="0"/>
    <d v="2016-07-11T11:54:00"/>
    <d v="2016-07-11T00:00:00"/>
    <d v="1899-12-30T11:54:00"/>
    <x v="0"/>
    <d v="1899-12-30T00:36:00"/>
    <n v="36"/>
  </r>
  <r>
    <n v="593"/>
    <x v="1"/>
    <s v="NA"/>
    <x v="1"/>
    <x v="1"/>
    <d v="2016-07-11T11:22:00"/>
    <d v="2016-07-11T00:00:00"/>
    <d v="1899-12-30T11:22:00"/>
    <x v="11"/>
    <x v="2"/>
    <x v="0"/>
    <s v="NA"/>
    <s v="NA"/>
    <m/>
    <x v="1"/>
    <s v=""/>
    <s v=""/>
  </r>
  <r>
    <n v="594"/>
    <x v="0"/>
    <s v="NA"/>
    <x v="1"/>
    <x v="1"/>
    <d v="2016-07-11T11:31:00"/>
    <d v="2016-07-11T00:00:00"/>
    <d v="1899-12-30T11:31:00"/>
    <x v="11"/>
    <x v="2"/>
    <x v="0"/>
    <s v="NA"/>
    <s v="NA"/>
    <m/>
    <x v="1"/>
    <s v=""/>
    <s v=""/>
  </r>
  <r>
    <n v="595"/>
    <x v="1"/>
    <n v="232"/>
    <x v="0"/>
    <x v="0"/>
    <d v="2016-07-11T11:31:00"/>
    <d v="2016-07-11T00:00:00"/>
    <d v="1899-12-30T11:31:00"/>
    <x v="11"/>
    <x v="2"/>
    <x v="0"/>
    <d v="2016-07-11T12:41:00"/>
    <d v="2016-07-11T00:00:00"/>
    <d v="1899-12-30T12:41:00"/>
    <x v="0"/>
    <d v="1899-12-30T01:10:00"/>
    <n v="70"/>
  </r>
  <r>
    <n v="596"/>
    <x v="1"/>
    <n v="269"/>
    <x v="0"/>
    <x v="0"/>
    <d v="2016-07-11T11:30:00"/>
    <d v="2016-07-11T00:00:00"/>
    <d v="1899-12-30T11:30:00"/>
    <x v="11"/>
    <x v="2"/>
    <x v="0"/>
    <d v="2016-07-11T12:28:00"/>
    <d v="2016-07-11T00:00:00"/>
    <d v="1899-12-30T12:28:00"/>
    <x v="0"/>
    <d v="1899-12-30T00:58:00"/>
    <n v="58"/>
  </r>
  <r>
    <n v="597"/>
    <x v="0"/>
    <n v="272"/>
    <x v="0"/>
    <x v="0"/>
    <d v="2016-07-11T11:30:00"/>
    <d v="2016-07-11T00:00:00"/>
    <d v="1899-12-30T11:30:00"/>
    <x v="11"/>
    <x v="2"/>
    <x v="0"/>
    <d v="2016-07-11T12:12:00"/>
    <d v="2016-07-11T00:00:00"/>
    <d v="1899-12-30T12:12:00"/>
    <x v="0"/>
    <d v="1899-12-30T00:42:00"/>
    <n v="42"/>
  </r>
  <r>
    <n v="598"/>
    <x v="1"/>
    <n v="121"/>
    <x v="0"/>
    <x v="0"/>
    <d v="2016-07-11T11:36:00"/>
    <d v="2016-07-11T00:00:00"/>
    <d v="1899-12-30T11:36:00"/>
    <x v="11"/>
    <x v="2"/>
    <x v="0"/>
    <d v="2016-07-11T12:17:00"/>
    <d v="2016-07-11T00:00:00"/>
    <d v="1899-12-30T12:17:00"/>
    <x v="0"/>
    <d v="1899-12-30T00:41:00"/>
    <n v="41"/>
  </r>
  <r>
    <n v="599"/>
    <x v="0"/>
    <n v="135"/>
    <x v="0"/>
    <x v="0"/>
    <d v="2016-07-11T11:38:00"/>
    <d v="2016-07-11T00:00:00"/>
    <d v="1899-12-30T11:38:00"/>
    <x v="11"/>
    <x v="2"/>
    <x v="0"/>
    <d v="2016-07-11T12:45:00"/>
    <d v="2016-07-11T00:00:00"/>
    <d v="1899-12-30T12:45:00"/>
    <x v="0"/>
    <d v="1899-12-30T01:07:00"/>
    <n v="67"/>
  </r>
  <r>
    <n v="600"/>
    <x v="1"/>
    <n v="214"/>
    <x v="0"/>
    <x v="0"/>
    <d v="2016-07-11T11:38:00"/>
    <d v="2016-07-11T00:00:00"/>
    <d v="1899-12-30T11:38:00"/>
    <x v="11"/>
    <x v="2"/>
    <x v="0"/>
    <d v="2016-07-11T12:47:00"/>
    <d v="2016-07-11T00:00:00"/>
    <d v="1899-12-30T12:47:00"/>
    <x v="0"/>
    <d v="1899-12-30T01:09:00"/>
    <n v="69"/>
  </r>
  <r>
    <n v="601"/>
    <x v="1"/>
    <s v="NA"/>
    <x v="1"/>
    <x v="1"/>
    <d v="2016-07-11T11:40:00"/>
    <d v="2016-07-11T00:00:00"/>
    <d v="1899-12-30T11:40:00"/>
    <x v="11"/>
    <x v="2"/>
    <x v="0"/>
    <s v="NA"/>
    <s v="NA"/>
    <m/>
    <x v="1"/>
    <s v=""/>
    <s v=""/>
  </r>
  <r>
    <n v="602"/>
    <x v="1"/>
    <n v="164"/>
    <x v="0"/>
    <x v="0"/>
    <d v="2016-07-11T11:38:00"/>
    <d v="2016-07-11T00:00:00"/>
    <d v="1899-12-30T11:38:00"/>
    <x v="11"/>
    <x v="2"/>
    <x v="0"/>
    <d v="2016-07-11T12:57:00"/>
    <d v="2016-07-11T00:00:00"/>
    <d v="1899-12-30T12:57:00"/>
    <x v="0"/>
    <d v="1899-12-30T01:19:00"/>
    <n v="79"/>
  </r>
  <r>
    <n v="603"/>
    <x v="0"/>
    <n v="85"/>
    <x v="0"/>
    <x v="0"/>
    <d v="2016-07-11T11:43:00"/>
    <d v="2016-07-11T00:00:00"/>
    <d v="1899-12-30T11:43:00"/>
    <x v="11"/>
    <x v="2"/>
    <x v="0"/>
    <d v="2016-07-11T12:56:00"/>
    <d v="2016-07-11T00:00:00"/>
    <d v="1899-12-30T12:56:00"/>
    <x v="0"/>
    <d v="1899-12-30T01:13:00"/>
    <n v="73"/>
  </r>
  <r>
    <n v="604"/>
    <x v="1"/>
    <n v="154"/>
    <x v="0"/>
    <x v="0"/>
    <d v="2016-07-11T11:44:00"/>
    <d v="2016-07-11T00:00:00"/>
    <d v="1899-12-30T11:44:00"/>
    <x v="11"/>
    <x v="2"/>
    <x v="0"/>
    <d v="2016-07-11T12:49:00"/>
    <d v="2016-07-11T00:00:00"/>
    <d v="1899-12-30T12:49:00"/>
    <x v="0"/>
    <d v="1899-12-30T01:05:00"/>
    <n v="65"/>
  </r>
  <r>
    <n v="605"/>
    <x v="0"/>
    <n v="205"/>
    <x v="0"/>
    <x v="0"/>
    <d v="2016-07-11T11:42:00"/>
    <d v="2016-07-11T00:00:00"/>
    <d v="1899-12-30T11:42:00"/>
    <x v="11"/>
    <x v="2"/>
    <x v="0"/>
    <d v="2016-07-11T12:31:00"/>
    <d v="2016-07-11T00:00:00"/>
    <d v="1899-12-30T12:31:00"/>
    <x v="0"/>
    <d v="1899-12-30T00:49:00"/>
    <n v="49"/>
  </r>
  <r>
    <n v="606"/>
    <x v="1"/>
    <s v="NA"/>
    <x v="1"/>
    <x v="1"/>
    <d v="2016-07-11T11:42:00"/>
    <d v="2016-07-11T00:00:00"/>
    <d v="1899-12-30T11:42:00"/>
    <x v="11"/>
    <x v="2"/>
    <x v="0"/>
    <s v="NA"/>
    <s v="NA"/>
    <m/>
    <x v="1"/>
    <s v=""/>
    <s v=""/>
  </r>
  <r>
    <n v="607"/>
    <x v="1"/>
    <n v="13"/>
    <x v="0"/>
    <x v="0"/>
    <d v="2016-07-11T11:51:00"/>
    <d v="2016-07-11T00:00:00"/>
    <d v="1899-12-30T11:51:00"/>
    <x v="11"/>
    <x v="2"/>
    <x v="0"/>
    <d v="2016-07-11T12:42:00"/>
    <d v="2016-07-11T00:00:00"/>
    <d v="1899-12-30T12:42:00"/>
    <x v="0"/>
    <d v="1899-12-30T00:51:00"/>
    <n v="51"/>
  </r>
  <r>
    <n v="608"/>
    <x v="0"/>
    <n v="62"/>
    <x v="0"/>
    <x v="0"/>
    <d v="2016-07-11T11:57:00"/>
    <d v="2016-07-11T00:00:00"/>
    <d v="1899-12-30T11:57:00"/>
    <x v="11"/>
    <x v="2"/>
    <x v="0"/>
    <d v="2016-07-11T12:48:00"/>
    <d v="2016-07-11T00:00:00"/>
    <d v="1899-12-30T12:48:00"/>
    <x v="0"/>
    <d v="1899-12-30T00:51:00"/>
    <n v="51"/>
  </r>
  <r>
    <n v="609"/>
    <x v="1"/>
    <n v="220"/>
    <x v="0"/>
    <x v="0"/>
    <d v="2016-07-11T11:52:00"/>
    <d v="2016-07-11T00:00:00"/>
    <d v="1899-12-30T11:52:00"/>
    <x v="11"/>
    <x v="2"/>
    <x v="0"/>
    <d v="2016-07-11T12:47:00"/>
    <d v="2016-07-11T00:00:00"/>
    <d v="1899-12-30T12:47:00"/>
    <x v="0"/>
    <d v="1899-12-30T00:55:00"/>
    <n v="55"/>
  </r>
  <r>
    <n v="610"/>
    <x v="0"/>
    <n v="274"/>
    <x v="0"/>
    <x v="0"/>
    <d v="2016-07-11T11:49:00"/>
    <d v="2016-07-11T00:00:00"/>
    <d v="1899-12-30T11:49:00"/>
    <x v="11"/>
    <x v="2"/>
    <x v="0"/>
    <d v="2016-07-11T12:58:00"/>
    <d v="2016-07-11T00:00:00"/>
    <d v="1899-12-30T12:58:00"/>
    <x v="0"/>
    <d v="1899-12-30T01:09:00"/>
    <n v="69"/>
  </r>
  <r>
    <n v="611"/>
    <x v="0"/>
    <s v="NA"/>
    <x v="1"/>
    <x v="1"/>
    <d v="2016-07-11T11:53:00"/>
    <d v="2016-07-11T00:00:00"/>
    <d v="1899-12-30T11:53:00"/>
    <x v="11"/>
    <x v="2"/>
    <x v="0"/>
    <s v="NA"/>
    <s v="NA"/>
    <m/>
    <x v="1"/>
    <s v=""/>
    <s v=""/>
  </r>
  <r>
    <n v="612"/>
    <x v="0"/>
    <n v="134"/>
    <x v="0"/>
    <x v="0"/>
    <d v="2016-07-11T11:47:00"/>
    <d v="2016-07-11T00:00:00"/>
    <d v="1899-12-30T11:47:00"/>
    <x v="11"/>
    <x v="2"/>
    <x v="0"/>
    <d v="2016-07-11T12:37:00"/>
    <d v="2016-07-11T00:00:00"/>
    <d v="1899-12-30T12:37:00"/>
    <x v="0"/>
    <d v="1899-12-30T00:50:00"/>
    <n v="50"/>
  </r>
  <r>
    <n v="613"/>
    <x v="1"/>
    <s v="NA"/>
    <x v="1"/>
    <x v="1"/>
    <d v="2016-07-11T11:56:00"/>
    <d v="2016-07-11T00:00:00"/>
    <d v="1899-12-30T11:56:00"/>
    <x v="11"/>
    <x v="2"/>
    <x v="0"/>
    <s v="NA"/>
    <s v="NA"/>
    <m/>
    <x v="1"/>
    <s v=""/>
    <s v=""/>
  </r>
  <r>
    <n v="614"/>
    <x v="1"/>
    <n v="57"/>
    <x v="0"/>
    <x v="0"/>
    <d v="2016-07-11T11:49:00"/>
    <d v="2016-07-11T00:00:00"/>
    <d v="1899-12-30T11:49:00"/>
    <x v="11"/>
    <x v="2"/>
    <x v="0"/>
    <d v="2016-07-11T12:52:00"/>
    <d v="2016-07-11T00:00:00"/>
    <d v="1899-12-30T12:52:00"/>
    <x v="0"/>
    <d v="1899-12-30T01:03:00"/>
    <n v="63"/>
  </r>
  <r>
    <n v="615"/>
    <x v="1"/>
    <n v="71"/>
    <x v="0"/>
    <x v="0"/>
    <d v="2016-07-11T11:54:00"/>
    <d v="2016-07-11T00:00:00"/>
    <d v="1899-12-30T11:54:00"/>
    <x v="11"/>
    <x v="2"/>
    <x v="0"/>
    <d v="2016-07-11T12:43:00"/>
    <d v="2016-07-11T00:00:00"/>
    <d v="1899-12-30T12:43:00"/>
    <x v="0"/>
    <d v="1899-12-30T00:49:00"/>
    <n v="49"/>
  </r>
  <r>
    <n v="616"/>
    <x v="0"/>
    <n v="185"/>
    <x v="0"/>
    <x v="0"/>
    <d v="2016-07-11T12:05:00"/>
    <d v="2016-07-11T00:00:00"/>
    <d v="1899-12-30T12:05:00"/>
    <x v="12"/>
    <x v="3"/>
    <x v="0"/>
    <d v="2016-07-11T12:48:00"/>
    <d v="2016-07-11T00:00:00"/>
    <d v="1899-12-30T12:48:00"/>
    <x v="0"/>
    <d v="1899-12-30T00:43:00"/>
    <n v="43"/>
  </r>
  <r>
    <n v="617"/>
    <x v="0"/>
    <s v="NA"/>
    <x v="1"/>
    <x v="1"/>
    <d v="2016-07-11T11:57:00"/>
    <d v="2016-07-11T00:00:00"/>
    <d v="1899-12-30T11:57:00"/>
    <x v="11"/>
    <x v="2"/>
    <x v="0"/>
    <s v="NA"/>
    <s v="NA"/>
    <m/>
    <x v="1"/>
    <s v=""/>
    <s v=""/>
  </r>
  <r>
    <n v="618"/>
    <x v="1"/>
    <n v="268"/>
    <x v="0"/>
    <x v="0"/>
    <d v="2016-07-11T12:01:00"/>
    <d v="2016-07-11T00:00:00"/>
    <d v="1899-12-30T12:01:00"/>
    <x v="12"/>
    <x v="3"/>
    <x v="0"/>
    <d v="2016-07-11T13:03:00"/>
    <d v="2016-07-11T00:00:00"/>
    <d v="1899-12-30T13:03:00"/>
    <x v="0"/>
    <d v="1899-12-30T01:02:00"/>
    <n v="62"/>
  </r>
  <r>
    <n v="619"/>
    <x v="0"/>
    <n v="1"/>
    <x v="0"/>
    <x v="0"/>
    <d v="2016-07-11T11:51:00"/>
    <d v="2016-07-11T00:00:00"/>
    <d v="1899-12-30T11:51:00"/>
    <x v="11"/>
    <x v="2"/>
    <x v="0"/>
    <d v="2016-07-11T13:00:00"/>
    <d v="2016-07-11T00:00:00"/>
    <d v="1899-12-30T13:00:00"/>
    <x v="0"/>
    <d v="1899-12-30T01:09:00"/>
    <n v="69"/>
  </r>
  <r>
    <n v="620"/>
    <x v="1"/>
    <n v="60"/>
    <x v="0"/>
    <x v="0"/>
    <d v="2016-07-11T12:04:00"/>
    <d v="2016-07-11T00:00:00"/>
    <d v="1899-12-30T12:04:00"/>
    <x v="12"/>
    <x v="3"/>
    <x v="0"/>
    <d v="2016-07-11T13:17:00"/>
    <d v="2016-07-11T00:00:00"/>
    <d v="1899-12-30T13:17:00"/>
    <x v="0"/>
    <d v="1899-12-30T01:13:00"/>
    <n v="73"/>
  </r>
  <r>
    <n v="621"/>
    <x v="0"/>
    <n v="225"/>
    <x v="0"/>
    <x v="0"/>
    <d v="2016-07-11T12:07:00"/>
    <d v="2016-07-11T00:00:00"/>
    <d v="1899-12-30T12:07:00"/>
    <x v="12"/>
    <x v="3"/>
    <x v="0"/>
    <d v="2016-07-11T13:04:00"/>
    <d v="2016-07-11T00:00:00"/>
    <d v="1899-12-30T13:04:00"/>
    <x v="0"/>
    <d v="1899-12-30T00:57:00"/>
    <n v="57"/>
  </r>
  <r>
    <n v="622"/>
    <x v="0"/>
    <n v="279"/>
    <x v="0"/>
    <x v="0"/>
    <d v="2016-07-11T12:01:00"/>
    <d v="2016-07-11T00:00:00"/>
    <d v="1899-12-30T12:01:00"/>
    <x v="12"/>
    <x v="3"/>
    <x v="0"/>
    <d v="2016-07-11T13:15:00"/>
    <d v="2016-07-11T00:00:00"/>
    <d v="1899-12-30T13:15:00"/>
    <x v="0"/>
    <d v="1899-12-30T01:14:00"/>
    <n v="74"/>
  </r>
  <r>
    <n v="623"/>
    <x v="0"/>
    <n v="230"/>
    <x v="0"/>
    <x v="2"/>
    <d v="2016-07-11T12:03:00"/>
    <d v="2016-07-11T00:00:00"/>
    <d v="1899-12-30T12:03:00"/>
    <x v="12"/>
    <x v="3"/>
    <x v="0"/>
    <s v="NA"/>
    <s v="NA"/>
    <m/>
    <x v="1"/>
    <s v=""/>
    <s v=""/>
  </r>
  <r>
    <n v="624"/>
    <x v="1"/>
    <s v="NA"/>
    <x v="1"/>
    <x v="1"/>
    <d v="2016-07-11T12:06:00"/>
    <d v="2016-07-11T00:00:00"/>
    <d v="1899-12-30T12:06:00"/>
    <x v="12"/>
    <x v="3"/>
    <x v="0"/>
    <s v="NA"/>
    <s v="NA"/>
    <m/>
    <x v="1"/>
    <s v=""/>
    <s v=""/>
  </r>
  <r>
    <n v="625"/>
    <x v="0"/>
    <n v="136"/>
    <x v="0"/>
    <x v="0"/>
    <d v="2016-07-11T12:05:00"/>
    <d v="2016-07-11T00:00:00"/>
    <d v="1899-12-30T12:05:00"/>
    <x v="12"/>
    <x v="3"/>
    <x v="0"/>
    <d v="2016-07-11T13:15:00"/>
    <d v="2016-07-11T00:00:00"/>
    <d v="1899-12-30T13:15:00"/>
    <x v="0"/>
    <d v="1899-12-30T01:10:00"/>
    <n v="70"/>
  </r>
  <r>
    <n v="626"/>
    <x v="0"/>
    <n v="223"/>
    <x v="0"/>
    <x v="0"/>
    <d v="2016-07-11T12:10:00"/>
    <d v="2016-07-11T00:00:00"/>
    <d v="1899-12-30T12:10:00"/>
    <x v="12"/>
    <x v="3"/>
    <x v="0"/>
    <d v="2016-07-11T13:00:00"/>
    <d v="2016-07-11T00:00:00"/>
    <d v="1899-12-30T13:00:00"/>
    <x v="0"/>
    <d v="1899-12-30T00:50:00"/>
    <n v="50"/>
  </r>
  <r>
    <n v="627"/>
    <x v="1"/>
    <n v="43"/>
    <x v="0"/>
    <x v="0"/>
    <d v="2016-07-11T12:12:00"/>
    <d v="2016-07-11T00:00:00"/>
    <d v="1899-12-30T12:12:00"/>
    <x v="12"/>
    <x v="3"/>
    <x v="0"/>
    <d v="2016-07-11T13:10:00"/>
    <d v="2016-07-11T00:00:00"/>
    <d v="1899-12-30T13:10:00"/>
    <x v="0"/>
    <d v="1899-12-30T00:58:00"/>
    <n v="58"/>
  </r>
  <r>
    <n v="628"/>
    <x v="0"/>
    <n v="179"/>
    <x v="0"/>
    <x v="0"/>
    <d v="2016-07-11T12:19:00"/>
    <d v="2016-07-11T00:00:00"/>
    <d v="1899-12-30T12:19:00"/>
    <x v="12"/>
    <x v="3"/>
    <x v="0"/>
    <d v="2016-07-11T13:00:00"/>
    <d v="2016-07-11T00:00:00"/>
    <d v="1899-12-30T13:00:00"/>
    <x v="0"/>
    <d v="1899-12-30T00:41:00"/>
    <n v="41"/>
  </r>
  <r>
    <n v="629"/>
    <x v="0"/>
    <n v="31"/>
    <x v="0"/>
    <x v="0"/>
    <d v="2016-07-11T12:14:00"/>
    <d v="2016-07-11T00:00:00"/>
    <d v="1899-12-30T12:14:00"/>
    <x v="12"/>
    <x v="3"/>
    <x v="0"/>
    <d v="2016-07-11T13:00:00"/>
    <d v="2016-07-11T00:00:00"/>
    <d v="1899-12-30T13:00:00"/>
    <x v="0"/>
    <d v="1899-12-30T00:46:00"/>
    <n v="46"/>
  </r>
  <r>
    <n v="630"/>
    <x v="0"/>
    <n v="67"/>
    <x v="0"/>
    <x v="0"/>
    <d v="2016-07-11T12:16:00"/>
    <d v="2016-07-11T00:00:00"/>
    <d v="1899-12-30T12:16:00"/>
    <x v="12"/>
    <x v="3"/>
    <x v="0"/>
    <d v="2016-07-11T13:10:00"/>
    <d v="2016-07-11T00:00:00"/>
    <d v="1899-12-30T13:10:00"/>
    <x v="0"/>
    <d v="1899-12-30T00:54:00"/>
    <n v="54"/>
  </r>
  <r>
    <n v="631"/>
    <x v="0"/>
    <n v="125"/>
    <x v="0"/>
    <x v="0"/>
    <d v="2016-07-11T12:19:00"/>
    <d v="2016-07-11T00:00:00"/>
    <d v="1899-12-30T12:19:00"/>
    <x v="12"/>
    <x v="3"/>
    <x v="0"/>
    <d v="2016-07-11T13:28:00"/>
    <d v="2016-07-11T00:00:00"/>
    <d v="1899-12-30T13:28:00"/>
    <x v="0"/>
    <d v="1899-12-30T01:09:00"/>
    <n v="69"/>
  </r>
  <r>
    <n v="632"/>
    <x v="0"/>
    <n v="27"/>
    <x v="0"/>
    <x v="0"/>
    <d v="2016-07-11T12:20:00"/>
    <d v="2016-07-11T00:00:00"/>
    <d v="1899-12-30T12:20:00"/>
    <x v="12"/>
    <x v="3"/>
    <x v="0"/>
    <d v="2016-07-11T13:10:00"/>
    <d v="2016-07-11T00:00:00"/>
    <d v="1899-12-30T13:10:00"/>
    <x v="0"/>
    <d v="1899-12-30T00:50:00"/>
    <n v="50"/>
  </r>
  <r>
    <n v="633"/>
    <x v="1"/>
    <s v="NA"/>
    <x v="1"/>
    <x v="1"/>
    <d v="2016-07-11T12:26:00"/>
    <d v="2016-07-11T00:00:00"/>
    <d v="1899-12-30T12:26:00"/>
    <x v="12"/>
    <x v="3"/>
    <x v="0"/>
    <s v="NA"/>
    <s v="NA"/>
    <m/>
    <x v="1"/>
    <s v=""/>
    <s v=""/>
  </r>
  <r>
    <n v="634"/>
    <x v="1"/>
    <n v="17"/>
    <x v="0"/>
    <x v="0"/>
    <d v="2016-07-11T12:25:00"/>
    <d v="2016-07-11T00:00:00"/>
    <d v="1899-12-30T12:25:00"/>
    <x v="12"/>
    <x v="3"/>
    <x v="0"/>
    <d v="2016-07-11T13:06:00"/>
    <d v="2016-07-11T00:00:00"/>
    <d v="1899-12-30T13:06:00"/>
    <x v="0"/>
    <d v="1899-12-30T00:41:00"/>
    <n v="41"/>
  </r>
  <r>
    <n v="635"/>
    <x v="0"/>
    <n v="46"/>
    <x v="0"/>
    <x v="0"/>
    <d v="2016-07-11T12:25:00"/>
    <d v="2016-07-11T00:00:00"/>
    <d v="1899-12-30T12:25:00"/>
    <x v="12"/>
    <x v="3"/>
    <x v="0"/>
    <d v="2016-07-11T13:29:00"/>
    <d v="2016-07-11T00:00:00"/>
    <d v="1899-12-30T13:29:00"/>
    <x v="0"/>
    <d v="1899-12-30T01:04:00"/>
    <n v="64"/>
  </r>
  <r>
    <n v="636"/>
    <x v="1"/>
    <n v="156"/>
    <x v="0"/>
    <x v="0"/>
    <d v="2016-07-11T12:25:00"/>
    <d v="2016-07-11T00:00:00"/>
    <d v="1899-12-30T12:25:00"/>
    <x v="12"/>
    <x v="3"/>
    <x v="0"/>
    <d v="2016-07-11T13:09:00"/>
    <d v="2016-07-11T00:00:00"/>
    <d v="1899-12-30T13:09:00"/>
    <x v="0"/>
    <d v="1899-12-30T00:44:00"/>
    <n v="44"/>
  </r>
  <r>
    <n v="637"/>
    <x v="0"/>
    <n v="78"/>
    <x v="0"/>
    <x v="0"/>
    <d v="2016-07-11T12:24:00"/>
    <d v="2016-07-11T00:00:00"/>
    <d v="1899-12-30T12:24:00"/>
    <x v="12"/>
    <x v="3"/>
    <x v="0"/>
    <d v="2016-07-11T13:31:00"/>
    <d v="2016-07-11T00:00:00"/>
    <d v="1899-12-30T13:31:00"/>
    <x v="0"/>
    <d v="1899-12-30T01:07:00"/>
    <n v="67"/>
  </r>
  <r>
    <n v="638"/>
    <x v="1"/>
    <n v="143"/>
    <x v="0"/>
    <x v="0"/>
    <d v="2016-07-11T12:30:00"/>
    <d v="2016-07-11T00:00:00"/>
    <d v="1899-12-30T12:30:00"/>
    <x v="12"/>
    <x v="3"/>
    <x v="0"/>
    <d v="2016-07-11T13:14:00"/>
    <d v="2016-07-11T00:00:00"/>
    <d v="1899-12-30T13:14:00"/>
    <x v="0"/>
    <d v="1899-12-30T00:44:00"/>
    <n v="44"/>
  </r>
  <r>
    <n v="639"/>
    <x v="1"/>
    <n v="101"/>
    <x v="0"/>
    <x v="0"/>
    <d v="2016-07-11T12:28:00"/>
    <d v="2016-07-11T00:00:00"/>
    <d v="1899-12-30T12:28:00"/>
    <x v="12"/>
    <x v="3"/>
    <x v="0"/>
    <d v="2016-07-11T12:56:00"/>
    <d v="2016-07-11T00:00:00"/>
    <d v="1899-12-30T12:56:00"/>
    <x v="0"/>
    <d v="1899-12-30T00:28:00"/>
    <n v="28"/>
  </r>
  <r>
    <n v="640"/>
    <x v="0"/>
    <n v="127"/>
    <x v="0"/>
    <x v="0"/>
    <d v="2016-07-11T12:27:00"/>
    <d v="2016-07-11T00:00:00"/>
    <d v="1899-12-30T12:27:00"/>
    <x v="12"/>
    <x v="3"/>
    <x v="0"/>
    <d v="2016-07-11T13:39:00"/>
    <d v="2016-07-11T00:00:00"/>
    <d v="1899-12-30T13:39:00"/>
    <x v="0"/>
    <d v="1899-12-30T01:12:00"/>
    <n v="72"/>
  </r>
  <r>
    <n v="641"/>
    <x v="1"/>
    <n v="204"/>
    <x v="0"/>
    <x v="2"/>
    <d v="2016-07-11T12:31:00"/>
    <d v="2016-07-11T00:00:00"/>
    <d v="1899-12-30T12:31:00"/>
    <x v="12"/>
    <x v="3"/>
    <x v="0"/>
    <s v="NA"/>
    <s v="NA"/>
    <m/>
    <x v="1"/>
    <s v=""/>
    <s v=""/>
  </r>
  <r>
    <n v="642"/>
    <x v="1"/>
    <n v="226"/>
    <x v="0"/>
    <x v="0"/>
    <d v="2016-07-11T12:34:00"/>
    <d v="2016-07-11T00:00:00"/>
    <d v="1899-12-30T12:34:00"/>
    <x v="12"/>
    <x v="3"/>
    <x v="0"/>
    <d v="2016-07-11T13:51:00"/>
    <d v="2016-07-11T00:00:00"/>
    <d v="1899-12-30T13:51:00"/>
    <x v="0"/>
    <d v="1899-12-30T01:17:00"/>
    <n v="77"/>
  </r>
  <r>
    <n v="643"/>
    <x v="1"/>
    <n v="296"/>
    <x v="0"/>
    <x v="0"/>
    <d v="2016-07-11T12:35:00"/>
    <d v="2016-07-11T00:00:00"/>
    <d v="1899-12-30T12:35:00"/>
    <x v="12"/>
    <x v="3"/>
    <x v="0"/>
    <d v="2016-07-11T13:20:00"/>
    <d v="2016-07-11T00:00:00"/>
    <d v="1899-12-30T13:20:00"/>
    <x v="0"/>
    <d v="1899-12-30T00:45:00"/>
    <n v="45"/>
  </r>
  <r>
    <n v="644"/>
    <x v="0"/>
    <n v="206"/>
    <x v="0"/>
    <x v="2"/>
    <d v="2016-07-11T12:29:00"/>
    <d v="2016-07-11T00:00:00"/>
    <d v="1899-12-30T12:29:00"/>
    <x v="12"/>
    <x v="3"/>
    <x v="0"/>
    <s v="NA"/>
    <s v="NA"/>
    <m/>
    <x v="1"/>
    <s v=""/>
    <s v=""/>
  </r>
  <r>
    <n v="645"/>
    <x v="1"/>
    <n v="79"/>
    <x v="0"/>
    <x v="0"/>
    <d v="2016-07-11T12:39:00"/>
    <d v="2016-07-11T00:00:00"/>
    <d v="1899-12-30T12:39:00"/>
    <x v="12"/>
    <x v="3"/>
    <x v="0"/>
    <d v="2016-07-11T13:51:00"/>
    <d v="2016-07-11T00:00:00"/>
    <d v="1899-12-30T13:51:00"/>
    <x v="0"/>
    <d v="1899-12-30T01:12:00"/>
    <n v="72"/>
  </r>
  <r>
    <n v="646"/>
    <x v="0"/>
    <s v="NA"/>
    <x v="1"/>
    <x v="1"/>
    <d v="2016-07-11T12:37:00"/>
    <d v="2016-07-11T00:00:00"/>
    <d v="1899-12-30T12:37:00"/>
    <x v="12"/>
    <x v="3"/>
    <x v="0"/>
    <s v="NA"/>
    <s v="NA"/>
    <m/>
    <x v="1"/>
    <s v=""/>
    <s v=""/>
  </r>
  <r>
    <n v="647"/>
    <x v="1"/>
    <n v="264"/>
    <x v="0"/>
    <x v="2"/>
    <d v="2016-07-11T12:37:00"/>
    <d v="2016-07-11T00:00:00"/>
    <d v="1899-12-30T12:37:00"/>
    <x v="12"/>
    <x v="3"/>
    <x v="0"/>
    <s v="NA"/>
    <s v="NA"/>
    <m/>
    <x v="1"/>
    <s v=""/>
    <s v=""/>
  </r>
  <r>
    <n v="648"/>
    <x v="1"/>
    <n v="242"/>
    <x v="0"/>
    <x v="0"/>
    <d v="2016-07-11T12:41:00"/>
    <d v="2016-07-11T00:00:00"/>
    <d v="1899-12-30T12:41:00"/>
    <x v="12"/>
    <x v="3"/>
    <x v="0"/>
    <d v="2016-07-11T13:30:00"/>
    <d v="2016-07-11T00:00:00"/>
    <d v="1899-12-30T13:30:00"/>
    <x v="0"/>
    <d v="1899-12-30T00:49:00"/>
    <n v="49"/>
  </r>
  <r>
    <n v="649"/>
    <x v="1"/>
    <n v="283"/>
    <x v="0"/>
    <x v="0"/>
    <d v="2016-07-11T12:42:00"/>
    <d v="2016-07-11T00:00:00"/>
    <d v="1899-12-30T12:42:00"/>
    <x v="12"/>
    <x v="3"/>
    <x v="0"/>
    <d v="2016-07-11T13:16:00"/>
    <d v="2016-07-11T00:00:00"/>
    <d v="1899-12-30T13:16:00"/>
    <x v="0"/>
    <d v="1899-12-30T00:34:00"/>
    <n v="34"/>
  </r>
  <r>
    <n v="650"/>
    <x v="1"/>
    <n v="254"/>
    <x v="0"/>
    <x v="0"/>
    <d v="2016-07-11T12:42:00"/>
    <d v="2016-07-11T00:00:00"/>
    <d v="1899-12-30T12:42:00"/>
    <x v="12"/>
    <x v="3"/>
    <x v="0"/>
    <d v="2016-07-11T13:56:00"/>
    <d v="2016-07-11T00:00:00"/>
    <d v="1899-12-30T13:56:00"/>
    <x v="0"/>
    <d v="1899-12-30T01:14:00"/>
    <n v="74"/>
  </r>
  <r>
    <n v="651"/>
    <x v="0"/>
    <n v="178"/>
    <x v="0"/>
    <x v="0"/>
    <d v="2016-07-11T12:45:00"/>
    <d v="2016-07-11T00:00:00"/>
    <d v="1899-12-30T12:45:00"/>
    <x v="12"/>
    <x v="3"/>
    <x v="0"/>
    <d v="2016-07-11T13:25:00"/>
    <d v="2016-07-11T00:00:00"/>
    <d v="1899-12-30T13:25:00"/>
    <x v="0"/>
    <d v="1899-12-30T00:40:00"/>
    <n v="40"/>
  </r>
  <r>
    <n v="652"/>
    <x v="0"/>
    <n v="191"/>
    <x v="0"/>
    <x v="0"/>
    <d v="2016-07-11T12:43:00"/>
    <d v="2016-07-11T00:00:00"/>
    <d v="1899-12-30T12:43:00"/>
    <x v="12"/>
    <x v="3"/>
    <x v="0"/>
    <d v="2016-07-11T13:29:00"/>
    <d v="2016-07-11T00:00:00"/>
    <d v="1899-12-30T13:29:00"/>
    <x v="0"/>
    <d v="1899-12-30T00:46:00"/>
    <n v="46"/>
  </r>
  <r>
    <n v="653"/>
    <x v="1"/>
    <n v="193"/>
    <x v="0"/>
    <x v="0"/>
    <d v="2016-07-11T12:47:00"/>
    <d v="2016-07-11T00:00:00"/>
    <d v="1899-12-30T12:47:00"/>
    <x v="12"/>
    <x v="3"/>
    <x v="0"/>
    <d v="2016-07-11T13:53:00"/>
    <d v="2016-07-11T00:00:00"/>
    <d v="1899-12-30T13:53:00"/>
    <x v="0"/>
    <d v="1899-12-30T01:06:00"/>
    <n v="66"/>
  </r>
  <r>
    <n v="654"/>
    <x v="0"/>
    <s v="NA"/>
    <x v="1"/>
    <x v="1"/>
    <d v="2016-07-11T12:45:00"/>
    <d v="2016-07-11T00:00:00"/>
    <d v="1899-12-30T12:45:00"/>
    <x v="12"/>
    <x v="3"/>
    <x v="0"/>
    <s v="NA"/>
    <s v="NA"/>
    <m/>
    <x v="1"/>
    <s v=""/>
    <s v=""/>
  </r>
  <r>
    <n v="655"/>
    <x v="1"/>
    <s v="NA"/>
    <x v="1"/>
    <x v="1"/>
    <d v="2016-07-11T12:53:00"/>
    <d v="2016-07-11T00:00:00"/>
    <d v="1899-12-30T12:53:00"/>
    <x v="12"/>
    <x v="3"/>
    <x v="0"/>
    <s v="NA"/>
    <s v="NA"/>
    <m/>
    <x v="1"/>
    <s v=""/>
    <s v=""/>
  </r>
  <r>
    <n v="656"/>
    <x v="0"/>
    <n v="244"/>
    <x v="0"/>
    <x v="0"/>
    <d v="2016-07-11T12:57:00"/>
    <d v="2016-07-11T00:00:00"/>
    <d v="1899-12-30T12:57:00"/>
    <x v="12"/>
    <x v="3"/>
    <x v="0"/>
    <d v="2016-07-11T13:27:00"/>
    <d v="2016-07-11T00:00:00"/>
    <d v="1899-12-30T13:27:00"/>
    <x v="0"/>
    <d v="1899-12-30T00:30:00"/>
    <n v="30"/>
  </r>
  <r>
    <n v="657"/>
    <x v="1"/>
    <n v="130"/>
    <x v="0"/>
    <x v="0"/>
    <d v="2016-07-11T12:55:00"/>
    <d v="2016-07-11T00:00:00"/>
    <d v="1899-12-30T12:55:00"/>
    <x v="12"/>
    <x v="3"/>
    <x v="0"/>
    <d v="2016-07-11T13:46:00"/>
    <d v="2016-07-11T00:00:00"/>
    <d v="1899-12-30T13:46:00"/>
    <x v="0"/>
    <d v="1899-12-30T00:51:00"/>
    <n v="51"/>
  </r>
  <r>
    <n v="658"/>
    <x v="1"/>
    <s v="NA"/>
    <x v="1"/>
    <x v="1"/>
    <d v="2016-07-11T12:54:00"/>
    <d v="2016-07-11T00:00:00"/>
    <d v="1899-12-30T12:54:00"/>
    <x v="12"/>
    <x v="3"/>
    <x v="0"/>
    <s v="NA"/>
    <s v="NA"/>
    <m/>
    <x v="1"/>
    <s v=""/>
    <s v=""/>
  </r>
  <r>
    <n v="659"/>
    <x v="1"/>
    <s v="NA"/>
    <x v="1"/>
    <x v="1"/>
    <d v="2016-07-11T12:55:00"/>
    <d v="2016-07-11T00:00:00"/>
    <d v="1899-12-30T12:55:00"/>
    <x v="12"/>
    <x v="3"/>
    <x v="0"/>
    <s v="NA"/>
    <s v="NA"/>
    <m/>
    <x v="1"/>
    <s v=""/>
    <s v=""/>
  </r>
  <r>
    <n v="660"/>
    <x v="0"/>
    <n v="58"/>
    <x v="0"/>
    <x v="0"/>
    <d v="2016-07-11T12:55:00"/>
    <d v="2016-07-11T00:00:00"/>
    <d v="1899-12-30T12:55:00"/>
    <x v="12"/>
    <x v="3"/>
    <x v="0"/>
    <d v="2016-07-11T13:44:00"/>
    <d v="2016-07-11T00:00:00"/>
    <d v="1899-12-30T13:44:00"/>
    <x v="0"/>
    <d v="1899-12-30T00:49:00"/>
    <n v="49"/>
  </r>
  <r>
    <n v="661"/>
    <x v="0"/>
    <n v="248"/>
    <x v="0"/>
    <x v="0"/>
    <d v="2016-07-11T12:54:00"/>
    <d v="2016-07-11T00:00:00"/>
    <d v="1899-12-30T12:54:00"/>
    <x v="12"/>
    <x v="3"/>
    <x v="0"/>
    <d v="2016-07-11T14:10:00"/>
    <d v="2016-07-11T00:00:00"/>
    <d v="1899-12-30T14:10:00"/>
    <x v="0"/>
    <d v="1899-12-30T01:16:00"/>
    <n v="76"/>
  </r>
  <r>
    <n v="662"/>
    <x v="1"/>
    <n v="284"/>
    <x v="0"/>
    <x v="0"/>
    <d v="2016-07-11T12:58:00"/>
    <d v="2016-07-11T00:00:00"/>
    <d v="1899-12-30T12:58:00"/>
    <x v="12"/>
    <x v="3"/>
    <x v="0"/>
    <d v="2016-07-11T14:02:00"/>
    <d v="2016-07-11T00:00:00"/>
    <d v="1899-12-30T14:02:00"/>
    <x v="0"/>
    <d v="1899-12-30T01:04:00"/>
    <n v="64"/>
  </r>
  <r>
    <n v="663"/>
    <x v="0"/>
    <n v="258"/>
    <x v="0"/>
    <x v="0"/>
    <d v="2016-07-11T12:58:00"/>
    <d v="2016-07-11T00:00:00"/>
    <d v="1899-12-30T12:58:00"/>
    <x v="12"/>
    <x v="3"/>
    <x v="0"/>
    <d v="2016-07-11T13:50:00"/>
    <d v="2016-07-11T00:00:00"/>
    <d v="1899-12-30T13:50:00"/>
    <x v="0"/>
    <d v="1899-12-30T00:52:00"/>
    <n v="52"/>
  </r>
  <r>
    <n v="664"/>
    <x v="0"/>
    <n v="115"/>
    <x v="0"/>
    <x v="0"/>
    <d v="2016-07-11T12:58:00"/>
    <d v="2016-07-11T00:00:00"/>
    <d v="1899-12-30T12:58:00"/>
    <x v="12"/>
    <x v="3"/>
    <x v="0"/>
    <d v="2016-07-11T14:07:00"/>
    <d v="2016-07-11T00:00:00"/>
    <d v="1899-12-30T14:07:00"/>
    <x v="0"/>
    <d v="1899-12-30T01:09:00"/>
    <n v="69"/>
  </r>
  <r>
    <n v="665"/>
    <x v="0"/>
    <s v="NA"/>
    <x v="1"/>
    <x v="1"/>
    <d v="2016-07-11T13:04:00"/>
    <d v="2016-07-11T00:00:00"/>
    <d v="1899-12-30T13:04:00"/>
    <x v="13"/>
    <x v="3"/>
    <x v="0"/>
    <s v="NA"/>
    <s v="NA"/>
    <m/>
    <x v="1"/>
    <s v=""/>
    <s v=""/>
  </r>
  <r>
    <n v="666"/>
    <x v="0"/>
    <n v="22"/>
    <x v="0"/>
    <x v="0"/>
    <d v="2016-07-11T13:02:00"/>
    <d v="2016-07-11T00:00:00"/>
    <d v="1899-12-30T13:02:00"/>
    <x v="13"/>
    <x v="3"/>
    <x v="0"/>
    <d v="2016-07-11T13:45:00"/>
    <d v="2016-07-11T00:00:00"/>
    <d v="1899-12-30T13:45:00"/>
    <x v="0"/>
    <d v="1899-12-30T00:43:00"/>
    <n v="43"/>
  </r>
  <r>
    <n v="667"/>
    <x v="1"/>
    <s v="NA"/>
    <x v="1"/>
    <x v="1"/>
    <d v="2016-07-11T13:01:00"/>
    <d v="2016-07-11T00:00:00"/>
    <d v="1899-12-30T13:01:00"/>
    <x v="13"/>
    <x v="3"/>
    <x v="0"/>
    <s v="NA"/>
    <s v="NA"/>
    <m/>
    <x v="1"/>
    <s v=""/>
    <s v=""/>
  </r>
  <r>
    <n v="668"/>
    <x v="1"/>
    <s v="NA"/>
    <x v="1"/>
    <x v="1"/>
    <d v="2016-07-11T13:06:00"/>
    <d v="2016-07-11T00:00:00"/>
    <d v="1899-12-30T13:06:00"/>
    <x v="13"/>
    <x v="3"/>
    <x v="0"/>
    <s v="NA"/>
    <s v="NA"/>
    <m/>
    <x v="1"/>
    <s v=""/>
    <s v=""/>
  </r>
  <r>
    <n v="669"/>
    <x v="1"/>
    <n v="4"/>
    <x v="0"/>
    <x v="0"/>
    <d v="2016-07-11T13:08:00"/>
    <d v="2016-07-11T00:00:00"/>
    <d v="1899-12-30T13:08:00"/>
    <x v="13"/>
    <x v="3"/>
    <x v="0"/>
    <d v="2016-07-11T13:49:00"/>
    <d v="2016-07-11T00:00:00"/>
    <d v="1899-12-30T13:49:00"/>
    <x v="0"/>
    <d v="1899-12-30T00:41:00"/>
    <n v="41"/>
  </r>
  <r>
    <n v="670"/>
    <x v="0"/>
    <s v="NA"/>
    <x v="1"/>
    <x v="1"/>
    <d v="2016-07-11T13:18:00"/>
    <d v="2016-07-11T00:00:00"/>
    <d v="1899-12-30T13:18:00"/>
    <x v="13"/>
    <x v="3"/>
    <x v="0"/>
    <s v="NA"/>
    <s v="NA"/>
    <m/>
    <x v="1"/>
    <s v=""/>
    <s v=""/>
  </r>
  <r>
    <n v="671"/>
    <x v="0"/>
    <n v="152"/>
    <x v="0"/>
    <x v="0"/>
    <d v="2016-07-11T13:16:00"/>
    <d v="2016-07-11T00:00:00"/>
    <d v="1899-12-30T13:16:00"/>
    <x v="13"/>
    <x v="3"/>
    <x v="0"/>
    <d v="2016-07-11T14:08:00"/>
    <d v="2016-07-11T00:00:00"/>
    <d v="1899-12-30T14:08:00"/>
    <x v="0"/>
    <d v="1899-12-30T00:52:00"/>
    <n v="52"/>
  </r>
  <r>
    <n v="672"/>
    <x v="0"/>
    <n v="282"/>
    <x v="0"/>
    <x v="0"/>
    <d v="2016-07-11T13:20:00"/>
    <d v="2016-07-11T00:00:00"/>
    <d v="1899-12-30T13:20:00"/>
    <x v="13"/>
    <x v="3"/>
    <x v="0"/>
    <d v="2016-07-11T14:22:00"/>
    <d v="2016-07-11T00:00:00"/>
    <d v="1899-12-30T14:22:00"/>
    <x v="0"/>
    <d v="1899-12-30T01:02:00"/>
    <n v="62"/>
  </r>
  <r>
    <n v="673"/>
    <x v="0"/>
    <s v="NA"/>
    <x v="1"/>
    <x v="1"/>
    <d v="2016-07-11T13:24:00"/>
    <d v="2016-07-11T00:00:00"/>
    <d v="1899-12-30T13:24:00"/>
    <x v="13"/>
    <x v="3"/>
    <x v="0"/>
    <s v="NA"/>
    <s v="NA"/>
    <m/>
    <x v="1"/>
    <s v=""/>
    <s v=""/>
  </r>
  <r>
    <n v="674"/>
    <x v="1"/>
    <s v="NA"/>
    <x v="1"/>
    <x v="1"/>
    <d v="2016-07-11T13:15:00"/>
    <d v="2016-07-11T00:00:00"/>
    <d v="1899-12-30T13:15:00"/>
    <x v="13"/>
    <x v="3"/>
    <x v="0"/>
    <s v="NA"/>
    <s v="NA"/>
    <m/>
    <x v="1"/>
    <s v=""/>
    <s v=""/>
  </r>
  <r>
    <n v="675"/>
    <x v="1"/>
    <n v="163"/>
    <x v="0"/>
    <x v="0"/>
    <d v="2016-07-11T13:24:00"/>
    <d v="2016-07-11T00:00:00"/>
    <d v="1899-12-30T13:24:00"/>
    <x v="13"/>
    <x v="3"/>
    <x v="0"/>
    <d v="2016-07-11T13:55:00"/>
    <d v="2016-07-11T00:00:00"/>
    <d v="1899-12-30T13:55:00"/>
    <x v="0"/>
    <d v="1899-12-30T00:31:00"/>
    <n v="31"/>
  </r>
  <r>
    <n v="676"/>
    <x v="1"/>
    <n v="266"/>
    <x v="0"/>
    <x v="2"/>
    <d v="2016-07-11T13:23:00"/>
    <d v="2016-07-11T00:00:00"/>
    <d v="1899-12-30T13:23:00"/>
    <x v="13"/>
    <x v="3"/>
    <x v="0"/>
    <s v="NA"/>
    <s v="NA"/>
    <m/>
    <x v="1"/>
    <s v=""/>
    <s v=""/>
  </r>
  <r>
    <n v="677"/>
    <x v="1"/>
    <n v="144"/>
    <x v="0"/>
    <x v="0"/>
    <d v="2016-07-11T13:26:00"/>
    <d v="2016-07-11T00:00:00"/>
    <d v="1899-12-30T13:26:00"/>
    <x v="13"/>
    <x v="3"/>
    <x v="0"/>
    <d v="2016-07-11T13:58:00"/>
    <d v="2016-07-11T00:00:00"/>
    <d v="1899-12-30T13:58:00"/>
    <x v="0"/>
    <d v="1899-12-30T00:32:00"/>
    <n v="32"/>
  </r>
  <r>
    <n v="678"/>
    <x v="0"/>
    <s v="NA"/>
    <x v="1"/>
    <x v="1"/>
    <d v="2016-07-11T13:33:00"/>
    <d v="2016-07-11T00:00:00"/>
    <d v="1899-12-30T13:33:00"/>
    <x v="13"/>
    <x v="3"/>
    <x v="0"/>
    <s v="NA"/>
    <s v="NA"/>
    <m/>
    <x v="1"/>
    <s v=""/>
    <s v=""/>
  </r>
  <r>
    <n v="679"/>
    <x v="1"/>
    <n v="67"/>
    <x v="0"/>
    <x v="0"/>
    <d v="2016-07-11T13:22:00"/>
    <d v="2016-07-11T00:00:00"/>
    <d v="1899-12-30T13:22:00"/>
    <x v="13"/>
    <x v="3"/>
    <x v="0"/>
    <d v="2016-07-11T14:17:00"/>
    <d v="2016-07-11T00:00:00"/>
    <d v="1899-12-30T14:17:00"/>
    <x v="0"/>
    <d v="1899-12-30T00:55:00"/>
    <n v="55"/>
  </r>
  <r>
    <n v="680"/>
    <x v="1"/>
    <n v="160"/>
    <x v="0"/>
    <x v="0"/>
    <d v="2016-07-11T13:30:00"/>
    <d v="2016-07-11T00:00:00"/>
    <d v="1899-12-30T13:30:00"/>
    <x v="13"/>
    <x v="3"/>
    <x v="0"/>
    <d v="2016-07-11T14:38:00"/>
    <d v="2016-07-11T00:00:00"/>
    <d v="1899-12-30T14:38:00"/>
    <x v="0"/>
    <d v="1899-12-30T01:08:00"/>
    <n v="68"/>
  </r>
  <r>
    <n v="681"/>
    <x v="1"/>
    <n v="137"/>
    <x v="0"/>
    <x v="0"/>
    <d v="2016-07-11T13:32:00"/>
    <d v="2016-07-11T00:00:00"/>
    <d v="1899-12-30T13:32:00"/>
    <x v="13"/>
    <x v="3"/>
    <x v="0"/>
    <d v="2016-07-11T14:18:00"/>
    <d v="2016-07-11T00:00:00"/>
    <d v="1899-12-30T14:18:00"/>
    <x v="0"/>
    <d v="1899-12-30T00:46:00"/>
    <n v="46"/>
  </r>
  <r>
    <n v="682"/>
    <x v="1"/>
    <n v="184"/>
    <x v="0"/>
    <x v="0"/>
    <d v="2016-07-11T13:32:00"/>
    <d v="2016-07-11T00:00:00"/>
    <d v="1899-12-30T13:32:00"/>
    <x v="13"/>
    <x v="3"/>
    <x v="0"/>
    <d v="2016-07-11T14:19:00"/>
    <d v="2016-07-11T00:00:00"/>
    <d v="1899-12-30T14:19:00"/>
    <x v="0"/>
    <d v="1899-12-30T00:47:00"/>
    <n v="47"/>
  </r>
  <r>
    <n v="683"/>
    <x v="0"/>
    <n v="176"/>
    <x v="0"/>
    <x v="2"/>
    <d v="2016-07-11T13:40:00"/>
    <d v="2016-07-11T00:00:00"/>
    <d v="1899-12-30T13:40:00"/>
    <x v="13"/>
    <x v="3"/>
    <x v="0"/>
    <s v="NA"/>
    <s v="NA"/>
    <m/>
    <x v="1"/>
    <s v=""/>
    <s v=""/>
  </r>
  <r>
    <n v="684"/>
    <x v="1"/>
    <n v="194"/>
    <x v="0"/>
    <x v="2"/>
    <d v="2016-07-11T13:32:00"/>
    <d v="2016-07-11T00:00:00"/>
    <d v="1899-12-30T13:32:00"/>
    <x v="13"/>
    <x v="3"/>
    <x v="0"/>
    <s v="NA"/>
    <s v="NA"/>
    <m/>
    <x v="1"/>
    <s v=""/>
    <s v=""/>
  </r>
  <r>
    <n v="685"/>
    <x v="1"/>
    <s v="NA"/>
    <x v="1"/>
    <x v="1"/>
    <d v="2016-07-11T13:43:00"/>
    <d v="2016-07-11T00:00:00"/>
    <d v="1899-12-30T13:43:00"/>
    <x v="13"/>
    <x v="3"/>
    <x v="0"/>
    <s v="NA"/>
    <s v="NA"/>
    <m/>
    <x v="1"/>
    <s v=""/>
    <s v=""/>
  </r>
  <r>
    <n v="686"/>
    <x v="1"/>
    <n v="51"/>
    <x v="0"/>
    <x v="0"/>
    <d v="2016-07-11T13:44:00"/>
    <d v="2016-07-11T00:00:00"/>
    <d v="1899-12-30T13:44:00"/>
    <x v="13"/>
    <x v="3"/>
    <x v="0"/>
    <d v="2016-07-11T14:30:00"/>
    <d v="2016-07-11T00:00:00"/>
    <d v="1899-12-30T14:30:00"/>
    <x v="0"/>
    <d v="1899-12-30T00:46:00"/>
    <n v="46"/>
  </r>
  <r>
    <n v="687"/>
    <x v="0"/>
    <n v="52"/>
    <x v="0"/>
    <x v="0"/>
    <d v="2016-07-11T13:41:00"/>
    <d v="2016-07-11T00:00:00"/>
    <d v="1899-12-30T13:41:00"/>
    <x v="13"/>
    <x v="3"/>
    <x v="0"/>
    <d v="2016-07-11T14:25:00"/>
    <d v="2016-07-11T00:00:00"/>
    <d v="1899-12-30T14:25:00"/>
    <x v="0"/>
    <d v="1899-12-30T00:44:00"/>
    <n v="44"/>
  </r>
  <r>
    <n v="688"/>
    <x v="0"/>
    <n v="255"/>
    <x v="0"/>
    <x v="0"/>
    <d v="2016-07-11T13:41:00"/>
    <d v="2016-07-11T00:00:00"/>
    <d v="1899-12-30T13:41:00"/>
    <x v="13"/>
    <x v="3"/>
    <x v="0"/>
    <d v="2016-07-11T14:27:00"/>
    <d v="2016-07-11T00:00:00"/>
    <d v="1899-12-30T14:27:00"/>
    <x v="0"/>
    <d v="1899-12-30T00:46:00"/>
    <n v="46"/>
  </r>
  <r>
    <n v="689"/>
    <x v="1"/>
    <n v="277"/>
    <x v="0"/>
    <x v="0"/>
    <d v="2016-07-11T13:45:00"/>
    <d v="2016-07-11T00:00:00"/>
    <d v="1899-12-30T13:45:00"/>
    <x v="13"/>
    <x v="3"/>
    <x v="0"/>
    <d v="2016-07-11T14:19:00"/>
    <d v="2016-07-11T00:00:00"/>
    <d v="1899-12-30T14:19:00"/>
    <x v="0"/>
    <d v="1899-12-30T00:34:00"/>
    <n v="34"/>
  </r>
  <r>
    <n v="690"/>
    <x v="0"/>
    <s v="NA"/>
    <x v="1"/>
    <x v="1"/>
    <d v="2016-07-11T13:41:00"/>
    <d v="2016-07-11T00:00:00"/>
    <d v="1899-12-30T13:41:00"/>
    <x v="13"/>
    <x v="3"/>
    <x v="0"/>
    <s v="NA"/>
    <s v="NA"/>
    <m/>
    <x v="1"/>
    <s v=""/>
    <s v=""/>
  </r>
  <r>
    <n v="691"/>
    <x v="1"/>
    <s v="NA"/>
    <x v="1"/>
    <x v="1"/>
    <d v="2016-07-11T13:46:00"/>
    <d v="2016-07-11T00:00:00"/>
    <d v="1899-12-30T13:46:00"/>
    <x v="13"/>
    <x v="3"/>
    <x v="0"/>
    <s v="NA"/>
    <s v="NA"/>
    <m/>
    <x v="1"/>
    <s v=""/>
    <s v=""/>
  </r>
  <r>
    <n v="692"/>
    <x v="0"/>
    <n v="94"/>
    <x v="0"/>
    <x v="0"/>
    <d v="2016-07-11T13:49:00"/>
    <d v="2016-07-11T00:00:00"/>
    <d v="1899-12-30T13:49:00"/>
    <x v="13"/>
    <x v="3"/>
    <x v="0"/>
    <d v="2016-07-11T14:29:00"/>
    <d v="2016-07-11T00:00:00"/>
    <d v="1899-12-30T14:29:00"/>
    <x v="0"/>
    <d v="1899-12-30T00:40:00"/>
    <n v="40"/>
  </r>
  <r>
    <n v="693"/>
    <x v="0"/>
    <n v="20"/>
    <x v="0"/>
    <x v="0"/>
    <d v="2016-07-11T13:51:00"/>
    <d v="2016-07-11T00:00:00"/>
    <d v="1899-12-30T13:51:00"/>
    <x v="13"/>
    <x v="3"/>
    <x v="0"/>
    <d v="2016-07-11T15:01:00"/>
    <d v="2016-07-11T00:00:00"/>
    <d v="1899-12-30T15:01:00"/>
    <x v="0"/>
    <d v="1899-12-30T01:10:00"/>
    <n v="70"/>
  </r>
  <r>
    <n v="694"/>
    <x v="1"/>
    <n v="259"/>
    <x v="0"/>
    <x v="0"/>
    <d v="2016-07-11T13:46:00"/>
    <d v="2016-07-11T00:00:00"/>
    <d v="1899-12-30T13:46:00"/>
    <x v="13"/>
    <x v="3"/>
    <x v="0"/>
    <d v="2016-07-11T14:29:00"/>
    <d v="2016-07-11T00:00:00"/>
    <d v="1899-12-30T14:29:00"/>
    <x v="0"/>
    <d v="1899-12-30T00:43:00"/>
    <n v="43"/>
  </r>
  <r>
    <n v="695"/>
    <x v="1"/>
    <s v="NA"/>
    <x v="1"/>
    <x v="1"/>
    <d v="2016-07-11T13:54:00"/>
    <d v="2016-07-11T00:00:00"/>
    <d v="1899-12-30T13:54:00"/>
    <x v="13"/>
    <x v="3"/>
    <x v="0"/>
    <s v="NA"/>
    <s v="NA"/>
    <m/>
    <x v="1"/>
    <s v=""/>
    <s v=""/>
  </r>
  <r>
    <n v="696"/>
    <x v="1"/>
    <s v="NA"/>
    <x v="1"/>
    <x v="1"/>
    <d v="2016-07-11T14:01:00"/>
    <d v="2016-07-11T00:00:00"/>
    <d v="1899-12-30T14:01:00"/>
    <x v="14"/>
    <x v="3"/>
    <x v="0"/>
    <s v="NA"/>
    <s v="NA"/>
    <m/>
    <x v="1"/>
    <s v=""/>
    <s v=""/>
  </r>
  <r>
    <n v="697"/>
    <x v="1"/>
    <n v="251"/>
    <x v="0"/>
    <x v="0"/>
    <d v="2016-07-11T13:56:00"/>
    <d v="2016-07-11T00:00:00"/>
    <d v="1899-12-30T13:56:00"/>
    <x v="13"/>
    <x v="3"/>
    <x v="0"/>
    <d v="2016-07-11T14:54:00"/>
    <d v="2016-07-11T00:00:00"/>
    <d v="1899-12-30T14:54:00"/>
    <x v="0"/>
    <d v="1899-12-30T00:58:00"/>
    <n v="58"/>
  </r>
  <r>
    <n v="698"/>
    <x v="1"/>
    <n v="188"/>
    <x v="0"/>
    <x v="0"/>
    <d v="2016-07-11T14:00:00"/>
    <d v="2016-07-11T00:00:00"/>
    <d v="1899-12-30T14:00:00"/>
    <x v="14"/>
    <x v="3"/>
    <x v="0"/>
    <d v="2016-07-11T14:49:00"/>
    <d v="2016-07-11T00:00:00"/>
    <d v="1899-12-30T14:49:00"/>
    <x v="0"/>
    <d v="1899-12-30T00:49:00"/>
    <n v="49"/>
  </r>
  <r>
    <n v="699"/>
    <x v="0"/>
    <n v="171"/>
    <x v="0"/>
    <x v="0"/>
    <d v="2016-07-11T14:02:00"/>
    <d v="2016-07-11T00:00:00"/>
    <d v="1899-12-30T14:02:00"/>
    <x v="14"/>
    <x v="3"/>
    <x v="0"/>
    <d v="2016-07-11T15:02:00"/>
    <d v="2016-07-11T00:00:00"/>
    <d v="1899-12-30T15:02:00"/>
    <x v="0"/>
    <d v="1899-12-30T01:00:00"/>
    <n v="60"/>
  </r>
  <r>
    <n v="700"/>
    <x v="1"/>
    <n v="221"/>
    <x v="0"/>
    <x v="0"/>
    <d v="2016-07-11T14:05:00"/>
    <d v="2016-07-11T00:00:00"/>
    <d v="1899-12-30T14:05:00"/>
    <x v="14"/>
    <x v="3"/>
    <x v="0"/>
    <d v="2016-07-11T14:40:00"/>
    <d v="2016-07-11T00:00:00"/>
    <d v="1899-12-30T14:40:00"/>
    <x v="0"/>
    <d v="1899-12-30T00:35:00"/>
    <n v="35"/>
  </r>
  <r>
    <n v="701"/>
    <x v="1"/>
    <n v="133"/>
    <x v="0"/>
    <x v="0"/>
    <d v="2016-07-11T14:01:00"/>
    <d v="2016-07-11T00:00:00"/>
    <d v="1899-12-30T14:01:00"/>
    <x v="14"/>
    <x v="3"/>
    <x v="0"/>
    <d v="2016-07-11T15:00:00"/>
    <d v="2016-07-11T00:00:00"/>
    <d v="1899-12-30T15:00:00"/>
    <x v="0"/>
    <d v="1899-12-30T00:59:00"/>
    <n v="59"/>
  </r>
  <r>
    <n v="702"/>
    <x v="0"/>
    <n v="80"/>
    <x v="0"/>
    <x v="0"/>
    <d v="2016-07-11T14:07:00"/>
    <d v="2016-07-11T00:00:00"/>
    <d v="1899-12-30T14:07:00"/>
    <x v="14"/>
    <x v="3"/>
    <x v="0"/>
    <d v="2016-07-11T14:50:00"/>
    <d v="2016-07-11T00:00:00"/>
    <d v="1899-12-30T14:50:00"/>
    <x v="0"/>
    <d v="1899-12-30T00:43:00"/>
    <n v="43"/>
  </r>
  <r>
    <n v="703"/>
    <x v="1"/>
    <n v="70"/>
    <x v="0"/>
    <x v="0"/>
    <d v="2016-07-11T14:11:00"/>
    <d v="2016-07-11T00:00:00"/>
    <d v="1899-12-30T14:11:00"/>
    <x v="14"/>
    <x v="3"/>
    <x v="0"/>
    <d v="2016-07-11T14:44:00"/>
    <d v="2016-07-11T00:00:00"/>
    <d v="1899-12-30T14:44:00"/>
    <x v="0"/>
    <d v="1899-12-30T00:33:00"/>
    <n v="33"/>
  </r>
  <r>
    <n v="704"/>
    <x v="0"/>
    <n v="153"/>
    <x v="0"/>
    <x v="0"/>
    <d v="2016-07-11T14:12:00"/>
    <d v="2016-07-11T00:00:00"/>
    <d v="1899-12-30T14:12:00"/>
    <x v="14"/>
    <x v="3"/>
    <x v="0"/>
    <d v="2016-07-11T15:06:00"/>
    <d v="2016-07-11T00:00:00"/>
    <d v="1899-12-30T15:06:00"/>
    <x v="0"/>
    <d v="1899-12-30T00:54:00"/>
    <n v="54"/>
  </r>
  <r>
    <n v="705"/>
    <x v="0"/>
    <s v="NA"/>
    <x v="1"/>
    <x v="1"/>
    <d v="2016-07-11T14:12:00"/>
    <d v="2016-07-11T00:00:00"/>
    <d v="1899-12-30T14:12:00"/>
    <x v="14"/>
    <x v="3"/>
    <x v="0"/>
    <s v="NA"/>
    <s v="NA"/>
    <m/>
    <x v="1"/>
    <s v=""/>
    <s v=""/>
  </r>
  <r>
    <n v="706"/>
    <x v="0"/>
    <n v="161"/>
    <x v="0"/>
    <x v="0"/>
    <d v="2016-07-11T14:12:00"/>
    <d v="2016-07-11T00:00:00"/>
    <d v="1899-12-30T14:12:00"/>
    <x v="14"/>
    <x v="3"/>
    <x v="0"/>
    <d v="2016-07-11T15:27:00"/>
    <d v="2016-07-11T00:00:00"/>
    <d v="1899-12-30T15:27:00"/>
    <x v="0"/>
    <d v="1899-12-30T01:15:00"/>
    <n v="75"/>
  </r>
  <r>
    <n v="707"/>
    <x v="0"/>
    <n v="111"/>
    <x v="0"/>
    <x v="0"/>
    <d v="2016-07-11T14:17:00"/>
    <d v="2016-07-11T00:00:00"/>
    <d v="1899-12-30T14:17:00"/>
    <x v="14"/>
    <x v="3"/>
    <x v="0"/>
    <d v="2016-07-11T14:55:00"/>
    <d v="2016-07-11T00:00:00"/>
    <d v="1899-12-30T14:55:00"/>
    <x v="0"/>
    <d v="1899-12-30T00:38:00"/>
    <n v="38"/>
  </r>
  <r>
    <n v="708"/>
    <x v="0"/>
    <n v="89"/>
    <x v="0"/>
    <x v="0"/>
    <d v="2016-07-11T14:16:00"/>
    <d v="2016-07-11T00:00:00"/>
    <d v="1899-12-30T14:16:00"/>
    <x v="14"/>
    <x v="3"/>
    <x v="0"/>
    <d v="2016-07-11T14:48:00"/>
    <d v="2016-07-11T00:00:00"/>
    <d v="1899-12-30T14:48:00"/>
    <x v="0"/>
    <d v="1899-12-30T00:32:00"/>
    <n v="32"/>
  </r>
  <r>
    <n v="709"/>
    <x v="1"/>
    <n v="16"/>
    <x v="0"/>
    <x v="0"/>
    <d v="2016-07-11T14:16:00"/>
    <d v="2016-07-11T00:00:00"/>
    <d v="1899-12-30T14:16:00"/>
    <x v="14"/>
    <x v="3"/>
    <x v="0"/>
    <d v="2016-07-11T15:03:00"/>
    <d v="2016-07-11T00:00:00"/>
    <d v="1899-12-30T15:03:00"/>
    <x v="0"/>
    <d v="1899-12-30T00:47:00"/>
    <n v="47"/>
  </r>
  <r>
    <n v="710"/>
    <x v="1"/>
    <n v="228"/>
    <x v="0"/>
    <x v="0"/>
    <d v="2016-07-11T14:13:00"/>
    <d v="2016-07-11T00:00:00"/>
    <d v="1899-12-30T14:13:00"/>
    <x v="14"/>
    <x v="3"/>
    <x v="0"/>
    <d v="2016-07-11T15:11:00"/>
    <d v="2016-07-11T00:00:00"/>
    <d v="1899-12-30T15:11:00"/>
    <x v="0"/>
    <d v="1899-12-30T00:58:00"/>
    <n v="58"/>
  </r>
  <r>
    <n v="711"/>
    <x v="1"/>
    <n v="218"/>
    <x v="0"/>
    <x v="2"/>
    <d v="2016-07-11T14:22:00"/>
    <d v="2016-07-11T00:00:00"/>
    <d v="1899-12-30T14:22:00"/>
    <x v="14"/>
    <x v="3"/>
    <x v="0"/>
    <s v="NA"/>
    <s v="NA"/>
    <m/>
    <x v="1"/>
    <s v=""/>
    <s v=""/>
  </r>
  <r>
    <n v="712"/>
    <x v="0"/>
    <n v="266"/>
    <x v="0"/>
    <x v="0"/>
    <d v="2016-07-11T14:31:00"/>
    <d v="2016-07-11T00:00:00"/>
    <d v="1899-12-30T14:31:00"/>
    <x v="14"/>
    <x v="3"/>
    <x v="0"/>
    <d v="2016-07-11T15:01:00"/>
    <d v="2016-07-11T00:00:00"/>
    <d v="1899-12-30T15:01:00"/>
    <x v="0"/>
    <d v="1899-12-30T00:30:00"/>
    <n v="30"/>
  </r>
  <r>
    <n v="713"/>
    <x v="1"/>
    <s v="NA"/>
    <x v="1"/>
    <x v="1"/>
    <d v="2016-07-11T14:41:00"/>
    <d v="2016-07-11T00:00:00"/>
    <d v="1899-12-30T14:41:00"/>
    <x v="14"/>
    <x v="3"/>
    <x v="0"/>
    <s v="NA"/>
    <s v="NA"/>
    <m/>
    <x v="1"/>
    <s v=""/>
    <s v=""/>
  </r>
  <r>
    <n v="714"/>
    <x v="1"/>
    <n v="172"/>
    <x v="0"/>
    <x v="0"/>
    <d v="2016-07-11T14:28:00"/>
    <d v="2016-07-11T00:00:00"/>
    <d v="1899-12-30T14:28:00"/>
    <x v="14"/>
    <x v="3"/>
    <x v="0"/>
    <d v="2016-07-11T15:34:00"/>
    <d v="2016-07-11T00:00:00"/>
    <d v="1899-12-30T15:34:00"/>
    <x v="0"/>
    <d v="1899-12-30T01:06:00"/>
    <n v="66"/>
  </r>
  <r>
    <n v="715"/>
    <x v="1"/>
    <n v="244"/>
    <x v="0"/>
    <x v="0"/>
    <d v="2016-07-11T14:40:00"/>
    <d v="2016-07-11T00:00:00"/>
    <d v="1899-12-30T14:40:00"/>
    <x v="14"/>
    <x v="3"/>
    <x v="0"/>
    <d v="2016-07-11T15:53:00"/>
    <d v="2016-07-11T00:00:00"/>
    <d v="1899-12-30T15:53:00"/>
    <x v="0"/>
    <d v="1899-12-30T01:13:00"/>
    <n v="73"/>
  </r>
  <r>
    <n v="716"/>
    <x v="1"/>
    <s v="NA"/>
    <x v="1"/>
    <x v="1"/>
    <d v="2016-07-11T14:52:00"/>
    <d v="2016-07-11T00:00:00"/>
    <d v="1899-12-30T14:52:00"/>
    <x v="14"/>
    <x v="3"/>
    <x v="0"/>
    <s v="NA"/>
    <s v="NA"/>
    <m/>
    <x v="1"/>
    <s v=""/>
    <s v=""/>
  </r>
  <r>
    <n v="717"/>
    <x v="1"/>
    <n v="187"/>
    <x v="0"/>
    <x v="0"/>
    <d v="2016-07-11T14:52:00"/>
    <d v="2016-07-11T00:00:00"/>
    <d v="1899-12-30T14:52:00"/>
    <x v="14"/>
    <x v="3"/>
    <x v="0"/>
    <d v="2016-07-11T15:46:00"/>
    <d v="2016-07-11T00:00:00"/>
    <d v="1899-12-30T15:46:00"/>
    <x v="0"/>
    <d v="1899-12-30T00:54:00"/>
    <n v="54"/>
  </r>
  <r>
    <n v="718"/>
    <x v="1"/>
    <n v="194"/>
    <x v="0"/>
    <x v="2"/>
    <d v="2016-07-11T14:51:00"/>
    <d v="2016-07-11T00:00:00"/>
    <d v="1899-12-30T14:51:00"/>
    <x v="14"/>
    <x v="3"/>
    <x v="0"/>
    <s v="NA"/>
    <s v="NA"/>
    <m/>
    <x v="1"/>
    <s v=""/>
    <s v=""/>
  </r>
  <r>
    <n v="719"/>
    <x v="0"/>
    <n v="274"/>
    <x v="0"/>
    <x v="0"/>
    <d v="2016-07-11T14:52:00"/>
    <d v="2016-07-11T00:00:00"/>
    <d v="1899-12-30T14:52:00"/>
    <x v="14"/>
    <x v="3"/>
    <x v="0"/>
    <d v="2016-07-11T15:32:00"/>
    <d v="2016-07-11T00:00:00"/>
    <d v="1899-12-30T15:32:00"/>
    <x v="0"/>
    <d v="1899-12-30T00:40:00"/>
    <n v="40"/>
  </r>
  <r>
    <n v="720"/>
    <x v="0"/>
    <n v="247"/>
    <x v="0"/>
    <x v="0"/>
    <d v="2016-07-11T14:51:00"/>
    <d v="2016-07-11T00:00:00"/>
    <d v="1899-12-30T14:51:00"/>
    <x v="14"/>
    <x v="3"/>
    <x v="0"/>
    <d v="2016-07-11T15:35:00"/>
    <d v="2016-07-11T00:00:00"/>
    <d v="1899-12-30T15:35:00"/>
    <x v="0"/>
    <d v="1899-12-30T00:44:00"/>
    <n v="44"/>
  </r>
  <r>
    <n v="721"/>
    <x v="1"/>
    <n v="264"/>
    <x v="0"/>
    <x v="0"/>
    <d v="2016-07-11T14:56:00"/>
    <d v="2016-07-11T00:00:00"/>
    <d v="1899-12-30T14:56:00"/>
    <x v="14"/>
    <x v="3"/>
    <x v="0"/>
    <d v="2016-07-11T15:46:00"/>
    <d v="2016-07-11T00:00:00"/>
    <d v="1899-12-30T15:46:00"/>
    <x v="0"/>
    <d v="1899-12-30T00:50:00"/>
    <n v="50"/>
  </r>
  <r>
    <n v="722"/>
    <x v="0"/>
    <s v="NA"/>
    <x v="1"/>
    <x v="1"/>
    <d v="2016-07-11T14:57:00"/>
    <d v="2016-07-11T00:00:00"/>
    <d v="1899-12-30T14:57:00"/>
    <x v="14"/>
    <x v="3"/>
    <x v="0"/>
    <s v="NA"/>
    <s v="NA"/>
    <m/>
    <x v="1"/>
    <s v=""/>
    <s v=""/>
  </r>
  <r>
    <n v="723"/>
    <x v="1"/>
    <n v="273"/>
    <x v="0"/>
    <x v="0"/>
    <d v="2016-07-11T15:03:00"/>
    <d v="2016-07-11T00:00:00"/>
    <d v="1899-12-30T15:03:00"/>
    <x v="15"/>
    <x v="3"/>
    <x v="0"/>
    <d v="2016-07-11T15:54:00"/>
    <d v="2016-07-11T00:00:00"/>
    <d v="1899-12-30T15:54:00"/>
    <x v="0"/>
    <d v="1899-12-30T00:51:00"/>
    <n v="51"/>
  </r>
  <r>
    <n v="724"/>
    <x v="0"/>
    <n v="277"/>
    <x v="0"/>
    <x v="0"/>
    <d v="2016-07-11T15:06:00"/>
    <d v="2016-07-11T00:00:00"/>
    <d v="1899-12-30T15:06:00"/>
    <x v="15"/>
    <x v="3"/>
    <x v="0"/>
    <d v="2016-07-11T15:42:00"/>
    <d v="2016-07-11T00:00:00"/>
    <d v="1899-12-30T15:42:00"/>
    <x v="0"/>
    <d v="1899-12-30T00:36:00"/>
    <n v="36"/>
  </r>
  <r>
    <n v="725"/>
    <x v="0"/>
    <n v="253"/>
    <x v="0"/>
    <x v="2"/>
    <d v="2016-07-11T15:02:00"/>
    <d v="2016-07-11T00:00:00"/>
    <d v="1899-12-30T15:02:00"/>
    <x v="15"/>
    <x v="3"/>
    <x v="0"/>
    <s v="NA"/>
    <s v="NA"/>
    <m/>
    <x v="1"/>
    <s v=""/>
    <s v=""/>
  </r>
  <r>
    <n v="726"/>
    <x v="0"/>
    <n v="121"/>
    <x v="0"/>
    <x v="0"/>
    <d v="2016-07-11T15:00:00"/>
    <d v="2016-07-11T00:00:00"/>
    <d v="1899-12-30T15:00:00"/>
    <x v="15"/>
    <x v="3"/>
    <x v="0"/>
    <d v="2016-07-11T16:03:00"/>
    <d v="2016-07-11T00:00:00"/>
    <d v="1899-12-30T16:03:00"/>
    <x v="0"/>
    <d v="1899-12-30T01:03:00"/>
    <n v="63"/>
  </r>
  <r>
    <n v="727"/>
    <x v="0"/>
    <n v="249"/>
    <x v="0"/>
    <x v="0"/>
    <d v="2016-07-11T15:07:00"/>
    <d v="2016-07-11T00:00:00"/>
    <d v="1899-12-30T15:07:00"/>
    <x v="15"/>
    <x v="3"/>
    <x v="0"/>
    <d v="2016-07-11T16:25:00"/>
    <d v="2016-07-11T00:00:00"/>
    <d v="1899-12-30T16:25:00"/>
    <x v="0"/>
    <d v="1899-12-30T01:18:00"/>
    <n v="78"/>
  </r>
  <r>
    <n v="728"/>
    <x v="1"/>
    <n v="39"/>
    <x v="0"/>
    <x v="0"/>
    <d v="2016-07-11T15:05:00"/>
    <d v="2016-07-11T00:00:00"/>
    <d v="1899-12-30T15:05:00"/>
    <x v="15"/>
    <x v="3"/>
    <x v="0"/>
    <d v="2016-07-11T16:09:00"/>
    <d v="2016-07-11T00:00:00"/>
    <d v="1899-12-30T16:09:00"/>
    <x v="0"/>
    <d v="1899-12-30T01:04:00"/>
    <n v="64"/>
  </r>
  <r>
    <n v="729"/>
    <x v="0"/>
    <n v="132"/>
    <x v="0"/>
    <x v="0"/>
    <d v="2016-07-11T15:14:00"/>
    <d v="2016-07-11T00:00:00"/>
    <d v="1899-12-30T15:14:00"/>
    <x v="15"/>
    <x v="3"/>
    <x v="0"/>
    <d v="2016-07-11T15:50:00"/>
    <d v="2016-07-11T00:00:00"/>
    <d v="1899-12-30T15:50:00"/>
    <x v="0"/>
    <d v="1899-12-30T00:36:00"/>
    <n v="36"/>
  </r>
  <r>
    <n v="730"/>
    <x v="0"/>
    <s v="NA"/>
    <x v="1"/>
    <x v="1"/>
    <d v="2016-07-11T15:14:00"/>
    <d v="2016-07-11T00:00:00"/>
    <d v="1899-12-30T15:14:00"/>
    <x v="15"/>
    <x v="3"/>
    <x v="0"/>
    <s v="NA"/>
    <s v="NA"/>
    <m/>
    <x v="1"/>
    <s v=""/>
    <s v=""/>
  </r>
  <r>
    <n v="731"/>
    <x v="1"/>
    <s v="NA"/>
    <x v="1"/>
    <x v="1"/>
    <d v="2016-07-11T15:11:00"/>
    <d v="2016-07-11T00:00:00"/>
    <d v="1899-12-30T15:11:00"/>
    <x v="15"/>
    <x v="3"/>
    <x v="0"/>
    <s v="NA"/>
    <s v="NA"/>
    <m/>
    <x v="1"/>
    <s v=""/>
    <s v=""/>
  </r>
  <r>
    <n v="732"/>
    <x v="0"/>
    <n v="79"/>
    <x v="0"/>
    <x v="0"/>
    <d v="2016-07-11T15:18:00"/>
    <d v="2016-07-11T00:00:00"/>
    <d v="1899-12-30T15:18:00"/>
    <x v="15"/>
    <x v="3"/>
    <x v="0"/>
    <d v="2016-07-11T15:57:00"/>
    <d v="2016-07-11T00:00:00"/>
    <d v="1899-12-30T15:57:00"/>
    <x v="0"/>
    <d v="1899-12-30T00:39:00"/>
    <n v="39"/>
  </r>
  <r>
    <n v="733"/>
    <x v="1"/>
    <n v="69"/>
    <x v="0"/>
    <x v="0"/>
    <d v="2016-07-11T15:25:00"/>
    <d v="2016-07-11T00:00:00"/>
    <d v="1899-12-30T15:25:00"/>
    <x v="15"/>
    <x v="3"/>
    <x v="0"/>
    <d v="2016-07-11T16:30:00"/>
    <d v="2016-07-11T00:00:00"/>
    <d v="1899-12-30T16:30:00"/>
    <x v="0"/>
    <d v="1899-12-30T01:05:00"/>
    <n v="65"/>
  </r>
  <r>
    <n v="734"/>
    <x v="1"/>
    <s v="NA"/>
    <x v="1"/>
    <x v="1"/>
    <d v="2016-07-11T15:22:00"/>
    <d v="2016-07-11T00:00:00"/>
    <d v="1899-12-30T15:22:00"/>
    <x v="15"/>
    <x v="3"/>
    <x v="0"/>
    <s v="NA"/>
    <s v="NA"/>
    <m/>
    <x v="1"/>
    <s v=""/>
    <s v=""/>
  </r>
  <r>
    <n v="735"/>
    <x v="1"/>
    <n v="33"/>
    <x v="0"/>
    <x v="0"/>
    <d v="2016-07-11T15:27:00"/>
    <d v="2016-07-11T00:00:00"/>
    <d v="1899-12-30T15:27:00"/>
    <x v="15"/>
    <x v="3"/>
    <x v="0"/>
    <d v="2016-07-11T16:32:00"/>
    <d v="2016-07-11T00:00:00"/>
    <d v="1899-12-30T16:32:00"/>
    <x v="0"/>
    <d v="1899-12-30T01:05:00"/>
    <n v="65"/>
  </r>
  <r>
    <n v="736"/>
    <x v="1"/>
    <n v="163"/>
    <x v="0"/>
    <x v="2"/>
    <d v="2016-07-11T15:27:00"/>
    <d v="2016-07-11T00:00:00"/>
    <d v="1899-12-30T15:27:00"/>
    <x v="15"/>
    <x v="3"/>
    <x v="0"/>
    <s v="NA"/>
    <s v="NA"/>
    <m/>
    <x v="1"/>
    <s v=""/>
    <s v=""/>
  </r>
  <r>
    <n v="737"/>
    <x v="0"/>
    <n v="281"/>
    <x v="0"/>
    <x v="0"/>
    <d v="2016-07-11T15:30:00"/>
    <d v="2016-07-11T00:00:00"/>
    <d v="1899-12-30T15:30:00"/>
    <x v="15"/>
    <x v="3"/>
    <x v="0"/>
    <d v="2016-07-11T16:04:00"/>
    <d v="2016-07-11T00:00:00"/>
    <d v="1899-12-30T16:04:00"/>
    <x v="0"/>
    <d v="1899-12-30T00:34:00"/>
    <n v="34"/>
  </r>
  <r>
    <n v="738"/>
    <x v="1"/>
    <n v="34"/>
    <x v="0"/>
    <x v="0"/>
    <d v="2016-07-11T15:30:00"/>
    <d v="2016-07-11T00:00:00"/>
    <d v="1899-12-30T15:30:00"/>
    <x v="15"/>
    <x v="3"/>
    <x v="0"/>
    <d v="2016-07-11T16:44:00"/>
    <d v="2016-07-11T00:00:00"/>
    <d v="1899-12-30T16:44:00"/>
    <x v="0"/>
    <d v="1899-12-30T01:14:00"/>
    <n v="74"/>
  </r>
  <r>
    <n v="739"/>
    <x v="0"/>
    <n v="246"/>
    <x v="0"/>
    <x v="0"/>
    <d v="2016-07-11T15:36:00"/>
    <d v="2016-07-11T00:00:00"/>
    <d v="1899-12-30T15:36:00"/>
    <x v="15"/>
    <x v="3"/>
    <x v="0"/>
    <d v="2016-07-11T16:20:00"/>
    <d v="2016-07-11T00:00:00"/>
    <d v="1899-12-30T16:20:00"/>
    <x v="0"/>
    <d v="1899-12-30T00:44:00"/>
    <n v="44"/>
  </r>
  <r>
    <n v="740"/>
    <x v="0"/>
    <n v="201"/>
    <x v="0"/>
    <x v="0"/>
    <d v="2016-07-11T15:35:00"/>
    <d v="2016-07-11T00:00:00"/>
    <d v="1899-12-30T15:35:00"/>
    <x v="15"/>
    <x v="3"/>
    <x v="0"/>
    <d v="2016-07-11T16:15:00"/>
    <d v="2016-07-11T00:00:00"/>
    <d v="1899-12-30T16:15:00"/>
    <x v="0"/>
    <d v="1899-12-30T00:40:00"/>
    <n v="40"/>
  </r>
  <r>
    <n v="741"/>
    <x v="0"/>
    <n v="165"/>
    <x v="0"/>
    <x v="0"/>
    <d v="2016-07-11T15:39:00"/>
    <d v="2016-07-11T00:00:00"/>
    <d v="1899-12-30T15:39:00"/>
    <x v="15"/>
    <x v="3"/>
    <x v="0"/>
    <d v="2016-07-11T16:27:00"/>
    <d v="2016-07-11T00:00:00"/>
    <d v="1899-12-30T16:27:00"/>
    <x v="0"/>
    <d v="1899-12-30T00:48:00"/>
    <n v="48"/>
  </r>
  <r>
    <n v="742"/>
    <x v="1"/>
    <n v="178"/>
    <x v="0"/>
    <x v="0"/>
    <d v="2016-07-11T15:38:00"/>
    <d v="2016-07-11T00:00:00"/>
    <d v="1899-12-30T15:38:00"/>
    <x v="15"/>
    <x v="3"/>
    <x v="0"/>
    <d v="2016-07-11T16:25:00"/>
    <d v="2016-07-11T00:00:00"/>
    <d v="1899-12-30T16:25:00"/>
    <x v="0"/>
    <d v="1899-12-30T00:47:00"/>
    <n v="47"/>
  </r>
  <r>
    <n v="743"/>
    <x v="1"/>
    <n v="263"/>
    <x v="0"/>
    <x v="2"/>
    <d v="2016-07-11T15:37:00"/>
    <d v="2016-07-11T00:00:00"/>
    <d v="1899-12-30T15:37:00"/>
    <x v="15"/>
    <x v="3"/>
    <x v="0"/>
    <s v="NA"/>
    <s v="NA"/>
    <m/>
    <x v="1"/>
    <s v=""/>
    <s v=""/>
  </r>
  <r>
    <n v="744"/>
    <x v="1"/>
    <n v="65"/>
    <x v="0"/>
    <x v="0"/>
    <d v="2016-07-11T15:41:00"/>
    <d v="2016-07-11T00:00:00"/>
    <d v="1899-12-30T15:41:00"/>
    <x v="15"/>
    <x v="3"/>
    <x v="0"/>
    <d v="2016-07-11T16:30:00"/>
    <d v="2016-07-11T00:00:00"/>
    <d v="1899-12-30T16:30:00"/>
    <x v="0"/>
    <d v="1899-12-30T00:49:00"/>
    <n v="49"/>
  </r>
  <r>
    <n v="745"/>
    <x v="0"/>
    <n v="31"/>
    <x v="0"/>
    <x v="0"/>
    <d v="2016-07-11T15:48:00"/>
    <d v="2016-07-11T00:00:00"/>
    <d v="1899-12-30T15:48:00"/>
    <x v="15"/>
    <x v="3"/>
    <x v="0"/>
    <d v="2016-07-11T16:45:00"/>
    <d v="2016-07-11T00:00:00"/>
    <d v="1899-12-30T16:45:00"/>
    <x v="0"/>
    <d v="1899-12-30T00:57:00"/>
    <n v="57"/>
  </r>
  <r>
    <n v="746"/>
    <x v="0"/>
    <n v="88"/>
    <x v="0"/>
    <x v="0"/>
    <d v="2016-07-11T15:47:00"/>
    <d v="2016-07-11T00:00:00"/>
    <d v="1899-12-30T15:47:00"/>
    <x v="15"/>
    <x v="3"/>
    <x v="0"/>
    <d v="2016-07-11T16:34:00"/>
    <d v="2016-07-11T00:00:00"/>
    <d v="1899-12-30T16:34:00"/>
    <x v="0"/>
    <d v="1899-12-30T00:47:00"/>
    <n v="47"/>
  </r>
  <r>
    <n v="747"/>
    <x v="1"/>
    <n v="23"/>
    <x v="0"/>
    <x v="0"/>
    <d v="2016-07-11T15:53:00"/>
    <d v="2016-07-11T00:00:00"/>
    <d v="1899-12-30T15:53:00"/>
    <x v="15"/>
    <x v="3"/>
    <x v="0"/>
    <d v="2016-07-11T16:43:00"/>
    <d v="2016-07-11T00:00:00"/>
    <d v="1899-12-30T16:43:00"/>
    <x v="0"/>
    <d v="1899-12-30T00:50:00"/>
    <n v="50"/>
  </r>
  <r>
    <n v="748"/>
    <x v="1"/>
    <n v="4"/>
    <x v="0"/>
    <x v="2"/>
    <d v="2016-07-11T15:49:00"/>
    <d v="2016-07-11T00:00:00"/>
    <d v="1899-12-30T15:49:00"/>
    <x v="15"/>
    <x v="3"/>
    <x v="0"/>
    <s v="NA"/>
    <s v="NA"/>
    <m/>
    <x v="1"/>
    <s v=""/>
    <s v=""/>
  </r>
  <r>
    <n v="749"/>
    <x v="0"/>
    <n v="200"/>
    <x v="0"/>
    <x v="2"/>
    <d v="2016-07-11T15:48:00"/>
    <d v="2016-07-11T00:00:00"/>
    <d v="1899-12-30T15:48:00"/>
    <x v="15"/>
    <x v="3"/>
    <x v="0"/>
    <s v="NA"/>
    <s v="NA"/>
    <m/>
    <x v="1"/>
    <s v=""/>
    <s v=""/>
  </r>
  <r>
    <n v="750"/>
    <x v="1"/>
    <n v="115"/>
    <x v="0"/>
    <x v="0"/>
    <d v="2016-07-11T15:52:00"/>
    <d v="2016-07-11T00:00:00"/>
    <d v="1899-12-30T15:52:00"/>
    <x v="15"/>
    <x v="3"/>
    <x v="0"/>
    <d v="2016-07-11T16:27:00"/>
    <d v="2016-07-11T00:00:00"/>
    <d v="1899-12-30T16:27:00"/>
    <x v="0"/>
    <d v="1899-12-30T00:35:00"/>
    <n v="35"/>
  </r>
  <r>
    <n v="751"/>
    <x v="0"/>
    <n v="263"/>
    <x v="0"/>
    <x v="0"/>
    <d v="2016-07-11T16:00:00"/>
    <d v="2016-07-11T00:00:00"/>
    <d v="1899-12-30T16:00:00"/>
    <x v="16"/>
    <x v="3"/>
    <x v="0"/>
    <d v="2016-07-11T16:33:00"/>
    <d v="2016-07-11T00:00:00"/>
    <d v="1899-12-30T16:33:00"/>
    <x v="0"/>
    <d v="1899-12-30T00:33:00"/>
    <n v="33"/>
  </r>
  <r>
    <n v="752"/>
    <x v="0"/>
    <n v="173"/>
    <x v="0"/>
    <x v="0"/>
    <d v="2016-07-11T16:03:00"/>
    <d v="2016-07-11T00:00:00"/>
    <d v="1899-12-30T16:03:00"/>
    <x v="16"/>
    <x v="3"/>
    <x v="0"/>
    <d v="2016-07-11T17:08:00"/>
    <d v="2016-07-11T00:00:00"/>
    <d v="1899-12-30T17:08:00"/>
    <x v="0"/>
    <d v="1899-12-30T01:05:00"/>
    <n v="65"/>
  </r>
  <r>
    <n v="753"/>
    <x v="0"/>
    <n v="212"/>
    <x v="0"/>
    <x v="0"/>
    <d v="2016-07-11T15:58:00"/>
    <d v="2016-07-11T00:00:00"/>
    <d v="1899-12-30T15:58:00"/>
    <x v="15"/>
    <x v="3"/>
    <x v="0"/>
    <d v="2016-07-11T17:05:00"/>
    <d v="2016-07-11T00:00:00"/>
    <d v="1899-12-30T17:05:00"/>
    <x v="0"/>
    <d v="1899-12-30T01:07:00"/>
    <n v="67"/>
  </r>
  <r>
    <n v="754"/>
    <x v="1"/>
    <n v="74"/>
    <x v="0"/>
    <x v="0"/>
    <d v="2016-07-11T16:06:00"/>
    <d v="2016-07-11T00:00:00"/>
    <d v="1899-12-30T16:06:00"/>
    <x v="16"/>
    <x v="3"/>
    <x v="0"/>
    <d v="2016-07-11T16:53:00"/>
    <d v="2016-07-11T00:00:00"/>
    <d v="1899-12-30T16:53:00"/>
    <x v="0"/>
    <d v="1899-12-30T00:47:00"/>
    <n v="47"/>
  </r>
  <r>
    <n v="755"/>
    <x v="0"/>
    <s v="NA"/>
    <x v="1"/>
    <x v="1"/>
    <d v="2016-07-11T16:03:00"/>
    <d v="2016-07-11T00:00:00"/>
    <d v="1899-12-30T16:03:00"/>
    <x v="16"/>
    <x v="3"/>
    <x v="0"/>
    <s v="NA"/>
    <s v="NA"/>
    <m/>
    <x v="1"/>
    <s v=""/>
    <s v=""/>
  </r>
  <r>
    <n v="756"/>
    <x v="0"/>
    <n v="234"/>
    <x v="0"/>
    <x v="0"/>
    <d v="2016-07-11T16:04:00"/>
    <d v="2016-07-11T00:00:00"/>
    <d v="1899-12-30T16:04:00"/>
    <x v="16"/>
    <x v="3"/>
    <x v="0"/>
    <d v="2016-07-11T16:38:00"/>
    <d v="2016-07-11T00:00:00"/>
    <d v="1899-12-30T16:38:00"/>
    <x v="0"/>
    <d v="1899-12-30T00:34:00"/>
    <n v="34"/>
  </r>
  <r>
    <n v="757"/>
    <x v="0"/>
    <n v="275"/>
    <x v="0"/>
    <x v="0"/>
    <d v="2016-07-11T16:01:00"/>
    <d v="2016-07-11T00:00:00"/>
    <d v="1899-12-30T16:01:00"/>
    <x v="16"/>
    <x v="3"/>
    <x v="0"/>
    <d v="2016-07-11T16:52:00"/>
    <d v="2016-07-11T00:00:00"/>
    <d v="1899-12-30T16:52:00"/>
    <x v="0"/>
    <d v="1899-12-30T00:51:00"/>
    <n v="51"/>
  </r>
  <r>
    <n v="758"/>
    <x v="1"/>
    <n v="299"/>
    <x v="0"/>
    <x v="2"/>
    <d v="2016-07-11T16:06:00"/>
    <d v="2016-07-11T00:00:00"/>
    <d v="1899-12-30T16:06:00"/>
    <x v="16"/>
    <x v="3"/>
    <x v="0"/>
    <s v="NA"/>
    <s v="NA"/>
    <m/>
    <x v="1"/>
    <s v=""/>
    <s v=""/>
  </r>
  <r>
    <n v="759"/>
    <x v="1"/>
    <n v="169"/>
    <x v="0"/>
    <x v="0"/>
    <d v="2016-07-11T16:16:00"/>
    <d v="2016-07-11T00:00:00"/>
    <d v="1899-12-30T16:16:00"/>
    <x v="16"/>
    <x v="3"/>
    <x v="0"/>
    <d v="2016-07-11T16:47:00"/>
    <d v="2016-07-11T00:00:00"/>
    <d v="1899-12-30T16:47:00"/>
    <x v="0"/>
    <d v="1899-12-30T00:31:00"/>
    <n v="31"/>
  </r>
  <r>
    <n v="760"/>
    <x v="1"/>
    <n v="194"/>
    <x v="0"/>
    <x v="0"/>
    <d v="2016-07-11T16:16:00"/>
    <d v="2016-07-11T00:00:00"/>
    <d v="1899-12-30T16:16:00"/>
    <x v="16"/>
    <x v="3"/>
    <x v="0"/>
    <d v="2016-07-11T16:54:00"/>
    <d v="2016-07-11T00:00:00"/>
    <d v="1899-12-30T16:54:00"/>
    <x v="0"/>
    <d v="1899-12-30T00:38:00"/>
    <n v="38"/>
  </r>
  <r>
    <n v="761"/>
    <x v="0"/>
    <n v="286"/>
    <x v="0"/>
    <x v="0"/>
    <d v="2016-07-11T16:11:00"/>
    <d v="2016-07-11T00:00:00"/>
    <d v="1899-12-30T16:11:00"/>
    <x v="16"/>
    <x v="3"/>
    <x v="0"/>
    <d v="2016-07-11T17:12:00"/>
    <d v="2016-07-11T00:00:00"/>
    <d v="1899-12-30T17:12:00"/>
    <x v="0"/>
    <d v="1899-12-30T01:01:00"/>
    <n v="61"/>
  </r>
  <r>
    <n v="762"/>
    <x v="1"/>
    <s v="NA"/>
    <x v="1"/>
    <x v="1"/>
    <d v="2016-07-11T16:12:00"/>
    <d v="2016-07-11T00:00:00"/>
    <d v="1899-12-30T16:12:00"/>
    <x v="16"/>
    <x v="3"/>
    <x v="0"/>
    <s v="NA"/>
    <s v="NA"/>
    <m/>
    <x v="1"/>
    <s v=""/>
    <s v=""/>
  </r>
  <r>
    <n v="763"/>
    <x v="1"/>
    <n v="27"/>
    <x v="0"/>
    <x v="0"/>
    <d v="2016-07-11T16:19:00"/>
    <d v="2016-07-11T00:00:00"/>
    <d v="1899-12-30T16:19:00"/>
    <x v="16"/>
    <x v="3"/>
    <x v="0"/>
    <d v="2016-07-11T17:25:00"/>
    <d v="2016-07-11T00:00:00"/>
    <d v="1899-12-30T17:25:00"/>
    <x v="0"/>
    <d v="1899-12-30T01:06:00"/>
    <n v="66"/>
  </r>
  <r>
    <n v="764"/>
    <x v="1"/>
    <s v="NA"/>
    <x v="1"/>
    <x v="1"/>
    <d v="2016-07-11T16:21:00"/>
    <d v="2016-07-11T00:00:00"/>
    <d v="1899-12-30T16:21:00"/>
    <x v="16"/>
    <x v="3"/>
    <x v="0"/>
    <s v="NA"/>
    <s v="NA"/>
    <m/>
    <x v="1"/>
    <s v=""/>
    <s v=""/>
  </r>
  <r>
    <n v="765"/>
    <x v="0"/>
    <s v="NA"/>
    <x v="1"/>
    <x v="1"/>
    <d v="2016-07-11T16:16:00"/>
    <d v="2016-07-11T00:00:00"/>
    <d v="1899-12-30T16:16:00"/>
    <x v="16"/>
    <x v="3"/>
    <x v="0"/>
    <s v="NA"/>
    <s v="NA"/>
    <m/>
    <x v="1"/>
    <s v=""/>
    <s v=""/>
  </r>
  <r>
    <n v="766"/>
    <x v="1"/>
    <n v="44"/>
    <x v="0"/>
    <x v="0"/>
    <d v="2016-07-11T16:23:00"/>
    <d v="2016-07-11T00:00:00"/>
    <d v="1899-12-30T16:23:00"/>
    <x v="16"/>
    <x v="3"/>
    <x v="0"/>
    <d v="2016-07-11T17:27:00"/>
    <d v="2016-07-11T00:00:00"/>
    <d v="1899-12-30T17:27:00"/>
    <x v="0"/>
    <d v="1899-12-30T01:04:00"/>
    <n v="64"/>
  </r>
  <r>
    <n v="767"/>
    <x v="1"/>
    <s v="NA"/>
    <x v="1"/>
    <x v="1"/>
    <d v="2016-07-11T16:24:00"/>
    <d v="2016-07-11T00:00:00"/>
    <d v="1899-12-30T16:24:00"/>
    <x v="16"/>
    <x v="3"/>
    <x v="0"/>
    <s v="NA"/>
    <s v="NA"/>
    <m/>
    <x v="1"/>
    <s v=""/>
    <s v=""/>
  </r>
  <r>
    <n v="768"/>
    <x v="0"/>
    <s v="NA"/>
    <x v="1"/>
    <x v="1"/>
    <d v="2016-07-11T16:26:00"/>
    <d v="2016-07-11T00:00:00"/>
    <d v="1899-12-30T16:26:00"/>
    <x v="16"/>
    <x v="3"/>
    <x v="0"/>
    <s v="NA"/>
    <s v="NA"/>
    <m/>
    <x v="1"/>
    <s v=""/>
    <s v=""/>
  </r>
  <r>
    <n v="769"/>
    <x v="0"/>
    <n v="80"/>
    <x v="0"/>
    <x v="0"/>
    <d v="2016-07-11T16:21:00"/>
    <d v="2016-07-11T00:00:00"/>
    <d v="1899-12-30T16:21:00"/>
    <x v="16"/>
    <x v="3"/>
    <x v="0"/>
    <d v="2016-07-11T17:25:00"/>
    <d v="2016-07-11T00:00:00"/>
    <d v="1899-12-30T17:25:00"/>
    <x v="0"/>
    <d v="1899-12-30T01:04:00"/>
    <n v="64"/>
  </r>
  <r>
    <n v="770"/>
    <x v="0"/>
    <s v="NA"/>
    <x v="1"/>
    <x v="1"/>
    <d v="2016-07-11T16:27:00"/>
    <d v="2016-07-11T00:00:00"/>
    <d v="1899-12-30T16:27:00"/>
    <x v="16"/>
    <x v="3"/>
    <x v="0"/>
    <s v="NA"/>
    <s v="NA"/>
    <m/>
    <x v="1"/>
    <s v=""/>
    <s v=""/>
  </r>
  <r>
    <n v="771"/>
    <x v="0"/>
    <n v="35"/>
    <x v="0"/>
    <x v="0"/>
    <d v="2016-07-11T16:19:00"/>
    <d v="2016-07-11T00:00:00"/>
    <d v="1899-12-30T16:19:00"/>
    <x v="16"/>
    <x v="3"/>
    <x v="0"/>
    <d v="2016-07-11T17:34:00"/>
    <d v="2016-07-11T00:00:00"/>
    <d v="1899-12-30T17:34:00"/>
    <x v="0"/>
    <d v="1899-12-30T01:15:00"/>
    <n v="75"/>
  </r>
  <r>
    <n v="772"/>
    <x v="1"/>
    <n v="204"/>
    <x v="0"/>
    <x v="0"/>
    <d v="2016-07-11T16:25:00"/>
    <d v="2016-07-11T00:00:00"/>
    <d v="1899-12-30T16:25:00"/>
    <x v="16"/>
    <x v="3"/>
    <x v="0"/>
    <d v="2016-07-11T17:36:00"/>
    <d v="2016-07-11T00:00:00"/>
    <d v="1899-12-30T17:36:00"/>
    <x v="0"/>
    <d v="1899-12-30T01:11:00"/>
    <n v="71"/>
  </r>
  <r>
    <n v="773"/>
    <x v="1"/>
    <n v="25"/>
    <x v="0"/>
    <x v="0"/>
    <d v="2016-07-11T16:23:00"/>
    <d v="2016-07-11T00:00:00"/>
    <d v="1899-12-30T16:23:00"/>
    <x v="16"/>
    <x v="3"/>
    <x v="0"/>
    <d v="2016-07-11T17:21:00"/>
    <d v="2016-07-11T00:00:00"/>
    <d v="1899-12-30T17:21:00"/>
    <x v="0"/>
    <d v="1899-12-30T00:58:00"/>
    <n v="58"/>
  </r>
  <r>
    <n v="774"/>
    <x v="0"/>
    <n v="148"/>
    <x v="0"/>
    <x v="2"/>
    <d v="2016-07-11T16:28:00"/>
    <d v="2016-07-11T00:00:00"/>
    <d v="1899-12-30T16:28:00"/>
    <x v="16"/>
    <x v="3"/>
    <x v="0"/>
    <s v="NA"/>
    <s v="NA"/>
    <m/>
    <x v="1"/>
    <s v=""/>
    <s v=""/>
  </r>
  <r>
    <n v="775"/>
    <x v="1"/>
    <n v="125"/>
    <x v="0"/>
    <x v="0"/>
    <d v="2016-07-11T16:29:00"/>
    <d v="2016-07-11T00:00:00"/>
    <d v="1899-12-30T16:29:00"/>
    <x v="16"/>
    <x v="3"/>
    <x v="0"/>
    <d v="2016-07-11T17:35:00"/>
    <d v="2016-07-11T00:00:00"/>
    <d v="1899-12-30T17:35:00"/>
    <x v="0"/>
    <d v="1899-12-30T01:06:00"/>
    <n v="66"/>
  </r>
  <r>
    <n v="776"/>
    <x v="1"/>
    <s v="NA"/>
    <x v="1"/>
    <x v="1"/>
    <d v="2016-07-11T16:34:00"/>
    <d v="2016-07-11T00:00:00"/>
    <d v="1899-12-30T16:34:00"/>
    <x v="16"/>
    <x v="3"/>
    <x v="0"/>
    <s v="NA"/>
    <s v="NA"/>
    <m/>
    <x v="1"/>
    <s v=""/>
    <s v=""/>
  </r>
  <r>
    <n v="777"/>
    <x v="0"/>
    <n v="51"/>
    <x v="0"/>
    <x v="0"/>
    <d v="2016-07-11T16:41:00"/>
    <d v="2016-07-11T00:00:00"/>
    <d v="1899-12-30T16:41:00"/>
    <x v="16"/>
    <x v="3"/>
    <x v="0"/>
    <d v="2016-07-11T17:32:00"/>
    <d v="2016-07-11T00:00:00"/>
    <d v="1899-12-30T17:32:00"/>
    <x v="0"/>
    <d v="1899-12-30T00:51:00"/>
    <n v="51"/>
  </r>
  <r>
    <n v="778"/>
    <x v="1"/>
    <n v="175"/>
    <x v="0"/>
    <x v="0"/>
    <d v="2016-07-11T16:39:00"/>
    <d v="2016-07-11T00:00:00"/>
    <d v="1899-12-30T16:39:00"/>
    <x v="16"/>
    <x v="3"/>
    <x v="0"/>
    <d v="2016-07-11T17:18:00"/>
    <d v="2016-07-11T00:00:00"/>
    <d v="1899-12-30T17:18:00"/>
    <x v="0"/>
    <d v="1899-12-30T00:39:00"/>
    <n v="39"/>
  </r>
  <r>
    <n v="779"/>
    <x v="0"/>
    <n v="200"/>
    <x v="0"/>
    <x v="0"/>
    <d v="2016-07-11T16:40:00"/>
    <d v="2016-07-11T00:00:00"/>
    <d v="1899-12-30T16:40:00"/>
    <x v="16"/>
    <x v="3"/>
    <x v="0"/>
    <d v="2016-07-11T17:14:00"/>
    <d v="2016-07-11T00:00:00"/>
    <d v="1899-12-30T17:14:00"/>
    <x v="0"/>
    <d v="1899-12-30T00:34:00"/>
    <n v="34"/>
  </r>
  <r>
    <n v="780"/>
    <x v="0"/>
    <n v="255"/>
    <x v="0"/>
    <x v="2"/>
    <d v="2016-07-11T16:42:00"/>
    <d v="2016-07-11T00:00:00"/>
    <d v="1899-12-30T16:42:00"/>
    <x v="16"/>
    <x v="3"/>
    <x v="0"/>
    <s v="NA"/>
    <s v="NA"/>
    <m/>
    <x v="1"/>
    <s v=""/>
    <s v=""/>
  </r>
  <r>
    <n v="781"/>
    <x v="1"/>
    <n v="66"/>
    <x v="0"/>
    <x v="0"/>
    <d v="2016-07-11T16:40:00"/>
    <d v="2016-07-11T00:00:00"/>
    <d v="1899-12-30T16:40:00"/>
    <x v="16"/>
    <x v="3"/>
    <x v="0"/>
    <d v="2016-07-11T17:41:00"/>
    <d v="2016-07-11T00:00:00"/>
    <d v="1899-12-30T17:41:00"/>
    <x v="0"/>
    <d v="1899-12-30T01:01:00"/>
    <n v="61"/>
  </r>
  <r>
    <n v="782"/>
    <x v="0"/>
    <n v="67"/>
    <x v="0"/>
    <x v="0"/>
    <d v="2016-07-11T16:46:00"/>
    <d v="2016-07-11T00:00:00"/>
    <d v="1899-12-30T16:46:00"/>
    <x v="16"/>
    <x v="3"/>
    <x v="0"/>
    <d v="2016-07-11T17:27:00"/>
    <d v="2016-07-11T00:00:00"/>
    <d v="1899-12-30T17:27:00"/>
    <x v="0"/>
    <d v="1899-12-30T00:41:00"/>
    <n v="41"/>
  </r>
  <r>
    <n v="783"/>
    <x v="1"/>
    <s v="NA"/>
    <x v="1"/>
    <x v="1"/>
    <d v="2016-07-11T16:48:00"/>
    <d v="2016-07-11T00:00:00"/>
    <d v="1899-12-30T16:48:00"/>
    <x v="16"/>
    <x v="3"/>
    <x v="0"/>
    <s v="NA"/>
    <s v="NA"/>
    <m/>
    <x v="1"/>
    <s v=""/>
    <s v=""/>
  </r>
  <r>
    <n v="784"/>
    <x v="1"/>
    <n v="157"/>
    <x v="0"/>
    <x v="0"/>
    <d v="2016-07-11T16:50:00"/>
    <d v="2016-07-11T00:00:00"/>
    <d v="1899-12-30T16:50:00"/>
    <x v="16"/>
    <x v="3"/>
    <x v="0"/>
    <d v="2016-07-11T17:23:00"/>
    <d v="2016-07-11T00:00:00"/>
    <d v="1899-12-30T17:23:00"/>
    <x v="0"/>
    <d v="1899-12-30T00:33:00"/>
    <n v="33"/>
  </r>
  <r>
    <n v="785"/>
    <x v="1"/>
    <n v="153"/>
    <x v="0"/>
    <x v="0"/>
    <d v="2016-07-11T16:49:00"/>
    <d v="2016-07-11T00:00:00"/>
    <d v="1899-12-30T16:49:00"/>
    <x v="16"/>
    <x v="3"/>
    <x v="0"/>
    <d v="2016-07-11T17:24:00"/>
    <d v="2016-07-11T00:00:00"/>
    <d v="1899-12-30T17:24:00"/>
    <x v="0"/>
    <d v="1899-12-30T00:35:00"/>
    <n v="35"/>
  </r>
  <r>
    <n v="786"/>
    <x v="0"/>
    <s v="NA"/>
    <x v="1"/>
    <x v="1"/>
    <d v="2016-07-11T16:50:00"/>
    <d v="2016-07-11T00:00:00"/>
    <d v="1899-12-30T16:50:00"/>
    <x v="16"/>
    <x v="3"/>
    <x v="0"/>
    <s v="NA"/>
    <s v="NA"/>
    <m/>
    <x v="1"/>
    <s v=""/>
    <s v=""/>
  </r>
  <r>
    <n v="787"/>
    <x v="0"/>
    <s v="NA"/>
    <x v="1"/>
    <x v="1"/>
    <d v="2016-07-11T16:50:00"/>
    <d v="2016-07-11T00:00:00"/>
    <d v="1899-12-30T16:50:00"/>
    <x v="16"/>
    <x v="3"/>
    <x v="0"/>
    <s v="NA"/>
    <s v="NA"/>
    <m/>
    <x v="1"/>
    <s v=""/>
    <s v=""/>
  </r>
  <r>
    <n v="788"/>
    <x v="1"/>
    <n v="180"/>
    <x v="0"/>
    <x v="0"/>
    <d v="2016-07-11T16:53:00"/>
    <d v="2016-07-11T00:00:00"/>
    <d v="1899-12-30T16:53:00"/>
    <x v="16"/>
    <x v="3"/>
    <x v="0"/>
    <d v="2016-07-11T17:54:00"/>
    <d v="2016-07-11T00:00:00"/>
    <d v="1899-12-30T17:54:00"/>
    <x v="0"/>
    <d v="1899-12-30T01:01:00"/>
    <n v="61"/>
  </r>
  <r>
    <n v="789"/>
    <x v="1"/>
    <n v="183"/>
    <x v="0"/>
    <x v="0"/>
    <d v="2016-07-11T16:54:00"/>
    <d v="2016-07-11T00:00:00"/>
    <d v="1899-12-30T16:54:00"/>
    <x v="16"/>
    <x v="3"/>
    <x v="0"/>
    <d v="2016-07-11T17:36:00"/>
    <d v="2016-07-11T00:00:00"/>
    <d v="1899-12-30T17:36:00"/>
    <x v="0"/>
    <d v="1899-12-30T00:42:00"/>
    <n v="42"/>
  </r>
  <r>
    <n v="790"/>
    <x v="0"/>
    <n v="186"/>
    <x v="0"/>
    <x v="2"/>
    <d v="2016-07-11T16:56:00"/>
    <d v="2016-07-11T00:00:00"/>
    <d v="1899-12-30T16:56:00"/>
    <x v="16"/>
    <x v="3"/>
    <x v="0"/>
    <s v="NA"/>
    <s v="NA"/>
    <m/>
    <x v="1"/>
    <s v=""/>
    <s v=""/>
  </r>
  <r>
    <n v="791"/>
    <x v="0"/>
    <n v="284"/>
    <x v="0"/>
    <x v="0"/>
    <d v="2016-07-11T16:55:00"/>
    <d v="2016-07-11T00:00:00"/>
    <d v="1899-12-30T16:55:00"/>
    <x v="16"/>
    <x v="3"/>
    <x v="0"/>
    <d v="2016-07-11T17:35:00"/>
    <d v="2016-07-11T00:00:00"/>
    <d v="1899-12-30T17:35:00"/>
    <x v="0"/>
    <d v="1899-12-30T00:40:00"/>
    <n v="40"/>
  </r>
  <r>
    <n v="792"/>
    <x v="0"/>
    <n v="172"/>
    <x v="0"/>
    <x v="0"/>
    <d v="2016-07-11T17:01:00"/>
    <d v="2016-07-11T00:00:00"/>
    <d v="1899-12-30T17:01:00"/>
    <x v="17"/>
    <x v="4"/>
    <x v="0"/>
    <d v="2016-07-11T17:44:00"/>
    <d v="2016-07-11T00:00:00"/>
    <d v="1899-12-30T17:44:00"/>
    <x v="0"/>
    <d v="1899-12-30T00:43:00"/>
    <n v="43"/>
  </r>
  <r>
    <n v="793"/>
    <x v="1"/>
    <n v="26"/>
    <x v="0"/>
    <x v="0"/>
    <d v="2016-07-11T17:04:00"/>
    <d v="2016-07-11T00:00:00"/>
    <d v="1899-12-30T17:04:00"/>
    <x v="17"/>
    <x v="4"/>
    <x v="0"/>
    <d v="2016-07-11T18:06:00"/>
    <d v="2016-07-11T00:00:00"/>
    <d v="1899-12-30T18:06:00"/>
    <x v="0"/>
    <d v="1899-12-30T01:02:00"/>
    <n v="62"/>
  </r>
  <r>
    <n v="794"/>
    <x v="1"/>
    <n v="261"/>
    <x v="0"/>
    <x v="0"/>
    <d v="2016-07-11T17:04:00"/>
    <d v="2016-07-11T00:00:00"/>
    <d v="1899-12-30T17:04:00"/>
    <x v="17"/>
    <x v="4"/>
    <x v="0"/>
    <d v="2016-07-11T17:52:00"/>
    <d v="2016-07-11T00:00:00"/>
    <d v="1899-12-30T17:52:00"/>
    <x v="0"/>
    <d v="1899-12-30T00:48:00"/>
    <n v="48"/>
  </r>
  <r>
    <n v="795"/>
    <x v="0"/>
    <s v="NA"/>
    <x v="1"/>
    <x v="1"/>
    <d v="2016-07-11T17:09:00"/>
    <d v="2016-07-11T00:00:00"/>
    <d v="1899-12-30T17:09:00"/>
    <x v="17"/>
    <x v="4"/>
    <x v="0"/>
    <s v="NA"/>
    <s v="NA"/>
    <m/>
    <x v="1"/>
    <s v=""/>
    <s v=""/>
  </r>
  <r>
    <n v="796"/>
    <x v="0"/>
    <s v="NA"/>
    <x v="1"/>
    <x v="1"/>
    <d v="2016-07-11T17:11:00"/>
    <d v="2016-07-11T00:00:00"/>
    <d v="1899-12-30T17:11:00"/>
    <x v="17"/>
    <x v="4"/>
    <x v="0"/>
    <s v="NA"/>
    <s v="NA"/>
    <m/>
    <x v="1"/>
    <s v=""/>
    <s v=""/>
  </r>
  <r>
    <n v="797"/>
    <x v="1"/>
    <n v="151"/>
    <x v="0"/>
    <x v="0"/>
    <d v="2016-07-11T17:16:00"/>
    <d v="2016-07-11T00:00:00"/>
    <d v="1899-12-30T17:16:00"/>
    <x v="17"/>
    <x v="4"/>
    <x v="0"/>
    <d v="2016-07-11T18:12:00"/>
    <d v="2016-07-11T00:00:00"/>
    <d v="1899-12-30T18:12:00"/>
    <x v="0"/>
    <d v="1899-12-30T00:56:00"/>
    <n v="56"/>
  </r>
  <r>
    <n v="798"/>
    <x v="0"/>
    <s v="NA"/>
    <x v="1"/>
    <x v="1"/>
    <d v="2016-07-11T17:17:00"/>
    <d v="2016-07-11T00:00:00"/>
    <d v="1899-12-30T17:17:00"/>
    <x v="17"/>
    <x v="4"/>
    <x v="0"/>
    <s v="NA"/>
    <s v="NA"/>
    <m/>
    <x v="1"/>
    <s v=""/>
    <s v=""/>
  </r>
  <r>
    <n v="799"/>
    <x v="0"/>
    <n v="73"/>
    <x v="0"/>
    <x v="0"/>
    <d v="2016-07-11T17:07:00"/>
    <d v="2016-07-11T00:00:00"/>
    <d v="1899-12-30T17:07:00"/>
    <x v="17"/>
    <x v="4"/>
    <x v="0"/>
    <d v="2016-07-11T17:53:00"/>
    <d v="2016-07-11T00:00:00"/>
    <d v="1899-12-30T17:53:00"/>
    <x v="0"/>
    <d v="1899-12-30T00:46:00"/>
    <n v="46"/>
  </r>
  <r>
    <n v="800"/>
    <x v="0"/>
    <n v="192"/>
    <x v="0"/>
    <x v="0"/>
    <d v="2016-07-11T17:13:00"/>
    <d v="2016-07-11T00:00:00"/>
    <d v="1899-12-30T17:13:00"/>
    <x v="17"/>
    <x v="4"/>
    <x v="0"/>
    <d v="2016-07-11T17:56:00"/>
    <d v="2016-07-11T00:00:00"/>
    <d v="1899-12-30T17:56:00"/>
    <x v="0"/>
    <d v="1899-12-30T00:43:00"/>
    <n v="43"/>
  </r>
  <r>
    <n v="801"/>
    <x v="0"/>
    <n v="71"/>
    <x v="0"/>
    <x v="0"/>
    <d v="2016-07-11T17:11:00"/>
    <d v="2016-07-11T00:00:00"/>
    <d v="1899-12-30T17:11:00"/>
    <x v="17"/>
    <x v="4"/>
    <x v="0"/>
    <d v="2016-07-11T18:24:00"/>
    <d v="2016-07-11T00:00:00"/>
    <d v="1899-12-30T18:24:00"/>
    <x v="0"/>
    <d v="1899-12-30T01:13:00"/>
    <n v="73"/>
  </r>
  <r>
    <n v="802"/>
    <x v="0"/>
    <s v="NA"/>
    <x v="1"/>
    <x v="1"/>
    <d v="2016-07-11T17:15:00"/>
    <d v="2016-07-11T00:00:00"/>
    <d v="1899-12-30T17:15:00"/>
    <x v="17"/>
    <x v="4"/>
    <x v="0"/>
    <s v="NA"/>
    <s v="NA"/>
    <m/>
    <x v="1"/>
    <s v=""/>
    <s v=""/>
  </r>
  <r>
    <n v="803"/>
    <x v="0"/>
    <s v="NA"/>
    <x v="1"/>
    <x v="1"/>
    <d v="2016-07-11T17:14:00"/>
    <d v="2016-07-11T00:00:00"/>
    <d v="1899-12-30T17:14:00"/>
    <x v="17"/>
    <x v="4"/>
    <x v="0"/>
    <s v="NA"/>
    <s v="NA"/>
    <m/>
    <x v="1"/>
    <s v=""/>
    <s v=""/>
  </r>
  <r>
    <n v="804"/>
    <x v="0"/>
    <s v="NA"/>
    <x v="1"/>
    <x v="1"/>
    <d v="2016-07-11T17:18:00"/>
    <d v="2016-07-11T00:00:00"/>
    <d v="1899-12-30T17:18:00"/>
    <x v="17"/>
    <x v="4"/>
    <x v="0"/>
    <s v="NA"/>
    <s v="NA"/>
    <m/>
    <x v="1"/>
    <s v=""/>
    <s v=""/>
  </r>
  <r>
    <n v="805"/>
    <x v="0"/>
    <n v="280"/>
    <x v="0"/>
    <x v="0"/>
    <d v="2016-07-11T17:19:00"/>
    <d v="2016-07-11T00:00:00"/>
    <d v="1899-12-30T17:19:00"/>
    <x v="17"/>
    <x v="4"/>
    <x v="0"/>
    <d v="2016-07-11T18:18:00"/>
    <d v="2016-07-11T00:00:00"/>
    <d v="1899-12-30T18:18:00"/>
    <x v="0"/>
    <d v="1899-12-30T00:59:00"/>
    <n v="59"/>
  </r>
  <r>
    <n v="806"/>
    <x v="0"/>
    <s v="NA"/>
    <x v="1"/>
    <x v="1"/>
    <d v="2016-07-11T17:15:00"/>
    <d v="2016-07-11T00:00:00"/>
    <d v="1899-12-30T17:15:00"/>
    <x v="17"/>
    <x v="4"/>
    <x v="0"/>
    <s v="NA"/>
    <s v="NA"/>
    <m/>
    <x v="1"/>
    <s v=""/>
    <s v=""/>
  </r>
  <r>
    <n v="807"/>
    <x v="0"/>
    <s v="NA"/>
    <x v="1"/>
    <x v="1"/>
    <d v="2016-07-11T17:20:00"/>
    <d v="2016-07-11T00:00:00"/>
    <d v="1899-12-30T17:20:00"/>
    <x v="17"/>
    <x v="4"/>
    <x v="0"/>
    <s v="NA"/>
    <s v="NA"/>
    <m/>
    <x v="1"/>
    <s v=""/>
    <s v=""/>
  </r>
  <r>
    <n v="808"/>
    <x v="0"/>
    <s v="NA"/>
    <x v="1"/>
    <x v="1"/>
    <d v="2016-07-11T17:19:00"/>
    <d v="2016-07-11T00:00:00"/>
    <d v="1899-12-30T17:19:00"/>
    <x v="17"/>
    <x v="4"/>
    <x v="0"/>
    <s v="NA"/>
    <s v="NA"/>
    <m/>
    <x v="1"/>
    <s v=""/>
    <s v=""/>
  </r>
  <r>
    <n v="809"/>
    <x v="0"/>
    <s v="NA"/>
    <x v="1"/>
    <x v="1"/>
    <d v="2016-07-11T17:24:00"/>
    <d v="2016-07-11T00:00:00"/>
    <d v="1899-12-30T17:24:00"/>
    <x v="17"/>
    <x v="4"/>
    <x v="0"/>
    <s v="NA"/>
    <s v="NA"/>
    <m/>
    <x v="1"/>
    <s v=""/>
    <s v=""/>
  </r>
  <r>
    <n v="810"/>
    <x v="0"/>
    <s v="NA"/>
    <x v="1"/>
    <x v="1"/>
    <d v="2016-07-11T17:20:00"/>
    <d v="2016-07-11T00:00:00"/>
    <d v="1899-12-30T17:20:00"/>
    <x v="17"/>
    <x v="4"/>
    <x v="0"/>
    <s v="NA"/>
    <s v="NA"/>
    <m/>
    <x v="1"/>
    <s v=""/>
    <s v=""/>
  </r>
  <r>
    <n v="811"/>
    <x v="0"/>
    <s v="NA"/>
    <x v="1"/>
    <x v="1"/>
    <d v="2016-07-11T17:23:00"/>
    <d v="2016-07-11T00:00:00"/>
    <d v="1899-12-30T17:23:00"/>
    <x v="17"/>
    <x v="4"/>
    <x v="0"/>
    <s v="NA"/>
    <s v="NA"/>
    <m/>
    <x v="1"/>
    <s v=""/>
    <s v=""/>
  </r>
  <r>
    <n v="812"/>
    <x v="0"/>
    <s v="NA"/>
    <x v="1"/>
    <x v="1"/>
    <d v="2016-07-11T17:28:00"/>
    <d v="2016-07-11T00:00:00"/>
    <d v="1899-12-30T17:28:00"/>
    <x v="17"/>
    <x v="4"/>
    <x v="0"/>
    <s v="NA"/>
    <s v="NA"/>
    <m/>
    <x v="1"/>
    <s v=""/>
    <s v=""/>
  </r>
  <r>
    <n v="813"/>
    <x v="0"/>
    <s v="NA"/>
    <x v="1"/>
    <x v="1"/>
    <d v="2016-07-11T17:23:00"/>
    <d v="2016-07-11T00:00:00"/>
    <d v="1899-12-30T17:23:00"/>
    <x v="17"/>
    <x v="4"/>
    <x v="0"/>
    <s v="NA"/>
    <s v="NA"/>
    <m/>
    <x v="1"/>
    <s v=""/>
    <s v=""/>
  </r>
  <r>
    <n v="814"/>
    <x v="0"/>
    <s v="NA"/>
    <x v="1"/>
    <x v="1"/>
    <d v="2016-07-11T17:21:00"/>
    <d v="2016-07-11T00:00:00"/>
    <d v="1899-12-30T17:21:00"/>
    <x v="17"/>
    <x v="4"/>
    <x v="0"/>
    <s v="NA"/>
    <s v="NA"/>
    <m/>
    <x v="1"/>
    <s v=""/>
    <s v=""/>
  </r>
  <r>
    <n v="815"/>
    <x v="0"/>
    <s v="NA"/>
    <x v="1"/>
    <x v="1"/>
    <d v="2016-07-11T17:25:00"/>
    <d v="2016-07-11T00:00:00"/>
    <d v="1899-12-30T17:25:00"/>
    <x v="17"/>
    <x v="4"/>
    <x v="0"/>
    <s v="NA"/>
    <s v="NA"/>
    <m/>
    <x v="1"/>
    <s v=""/>
    <s v=""/>
  </r>
  <r>
    <n v="816"/>
    <x v="0"/>
    <s v="NA"/>
    <x v="1"/>
    <x v="1"/>
    <d v="2016-07-11T17:24:00"/>
    <d v="2016-07-11T00:00:00"/>
    <d v="1899-12-30T17:24:00"/>
    <x v="17"/>
    <x v="4"/>
    <x v="0"/>
    <s v="NA"/>
    <s v="NA"/>
    <m/>
    <x v="1"/>
    <s v=""/>
    <s v=""/>
  </r>
  <r>
    <n v="817"/>
    <x v="1"/>
    <n v="75"/>
    <x v="0"/>
    <x v="0"/>
    <d v="2016-07-11T17:32:00"/>
    <d v="2016-07-11T00:00:00"/>
    <d v="1899-12-30T17:32:00"/>
    <x v="17"/>
    <x v="4"/>
    <x v="0"/>
    <d v="2016-07-11T18:23:00"/>
    <d v="2016-07-11T00:00:00"/>
    <d v="1899-12-30T18:23:00"/>
    <x v="0"/>
    <d v="1899-12-30T00:51:00"/>
    <n v="51"/>
  </r>
  <r>
    <n v="818"/>
    <x v="0"/>
    <s v="NA"/>
    <x v="1"/>
    <x v="1"/>
    <d v="2016-07-11T17:31:00"/>
    <d v="2016-07-11T00:00:00"/>
    <d v="1899-12-30T17:31:00"/>
    <x v="17"/>
    <x v="4"/>
    <x v="0"/>
    <s v="NA"/>
    <s v="NA"/>
    <m/>
    <x v="1"/>
    <s v=""/>
    <s v=""/>
  </r>
  <r>
    <n v="819"/>
    <x v="0"/>
    <n v="202"/>
    <x v="0"/>
    <x v="0"/>
    <d v="2016-07-11T17:29:00"/>
    <d v="2016-07-11T00:00:00"/>
    <d v="1899-12-30T17:29:00"/>
    <x v="17"/>
    <x v="4"/>
    <x v="0"/>
    <d v="2016-07-11T18:12:00"/>
    <d v="2016-07-11T00:00:00"/>
    <d v="1899-12-30T18:12:00"/>
    <x v="0"/>
    <d v="1899-12-30T00:43:00"/>
    <n v="43"/>
  </r>
  <r>
    <n v="820"/>
    <x v="0"/>
    <s v="NA"/>
    <x v="1"/>
    <x v="1"/>
    <d v="2016-07-11T17:21:00"/>
    <d v="2016-07-11T00:00:00"/>
    <d v="1899-12-30T17:21:00"/>
    <x v="17"/>
    <x v="4"/>
    <x v="0"/>
    <s v="NA"/>
    <s v="NA"/>
    <m/>
    <x v="1"/>
    <s v=""/>
    <s v=""/>
  </r>
  <r>
    <n v="821"/>
    <x v="1"/>
    <n v="171"/>
    <x v="0"/>
    <x v="0"/>
    <d v="2016-07-11T17:34:00"/>
    <d v="2016-07-11T00:00:00"/>
    <d v="1899-12-30T17:34:00"/>
    <x v="17"/>
    <x v="4"/>
    <x v="0"/>
    <d v="2016-07-11T17:57:00"/>
    <d v="2016-07-11T00:00:00"/>
    <d v="1899-12-30T17:57:00"/>
    <x v="0"/>
    <d v="1899-12-30T00:23:00"/>
    <n v="23"/>
  </r>
  <r>
    <n v="822"/>
    <x v="0"/>
    <s v="NA"/>
    <x v="1"/>
    <x v="1"/>
    <d v="2016-07-11T17:33:00"/>
    <d v="2016-07-11T00:00:00"/>
    <d v="1899-12-30T17:33:00"/>
    <x v="17"/>
    <x v="4"/>
    <x v="0"/>
    <s v="NA"/>
    <s v="NA"/>
    <m/>
    <x v="1"/>
    <s v=""/>
    <s v=""/>
  </r>
  <r>
    <n v="823"/>
    <x v="0"/>
    <s v="NA"/>
    <x v="1"/>
    <x v="1"/>
    <d v="2016-07-11T17:28:00"/>
    <d v="2016-07-11T00:00:00"/>
    <d v="1899-12-30T17:28:00"/>
    <x v="17"/>
    <x v="4"/>
    <x v="0"/>
    <s v="NA"/>
    <s v="NA"/>
    <m/>
    <x v="1"/>
    <s v=""/>
    <s v=""/>
  </r>
  <r>
    <n v="824"/>
    <x v="0"/>
    <s v="NA"/>
    <x v="1"/>
    <x v="1"/>
    <d v="2016-07-11T17:34:00"/>
    <d v="2016-07-11T00:00:00"/>
    <d v="1899-12-30T17:34:00"/>
    <x v="17"/>
    <x v="4"/>
    <x v="0"/>
    <s v="NA"/>
    <s v="NA"/>
    <m/>
    <x v="1"/>
    <s v=""/>
    <s v=""/>
  </r>
  <r>
    <n v="825"/>
    <x v="0"/>
    <s v="NA"/>
    <x v="1"/>
    <x v="1"/>
    <d v="2016-07-11T17:36:00"/>
    <d v="2016-07-11T00:00:00"/>
    <d v="1899-12-30T17:36:00"/>
    <x v="17"/>
    <x v="4"/>
    <x v="0"/>
    <s v="NA"/>
    <s v="NA"/>
    <m/>
    <x v="1"/>
    <s v=""/>
    <s v=""/>
  </r>
  <r>
    <n v="826"/>
    <x v="1"/>
    <n v="206"/>
    <x v="0"/>
    <x v="0"/>
    <d v="2016-07-11T17:32:00"/>
    <d v="2016-07-11T00:00:00"/>
    <d v="1899-12-30T17:32:00"/>
    <x v="17"/>
    <x v="4"/>
    <x v="0"/>
    <d v="2016-07-11T18:39:00"/>
    <d v="2016-07-11T00:00:00"/>
    <d v="1899-12-30T18:39:00"/>
    <x v="0"/>
    <d v="1899-12-30T01:07:00"/>
    <n v="67"/>
  </r>
  <r>
    <n v="827"/>
    <x v="0"/>
    <s v="NA"/>
    <x v="1"/>
    <x v="1"/>
    <d v="2016-07-11T17:35:00"/>
    <d v="2016-07-11T00:00:00"/>
    <d v="1899-12-30T17:35:00"/>
    <x v="17"/>
    <x v="4"/>
    <x v="0"/>
    <s v="NA"/>
    <s v="NA"/>
    <m/>
    <x v="1"/>
    <s v=""/>
    <s v=""/>
  </r>
  <r>
    <n v="828"/>
    <x v="0"/>
    <n v="178"/>
    <x v="0"/>
    <x v="0"/>
    <d v="2016-07-11T17:35:00"/>
    <d v="2016-07-11T00:00:00"/>
    <d v="1899-12-30T17:35:00"/>
    <x v="17"/>
    <x v="4"/>
    <x v="0"/>
    <d v="2016-07-11T18:07:00"/>
    <d v="2016-07-11T00:00:00"/>
    <d v="1899-12-30T18:07:00"/>
    <x v="0"/>
    <d v="1899-12-30T00:32:00"/>
    <n v="32"/>
  </r>
  <r>
    <n v="829"/>
    <x v="0"/>
    <s v="NA"/>
    <x v="1"/>
    <x v="1"/>
    <d v="2016-07-11T17:35:00"/>
    <d v="2016-07-11T00:00:00"/>
    <d v="1899-12-30T17:35:00"/>
    <x v="17"/>
    <x v="4"/>
    <x v="0"/>
    <s v="NA"/>
    <s v="NA"/>
    <m/>
    <x v="1"/>
    <s v=""/>
    <s v=""/>
  </r>
  <r>
    <n v="830"/>
    <x v="0"/>
    <s v="NA"/>
    <x v="1"/>
    <x v="1"/>
    <d v="2016-07-11T17:34:00"/>
    <d v="2016-07-11T00:00:00"/>
    <d v="1899-12-30T17:34:00"/>
    <x v="17"/>
    <x v="4"/>
    <x v="0"/>
    <s v="NA"/>
    <s v="NA"/>
    <m/>
    <x v="1"/>
    <s v=""/>
    <s v=""/>
  </r>
  <r>
    <n v="831"/>
    <x v="0"/>
    <n v="107"/>
    <x v="0"/>
    <x v="0"/>
    <d v="2016-07-11T17:30:00"/>
    <d v="2016-07-11T00:00:00"/>
    <d v="1899-12-30T17:30:00"/>
    <x v="17"/>
    <x v="4"/>
    <x v="0"/>
    <d v="2016-07-11T18:19:00"/>
    <d v="2016-07-11T00:00:00"/>
    <d v="1899-12-30T18:19:00"/>
    <x v="0"/>
    <d v="1899-12-30T00:49:00"/>
    <n v="49"/>
  </r>
  <r>
    <n v="832"/>
    <x v="0"/>
    <n v="121"/>
    <x v="0"/>
    <x v="0"/>
    <d v="2016-07-11T17:38:00"/>
    <d v="2016-07-11T00:00:00"/>
    <d v="1899-12-30T17:38:00"/>
    <x v="17"/>
    <x v="4"/>
    <x v="0"/>
    <d v="2016-07-11T18:16:00"/>
    <d v="2016-07-11T00:00:00"/>
    <d v="1899-12-30T18:16:00"/>
    <x v="0"/>
    <d v="1899-12-30T00:38:00"/>
    <n v="38"/>
  </r>
  <r>
    <n v="833"/>
    <x v="0"/>
    <n v="193"/>
    <x v="0"/>
    <x v="2"/>
    <d v="2016-07-11T17:37:00"/>
    <d v="2016-07-11T00:00:00"/>
    <d v="1899-12-30T17:37:00"/>
    <x v="17"/>
    <x v="4"/>
    <x v="0"/>
    <s v="NA"/>
    <s v="NA"/>
    <m/>
    <x v="1"/>
    <s v=""/>
    <s v=""/>
  </r>
  <r>
    <n v="834"/>
    <x v="1"/>
    <n v="246"/>
    <x v="0"/>
    <x v="0"/>
    <d v="2016-07-11T17:40:00"/>
    <d v="2016-07-11T00:00:00"/>
    <d v="1899-12-30T17:40:00"/>
    <x v="17"/>
    <x v="4"/>
    <x v="0"/>
    <d v="2016-07-11T18:09:00"/>
    <d v="2016-07-11T00:00:00"/>
    <d v="1899-12-30T18:09:00"/>
    <x v="0"/>
    <d v="1899-12-30T00:29:00"/>
    <n v="29"/>
  </r>
  <r>
    <n v="835"/>
    <x v="0"/>
    <s v="NA"/>
    <x v="1"/>
    <x v="1"/>
    <d v="2016-07-11T17:42:00"/>
    <d v="2016-07-11T00:00:00"/>
    <d v="1899-12-30T17:42:00"/>
    <x v="17"/>
    <x v="4"/>
    <x v="0"/>
    <s v="NA"/>
    <s v="NA"/>
    <m/>
    <x v="1"/>
    <s v=""/>
    <s v=""/>
  </r>
  <r>
    <n v="836"/>
    <x v="0"/>
    <s v="NA"/>
    <x v="1"/>
    <x v="1"/>
    <d v="2016-07-11T17:40:00"/>
    <d v="2016-07-11T00:00:00"/>
    <d v="1899-12-30T17:40:00"/>
    <x v="17"/>
    <x v="4"/>
    <x v="0"/>
    <s v="NA"/>
    <s v="NA"/>
    <m/>
    <x v="1"/>
    <s v=""/>
    <s v=""/>
  </r>
  <r>
    <n v="837"/>
    <x v="1"/>
    <s v="NA"/>
    <x v="1"/>
    <x v="1"/>
    <d v="2016-07-11T17:41:00"/>
    <d v="2016-07-11T00:00:00"/>
    <d v="1899-12-30T17:41:00"/>
    <x v="17"/>
    <x v="4"/>
    <x v="0"/>
    <s v="NA"/>
    <s v="NA"/>
    <m/>
    <x v="1"/>
    <s v=""/>
    <s v=""/>
  </r>
  <r>
    <n v="838"/>
    <x v="1"/>
    <n v="150"/>
    <x v="0"/>
    <x v="0"/>
    <d v="2016-07-11T17:43:00"/>
    <d v="2016-07-11T00:00:00"/>
    <d v="1899-12-30T17:43:00"/>
    <x v="17"/>
    <x v="4"/>
    <x v="0"/>
    <d v="2016-07-11T18:41:00"/>
    <d v="2016-07-11T00:00:00"/>
    <d v="1899-12-30T18:41:00"/>
    <x v="0"/>
    <d v="1899-12-30T00:58:00"/>
    <n v="58"/>
  </r>
  <r>
    <n v="839"/>
    <x v="0"/>
    <s v="NA"/>
    <x v="1"/>
    <x v="1"/>
    <d v="2016-07-11T17:44:00"/>
    <d v="2016-07-11T00:00:00"/>
    <d v="1899-12-30T17:44:00"/>
    <x v="17"/>
    <x v="4"/>
    <x v="0"/>
    <s v="NA"/>
    <s v="NA"/>
    <m/>
    <x v="1"/>
    <s v=""/>
    <s v=""/>
  </r>
  <r>
    <n v="840"/>
    <x v="0"/>
    <n v="30"/>
    <x v="0"/>
    <x v="2"/>
    <d v="2016-07-11T17:41:00"/>
    <d v="2016-07-11T00:00:00"/>
    <d v="1899-12-30T17:41:00"/>
    <x v="17"/>
    <x v="4"/>
    <x v="0"/>
    <s v="NA"/>
    <s v="NA"/>
    <m/>
    <x v="1"/>
    <s v=""/>
    <s v=""/>
  </r>
  <r>
    <n v="841"/>
    <x v="0"/>
    <s v="NA"/>
    <x v="1"/>
    <x v="1"/>
    <d v="2016-07-11T17:39:00"/>
    <d v="2016-07-11T00:00:00"/>
    <d v="1899-12-30T17:39:00"/>
    <x v="17"/>
    <x v="4"/>
    <x v="0"/>
    <s v="NA"/>
    <s v="NA"/>
    <m/>
    <x v="1"/>
    <s v=""/>
    <s v=""/>
  </r>
  <r>
    <n v="842"/>
    <x v="0"/>
    <s v="NA"/>
    <x v="1"/>
    <x v="1"/>
    <d v="2016-07-11T17:40:00"/>
    <d v="2016-07-11T00:00:00"/>
    <d v="1899-12-30T17:40:00"/>
    <x v="17"/>
    <x v="4"/>
    <x v="0"/>
    <s v="NA"/>
    <s v="NA"/>
    <m/>
    <x v="1"/>
    <s v=""/>
    <s v=""/>
  </r>
  <r>
    <n v="843"/>
    <x v="0"/>
    <n v="59"/>
    <x v="0"/>
    <x v="0"/>
    <d v="2016-07-11T17:38:00"/>
    <d v="2016-07-11T00:00:00"/>
    <d v="1899-12-30T17:38:00"/>
    <x v="17"/>
    <x v="4"/>
    <x v="0"/>
    <d v="2016-07-11T18:31:00"/>
    <d v="2016-07-11T00:00:00"/>
    <d v="1899-12-30T18:31:00"/>
    <x v="0"/>
    <d v="1899-12-30T00:53:00"/>
    <n v="53"/>
  </r>
  <r>
    <n v="844"/>
    <x v="1"/>
    <n v="197"/>
    <x v="0"/>
    <x v="0"/>
    <d v="2016-07-11T17:38:00"/>
    <d v="2016-07-11T00:00:00"/>
    <d v="1899-12-30T17:38:00"/>
    <x v="17"/>
    <x v="4"/>
    <x v="0"/>
    <d v="2016-07-11T18:48:00"/>
    <d v="2016-07-11T00:00:00"/>
    <d v="1899-12-30T18:48:00"/>
    <x v="0"/>
    <d v="1899-12-30T01:10:00"/>
    <n v="70"/>
  </r>
  <r>
    <n v="845"/>
    <x v="1"/>
    <n v="287"/>
    <x v="0"/>
    <x v="0"/>
    <d v="2016-07-11T17:41:00"/>
    <d v="2016-07-11T00:00:00"/>
    <d v="1899-12-30T17:41:00"/>
    <x v="17"/>
    <x v="4"/>
    <x v="0"/>
    <d v="2016-07-11T18:57:00"/>
    <d v="2016-07-11T00:00:00"/>
    <d v="1899-12-30T18:57:00"/>
    <x v="0"/>
    <d v="1899-12-30T01:16:00"/>
    <n v="76"/>
  </r>
  <r>
    <n v="846"/>
    <x v="0"/>
    <n v="9"/>
    <x v="0"/>
    <x v="0"/>
    <d v="2016-07-11T17:46:00"/>
    <d v="2016-07-11T00:00:00"/>
    <d v="1899-12-30T17:46:00"/>
    <x v="17"/>
    <x v="4"/>
    <x v="0"/>
    <d v="2016-07-11T18:52:00"/>
    <d v="2016-07-11T00:00:00"/>
    <d v="1899-12-30T18:52:00"/>
    <x v="0"/>
    <d v="1899-12-30T01:06:00"/>
    <n v="66"/>
  </r>
  <r>
    <n v="847"/>
    <x v="0"/>
    <n v="76"/>
    <x v="0"/>
    <x v="0"/>
    <d v="2016-07-11T17:49:00"/>
    <d v="2016-07-11T00:00:00"/>
    <d v="1899-12-30T17:49:00"/>
    <x v="17"/>
    <x v="4"/>
    <x v="0"/>
    <d v="2016-07-11T18:48:00"/>
    <d v="2016-07-11T00:00:00"/>
    <d v="1899-12-30T18:48:00"/>
    <x v="0"/>
    <d v="1899-12-30T00:59:00"/>
    <n v="59"/>
  </r>
  <r>
    <n v="848"/>
    <x v="0"/>
    <n v="126"/>
    <x v="0"/>
    <x v="2"/>
    <d v="2016-07-11T17:44:00"/>
    <d v="2016-07-11T00:00:00"/>
    <d v="1899-12-30T17:44:00"/>
    <x v="17"/>
    <x v="4"/>
    <x v="0"/>
    <s v="NA"/>
    <s v="NA"/>
    <m/>
    <x v="1"/>
    <s v=""/>
    <s v=""/>
  </r>
  <r>
    <n v="849"/>
    <x v="0"/>
    <s v="NA"/>
    <x v="1"/>
    <x v="1"/>
    <d v="2016-07-11T17:45:00"/>
    <d v="2016-07-11T00:00:00"/>
    <d v="1899-12-30T17:45:00"/>
    <x v="17"/>
    <x v="4"/>
    <x v="0"/>
    <s v="NA"/>
    <s v="NA"/>
    <m/>
    <x v="1"/>
    <s v=""/>
    <s v=""/>
  </r>
  <r>
    <n v="850"/>
    <x v="0"/>
    <s v="NA"/>
    <x v="1"/>
    <x v="1"/>
    <d v="2016-07-11T17:50:00"/>
    <d v="2016-07-11T00:00:00"/>
    <d v="1899-12-30T17:50:00"/>
    <x v="17"/>
    <x v="4"/>
    <x v="0"/>
    <s v="NA"/>
    <s v="NA"/>
    <m/>
    <x v="1"/>
    <s v=""/>
    <s v=""/>
  </r>
  <r>
    <n v="851"/>
    <x v="0"/>
    <s v="NA"/>
    <x v="1"/>
    <x v="1"/>
    <d v="2016-07-11T17:48:00"/>
    <d v="2016-07-11T00:00:00"/>
    <d v="1899-12-30T17:48:00"/>
    <x v="17"/>
    <x v="4"/>
    <x v="0"/>
    <s v="NA"/>
    <s v="NA"/>
    <m/>
    <x v="1"/>
    <s v=""/>
    <s v=""/>
  </r>
  <r>
    <n v="852"/>
    <x v="0"/>
    <n v="104"/>
    <x v="0"/>
    <x v="2"/>
    <d v="2016-07-11T17:48:00"/>
    <d v="2016-07-11T00:00:00"/>
    <d v="1899-12-30T17:48:00"/>
    <x v="17"/>
    <x v="4"/>
    <x v="0"/>
    <s v="NA"/>
    <s v="NA"/>
    <m/>
    <x v="1"/>
    <s v=""/>
    <s v=""/>
  </r>
  <r>
    <n v="853"/>
    <x v="0"/>
    <n v="230"/>
    <x v="0"/>
    <x v="0"/>
    <d v="2016-07-11T17:48:00"/>
    <d v="2016-07-11T00:00:00"/>
    <d v="1899-12-30T17:48:00"/>
    <x v="17"/>
    <x v="4"/>
    <x v="0"/>
    <d v="2016-07-11T18:59:00"/>
    <d v="2016-07-11T00:00:00"/>
    <d v="1899-12-30T18:59:00"/>
    <x v="0"/>
    <d v="1899-12-30T01:11:00"/>
    <n v="71"/>
  </r>
  <r>
    <n v="854"/>
    <x v="0"/>
    <s v="NA"/>
    <x v="1"/>
    <x v="1"/>
    <d v="2016-07-11T17:48:00"/>
    <d v="2016-07-11T00:00:00"/>
    <d v="1899-12-30T17:48:00"/>
    <x v="17"/>
    <x v="4"/>
    <x v="0"/>
    <s v="NA"/>
    <s v="NA"/>
    <m/>
    <x v="1"/>
    <s v=""/>
    <s v=""/>
  </r>
  <r>
    <n v="855"/>
    <x v="1"/>
    <n v="216"/>
    <x v="0"/>
    <x v="0"/>
    <d v="2016-07-11T17:50:00"/>
    <d v="2016-07-11T00:00:00"/>
    <d v="1899-12-30T17:50:00"/>
    <x v="17"/>
    <x v="4"/>
    <x v="0"/>
    <d v="2016-07-11T18:27:00"/>
    <d v="2016-07-11T00:00:00"/>
    <d v="1899-12-30T18:27:00"/>
    <x v="0"/>
    <d v="1899-12-30T00:37:00"/>
    <n v="37"/>
  </r>
  <r>
    <n v="856"/>
    <x v="1"/>
    <n v="79"/>
    <x v="0"/>
    <x v="2"/>
    <d v="2016-07-11T17:47:00"/>
    <d v="2016-07-11T00:00:00"/>
    <d v="1899-12-30T17:47:00"/>
    <x v="17"/>
    <x v="4"/>
    <x v="0"/>
    <s v="NA"/>
    <s v="NA"/>
    <m/>
    <x v="1"/>
    <s v=""/>
    <s v=""/>
  </r>
  <r>
    <n v="857"/>
    <x v="1"/>
    <n v="223"/>
    <x v="0"/>
    <x v="0"/>
    <d v="2016-07-11T17:52:00"/>
    <d v="2016-07-11T00:00:00"/>
    <d v="1899-12-30T17:52:00"/>
    <x v="17"/>
    <x v="4"/>
    <x v="0"/>
    <d v="2016-07-11T18:42:00"/>
    <d v="2016-07-11T00:00:00"/>
    <d v="1899-12-30T18:42:00"/>
    <x v="0"/>
    <d v="1899-12-30T00:50:00"/>
    <n v="50"/>
  </r>
  <r>
    <n v="858"/>
    <x v="0"/>
    <s v="NA"/>
    <x v="1"/>
    <x v="1"/>
    <d v="2016-07-11T17:56:00"/>
    <d v="2016-07-11T00:00:00"/>
    <d v="1899-12-30T17:56:00"/>
    <x v="17"/>
    <x v="4"/>
    <x v="0"/>
    <s v="NA"/>
    <s v="NA"/>
    <m/>
    <x v="1"/>
    <s v=""/>
    <s v=""/>
  </r>
  <r>
    <n v="859"/>
    <x v="1"/>
    <n v="213"/>
    <x v="0"/>
    <x v="0"/>
    <d v="2016-07-11T17:49:00"/>
    <d v="2016-07-11T00:00:00"/>
    <d v="1899-12-30T17:49:00"/>
    <x v="17"/>
    <x v="4"/>
    <x v="0"/>
    <d v="2016-07-11T18:45:00"/>
    <d v="2016-07-11T00:00:00"/>
    <d v="1899-12-30T18:45:00"/>
    <x v="0"/>
    <d v="1899-12-30T00:56:00"/>
    <n v="56"/>
  </r>
  <r>
    <n v="860"/>
    <x v="1"/>
    <n v="271"/>
    <x v="0"/>
    <x v="0"/>
    <d v="2016-07-11T17:56:00"/>
    <d v="2016-07-11T00:00:00"/>
    <d v="1899-12-30T17:56:00"/>
    <x v="17"/>
    <x v="4"/>
    <x v="0"/>
    <d v="2016-07-11T18:39:00"/>
    <d v="2016-07-11T00:00:00"/>
    <d v="1899-12-30T18:39:00"/>
    <x v="0"/>
    <d v="1899-12-30T00:43:00"/>
    <n v="43"/>
  </r>
  <r>
    <n v="861"/>
    <x v="0"/>
    <s v="NA"/>
    <x v="1"/>
    <x v="1"/>
    <d v="2016-07-11T17:53:00"/>
    <d v="2016-07-11T00:00:00"/>
    <d v="1899-12-30T17:53:00"/>
    <x v="17"/>
    <x v="4"/>
    <x v="0"/>
    <s v="NA"/>
    <s v="NA"/>
    <m/>
    <x v="1"/>
    <s v=""/>
    <s v=""/>
  </r>
  <r>
    <n v="862"/>
    <x v="0"/>
    <s v="NA"/>
    <x v="1"/>
    <x v="1"/>
    <d v="2016-07-11T17:51:00"/>
    <d v="2016-07-11T00:00:00"/>
    <d v="1899-12-30T17:51:00"/>
    <x v="17"/>
    <x v="4"/>
    <x v="0"/>
    <s v="NA"/>
    <s v="NA"/>
    <m/>
    <x v="1"/>
    <s v=""/>
    <s v=""/>
  </r>
  <r>
    <n v="863"/>
    <x v="1"/>
    <n v="177"/>
    <x v="0"/>
    <x v="0"/>
    <d v="2016-07-11T17:55:00"/>
    <d v="2016-07-11T00:00:00"/>
    <d v="1899-12-30T17:55:00"/>
    <x v="17"/>
    <x v="4"/>
    <x v="0"/>
    <d v="2016-07-11T18:43:00"/>
    <d v="2016-07-11T00:00:00"/>
    <d v="1899-12-30T18:43:00"/>
    <x v="0"/>
    <d v="1899-12-30T00:48:00"/>
    <n v="48"/>
  </r>
  <r>
    <n v="864"/>
    <x v="0"/>
    <s v="NA"/>
    <x v="1"/>
    <x v="1"/>
    <d v="2016-07-11T17:59:00"/>
    <d v="2016-07-11T00:00:00"/>
    <d v="1899-12-30T17:59:00"/>
    <x v="17"/>
    <x v="4"/>
    <x v="0"/>
    <s v="NA"/>
    <s v="NA"/>
    <m/>
    <x v="1"/>
    <s v=""/>
    <s v=""/>
  </r>
  <r>
    <n v="865"/>
    <x v="0"/>
    <n v="153"/>
    <x v="0"/>
    <x v="2"/>
    <d v="2016-07-11T17:58:00"/>
    <d v="2016-07-11T00:00:00"/>
    <d v="1899-12-30T17:58:00"/>
    <x v="17"/>
    <x v="4"/>
    <x v="0"/>
    <s v="NA"/>
    <s v="NA"/>
    <m/>
    <x v="1"/>
    <s v=""/>
    <s v=""/>
  </r>
  <r>
    <n v="866"/>
    <x v="0"/>
    <s v="NA"/>
    <x v="1"/>
    <x v="1"/>
    <d v="2016-07-11T18:00:00"/>
    <d v="2016-07-11T00:00:00"/>
    <d v="1899-12-30T18:00:00"/>
    <x v="18"/>
    <x v="4"/>
    <x v="0"/>
    <s v="NA"/>
    <s v="NA"/>
    <m/>
    <x v="1"/>
    <s v=""/>
    <s v=""/>
  </r>
  <r>
    <n v="867"/>
    <x v="0"/>
    <n v="1"/>
    <x v="0"/>
    <x v="0"/>
    <d v="2016-07-11T17:57:00"/>
    <d v="2016-07-11T00:00:00"/>
    <d v="1899-12-30T17:57:00"/>
    <x v="17"/>
    <x v="4"/>
    <x v="0"/>
    <d v="2016-07-11T18:47:00"/>
    <d v="2016-07-11T00:00:00"/>
    <d v="1899-12-30T18:47:00"/>
    <x v="0"/>
    <d v="1899-12-30T00:50:00"/>
    <n v="50"/>
  </r>
  <r>
    <n v="868"/>
    <x v="0"/>
    <s v="NA"/>
    <x v="1"/>
    <x v="1"/>
    <d v="2016-07-11T17:58:00"/>
    <d v="2016-07-11T00:00:00"/>
    <d v="1899-12-30T17:58:00"/>
    <x v="17"/>
    <x v="4"/>
    <x v="0"/>
    <s v="NA"/>
    <s v="NA"/>
    <m/>
    <x v="1"/>
    <s v=""/>
    <s v=""/>
  </r>
  <r>
    <n v="869"/>
    <x v="0"/>
    <s v="NA"/>
    <x v="1"/>
    <x v="1"/>
    <d v="2016-07-11T17:58:00"/>
    <d v="2016-07-11T00:00:00"/>
    <d v="1899-12-30T17:58:00"/>
    <x v="17"/>
    <x v="4"/>
    <x v="0"/>
    <s v="NA"/>
    <s v="NA"/>
    <m/>
    <x v="1"/>
    <s v=""/>
    <s v=""/>
  </r>
  <r>
    <n v="870"/>
    <x v="1"/>
    <n v="92"/>
    <x v="0"/>
    <x v="0"/>
    <d v="2016-07-11T17:57:00"/>
    <d v="2016-07-11T00:00:00"/>
    <d v="1899-12-30T17:57:00"/>
    <x v="17"/>
    <x v="4"/>
    <x v="0"/>
    <d v="2016-07-11T18:41:00"/>
    <d v="2016-07-11T00:00:00"/>
    <d v="1899-12-30T18:41:00"/>
    <x v="0"/>
    <d v="1899-12-30T00:44:00"/>
    <n v="44"/>
  </r>
  <r>
    <n v="871"/>
    <x v="1"/>
    <n v="99"/>
    <x v="0"/>
    <x v="0"/>
    <d v="2016-07-11T17:57:00"/>
    <d v="2016-07-11T00:00:00"/>
    <d v="1899-12-30T17:57:00"/>
    <x v="17"/>
    <x v="4"/>
    <x v="0"/>
    <d v="2016-07-11T18:42:00"/>
    <d v="2016-07-11T00:00:00"/>
    <d v="1899-12-30T18:42:00"/>
    <x v="0"/>
    <d v="1899-12-30T00:45:00"/>
    <n v="45"/>
  </r>
  <r>
    <n v="872"/>
    <x v="0"/>
    <n v="236"/>
    <x v="0"/>
    <x v="0"/>
    <d v="2016-07-11T17:57:00"/>
    <d v="2016-07-11T00:00:00"/>
    <d v="1899-12-30T17:57:00"/>
    <x v="17"/>
    <x v="4"/>
    <x v="0"/>
    <d v="2016-07-11T18:39:00"/>
    <d v="2016-07-11T00:00:00"/>
    <d v="1899-12-30T18:39:00"/>
    <x v="0"/>
    <d v="1899-12-30T00:42:00"/>
    <n v="42"/>
  </r>
  <r>
    <n v="873"/>
    <x v="0"/>
    <s v="NA"/>
    <x v="1"/>
    <x v="1"/>
    <d v="2016-07-11T17:57:00"/>
    <d v="2016-07-11T00:00:00"/>
    <d v="1899-12-30T17:57:00"/>
    <x v="17"/>
    <x v="4"/>
    <x v="0"/>
    <s v="NA"/>
    <s v="NA"/>
    <m/>
    <x v="1"/>
    <s v=""/>
    <s v=""/>
  </r>
  <r>
    <n v="874"/>
    <x v="0"/>
    <s v="NA"/>
    <x v="1"/>
    <x v="1"/>
    <d v="2016-07-11T18:04:00"/>
    <d v="2016-07-11T00:00:00"/>
    <d v="1899-12-30T18:04:00"/>
    <x v="18"/>
    <x v="4"/>
    <x v="0"/>
    <s v="NA"/>
    <s v="NA"/>
    <m/>
    <x v="1"/>
    <s v=""/>
    <s v=""/>
  </r>
  <r>
    <n v="875"/>
    <x v="0"/>
    <s v="NA"/>
    <x v="1"/>
    <x v="1"/>
    <d v="2016-07-11T17:57:00"/>
    <d v="2016-07-11T00:00:00"/>
    <d v="1899-12-30T17:57:00"/>
    <x v="17"/>
    <x v="4"/>
    <x v="0"/>
    <s v="NA"/>
    <s v="NA"/>
    <m/>
    <x v="1"/>
    <s v=""/>
    <s v=""/>
  </r>
  <r>
    <n v="876"/>
    <x v="0"/>
    <n v="207"/>
    <x v="0"/>
    <x v="0"/>
    <d v="2016-07-11T17:58:00"/>
    <d v="2016-07-11T00:00:00"/>
    <d v="1899-12-30T17:58:00"/>
    <x v="17"/>
    <x v="4"/>
    <x v="0"/>
    <d v="2016-07-11T18:33:00"/>
    <d v="2016-07-11T00:00:00"/>
    <d v="1899-12-30T18:33:00"/>
    <x v="0"/>
    <d v="1899-12-30T00:35:00"/>
    <n v="35"/>
  </r>
  <r>
    <n v="877"/>
    <x v="0"/>
    <s v="NA"/>
    <x v="1"/>
    <x v="1"/>
    <d v="2016-07-11T18:02:00"/>
    <d v="2016-07-11T00:00:00"/>
    <d v="1899-12-30T18:02:00"/>
    <x v="18"/>
    <x v="4"/>
    <x v="0"/>
    <s v="NA"/>
    <s v="NA"/>
    <m/>
    <x v="1"/>
    <s v=""/>
    <s v=""/>
  </r>
  <r>
    <n v="878"/>
    <x v="1"/>
    <n v="128"/>
    <x v="0"/>
    <x v="0"/>
    <d v="2016-07-11T18:09:00"/>
    <d v="2016-07-11T00:00:00"/>
    <d v="1899-12-30T18:09:00"/>
    <x v="18"/>
    <x v="4"/>
    <x v="0"/>
    <d v="2016-07-11T18:49:00"/>
    <d v="2016-07-11T00:00:00"/>
    <d v="1899-12-30T18:49:00"/>
    <x v="0"/>
    <d v="1899-12-30T00:40:00"/>
    <n v="40"/>
  </r>
  <r>
    <n v="879"/>
    <x v="0"/>
    <s v="NA"/>
    <x v="1"/>
    <x v="1"/>
    <d v="2016-07-11T18:02:00"/>
    <d v="2016-07-11T00:00:00"/>
    <d v="1899-12-30T18:02:00"/>
    <x v="18"/>
    <x v="4"/>
    <x v="0"/>
    <s v="NA"/>
    <s v="NA"/>
    <m/>
    <x v="1"/>
    <s v=""/>
    <s v=""/>
  </r>
  <r>
    <n v="880"/>
    <x v="0"/>
    <s v="NA"/>
    <x v="1"/>
    <x v="1"/>
    <d v="2016-07-11T18:01:00"/>
    <d v="2016-07-11T00:00:00"/>
    <d v="1899-12-30T18:01:00"/>
    <x v="18"/>
    <x v="4"/>
    <x v="0"/>
    <s v="NA"/>
    <s v="NA"/>
    <m/>
    <x v="1"/>
    <s v=""/>
    <s v=""/>
  </r>
  <r>
    <n v="881"/>
    <x v="0"/>
    <s v="NA"/>
    <x v="1"/>
    <x v="1"/>
    <d v="2016-07-11T18:05:00"/>
    <d v="2016-07-11T00:00:00"/>
    <d v="1899-12-30T18:05:00"/>
    <x v="18"/>
    <x v="4"/>
    <x v="0"/>
    <s v="NA"/>
    <s v="NA"/>
    <m/>
    <x v="1"/>
    <s v=""/>
    <s v=""/>
  </r>
  <r>
    <n v="882"/>
    <x v="0"/>
    <s v="NA"/>
    <x v="1"/>
    <x v="1"/>
    <d v="2016-07-11T18:10:00"/>
    <d v="2016-07-11T00:00:00"/>
    <d v="1899-12-30T18:10:00"/>
    <x v="18"/>
    <x v="4"/>
    <x v="0"/>
    <s v="NA"/>
    <s v="NA"/>
    <m/>
    <x v="1"/>
    <s v=""/>
    <s v=""/>
  </r>
  <r>
    <n v="883"/>
    <x v="0"/>
    <s v="NA"/>
    <x v="1"/>
    <x v="1"/>
    <d v="2016-07-11T18:07:00"/>
    <d v="2016-07-11T00:00:00"/>
    <d v="1899-12-30T18:07:00"/>
    <x v="18"/>
    <x v="4"/>
    <x v="0"/>
    <s v="NA"/>
    <s v="NA"/>
    <m/>
    <x v="1"/>
    <s v=""/>
    <s v=""/>
  </r>
  <r>
    <n v="884"/>
    <x v="0"/>
    <n v="241"/>
    <x v="0"/>
    <x v="0"/>
    <d v="2016-07-11T18:03:00"/>
    <d v="2016-07-11T00:00:00"/>
    <d v="1899-12-30T18:03:00"/>
    <x v="18"/>
    <x v="4"/>
    <x v="0"/>
    <d v="2016-07-11T18:37:00"/>
    <d v="2016-07-11T00:00:00"/>
    <d v="1899-12-30T18:37:00"/>
    <x v="0"/>
    <d v="1899-12-30T00:34:00"/>
    <n v="34"/>
  </r>
  <r>
    <n v="885"/>
    <x v="0"/>
    <s v="NA"/>
    <x v="1"/>
    <x v="1"/>
    <d v="2016-07-11T18:09:00"/>
    <d v="2016-07-11T00:00:00"/>
    <d v="1899-12-30T18:09:00"/>
    <x v="18"/>
    <x v="4"/>
    <x v="0"/>
    <s v="NA"/>
    <s v="NA"/>
    <m/>
    <x v="1"/>
    <s v=""/>
    <s v=""/>
  </r>
  <r>
    <n v="886"/>
    <x v="0"/>
    <s v="NA"/>
    <x v="1"/>
    <x v="1"/>
    <d v="2016-07-11T18:05:00"/>
    <d v="2016-07-11T00:00:00"/>
    <d v="1899-12-30T18:05:00"/>
    <x v="18"/>
    <x v="4"/>
    <x v="0"/>
    <s v="NA"/>
    <s v="NA"/>
    <m/>
    <x v="1"/>
    <s v=""/>
    <s v=""/>
  </r>
  <r>
    <n v="887"/>
    <x v="0"/>
    <n v="160"/>
    <x v="0"/>
    <x v="0"/>
    <d v="2016-07-11T18:10:00"/>
    <d v="2016-07-11T00:00:00"/>
    <d v="1899-12-30T18:10:00"/>
    <x v="18"/>
    <x v="4"/>
    <x v="0"/>
    <d v="2016-07-11T18:47:00"/>
    <d v="2016-07-11T00:00:00"/>
    <d v="1899-12-30T18:47:00"/>
    <x v="0"/>
    <d v="1899-12-30T00:37:00"/>
    <n v="37"/>
  </r>
  <r>
    <n v="888"/>
    <x v="0"/>
    <s v="NA"/>
    <x v="1"/>
    <x v="1"/>
    <d v="2016-07-11T18:09:00"/>
    <d v="2016-07-11T00:00:00"/>
    <d v="1899-12-30T18:09:00"/>
    <x v="18"/>
    <x v="4"/>
    <x v="0"/>
    <s v="NA"/>
    <s v="NA"/>
    <m/>
    <x v="1"/>
    <s v=""/>
    <s v=""/>
  </r>
  <r>
    <n v="889"/>
    <x v="0"/>
    <s v="NA"/>
    <x v="1"/>
    <x v="1"/>
    <d v="2016-07-11T18:11:00"/>
    <d v="2016-07-11T00:00:00"/>
    <d v="1899-12-30T18:11:00"/>
    <x v="18"/>
    <x v="4"/>
    <x v="0"/>
    <s v="NA"/>
    <s v="NA"/>
    <m/>
    <x v="1"/>
    <s v=""/>
    <s v=""/>
  </r>
  <r>
    <n v="890"/>
    <x v="0"/>
    <s v="NA"/>
    <x v="1"/>
    <x v="1"/>
    <d v="2016-07-11T18:07:00"/>
    <d v="2016-07-11T00:00:00"/>
    <d v="1899-12-30T18:07:00"/>
    <x v="18"/>
    <x v="4"/>
    <x v="0"/>
    <s v="NA"/>
    <s v="NA"/>
    <m/>
    <x v="1"/>
    <s v=""/>
    <s v=""/>
  </r>
  <r>
    <n v="891"/>
    <x v="0"/>
    <n v="89"/>
    <x v="0"/>
    <x v="0"/>
    <d v="2016-07-11T18:10:00"/>
    <d v="2016-07-11T00:00:00"/>
    <d v="1899-12-30T18:10:00"/>
    <x v="18"/>
    <x v="4"/>
    <x v="0"/>
    <d v="2016-07-11T19:14:00"/>
    <d v="2016-07-11T00:00:00"/>
    <d v="1899-12-30T19:14:00"/>
    <x v="0"/>
    <d v="1899-12-30T01:04:00"/>
    <n v="64"/>
  </r>
  <r>
    <n v="892"/>
    <x v="0"/>
    <s v="NA"/>
    <x v="1"/>
    <x v="1"/>
    <d v="2016-07-11T18:12:00"/>
    <d v="2016-07-11T00:00:00"/>
    <d v="1899-12-30T18:12:00"/>
    <x v="18"/>
    <x v="4"/>
    <x v="0"/>
    <s v="NA"/>
    <s v="NA"/>
    <m/>
    <x v="1"/>
    <s v=""/>
    <s v=""/>
  </r>
  <r>
    <n v="893"/>
    <x v="0"/>
    <s v="NA"/>
    <x v="1"/>
    <x v="1"/>
    <d v="2016-07-11T18:11:00"/>
    <d v="2016-07-11T00:00:00"/>
    <d v="1899-12-30T18:11:00"/>
    <x v="18"/>
    <x v="4"/>
    <x v="0"/>
    <s v="NA"/>
    <s v="NA"/>
    <m/>
    <x v="1"/>
    <s v=""/>
    <s v=""/>
  </r>
  <r>
    <n v="894"/>
    <x v="0"/>
    <s v="NA"/>
    <x v="1"/>
    <x v="1"/>
    <d v="2016-07-11T18:07:00"/>
    <d v="2016-07-11T00:00:00"/>
    <d v="1899-12-30T18:07:00"/>
    <x v="18"/>
    <x v="4"/>
    <x v="0"/>
    <s v="NA"/>
    <s v="NA"/>
    <m/>
    <x v="1"/>
    <s v=""/>
    <s v=""/>
  </r>
  <r>
    <n v="895"/>
    <x v="0"/>
    <s v="NA"/>
    <x v="1"/>
    <x v="1"/>
    <d v="2016-07-11T18:10:00"/>
    <d v="2016-07-11T00:00:00"/>
    <d v="1899-12-30T18:10:00"/>
    <x v="18"/>
    <x v="4"/>
    <x v="0"/>
    <s v="NA"/>
    <s v="NA"/>
    <m/>
    <x v="1"/>
    <s v=""/>
    <s v=""/>
  </r>
  <r>
    <n v="896"/>
    <x v="1"/>
    <s v="NA"/>
    <x v="1"/>
    <x v="1"/>
    <d v="2016-07-11T18:11:00"/>
    <d v="2016-07-11T00:00:00"/>
    <d v="1899-12-30T18:11:00"/>
    <x v="18"/>
    <x v="4"/>
    <x v="0"/>
    <s v="NA"/>
    <s v="NA"/>
    <m/>
    <x v="1"/>
    <s v=""/>
    <s v=""/>
  </r>
  <r>
    <n v="897"/>
    <x v="0"/>
    <s v="NA"/>
    <x v="1"/>
    <x v="1"/>
    <d v="2016-07-11T18:13:00"/>
    <d v="2016-07-11T00:00:00"/>
    <d v="1899-12-30T18:13:00"/>
    <x v="18"/>
    <x v="4"/>
    <x v="0"/>
    <s v="NA"/>
    <s v="NA"/>
    <m/>
    <x v="1"/>
    <s v=""/>
    <s v=""/>
  </r>
  <r>
    <n v="898"/>
    <x v="0"/>
    <n v="26"/>
    <x v="0"/>
    <x v="0"/>
    <d v="2016-07-11T18:14:00"/>
    <d v="2016-07-11T00:00:00"/>
    <d v="1899-12-30T18:14:00"/>
    <x v="18"/>
    <x v="4"/>
    <x v="0"/>
    <d v="2016-07-11T19:09:00"/>
    <d v="2016-07-11T00:00:00"/>
    <d v="1899-12-30T19:09:00"/>
    <x v="0"/>
    <d v="1899-12-30T00:55:00"/>
    <n v="55"/>
  </r>
  <r>
    <n v="899"/>
    <x v="1"/>
    <n v="77"/>
    <x v="0"/>
    <x v="0"/>
    <d v="2016-07-11T18:09:00"/>
    <d v="2016-07-11T00:00:00"/>
    <d v="1899-12-30T18:09:00"/>
    <x v="18"/>
    <x v="4"/>
    <x v="0"/>
    <d v="2016-07-11T19:16:00"/>
    <d v="2016-07-11T00:00:00"/>
    <d v="1899-12-30T19:16:00"/>
    <x v="0"/>
    <d v="1899-12-30T01:07:00"/>
    <n v="67"/>
  </r>
  <r>
    <n v="900"/>
    <x v="0"/>
    <n v="254"/>
    <x v="0"/>
    <x v="0"/>
    <d v="2016-07-11T18:13:00"/>
    <d v="2016-07-11T00:00:00"/>
    <d v="1899-12-30T18:13:00"/>
    <x v="18"/>
    <x v="4"/>
    <x v="0"/>
    <d v="2016-07-11T18:51:00"/>
    <d v="2016-07-11T00:00:00"/>
    <d v="1899-12-30T18:51:00"/>
    <x v="0"/>
    <d v="1899-12-30T00:38:00"/>
    <n v="38"/>
  </r>
  <r>
    <n v="901"/>
    <x v="0"/>
    <s v="NA"/>
    <x v="1"/>
    <x v="1"/>
    <d v="2016-07-11T18:14:00"/>
    <d v="2016-07-11T00:00:00"/>
    <d v="1899-12-30T18:14:00"/>
    <x v="18"/>
    <x v="4"/>
    <x v="0"/>
    <s v="NA"/>
    <s v="NA"/>
    <m/>
    <x v="1"/>
    <s v=""/>
    <s v=""/>
  </r>
  <r>
    <n v="902"/>
    <x v="0"/>
    <s v="NA"/>
    <x v="1"/>
    <x v="1"/>
    <d v="2016-07-11T18:13:00"/>
    <d v="2016-07-11T00:00:00"/>
    <d v="1899-12-30T18:13:00"/>
    <x v="18"/>
    <x v="4"/>
    <x v="0"/>
    <s v="NA"/>
    <s v="NA"/>
    <m/>
    <x v="1"/>
    <s v=""/>
    <s v=""/>
  </r>
  <r>
    <n v="903"/>
    <x v="1"/>
    <n v="170"/>
    <x v="0"/>
    <x v="2"/>
    <d v="2016-07-11T18:14:00"/>
    <d v="2016-07-11T00:00:00"/>
    <d v="1899-12-30T18:14:00"/>
    <x v="18"/>
    <x v="4"/>
    <x v="0"/>
    <s v="NA"/>
    <s v="NA"/>
    <m/>
    <x v="1"/>
    <s v=""/>
    <s v=""/>
  </r>
  <r>
    <n v="904"/>
    <x v="0"/>
    <n v="224"/>
    <x v="0"/>
    <x v="0"/>
    <d v="2016-07-11T18:11:00"/>
    <d v="2016-07-11T00:00:00"/>
    <d v="1899-12-30T18:11:00"/>
    <x v="18"/>
    <x v="4"/>
    <x v="0"/>
    <d v="2016-07-11T19:23:00"/>
    <d v="2016-07-11T00:00:00"/>
    <d v="1899-12-30T19:23:00"/>
    <x v="0"/>
    <d v="1899-12-30T01:12:00"/>
    <n v="72"/>
  </r>
  <r>
    <n v="905"/>
    <x v="0"/>
    <s v="NA"/>
    <x v="1"/>
    <x v="1"/>
    <d v="2016-07-11T18:17:00"/>
    <d v="2016-07-11T00:00:00"/>
    <d v="1899-12-30T18:17:00"/>
    <x v="18"/>
    <x v="4"/>
    <x v="0"/>
    <s v="NA"/>
    <s v="NA"/>
    <m/>
    <x v="1"/>
    <s v=""/>
    <s v=""/>
  </r>
  <r>
    <n v="906"/>
    <x v="0"/>
    <s v="NA"/>
    <x v="1"/>
    <x v="1"/>
    <d v="2016-07-11T18:12:00"/>
    <d v="2016-07-11T00:00:00"/>
    <d v="1899-12-30T18:12:00"/>
    <x v="18"/>
    <x v="4"/>
    <x v="0"/>
    <s v="NA"/>
    <s v="NA"/>
    <m/>
    <x v="1"/>
    <s v=""/>
    <s v=""/>
  </r>
  <r>
    <n v="907"/>
    <x v="0"/>
    <s v="NA"/>
    <x v="1"/>
    <x v="1"/>
    <d v="2016-07-11T18:21:00"/>
    <d v="2016-07-11T00:00:00"/>
    <d v="1899-12-30T18:21:00"/>
    <x v="18"/>
    <x v="4"/>
    <x v="0"/>
    <s v="NA"/>
    <s v="NA"/>
    <m/>
    <x v="1"/>
    <s v=""/>
    <s v=""/>
  </r>
  <r>
    <n v="908"/>
    <x v="0"/>
    <s v="NA"/>
    <x v="1"/>
    <x v="1"/>
    <d v="2016-07-11T18:17:00"/>
    <d v="2016-07-11T00:00:00"/>
    <d v="1899-12-30T18:17:00"/>
    <x v="18"/>
    <x v="4"/>
    <x v="0"/>
    <s v="NA"/>
    <s v="NA"/>
    <m/>
    <x v="1"/>
    <s v=""/>
    <s v=""/>
  </r>
  <r>
    <n v="909"/>
    <x v="0"/>
    <n v="203"/>
    <x v="0"/>
    <x v="0"/>
    <d v="2016-07-11T18:16:00"/>
    <d v="2016-07-11T00:00:00"/>
    <d v="1899-12-30T18:16:00"/>
    <x v="18"/>
    <x v="4"/>
    <x v="0"/>
    <d v="2016-07-11T19:07:00"/>
    <d v="2016-07-11T00:00:00"/>
    <d v="1899-12-30T19:07:00"/>
    <x v="0"/>
    <d v="1899-12-30T00:51:00"/>
    <n v="51"/>
  </r>
  <r>
    <n v="910"/>
    <x v="0"/>
    <n v="269"/>
    <x v="0"/>
    <x v="0"/>
    <d v="2016-07-11T18:21:00"/>
    <d v="2016-07-11T00:00:00"/>
    <d v="1899-12-30T18:21:00"/>
    <x v="18"/>
    <x v="4"/>
    <x v="0"/>
    <d v="2016-07-11T19:01:00"/>
    <d v="2016-07-11T00:00:00"/>
    <d v="1899-12-30T19:01:00"/>
    <x v="0"/>
    <d v="1899-12-30T00:40:00"/>
    <n v="40"/>
  </r>
  <r>
    <n v="911"/>
    <x v="0"/>
    <s v="NA"/>
    <x v="1"/>
    <x v="1"/>
    <d v="2016-07-11T18:21:00"/>
    <d v="2016-07-11T00:00:00"/>
    <d v="1899-12-30T18:21:00"/>
    <x v="18"/>
    <x v="4"/>
    <x v="0"/>
    <s v="NA"/>
    <s v="NA"/>
    <m/>
    <x v="1"/>
    <s v=""/>
    <s v=""/>
  </r>
  <r>
    <n v="912"/>
    <x v="0"/>
    <s v="NA"/>
    <x v="1"/>
    <x v="1"/>
    <d v="2016-07-11T18:23:00"/>
    <d v="2016-07-11T00:00:00"/>
    <d v="1899-12-30T18:23:00"/>
    <x v="18"/>
    <x v="4"/>
    <x v="0"/>
    <s v="NA"/>
    <s v="NA"/>
    <m/>
    <x v="1"/>
    <s v=""/>
    <s v=""/>
  </r>
  <r>
    <n v="913"/>
    <x v="0"/>
    <n v="93"/>
    <x v="0"/>
    <x v="0"/>
    <d v="2016-07-11T18:18:00"/>
    <d v="2016-07-11T00:00:00"/>
    <d v="1899-12-30T18:18:00"/>
    <x v="18"/>
    <x v="4"/>
    <x v="0"/>
    <d v="2016-07-11T19:15:00"/>
    <d v="2016-07-11T00:00:00"/>
    <d v="1899-12-30T19:15:00"/>
    <x v="0"/>
    <d v="1899-12-30T00:57:00"/>
    <n v="57"/>
  </r>
  <r>
    <n v="914"/>
    <x v="1"/>
    <n v="110"/>
    <x v="0"/>
    <x v="0"/>
    <d v="2016-07-11T18:17:00"/>
    <d v="2016-07-11T00:00:00"/>
    <d v="1899-12-30T18:17:00"/>
    <x v="18"/>
    <x v="4"/>
    <x v="0"/>
    <d v="2016-07-11T18:58:00"/>
    <d v="2016-07-11T00:00:00"/>
    <d v="1899-12-30T18:58:00"/>
    <x v="0"/>
    <d v="1899-12-30T00:41:00"/>
    <n v="41"/>
  </r>
  <r>
    <n v="915"/>
    <x v="0"/>
    <s v="NA"/>
    <x v="1"/>
    <x v="1"/>
    <d v="2016-07-11T18:18:00"/>
    <d v="2016-07-11T00:00:00"/>
    <d v="1899-12-30T18:18:00"/>
    <x v="18"/>
    <x v="4"/>
    <x v="0"/>
    <s v="NA"/>
    <s v="NA"/>
    <m/>
    <x v="1"/>
    <s v=""/>
    <s v=""/>
  </r>
  <r>
    <n v="916"/>
    <x v="0"/>
    <s v="NA"/>
    <x v="1"/>
    <x v="1"/>
    <d v="2016-07-11T18:21:00"/>
    <d v="2016-07-11T00:00:00"/>
    <d v="1899-12-30T18:21:00"/>
    <x v="18"/>
    <x v="4"/>
    <x v="0"/>
    <s v="NA"/>
    <s v="NA"/>
    <m/>
    <x v="1"/>
    <s v=""/>
    <s v=""/>
  </r>
  <r>
    <n v="917"/>
    <x v="0"/>
    <s v="NA"/>
    <x v="1"/>
    <x v="1"/>
    <d v="2016-07-11T18:28:00"/>
    <d v="2016-07-11T00:00:00"/>
    <d v="1899-12-30T18:28:00"/>
    <x v="18"/>
    <x v="4"/>
    <x v="0"/>
    <s v="NA"/>
    <s v="NA"/>
    <m/>
    <x v="1"/>
    <s v=""/>
    <s v=""/>
  </r>
  <r>
    <n v="918"/>
    <x v="0"/>
    <n v="33"/>
    <x v="0"/>
    <x v="0"/>
    <d v="2016-07-11T18:22:00"/>
    <d v="2016-07-11T00:00:00"/>
    <d v="1899-12-30T18:22:00"/>
    <x v="18"/>
    <x v="4"/>
    <x v="0"/>
    <d v="2016-07-11T19:04:00"/>
    <d v="2016-07-11T00:00:00"/>
    <d v="1899-12-30T19:04:00"/>
    <x v="0"/>
    <d v="1899-12-30T00:42:00"/>
    <n v="42"/>
  </r>
  <r>
    <n v="919"/>
    <x v="0"/>
    <n v="227"/>
    <x v="0"/>
    <x v="0"/>
    <d v="2016-07-11T18:25:00"/>
    <d v="2016-07-11T00:00:00"/>
    <d v="1899-12-30T18:25:00"/>
    <x v="18"/>
    <x v="4"/>
    <x v="0"/>
    <d v="2016-07-11T19:03:00"/>
    <d v="2016-07-11T00:00:00"/>
    <d v="1899-12-30T19:03:00"/>
    <x v="0"/>
    <d v="1899-12-30T00:38:00"/>
    <n v="38"/>
  </r>
  <r>
    <n v="920"/>
    <x v="0"/>
    <s v="NA"/>
    <x v="1"/>
    <x v="1"/>
    <d v="2016-07-11T18:19:00"/>
    <d v="2016-07-11T00:00:00"/>
    <d v="1899-12-30T18:19:00"/>
    <x v="18"/>
    <x v="4"/>
    <x v="0"/>
    <s v="NA"/>
    <s v="NA"/>
    <m/>
    <x v="1"/>
    <s v=""/>
    <s v=""/>
  </r>
  <r>
    <n v="921"/>
    <x v="0"/>
    <s v="NA"/>
    <x v="1"/>
    <x v="1"/>
    <d v="2016-07-11T18:24:00"/>
    <d v="2016-07-11T00:00:00"/>
    <d v="1899-12-30T18:24:00"/>
    <x v="18"/>
    <x v="4"/>
    <x v="0"/>
    <s v="NA"/>
    <s v="NA"/>
    <m/>
    <x v="1"/>
    <s v=""/>
    <s v=""/>
  </r>
  <r>
    <n v="922"/>
    <x v="0"/>
    <s v="NA"/>
    <x v="1"/>
    <x v="1"/>
    <d v="2016-07-11T18:16:00"/>
    <d v="2016-07-11T00:00:00"/>
    <d v="1899-12-30T18:16:00"/>
    <x v="18"/>
    <x v="4"/>
    <x v="0"/>
    <s v="NA"/>
    <s v="NA"/>
    <m/>
    <x v="1"/>
    <s v=""/>
    <s v=""/>
  </r>
  <r>
    <n v="923"/>
    <x v="1"/>
    <n v="176"/>
    <x v="0"/>
    <x v="0"/>
    <d v="2016-07-11T18:26:00"/>
    <d v="2016-07-11T00:00:00"/>
    <d v="1899-12-30T18:26:00"/>
    <x v="18"/>
    <x v="4"/>
    <x v="0"/>
    <d v="2016-07-11T19:37:00"/>
    <d v="2016-07-11T00:00:00"/>
    <d v="1899-12-30T19:37:00"/>
    <x v="0"/>
    <d v="1899-12-30T01:11:00"/>
    <n v="71"/>
  </r>
  <r>
    <n v="924"/>
    <x v="0"/>
    <s v="NA"/>
    <x v="1"/>
    <x v="1"/>
    <d v="2016-07-11T18:30:00"/>
    <d v="2016-07-11T00:00:00"/>
    <d v="1899-12-30T18:30:00"/>
    <x v="18"/>
    <x v="4"/>
    <x v="0"/>
    <s v="NA"/>
    <s v="NA"/>
    <m/>
    <x v="1"/>
    <s v=""/>
    <s v=""/>
  </r>
  <r>
    <n v="925"/>
    <x v="0"/>
    <s v="NA"/>
    <x v="1"/>
    <x v="1"/>
    <d v="2016-07-11T18:22:00"/>
    <d v="2016-07-11T00:00:00"/>
    <d v="1899-12-30T18:22:00"/>
    <x v="18"/>
    <x v="4"/>
    <x v="0"/>
    <s v="NA"/>
    <s v="NA"/>
    <m/>
    <x v="1"/>
    <s v=""/>
    <s v=""/>
  </r>
  <r>
    <n v="926"/>
    <x v="1"/>
    <n v="22"/>
    <x v="0"/>
    <x v="0"/>
    <d v="2016-07-11T18:28:00"/>
    <d v="2016-07-11T00:00:00"/>
    <d v="1899-12-30T18:28:00"/>
    <x v="18"/>
    <x v="4"/>
    <x v="0"/>
    <d v="2016-07-11T19:34:00"/>
    <d v="2016-07-11T00:00:00"/>
    <d v="1899-12-30T19:34:00"/>
    <x v="0"/>
    <d v="1899-12-30T01:06:00"/>
    <n v="66"/>
  </r>
  <r>
    <n v="927"/>
    <x v="0"/>
    <n v="134"/>
    <x v="0"/>
    <x v="0"/>
    <d v="2016-07-11T18:22:00"/>
    <d v="2016-07-11T00:00:00"/>
    <d v="1899-12-30T18:22:00"/>
    <x v="18"/>
    <x v="4"/>
    <x v="0"/>
    <d v="2016-07-11T18:59:00"/>
    <d v="2016-07-11T00:00:00"/>
    <d v="1899-12-30T18:59:00"/>
    <x v="0"/>
    <d v="1899-12-30T00:37:00"/>
    <n v="37"/>
  </r>
  <r>
    <n v="928"/>
    <x v="1"/>
    <n v="149"/>
    <x v="0"/>
    <x v="0"/>
    <d v="2016-07-11T18:29:00"/>
    <d v="2016-07-11T00:00:00"/>
    <d v="1899-12-30T18:29:00"/>
    <x v="18"/>
    <x v="4"/>
    <x v="0"/>
    <d v="2016-07-11T19:15:00"/>
    <d v="2016-07-11T00:00:00"/>
    <d v="1899-12-30T19:15:00"/>
    <x v="0"/>
    <d v="1899-12-30T00:46:00"/>
    <n v="46"/>
  </r>
  <r>
    <n v="929"/>
    <x v="0"/>
    <n v="163"/>
    <x v="0"/>
    <x v="2"/>
    <d v="2016-07-11T18:24:00"/>
    <d v="2016-07-11T00:00:00"/>
    <d v="1899-12-30T18:24:00"/>
    <x v="18"/>
    <x v="4"/>
    <x v="0"/>
    <s v="NA"/>
    <s v="NA"/>
    <m/>
    <x v="1"/>
    <s v=""/>
    <s v=""/>
  </r>
  <r>
    <n v="930"/>
    <x v="1"/>
    <n v="273"/>
    <x v="0"/>
    <x v="0"/>
    <d v="2016-07-11T18:27:00"/>
    <d v="2016-07-11T00:00:00"/>
    <d v="1899-12-30T18:27:00"/>
    <x v="18"/>
    <x v="4"/>
    <x v="0"/>
    <d v="2016-07-11T19:08:00"/>
    <d v="2016-07-11T00:00:00"/>
    <d v="1899-12-30T19:08:00"/>
    <x v="0"/>
    <d v="1899-12-30T00:41:00"/>
    <n v="41"/>
  </r>
  <r>
    <n v="931"/>
    <x v="0"/>
    <s v="NA"/>
    <x v="1"/>
    <x v="1"/>
    <d v="2016-07-11T18:27:00"/>
    <d v="2016-07-11T00:00:00"/>
    <d v="1899-12-30T18:27:00"/>
    <x v="18"/>
    <x v="4"/>
    <x v="0"/>
    <s v="NA"/>
    <s v="NA"/>
    <m/>
    <x v="1"/>
    <s v=""/>
    <s v=""/>
  </r>
  <r>
    <n v="932"/>
    <x v="1"/>
    <n v="286"/>
    <x v="0"/>
    <x v="0"/>
    <d v="2016-07-11T18:28:00"/>
    <d v="2016-07-11T00:00:00"/>
    <d v="1899-12-30T18:28:00"/>
    <x v="18"/>
    <x v="4"/>
    <x v="0"/>
    <d v="2016-07-11T19:20:00"/>
    <d v="2016-07-11T00:00:00"/>
    <d v="1899-12-30T19:20:00"/>
    <x v="0"/>
    <d v="1899-12-30T00:52:00"/>
    <n v="52"/>
  </r>
  <r>
    <n v="933"/>
    <x v="0"/>
    <s v="NA"/>
    <x v="1"/>
    <x v="1"/>
    <d v="2016-07-11T18:29:00"/>
    <d v="2016-07-11T00:00:00"/>
    <d v="1899-12-30T18:29:00"/>
    <x v="18"/>
    <x v="4"/>
    <x v="0"/>
    <s v="NA"/>
    <s v="NA"/>
    <m/>
    <x v="1"/>
    <s v=""/>
    <s v=""/>
  </r>
  <r>
    <n v="934"/>
    <x v="0"/>
    <s v="NA"/>
    <x v="1"/>
    <x v="1"/>
    <d v="2016-07-11T18:29:00"/>
    <d v="2016-07-11T00:00:00"/>
    <d v="1899-12-30T18:29:00"/>
    <x v="18"/>
    <x v="4"/>
    <x v="0"/>
    <s v="NA"/>
    <s v="NA"/>
    <m/>
    <x v="1"/>
    <s v=""/>
    <s v=""/>
  </r>
  <r>
    <n v="935"/>
    <x v="0"/>
    <s v="NA"/>
    <x v="1"/>
    <x v="1"/>
    <d v="2016-07-11T18:22:00"/>
    <d v="2016-07-11T00:00:00"/>
    <d v="1899-12-30T18:22:00"/>
    <x v="18"/>
    <x v="4"/>
    <x v="0"/>
    <s v="NA"/>
    <s v="NA"/>
    <m/>
    <x v="1"/>
    <s v=""/>
    <s v=""/>
  </r>
  <r>
    <n v="936"/>
    <x v="0"/>
    <n v="82"/>
    <x v="0"/>
    <x v="0"/>
    <d v="2016-07-11T18:28:00"/>
    <d v="2016-07-11T00:00:00"/>
    <d v="1899-12-30T18:28:00"/>
    <x v="18"/>
    <x v="4"/>
    <x v="0"/>
    <d v="2016-07-11T19:25:00"/>
    <d v="2016-07-11T00:00:00"/>
    <d v="1899-12-30T19:25:00"/>
    <x v="0"/>
    <d v="1899-12-30T00:57:00"/>
    <n v="57"/>
  </r>
  <r>
    <n v="937"/>
    <x v="0"/>
    <s v="NA"/>
    <x v="1"/>
    <x v="1"/>
    <d v="2016-07-11T18:29:00"/>
    <d v="2016-07-11T00:00:00"/>
    <d v="1899-12-30T18:29:00"/>
    <x v="18"/>
    <x v="4"/>
    <x v="0"/>
    <s v="NA"/>
    <s v="NA"/>
    <m/>
    <x v="1"/>
    <s v=""/>
    <s v=""/>
  </r>
  <r>
    <n v="938"/>
    <x v="0"/>
    <s v="NA"/>
    <x v="1"/>
    <x v="1"/>
    <d v="2016-07-11T18:31:00"/>
    <d v="2016-07-11T00:00:00"/>
    <d v="1899-12-30T18:31:00"/>
    <x v="18"/>
    <x v="4"/>
    <x v="0"/>
    <s v="NA"/>
    <s v="NA"/>
    <m/>
    <x v="1"/>
    <s v=""/>
    <s v=""/>
  </r>
  <r>
    <n v="939"/>
    <x v="0"/>
    <n v="17"/>
    <x v="0"/>
    <x v="0"/>
    <d v="2016-07-11T18:25:00"/>
    <d v="2016-07-11T00:00:00"/>
    <d v="1899-12-30T18:25:00"/>
    <x v="18"/>
    <x v="4"/>
    <x v="0"/>
    <d v="2016-07-11T19:26:00"/>
    <d v="2016-07-11T00:00:00"/>
    <d v="1899-12-30T19:26:00"/>
    <x v="0"/>
    <d v="1899-12-30T01:01:00"/>
    <n v="61"/>
  </r>
  <r>
    <n v="940"/>
    <x v="0"/>
    <s v="NA"/>
    <x v="1"/>
    <x v="1"/>
    <d v="2016-07-11T18:32:00"/>
    <d v="2016-07-11T00:00:00"/>
    <d v="1899-12-30T18:32:00"/>
    <x v="18"/>
    <x v="4"/>
    <x v="0"/>
    <s v="NA"/>
    <s v="NA"/>
    <m/>
    <x v="1"/>
    <s v=""/>
    <s v=""/>
  </r>
  <r>
    <n v="941"/>
    <x v="0"/>
    <s v="NA"/>
    <x v="1"/>
    <x v="1"/>
    <d v="2016-07-11T18:35:00"/>
    <d v="2016-07-11T00:00:00"/>
    <d v="1899-12-30T18:35:00"/>
    <x v="18"/>
    <x v="4"/>
    <x v="0"/>
    <s v="NA"/>
    <s v="NA"/>
    <m/>
    <x v="1"/>
    <s v=""/>
    <s v=""/>
  </r>
  <r>
    <n v="942"/>
    <x v="0"/>
    <s v="NA"/>
    <x v="1"/>
    <x v="1"/>
    <d v="2016-07-11T18:30:00"/>
    <d v="2016-07-11T00:00:00"/>
    <d v="1899-12-30T18:30:00"/>
    <x v="18"/>
    <x v="4"/>
    <x v="0"/>
    <s v="NA"/>
    <s v="NA"/>
    <m/>
    <x v="1"/>
    <s v=""/>
    <s v=""/>
  </r>
  <r>
    <n v="943"/>
    <x v="0"/>
    <n v="58"/>
    <x v="0"/>
    <x v="0"/>
    <d v="2016-07-11T18:34:00"/>
    <d v="2016-07-11T00:00:00"/>
    <d v="1899-12-30T18:34:00"/>
    <x v="18"/>
    <x v="4"/>
    <x v="0"/>
    <d v="2016-07-11T19:25:00"/>
    <d v="2016-07-11T00:00:00"/>
    <d v="1899-12-30T19:25:00"/>
    <x v="0"/>
    <d v="1899-12-30T00:51:00"/>
    <n v="51"/>
  </r>
  <r>
    <n v="944"/>
    <x v="1"/>
    <n v="270"/>
    <x v="0"/>
    <x v="0"/>
    <d v="2016-07-11T18:35:00"/>
    <d v="2016-07-11T00:00:00"/>
    <d v="1899-12-30T18:35:00"/>
    <x v="18"/>
    <x v="4"/>
    <x v="0"/>
    <d v="2016-07-11T19:09:00"/>
    <d v="2016-07-11T00:00:00"/>
    <d v="1899-12-30T19:09:00"/>
    <x v="0"/>
    <d v="1899-12-30T00:34:00"/>
    <n v="34"/>
  </r>
  <r>
    <n v="945"/>
    <x v="0"/>
    <s v="NA"/>
    <x v="1"/>
    <x v="1"/>
    <d v="2016-07-11T18:38:00"/>
    <d v="2016-07-11T00:00:00"/>
    <d v="1899-12-30T18:38:00"/>
    <x v="18"/>
    <x v="4"/>
    <x v="0"/>
    <s v="NA"/>
    <s v="NA"/>
    <m/>
    <x v="1"/>
    <s v=""/>
    <s v=""/>
  </r>
  <r>
    <n v="946"/>
    <x v="0"/>
    <s v="NA"/>
    <x v="1"/>
    <x v="1"/>
    <d v="2016-07-11T18:36:00"/>
    <d v="2016-07-11T00:00:00"/>
    <d v="1899-12-30T18:36:00"/>
    <x v="18"/>
    <x v="4"/>
    <x v="0"/>
    <s v="NA"/>
    <s v="NA"/>
    <m/>
    <x v="1"/>
    <s v=""/>
    <s v=""/>
  </r>
  <r>
    <n v="947"/>
    <x v="1"/>
    <n v="70"/>
    <x v="0"/>
    <x v="0"/>
    <d v="2016-07-11T18:37:00"/>
    <d v="2016-07-11T00:00:00"/>
    <d v="1899-12-30T18:37:00"/>
    <x v="18"/>
    <x v="4"/>
    <x v="0"/>
    <d v="2016-07-11T19:04:00"/>
    <d v="2016-07-11T00:00:00"/>
    <d v="1899-12-30T19:04:00"/>
    <x v="0"/>
    <d v="1899-12-30T00:27:00"/>
    <n v="27"/>
  </r>
  <r>
    <n v="948"/>
    <x v="0"/>
    <s v="NA"/>
    <x v="1"/>
    <x v="1"/>
    <d v="2016-07-11T18:37:00"/>
    <d v="2016-07-11T00:00:00"/>
    <d v="1899-12-30T18:37:00"/>
    <x v="18"/>
    <x v="4"/>
    <x v="0"/>
    <s v="NA"/>
    <s v="NA"/>
    <m/>
    <x v="1"/>
    <s v=""/>
    <s v=""/>
  </r>
  <r>
    <n v="949"/>
    <x v="0"/>
    <s v="NA"/>
    <x v="1"/>
    <x v="1"/>
    <d v="2016-07-11T18:41:00"/>
    <d v="2016-07-11T00:00:00"/>
    <d v="1899-12-30T18:41:00"/>
    <x v="18"/>
    <x v="4"/>
    <x v="0"/>
    <s v="NA"/>
    <s v="NA"/>
    <m/>
    <x v="1"/>
    <s v=""/>
    <s v=""/>
  </r>
  <r>
    <n v="950"/>
    <x v="0"/>
    <s v="NA"/>
    <x v="1"/>
    <x v="1"/>
    <d v="2016-07-11T18:36:00"/>
    <d v="2016-07-11T00:00:00"/>
    <d v="1899-12-30T18:36:00"/>
    <x v="18"/>
    <x v="4"/>
    <x v="0"/>
    <s v="NA"/>
    <s v="NA"/>
    <m/>
    <x v="1"/>
    <s v=""/>
    <s v=""/>
  </r>
  <r>
    <n v="951"/>
    <x v="0"/>
    <n v="69"/>
    <x v="0"/>
    <x v="0"/>
    <d v="2016-07-11T18:38:00"/>
    <d v="2016-07-11T00:00:00"/>
    <d v="1899-12-30T18:38:00"/>
    <x v="18"/>
    <x v="4"/>
    <x v="0"/>
    <d v="2016-07-11T19:10:00"/>
    <d v="2016-07-11T00:00:00"/>
    <d v="1899-12-30T19:10:00"/>
    <x v="0"/>
    <d v="1899-12-30T00:32:00"/>
    <n v="32"/>
  </r>
  <r>
    <n v="952"/>
    <x v="1"/>
    <n v="109"/>
    <x v="0"/>
    <x v="0"/>
    <d v="2016-07-11T18:39:00"/>
    <d v="2016-07-11T00:00:00"/>
    <d v="1899-12-30T18:39:00"/>
    <x v="18"/>
    <x v="4"/>
    <x v="0"/>
    <d v="2016-07-11T19:19:00"/>
    <d v="2016-07-11T00:00:00"/>
    <d v="1899-12-30T19:19:00"/>
    <x v="0"/>
    <d v="1899-12-30T00:40:00"/>
    <n v="40"/>
  </r>
  <r>
    <n v="953"/>
    <x v="0"/>
    <s v="NA"/>
    <x v="1"/>
    <x v="1"/>
    <d v="2016-07-11T18:35:00"/>
    <d v="2016-07-11T00:00:00"/>
    <d v="1899-12-30T18:35:00"/>
    <x v="18"/>
    <x v="4"/>
    <x v="0"/>
    <s v="NA"/>
    <s v="NA"/>
    <m/>
    <x v="1"/>
    <s v=""/>
    <s v=""/>
  </r>
  <r>
    <n v="954"/>
    <x v="0"/>
    <n v="147"/>
    <x v="0"/>
    <x v="2"/>
    <d v="2016-07-11T18:35:00"/>
    <d v="2016-07-11T00:00:00"/>
    <d v="1899-12-30T18:35:00"/>
    <x v="18"/>
    <x v="4"/>
    <x v="0"/>
    <s v="NA"/>
    <s v="NA"/>
    <m/>
    <x v="1"/>
    <s v=""/>
    <s v=""/>
  </r>
  <r>
    <n v="955"/>
    <x v="0"/>
    <s v="NA"/>
    <x v="1"/>
    <x v="1"/>
    <d v="2016-07-11T18:40:00"/>
    <d v="2016-07-11T00:00:00"/>
    <d v="1899-12-30T18:40:00"/>
    <x v="18"/>
    <x v="4"/>
    <x v="0"/>
    <s v="NA"/>
    <s v="NA"/>
    <m/>
    <x v="1"/>
    <s v=""/>
    <s v=""/>
  </r>
  <r>
    <n v="956"/>
    <x v="0"/>
    <s v="NA"/>
    <x v="1"/>
    <x v="1"/>
    <d v="2016-07-11T18:40:00"/>
    <d v="2016-07-11T00:00:00"/>
    <d v="1899-12-30T18:40:00"/>
    <x v="18"/>
    <x v="4"/>
    <x v="0"/>
    <s v="NA"/>
    <s v="NA"/>
    <m/>
    <x v="1"/>
    <s v=""/>
    <s v=""/>
  </r>
  <r>
    <n v="957"/>
    <x v="0"/>
    <s v="NA"/>
    <x v="1"/>
    <x v="1"/>
    <d v="2016-07-11T18:42:00"/>
    <d v="2016-07-11T00:00:00"/>
    <d v="1899-12-30T18:42:00"/>
    <x v="18"/>
    <x v="4"/>
    <x v="0"/>
    <s v="NA"/>
    <s v="NA"/>
    <m/>
    <x v="1"/>
    <s v=""/>
    <s v=""/>
  </r>
  <r>
    <n v="958"/>
    <x v="0"/>
    <s v="NA"/>
    <x v="1"/>
    <x v="1"/>
    <d v="2016-07-11T18:42:00"/>
    <d v="2016-07-11T00:00:00"/>
    <d v="1899-12-30T18:42:00"/>
    <x v="18"/>
    <x v="4"/>
    <x v="0"/>
    <s v="NA"/>
    <s v="NA"/>
    <m/>
    <x v="1"/>
    <s v=""/>
    <s v=""/>
  </r>
  <r>
    <n v="959"/>
    <x v="0"/>
    <s v="NA"/>
    <x v="1"/>
    <x v="1"/>
    <d v="2016-07-11T18:43:00"/>
    <d v="2016-07-11T00:00:00"/>
    <d v="1899-12-30T18:43:00"/>
    <x v="18"/>
    <x v="4"/>
    <x v="0"/>
    <s v="NA"/>
    <s v="NA"/>
    <m/>
    <x v="1"/>
    <s v=""/>
    <s v=""/>
  </r>
  <r>
    <n v="960"/>
    <x v="0"/>
    <n v="3"/>
    <x v="0"/>
    <x v="0"/>
    <d v="2016-07-11T18:45:00"/>
    <d v="2016-07-11T00:00:00"/>
    <d v="1899-12-30T18:45:00"/>
    <x v="18"/>
    <x v="4"/>
    <x v="0"/>
    <d v="2016-07-11T19:23:00"/>
    <d v="2016-07-11T00:00:00"/>
    <d v="1899-12-30T19:23:00"/>
    <x v="0"/>
    <d v="1899-12-30T00:38:00"/>
    <n v="38"/>
  </r>
  <r>
    <n v="961"/>
    <x v="0"/>
    <s v="NA"/>
    <x v="1"/>
    <x v="1"/>
    <d v="2016-07-11T18:46:00"/>
    <d v="2016-07-11T00:00:00"/>
    <d v="1899-12-30T18:46:00"/>
    <x v="18"/>
    <x v="4"/>
    <x v="0"/>
    <s v="NA"/>
    <s v="NA"/>
    <m/>
    <x v="1"/>
    <s v=""/>
    <s v=""/>
  </r>
  <r>
    <n v="962"/>
    <x v="0"/>
    <s v="NA"/>
    <x v="1"/>
    <x v="1"/>
    <d v="2016-07-11T18:51:00"/>
    <d v="2016-07-11T00:00:00"/>
    <d v="1899-12-30T18:51:00"/>
    <x v="18"/>
    <x v="4"/>
    <x v="0"/>
    <s v="NA"/>
    <s v="NA"/>
    <m/>
    <x v="1"/>
    <s v=""/>
    <s v=""/>
  </r>
  <r>
    <n v="963"/>
    <x v="0"/>
    <n v="129"/>
    <x v="0"/>
    <x v="2"/>
    <d v="2016-07-11T18:44:00"/>
    <d v="2016-07-11T00:00:00"/>
    <d v="1899-12-30T18:44:00"/>
    <x v="18"/>
    <x v="4"/>
    <x v="0"/>
    <s v="NA"/>
    <s v="NA"/>
    <m/>
    <x v="1"/>
    <s v=""/>
    <s v=""/>
  </r>
  <r>
    <n v="964"/>
    <x v="0"/>
    <s v="NA"/>
    <x v="1"/>
    <x v="1"/>
    <d v="2016-07-11T18:46:00"/>
    <d v="2016-07-11T00:00:00"/>
    <d v="1899-12-30T18:46:00"/>
    <x v="18"/>
    <x v="4"/>
    <x v="0"/>
    <s v="NA"/>
    <s v="NA"/>
    <m/>
    <x v="1"/>
    <s v=""/>
    <s v=""/>
  </r>
  <r>
    <n v="965"/>
    <x v="0"/>
    <s v="NA"/>
    <x v="1"/>
    <x v="1"/>
    <d v="2016-07-11T18:50:00"/>
    <d v="2016-07-11T00:00:00"/>
    <d v="1899-12-30T18:50:00"/>
    <x v="18"/>
    <x v="4"/>
    <x v="0"/>
    <s v="NA"/>
    <s v="NA"/>
    <m/>
    <x v="1"/>
    <s v=""/>
    <s v=""/>
  </r>
  <r>
    <n v="966"/>
    <x v="0"/>
    <s v="NA"/>
    <x v="1"/>
    <x v="1"/>
    <d v="2016-07-11T18:48:00"/>
    <d v="2016-07-11T00:00:00"/>
    <d v="1899-12-30T18:48:00"/>
    <x v="18"/>
    <x v="4"/>
    <x v="0"/>
    <s v="NA"/>
    <s v="NA"/>
    <m/>
    <x v="1"/>
    <s v=""/>
    <s v=""/>
  </r>
  <r>
    <n v="967"/>
    <x v="0"/>
    <n v="225"/>
    <x v="0"/>
    <x v="0"/>
    <d v="2016-07-11T18:42:00"/>
    <d v="2016-07-11T00:00:00"/>
    <d v="1899-12-30T18:42:00"/>
    <x v="18"/>
    <x v="4"/>
    <x v="0"/>
    <d v="2016-07-11T19:33:00"/>
    <d v="2016-07-11T00:00:00"/>
    <d v="1899-12-30T19:33:00"/>
    <x v="0"/>
    <d v="1899-12-30T00:51:00"/>
    <n v="51"/>
  </r>
  <r>
    <n v="968"/>
    <x v="0"/>
    <s v="NA"/>
    <x v="1"/>
    <x v="1"/>
    <d v="2016-07-11T18:49:00"/>
    <d v="2016-07-11T00:00:00"/>
    <d v="1899-12-30T18:49:00"/>
    <x v="18"/>
    <x v="4"/>
    <x v="0"/>
    <s v="NA"/>
    <s v="NA"/>
    <m/>
    <x v="1"/>
    <s v=""/>
    <s v=""/>
  </r>
  <r>
    <n v="969"/>
    <x v="0"/>
    <s v="NA"/>
    <x v="1"/>
    <x v="1"/>
    <d v="2016-07-11T18:55:00"/>
    <d v="2016-07-11T00:00:00"/>
    <d v="1899-12-30T18:55:00"/>
    <x v="18"/>
    <x v="4"/>
    <x v="0"/>
    <s v="NA"/>
    <s v="NA"/>
    <m/>
    <x v="1"/>
    <s v=""/>
    <s v=""/>
  </r>
  <r>
    <n v="970"/>
    <x v="0"/>
    <s v="NA"/>
    <x v="1"/>
    <x v="1"/>
    <d v="2016-07-11T18:49:00"/>
    <d v="2016-07-11T00:00:00"/>
    <d v="1899-12-30T18:49:00"/>
    <x v="18"/>
    <x v="4"/>
    <x v="0"/>
    <s v="NA"/>
    <s v="NA"/>
    <m/>
    <x v="1"/>
    <s v=""/>
    <s v=""/>
  </r>
  <r>
    <n v="971"/>
    <x v="0"/>
    <s v="NA"/>
    <x v="1"/>
    <x v="1"/>
    <d v="2016-07-11T18:49:00"/>
    <d v="2016-07-11T00:00:00"/>
    <d v="1899-12-30T18:49:00"/>
    <x v="18"/>
    <x v="4"/>
    <x v="0"/>
    <s v="NA"/>
    <s v="NA"/>
    <m/>
    <x v="1"/>
    <s v=""/>
    <s v=""/>
  </r>
  <r>
    <n v="972"/>
    <x v="0"/>
    <n v="266"/>
    <x v="0"/>
    <x v="0"/>
    <d v="2016-07-11T18:52:00"/>
    <d v="2016-07-11T00:00:00"/>
    <d v="1899-12-30T18:52:00"/>
    <x v="18"/>
    <x v="4"/>
    <x v="0"/>
    <d v="2016-07-11T19:44:00"/>
    <d v="2016-07-11T00:00:00"/>
    <d v="1899-12-30T19:44:00"/>
    <x v="0"/>
    <d v="1899-12-30T00:52:00"/>
    <n v="52"/>
  </r>
  <r>
    <n v="973"/>
    <x v="0"/>
    <s v="NA"/>
    <x v="1"/>
    <x v="1"/>
    <d v="2016-07-11T18:54:00"/>
    <d v="2016-07-11T00:00:00"/>
    <d v="1899-12-30T18:54:00"/>
    <x v="18"/>
    <x v="4"/>
    <x v="0"/>
    <s v="NA"/>
    <s v="NA"/>
    <m/>
    <x v="1"/>
    <s v=""/>
    <s v=""/>
  </r>
  <r>
    <n v="974"/>
    <x v="0"/>
    <s v="NA"/>
    <x v="1"/>
    <x v="1"/>
    <d v="2016-07-11T18:58:00"/>
    <d v="2016-07-11T00:00:00"/>
    <d v="1899-12-30T18:58:00"/>
    <x v="18"/>
    <x v="4"/>
    <x v="0"/>
    <s v="NA"/>
    <s v="NA"/>
    <m/>
    <x v="1"/>
    <s v=""/>
    <s v=""/>
  </r>
  <r>
    <n v="975"/>
    <x v="0"/>
    <n v="130"/>
    <x v="0"/>
    <x v="0"/>
    <d v="2016-07-11T18:54:00"/>
    <d v="2016-07-11T00:00:00"/>
    <d v="1899-12-30T18:54:00"/>
    <x v="18"/>
    <x v="4"/>
    <x v="0"/>
    <d v="2016-07-11T20:05:00"/>
    <d v="2016-07-11T00:00:00"/>
    <d v="1899-12-30T20:05:00"/>
    <x v="0"/>
    <d v="1899-12-30T01:11:00"/>
    <n v="71"/>
  </r>
  <r>
    <n v="976"/>
    <x v="0"/>
    <n v="96"/>
    <x v="0"/>
    <x v="0"/>
    <d v="2016-07-11T18:54:00"/>
    <d v="2016-07-11T00:00:00"/>
    <d v="1899-12-30T18:54:00"/>
    <x v="18"/>
    <x v="4"/>
    <x v="0"/>
    <d v="2016-07-11T19:48:00"/>
    <d v="2016-07-11T00:00:00"/>
    <d v="1899-12-30T19:48:00"/>
    <x v="0"/>
    <d v="1899-12-30T00:54:00"/>
    <n v="54"/>
  </r>
  <r>
    <n v="977"/>
    <x v="0"/>
    <s v="NA"/>
    <x v="1"/>
    <x v="1"/>
    <d v="2016-07-11T19:01:00"/>
    <d v="2016-07-11T00:00:00"/>
    <d v="1899-12-30T19:01:00"/>
    <x v="19"/>
    <x v="4"/>
    <x v="0"/>
    <s v="NA"/>
    <s v="NA"/>
    <m/>
    <x v="1"/>
    <s v=""/>
    <s v=""/>
  </r>
  <r>
    <n v="978"/>
    <x v="0"/>
    <s v="NA"/>
    <x v="1"/>
    <x v="1"/>
    <d v="2016-07-11T19:02:00"/>
    <d v="2016-07-11T00:00:00"/>
    <d v="1899-12-30T19:02:00"/>
    <x v="19"/>
    <x v="4"/>
    <x v="0"/>
    <s v="NA"/>
    <s v="NA"/>
    <m/>
    <x v="1"/>
    <s v=""/>
    <s v=""/>
  </r>
  <r>
    <n v="979"/>
    <x v="0"/>
    <s v="NA"/>
    <x v="1"/>
    <x v="1"/>
    <d v="2016-07-11T19:00:00"/>
    <d v="2016-07-11T00:00:00"/>
    <d v="1899-12-30T19:00:00"/>
    <x v="19"/>
    <x v="4"/>
    <x v="0"/>
    <s v="NA"/>
    <s v="NA"/>
    <m/>
    <x v="1"/>
    <s v=""/>
    <s v=""/>
  </r>
  <r>
    <n v="980"/>
    <x v="0"/>
    <n v="87"/>
    <x v="0"/>
    <x v="0"/>
    <d v="2016-07-11T19:00:00"/>
    <d v="2016-07-11T00:00:00"/>
    <d v="1899-12-30T19:00:00"/>
    <x v="19"/>
    <x v="4"/>
    <x v="0"/>
    <d v="2016-07-11T20:15:00"/>
    <d v="2016-07-11T00:00:00"/>
    <d v="1899-12-30T20:15:00"/>
    <x v="0"/>
    <d v="1899-12-30T01:15:00"/>
    <n v="75"/>
  </r>
  <r>
    <n v="981"/>
    <x v="1"/>
    <n v="164"/>
    <x v="0"/>
    <x v="0"/>
    <d v="2016-07-11T19:01:00"/>
    <d v="2016-07-11T00:00:00"/>
    <d v="1899-12-30T19:01:00"/>
    <x v="19"/>
    <x v="4"/>
    <x v="0"/>
    <d v="2016-07-11T19:39:00"/>
    <d v="2016-07-11T00:00:00"/>
    <d v="1899-12-30T19:39:00"/>
    <x v="0"/>
    <d v="1899-12-30T00:38:00"/>
    <n v="38"/>
  </r>
  <r>
    <n v="982"/>
    <x v="0"/>
    <s v="NA"/>
    <x v="1"/>
    <x v="1"/>
    <d v="2016-07-11T19:01:00"/>
    <d v="2016-07-11T00:00:00"/>
    <d v="1899-12-30T19:01:00"/>
    <x v="19"/>
    <x v="4"/>
    <x v="0"/>
    <s v="NA"/>
    <s v="NA"/>
    <m/>
    <x v="1"/>
    <s v=""/>
    <s v=""/>
  </r>
  <r>
    <n v="983"/>
    <x v="0"/>
    <s v="NA"/>
    <x v="1"/>
    <x v="1"/>
    <d v="2016-07-11T18:58:00"/>
    <d v="2016-07-11T00:00:00"/>
    <d v="1899-12-30T18:58:00"/>
    <x v="18"/>
    <x v="4"/>
    <x v="0"/>
    <s v="NA"/>
    <s v="NA"/>
    <m/>
    <x v="1"/>
    <s v=""/>
    <s v=""/>
  </r>
  <r>
    <n v="984"/>
    <x v="0"/>
    <s v="NA"/>
    <x v="1"/>
    <x v="1"/>
    <d v="2016-07-11T19:02:00"/>
    <d v="2016-07-11T00:00:00"/>
    <d v="1899-12-30T19:02:00"/>
    <x v="19"/>
    <x v="4"/>
    <x v="0"/>
    <s v="NA"/>
    <s v="NA"/>
    <m/>
    <x v="1"/>
    <s v=""/>
    <s v=""/>
  </r>
  <r>
    <n v="985"/>
    <x v="1"/>
    <s v="NA"/>
    <x v="1"/>
    <x v="1"/>
    <d v="2016-07-11T18:58:00"/>
    <d v="2016-07-11T00:00:00"/>
    <d v="1899-12-30T18:58:00"/>
    <x v="18"/>
    <x v="4"/>
    <x v="0"/>
    <s v="NA"/>
    <s v="NA"/>
    <m/>
    <x v="1"/>
    <s v=""/>
    <s v=""/>
  </r>
  <r>
    <n v="986"/>
    <x v="0"/>
    <s v="NA"/>
    <x v="1"/>
    <x v="1"/>
    <d v="2016-07-11T19:01:00"/>
    <d v="2016-07-11T00:00:00"/>
    <d v="1899-12-30T19:01:00"/>
    <x v="19"/>
    <x v="4"/>
    <x v="0"/>
    <s v="NA"/>
    <s v="NA"/>
    <m/>
    <x v="1"/>
    <s v=""/>
    <s v=""/>
  </r>
  <r>
    <n v="987"/>
    <x v="0"/>
    <s v="NA"/>
    <x v="1"/>
    <x v="1"/>
    <d v="2016-07-11T18:59:00"/>
    <d v="2016-07-11T00:00:00"/>
    <d v="1899-12-30T18:59:00"/>
    <x v="18"/>
    <x v="4"/>
    <x v="0"/>
    <s v="NA"/>
    <s v="NA"/>
    <m/>
    <x v="1"/>
    <s v=""/>
    <s v=""/>
  </r>
  <r>
    <n v="988"/>
    <x v="0"/>
    <s v="NA"/>
    <x v="1"/>
    <x v="1"/>
    <d v="2016-07-11T19:02:00"/>
    <d v="2016-07-11T00:00:00"/>
    <d v="1899-12-30T19:02:00"/>
    <x v="19"/>
    <x v="4"/>
    <x v="0"/>
    <s v="NA"/>
    <s v="NA"/>
    <m/>
    <x v="1"/>
    <s v=""/>
    <s v=""/>
  </r>
  <r>
    <n v="989"/>
    <x v="0"/>
    <s v="NA"/>
    <x v="1"/>
    <x v="1"/>
    <d v="2016-07-11T18:57:00"/>
    <d v="2016-07-11T00:00:00"/>
    <d v="1899-12-30T18:57:00"/>
    <x v="18"/>
    <x v="4"/>
    <x v="0"/>
    <s v="NA"/>
    <s v="NA"/>
    <m/>
    <x v="1"/>
    <s v=""/>
    <s v=""/>
  </r>
  <r>
    <n v="990"/>
    <x v="0"/>
    <s v="NA"/>
    <x v="1"/>
    <x v="1"/>
    <d v="2016-07-11T19:03:00"/>
    <d v="2016-07-11T00:00:00"/>
    <d v="1899-12-30T19:03:00"/>
    <x v="19"/>
    <x v="4"/>
    <x v="0"/>
    <s v="NA"/>
    <s v="NA"/>
    <m/>
    <x v="1"/>
    <s v=""/>
    <s v=""/>
  </r>
  <r>
    <n v="991"/>
    <x v="0"/>
    <s v="NA"/>
    <x v="1"/>
    <x v="1"/>
    <d v="2016-07-11T19:02:00"/>
    <d v="2016-07-11T00:00:00"/>
    <d v="1899-12-30T19:02:00"/>
    <x v="19"/>
    <x v="4"/>
    <x v="0"/>
    <s v="NA"/>
    <s v="NA"/>
    <m/>
    <x v="1"/>
    <s v=""/>
    <s v=""/>
  </r>
  <r>
    <n v="992"/>
    <x v="1"/>
    <n v="263"/>
    <x v="0"/>
    <x v="0"/>
    <d v="2016-07-11T19:00:00"/>
    <d v="2016-07-11T00:00:00"/>
    <d v="1899-12-30T19:00:00"/>
    <x v="19"/>
    <x v="4"/>
    <x v="0"/>
    <d v="2016-07-11T20:12:00"/>
    <d v="2016-07-11T00:00:00"/>
    <d v="1899-12-30T20:12:00"/>
    <x v="0"/>
    <d v="1899-12-30T01:12:00"/>
    <n v="72"/>
  </r>
  <r>
    <n v="993"/>
    <x v="1"/>
    <n v="297"/>
    <x v="0"/>
    <x v="0"/>
    <d v="2016-07-11T19:00:00"/>
    <d v="2016-07-11T00:00:00"/>
    <d v="1899-12-30T19:00:00"/>
    <x v="19"/>
    <x v="4"/>
    <x v="0"/>
    <d v="2016-07-11T19:41:00"/>
    <d v="2016-07-11T00:00:00"/>
    <d v="1899-12-30T19:41:00"/>
    <x v="0"/>
    <d v="1899-12-30T00:41:00"/>
    <n v="41"/>
  </r>
  <r>
    <n v="994"/>
    <x v="0"/>
    <s v="NA"/>
    <x v="1"/>
    <x v="1"/>
    <d v="2016-07-11T19:02:00"/>
    <d v="2016-07-11T00:00:00"/>
    <d v="1899-12-30T19:02:00"/>
    <x v="19"/>
    <x v="4"/>
    <x v="0"/>
    <s v="NA"/>
    <s v="NA"/>
    <m/>
    <x v="1"/>
    <s v=""/>
    <s v=""/>
  </r>
  <r>
    <n v="995"/>
    <x v="0"/>
    <n v="47"/>
    <x v="0"/>
    <x v="0"/>
    <d v="2016-07-11T19:11:00"/>
    <d v="2016-07-11T00:00:00"/>
    <d v="1899-12-30T19:11:00"/>
    <x v="19"/>
    <x v="4"/>
    <x v="0"/>
    <d v="2016-07-11T19:33:00"/>
    <d v="2016-07-11T00:00:00"/>
    <d v="1899-12-30T19:33:00"/>
    <x v="0"/>
    <d v="1899-12-30T00:22:00"/>
    <n v="22"/>
  </r>
  <r>
    <n v="996"/>
    <x v="0"/>
    <s v="NA"/>
    <x v="1"/>
    <x v="1"/>
    <d v="2016-07-11T19:10:00"/>
    <d v="2016-07-11T00:00:00"/>
    <d v="1899-12-30T19:10:00"/>
    <x v="19"/>
    <x v="4"/>
    <x v="0"/>
    <s v="NA"/>
    <s v="NA"/>
    <m/>
    <x v="1"/>
    <s v=""/>
    <s v=""/>
  </r>
  <r>
    <n v="997"/>
    <x v="0"/>
    <s v="NA"/>
    <x v="1"/>
    <x v="1"/>
    <d v="2016-07-11T19:05:00"/>
    <d v="2016-07-11T00:00:00"/>
    <d v="1899-12-30T19:05:00"/>
    <x v="19"/>
    <x v="4"/>
    <x v="0"/>
    <s v="NA"/>
    <s v="NA"/>
    <m/>
    <x v="1"/>
    <s v=""/>
    <s v=""/>
  </r>
  <r>
    <n v="998"/>
    <x v="0"/>
    <n v="145"/>
    <x v="0"/>
    <x v="0"/>
    <d v="2016-07-11T19:01:00"/>
    <d v="2016-07-11T00:00:00"/>
    <d v="1899-12-30T19:01:00"/>
    <x v="19"/>
    <x v="4"/>
    <x v="0"/>
    <d v="2016-07-11T19:48:00"/>
    <d v="2016-07-11T00:00:00"/>
    <d v="1899-12-30T19:48:00"/>
    <x v="0"/>
    <d v="1899-12-30T00:47:00"/>
    <n v="47"/>
  </r>
  <r>
    <n v="999"/>
    <x v="1"/>
    <n v="212"/>
    <x v="0"/>
    <x v="0"/>
    <d v="2016-07-11T19:06:00"/>
    <d v="2016-07-11T00:00:00"/>
    <d v="1899-12-30T19:06:00"/>
    <x v="19"/>
    <x v="4"/>
    <x v="0"/>
    <d v="2016-07-11T20:20:00"/>
    <d v="2016-07-11T00:00:00"/>
    <d v="1899-12-30T20:20:00"/>
    <x v="0"/>
    <d v="1899-12-30T01:14:00"/>
    <n v="74"/>
  </r>
  <r>
    <n v="1000"/>
    <x v="0"/>
    <s v="NA"/>
    <x v="1"/>
    <x v="1"/>
    <d v="2016-07-11T19:02:00"/>
    <d v="2016-07-11T00:00:00"/>
    <d v="1899-12-30T19:02:00"/>
    <x v="19"/>
    <x v="4"/>
    <x v="0"/>
    <s v="NA"/>
    <s v="NA"/>
    <m/>
    <x v="1"/>
    <s v=""/>
    <s v=""/>
  </r>
  <r>
    <n v="1001"/>
    <x v="0"/>
    <s v="NA"/>
    <x v="1"/>
    <x v="1"/>
    <d v="2016-07-11T19:05:00"/>
    <d v="2016-07-11T00:00:00"/>
    <d v="1899-12-30T19:05:00"/>
    <x v="19"/>
    <x v="4"/>
    <x v="0"/>
    <s v="NA"/>
    <s v="NA"/>
    <m/>
    <x v="1"/>
    <s v=""/>
    <s v=""/>
  </r>
  <r>
    <n v="1002"/>
    <x v="0"/>
    <n v="129"/>
    <x v="0"/>
    <x v="0"/>
    <d v="2016-07-11T19:14:00"/>
    <d v="2016-07-11T00:00:00"/>
    <d v="1899-12-30T19:14:00"/>
    <x v="19"/>
    <x v="4"/>
    <x v="0"/>
    <d v="2016-07-11T20:01:00"/>
    <d v="2016-07-11T00:00:00"/>
    <d v="1899-12-30T20:01:00"/>
    <x v="0"/>
    <d v="1899-12-30T00:47:00"/>
    <n v="47"/>
  </r>
  <r>
    <n v="1003"/>
    <x v="0"/>
    <s v="NA"/>
    <x v="1"/>
    <x v="1"/>
    <d v="2016-07-11T19:12:00"/>
    <d v="2016-07-11T00:00:00"/>
    <d v="1899-12-30T19:12:00"/>
    <x v="19"/>
    <x v="4"/>
    <x v="0"/>
    <s v="NA"/>
    <s v="NA"/>
    <m/>
    <x v="1"/>
    <s v=""/>
    <s v=""/>
  </r>
  <r>
    <n v="1004"/>
    <x v="0"/>
    <s v="NA"/>
    <x v="1"/>
    <x v="1"/>
    <d v="2016-07-11T19:11:00"/>
    <d v="2016-07-11T00:00:00"/>
    <d v="1899-12-30T19:11:00"/>
    <x v="19"/>
    <x v="4"/>
    <x v="0"/>
    <s v="NA"/>
    <s v="NA"/>
    <m/>
    <x v="1"/>
    <s v=""/>
    <s v=""/>
  </r>
  <r>
    <n v="1005"/>
    <x v="1"/>
    <n v="78"/>
    <x v="0"/>
    <x v="0"/>
    <d v="2016-07-11T19:07:00"/>
    <d v="2016-07-11T00:00:00"/>
    <d v="1899-12-30T19:07:00"/>
    <x v="19"/>
    <x v="4"/>
    <x v="0"/>
    <d v="2016-07-11T19:53:00"/>
    <d v="2016-07-11T00:00:00"/>
    <d v="1899-12-30T19:53:00"/>
    <x v="0"/>
    <d v="1899-12-30T00:46:00"/>
    <n v="46"/>
  </r>
  <r>
    <n v="1006"/>
    <x v="0"/>
    <n v="125"/>
    <x v="0"/>
    <x v="0"/>
    <d v="2016-07-11T19:08:00"/>
    <d v="2016-07-11T00:00:00"/>
    <d v="1899-12-30T19:08:00"/>
    <x v="19"/>
    <x v="4"/>
    <x v="0"/>
    <d v="2016-07-11T19:40:00"/>
    <d v="2016-07-11T00:00:00"/>
    <d v="1899-12-30T19:40:00"/>
    <x v="0"/>
    <d v="1899-12-30T00:32:00"/>
    <n v="32"/>
  </r>
  <r>
    <n v="1007"/>
    <x v="1"/>
    <n v="124"/>
    <x v="0"/>
    <x v="0"/>
    <d v="2016-07-11T19:14:00"/>
    <d v="2016-07-11T00:00:00"/>
    <d v="1899-12-30T19:14:00"/>
    <x v="19"/>
    <x v="4"/>
    <x v="0"/>
    <d v="2016-07-11T19:46:00"/>
    <d v="2016-07-11T00:00:00"/>
    <d v="1899-12-30T19:46:00"/>
    <x v="0"/>
    <d v="1899-12-30T00:32:00"/>
    <n v="32"/>
  </r>
  <r>
    <n v="1008"/>
    <x v="0"/>
    <n v="293"/>
    <x v="0"/>
    <x v="0"/>
    <d v="2016-07-11T19:05:00"/>
    <d v="2016-07-11T00:00:00"/>
    <d v="1899-12-30T19:05:00"/>
    <x v="19"/>
    <x v="4"/>
    <x v="0"/>
    <d v="2016-07-11T20:09:00"/>
    <d v="2016-07-11T00:00:00"/>
    <d v="1899-12-30T20:09:00"/>
    <x v="0"/>
    <d v="1899-12-30T01:04:00"/>
    <n v="64"/>
  </r>
  <r>
    <n v="1009"/>
    <x v="0"/>
    <s v="NA"/>
    <x v="1"/>
    <x v="1"/>
    <d v="2016-07-11T19:11:00"/>
    <d v="2016-07-11T00:00:00"/>
    <d v="1899-12-30T19:11:00"/>
    <x v="19"/>
    <x v="4"/>
    <x v="0"/>
    <s v="NA"/>
    <s v="NA"/>
    <m/>
    <x v="1"/>
    <s v=""/>
    <s v=""/>
  </r>
  <r>
    <n v="1010"/>
    <x v="1"/>
    <n v="134"/>
    <x v="0"/>
    <x v="0"/>
    <d v="2016-07-11T19:14:00"/>
    <d v="2016-07-11T00:00:00"/>
    <d v="1899-12-30T19:14:00"/>
    <x v="19"/>
    <x v="4"/>
    <x v="0"/>
    <d v="2016-07-11T20:09:00"/>
    <d v="2016-07-11T00:00:00"/>
    <d v="1899-12-30T20:09:00"/>
    <x v="0"/>
    <d v="1899-12-30T00:55:00"/>
    <n v="55"/>
  </r>
  <r>
    <n v="1011"/>
    <x v="0"/>
    <n v="168"/>
    <x v="0"/>
    <x v="2"/>
    <d v="2016-07-11T19:08:00"/>
    <d v="2016-07-11T00:00:00"/>
    <d v="1899-12-30T19:08:00"/>
    <x v="19"/>
    <x v="4"/>
    <x v="0"/>
    <s v="NA"/>
    <s v="NA"/>
    <m/>
    <x v="1"/>
    <s v=""/>
    <s v=""/>
  </r>
  <r>
    <n v="1012"/>
    <x v="1"/>
    <n v="13"/>
    <x v="0"/>
    <x v="0"/>
    <d v="2016-07-11T19:15:00"/>
    <d v="2016-07-11T00:00:00"/>
    <d v="1899-12-30T19:15:00"/>
    <x v="19"/>
    <x v="4"/>
    <x v="0"/>
    <d v="2016-07-11T19:57:00"/>
    <d v="2016-07-11T00:00:00"/>
    <d v="1899-12-30T19:57:00"/>
    <x v="0"/>
    <d v="1899-12-30T00:42:00"/>
    <n v="42"/>
  </r>
  <r>
    <n v="1013"/>
    <x v="0"/>
    <s v="NA"/>
    <x v="1"/>
    <x v="1"/>
    <d v="2016-07-11T19:15:00"/>
    <d v="2016-07-11T00:00:00"/>
    <d v="1899-12-30T19:15:00"/>
    <x v="19"/>
    <x v="4"/>
    <x v="0"/>
    <s v="NA"/>
    <s v="NA"/>
    <m/>
    <x v="1"/>
    <s v=""/>
    <s v=""/>
  </r>
  <r>
    <n v="1014"/>
    <x v="0"/>
    <n v="128"/>
    <x v="0"/>
    <x v="0"/>
    <d v="2016-07-11T19:14:00"/>
    <d v="2016-07-11T00:00:00"/>
    <d v="1899-12-30T19:14:00"/>
    <x v="19"/>
    <x v="4"/>
    <x v="0"/>
    <d v="2016-07-11T20:06:00"/>
    <d v="2016-07-11T00:00:00"/>
    <d v="1899-12-30T20:06:00"/>
    <x v="0"/>
    <d v="1899-12-30T00:52:00"/>
    <n v="52"/>
  </r>
  <r>
    <n v="1015"/>
    <x v="1"/>
    <n v="182"/>
    <x v="0"/>
    <x v="0"/>
    <d v="2016-07-11T19:15:00"/>
    <d v="2016-07-11T00:00:00"/>
    <d v="1899-12-30T19:15:00"/>
    <x v="19"/>
    <x v="4"/>
    <x v="0"/>
    <d v="2016-07-11T20:11:00"/>
    <d v="2016-07-11T00:00:00"/>
    <d v="1899-12-30T20:11:00"/>
    <x v="0"/>
    <d v="1899-12-30T00:56:00"/>
    <n v="56"/>
  </r>
  <r>
    <n v="1016"/>
    <x v="0"/>
    <s v="NA"/>
    <x v="1"/>
    <x v="1"/>
    <d v="2016-07-11T19:15:00"/>
    <d v="2016-07-11T00:00:00"/>
    <d v="1899-12-30T19:15:00"/>
    <x v="19"/>
    <x v="4"/>
    <x v="0"/>
    <s v="NA"/>
    <s v="NA"/>
    <m/>
    <x v="1"/>
    <s v=""/>
    <s v=""/>
  </r>
  <r>
    <n v="1017"/>
    <x v="0"/>
    <s v="NA"/>
    <x v="1"/>
    <x v="1"/>
    <d v="2016-07-11T19:17:00"/>
    <d v="2016-07-11T00:00:00"/>
    <d v="1899-12-30T19:17:00"/>
    <x v="19"/>
    <x v="4"/>
    <x v="0"/>
    <s v="NA"/>
    <s v="NA"/>
    <m/>
    <x v="1"/>
    <s v=""/>
    <s v=""/>
  </r>
  <r>
    <n v="1018"/>
    <x v="0"/>
    <s v="NA"/>
    <x v="1"/>
    <x v="1"/>
    <d v="2016-07-11T19:17:00"/>
    <d v="2016-07-11T00:00:00"/>
    <d v="1899-12-30T19:17:00"/>
    <x v="19"/>
    <x v="4"/>
    <x v="0"/>
    <s v="NA"/>
    <s v="NA"/>
    <m/>
    <x v="1"/>
    <s v=""/>
    <s v=""/>
  </r>
  <r>
    <n v="1019"/>
    <x v="0"/>
    <s v="NA"/>
    <x v="1"/>
    <x v="1"/>
    <d v="2016-07-11T19:22:00"/>
    <d v="2016-07-11T00:00:00"/>
    <d v="1899-12-30T19:22:00"/>
    <x v="19"/>
    <x v="4"/>
    <x v="0"/>
    <s v="NA"/>
    <s v="NA"/>
    <m/>
    <x v="1"/>
    <s v=""/>
    <s v=""/>
  </r>
  <r>
    <n v="1020"/>
    <x v="0"/>
    <n v="157"/>
    <x v="0"/>
    <x v="0"/>
    <d v="2016-07-11T19:17:00"/>
    <d v="2016-07-11T00:00:00"/>
    <d v="1899-12-30T19:17:00"/>
    <x v="19"/>
    <x v="4"/>
    <x v="0"/>
    <d v="2016-07-11T20:08:00"/>
    <d v="2016-07-11T00:00:00"/>
    <d v="1899-12-30T20:08:00"/>
    <x v="0"/>
    <d v="1899-12-30T00:51:00"/>
    <n v="51"/>
  </r>
  <r>
    <n v="1021"/>
    <x v="0"/>
    <s v="NA"/>
    <x v="1"/>
    <x v="1"/>
    <d v="2016-07-11T19:20:00"/>
    <d v="2016-07-11T00:00:00"/>
    <d v="1899-12-30T19:20:00"/>
    <x v="19"/>
    <x v="4"/>
    <x v="0"/>
    <s v="NA"/>
    <s v="NA"/>
    <m/>
    <x v="1"/>
    <s v=""/>
    <s v=""/>
  </r>
  <r>
    <n v="1022"/>
    <x v="0"/>
    <s v="NA"/>
    <x v="1"/>
    <x v="1"/>
    <d v="2016-07-11T19:22:00"/>
    <d v="2016-07-11T00:00:00"/>
    <d v="1899-12-30T19:22:00"/>
    <x v="19"/>
    <x v="4"/>
    <x v="0"/>
    <s v="NA"/>
    <s v="NA"/>
    <m/>
    <x v="1"/>
    <s v=""/>
    <s v=""/>
  </r>
  <r>
    <n v="1023"/>
    <x v="0"/>
    <s v="NA"/>
    <x v="1"/>
    <x v="1"/>
    <d v="2016-07-11T19:18:00"/>
    <d v="2016-07-11T00:00:00"/>
    <d v="1899-12-30T19:18:00"/>
    <x v="19"/>
    <x v="4"/>
    <x v="0"/>
    <s v="NA"/>
    <s v="NA"/>
    <m/>
    <x v="1"/>
    <s v=""/>
    <s v=""/>
  </r>
  <r>
    <n v="1024"/>
    <x v="0"/>
    <n v="122"/>
    <x v="0"/>
    <x v="0"/>
    <d v="2016-07-11T19:20:00"/>
    <d v="2016-07-11T00:00:00"/>
    <d v="1899-12-30T19:20:00"/>
    <x v="19"/>
    <x v="4"/>
    <x v="0"/>
    <d v="2016-07-11T20:20:00"/>
    <d v="2016-07-11T00:00:00"/>
    <d v="1899-12-30T20:20:00"/>
    <x v="0"/>
    <d v="1899-12-30T01:00:00"/>
    <n v="60"/>
  </r>
  <r>
    <n v="1025"/>
    <x v="0"/>
    <s v="NA"/>
    <x v="1"/>
    <x v="1"/>
    <d v="2016-07-11T19:19:00"/>
    <d v="2016-07-11T00:00:00"/>
    <d v="1899-12-30T19:19:00"/>
    <x v="19"/>
    <x v="4"/>
    <x v="0"/>
    <s v="NA"/>
    <s v="NA"/>
    <m/>
    <x v="1"/>
    <s v=""/>
    <s v=""/>
  </r>
  <r>
    <n v="1026"/>
    <x v="0"/>
    <s v="NA"/>
    <x v="1"/>
    <x v="1"/>
    <d v="2016-07-11T19:19:00"/>
    <d v="2016-07-11T00:00:00"/>
    <d v="1899-12-30T19:19:00"/>
    <x v="19"/>
    <x v="4"/>
    <x v="0"/>
    <s v="NA"/>
    <s v="NA"/>
    <m/>
    <x v="1"/>
    <s v=""/>
    <s v=""/>
  </r>
  <r>
    <n v="1027"/>
    <x v="0"/>
    <n v="15"/>
    <x v="0"/>
    <x v="0"/>
    <d v="2016-07-11T19:18:00"/>
    <d v="2016-07-11T00:00:00"/>
    <d v="1899-12-30T19:18:00"/>
    <x v="19"/>
    <x v="4"/>
    <x v="0"/>
    <d v="2016-07-11T20:24:00"/>
    <d v="2016-07-11T00:00:00"/>
    <d v="1899-12-30T20:24:00"/>
    <x v="0"/>
    <d v="1899-12-30T01:06:00"/>
    <n v="66"/>
  </r>
  <r>
    <n v="1028"/>
    <x v="0"/>
    <s v="NA"/>
    <x v="1"/>
    <x v="1"/>
    <d v="2016-07-11T19:17:00"/>
    <d v="2016-07-11T00:00:00"/>
    <d v="1899-12-30T19:17:00"/>
    <x v="19"/>
    <x v="4"/>
    <x v="0"/>
    <s v="NA"/>
    <s v="NA"/>
    <m/>
    <x v="1"/>
    <s v=""/>
    <s v=""/>
  </r>
  <r>
    <n v="1029"/>
    <x v="0"/>
    <s v="NA"/>
    <x v="1"/>
    <x v="1"/>
    <d v="2016-07-11T19:16:00"/>
    <d v="2016-07-11T00:00:00"/>
    <d v="1899-12-30T19:16:00"/>
    <x v="19"/>
    <x v="4"/>
    <x v="0"/>
    <s v="NA"/>
    <s v="NA"/>
    <m/>
    <x v="1"/>
    <s v=""/>
    <s v=""/>
  </r>
  <r>
    <n v="1030"/>
    <x v="0"/>
    <n v="195"/>
    <x v="0"/>
    <x v="2"/>
    <d v="2016-07-11T19:14:00"/>
    <d v="2016-07-11T00:00:00"/>
    <d v="1899-12-30T19:14:00"/>
    <x v="19"/>
    <x v="4"/>
    <x v="0"/>
    <s v="NA"/>
    <s v="NA"/>
    <m/>
    <x v="1"/>
    <s v=""/>
    <s v=""/>
  </r>
  <r>
    <n v="1031"/>
    <x v="0"/>
    <s v="NA"/>
    <x v="1"/>
    <x v="1"/>
    <d v="2016-07-11T19:24:00"/>
    <d v="2016-07-11T00:00:00"/>
    <d v="1899-12-30T19:24:00"/>
    <x v="19"/>
    <x v="4"/>
    <x v="0"/>
    <s v="NA"/>
    <s v="NA"/>
    <m/>
    <x v="1"/>
    <s v=""/>
    <s v=""/>
  </r>
  <r>
    <n v="1032"/>
    <x v="0"/>
    <s v="NA"/>
    <x v="1"/>
    <x v="1"/>
    <d v="2016-07-11T19:24:00"/>
    <d v="2016-07-11T00:00:00"/>
    <d v="1899-12-30T19:24:00"/>
    <x v="19"/>
    <x v="4"/>
    <x v="0"/>
    <s v="NA"/>
    <s v="NA"/>
    <m/>
    <x v="1"/>
    <s v=""/>
    <s v=""/>
  </r>
  <r>
    <n v="1033"/>
    <x v="0"/>
    <s v="NA"/>
    <x v="1"/>
    <x v="1"/>
    <d v="2016-07-11T19:30:00"/>
    <d v="2016-07-11T00:00:00"/>
    <d v="1899-12-30T19:30:00"/>
    <x v="19"/>
    <x v="4"/>
    <x v="0"/>
    <s v="NA"/>
    <s v="NA"/>
    <m/>
    <x v="1"/>
    <s v=""/>
    <s v=""/>
  </r>
  <r>
    <n v="1034"/>
    <x v="0"/>
    <n v="58"/>
    <x v="0"/>
    <x v="2"/>
    <d v="2016-07-11T19:27:00"/>
    <d v="2016-07-11T00:00:00"/>
    <d v="1899-12-30T19:27:00"/>
    <x v="19"/>
    <x v="4"/>
    <x v="0"/>
    <s v="NA"/>
    <s v="NA"/>
    <m/>
    <x v="1"/>
    <s v=""/>
    <s v=""/>
  </r>
  <r>
    <n v="1035"/>
    <x v="0"/>
    <s v="NA"/>
    <x v="1"/>
    <x v="1"/>
    <d v="2016-07-11T19:29:00"/>
    <d v="2016-07-11T00:00:00"/>
    <d v="1899-12-30T19:29:00"/>
    <x v="19"/>
    <x v="4"/>
    <x v="0"/>
    <s v="NA"/>
    <s v="NA"/>
    <m/>
    <x v="1"/>
    <s v=""/>
    <s v=""/>
  </r>
  <r>
    <n v="1036"/>
    <x v="0"/>
    <s v="NA"/>
    <x v="1"/>
    <x v="1"/>
    <d v="2016-07-11T19:33:00"/>
    <d v="2016-07-11T00:00:00"/>
    <d v="1899-12-30T19:33:00"/>
    <x v="19"/>
    <x v="4"/>
    <x v="0"/>
    <s v="NA"/>
    <s v="NA"/>
    <m/>
    <x v="1"/>
    <s v=""/>
    <s v=""/>
  </r>
  <r>
    <n v="1037"/>
    <x v="0"/>
    <s v="NA"/>
    <x v="1"/>
    <x v="1"/>
    <d v="2016-07-11T19:31:00"/>
    <d v="2016-07-11T00:00:00"/>
    <d v="1899-12-30T19:31:00"/>
    <x v="19"/>
    <x v="4"/>
    <x v="0"/>
    <s v="NA"/>
    <s v="NA"/>
    <m/>
    <x v="1"/>
    <s v=""/>
    <s v=""/>
  </r>
  <r>
    <n v="1038"/>
    <x v="0"/>
    <s v="NA"/>
    <x v="1"/>
    <x v="1"/>
    <d v="2016-07-11T19:35:00"/>
    <d v="2016-07-11T00:00:00"/>
    <d v="1899-12-30T19:35:00"/>
    <x v="19"/>
    <x v="4"/>
    <x v="0"/>
    <s v="NA"/>
    <s v="NA"/>
    <m/>
    <x v="1"/>
    <s v=""/>
    <s v=""/>
  </r>
  <r>
    <n v="1039"/>
    <x v="1"/>
    <n v="7"/>
    <x v="0"/>
    <x v="0"/>
    <d v="2016-07-11T19:31:00"/>
    <d v="2016-07-11T00:00:00"/>
    <d v="1899-12-30T19:31:00"/>
    <x v="19"/>
    <x v="4"/>
    <x v="0"/>
    <d v="2016-07-11T20:41:00"/>
    <d v="2016-07-11T00:00:00"/>
    <d v="1899-12-30T20:41:00"/>
    <x v="0"/>
    <d v="1899-12-30T01:10:00"/>
    <n v="70"/>
  </r>
  <r>
    <n v="1040"/>
    <x v="1"/>
    <n v="283"/>
    <x v="0"/>
    <x v="0"/>
    <d v="2016-07-11T19:33:00"/>
    <d v="2016-07-11T00:00:00"/>
    <d v="1899-12-30T19:33:00"/>
    <x v="19"/>
    <x v="4"/>
    <x v="0"/>
    <d v="2016-07-11T20:15:00"/>
    <d v="2016-07-11T00:00:00"/>
    <d v="1899-12-30T20:15:00"/>
    <x v="0"/>
    <d v="1899-12-30T00:42:00"/>
    <n v="42"/>
  </r>
  <r>
    <n v="1041"/>
    <x v="0"/>
    <s v="NA"/>
    <x v="1"/>
    <x v="1"/>
    <d v="2016-07-11T19:34:00"/>
    <d v="2016-07-11T00:00:00"/>
    <d v="1899-12-30T19:34:00"/>
    <x v="19"/>
    <x v="4"/>
    <x v="0"/>
    <s v="NA"/>
    <s v="NA"/>
    <m/>
    <x v="1"/>
    <s v=""/>
    <s v=""/>
  </r>
  <r>
    <n v="1042"/>
    <x v="0"/>
    <s v="NA"/>
    <x v="1"/>
    <x v="1"/>
    <d v="2016-07-11T19:33:00"/>
    <d v="2016-07-11T00:00:00"/>
    <d v="1899-12-30T19:33:00"/>
    <x v="19"/>
    <x v="4"/>
    <x v="0"/>
    <s v="NA"/>
    <s v="NA"/>
    <m/>
    <x v="1"/>
    <s v=""/>
    <s v=""/>
  </r>
  <r>
    <n v="1043"/>
    <x v="0"/>
    <s v="NA"/>
    <x v="1"/>
    <x v="1"/>
    <d v="2016-07-11T19:34:00"/>
    <d v="2016-07-11T00:00:00"/>
    <d v="1899-12-30T19:34:00"/>
    <x v="19"/>
    <x v="4"/>
    <x v="0"/>
    <s v="NA"/>
    <s v="NA"/>
    <m/>
    <x v="1"/>
    <s v=""/>
    <s v=""/>
  </r>
  <r>
    <n v="1044"/>
    <x v="1"/>
    <n v="261"/>
    <x v="0"/>
    <x v="0"/>
    <d v="2016-07-11T19:35:00"/>
    <d v="2016-07-11T00:00:00"/>
    <d v="1899-12-30T19:35:00"/>
    <x v="19"/>
    <x v="4"/>
    <x v="0"/>
    <d v="2016-07-11T20:18:00"/>
    <d v="2016-07-11T00:00:00"/>
    <d v="1899-12-30T20:18:00"/>
    <x v="0"/>
    <d v="1899-12-30T00:43:00"/>
    <n v="43"/>
  </r>
  <r>
    <n v="1045"/>
    <x v="1"/>
    <s v="NA"/>
    <x v="1"/>
    <x v="1"/>
    <d v="2016-07-11T19:40:00"/>
    <d v="2016-07-11T00:00:00"/>
    <d v="1899-12-30T19:40:00"/>
    <x v="19"/>
    <x v="4"/>
    <x v="0"/>
    <s v="NA"/>
    <s v="NA"/>
    <m/>
    <x v="1"/>
    <s v=""/>
    <s v=""/>
  </r>
  <r>
    <n v="1046"/>
    <x v="0"/>
    <n v="132"/>
    <x v="0"/>
    <x v="0"/>
    <d v="2016-07-11T19:31:00"/>
    <d v="2016-07-11T00:00:00"/>
    <d v="1899-12-30T19:31:00"/>
    <x v="19"/>
    <x v="4"/>
    <x v="0"/>
    <d v="2016-07-11T20:12:00"/>
    <d v="2016-07-11T00:00:00"/>
    <d v="1899-12-30T20:12:00"/>
    <x v="0"/>
    <d v="1899-12-30T00:41:00"/>
    <n v="41"/>
  </r>
  <r>
    <n v="1047"/>
    <x v="0"/>
    <s v="NA"/>
    <x v="1"/>
    <x v="1"/>
    <d v="2016-07-11T19:39:00"/>
    <d v="2016-07-11T00:00:00"/>
    <d v="1899-12-30T19:39:00"/>
    <x v="19"/>
    <x v="4"/>
    <x v="0"/>
    <s v="NA"/>
    <s v="NA"/>
    <m/>
    <x v="1"/>
    <s v=""/>
    <s v=""/>
  </r>
  <r>
    <n v="1048"/>
    <x v="0"/>
    <s v="NA"/>
    <x v="1"/>
    <x v="1"/>
    <d v="2016-07-11T19:41:00"/>
    <d v="2016-07-11T00:00:00"/>
    <d v="1899-12-30T19:41:00"/>
    <x v="19"/>
    <x v="4"/>
    <x v="0"/>
    <s v="NA"/>
    <s v="NA"/>
    <m/>
    <x v="1"/>
    <s v=""/>
    <s v=""/>
  </r>
  <r>
    <n v="1049"/>
    <x v="0"/>
    <s v="NA"/>
    <x v="1"/>
    <x v="1"/>
    <d v="2016-07-11T19:40:00"/>
    <d v="2016-07-11T00:00:00"/>
    <d v="1899-12-30T19:40:00"/>
    <x v="19"/>
    <x v="4"/>
    <x v="0"/>
    <s v="NA"/>
    <s v="NA"/>
    <m/>
    <x v="1"/>
    <s v=""/>
    <s v=""/>
  </r>
  <r>
    <n v="1050"/>
    <x v="0"/>
    <n v="8"/>
    <x v="0"/>
    <x v="0"/>
    <d v="2016-07-11T19:39:00"/>
    <d v="2016-07-11T00:00:00"/>
    <d v="1899-12-30T19:39:00"/>
    <x v="19"/>
    <x v="4"/>
    <x v="0"/>
    <d v="2016-07-11T20:30:00"/>
    <d v="2016-07-11T00:00:00"/>
    <d v="1899-12-30T20:30:00"/>
    <x v="0"/>
    <d v="1899-12-30T00:51:00"/>
    <n v="51"/>
  </r>
  <r>
    <n v="1051"/>
    <x v="0"/>
    <n v="164"/>
    <x v="0"/>
    <x v="2"/>
    <d v="2016-07-11T19:44:00"/>
    <d v="2016-07-11T00:00:00"/>
    <d v="1899-12-30T19:44:00"/>
    <x v="19"/>
    <x v="4"/>
    <x v="0"/>
    <s v="NA"/>
    <s v="NA"/>
    <m/>
    <x v="1"/>
    <s v=""/>
    <s v=""/>
  </r>
  <r>
    <n v="1052"/>
    <x v="0"/>
    <n v="295"/>
    <x v="0"/>
    <x v="0"/>
    <d v="2016-07-11T19:42:00"/>
    <d v="2016-07-11T00:00:00"/>
    <d v="1899-12-30T19:42:00"/>
    <x v="19"/>
    <x v="4"/>
    <x v="0"/>
    <d v="2016-07-11T20:54:00"/>
    <d v="2016-07-11T00:00:00"/>
    <d v="1899-12-30T20:54:00"/>
    <x v="0"/>
    <d v="1899-12-30T01:12:00"/>
    <n v="72"/>
  </r>
  <r>
    <n v="1053"/>
    <x v="0"/>
    <s v="NA"/>
    <x v="1"/>
    <x v="1"/>
    <d v="2016-07-11T19:45:00"/>
    <d v="2016-07-11T00:00:00"/>
    <d v="1899-12-30T19:45:00"/>
    <x v="19"/>
    <x v="4"/>
    <x v="0"/>
    <s v="NA"/>
    <s v="NA"/>
    <m/>
    <x v="1"/>
    <s v=""/>
    <s v=""/>
  </r>
  <r>
    <n v="1054"/>
    <x v="0"/>
    <s v="NA"/>
    <x v="1"/>
    <x v="1"/>
    <d v="2016-07-11T19:42:00"/>
    <d v="2016-07-11T00:00:00"/>
    <d v="1899-12-30T19:42:00"/>
    <x v="19"/>
    <x v="4"/>
    <x v="0"/>
    <s v="NA"/>
    <s v="NA"/>
    <m/>
    <x v="1"/>
    <s v=""/>
    <s v=""/>
  </r>
  <r>
    <n v="1055"/>
    <x v="1"/>
    <s v="NA"/>
    <x v="1"/>
    <x v="1"/>
    <d v="2016-07-11T19:46:00"/>
    <d v="2016-07-11T00:00:00"/>
    <d v="1899-12-30T19:46:00"/>
    <x v="19"/>
    <x v="4"/>
    <x v="0"/>
    <s v="NA"/>
    <s v="NA"/>
    <m/>
    <x v="1"/>
    <s v=""/>
    <s v=""/>
  </r>
  <r>
    <n v="1056"/>
    <x v="1"/>
    <n v="185"/>
    <x v="0"/>
    <x v="0"/>
    <d v="2016-07-11T19:49:00"/>
    <d v="2016-07-11T00:00:00"/>
    <d v="1899-12-30T19:49:00"/>
    <x v="19"/>
    <x v="4"/>
    <x v="0"/>
    <d v="2016-07-11T20:28:00"/>
    <d v="2016-07-11T00:00:00"/>
    <d v="1899-12-30T20:28:00"/>
    <x v="0"/>
    <d v="1899-12-30T00:39:00"/>
    <n v="39"/>
  </r>
  <r>
    <n v="1057"/>
    <x v="0"/>
    <n v="233"/>
    <x v="0"/>
    <x v="0"/>
    <d v="2016-07-11T19:53:00"/>
    <d v="2016-07-11T00:00:00"/>
    <d v="1899-12-30T19:53:00"/>
    <x v="19"/>
    <x v="4"/>
    <x v="0"/>
    <d v="2016-07-11T20:42:00"/>
    <d v="2016-07-11T00:00:00"/>
    <d v="1899-12-30T20:42:00"/>
    <x v="0"/>
    <d v="1899-12-30T00:49:00"/>
    <n v="49"/>
  </r>
  <r>
    <n v="1058"/>
    <x v="0"/>
    <s v="NA"/>
    <x v="1"/>
    <x v="1"/>
    <d v="2016-07-11T19:47:00"/>
    <d v="2016-07-11T00:00:00"/>
    <d v="1899-12-30T19:47:00"/>
    <x v="19"/>
    <x v="4"/>
    <x v="0"/>
    <s v="NA"/>
    <s v="NA"/>
    <m/>
    <x v="1"/>
    <s v=""/>
    <s v=""/>
  </r>
  <r>
    <n v="1059"/>
    <x v="0"/>
    <n v="258"/>
    <x v="0"/>
    <x v="0"/>
    <d v="2016-07-11T19:49:00"/>
    <d v="2016-07-11T00:00:00"/>
    <d v="1899-12-30T19:49:00"/>
    <x v="19"/>
    <x v="4"/>
    <x v="0"/>
    <d v="2016-07-11T21:03:00"/>
    <d v="2016-07-11T00:00:00"/>
    <d v="1899-12-30T21:03:00"/>
    <x v="0"/>
    <d v="1899-12-30T01:14:00"/>
    <n v="74"/>
  </r>
  <r>
    <n v="1060"/>
    <x v="1"/>
    <n v="274"/>
    <x v="0"/>
    <x v="0"/>
    <d v="2016-07-11T19:50:00"/>
    <d v="2016-07-11T00:00:00"/>
    <d v="1899-12-30T19:50:00"/>
    <x v="19"/>
    <x v="4"/>
    <x v="0"/>
    <d v="2016-07-11T20:48:00"/>
    <d v="2016-07-11T00:00:00"/>
    <d v="1899-12-30T20:48:00"/>
    <x v="0"/>
    <d v="1899-12-30T00:58:00"/>
    <n v="58"/>
  </r>
  <r>
    <n v="1061"/>
    <x v="0"/>
    <s v="NA"/>
    <x v="1"/>
    <x v="1"/>
    <d v="2016-07-11T19:44:00"/>
    <d v="2016-07-11T00:00:00"/>
    <d v="1899-12-30T19:44:00"/>
    <x v="19"/>
    <x v="4"/>
    <x v="0"/>
    <s v="NA"/>
    <s v="NA"/>
    <m/>
    <x v="1"/>
    <s v=""/>
    <s v=""/>
  </r>
  <r>
    <n v="1062"/>
    <x v="0"/>
    <s v="NA"/>
    <x v="1"/>
    <x v="1"/>
    <d v="2016-07-11T19:53:00"/>
    <d v="2016-07-11T00:00:00"/>
    <d v="1899-12-30T19:53:00"/>
    <x v="19"/>
    <x v="4"/>
    <x v="0"/>
    <s v="NA"/>
    <s v="NA"/>
    <m/>
    <x v="1"/>
    <s v=""/>
    <s v=""/>
  </r>
  <r>
    <n v="1063"/>
    <x v="0"/>
    <s v="NA"/>
    <x v="1"/>
    <x v="1"/>
    <d v="2016-07-11T19:51:00"/>
    <d v="2016-07-11T00:00:00"/>
    <d v="1899-12-30T19:51:00"/>
    <x v="19"/>
    <x v="4"/>
    <x v="0"/>
    <s v="NA"/>
    <s v="NA"/>
    <m/>
    <x v="1"/>
    <s v=""/>
    <s v=""/>
  </r>
  <r>
    <n v="1064"/>
    <x v="1"/>
    <n v="31"/>
    <x v="0"/>
    <x v="0"/>
    <d v="2016-07-11T19:53:00"/>
    <d v="2016-07-11T00:00:00"/>
    <d v="1899-12-30T19:53:00"/>
    <x v="19"/>
    <x v="4"/>
    <x v="0"/>
    <d v="2016-07-11T20:31:00"/>
    <d v="2016-07-11T00:00:00"/>
    <d v="1899-12-30T20:31:00"/>
    <x v="0"/>
    <d v="1899-12-30T00:38:00"/>
    <n v="38"/>
  </r>
  <r>
    <n v="1065"/>
    <x v="0"/>
    <n v="218"/>
    <x v="0"/>
    <x v="0"/>
    <d v="2016-07-11T19:51:00"/>
    <d v="2016-07-11T00:00:00"/>
    <d v="1899-12-30T19:51:00"/>
    <x v="19"/>
    <x v="4"/>
    <x v="0"/>
    <d v="2016-07-11T20:43:00"/>
    <d v="2016-07-11T00:00:00"/>
    <d v="1899-12-30T20:43:00"/>
    <x v="0"/>
    <d v="1899-12-30T00:52:00"/>
    <n v="52"/>
  </r>
  <r>
    <n v="1066"/>
    <x v="0"/>
    <n v="270"/>
    <x v="0"/>
    <x v="0"/>
    <d v="2016-07-11T19:58:00"/>
    <d v="2016-07-11T00:00:00"/>
    <d v="1899-12-30T19:58:00"/>
    <x v="19"/>
    <x v="4"/>
    <x v="0"/>
    <d v="2016-07-11T20:51:00"/>
    <d v="2016-07-11T00:00:00"/>
    <d v="1899-12-30T20:51:00"/>
    <x v="0"/>
    <d v="1899-12-30T00:53:00"/>
    <n v="53"/>
  </r>
  <r>
    <n v="1067"/>
    <x v="0"/>
    <s v="NA"/>
    <x v="1"/>
    <x v="1"/>
    <d v="2016-07-11T19:53:00"/>
    <d v="2016-07-11T00:00:00"/>
    <d v="1899-12-30T19:53:00"/>
    <x v="19"/>
    <x v="4"/>
    <x v="0"/>
    <s v="NA"/>
    <s v="NA"/>
    <m/>
    <x v="1"/>
    <s v=""/>
    <s v=""/>
  </r>
  <r>
    <n v="1068"/>
    <x v="1"/>
    <n v="24"/>
    <x v="0"/>
    <x v="0"/>
    <d v="2016-07-11T19:52:00"/>
    <d v="2016-07-11T00:00:00"/>
    <d v="1899-12-30T19:52:00"/>
    <x v="19"/>
    <x v="4"/>
    <x v="0"/>
    <d v="2016-07-11T20:48:00"/>
    <d v="2016-07-11T00:00:00"/>
    <d v="1899-12-30T20:48:00"/>
    <x v="0"/>
    <d v="1899-12-30T00:56:00"/>
    <n v="56"/>
  </r>
  <r>
    <n v="1069"/>
    <x v="0"/>
    <s v="NA"/>
    <x v="1"/>
    <x v="1"/>
    <d v="2016-07-11T19:57:00"/>
    <d v="2016-07-11T00:00:00"/>
    <d v="1899-12-30T19:57:00"/>
    <x v="19"/>
    <x v="4"/>
    <x v="0"/>
    <s v="NA"/>
    <s v="NA"/>
    <m/>
    <x v="1"/>
    <s v=""/>
    <s v=""/>
  </r>
  <r>
    <n v="1070"/>
    <x v="1"/>
    <n v="59"/>
    <x v="0"/>
    <x v="0"/>
    <d v="2016-07-11T19:58:00"/>
    <d v="2016-07-11T00:00:00"/>
    <d v="1899-12-30T19:58:00"/>
    <x v="19"/>
    <x v="4"/>
    <x v="0"/>
    <d v="2016-07-11T20:58:00"/>
    <d v="2016-07-11T00:00:00"/>
    <d v="1899-12-30T20:58:00"/>
    <x v="0"/>
    <d v="1899-12-30T01:00:00"/>
    <n v="60"/>
  </r>
  <r>
    <n v="1071"/>
    <x v="0"/>
    <n v="292"/>
    <x v="0"/>
    <x v="0"/>
    <d v="2016-07-11T19:58:00"/>
    <d v="2016-07-11T00:00:00"/>
    <d v="1899-12-30T19:58:00"/>
    <x v="19"/>
    <x v="4"/>
    <x v="0"/>
    <d v="2016-07-11T20:32:00"/>
    <d v="2016-07-11T00:00:00"/>
    <d v="1899-12-30T20:32:00"/>
    <x v="0"/>
    <d v="1899-12-30T00:34:00"/>
    <n v="34"/>
  </r>
  <r>
    <n v="1072"/>
    <x v="0"/>
    <s v="NA"/>
    <x v="1"/>
    <x v="1"/>
    <d v="2016-07-11T19:54:00"/>
    <d v="2016-07-11T00:00:00"/>
    <d v="1899-12-30T19:54:00"/>
    <x v="19"/>
    <x v="4"/>
    <x v="0"/>
    <s v="NA"/>
    <s v="NA"/>
    <m/>
    <x v="1"/>
    <s v=""/>
    <s v=""/>
  </r>
  <r>
    <n v="1073"/>
    <x v="0"/>
    <s v="NA"/>
    <x v="1"/>
    <x v="1"/>
    <d v="2016-07-11T19:58:00"/>
    <d v="2016-07-11T00:00:00"/>
    <d v="1899-12-30T19:58:00"/>
    <x v="19"/>
    <x v="4"/>
    <x v="0"/>
    <s v="NA"/>
    <s v="NA"/>
    <m/>
    <x v="1"/>
    <s v=""/>
    <s v=""/>
  </r>
  <r>
    <n v="1074"/>
    <x v="0"/>
    <s v="NA"/>
    <x v="1"/>
    <x v="1"/>
    <d v="2016-07-11T20:00:00"/>
    <d v="2016-07-11T00:00:00"/>
    <d v="1899-12-30T20:00:00"/>
    <x v="20"/>
    <x v="4"/>
    <x v="0"/>
    <s v="NA"/>
    <s v="NA"/>
    <m/>
    <x v="1"/>
    <s v=""/>
    <s v=""/>
  </r>
  <r>
    <n v="1075"/>
    <x v="1"/>
    <s v="NA"/>
    <x v="1"/>
    <x v="1"/>
    <d v="2016-07-11T20:01:00"/>
    <d v="2016-07-11T00:00:00"/>
    <d v="1899-12-30T20:01:00"/>
    <x v="20"/>
    <x v="4"/>
    <x v="0"/>
    <s v="NA"/>
    <s v="NA"/>
    <m/>
    <x v="1"/>
    <s v=""/>
    <s v=""/>
  </r>
  <r>
    <n v="1076"/>
    <x v="0"/>
    <s v="NA"/>
    <x v="1"/>
    <x v="1"/>
    <d v="2016-07-11T20:02:00"/>
    <d v="2016-07-11T00:00:00"/>
    <d v="1899-12-30T20:02:00"/>
    <x v="20"/>
    <x v="4"/>
    <x v="0"/>
    <s v="NA"/>
    <s v="NA"/>
    <m/>
    <x v="1"/>
    <s v=""/>
    <s v=""/>
  </r>
  <r>
    <n v="1077"/>
    <x v="0"/>
    <n v="118"/>
    <x v="0"/>
    <x v="0"/>
    <d v="2016-07-11T19:55:00"/>
    <d v="2016-07-11T00:00:00"/>
    <d v="1899-12-30T19:55:00"/>
    <x v="19"/>
    <x v="4"/>
    <x v="0"/>
    <d v="2016-07-11T20:44:00"/>
    <d v="2016-07-11T00:00:00"/>
    <d v="1899-12-30T20:44:00"/>
    <x v="0"/>
    <d v="1899-12-30T00:49:00"/>
    <n v="49"/>
  </r>
  <r>
    <n v="1078"/>
    <x v="0"/>
    <s v="NA"/>
    <x v="1"/>
    <x v="1"/>
    <d v="2016-07-11T20:01:00"/>
    <d v="2016-07-11T00:00:00"/>
    <d v="1899-12-30T20:01:00"/>
    <x v="20"/>
    <x v="4"/>
    <x v="0"/>
    <s v="NA"/>
    <s v="NA"/>
    <m/>
    <x v="1"/>
    <s v=""/>
    <s v=""/>
  </r>
  <r>
    <n v="1079"/>
    <x v="0"/>
    <s v="NA"/>
    <x v="1"/>
    <x v="1"/>
    <d v="2016-07-11T20:01:00"/>
    <d v="2016-07-11T00:00:00"/>
    <d v="1899-12-30T20:01:00"/>
    <x v="20"/>
    <x v="4"/>
    <x v="0"/>
    <s v="NA"/>
    <s v="NA"/>
    <m/>
    <x v="1"/>
    <s v=""/>
    <s v=""/>
  </r>
  <r>
    <n v="1080"/>
    <x v="0"/>
    <n v="107"/>
    <x v="0"/>
    <x v="0"/>
    <d v="2016-07-11T19:59:00"/>
    <d v="2016-07-11T00:00:00"/>
    <d v="1899-12-30T19:59:00"/>
    <x v="19"/>
    <x v="4"/>
    <x v="0"/>
    <d v="2016-07-11T20:38:00"/>
    <d v="2016-07-11T00:00:00"/>
    <d v="1899-12-30T20:38:00"/>
    <x v="0"/>
    <d v="1899-12-30T00:39:00"/>
    <n v="39"/>
  </r>
  <r>
    <n v="1081"/>
    <x v="0"/>
    <s v="NA"/>
    <x v="1"/>
    <x v="1"/>
    <d v="2016-07-11T20:07:00"/>
    <d v="2016-07-11T00:00:00"/>
    <d v="1899-12-30T20:07:00"/>
    <x v="20"/>
    <x v="4"/>
    <x v="0"/>
    <s v="NA"/>
    <s v="NA"/>
    <m/>
    <x v="1"/>
    <s v=""/>
    <s v=""/>
  </r>
  <r>
    <n v="1082"/>
    <x v="0"/>
    <s v="NA"/>
    <x v="1"/>
    <x v="1"/>
    <d v="2016-07-11T20:06:00"/>
    <d v="2016-07-11T00:00:00"/>
    <d v="1899-12-30T20:06:00"/>
    <x v="20"/>
    <x v="4"/>
    <x v="0"/>
    <s v="NA"/>
    <s v="NA"/>
    <m/>
    <x v="1"/>
    <s v=""/>
    <s v=""/>
  </r>
  <r>
    <n v="1083"/>
    <x v="0"/>
    <s v="NA"/>
    <x v="1"/>
    <x v="1"/>
    <d v="2016-07-11T20:04:00"/>
    <d v="2016-07-11T00:00:00"/>
    <d v="1899-12-30T20:04:00"/>
    <x v="20"/>
    <x v="4"/>
    <x v="0"/>
    <s v="NA"/>
    <s v="NA"/>
    <m/>
    <x v="1"/>
    <s v=""/>
    <s v=""/>
  </r>
  <r>
    <n v="1084"/>
    <x v="0"/>
    <n v="137"/>
    <x v="0"/>
    <x v="0"/>
    <d v="2016-07-11T19:59:00"/>
    <d v="2016-07-11T00:00:00"/>
    <d v="1899-12-30T19:59:00"/>
    <x v="19"/>
    <x v="4"/>
    <x v="0"/>
    <d v="2016-07-11T20:33:00"/>
    <d v="2016-07-11T00:00:00"/>
    <d v="1899-12-30T20:33:00"/>
    <x v="0"/>
    <d v="1899-12-30T00:34:00"/>
    <n v="34"/>
  </r>
  <r>
    <n v="1085"/>
    <x v="1"/>
    <n v="200"/>
    <x v="0"/>
    <x v="0"/>
    <d v="2016-07-11T20:03:00"/>
    <d v="2016-07-11T00:00:00"/>
    <d v="1899-12-30T20:03:00"/>
    <x v="20"/>
    <x v="4"/>
    <x v="0"/>
    <d v="2016-07-11T20:58:00"/>
    <d v="2016-07-11T00:00:00"/>
    <d v="1899-12-30T20:58:00"/>
    <x v="0"/>
    <d v="1899-12-30T00:55:00"/>
    <n v="55"/>
  </r>
  <r>
    <n v="1086"/>
    <x v="0"/>
    <n v="244"/>
    <x v="0"/>
    <x v="0"/>
    <d v="2016-07-11T20:02:00"/>
    <d v="2016-07-11T00:00:00"/>
    <d v="1899-12-30T20:02:00"/>
    <x v="20"/>
    <x v="4"/>
    <x v="0"/>
    <d v="2016-07-11T20:34:00"/>
    <d v="2016-07-11T00:00:00"/>
    <d v="1899-12-30T20:34:00"/>
    <x v="0"/>
    <d v="1899-12-30T00:32:00"/>
    <n v="32"/>
  </r>
  <r>
    <n v="1087"/>
    <x v="0"/>
    <s v="NA"/>
    <x v="1"/>
    <x v="1"/>
    <d v="2016-07-11T20:09:00"/>
    <d v="2016-07-11T00:00:00"/>
    <d v="1899-12-30T20:09:00"/>
    <x v="20"/>
    <x v="4"/>
    <x v="0"/>
    <s v="NA"/>
    <s v="NA"/>
    <m/>
    <x v="1"/>
    <s v=""/>
    <s v=""/>
  </r>
  <r>
    <n v="1088"/>
    <x v="0"/>
    <s v="NA"/>
    <x v="1"/>
    <x v="1"/>
    <d v="2016-07-11T20:06:00"/>
    <d v="2016-07-11T00:00:00"/>
    <d v="1899-12-30T20:06:00"/>
    <x v="20"/>
    <x v="4"/>
    <x v="0"/>
    <s v="NA"/>
    <s v="NA"/>
    <m/>
    <x v="1"/>
    <s v=""/>
    <s v=""/>
  </r>
  <r>
    <n v="1089"/>
    <x v="0"/>
    <s v="NA"/>
    <x v="1"/>
    <x v="1"/>
    <d v="2016-07-11T20:05:00"/>
    <d v="2016-07-11T00:00:00"/>
    <d v="1899-12-30T20:05:00"/>
    <x v="20"/>
    <x v="4"/>
    <x v="0"/>
    <s v="NA"/>
    <s v="NA"/>
    <m/>
    <x v="1"/>
    <s v=""/>
    <s v=""/>
  </r>
  <r>
    <n v="1090"/>
    <x v="0"/>
    <s v="NA"/>
    <x v="1"/>
    <x v="1"/>
    <d v="2016-07-11T20:03:00"/>
    <d v="2016-07-11T00:00:00"/>
    <d v="1899-12-30T20:03:00"/>
    <x v="20"/>
    <x v="4"/>
    <x v="0"/>
    <s v="NA"/>
    <s v="NA"/>
    <m/>
    <x v="1"/>
    <s v=""/>
    <s v=""/>
  </r>
  <r>
    <n v="1091"/>
    <x v="0"/>
    <s v="NA"/>
    <x v="1"/>
    <x v="1"/>
    <d v="2016-07-11T20:05:00"/>
    <d v="2016-07-11T00:00:00"/>
    <d v="1899-12-30T20:05:00"/>
    <x v="20"/>
    <x v="4"/>
    <x v="0"/>
    <s v="NA"/>
    <s v="NA"/>
    <m/>
    <x v="1"/>
    <s v=""/>
    <s v=""/>
  </r>
  <r>
    <n v="1092"/>
    <x v="0"/>
    <s v="NA"/>
    <x v="1"/>
    <x v="1"/>
    <d v="2016-07-11T20:14:00"/>
    <d v="2016-07-11T00:00:00"/>
    <d v="1899-12-30T20:14:00"/>
    <x v="20"/>
    <x v="4"/>
    <x v="0"/>
    <s v="NA"/>
    <s v="NA"/>
    <m/>
    <x v="1"/>
    <s v=""/>
    <s v=""/>
  </r>
  <r>
    <n v="1093"/>
    <x v="0"/>
    <s v="NA"/>
    <x v="1"/>
    <x v="1"/>
    <d v="2016-07-11T20:06:00"/>
    <d v="2016-07-11T00:00:00"/>
    <d v="1899-12-30T20:06:00"/>
    <x v="20"/>
    <x v="4"/>
    <x v="0"/>
    <s v="NA"/>
    <s v="NA"/>
    <m/>
    <x v="1"/>
    <s v=""/>
    <s v=""/>
  </r>
  <r>
    <n v="1094"/>
    <x v="0"/>
    <n v="249"/>
    <x v="0"/>
    <x v="0"/>
    <d v="2016-07-11T20:12:00"/>
    <d v="2016-07-11T00:00:00"/>
    <d v="1899-12-30T20:12:00"/>
    <x v="20"/>
    <x v="4"/>
    <x v="0"/>
    <d v="2016-07-11T21:18:00"/>
    <d v="2016-07-11T00:00:00"/>
    <d v="1899-12-30T21:18:00"/>
    <x v="0"/>
    <d v="1899-12-30T01:06:00"/>
    <n v="66"/>
  </r>
  <r>
    <n v="1095"/>
    <x v="0"/>
    <s v="NA"/>
    <x v="1"/>
    <x v="1"/>
    <d v="2016-07-11T20:12:00"/>
    <d v="2016-07-11T00:00:00"/>
    <d v="1899-12-30T20:12:00"/>
    <x v="20"/>
    <x v="4"/>
    <x v="0"/>
    <s v="NA"/>
    <s v="NA"/>
    <m/>
    <x v="1"/>
    <s v=""/>
    <s v=""/>
  </r>
  <r>
    <n v="1096"/>
    <x v="0"/>
    <s v="NA"/>
    <x v="1"/>
    <x v="1"/>
    <d v="2016-07-11T20:11:00"/>
    <d v="2016-07-11T00:00:00"/>
    <d v="1899-12-30T20:11:00"/>
    <x v="20"/>
    <x v="4"/>
    <x v="0"/>
    <s v="NA"/>
    <s v="NA"/>
    <m/>
    <x v="1"/>
    <s v=""/>
    <s v=""/>
  </r>
  <r>
    <n v="1097"/>
    <x v="1"/>
    <n v="227"/>
    <x v="0"/>
    <x v="0"/>
    <d v="2016-07-11T20:11:00"/>
    <d v="2016-07-11T00:00:00"/>
    <d v="1899-12-30T20:11:00"/>
    <x v="20"/>
    <x v="4"/>
    <x v="0"/>
    <d v="2016-07-11T21:02:00"/>
    <d v="2016-07-11T00:00:00"/>
    <d v="1899-12-30T21:02:00"/>
    <x v="0"/>
    <d v="1899-12-30T00:51:00"/>
    <n v="51"/>
  </r>
  <r>
    <n v="1098"/>
    <x v="1"/>
    <n v="194"/>
    <x v="0"/>
    <x v="0"/>
    <d v="2016-07-11T20:15:00"/>
    <d v="2016-07-11T00:00:00"/>
    <d v="1899-12-30T20:15:00"/>
    <x v="20"/>
    <x v="4"/>
    <x v="0"/>
    <d v="2016-07-11T21:03:00"/>
    <d v="2016-07-11T00:00:00"/>
    <d v="1899-12-30T21:03:00"/>
    <x v="0"/>
    <d v="1899-12-30T00:48:00"/>
    <n v="48"/>
  </r>
  <r>
    <n v="1099"/>
    <x v="0"/>
    <s v="NA"/>
    <x v="1"/>
    <x v="1"/>
    <d v="2016-07-11T20:15:00"/>
    <d v="2016-07-11T00:00:00"/>
    <d v="1899-12-30T20:15:00"/>
    <x v="20"/>
    <x v="4"/>
    <x v="0"/>
    <s v="NA"/>
    <s v="NA"/>
    <m/>
    <x v="1"/>
    <s v=""/>
    <s v=""/>
  </r>
  <r>
    <n v="1100"/>
    <x v="0"/>
    <n v="162"/>
    <x v="0"/>
    <x v="0"/>
    <d v="2016-07-11T20:10:00"/>
    <d v="2016-07-11T00:00:00"/>
    <d v="1899-12-30T20:10:00"/>
    <x v="20"/>
    <x v="4"/>
    <x v="0"/>
    <d v="2016-07-11T20:52:00"/>
    <d v="2016-07-11T00:00:00"/>
    <d v="1899-12-30T20:52:00"/>
    <x v="0"/>
    <d v="1899-12-30T00:42:00"/>
    <n v="42"/>
  </r>
  <r>
    <n v="1101"/>
    <x v="1"/>
    <n v="262"/>
    <x v="0"/>
    <x v="0"/>
    <d v="2016-07-11T20:07:00"/>
    <d v="2016-07-11T00:00:00"/>
    <d v="1899-12-30T20:07:00"/>
    <x v="20"/>
    <x v="4"/>
    <x v="0"/>
    <d v="2016-07-11T21:01:00"/>
    <d v="2016-07-11T00:00:00"/>
    <d v="1899-12-30T21:01:00"/>
    <x v="0"/>
    <d v="1899-12-30T00:54:00"/>
    <n v="54"/>
  </r>
  <r>
    <n v="1102"/>
    <x v="0"/>
    <s v="NA"/>
    <x v="1"/>
    <x v="1"/>
    <d v="2016-07-11T20:08:00"/>
    <d v="2016-07-11T00:00:00"/>
    <d v="1899-12-30T20:08:00"/>
    <x v="20"/>
    <x v="4"/>
    <x v="0"/>
    <s v="NA"/>
    <s v="NA"/>
    <m/>
    <x v="1"/>
    <s v=""/>
    <s v=""/>
  </r>
  <r>
    <n v="1103"/>
    <x v="0"/>
    <s v="NA"/>
    <x v="1"/>
    <x v="1"/>
    <d v="2016-07-11T20:12:00"/>
    <d v="2016-07-11T00:00:00"/>
    <d v="1899-12-30T20:12:00"/>
    <x v="20"/>
    <x v="4"/>
    <x v="0"/>
    <s v="NA"/>
    <s v="NA"/>
    <m/>
    <x v="1"/>
    <s v=""/>
    <s v=""/>
  </r>
  <r>
    <n v="1104"/>
    <x v="0"/>
    <n v="36"/>
    <x v="0"/>
    <x v="0"/>
    <d v="2016-07-11T20:17:00"/>
    <d v="2016-07-11T00:00:00"/>
    <d v="1899-12-30T20:17:00"/>
    <x v="20"/>
    <x v="4"/>
    <x v="0"/>
    <d v="2016-07-11T21:20:00"/>
    <d v="2016-07-11T00:00:00"/>
    <d v="1899-12-30T21:20:00"/>
    <x v="0"/>
    <d v="1899-12-30T01:03:00"/>
    <n v="63"/>
  </r>
  <r>
    <n v="1105"/>
    <x v="0"/>
    <s v="NA"/>
    <x v="1"/>
    <x v="1"/>
    <d v="2016-07-11T20:18:00"/>
    <d v="2016-07-11T00:00:00"/>
    <d v="1899-12-30T20:18:00"/>
    <x v="20"/>
    <x v="4"/>
    <x v="0"/>
    <s v="NA"/>
    <s v="NA"/>
    <m/>
    <x v="1"/>
    <s v=""/>
    <s v=""/>
  </r>
  <r>
    <n v="1106"/>
    <x v="0"/>
    <s v="NA"/>
    <x v="1"/>
    <x v="1"/>
    <d v="2016-07-11T20:11:00"/>
    <d v="2016-07-11T00:00:00"/>
    <d v="1899-12-30T20:11:00"/>
    <x v="20"/>
    <x v="4"/>
    <x v="0"/>
    <s v="NA"/>
    <s v="NA"/>
    <m/>
    <x v="1"/>
    <s v=""/>
    <s v=""/>
  </r>
  <r>
    <n v="1107"/>
    <x v="1"/>
    <n v="103"/>
    <x v="0"/>
    <x v="2"/>
    <d v="2016-07-11T20:14:00"/>
    <d v="2016-07-11T00:00:00"/>
    <d v="1899-12-30T20:14:00"/>
    <x v="20"/>
    <x v="4"/>
    <x v="0"/>
    <s v="NA"/>
    <s v="NA"/>
    <m/>
    <x v="1"/>
    <s v=""/>
    <s v=""/>
  </r>
  <r>
    <n v="1108"/>
    <x v="1"/>
    <n v="281"/>
    <x v="0"/>
    <x v="0"/>
    <d v="2016-07-11T20:11:00"/>
    <d v="2016-07-11T00:00:00"/>
    <d v="1899-12-30T20:11:00"/>
    <x v="20"/>
    <x v="4"/>
    <x v="0"/>
    <d v="2016-07-11T20:53:00"/>
    <d v="2016-07-11T00:00:00"/>
    <d v="1899-12-30T20:53:00"/>
    <x v="0"/>
    <d v="1899-12-30T00:42:00"/>
    <n v="42"/>
  </r>
  <r>
    <n v="1109"/>
    <x v="1"/>
    <n v="286"/>
    <x v="0"/>
    <x v="2"/>
    <d v="2016-07-11T20:23:00"/>
    <d v="2016-07-11T00:00:00"/>
    <d v="1899-12-30T20:23:00"/>
    <x v="20"/>
    <x v="4"/>
    <x v="0"/>
    <s v="NA"/>
    <s v="NA"/>
    <m/>
    <x v="1"/>
    <s v=""/>
    <s v=""/>
  </r>
  <r>
    <n v="1110"/>
    <x v="1"/>
    <n v="126"/>
    <x v="0"/>
    <x v="0"/>
    <d v="2016-07-11T20:17:00"/>
    <d v="2016-07-11T00:00:00"/>
    <d v="1899-12-30T20:17:00"/>
    <x v="20"/>
    <x v="4"/>
    <x v="0"/>
    <d v="2016-07-11T21:30:00"/>
    <d v="2016-07-11T00:00:00"/>
    <d v="1899-12-30T21:30:00"/>
    <x v="0"/>
    <d v="1899-12-30T01:13:00"/>
    <n v="73"/>
  </r>
  <r>
    <n v="1111"/>
    <x v="0"/>
    <s v="NA"/>
    <x v="1"/>
    <x v="1"/>
    <d v="2016-07-11T20:22:00"/>
    <d v="2016-07-11T00:00:00"/>
    <d v="1899-12-30T20:22:00"/>
    <x v="20"/>
    <x v="4"/>
    <x v="0"/>
    <s v="NA"/>
    <s v="NA"/>
    <m/>
    <x v="1"/>
    <s v=""/>
    <s v=""/>
  </r>
  <r>
    <n v="1112"/>
    <x v="0"/>
    <n v="77"/>
    <x v="0"/>
    <x v="0"/>
    <d v="2016-07-11T20:15:00"/>
    <d v="2016-07-11T00:00:00"/>
    <d v="1899-12-30T20:15:00"/>
    <x v="20"/>
    <x v="4"/>
    <x v="0"/>
    <d v="2016-07-11T21:07:00"/>
    <d v="2016-07-11T00:00:00"/>
    <d v="1899-12-30T21:07:00"/>
    <x v="0"/>
    <d v="1899-12-30T00:52:00"/>
    <n v="52"/>
  </r>
  <r>
    <n v="1113"/>
    <x v="1"/>
    <n v="105"/>
    <x v="0"/>
    <x v="0"/>
    <d v="2016-07-11T20:18:00"/>
    <d v="2016-07-11T00:00:00"/>
    <d v="1899-12-30T20:18:00"/>
    <x v="20"/>
    <x v="4"/>
    <x v="0"/>
    <d v="2016-07-11T20:55:00"/>
    <d v="2016-07-11T00:00:00"/>
    <d v="1899-12-30T20:55:00"/>
    <x v="0"/>
    <d v="1899-12-30T00:37:00"/>
    <n v="37"/>
  </r>
  <r>
    <n v="1114"/>
    <x v="0"/>
    <n v="134"/>
    <x v="0"/>
    <x v="2"/>
    <d v="2016-07-11T20:19:00"/>
    <d v="2016-07-11T00:00:00"/>
    <d v="1899-12-30T20:19:00"/>
    <x v="20"/>
    <x v="4"/>
    <x v="0"/>
    <s v="NA"/>
    <s v="NA"/>
    <m/>
    <x v="1"/>
    <s v=""/>
    <s v=""/>
  </r>
  <r>
    <n v="1115"/>
    <x v="0"/>
    <n v="199"/>
    <x v="0"/>
    <x v="2"/>
    <d v="2016-07-11T20:23:00"/>
    <d v="2016-07-11T00:00:00"/>
    <d v="1899-12-30T20:23:00"/>
    <x v="20"/>
    <x v="4"/>
    <x v="0"/>
    <s v="NA"/>
    <s v="NA"/>
    <m/>
    <x v="1"/>
    <s v=""/>
    <s v=""/>
  </r>
  <r>
    <n v="1116"/>
    <x v="0"/>
    <n v="150"/>
    <x v="0"/>
    <x v="2"/>
    <d v="2016-07-11T20:25:00"/>
    <d v="2016-07-11T00:00:00"/>
    <d v="1899-12-30T20:25:00"/>
    <x v="20"/>
    <x v="4"/>
    <x v="0"/>
    <s v="NA"/>
    <s v="NA"/>
    <m/>
    <x v="1"/>
    <s v=""/>
    <s v=""/>
  </r>
  <r>
    <n v="1117"/>
    <x v="0"/>
    <n v="235"/>
    <x v="0"/>
    <x v="2"/>
    <d v="2016-07-11T20:17:00"/>
    <d v="2016-07-11T00:00:00"/>
    <d v="1899-12-30T20:17:00"/>
    <x v="20"/>
    <x v="4"/>
    <x v="0"/>
    <s v="NA"/>
    <s v="NA"/>
    <m/>
    <x v="1"/>
    <s v=""/>
    <s v=""/>
  </r>
  <r>
    <n v="1118"/>
    <x v="0"/>
    <s v="NA"/>
    <x v="1"/>
    <x v="1"/>
    <d v="2016-07-11T20:23:00"/>
    <d v="2016-07-11T00:00:00"/>
    <d v="1899-12-30T20:23:00"/>
    <x v="20"/>
    <x v="4"/>
    <x v="0"/>
    <s v="NA"/>
    <s v="NA"/>
    <m/>
    <x v="1"/>
    <s v=""/>
    <s v=""/>
  </r>
  <r>
    <n v="1119"/>
    <x v="0"/>
    <n v="226"/>
    <x v="0"/>
    <x v="0"/>
    <d v="2016-07-11T20:31:00"/>
    <d v="2016-07-11T00:00:00"/>
    <d v="1899-12-30T20:31:00"/>
    <x v="20"/>
    <x v="4"/>
    <x v="0"/>
    <d v="2016-07-11T21:13:00"/>
    <d v="2016-07-11T00:00:00"/>
    <d v="1899-12-30T21:13:00"/>
    <x v="0"/>
    <d v="1899-12-30T00:42:00"/>
    <n v="42"/>
  </r>
  <r>
    <n v="1120"/>
    <x v="0"/>
    <s v="NA"/>
    <x v="1"/>
    <x v="1"/>
    <d v="2016-07-11T20:29:00"/>
    <d v="2016-07-11T00:00:00"/>
    <d v="1899-12-30T20:29:00"/>
    <x v="20"/>
    <x v="4"/>
    <x v="0"/>
    <s v="NA"/>
    <s v="NA"/>
    <m/>
    <x v="1"/>
    <s v=""/>
    <s v=""/>
  </r>
  <r>
    <n v="1121"/>
    <x v="0"/>
    <s v="NA"/>
    <x v="1"/>
    <x v="1"/>
    <d v="2016-07-11T20:23:00"/>
    <d v="2016-07-11T00:00:00"/>
    <d v="1899-12-30T20:23:00"/>
    <x v="20"/>
    <x v="4"/>
    <x v="0"/>
    <s v="NA"/>
    <s v="NA"/>
    <m/>
    <x v="1"/>
    <s v=""/>
    <s v=""/>
  </r>
  <r>
    <n v="1122"/>
    <x v="0"/>
    <s v="NA"/>
    <x v="1"/>
    <x v="1"/>
    <d v="2016-07-11T20:29:00"/>
    <d v="2016-07-11T00:00:00"/>
    <d v="1899-12-30T20:29:00"/>
    <x v="20"/>
    <x v="4"/>
    <x v="0"/>
    <s v="NA"/>
    <s v="NA"/>
    <m/>
    <x v="1"/>
    <s v=""/>
    <s v=""/>
  </r>
  <r>
    <n v="1123"/>
    <x v="1"/>
    <n v="25"/>
    <x v="0"/>
    <x v="0"/>
    <d v="2016-07-11T20:20:00"/>
    <d v="2016-07-11T00:00:00"/>
    <d v="1899-12-30T20:20:00"/>
    <x v="20"/>
    <x v="4"/>
    <x v="0"/>
    <d v="2016-07-11T21:18:00"/>
    <d v="2016-07-11T00:00:00"/>
    <d v="1899-12-30T21:18:00"/>
    <x v="0"/>
    <d v="1899-12-30T00:58:00"/>
    <n v="58"/>
  </r>
  <r>
    <n v="1124"/>
    <x v="0"/>
    <s v="NA"/>
    <x v="1"/>
    <x v="1"/>
    <d v="2016-07-11T20:23:00"/>
    <d v="2016-07-11T00:00:00"/>
    <d v="1899-12-30T20:23:00"/>
    <x v="20"/>
    <x v="4"/>
    <x v="0"/>
    <s v="NA"/>
    <s v="NA"/>
    <m/>
    <x v="1"/>
    <s v=""/>
    <s v=""/>
  </r>
  <r>
    <n v="1125"/>
    <x v="1"/>
    <s v="NA"/>
    <x v="1"/>
    <x v="1"/>
    <d v="2016-07-11T20:29:00"/>
    <d v="2016-07-11T00:00:00"/>
    <d v="1899-12-30T20:29:00"/>
    <x v="20"/>
    <x v="4"/>
    <x v="0"/>
    <s v="NA"/>
    <s v="NA"/>
    <m/>
    <x v="1"/>
    <s v=""/>
    <s v=""/>
  </r>
  <r>
    <n v="1126"/>
    <x v="0"/>
    <s v="NA"/>
    <x v="1"/>
    <x v="1"/>
    <d v="2016-07-11T20:28:00"/>
    <d v="2016-07-11T00:00:00"/>
    <d v="1899-12-30T20:28:00"/>
    <x v="20"/>
    <x v="4"/>
    <x v="0"/>
    <s v="NA"/>
    <s v="NA"/>
    <m/>
    <x v="1"/>
    <s v=""/>
    <s v=""/>
  </r>
  <r>
    <n v="1127"/>
    <x v="0"/>
    <s v="NA"/>
    <x v="1"/>
    <x v="1"/>
    <d v="2016-07-11T20:30:00"/>
    <d v="2016-07-11T00:00:00"/>
    <d v="1899-12-30T20:30:00"/>
    <x v="20"/>
    <x v="4"/>
    <x v="0"/>
    <s v="NA"/>
    <s v="NA"/>
    <m/>
    <x v="1"/>
    <s v=""/>
    <s v=""/>
  </r>
  <r>
    <n v="1128"/>
    <x v="0"/>
    <s v="NA"/>
    <x v="1"/>
    <x v="1"/>
    <d v="2016-07-11T20:30:00"/>
    <d v="2016-07-11T00:00:00"/>
    <d v="1899-12-30T20:30:00"/>
    <x v="20"/>
    <x v="4"/>
    <x v="0"/>
    <s v="NA"/>
    <s v="NA"/>
    <m/>
    <x v="1"/>
    <s v=""/>
    <s v=""/>
  </r>
  <r>
    <n v="1129"/>
    <x v="0"/>
    <n v="256"/>
    <x v="0"/>
    <x v="0"/>
    <d v="2016-07-11T20:27:00"/>
    <d v="2016-07-11T00:00:00"/>
    <d v="1899-12-30T20:27:00"/>
    <x v="20"/>
    <x v="4"/>
    <x v="0"/>
    <d v="2016-07-11T21:35:00"/>
    <d v="2016-07-11T00:00:00"/>
    <d v="1899-12-30T21:35:00"/>
    <x v="0"/>
    <d v="1899-12-30T01:08:00"/>
    <n v="68"/>
  </r>
  <r>
    <n v="1130"/>
    <x v="1"/>
    <n v="264"/>
    <x v="0"/>
    <x v="0"/>
    <d v="2016-07-11T20:27:00"/>
    <d v="2016-07-11T00:00:00"/>
    <d v="1899-12-30T20:27:00"/>
    <x v="20"/>
    <x v="4"/>
    <x v="0"/>
    <d v="2016-07-11T21:42:00"/>
    <d v="2016-07-11T00:00:00"/>
    <d v="1899-12-30T21:42:00"/>
    <x v="0"/>
    <d v="1899-12-30T01:15:00"/>
    <n v="75"/>
  </r>
  <r>
    <n v="1131"/>
    <x v="0"/>
    <s v="NA"/>
    <x v="1"/>
    <x v="1"/>
    <d v="2016-07-11T20:35:00"/>
    <d v="2016-07-11T00:00:00"/>
    <d v="1899-12-30T20:35:00"/>
    <x v="20"/>
    <x v="4"/>
    <x v="0"/>
    <s v="NA"/>
    <s v="NA"/>
    <m/>
    <x v="1"/>
    <s v=""/>
    <s v=""/>
  </r>
  <r>
    <n v="1132"/>
    <x v="1"/>
    <s v="NA"/>
    <x v="1"/>
    <x v="1"/>
    <d v="2016-07-11T20:26:00"/>
    <d v="2016-07-11T00:00:00"/>
    <d v="1899-12-30T20:26:00"/>
    <x v="20"/>
    <x v="4"/>
    <x v="0"/>
    <s v="NA"/>
    <s v="NA"/>
    <m/>
    <x v="1"/>
    <s v=""/>
    <s v=""/>
  </r>
  <r>
    <n v="1133"/>
    <x v="0"/>
    <n v="44"/>
    <x v="0"/>
    <x v="0"/>
    <d v="2016-07-11T20:27:00"/>
    <d v="2016-07-11T00:00:00"/>
    <d v="1899-12-30T20:27:00"/>
    <x v="20"/>
    <x v="4"/>
    <x v="0"/>
    <d v="2016-07-11T21:31:00"/>
    <d v="2016-07-11T00:00:00"/>
    <d v="1899-12-30T21:31:00"/>
    <x v="0"/>
    <d v="1899-12-30T01:04:00"/>
    <n v="64"/>
  </r>
  <r>
    <n v="1134"/>
    <x v="0"/>
    <n v="84"/>
    <x v="0"/>
    <x v="2"/>
    <d v="2016-07-11T20:33:00"/>
    <d v="2016-07-11T00:00:00"/>
    <d v="1899-12-30T20:33:00"/>
    <x v="20"/>
    <x v="4"/>
    <x v="0"/>
    <s v="NA"/>
    <s v="NA"/>
    <m/>
    <x v="1"/>
    <s v=""/>
    <s v=""/>
  </r>
  <r>
    <n v="1135"/>
    <x v="0"/>
    <n v="106"/>
    <x v="0"/>
    <x v="0"/>
    <d v="2016-07-11T20:37:00"/>
    <d v="2016-07-11T00:00:00"/>
    <d v="1899-12-30T20:37:00"/>
    <x v="20"/>
    <x v="4"/>
    <x v="0"/>
    <d v="2016-07-11T21:29:00"/>
    <d v="2016-07-11T00:00:00"/>
    <d v="1899-12-30T21:29:00"/>
    <x v="0"/>
    <d v="1899-12-30T00:52:00"/>
    <n v="52"/>
  </r>
  <r>
    <n v="1136"/>
    <x v="0"/>
    <n v="111"/>
    <x v="0"/>
    <x v="0"/>
    <d v="2016-07-11T20:32:00"/>
    <d v="2016-07-11T00:00:00"/>
    <d v="1899-12-30T20:32:00"/>
    <x v="20"/>
    <x v="4"/>
    <x v="0"/>
    <d v="2016-07-11T21:20:00"/>
    <d v="2016-07-11T00:00:00"/>
    <d v="1899-12-30T21:20:00"/>
    <x v="0"/>
    <d v="1899-12-30T00:48:00"/>
    <n v="48"/>
  </r>
  <r>
    <n v="1137"/>
    <x v="1"/>
    <n v="209"/>
    <x v="0"/>
    <x v="2"/>
    <d v="2016-07-11T20:32:00"/>
    <d v="2016-07-11T00:00:00"/>
    <d v="1899-12-30T20:32:00"/>
    <x v="20"/>
    <x v="4"/>
    <x v="0"/>
    <s v="NA"/>
    <s v="NA"/>
    <m/>
    <x v="1"/>
    <s v=""/>
    <s v=""/>
  </r>
  <r>
    <n v="1138"/>
    <x v="1"/>
    <n v="215"/>
    <x v="0"/>
    <x v="0"/>
    <d v="2016-07-11T20:30:00"/>
    <d v="2016-07-11T00:00:00"/>
    <d v="1899-12-30T20:30:00"/>
    <x v="20"/>
    <x v="4"/>
    <x v="0"/>
    <d v="2016-07-11T21:12:00"/>
    <d v="2016-07-11T00:00:00"/>
    <d v="1899-12-30T21:12:00"/>
    <x v="0"/>
    <d v="1899-12-30T00:42:00"/>
    <n v="42"/>
  </r>
  <r>
    <n v="1139"/>
    <x v="0"/>
    <s v="NA"/>
    <x v="1"/>
    <x v="1"/>
    <d v="2016-07-11T20:33:00"/>
    <d v="2016-07-11T00:00:00"/>
    <d v="1899-12-30T20:33:00"/>
    <x v="20"/>
    <x v="4"/>
    <x v="0"/>
    <s v="NA"/>
    <s v="NA"/>
    <m/>
    <x v="1"/>
    <s v=""/>
    <s v=""/>
  </r>
  <r>
    <n v="1140"/>
    <x v="0"/>
    <s v="NA"/>
    <x v="1"/>
    <x v="1"/>
    <d v="2016-07-11T20:31:00"/>
    <d v="2016-07-11T00:00:00"/>
    <d v="1899-12-30T20:31:00"/>
    <x v="20"/>
    <x v="4"/>
    <x v="0"/>
    <s v="NA"/>
    <s v="NA"/>
    <m/>
    <x v="1"/>
    <s v=""/>
    <s v=""/>
  </r>
  <r>
    <n v="1141"/>
    <x v="0"/>
    <s v="NA"/>
    <x v="1"/>
    <x v="1"/>
    <d v="2016-07-11T20:38:00"/>
    <d v="2016-07-11T00:00:00"/>
    <d v="1899-12-30T20:38:00"/>
    <x v="20"/>
    <x v="4"/>
    <x v="0"/>
    <s v="NA"/>
    <s v="NA"/>
    <m/>
    <x v="1"/>
    <s v=""/>
    <s v=""/>
  </r>
  <r>
    <n v="1142"/>
    <x v="1"/>
    <n v="204"/>
    <x v="0"/>
    <x v="0"/>
    <d v="2016-07-11T20:42:00"/>
    <d v="2016-07-11T00:00:00"/>
    <d v="1899-12-30T20:42:00"/>
    <x v="20"/>
    <x v="4"/>
    <x v="0"/>
    <d v="2016-07-11T21:40:00"/>
    <d v="2016-07-11T00:00:00"/>
    <d v="1899-12-30T21:40:00"/>
    <x v="0"/>
    <d v="1899-12-30T00:58:00"/>
    <n v="58"/>
  </r>
  <r>
    <n v="1143"/>
    <x v="0"/>
    <s v="NA"/>
    <x v="1"/>
    <x v="1"/>
    <d v="2016-07-11T20:37:00"/>
    <d v="2016-07-11T00:00:00"/>
    <d v="1899-12-30T20:37:00"/>
    <x v="20"/>
    <x v="4"/>
    <x v="0"/>
    <s v="NA"/>
    <s v="NA"/>
    <m/>
    <x v="1"/>
    <s v=""/>
    <s v=""/>
  </r>
  <r>
    <n v="1144"/>
    <x v="0"/>
    <s v="NA"/>
    <x v="1"/>
    <x v="1"/>
    <d v="2016-07-11T20:41:00"/>
    <d v="2016-07-11T00:00:00"/>
    <d v="1899-12-30T20:41:00"/>
    <x v="20"/>
    <x v="4"/>
    <x v="0"/>
    <s v="NA"/>
    <s v="NA"/>
    <m/>
    <x v="1"/>
    <s v=""/>
    <s v=""/>
  </r>
  <r>
    <n v="1145"/>
    <x v="0"/>
    <s v="NA"/>
    <x v="1"/>
    <x v="1"/>
    <d v="2016-07-11T20:40:00"/>
    <d v="2016-07-11T00:00:00"/>
    <d v="1899-12-30T20:40:00"/>
    <x v="20"/>
    <x v="4"/>
    <x v="0"/>
    <s v="NA"/>
    <s v="NA"/>
    <m/>
    <x v="1"/>
    <s v=""/>
    <s v=""/>
  </r>
  <r>
    <n v="1146"/>
    <x v="0"/>
    <s v="NA"/>
    <x v="1"/>
    <x v="1"/>
    <d v="2016-07-11T20:40:00"/>
    <d v="2016-07-11T00:00:00"/>
    <d v="1899-12-30T20:40:00"/>
    <x v="20"/>
    <x v="4"/>
    <x v="0"/>
    <s v="NA"/>
    <s v="NA"/>
    <m/>
    <x v="1"/>
    <s v=""/>
    <s v=""/>
  </r>
  <r>
    <n v="1147"/>
    <x v="0"/>
    <n v="18"/>
    <x v="0"/>
    <x v="0"/>
    <d v="2016-07-11T20:42:00"/>
    <d v="2016-07-11T00:00:00"/>
    <d v="1899-12-30T20:42:00"/>
    <x v="20"/>
    <x v="4"/>
    <x v="0"/>
    <d v="2016-07-11T21:18:00"/>
    <d v="2016-07-11T00:00:00"/>
    <d v="1899-12-30T21:18:00"/>
    <x v="0"/>
    <d v="1899-12-30T00:36:00"/>
    <n v="36"/>
  </r>
  <r>
    <n v="1148"/>
    <x v="1"/>
    <s v="NA"/>
    <x v="1"/>
    <x v="1"/>
    <d v="2016-07-11T20:45:00"/>
    <d v="2016-07-11T00:00:00"/>
    <d v="1899-12-30T20:45:00"/>
    <x v="20"/>
    <x v="4"/>
    <x v="0"/>
    <s v="NA"/>
    <s v="NA"/>
    <m/>
    <x v="1"/>
    <s v=""/>
    <s v=""/>
  </r>
  <r>
    <n v="1149"/>
    <x v="0"/>
    <s v="NA"/>
    <x v="1"/>
    <x v="1"/>
    <d v="2016-07-11T20:43:00"/>
    <d v="2016-07-11T00:00:00"/>
    <d v="1899-12-30T20:43:00"/>
    <x v="20"/>
    <x v="4"/>
    <x v="0"/>
    <s v="NA"/>
    <s v="NA"/>
    <m/>
    <x v="1"/>
    <s v=""/>
    <s v=""/>
  </r>
  <r>
    <n v="1150"/>
    <x v="0"/>
    <s v="NA"/>
    <x v="1"/>
    <x v="1"/>
    <d v="2016-07-11T20:45:00"/>
    <d v="2016-07-11T00:00:00"/>
    <d v="1899-12-30T20:45:00"/>
    <x v="20"/>
    <x v="4"/>
    <x v="0"/>
    <s v="NA"/>
    <s v="NA"/>
    <m/>
    <x v="1"/>
    <s v=""/>
    <s v=""/>
  </r>
  <r>
    <n v="1151"/>
    <x v="0"/>
    <n v="181"/>
    <x v="0"/>
    <x v="0"/>
    <d v="2016-07-11T20:40:00"/>
    <d v="2016-07-11T00:00:00"/>
    <d v="1899-12-30T20:40:00"/>
    <x v="20"/>
    <x v="4"/>
    <x v="0"/>
    <d v="2016-07-11T21:38:00"/>
    <d v="2016-07-11T00:00:00"/>
    <d v="1899-12-30T21:38:00"/>
    <x v="0"/>
    <d v="1899-12-30T00:58:00"/>
    <n v="58"/>
  </r>
  <r>
    <n v="1152"/>
    <x v="0"/>
    <n v="296"/>
    <x v="0"/>
    <x v="0"/>
    <d v="2016-07-11T20:39:00"/>
    <d v="2016-07-11T00:00:00"/>
    <d v="1899-12-30T20:39:00"/>
    <x v="20"/>
    <x v="4"/>
    <x v="0"/>
    <d v="2016-07-11T21:28:00"/>
    <d v="2016-07-11T00:00:00"/>
    <d v="1899-12-30T21:28:00"/>
    <x v="0"/>
    <d v="1899-12-30T00:49:00"/>
    <n v="49"/>
  </r>
  <r>
    <n v="1153"/>
    <x v="0"/>
    <s v="NA"/>
    <x v="1"/>
    <x v="1"/>
    <d v="2016-07-11T20:40:00"/>
    <d v="2016-07-11T00:00:00"/>
    <d v="1899-12-30T20:40:00"/>
    <x v="20"/>
    <x v="4"/>
    <x v="0"/>
    <s v="NA"/>
    <s v="NA"/>
    <m/>
    <x v="1"/>
    <s v=""/>
    <s v=""/>
  </r>
  <r>
    <n v="1154"/>
    <x v="0"/>
    <s v="NA"/>
    <x v="1"/>
    <x v="1"/>
    <d v="2016-07-11T20:47:00"/>
    <d v="2016-07-11T00:00:00"/>
    <d v="1899-12-30T20:47:00"/>
    <x v="20"/>
    <x v="4"/>
    <x v="0"/>
    <s v="NA"/>
    <s v="NA"/>
    <m/>
    <x v="1"/>
    <s v=""/>
    <s v=""/>
  </r>
  <r>
    <n v="1155"/>
    <x v="0"/>
    <s v="NA"/>
    <x v="1"/>
    <x v="1"/>
    <d v="2016-07-11T20:46:00"/>
    <d v="2016-07-11T00:00:00"/>
    <d v="1899-12-30T20:46:00"/>
    <x v="20"/>
    <x v="4"/>
    <x v="0"/>
    <s v="NA"/>
    <s v="NA"/>
    <m/>
    <x v="1"/>
    <s v=""/>
    <s v=""/>
  </r>
  <r>
    <n v="1156"/>
    <x v="1"/>
    <n v="233"/>
    <x v="0"/>
    <x v="2"/>
    <d v="2016-07-11T20:46:00"/>
    <d v="2016-07-11T00:00:00"/>
    <d v="1899-12-30T20:46:00"/>
    <x v="20"/>
    <x v="4"/>
    <x v="0"/>
    <s v="NA"/>
    <s v="NA"/>
    <m/>
    <x v="1"/>
    <s v=""/>
    <s v=""/>
  </r>
  <r>
    <n v="1157"/>
    <x v="0"/>
    <s v="NA"/>
    <x v="1"/>
    <x v="1"/>
    <d v="2016-07-11T20:47:00"/>
    <d v="2016-07-11T00:00:00"/>
    <d v="1899-12-30T20:47:00"/>
    <x v="20"/>
    <x v="4"/>
    <x v="0"/>
    <s v="NA"/>
    <s v="NA"/>
    <m/>
    <x v="1"/>
    <s v=""/>
    <s v=""/>
  </r>
  <r>
    <n v="1158"/>
    <x v="0"/>
    <s v="NA"/>
    <x v="1"/>
    <x v="1"/>
    <d v="2016-07-11T20:44:00"/>
    <d v="2016-07-11T00:00:00"/>
    <d v="1899-12-30T20:44:00"/>
    <x v="20"/>
    <x v="4"/>
    <x v="0"/>
    <s v="NA"/>
    <s v="NA"/>
    <m/>
    <x v="1"/>
    <s v=""/>
    <s v=""/>
  </r>
  <r>
    <n v="1159"/>
    <x v="0"/>
    <s v="NA"/>
    <x v="1"/>
    <x v="1"/>
    <d v="2016-07-11T20:45:00"/>
    <d v="2016-07-11T00:00:00"/>
    <d v="1899-12-30T20:45:00"/>
    <x v="20"/>
    <x v="4"/>
    <x v="0"/>
    <s v="NA"/>
    <s v="NA"/>
    <m/>
    <x v="1"/>
    <s v=""/>
    <s v=""/>
  </r>
  <r>
    <n v="1160"/>
    <x v="0"/>
    <s v="NA"/>
    <x v="1"/>
    <x v="1"/>
    <d v="2016-07-11T20:47:00"/>
    <d v="2016-07-11T00:00:00"/>
    <d v="1899-12-30T20:47:00"/>
    <x v="20"/>
    <x v="4"/>
    <x v="0"/>
    <s v="NA"/>
    <s v="NA"/>
    <m/>
    <x v="1"/>
    <s v=""/>
    <s v=""/>
  </r>
  <r>
    <n v="1161"/>
    <x v="0"/>
    <s v="NA"/>
    <x v="1"/>
    <x v="1"/>
    <d v="2016-07-11T20:47:00"/>
    <d v="2016-07-11T00:00:00"/>
    <d v="1899-12-30T20:47:00"/>
    <x v="20"/>
    <x v="4"/>
    <x v="0"/>
    <s v="NA"/>
    <s v="NA"/>
    <m/>
    <x v="1"/>
    <s v=""/>
    <s v=""/>
  </r>
  <r>
    <n v="1162"/>
    <x v="0"/>
    <n v="169"/>
    <x v="0"/>
    <x v="2"/>
    <d v="2016-07-11T20:43:00"/>
    <d v="2016-07-11T00:00:00"/>
    <d v="1899-12-30T20:43:00"/>
    <x v="20"/>
    <x v="4"/>
    <x v="0"/>
    <s v="NA"/>
    <s v="NA"/>
    <m/>
    <x v="1"/>
    <s v=""/>
    <s v=""/>
  </r>
  <r>
    <n v="1163"/>
    <x v="1"/>
    <n v="245"/>
    <x v="0"/>
    <x v="0"/>
    <d v="2016-07-11T20:47:00"/>
    <d v="2016-07-11T00:00:00"/>
    <d v="1899-12-30T20:47:00"/>
    <x v="20"/>
    <x v="4"/>
    <x v="0"/>
    <d v="2016-07-11T21:51:00"/>
    <d v="2016-07-11T00:00:00"/>
    <d v="1899-12-30T21:51:00"/>
    <x v="0"/>
    <d v="1899-12-30T01:04:00"/>
    <n v="64"/>
  </r>
  <r>
    <n v="1164"/>
    <x v="1"/>
    <n v="284"/>
    <x v="0"/>
    <x v="0"/>
    <d v="2016-07-11T20:50:00"/>
    <d v="2016-07-11T00:00:00"/>
    <d v="1899-12-30T20:50:00"/>
    <x v="20"/>
    <x v="4"/>
    <x v="0"/>
    <d v="2016-07-11T21:39:00"/>
    <d v="2016-07-11T00:00:00"/>
    <d v="1899-12-30T21:39:00"/>
    <x v="0"/>
    <d v="1899-12-30T00:49:00"/>
    <n v="49"/>
  </r>
  <r>
    <n v="1165"/>
    <x v="1"/>
    <s v="NA"/>
    <x v="1"/>
    <x v="1"/>
    <d v="2016-07-11T20:48:00"/>
    <d v="2016-07-11T00:00:00"/>
    <d v="1899-12-30T20:48:00"/>
    <x v="20"/>
    <x v="4"/>
    <x v="0"/>
    <s v="NA"/>
    <s v="NA"/>
    <m/>
    <x v="1"/>
    <s v=""/>
    <s v=""/>
  </r>
  <r>
    <n v="1166"/>
    <x v="0"/>
    <s v="NA"/>
    <x v="1"/>
    <x v="1"/>
    <d v="2016-07-11T20:49:00"/>
    <d v="2016-07-11T00:00:00"/>
    <d v="1899-12-30T20:49:00"/>
    <x v="20"/>
    <x v="4"/>
    <x v="0"/>
    <s v="NA"/>
    <s v="NA"/>
    <m/>
    <x v="1"/>
    <s v=""/>
    <s v=""/>
  </r>
  <r>
    <n v="1167"/>
    <x v="0"/>
    <n v="16"/>
    <x v="0"/>
    <x v="0"/>
    <d v="2016-07-11T20:50:00"/>
    <d v="2016-07-11T00:00:00"/>
    <d v="1899-12-30T20:50:00"/>
    <x v="20"/>
    <x v="4"/>
    <x v="0"/>
    <d v="2016-07-11T21:52:00"/>
    <d v="2016-07-11T00:00:00"/>
    <d v="1899-12-30T21:52:00"/>
    <x v="0"/>
    <d v="1899-12-30T01:02:00"/>
    <n v="62"/>
  </r>
  <r>
    <n v="1168"/>
    <x v="0"/>
    <s v="NA"/>
    <x v="1"/>
    <x v="1"/>
    <d v="2016-07-11T20:48:00"/>
    <d v="2016-07-11T00:00:00"/>
    <d v="1899-12-30T20:48:00"/>
    <x v="20"/>
    <x v="4"/>
    <x v="0"/>
    <s v="NA"/>
    <s v="NA"/>
    <m/>
    <x v="1"/>
    <s v=""/>
    <s v=""/>
  </r>
  <r>
    <n v="1169"/>
    <x v="0"/>
    <s v="NA"/>
    <x v="1"/>
    <x v="1"/>
    <d v="2016-07-11T20:54:00"/>
    <d v="2016-07-11T00:00:00"/>
    <d v="1899-12-30T20:54:00"/>
    <x v="20"/>
    <x v="4"/>
    <x v="0"/>
    <s v="NA"/>
    <s v="NA"/>
    <m/>
    <x v="1"/>
    <s v=""/>
    <s v=""/>
  </r>
  <r>
    <n v="1170"/>
    <x v="1"/>
    <n v="213"/>
    <x v="0"/>
    <x v="0"/>
    <d v="2016-07-11T20:55:00"/>
    <d v="2016-07-11T00:00:00"/>
    <d v="1899-12-30T20:55:00"/>
    <x v="20"/>
    <x v="4"/>
    <x v="0"/>
    <d v="2016-07-11T21:28:00"/>
    <d v="2016-07-11T00:00:00"/>
    <d v="1899-12-30T21:28:00"/>
    <x v="0"/>
    <d v="1899-12-30T00:33:00"/>
    <n v="33"/>
  </r>
  <r>
    <n v="1171"/>
    <x v="1"/>
    <n v="242"/>
    <x v="0"/>
    <x v="0"/>
    <d v="2016-07-11T20:49:00"/>
    <d v="2016-07-11T00:00:00"/>
    <d v="1899-12-30T20:49:00"/>
    <x v="20"/>
    <x v="4"/>
    <x v="0"/>
    <d v="2016-07-11T21:48:00"/>
    <d v="2016-07-11T00:00:00"/>
    <d v="1899-12-30T21:48:00"/>
    <x v="0"/>
    <d v="1899-12-30T00:59:00"/>
    <n v="59"/>
  </r>
  <r>
    <n v="1172"/>
    <x v="0"/>
    <n v="155"/>
    <x v="0"/>
    <x v="2"/>
    <d v="2016-07-11T20:49:00"/>
    <d v="2016-07-11T00:00:00"/>
    <d v="1899-12-30T20:49:00"/>
    <x v="20"/>
    <x v="4"/>
    <x v="0"/>
    <s v="NA"/>
    <s v="NA"/>
    <m/>
    <x v="1"/>
    <s v=""/>
    <s v=""/>
  </r>
  <r>
    <n v="1173"/>
    <x v="0"/>
    <s v="NA"/>
    <x v="1"/>
    <x v="1"/>
    <d v="2016-07-11T20:57:00"/>
    <d v="2016-07-11T00:00:00"/>
    <d v="1899-12-30T20:57:00"/>
    <x v="20"/>
    <x v="4"/>
    <x v="0"/>
    <s v="NA"/>
    <s v="NA"/>
    <m/>
    <x v="1"/>
    <s v=""/>
    <s v=""/>
  </r>
  <r>
    <n v="1174"/>
    <x v="0"/>
    <s v="NA"/>
    <x v="1"/>
    <x v="1"/>
    <d v="2016-07-11T20:58:00"/>
    <d v="2016-07-11T00:00:00"/>
    <d v="1899-12-30T20:58:00"/>
    <x v="20"/>
    <x v="4"/>
    <x v="0"/>
    <s v="NA"/>
    <s v="NA"/>
    <m/>
    <x v="1"/>
    <s v=""/>
    <s v=""/>
  </r>
  <r>
    <n v="1175"/>
    <x v="1"/>
    <n v="246"/>
    <x v="0"/>
    <x v="0"/>
    <d v="2016-07-11T20:57:00"/>
    <d v="2016-07-11T00:00:00"/>
    <d v="1899-12-30T20:57:00"/>
    <x v="20"/>
    <x v="4"/>
    <x v="0"/>
    <d v="2016-07-11T22:05:00"/>
    <d v="2016-07-11T00:00:00"/>
    <d v="1899-12-30T22:05:00"/>
    <x v="0"/>
    <d v="1899-12-30T01:08:00"/>
    <n v="68"/>
  </r>
  <r>
    <n v="1176"/>
    <x v="0"/>
    <s v="NA"/>
    <x v="1"/>
    <x v="1"/>
    <d v="2016-07-11T21:01:00"/>
    <d v="2016-07-11T00:00:00"/>
    <d v="1899-12-30T21:01:00"/>
    <x v="21"/>
    <x v="5"/>
    <x v="0"/>
    <s v="NA"/>
    <s v="NA"/>
    <m/>
    <x v="1"/>
    <s v=""/>
    <s v=""/>
  </r>
  <r>
    <n v="1177"/>
    <x v="0"/>
    <s v="NA"/>
    <x v="1"/>
    <x v="1"/>
    <d v="2016-07-11T21:03:00"/>
    <d v="2016-07-11T00:00:00"/>
    <d v="1899-12-30T21:03:00"/>
    <x v="21"/>
    <x v="5"/>
    <x v="0"/>
    <s v="NA"/>
    <s v="NA"/>
    <m/>
    <x v="1"/>
    <s v=""/>
    <s v=""/>
  </r>
  <r>
    <n v="1178"/>
    <x v="1"/>
    <n v="20"/>
    <x v="0"/>
    <x v="0"/>
    <d v="2016-07-11T21:05:00"/>
    <d v="2016-07-11T00:00:00"/>
    <d v="1899-12-30T21:05:00"/>
    <x v="21"/>
    <x v="5"/>
    <x v="0"/>
    <d v="2016-07-11T22:06:00"/>
    <d v="2016-07-11T00:00:00"/>
    <d v="1899-12-30T22:06:00"/>
    <x v="0"/>
    <d v="1899-12-30T01:01:00"/>
    <n v="61"/>
  </r>
  <r>
    <n v="1179"/>
    <x v="1"/>
    <n v="5"/>
    <x v="0"/>
    <x v="0"/>
    <d v="2016-07-11T20:58:00"/>
    <d v="2016-07-11T00:00:00"/>
    <d v="1899-12-30T20:58:00"/>
    <x v="20"/>
    <x v="4"/>
    <x v="0"/>
    <d v="2016-07-11T21:45:00"/>
    <d v="2016-07-11T00:00:00"/>
    <d v="1899-12-30T21:45:00"/>
    <x v="0"/>
    <d v="1899-12-30T00:47:00"/>
    <n v="47"/>
  </r>
  <r>
    <n v="1180"/>
    <x v="0"/>
    <n v="22"/>
    <x v="0"/>
    <x v="0"/>
    <d v="2016-07-11T21:01:00"/>
    <d v="2016-07-11T00:00:00"/>
    <d v="1899-12-30T21:01:00"/>
    <x v="21"/>
    <x v="5"/>
    <x v="0"/>
    <d v="2016-07-11T22:14:00"/>
    <d v="2016-07-11T00:00:00"/>
    <d v="1899-12-30T22:14:00"/>
    <x v="0"/>
    <d v="1899-12-30T01:13:00"/>
    <n v="73"/>
  </r>
  <r>
    <n v="1181"/>
    <x v="0"/>
    <n v="91"/>
    <x v="0"/>
    <x v="0"/>
    <d v="2016-07-11T21:04:00"/>
    <d v="2016-07-11T00:00:00"/>
    <d v="1899-12-30T21:04:00"/>
    <x v="21"/>
    <x v="5"/>
    <x v="0"/>
    <d v="2016-07-11T22:06:00"/>
    <d v="2016-07-11T00:00:00"/>
    <d v="1899-12-30T22:06:00"/>
    <x v="0"/>
    <d v="1899-12-30T01:02:00"/>
    <n v="62"/>
  </r>
  <r>
    <n v="1182"/>
    <x v="0"/>
    <s v="NA"/>
    <x v="1"/>
    <x v="1"/>
    <d v="2016-07-11T21:00:00"/>
    <d v="2016-07-11T00:00:00"/>
    <d v="1899-12-30T21:00:00"/>
    <x v="21"/>
    <x v="5"/>
    <x v="0"/>
    <s v="NA"/>
    <s v="NA"/>
    <m/>
    <x v="1"/>
    <s v=""/>
    <s v=""/>
  </r>
  <r>
    <n v="1183"/>
    <x v="1"/>
    <n v="12"/>
    <x v="0"/>
    <x v="0"/>
    <d v="2016-07-11T21:05:00"/>
    <d v="2016-07-11T00:00:00"/>
    <d v="1899-12-30T21:05:00"/>
    <x v="21"/>
    <x v="5"/>
    <x v="0"/>
    <d v="2016-07-11T21:38:00"/>
    <d v="2016-07-11T00:00:00"/>
    <d v="1899-12-30T21:38:00"/>
    <x v="0"/>
    <d v="1899-12-30T00:33:00"/>
    <n v="33"/>
  </r>
  <r>
    <n v="1184"/>
    <x v="1"/>
    <n v="120"/>
    <x v="0"/>
    <x v="0"/>
    <d v="2016-07-11T21:01:00"/>
    <d v="2016-07-11T00:00:00"/>
    <d v="1899-12-30T21:01:00"/>
    <x v="21"/>
    <x v="5"/>
    <x v="0"/>
    <d v="2016-07-11T22:11:00"/>
    <d v="2016-07-11T00:00:00"/>
    <d v="1899-12-30T22:11:00"/>
    <x v="0"/>
    <d v="1899-12-30T01:10:00"/>
    <n v="70"/>
  </r>
  <r>
    <n v="1185"/>
    <x v="0"/>
    <s v="NA"/>
    <x v="1"/>
    <x v="1"/>
    <d v="2016-07-11T21:05:00"/>
    <d v="2016-07-11T00:00:00"/>
    <d v="1899-12-30T21:05:00"/>
    <x v="21"/>
    <x v="5"/>
    <x v="0"/>
    <s v="NA"/>
    <s v="NA"/>
    <m/>
    <x v="1"/>
    <s v=""/>
    <s v=""/>
  </r>
  <r>
    <n v="1186"/>
    <x v="1"/>
    <n v="197"/>
    <x v="0"/>
    <x v="0"/>
    <d v="2016-07-11T21:05:00"/>
    <d v="2016-07-11T00:00:00"/>
    <d v="1899-12-30T21:05:00"/>
    <x v="21"/>
    <x v="5"/>
    <x v="0"/>
    <d v="2016-07-11T22:16:00"/>
    <d v="2016-07-11T00:00:00"/>
    <d v="1899-12-30T22:16:00"/>
    <x v="0"/>
    <d v="1899-12-30T01:11:00"/>
    <n v="71"/>
  </r>
  <r>
    <n v="1187"/>
    <x v="0"/>
    <n v="248"/>
    <x v="0"/>
    <x v="0"/>
    <d v="2016-07-11T21:10:00"/>
    <d v="2016-07-11T00:00:00"/>
    <d v="1899-12-30T21:10:00"/>
    <x v="21"/>
    <x v="5"/>
    <x v="0"/>
    <d v="2016-07-11T21:53:00"/>
    <d v="2016-07-11T00:00:00"/>
    <d v="1899-12-30T21:53:00"/>
    <x v="0"/>
    <d v="1899-12-30T00:43:00"/>
    <n v="43"/>
  </r>
  <r>
    <n v="1188"/>
    <x v="1"/>
    <s v="NA"/>
    <x v="1"/>
    <x v="1"/>
    <d v="2016-07-11T21:14:00"/>
    <d v="2016-07-11T00:00:00"/>
    <d v="1899-12-30T21:14:00"/>
    <x v="21"/>
    <x v="5"/>
    <x v="0"/>
    <s v="NA"/>
    <s v="NA"/>
    <m/>
    <x v="1"/>
    <s v=""/>
    <s v=""/>
  </r>
  <r>
    <n v="1189"/>
    <x v="0"/>
    <s v="NA"/>
    <x v="1"/>
    <x v="1"/>
    <d v="2016-07-11T21:08:00"/>
    <d v="2016-07-11T00:00:00"/>
    <d v="1899-12-30T21:08:00"/>
    <x v="21"/>
    <x v="5"/>
    <x v="0"/>
    <s v="NA"/>
    <s v="NA"/>
    <m/>
    <x v="1"/>
    <s v=""/>
    <s v=""/>
  </r>
  <r>
    <n v="1190"/>
    <x v="0"/>
    <n v="166"/>
    <x v="0"/>
    <x v="2"/>
    <d v="2016-07-11T21:13:00"/>
    <d v="2016-07-11T00:00:00"/>
    <d v="1899-12-30T21:13:00"/>
    <x v="21"/>
    <x v="5"/>
    <x v="0"/>
    <s v="NA"/>
    <s v="NA"/>
    <m/>
    <x v="1"/>
    <s v=""/>
    <s v=""/>
  </r>
  <r>
    <n v="1191"/>
    <x v="0"/>
    <s v="NA"/>
    <x v="1"/>
    <x v="1"/>
    <d v="2016-07-11T21:10:00"/>
    <d v="2016-07-11T00:00:00"/>
    <d v="1899-12-30T21:10:00"/>
    <x v="21"/>
    <x v="5"/>
    <x v="0"/>
    <s v="NA"/>
    <s v="NA"/>
    <m/>
    <x v="1"/>
    <s v=""/>
    <s v=""/>
  </r>
  <r>
    <n v="1192"/>
    <x v="0"/>
    <s v="NA"/>
    <x v="1"/>
    <x v="1"/>
    <d v="2016-07-11T21:15:00"/>
    <d v="2016-07-11T00:00:00"/>
    <d v="1899-12-30T21:15:00"/>
    <x v="21"/>
    <x v="5"/>
    <x v="0"/>
    <s v="NA"/>
    <s v="NA"/>
    <m/>
    <x v="1"/>
    <s v=""/>
    <s v=""/>
  </r>
  <r>
    <n v="1193"/>
    <x v="0"/>
    <s v="NA"/>
    <x v="1"/>
    <x v="1"/>
    <d v="2016-07-11T21:17:00"/>
    <d v="2016-07-11T00:00:00"/>
    <d v="1899-12-30T21:17:00"/>
    <x v="21"/>
    <x v="5"/>
    <x v="0"/>
    <s v="NA"/>
    <s v="NA"/>
    <m/>
    <x v="1"/>
    <s v=""/>
    <s v=""/>
  </r>
  <r>
    <n v="1194"/>
    <x v="0"/>
    <s v="NA"/>
    <x v="1"/>
    <x v="1"/>
    <d v="2016-07-11T21:15:00"/>
    <d v="2016-07-11T00:00:00"/>
    <d v="1899-12-30T21:15:00"/>
    <x v="21"/>
    <x v="5"/>
    <x v="0"/>
    <s v="NA"/>
    <s v="NA"/>
    <m/>
    <x v="1"/>
    <s v=""/>
    <s v=""/>
  </r>
  <r>
    <n v="1195"/>
    <x v="0"/>
    <s v="NA"/>
    <x v="1"/>
    <x v="1"/>
    <d v="2016-07-11T21:15:00"/>
    <d v="2016-07-11T00:00:00"/>
    <d v="1899-12-30T21:15:00"/>
    <x v="21"/>
    <x v="5"/>
    <x v="0"/>
    <s v="NA"/>
    <s v="NA"/>
    <m/>
    <x v="1"/>
    <s v=""/>
    <s v=""/>
  </r>
  <r>
    <n v="1196"/>
    <x v="1"/>
    <n v="230"/>
    <x v="0"/>
    <x v="0"/>
    <d v="2016-07-11T21:14:00"/>
    <d v="2016-07-11T00:00:00"/>
    <d v="1899-12-30T21:14:00"/>
    <x v="21"/>
    <x v="5"/>
    <x v="0"/>
    <d v="2016-07-11T22:05:00"/>
    <d v="2016-07-11T00:00:00"/>
    <d v="1899-12-30T22:05:00"/>
    <x v="0"/>
    <d v="1899-12-30T00:51:00"/>
    <n v="51"/>
  </r>
  <r>
    <n v="1197"/>
    <x v="1"/>
    <n v="265"/>
    <x v="0"/>
    <x v="0"/>
    <d v="2016-07-11T21:11:00"/>
    <d v="2016-07-11T00:00:00"/>
    <d v="1899-12-30T21:11:00"/>
    <x v="21"/>
    <x v="5"/>
    <x v="0"/>
    <d v="2016-07-11T22:01:00"/>
    <d v="2016-07-11T00:00:00"/>
    <d v="1899-12-30T22:01:00"/>
    <x v="0"/>
    <d v="1899-12-30T00:50:00"/>
    <n v="50"/>
  </r>
  <r>
    <n v="1198"/>
    <x v="0"/>
    <s v="NA"/>
    <x v="1"/>
    <x v="1"/>
    <d v="2016-07-11T21:16:00"/>
    <d v="2016-07-11T00:00:00"/>
    <d v="1899-12-30T21:16:00"/>
    <x v="21"/>
    <x v="5"/>
    <x v="0"/>
    <s v="NA"/>
    <s v="NA"/>
    <m/>
    <x v="1"/>
    <s v=""/>
    <s v=""/>
  </r>
  <r>
    <n v="1199"/>
    <x v="1"/>
    <n v="28"/>
    <x v="0"/>
    <x v="0"/>
    <d v="2016-07-11T21:17:00"/>
    <d v="2016-07-11T00:00:00"/>
    <d v="1899-12-30T21:17:00"/>
    <x v="21"/>
    <x v="5"/>
    <x v="0"/>
    <d v="2016-07-11T21:53:00"/>
    <d v="2016-07-11T00:00:00"/>
    <d v="1899-12-30T21:53:00"/>
    <x v="0"/>
    <d v="1899-12-30T00:36:00"/>
    <n v="36"/>
  </r>
  <r>
    <n v="1200"/>
    <x v="0"/>
    <n v="109"/>
    <x v="0"/>
    <x v="0"/>
    <d v="2016-07-11T21:13:00"/>
    <d v="2016-07-11T00:00:00"/>
    <d v="1899-12-30T21:13:00"/>
    <x v="21"/>
    <x v="5"/>
    <x v="0"/>
    <d v="2016-07-11T22:29:00"/>
    <d v="2016-07-11T00:00:00"/>
    <d v="1899-12-30T22:29:00"/>
    <x v="0"/>
    <d v="1899-12-30T01:16:00"/>
    <n v="76"/>
  </r>
  <r>
    <n v="1201"/>
    <x v="0"/>
    <s v="NA"/>
    <x v="1"/>
    <x v="1"/>
    <d v="2016-07-11T21:19:00"/>
    <d v="2016-07-11T00:00:00"/>
    <d v="1899-12-30T21:19:00"/>
    <x v="21"/>
    <x v="5"/>
    <x v="0"/>
    <s v="NA"/>
    <s v="NA"/>
    <m/>
    <x v="1"/>
    <s v=""/>
    <s v=""/>
  </r>
  <r>
    <n v="1202"/>
    <x v="0"/>
    <n v="154"/>
    <x v="0"/>
    <x v="2"/>
    <d v="2016-07-11T21:20:00"/>
    <d v="2016-07-11T00:00:00"/>
    <d v="1899-12-30T21:20:00"/>
    <x v="21"/>
    <x v="5"/>
    <x v="0"/>
    <s v="NA"/>
    <s v="NA"/>
    <m/>
    <x v="1"/>
    <s v=""/>
    <s v=""/>
  </r>
  <r>
    <n v="1203"/>
    <x v="1"/>
    <n v="235"/>
    <x v="0"/>
    <x v="0"/>
    <d v="2016-07-11T21:18:00"/>
    <d v="2016-07-11T00:00:00"/>
    <d v="1899-12-30T21:18:00"/>
    <x v="21"/>
    <x v="5"/>
    <x v="0"/>
    <d v="2016-07-11T22:31:00"/>
    <d v="2016-07-11T00:00:00"/>
    <d v="1899-12-30T22:31:00"/>
    <x v="0"/>
    <d v="1899-12-30T01:13:00"/>
    <n v="73"/>
  </r>
  <r>
    <n v="1204"/>
    <x v="0"/>
    <s v="NA"/>
    <x v="1"/>
    <x v="1"/>
    <d v="2016-07-11T21:18:00"/>
    <d v="2016-07-11T00:00:00"/>
    <d v="1899-12-30T21:18:00"/>
    <x v="21"/>
    <x v="5"/>
    <x v="0"/>
    <s v="NA"/>
    <s v="NA"/>
    <m/>
    <x v="1"/>
    <s v=""/>
    <s v=""/>
  </r>
  <r>
    <n v="1205"/>
    <x v="0"/>
    <s v="NA"/>
    <x v="1"/>
    <x v="1"/>
    <d v="2016-07-11T21:20:00"/>
    <d v="2016-07-11T00:00:00"/>
    <d v="1899-12-30T21:20:00"/>
    <x v="21"/>
    <x v="5"/>
    <x v="0"/>
    <s v="NA"/>
    <s v="NA"/>
    <m/>
    <x v="1"/>
    <s v=""/>
    <s v=""/>
  </r>
  <r>
    <n v="1206"/>
    <x v="1"/>
    <n v="127"/>
    <x v="0"/>
    <x v="0"/>
    <d v="2016-07-11T21:24:00"/>
    <d v="2016-07-11T00:00:00"/>
    <d v="1899-12-30T21:24:00"/>
    <x v="21"/>
    <x v="5"/>
    <x v="0"/>
    <d v="2016-07-11T22:14:00"/>
    <d v="2016-07-11T00:00:00"/>
    <d v="1899-12-30T22:14:00"/>
    <x v="0"/>
    <d v="1899-12-30T00:50:00"/>
    <n v="50"/>
  </r>
  <r>
    <n v="1207"/>
    <x v="0"/>
    <n v="294"/>
    <x v="0"/>
    <x v="0"/>
    <d v="2016-07-11T21:23:00"/>
    <d v="2016-07-11T00:00:00"/>
    <d v="1899-12-30T21:23:00"/>
    <x v="21"/>
    <x v="5"/>
    <x v="0"/>
    <d v="2016-07-11T22:32:00"/>
    <d v="2016-07-11T00:00:00"/>
    <d v="1899-12-30T22:32:00"/>
    <x v="0"/>
    <d v="1899-12-30T01:09:00"/>
    <n v="69"/>
  </r>
  <r>
    <n v="1208"/>
    <x v="0"/>
    <s v="NA"/>
    <x v="1"/>
    <x v="1"/>
    <d v="2016-07-11T21:28:00"/>
    <d v="2016-07-11T00:00:00"/>
    <d v="1899-12-30T21:28:00"/>
    <x v="21"/>
    <x v="5"/>
    <x v="0"/>
    <s v="NA"/>
    <s v="NA"/>
    <m/>
    <x v="1"/>
    <s v=""/>
    <s v=""/>
  </r>
  <r>
    <n v="1209"/>
    <x v="0"/>
    <s v="NA"/>
    <x v="1"/>
    <x v="1"/>
    <d v="2016-07-11T21:30:00"/>
    <d v="2016-07-11T00:00:00"/>
    <d v="1899-12-30T21:30:00"/>
    <x v="21"/>
    <x v="5"/>
    <x v="0"/>
    <s v="NA"/>
    <s v="NA"/>
    <m/>
    <x v="1"/>
    <s v=""/>
    <s v=""/>
  </r>
  <r>
    <n v="1210"/>
    <x v="0"/>
    <n v="252"/>
    <x v="0"/>
    <x v="0"/>
    <d v="2016-07-11T21:24:00"/>
    <d v="2016-07-11T00:00:00"/>
    <d v="1899-12-30T21:24:00"/>
    <x v="21"/>
    <x v="5"/>
    <x v="0"/>
    <d v="2016-07-11T22:33:00"/>
    <d v="2016-07-11T00:00:00"/>
    <d v="1899-12-30T22:33:00"/>
    <x v="0"/>
    <d v="1899-12-30T01:09:00"/>
    <n v="69"/>
  </r>
  <r>
    <n v="1211"/>
    <x v="0"/>
    <s v="NA"/>
    <x v="1"/>
    <x v="1"/>
    <d v="2016-07-11T21:25:00"/>
    <d v="2016-07-11T00:00:00"/>
    <d v="1899-12-30T21:25:00"/>
    <x v="21"/>
    <x v="5"/>
    <x v="0"/>
    <s v="NA"/>
    <s v="NA"/>
    <m/>
    <x v="1"/>
    <s v=""/>
    <s v=""/>
  </r>
  <r>
    <n v="1212"/>
    <x v="0"/>
    <s v="NA"/>
    <x v="1"/>
    <x v="1"/>
    <d v="2016-07-11T21:29:00"/>
    <d v="2016-07-11T00:00:00"/>
    <d v="1899-12-30T21:29:00"/>
    <x v="21"/>
    <x v="5"/>
    <x v="0"/>
    <s v="NA"/>
    <s v="NA"/>
    <m/>
    <x v="1"/>
    <s v=""/>
    <s v=""/>
  </r>
  <r>
    <n v="1213"/>
    <x v="0"/>
    <s v="NA"/>
    <x v="1"/>
    <x v="1"/>
    <d v="2016-07-11T21:26:00"/>
    <d v="2016-07-11T00:00:00"/>
    <d v="1899-12-30T21:26:00"/>
    <x v="21"/>
    <x v="5"/>
    <x v="0"/>
    <s v="NA"/>
    <s v="NA"/>
    <m/>
    <x v="1"/>
    <s v=""/>
    <s v=""/>
  </r>
  <r>
    <n v="1214"/>
    <x v="0"/>
    <n v="161"/>
    <x v="0"/>
    <x v="0"/>
    <d v="2016-07-11T21:30:00"/>
    <d v="2016-07-11T00:00:00"/>
    <d v="1899-12-30T21:30:00"/>
    <x v="21"/>
    <x v="5"/>
    <x v="0"/>
    <d v="2016-07-11T21:57:00"/>
    <d v="2016-07-11T00:00:00"/>
    <d v="1899-12-30T21:57:00"/>
    <x v="0"/>
    <d v="1899-12-30T00:27:00"/>
    <n v="27"/>
  </r>
  <r>
    <n v="1215"/>
    <x v="0"/>
    <n v="79"/>
    <x v="0"/>
    <x v="0"/>
    <d v="2016-07-11T21:33:00"/>
    <d v="2016-07-11T00:00:00"/>
    <d v="1899-12-30T21:33:00"/>
    <x v="21"/>
    <x v="5"/>
    <x v="0"/>
    <d v="2016-07-11T22:28:00"/>
    <d v="2016-07-11T00:00:00"/>
    <d v="1899-12-30T22:28:00"/>
    <x v="0"/>
    <d v="1899-12-30T00:55:00"/>
    <n v="55"/>
  </r>
  <r>
    <n v="1216"/>
    <x v="0"/>
    <n v="211"/>
    <x v="0"/>
    <x v="2"/>
    <d v="2016-07-11T21:32:00"/>
    <d v="2016-07-11T00:00:00"/>
    <d v="1899-12-30T21:32:00"/>
    <x v="21"/>
    <x v="5"/>
    <x v="0"/>
    <s v="NA"/>
    <s v="NA"/>
    <m/>
    <x v="1"/>
    <s v=""/>
    <s v=""/>
  </r>
  <r>
    <n v="1217"/>
    <x v="1"/>
    <n v="286"/>
    <x v="0"/>
    <x v="0"/>
    <d v="2016-07-11T21:23:00"/>
    <d v="2016-07-11T00:00:00"/>
    <d v="1899-12-30T21:23:00"/>
    <x v="21"/>
    <x v="5"/>
    <x v="0"/>
    <d v="2016-07-11T22:39:00"/>
    <d v="2016-07-11T00:00:00"/>
    <d v="1899-12-30T22:39:00"/>
    <x v="0"/>
    <d v="1899-12-30T01:16:00"/>
    <n v="76"/>
  </r>
  <r>
    <n v="1218"/>
    <x v="0"/>
    <s v="NA"/>
    <x v="1"/>
    <x v="1"/>
    <d v="2016-07-11T21:26:00"/>
    <d v="2016-07-11T00:00:00"/>
    <d v="1899-12-30T21:26:00"/>
    <x v="21"/>
    <x v="5"/>
    <x v="0"/>
    <s v="NA"/>
    <s v="NA"/>
    <m/>
    <x v="1"/>
    <s v=""/>
    <s v=""/>
  </r>
  <r>
    <n v="1219"/>
    <x v="0"/>
    <s v="NA"/>
    <x v="1"/>
    <x v="1"/>
    <d v="2016-07-11T21:26:00"/>
    <d v="2016-07-11T00:00:00"/>
    <d v="1899-12-30T21:26:00"/>
    <x v="21"/>
    <x v="5"/>
    <x v="0"/>
    <s v="NA"/>
    <s v="NA"/>
    <m/>
    <x v="1"/>
    <s v=""/>
    <s v=""/>
  </r>
  <r>
    <n v="1220"/>
    <x v="0"/>
    <s v="NA"/>
    <x v="1"/>
    <x v="1"/>
    <d v="2016-07-11T21:29:00"/>
    <d v="2016-07-11T00:00:00"/>
    <d v="1899-12-30T21:29:00"/>
    <x v="21"/>
    <x v="5"/>
    <x v="0"/>
    <s v="NA"/>
    <s v="NA"/>
    <m/>
    <x v="1"/>
    <s v=""/>
    <s v=""/>
  </r>
  <r>
    <n v="1221"/>
    <x v="0"/>
    <s v="NA"/>
    <x v="1"/>
    <x v="1"/>
    <d v="2016-07-11T21:35:00"/>
    <d v="2016-07-11T00:00:00"/>
    <d v="1899-12-30T21:35:00"/>
    <x v="21"/>
    <x v="5"/>
    <x v="0"/>
    <s v="NA"/>
    <s v="NA"/>
    <m/>
    <x v="1"/>
    <s v=""/>
    <s v=""/>
  </r>
  <r>
    <n v="1222"/>
    <x v="0"/>
    <s v="NA"/>
    <x v="1"/>
    <x v="1"/>
    <d v="2016-07-11T21:29:00"/>
    <d v="2016-07-11T00:00:00"/>
    <d v="1899-12-30T21:29:00"/>
    <x v="21"/>
    <x v="5"/>
    <x v="0"/>
    <s v="NA"/>
    <s v="NA"/>
    <m/>
    <x v="1"/>
    <s v=""/>
    <s v=""/>
  </r>
  <r>
    <n v="1223"/>
    <x v="0"/>
    <s v="NA"/>
    <x v="1"/>
    <x v="1"/>
    <d v="2016-07-11T21:29:00"/>
    <d v="2016-07-11T00:00:00"/>
    <d v="1899-12-30T21:29:00"/>
    <x v="21"/>
    <x v="5"/>
    <x v="0"/>
    <s v="NA"/>
    <s v="NA"/>
    <m/>
    <x v="1"/>
    <s v=""/>
    <s v=""/>
  </r>
  <r>
    <n v="1224"/>
    <x v="0"/>
    <s v="NA"/>
    <x v="1"/>
    <x v="1"/>
    <d v="2016-07-11T21:38:00"/>
    <d v="2016-07-11T00:00:00"/>
    <d v="1899-12-30T21:38:00"/>
    <x v="21"/>
    <x v="5"/>
    <x v="0"/>
    <s v="NA"/>
    <s v="NA"/>
    <m/>
    <x v="1"/>
    <s v=""/>
    <s v=""/>
  </r>
  <r>
    <n v="1225"/>
    <x v="0"/>
    <s v="NA"/>
    <x v="1"/>
    <x v="1"/>
    <d v="2016-07-11T21:37:00"/>
    <d v="2016-07-11T00:00:00"/>
    <d v="1899-12-30T21:37:00"/>
    <x v="21"/>
    <x v="5"/>
    <x v="0"/>
    <s v="NA"/>
    <s v="NA"/>
    <m/>
    <x v="1"/>
    <s v=""/>
    <s v=""/>
  </r>
  <r>
    <n v="1226"/>
    <x v="1"/>
    <s v="NA"/>
    <x v="1"/>
    <x v="1"/>
    <d v="2016-07-11T21:39:00"/>
    <d v="2016-07-11T00:00:00"/>
    <d v="1899-12-30T21:39:00"/>
    <x v="21"/>
    <x v="5"/>
    <x v="0"/>
    <s v="NA"/>
    <s v="NA"/>
    <m/>
    <x v="1"/>
    <s v=""/>
    <s v=""/>
  </r>
  <r>
    <n v="1227"/>
    <x v="0"/>
    <n v="99"/>
    <x v="0"/>
    <x v="2"/>
    <d v="2016-07-11T21:32:00"/>
    <d v="2016-07-11T00:00:00"/>
    <d v="1899-12-30T21:32:00"/>
    <x v="21"/>
    <x v="5"/>
    <x v="0"/>
    <s v="NA"/>
    <s v="NA"/>
    <m/>
    <x v="1"/>
    <s v=""/>
    <s v=""/>
  </r>
  <r>
    <n v="1228"/>
    <x v="1"/>
    <n v="276"/>
    <x v="0"/>
    <x v="2"/>
    <d v="2016-07-11T21:37:00"/>
    <d v="2016-07-11T00:00:00"/>
    <d v="1899-12-30T21:37:00"/>
    <x v="21"/>
    <x v="5"/>
    <x v="0"/>
    <s v="NA"/>
    <s v="NA"/>
    <m/>
    <x v="1"/>
    <s v=""/>
    <s v=""/>
  </r>
  <r>
    <n v="1229"/>
    <x v="0"/>
    <s v="NA"/>
    <x v="1"/>
    <x v="1"/>
    <d v="2016-07-11T21:35:00"/>
    <d v="2016-07-11T00:00:00"/>
    <d v="1899-12-30T21:35:00"/>
    <x v="21"/>
    <x v="5"/>
    <x v="0"/>
    <s v="NA"/>
    <s v="NA"/>
    <m/>
    <x v="1"/>
    <s v=""/>
    <s v=""/>
  </r>
  <r>
    <n v="1230"/>
    <x v="0"/>
    <s v="NA"/>
    <x v="1"/>
    <x v="1"/>
    <d v="2016-07-11T21:42:00"/>
    <d v="2016-07-11T00:00:00"/>
    <d v="1899-12-30T21:42:00"/>
    <x v="21"/>
    <x v="5"/>
    <x v="0"/>
    <s v="NA"/>
    <s v="NA"/>
    <m/>
    <x v="1"/>
    <s v=""/>
    <s v=""/>
  </r>
  <r>
    <n v="1231"/>
    <x v="1"/>
    <n v="97"/>
    <x v="0"/>
    <x v="2"/>
    <d v="2016-07-11T21:34:00"/>
    <d v="2016-07-11T00:00:00"/>
    <d v="1899-12-30T21:34:00"/>
    <x v="21"/>
    <x v="5"/>
    <x v="0"/>
    <s v="NA"/>
    <s v="NA"/>
    <m/>
    <x v="1"/>
    <s v=""/>
    <s v=""/>
  </r>
  <r>
    <n v="1232"/>
    <x v="0"/>
    <s v="NA"/>
    <x v="1"/>
    <x v="1"/>
    <d v="2016-07-11T21:39:00"/>
    <d v="2016-07-11T00:00:00"/>
    <d v="1899-12-30T21:39:00"/>
    <x v="21"/>
    <x v="5"/>
    <x v="0"/>
    <s v="NA"/>
    <s v="NA"/>
    <m/>
    <x v="1"/>
    <s v=""/>
    <s v=""/>
  </r>
  <r>
    <n v="1233"/>
    <x v="0"/>
    <n v="282"/>
    <x v="0"/>
    <x v="2"/>
    <d v="2016-07-11T21:38:00"/>
    <d v="2016-07-11T00:00:00"/>
    <d v="1899-12-30T21:38:00"/>
    <x v="21"/>
    <x v="5"/>
    <x v="0"/>
    <s v="NA"/>
    <s v="NA"/>
    <m/>
    <x v="1"/>
    <s v=""/>
    <s v=""/>
  </r>
  <r>
    <n v="1234"/>
    <x v="0"/>
    <s v="NA"/>
    <x v="1"/>
    <x v="1"/>
    <d v="2016-07-11T21:45:00"/>
    <d v="2016-07-11T00:00:00"/>
    <d v="1899-12-30T21:45:00"/>
    <x v="21"/>
    <x v="5"/>
    <x v="0"/>
    <s v="NA"/>
    <s v="NA"/>
    <m/>
    <x v="1"/>
    <s v=""/>
    <s v=""/>
  </r>
  <r>
    <n v="1235"/>
    <x v="0"/>
    <s v="NA"/>
    <x v="1"/>
    <x v="1"/>
    <d v="2016-07-11T21:43:00"/>
    <d v="2016-07-11T00:00:00"/>
    <d v="1899-12-30T21:43:00"/>
    <x v="21"/>
    <x v="5"/>
    <x v="0"/>
    <s v="NA"/>
    <s v="NA"/>
    <m/>
    <x v="1"/>
    <s v=""/>
    <s v=""/>
  </r>
  <r>
    <n v="1236"/>
    <x v="0"/>
    <s v="NA"/>
    <x v="1"/>
    <x v="1"/>
    <d v="2016-07-11T21:39:00"/>
    <d v="2016-07-11T00:00:00"/>
    <d v="1899-12-30T21:39:00"/>
    <x v="21"/>
    <x v="5"/>
    <x v="0"/>
    <s v="NA"/>
    <s v="NA"/>
    <m/>
    <x v="1"/>
    <s v=""/>
    <s v=""/>
  </r>
  <r>
    <n v="1237"/>
    <x v="0"/>
    <s v="NA"/>
    <x v="1"/>
    <x v="1"/>
    <d v="2016-07-11T21:37:00"/>
    <d v="2016-07-11T00:00:00"/>
    <d v="1899-12-30T21:37:00"/>
    <x v="21"/>
    <x v="5"/>
    <x v="0"/>
    <s v="NA"/>
    <s v="NA"/>
    <m/>
    <x v="1"/>
    <s v=""/>
    <s v=""/>
  </r>
  <r>
    <n v="1238"/>
    <x v="1"/>
    <n v="243"/>
    <x v="0"/>
    <x v="0"/>
    <d v="2016-07-11T21:43:00"/>
    <d v="2016-07-11T00:00:00"/>
    <d v="1899-12-30T21:43:00"/>
    <x v="21"/>
    <x v="5"/>
    <x v="0"/>
    <d v="2016-07-11T22:54:00"/>
    <d v="2016-07-11T00:00:00"/>
    <d v="1899-12-30T22:54:00"/>
    <x v="0"/>
    <d v="1899-12-30T01:11:00"/>
    <n v="71"/>
  </r>
  <r>
    <n v="1239"/>
    <x v="0"/>
    <s v="NA"/>
    <x v="1"/>
    <x v="1"/>
    <d v="2016-07-11T21:34:00"/>
    <d v="2016-07-11T00:00:00"/>
    <d v="1899-12-30T21:34:00"/>
    <x v="21"/>
    <x v="5"/>
    <x v="0"/>
    <s v="NA"/>
    <s v="NA"/>
    <m/>
    <x v="1"/>
    <s v=""/>
    <s v=""/>
  </r>
  <r>
    <n v="1240"/>
    <x v="0"/>
    <s v="NA"/>
    <x v="1"/>
    <x v="1"/>
    <d v="2016-07-11T21:43:00"/>
    <d v="2016-07-11T00:00:00"/>
    <d v="1899-12-30T21:43:00"/>
    <x v="21"/>
    <x v="5"/>
    <x v="0"/>
    <s v="NA"/>
    <s v="NA"/>
    <m/>
    <x v="1"/>
    <s v=""/>
    <s v=""/>
  </r>
  <r>
    <n v="1241"/>
    <x v="0"/>
    <n v="81"/>
    <x v="0"/>
    <x v="0"/>
    <d v="2016-07-11T21:38:00"/>
    <d v="2016-07-11T00:00:00"/>
    <d v="1899-12-30T21:38:00"/>
    <x v="21"/>
    <x v="5"/>
    <x v="0"/>
    <d v="2016-07-11T22:42:00"/>
    <d v="2016-07-11T00:00:00"/>
    <d v="1899-12-30T22:42:00"/>
    <x v="0"/>
    <d v="1899-12-30T01:04:00"/>
    <n v="64"/>
  </r>
  <r>
    <n v="1242"/>
    <x v="0"/>
    <s v="NA"/>
    <x v="1"/>
    <x v="1"/>
    <d v="2016-07-11T21:36:00"/>
    <d v="2016-07-11T00:00:00"/>
    <d v="1899-12-30T21:36:00"/>
    <x v="21"/>
    <x v="5"/>
    <x v="0"/>
    <s v="NA"/>
    <s v="NA"/>
    <m/>
    <x v="1"/>
    <s v=""/>
    <s v=""/>
  </r>
  <r>
    <n v="1243"/>
    <x v="0"/>
    <s v="NA"/>
    <x v="1"/>
    <x v="1"/>
    <d v="2016-07-11T21:38:00"/>
    <d v="2016-07-11T00:00:00"/>
    <d v="1899-12-30T21:38:00"/>
    <x v="21"/>
    <x v="5"/>
    <x v="0"/>
    <s v="NA"/>
    <s v="NA"/>
    <m/>
    <x v="1"/>
    <s v=""/>
    <s v=""/>
  </r>
  <r>
    <n v="1244"/>
    <x v="1"/>
    <n v="299"/>
    <x v="0"/>
    <x v="0"/>
    <d v="2016-07-11T21:38:00"/>
    <d v="2016-07-11T00:00:00"/>
    <d v="1899-12-30T21:38:00"/>
    <x v="21"/>
    <x v="5"/>
    <x v="0"/>
    <d v="2016-07-11T22:15:00"/>
    <d v="2016-07-11T00:00:00"/>
    <d v="1899-12-30T22:15:00"/>
    <x v="0"/>
    <d v="1899-12-30T00:37:00"/>
    <n v="37"/>
  </r>
  <r>
    <n v="1245"/>
    <x v="0"/>
    <n v="156"/>
    <x v="0"/>
    <x v="2"/>
    <d v="2016-07-11T21:41:00"/>
    <d v="2016-07-11T00:00:00"/>
    <d v="1899-12-30T21:41:00"/>
    <x v="21"/>
    <x v="5"/>
    <x v="0"/>
    <s v="NA"/>
    <s v="NA"/>
    <m/>
    <x v="1"/>
    <s v=""/>
    <s v=""/>
  </r>
  <r>
    <n v="1246"/>
    <x v="0"/>
    <s v="NA"/>
    <x v="1"/>
    <x v="1"/>
    <d v="2016-07-11T21:47:00"/>
    <d v="2016-07-11T00:00:00"/>
    <d v="1899-12-30T21:47:00"/>
    <x v="21"/>
    <x v="5"/>
    <x v="0"/>
    <s v="NA"/>
    <s v="NA"/>
    <m/>
    <x v="1"/>
    <s v=""/>
    <s v=""/>
  </r>
  <r>
    <n v="1247"/>
    <x v="0"/>
    <n v="263"/>
    <x v="0"/>
    <x v="0"/>
    <d v="2016-07-11T21:51:00"/>
    <d v="2016-07-11T00:00:00"/>
    <d v="1899-12-30T21:51:00"/>
    <x v="21"/>
    <x v="5"/>
    <x v="0"/>
    <d v="2016-07-11T22:47:00"/>
    <d v="2016-07-11T00:00:00"/>
    <d v="1899-12-30T22:47:00"/>
    <x v="0"/>
    <d v="1899-12-30T00:56:00"/>
    <n v="56"/>
  </r>
  <r>
    <n v="1248"/>
    <x v="0"/>
    <s v="NA"/>
    <x v="1"/>
    <x v="1"/>
    <d v="2016-07-11T21:44:00"/>
    <d v="2016-07-11T00:00:00"/>
    <d v="1899-12-30T21:44:00"/>
    <x v="21"/>
    <x v="5"/>
    <x v="0"/>
    <s v="NA"/>
    <s v="NA"/>
    <m/>
    <x v="1"/>
    <s v=""/>
    <s v=""/>
  </r>
  <r>
    <n v="1249"/>
    <x v="0"/>
    <s v="NA"/>
    <x v="1"/>
    <x v="1"/>
    <d v="2016-07-11T21:49:00"/>
    <d v="2016-07-11T00:00:00"/>
    <d v="1899-12-30T21:49:00"/>
    <x v="21"/>
    <x v="5"/>
    <x v="0"/>
    <s v="NA"/>
    <s v="NA"/>
    <m/>
    <x v="1"/>
    <s v=""/>
    <s v=""/>
  </r>
  <r>
    <n v="1250"/>
    <x v="0"/>
    <s v="NA"/>
    <x v="1"/>
    <x v="1"/>
    <d v="2016-07-11T21:50:00"/>
    <d v="2016-07-11T00:00:00"/>
    <d v="1899-12-30T21:50:00"/>
    <x v="21"/>
    <x v="5"/>
    <x v="0"/>
    <s v="NA"/>
    <s v="NA"/>
    <m/>
    <x v="1"/>
    <s v=""/>
    <s v=""/>
  </r>
  <r>
    <n v="1251"/>
    <x v="1"/>
    <n v="295"/>
    <x v="0"/>
    <x v="2"/>
    <d v="2016-07-11T21:47:00"/>
    <d v="2016-07-11T00:00:00"/>
    <d v="1899-12-30T21:47:00"/>
    <x v="21"/>
    <x v="5"/>
    <x v="0"/>
    <s v="NA"/>
    <s v="NA"/>
    <m/>
    <x v="1"/>
    <s v=""/>
    <s v=""/>
  </r>
  <r>
    <n v="1252"/>
    <x v="1"/>
    <n v="86"/>
    <x v="0"/>
    <x v="0"/>
    <d v="2016-07-11T21:51:00"/>
    <d v="2016-07-11T00:00:00"/>
    <d v="1899-12-30T21:51:00"/>
    <x v="21"/>
    <x v="5"/>
    <x v="0"/>
    <d v="2016-07-11T22:58:00"/>
    <d v="2016-07-11T00:00:00"/>
    <d v="1899-12-30T22:58:00"/>
    <x v="0"/>
    <d v="1899-12-30T01:07:00"/>
    <n v="67"/>
  </r>
  <r>
    <n v="1253"/>
    <x v="0"/>
    <s v="NA"/>
    <x v="1"/>
    <x v="1"/>
    <d v="2016-07-11T21:58:00"/>
    <d v="2016-07-11T00:00:00"/>
    <d v="1899-12-30T21:58:00"/>
    <x v="21"/>
    <x v="5"/>
    <x v="0"/>
    <s v="NA"/>
    <s v="NA"/>
    <m/>
    <x v="1"/>
    <s v=""/>
    <s v=""/>
  </r>
  <r>
    <n v="1254"/>
    <x v="0"/>
    <n v="4"/>
    <x v="0"/>
    <x v="2"/>
    <d v="2016-07-11T21:53:00"/>
    <d v="2016-07-11T00:00:00"/>
    <d v="1899-12-30T21:53:00"/>
    <x v="21"/>
    <x v="5"/>
    <x v="0"/>
    <s v="NA"/>
    <s v="NA"/>
    <m/>
    <x v="1"/>
    <s v=""/>
    <s v=""/>
  </r>
  <r>
    <n v="1255"/>
    <x v="0"/>
    <s v="NA"/>
    <x v="1"/>
    <x v="1"/>
    <d v="2016-07-11T21:54:00"/>
    <d v="2016-07-11T00:00:00"/>
    <d v="1899-12-30T21:54:00"/>
    <x v="21"/>
    <x v="5"/>
    <x v="0"/>
    <s v="NA"/>
    <s v="NA"/>
    <m/>
    <x v="1"/>
    <s v=""/>
    <s v=""/>
  </r>
  <r>
    <n v="1256"/>
    <x v="0"/>
    <s v="NA"/>
    <x v="1"/>
    <x v="1"/>
    <d v="2016-07-11T21:55:00"/>
    <d v="2016-07-11T00:00:00"/>
    <d v="1899-12-30T21:55:00"/>
    <x v="21"/>
    <x v="5"/>
    <x v="0"/>
    <s v="NA"/>
    <s v="NA"/>
    <m/>
    <x v="1"/>
    <s v=""/>
    <s v=""/>
  </r>
  <r>
    <n v="1257"/>
    <x v="0"/>
    <s v="NA"/>
    <x v="1"/>
    <x v="1"/>
    <d v="2016-07-11T21:55:00"/>
    <d v="2016-07-11T00:00:00"/>
    <d v="1899-12-30T21:55:00"/>
    <x v="21"/>
    <x v="5"/>
    <x v="0"/>
    <s v="NA"/>
    <s v="NA"/>
    <m/>
    <x v="1"/>
    <s v=""/>
    <s v=""/>
  </r>
  <r>
    <n v="1258"/>
    <x v="1"/>
    <n v="26"/>
    <x v="0"/>
    <x v="0"/>
    <d v="2016-07-11T21:51:00"/>
    <d v="2016-07-11T00:00:00"/>
    <d v="1899-12-30T21:51:00"/>
    <x v="21"/>
    <x v="5"/>
    <x v="0"/>
    <d v="2016-07-11T23:00:00"/>
    <d v="2016-07-11T00:00:00"/>
    <d v="1899-12-30T23:00:00"/>
    <x v="0"/>
    <d v="1899-12-30T01:09:00"/>
    <n v="69"/>
  </r>
  <r>
    <n v="1259"/>
    <x v="0"/>
    <s v="NA"/>
    <x v="1"/>
    <x v="1"/>
    <d v="2016-07-11T21:58:00"/>
    <d v="2016-07-11T00:00:00"/>
    <d v="1899-12-30T21:58:00"/>
    <x v="21"/>
    <x v="5"/>
    <x v="0"/>
    <s v="NA"/>
    <s v="NA"/>
    <m/>
    <x v="1"/>
    <s v=""/>
    <s v=""/>
  </r>
  <r>
    <n v="1260"/>
    <x v="0"/>
    <n v="142"/>
    <x v="0"/>
    <x v="0"/>
    <d v="2016-07-11T21:59:00"/>
    <d v="2016-07-11T00:00:00"/>
    <d v="1899-12-30T21:59:00"/>
    <x v="21"/>
    <x v="5"/>
    <x v="0"/>
    <d v="2016-07-11T23:10:00"/>
    <d v="2016-07-11T00:00:00"/>
    <d v="1899-12-30T23:10:00"/>
    <x v="0"/>
    <d v="1899-12-30T01:11:00"/>
    <n v="71"/>
  </r>
  <r>
    <n v="1261"/>
    <x v="0"/>
    <s v="NA"/>
    <x v="1"/>
    <x v="1"/>
    <d v="2016-07-11T22:01:00"/>
    <d v="2016-07-11T00:00:00"/>
    <d v="1899-12-30T22:01:00"/>
    <x v="22"/>
    <x v="5"/>
    <x v="0"/>
    <s v="NA"/>
    <s v="NA"/>
    <m/>
    <x v="1"/>
    <s v=""/>
    <s v=""/>
  </r>
  <r>
    <n v="1262"/>
    <x v="0"/>
    <n v="158"/>
    <x v="0"/>
    <x v="0"/>
    <d v="2016-07-11T22:00:00"/>
    <d v="2016-07-11T00:00:00"/>
    <d v="1899-12-30T22:00:00"/>
    <x v="22"/>
    <x v="5"/>
    <x v="0"/>
    <d v="2016-07-11T23:04:00"/>
    <d v="2016-07-11T00:00:00"/>
    <d v="1899-12-30T23:04:00"/>
    <x v="0"/>
    <d v="1899-12-30T01:04:00"/>
    <n v="64"/>
  </r>
  <r>
    <n v="1263"/>
    <x v="0"/>
    <s v="NA"/>
    <x v="1"/>
    <x v="1"/>
    <d v="2016-07-11T22:02:00"/>
    <d v="2016-07-11T00:00:00"/>
    <d v="1899-12-30T22:02:00"/>
    <x v="22"/>
    <x v="5"/>
    <x v="0"/>
    <s v="NA"/>
    <s v="NA"/>
    <m/>
    <x v="1"/>
    <s v=""/>
    <s v=""/>
  </r>
  <r>
    <n v="1264"/>
    <x v="0"/>
    <s v="NA"/>
    <x v="1"/>
    <x v="1"/>
    <d v="2016-07-11T22:05:00"/>
    <d v="2016-07-11T00:00:00"/>
    <d v="1899-12-30T22:05:00"/>
    <x v="22"/>
    <x v="5"/>
    <x v="0"/>
    <s v="NA"/>
    <s v="NA"/>
    <m/>
    <x v="1"/>
    <s v=""/>
    <s v=""/>
  </r>
  <r>
    <n v="1265"/>
    <x v="0"/>
    <s v="NA"/>
    <x v="1"/>
    <x v="1"/>
    <d v="2016-07-11T22:02:00"/>
    <d v="2016-07-11T00:00:00"/>
    <d v="1899-12-30T22:02:00"/>
    <x v="22"/>
    <x v="5"/>
    <x v="0"/>
    <s v="NA"/>
    <s v="NA"/>
    <m/>
    <x v="1"/>
    <s v=""/>
    <s v=""/>
  </r>
  <r>
    <n v="1266"/>
    <x v="0"/>
    <n v="138"/>
    <x v="0"/>
    <x v="0"/>
    <d v="2016-07-11T22:00:00"/>
    <d v="2016-07-11T00:00:00"/>
    <d v="1899-12-30T22:00:00"/>
    <x v="22"/>
    <x v="5"/>
    <x v="0"/>
    <d v="2016-07-11T22:55:00"/>
    <d v="2016-07-11T00:00:00"/>
    <d v="1899-12-30T22:55:00"/>
    <x v="0"/>
    <d v="1899-12-30T00:55:00"/>
    <n v="55"/>
  </r>
  <r>
    <n v="1267"/>
    <x v="1"/>
    <n v="146"/>
    <x v="0"/>
    <x v="2"/>
    <d v="2016-07-11T22:01:00"/>
    <d v="2016-07-11T00:00:00"/>
    <d v="1899-12-30T22:01:00"/>
    <x v="22"/>
    <x v="5"/>
    <x v="0"/>
    <s v="NA"/>
    <s v="NA"/>
    <m/>
    <x v="1"/>
    <s v=""/>
    <s v=""/>
  </r>
  <r>
    <n v="1268"/>
    <x v="0"/>
    <s v="NA"/>
    <x v="1"/>
    <x v="1"/>
    <d v="2016-07-11T22:04:00"/>
    <d v="2016-07-11T00:00:00"/>
    <d v="1899-12-30T22:04:00"/>
    <x v="22"/>
    <x v="5"/>
    <x v="0"/>
    <s v="NA"/>
    <s v="NA"/>
    <m/>
    <x v="1"/>
    <s v=""/>
    <s v=""/>
  </r>
  <r>
    <n v="1269"/>
    <x v="0"/>
    <s v="NA"/>
    <x v="1"/>
    <x v="1"/>
    <d v="2016-07-11T21:59:00"/>
    <d v="2016-07-11T00:00:00"/>
    <d v="1899-12-30T21:59:00"/>
    <x v="21"/>
    <x v="5"/>
    <x v="0"/>
    <s v="NA"/>
    <s v="NA"/>
    <m/>
    <x v="1"/>
    <s v=""/>
    <s v=""/>
  </r>
  <r>
    <n v="1270"/>
    <x v="0"/>
    <s v="NA"/>
    <x v="1"/>
    <x v="1"/>
    <d v="2016-07-11T22:00:00"/>
    <d v="2016-07-11T00:00:00"/>
    <d v="1899-12-30T22:00:00"/>
    <x v="22"/>
    <x v="5"/>
    <x v="0"/>
    <s v="NA"/>
    <s v="NA"/>
    <m/>
    <x v="1"/>
    <s v=""/>
    <s v=""/>
  </r>
  <r>
    <n v="1271"/>
    <x v="0"/>
    <n v="195"/>
    <x v="0"/>
    <x v="0"/>
    <d v="2016-07-11T22:00:00"/>
    <d v="2016-07-11T00:00:00"/>
    <d v="1899-12-30T22:00:00"/>
    <x v="22"/>
    <x v="5"/>
    <x v="0"/>
    <d v="2016-07-11T22:38:00"/>
    <d v="2016-07-11T00:00:00"/>
    <d v="1899-12-30T22:38:00"/>
    <x v="0"/>
    <d v="1899-12-30T00:38:00"/>
    <n v="38"/>
  </r>
  <r>
    <n v="1272"/>
    <x v="0"/>
    <n v="262"/>
    <x v="0"/>
    <x v="0"/>
    <d v="2016-07-11T22:00:00"/>
    <d v="2016-07-11T00:00:00"/>
    <d v="1899-12-30T22:00:00"/>
    <x v="22"/>
    <x v="5"/>
    <x v="0"/>
    <d v="2016-07-11T22:56:00"/>
    <d v="2016-07-11T00:00:00"/>
    <d v="1899-12-30T22:56:00"/>
    <x v="0"/>
    <d v="1899-12-30T00:56:00"/>
    <n v="56"/>
  </r>
  <r>
    <n v="1273"/>
    <x v="0"/>
    <n v="7"/>
    <x v="0"/>
    <x v="0"/>
    <d v="2016-07-11T22:07:00"/>
    <d v="2016-07-11T00:00:00"/>
    <d v="1899-12-30T22:07:00"/>
    <x v="22"/>
    <x v="5"/>
    <x v="0"/>
    <d v="2016-07-11T23:12:00"/>
    <d v="2016-07-11T00:00:00"/>
    <d v="1899-12-30T23:12:00"/>
    <x v="0"/>
    <d v="1899-12-30T01:05:00"/>
    <n v="65"/>
  </r>
  <r>
    <n v="1274"/>
    <x v="1"/>
    <n v="35"/>
    <x v="0"/>
    <x v="0"/>
    <d v="2016-07-11T22:01:00"/>
    <d v="2016-07-11T00:00:00"/>
    <d v="1899-12-30T22:01:00"/>
    <x v="22"/>
    <x v="5"/>
    <x v="0"/>
    <d v="2016-07-11T23:21:00"/>
    <d v="2016-07-11T00:00:00"/>
    <d v="1899-12-30T23:21:00"/>
    <x v="0"/>
    <d v="1899-12-30T01:20:00"/>
    <n v="80"/>
  </r>
  <r>
    <n v="1275"/>
    <x v="0"/>
    <n v="46"/>
    <x v="0"/>
    <x v="0"/>
    <d v="2016-07-11T22:05:00"/>
    <d v="2016-07-11T00:00:00"/>
    <d v="1899-12-30T22:05:00"/>
    <x v="22"/>
    <x v="5"/>
    <x v="0"/>
    <d v="2016-07-11T23:02:00"/>
    <d v="2016-07-11T00:00:00"/>
    <d v="1899-12-30T23:02:00"/>
    <x v="0"/>
    <d v="1899-12-30T00:57:00"/>
    <n v="57"/>
  </r>
  <r>
    <n v="1276"/>
    <x v="0"/>
    <s v="NA"/>
    <x v="1"/>
    <x v="1"/>
    <d v="2016-07-11T22:04:00"/>
    <d v="2016-07-11T00:00:00"/>
    <d v="1899-12-30T22:04:00"/>
    <x v="22"/>
    <x v="5"/>
    <x v="0"/>
    <s v="NA"/>
    <s v="NA"/>
    <m/>
    <x v="1"/>
    <s v=""/>
    <s v=""/>
  </r>
  <r>
    <n v="1277"/>
    <x v="1"/>
    <n v="80"/>
    <x v="0"/>
    <x v="0"/>
    <d v="2016-07-11T22:04:00"/>
    <d v="2016-07-11T00:00:00"/>
    <d v="1899-12-30T22:04:00"/>
    <x v="22"/>
    <x v="5"/>
    <x v="0"/>
    <d v="2016-07-11T22:35:00"/>
    <d v="2016-07-11T00:00:00"/>
    <d v="1899-12-30T22:35:00"/>
    <x v="0"/>
    <d v="1899-12-30T00:31:00"/>
    <n v="31"/>
  </r>
  <r>
    <n v="1278"/>
    <x v="1"/>
    <n v="208"/>
    <x v="0"/>
    <x v="0"/>
    <d v="2016-07-11T22:03:00"/>
    <d v="2016-07-11T00:00:00"/>
    <d v="1899-12-30T22:03:00"/>
    <x v="22"/>
    <x v="5"/>
    <x v="0"/>
    <d v="2016-07-11T23:05:00"/>
    <d v="2016-07-11T00:00:00"/>
    <d v="1899-12-30T23:05:00"/>
    <x v="0"/>
    <d v="1899-12-30T01:02:00"/>
    <n v="62"/>
  </r>
  <r>
    <n v="1279"/>
    <x v="1"/>
    <n v="258"/>
    <x v="0"/>
    <x v="0"/>
    <d v="2016-07-11T22:11:00"/>
    <d v="2016-07-11T00:00:00"/>
    <d v="1899-12-30T22:11:00"/>
    <x v="22"/>
    <x v="5"/>
    <x v="0"/>
    <d v="2016-07-11T22:36:00"/>
    <d v="2016-07-11T00:00:00"/>
    <d v="1899-12-30T22:36:00"/>
    <x v="0"/>
    <d v="1899-12-30T00:25:00"/>
    <n v="25"/>
  </r>
  <r>
    <n v="1280"/>
    <x v="0"/>
    <s v="NA"/>
    <x v="1"/>
    <x v="1"/>
    <d v="2016-07-11T22:09:00"/>
    <d v="2016-07-11T00:00:00"/>
    <d v="1899-12-30T22:09:00"/>
    <x v="22"/>
    <x v="5"/>
    <x v="0"/>
    <s v="NA"/>
    <s v="NA"/>
    <m/>
    <x v="1"/>
    <s v=""/>
    <s v=""/>
  </r>
  <r>
    <n v="1281"/>
    <x v="0"/>
    <n v="145"/>
    <x v="0"/>
    <x v="0"/>
    <d v="2016-07-11T22:12:00"/>
    <d v="2016-07-11T00:00:00"/>
    <d v="1899-12-30T22:12:00"/>
    <x v="22"/>
    <x v="5"/>
    <x v="0"/>
    <d v="2016-07-11T22:51:00"/>
    <d v="2016-07-11T00:00:00"/>
    <d v="1899-12-30T22:51:00"/>
    <x v="0"/>
    <d v="1899-12-30T00:39:00"/>
    <n v="39"/>
  </r>
  <r>
    <n v="1282"/>
    <x v="0"/>
    <s v="NA"/>
    <x v="1"/>
    <x v="1"/>
    <d v="2016-07-11T22:08:00"/>
    <d v="2016-07-11T00:00:00"/>
    <d v="1899-12-30T22:08:00"/>
    <x v="22"/>
    <x v="5"/>
    <x v="0"/>
    <s v="NA"/>
    <s v="NA"/>
    <m/>
    <x v="1"/>
    <s v=""/>
    <s v=""/>
  </r>
  <r>
    <n v="1283"/>
    <x v="1"/>
    <n v="193"/>
    <x v="0"/>
    <x v="0"/>
    <d v="2016-07-11T22:09:00"/>
    <d v="2016-07-11T00:00:00"/>
    <d v="1899-12-30T22:09:00"/>
    <x v="22"/>
    <x v="5"/>
    <x v="0"/>
    <d v="2016-07-11T23:18:00"/>
    <d v="2016-07-11T00:00:00"/>
    <d v="1899-12-30T23:18:00"/>
    <x v="0"/>
    <d v="1899-12-30T01:09:00"/>
    <n v="69"/>
  </r>
  <r>
    <n v="1284"/>
    <x v="0"/>
    <s v="NA"/>
    <x v="1"/>
    <x v="1"/>
    <d v="2016-07-11T22:17:00"/>
    <d v="2016-07-11T00:00:00"/>
    <d v="1899-12-30T22:17:00"/>
    <x v="22"/>
    <x v="5"/>
    <x v="0"/>
    <s v="NA"/>
    <s v="NA"/>
    <m/>
    <x v="1"/>
    <s v=""/>
    <s v=""/>
  </r>
  <r>
    <n v="1285"/>
    <x v="1"/>
    <n v="83"/>
    <x v="0"/>
    <x v="0"/>
    <d v="2016-07-11T22:13:00"/>
    <d v="2016-07-11T00:00:00"/>
    <d v="1899-12-30T22:13:00"/>
    <x v="22"/>
    <x v="5"/>
    <x v="0"/>
    <d v="2016-07-11T23:17:00"/>
    <d v="2016-07-11T00:00:00"/>
    <d v="1899-12-30T23:17:00"/>
    <x v="0"/>
    <d v="1899-12-30T01:04:00"/>
    <n v="64"/>
  </r>
  <r>
    <n v="1286"/>
    <x v="0"/>
    <n v="60"/>
    <x v="0"/>
    <x v="0"/>
    <d v="2016-07-11T22:18:00"/>
    <d v="2016-07-11T00:00:00"/>
    <d v="1899-12-30T22:18:00"/>
    <x v="22"/>
    <x v="5"/>
    <x v="0"/>
    <d v="2016-07-11T22:59:00"/>
    <d v="2016-07-11T00:00:00"/>
    <d v="1899-12-30T22:59:00"/>
    <x v="0"/>
    <d v="1899-12-30T00:41:00"/>
    <n v="41"/>
  </r>
  <r>
    <n v="1287"/>
    <x v="0"/>
    <s v="NA"/>
    <x v="1"/>
    <x v="1"/>
    <d v="2016-07-11T22:20:00"/>
    <d v="2016-07-11T00:00:00"/>
    <d v="1899-12-30T22:20:00"/>
    <x v="22"/>
    <x v="5"/>
    <x v="0"/>
    <s v="NA"/>
    <s v="NA"/>
    <m/>
    <x v="1"/>
    <s v=""/>
    <s v=""/>
  </r>
  <r>
    <n v="1288"/>
    <x v="1"/>
    <s v="NA"/>
    <x v="1"/>
    <x v="1"/>
    <d v="2016-07-11T22:20:00"/>
    <d v="2016-07-11T00:00:00"/>
    <d v="1899-12-30T22:20:00"/>
    <x v="22"/>
    <x v="5"/>
    <x v="0"/>
    <s v="NA"/>
    <s v="NA"/>
    <m/>
    <x v="1"/>
    <s v=""/>
    <s v=""/>
  </r>
  <r>
    <n v="1289"/>
    <x v="1"/>
    <n v="175"/>
    <x v="0"/>
    <x v="0"/>
    <d v="2016-07-11T22:26:00"/>
    <d v="2016-07-11T00:00:00"/>
    <d v="1899-12-30T22:26:00"/>
    <x v="22"/>
    <x v="5"/>
    <x v="0"/>
    <d v="2016-07-11T22:55:00"/>
    <d v="2016-07-11T00:00:00"/>
    <d v="1899-12-30T22:55:00"/>
    <x v="0"/>
    <d v="1899-12-30T00:29:00"/>
    <n v="29"/>
  </r>
  <r>
    <n v="1290"/>
    <x v="1"/>
    <n v="289"/>
    <x v="0"/>
    <x v="0"/>
    <d v="2016-07-11T22:23:00"/>
    <d v="2016-07-11T00:00:00"/>
    <d v="1899-12-30T22:23:00"/>
    <x v="22"/>
    <x v="5"/>
    <x v="0"/>
    <d v="2016-07-11T23:00:00"/>
    <d v="2016-07-11T00:00:00"/>
    <d v="1899-12-30T23:00:00"/>
    <x v="0"/>
    <d v="1899-12-30T00:37:00"/>
    <n v="37"/>
  </r>
  <r>
    <n v="1291"/>
    <x v="1"/>
    <s v="NA"/>
    <x v="1"/>
    <x v="1"/>
    <d v="2016-07-11T22:25:00"/>
    <d v="2016-07-11T00:00:00"/>
    <d v="1899-12-30T22:25:00"/>
    <x v="22"/>
    <x v="5"/>
    <x v="0"/>
    <s v="NA"/>
    <s v="NA"/>
    <m/>
    <x v="1"/>
    <s v=""/>
    <s v=""/>
  </r>
  <r>
    <n v="1292"/>
    <x v="1"/>
    <s v="NA"/>
    <x v="1"/>
    <x v="1"/>
    <d v="2016-07-11T22:23:00"/>
    <d v="2016-07-11T00:00:00"/>
    <d v="1899-12-30T22:23:00"/>
    <x v="22"/>
    <x v="5"/>
    <x v="0"/>
    <s v="NA"/>
    <s v="NA"/>
    <m/>
    <x v="1"/>
    <s v=""/>
    <s v=""/>
  </r>
  <r>
    <n v="1293"/>
    <x v="1"/>
    <n v="78"/>
    <x v="0"/>
    <x v="0"/>
    <d v="2016-07-11T22:28:00"/>
    <d v="2016-07-11T00:00:00"/>
    <d v="1899-12-30T22:28:00"/>
    <x v="22"/>
    <x v="5"/>
    <x v="0"/>
    <d v="2016-07-11T23:24:00"/>
    <d v="2016-07-11T00:00:00"/>
    <d v="1899-12-30T23:24:00"/>
    <x v="0"/>
    <d v="1899-12-30T00:56:00"/>
    <n v="56"/>
  </r>
  <r>
    <n v="1294"/>
    <x v="1"/>
    <n v="87"/>
    <x v="0"/>
    <x v="2"/>
    <d v="2016-07-11T22:26:00"/>
    <d v="2016-07-11T00:00:00"/>
    <d v="1899-12-30T22:26:00"/>
    <x v="22"/>
    <x v="5"/>
    <x v="0"/>
    <s v="NA"/>
    <s v="NA"/>
    <m/>
    <x v="1"/>
    <s v=""/>
    <s v=""/>
  </r>
  <r>
    <n v="1295"/>
    <x v="1"/>
    <n v="222"/>
    <x v="0"/>
    <x v="0"/>
    <d v="2016-07-11T22:25:00"/>
    <d v="2016-07-11T00:00:00"/>
    <d v="1899-12-30T22:25:00"/>
    <x v="22"/>
    <x v="5"/>
    <x v="0"/>
    <d v="2016-07-11T23:03:00"/>
    <d v="2016-07-11T00:00:00"/>
    <d v="1899-12-30T23:03:00"/>
    <x v="0"/>
    <d v="1899-12-30T00:38:00"/>
    <n v="38"/>
  </r>
  <r>
    <n v="1296"/>
    <x v="0"/>
    <n v="231"/>
    <x v="0"/>
    <x v="0"/>
    <d v="2016-07-11T22:27:00"/>
    <d v="2016-07-11T00:00:00"/>
    <d v="1899-12-30T22:27:00"/>
    <x v="22"/>
    <x v="5"/>
    <x v="0"/>
    <d v="2016-07-11T23:37:00"/>
    <d v="2016-07-11T00:00:00"/>
    <d v="1899-12-30T23:37:00"/>
    <x v="0"/>
    <d v="1899-12-30T01:10:00"/>
    <n v="70"/>
  </r>
  <r>
    <n v="1297"/>
    <x v="1"/>
    <n v="91"/>
    <x v="0"/>
    <x v="0"/>
    <d v="2016-07-11T22:22:00"/>
    <d v="2016-07-11T00:00:00"/>
    <d v="1899-12-30T22:22:00"/>
    <x v="22"/>
    <x v="5"/>
    <x v="0"/>
    <d v="2016-07-11T23:03:00"/>
    <d v="2016-07-11T00:00:00"/>
    <d v="1899-12-30T23:03:00"/>
    <x v="0"/>
    <d v="1899-12-30T00:41:00"/>
    <n v="41"/>
  </r>
  <r>
    <n v="1298"/>
    <x v="1"/>
    <s v="NA"/>
    <x v="1"/>
    <x v="1"/>
    <d v="2016-07-11T22:28:00"/>
    <d v="2016-07-11T00:00:00"/>
    <d v="1899-12-30T22:28:00"/>
    <x v="22"/>
    <x v="5"/>
    <x v="0"/>
    <s v="NA"/>
    <s v="NA"/>
    <m/>
    <x v="1"/>
    <s v=""/>
    <s v=""/>
  </r>
  <r>
    <n v="1299"/>
    <x v="1"/>
    <n v="48"/>
    <x v="0"/>
    <x v="0"/>
    <d v="2016-07-11T22:22:00"/>
    <d v="2016-07-11T00:00:00"/>
    <d v="1899-12-30T22:22:00"/>
    <x v="22"/>
    <x v="5"/>
    <x v="0"/>
    <d v="2016-07-11T23:06:00"/>
    <d v="2016-07-11T00:00:00"/>
    <d v="1899-12-30T23:06:00"/>
    <x v="0"/>
    <d v="1899-12-30T00:44:00"/>
    <n v="44"/>
  </r>
  <r>
    <n v="1300"/>
    <x v="1"/>
    <n v="73"/>
    <x v="0"/>
    <x v="0"/>
    <d v="2016-07-11T22:31:00"/>
    <d v="2016-07-11T00:00:00"/>
    <d v="1899-12-30T22:31:00"/>
    <x v="22"/>
    <x v="5"/>
    <x v="0"/>
    <d v="2016-07-11T22:56:00"/>
    <d v="2016-07-11T00:00:00"/>
    <d v="1899-12-30T22:56:00"/>
    <x v="0"/>
    <d v="1899-12-30T00:25:00"/>
    <n v="25"/>
  </r>
  <r>
    <n v="1301"/>
    <x v="0"/>
    <n v="288"/>
    <x v="0"/>
    <x v="0"/>
    <d v="2016-07-11T22:30:00"/>
    <d v="2016-07-11T00:00:00"/>
    <d v="1899-12-30T22:30:00"/>
    <x v="22"/>
    <x v="5"/>
    <x v="0"/>
    <d v="2016-07-11T23:13:00"/>
    <d v="2016-07-11T00:00:00"/>
    <d v="1899-12-30T23:13:00"/>
    <x v="0"/>
    <d v="1899-12-30T00:43:00"/>
    <n v="43"/>
  </r>
  <r>
    <n v="1302"/>
    <x v="1"/>
    <s v="NA"/>
    <x v="1"/>
    <x v="1"/>
    <d v="2016-07-11T22:30:00"/>
    <d v="2016-07-11T00:00:00"/>
    <d v="1899-12-30T22:30:00"/>
    <x v="22"/>
    <x v="5"/>
    <x v="0"/>
    <s v="NA"/>
    <s v="NA"/>
    <m/>
    <x v="1"/>
    <s v=""/>
    <s v=""/>
  </r>
  <r>
    <n v="1303"/>
    <x v="1"/>
    <n v="44"/>
    <x v="0"/>
    <x v="2"/>
    <d v="2016-07-11T22:27:00"/>
    <d v="2016-07-11T00:00:00"/>
    <d v="1899-12-30T22:27:00"/>
    <x v="22"/>
    <x v="5"/>
    <x v="0"/>
    <s v="NA"/>
    <s v="NA"/>
    <m/>
    <x v="1"/>
    <s v=""/>
    <s v=""/>
  </r>
  <r>
    <n v="1304"/>
    <x v="1"/>
    <s v="NA"/>
    <x v="1"/>
    <x v="1"/>
    <d v="2016-07-11T22:35:00"/>
    <d v="2016-07-11T00:00:00"/>
    <d v="1899-12-30T22:35:00"/>
    <x v="22"/>
    <x v="5"/>
    <x v="0"/>
    <s v="NA"/>
    <s v="NA"/>
    <m/>
    <x v="1"/>
    <s v=""/>
    <s v=""/>
  </r>
  <r>
    <n v="1305"/>
    <x v="1"/>
    <s v="NA"/>
    <x v="1"/>
    <x v="1"/>
    <d v="2016-07-11T22:31:00"/>
    <d v="2016-07-11T00:00:00"/>
    <d v="1899-12-30T22:31:00"/>
    <x v="22"/>
    <x v="5"/>
    <x v="0"/>
    <s v="NA"/>
    <s v="NA"/>
    <m/>
    <x v="1"/>
    <s v=""/>
    <s v=""/>
  </r>
  <r>
    <n v="1306"/>
    <x v="0"/>
    <n v="203"/>
    <x v="0"/>
    <x v="0"/>
    <d v="2016-07-11T22:39:00"/>
    <d v="2016-07-11T00:00:00"/>
    <d v="1899-12-30T22:39:00"/>
    <x v="22"/>
    <x v="5"/>
    <x v="0"/>
    <d v="2016-07-11T23:46:00"/>
    <d v="2016-07-11T00:00:00"/>
    <d v="1899-12-30T23:46:00"/>
    <x v="0"/>
    <d v="1899-12-30T01:07:00"/>
    <n v="67"/>
  </r>
  <r>
    <n v="1307"/>
    <x v="0"/>
    <n v="130"/>
    <x v="0"/>
    <x v="0"/>
    <d v="2016-07-11T22:42:00"/>
    <d v="2016-07-11T00:00:00"/>
    <d v="1899-12-30T22:42:00"/>
    <x v="22"/>
    <x v="5"/>
    <x v="0"/>
    <d v="2016-07-11T23:07:00"/>
    <d v="2016-07-11T00:00:00"/>
    <d v="1899-12-30T23:07:00"/>
    <x v="0"/>
    <d v="1899-12-30T00:25:00"/>
    <n v="25"/>
  </r>
  <r>
    <n v="1308"/>
    <x v="1"/>
    <n v="182"/>
    <x v="0"/>
    <x v="0"/>
    <d v="2016-07-11T22:41:00"/>
    <d v="2016-07-11T00:00:00"/>
    <d v="1899-12-30T22:41:00"/>
    <x v="22"/>
    <x v="5"/>
    <x v="0"/>
    <d v="2016-07-11T23:54:00"/>
    <d v="2016-07-11T00:00:00"/>
    <d v="1899-12-30T23:54:00"/>
    <x v="0"/>
    <d v="1899-12-30T01:13:00"/>
    <n v="73"/>
  </r>
  <r>
    <n v="1309"/>
    <x v="1"/>
    <n v="254"/>
    <x v="0"/>
    <x v="0"/>
    <d v="2016-07-11T22:40:00"/>
    <d v="2016-07-11T00:00:00"/>
    <d v="1899-12-30T22:40:00"/>
    <x v="22"/>
    <x v="5"/>
    <x v="0"/>
    <d v="2016-07-11T23:15:00"/>
    <d v="2016-07-11T00:00:00"/>
    <d v="1899-12-30T23:15:00"/>
    <x v="0"/>
    <d v="1899-12-30T00:35:00"/>
    <n v="35"/>
  </r>
  <r>
    <n v="1310"/>
    <x v="1"/>
    <n v="257"/>
    <x v="0"/>
    <x v="0"/>
    <d v="2016-07-11T22:45:00"/>
    <d v="2016-07-11T00:00:00"/>
    <d v="1899-12-30T22:45:00"/>
    <x v="22"/>
    <x v="5"/>
    <x v="0"/>
    <d v="2016-07-11T23:36:00"/>
    <d v="2016-07-11T00:00:00"/>
    <d v="1899-12-30T23:36:00"/>
    <x v="0"/>
    <d v="1899-12-30T00:51:00"/>
    <n v="51"/>
  </r>
  <r>
    <n v="1311"/>
    <x v="1"/>
    <s v="NA"/>
    <x v="1"/>
    <x v="1"/>
    <d v="2016-07-11T22:49:00"/>
    <d v="2016-07-11T00:00:00"/>
    <d v="1899-12-30T22:49:00"/>
    <x v="22"/>
    <x v="5"/>
    <x v="0"/>
    <s v="NA"/>
    <s v="NA"/>
    <m/>
    <x v="1"/>
    <s v=""/>
    <s v=""/>
  </r>
  <r>
    <n v="1312"/>
    <x v="1"/>
    <n v="201"/>
    <x v="0"/>
    <x v="0"/>
    <d v="2016-07-11T22:48:00"/>
    <d v="2016-07-11T00:00:00"/>
    <d v="1899-12-30T22:48:00"/>
    <x v="22"/>
    <x v="5"/>
    <x v="0"/>
    <d v="2016-07-11T23:37:00"/>
    <d v="2016-07-11T00:00:00"/>
    <d v="1899-12-30T23:37:00"/>
    <x v="0"/>
    <d v="1899-12-30T00:49:00"/>
    <n v="49"/>
  </r>
  <r>
    <n v="1313"/>
    <x v="0"/>
    <s v="NA"/>
    <x v="1"/>
    <x v="1"/>
    <d v="2016-07-11T22:50:00"/>
    <d v="2016-07-11T00:00:00"/>
    <d v="1899-12-30T22:50:00"/>
    <x v="22"/>
    <x v="5"/>
    <x v="0"/>
    <s v="NA"/>
    <s v="NA"/>
    <m/>
    <x v="1"/>
    <s v=""/>
    <s v=""/>
  </r>
  <r>
    <n v="1314"/>
    <x v="0"/>
    <n v="194"/>
    <x v="0"/>
    <x v="0"/>
    <d v="2016-07-11T22:44:00"/>
    <d v="2016-07-11T00:00:00"/>
    <d v="1899-12-30T22:44:00"/>
    <x v="22"/>
    <x v="5"/>
    <x v="0"/>
    <d v="2016-07-11T23:51:00"/>
    <d v="2016-07-11T00:00:00"/>
    <d v="1899-12-30T23:51:00"/>
    <x v="0"/>
    <d v="1899-12-30T01:07:00"/>
    <n v="67"/>
  </r>
  <r>
    <n v="1315"/>
    <x v="0"/>
    <n v="300"/>
    <x v="0"/>
    <x v="0"/>
    <d v="2016-07-11T22:54:00"/>
    <d v="2016-07-11T00:00:00"/>
    <d v="1899-12-30T22:54:00"/>
    <x v="22"/>
    <x v="5"/>
    <x v="0"/>
    <d v="2016-07-11T23:35:00"/>
    <d v="2016-07-11T00:00:00"/>
    <d v="1899-12-30T23:35:00"/>
    <x v="0"/>
    <d v="1899-12-30T00:41:00"/>
    <n v="41"/>
  </r>
  <r>
    <n v="1316"/>
    <x v="1"/>
    <n v="118"/>
    <x v="0"/>
    <x v="0"/>
    <d v="2016-07-11T22:54:00"/>
    <d v="2016-07-11T00:00:00"/>
    <d v="1899-12-30T22:54:00"/>
    <x v="22"/>
    <x v="5"/>
    <x v="0"/>
    <d v="2016-07-11T23:45:00"/>
    <d v="2016-07-11T00:00:00"/>
    <d v="1899-12-30T23:45:00"/>
    <x v="0"/>
    <d v="1899-12-30T00:51:00"/>
    <n v="51"/>
  </r>
  <r>
    <n v="1317"/>
    <x v="0"/>
    <n v="164"/>
    <x v="0"/>
    <x v="0"/>
    <d v="2016-07-11T22:57:00"/>
    <d v="2016-07-11T00:00:00"/>
    <d v="1899-12-30T22:57:00"/>
    <x v="22"/>
    <x v="5"/>
    <x v="0"/>
    <d v="2016-07-11T23:52:00"/>
    <d v="2016-07-11T00:00:00"/>
    <d v="1899-12-30T23:52:00"/>
    <x v="0"/>
    <d v="1899-12-30T00:55:00"/>
    <n v="55"/>
  </r>
  <r>
    <n v="1318"/>
    <x v="1"/>
    <n v="207"/>
    <x v="0"/>
    <x v="0"/>
    <d v="2016-07-11T22:51:00"/>
    <d v="2016-07-11T00:00:00"/>
    <d v="1899-12-30T22:51:00"/>
    <x v="22"/>
    <x v="5"/>
    <x v="0"/>
    <d v="2016-07-11T23:45:00"/>
    <d v="2016-07-11T00:00:00"/>
    <d v="1899-12-30T23:45:00"/>
    <x v="0"/>
    <d v="1899-12-30T00:54:00"/>
    <n v="54"/>
  </r>
  <r>
    <n v="1319"/>
    <x v="1"/>
    <n v="276"/>
    <x v="0"/>
    <x v="0"/>
    <d v="2016-07-11T22:48:00"/>
    <d v="2016-07-11T00:00:00"/>
    <d v="1899-12-30T22:48:00"/>
    <x v="22"/>
    <x v="5"/>
    <x v="0"/>
    <d v="2016-07-11T23:43:00"/>
    <d v="2016-07-11T00:00:00"/>
    <d v="1899-12-30T23:43:00"/>
    <x v="0"/>
    <d v="1899-12-30T00:55:00"/>
    <n v="55"/>
  </r>
  <r>
    <n v="1320"/>
    <x v="1"/>
    <n v="174"/>
    <x v="0"/>
    <x v="0"/>
    <d v="2016-07-11T22:52:00"/>
    <d v="2016-07-11T00:00:00"/>
    <d v="1899-12-30T22:52:00"/>
    <x v="22"/>
    <x v="5"/>
    <x v="0"/>
    <d v="2016-07-12T00:06:00"/>
    <d v="2016-07-12T00:00:00"/>
    <d v="1899-12-30T00:06:00"/>
    <x v="0"/>
    <d v="1899-12-30T01:14:00"/>
    <n v="74"/>
  </r>
  <r>
    <n v="1321"/>
    <x v="0"/>
    <n v="166"/>
    <x v="0"/>
    <x v="0"/>
    <d v="2016-07-11T23:01:00"/>
    <d v="2016-07-11T00:00:00"/>
    <d v="1899-12-30T23:01:00"/>
    <x v="23"/>
    <x v="5"/>
    <x v="0"/>
    <d v="2016-07-12T00:05:00"/>
    <d v="2016-07-12T00:00:00"/>
    <d v="1899-12-30T00:05:00"/>
    <x v="0"/>
    <d v="1899-12-30T01:04:00"/>
    <n v="64"/>
  </r>
  <r>
    <n v="1322"/>
    <x v="0"/>
    <s v="NA"/>
    <x v="1"/>
    <x v="1"/>
    <d v="2016-07-11T23:04:00"/>
    <d v="2016-07-11T00:00:00"/>
    <d v="1899-12-30T23:04:00"/>
    <x v="23"/>
    <x v="5"/>
    <x v="0"/>
    <s v="NA"/>
    <s v="NA"/>
    <m/>
    <x v="1"/>
    <s v=""/>
    <s v=""/>
  </r>
  <r>
    <n v="1323"/>
    <x v="1"/>
    <s v="NA"/>
    <x v="1"/>
    <x v="1"/>
    <d v="2016-07-11T23:00:00"/>
    <d v="2016-07-11T00:00:00"/>
    <d v="1899-12-30T23:00:00"/>
    <x v="23"/>
    <x v="5"/>
    <x v="0"/>
    <s v="NA"/>
    <s v="NA"/>
    <m/>
    <x v="1"/>
    <s v=""/>
    <s v=""/>
  </r>
  <r>
    <n v="1324"/>
    <x v="1"/>
    <n v="177"/>
    <x v="0"/>
    <x v="0"/>
    <d v="2016-07-11T22:59:00"/>
    <d v="2016-07-11T00:00:00"/>
    <d v="1899-12-30T22:59:00"/>
    <x v="22"/>
    <x v="5"/>
    <x v="0"/>
    <d v="2016-07-12T00:05:00"/>
    <d v="2016-07-12T00:00:00"/>
    <d v="1899-12-30T00:05:00"/>
    <x v="0"/>
    <d v="1899-12-30T01:06:00"/>
    <n v="66"/>
  </r>
  <r>
    <n v="1325"/>
    <x v="1"/>
    <n v="64"/>
    <x v="0"/>
    <x v="2"/>
    <d v="2016-07-11T23:06:00"/>
    <d v="2016-07-11T00:00:00"/>
    <d v="1899-12-30T23:06:00"/>
    <x v="23"/>
    <x v="5"/>
    <x v="0"/>
    <s v="NA"/>
    <s v="NA"/>
    <m/>
    <x v="1"/>
    <s v=""/>
    <s v=""/>
  </r>
  <r>
    <n v="1326"/>
    <x v="0"/>
    <n v="113"/>
    <x v="0"/>
    <x v="0"/>
    <d v="2016-07-11T23:06:00"/>
    <d v="2016-07-11T00:00:00"/>
    <d v="1899-12-30T23:06:00"/>
    <x v="23"/>
    <x v="5"/>
    <x v="0"/>
    <d v="2016-07-12T00:07:00"/>
    <d v="2016-07-12T00:00:00"/>
    <d v="1899-12-30T00:07:00"/>
    <x v="0"/>
    <d v="1899-12-30T01:01:00"/>
    <n v="61"/>
  </r>
  <r>
    <n v="1327"/>
    <x v="0"/>
    <s v="NA"/>
    <x v="1"/>
    <x v="1"/>
    <d v="2016-07-11T23:10:00"/>
    <d v="2016-07-11T00:00:00"/>
    <d v="1899-12-30T23:10:00"/>
    <x v="23"/>
    <x v="5"/>
    <x v="0"/>
    <s v="NA"/>
    <s v="NA"/>
    <m/>
    <x v="1"/>
    <s v=""/>
    <s v=""/>
  </r>
  <r>
    <n v="1328"/>
    <x v="0"/>
    <s v="NA"/>
    <x v="1"/>
    <x v="1"/>
    <d v="2016-07-11T23:07:00"/>
    <d v="2016-07-11T00:00:00"/>
    <d v="1899-12-30T23:07:00"/>
    <x v="23"/>
    <x v="5"/>
    <x v="0"/>
    <s v="NA"/>
    <s v="NA"/>
    <m/>
    <x v="1"/>
    <s v=""/>
    <s v=""/>
  </r>
  <r>
    <n v="1329"/>
    <x v="0"/>
    <n v="67"/>
    <x v="0"/>
    <x v="0"/>
    <d v="2016-07-11T23:10:00"/>
    <d v="2016-07-11T00:00:00"/>
    <d v="1899-12-30T23:10:00"/>
    <x v="23"/>
    <x v="5"/>
    <x v="0"/>
    <d v="2016-07-11T23:45:00"/>
    <d v="2016-07-11T00:00:00"/>
    <d v="1899-12-30T23:45:00"/>
    <x v="0"/>
    <d v="1899-12-30T00:35:00"/>
    <n v="35"/>
  </r>
  <r>
    <n v="1330"/>
    <x v="0"/>
    <n v="99"/>
    <x v="0"/>
    <x v="0"/>
    <d v="2016-07-11T23:11:00"/>
    <d v="2016-07-11T00:00:00"/>
    <d v="1899-12-30T23:11:00"/>
    <x v="23"/>
    <x v="5"/>
    <x v="0"/>
    <d v="2016-07-12T00:14:00"/>
    <d v="2016-07-12T00:00:00"/>
    <d v="1899-12-30T00:14:00"/>
    <x v="0"/>
    <d v="1899-12-30T01:03:00"/>
    <n v="63"/>
  </r>
  <r>
    <n v="1331"/>
    <x v="0"/>
    <s v="NA"/>
    <x v="1"/>
    <x v="1"/>
    <d v="2016-07-11T23:13:00"/>
    <d v="2016-07-11T00:00:00"/>
    <d v="1899-12-30T23:13:00"/>
    <x v="23"/>
    <x v="5"/>
    <x v="0"/>
    <s v="NA"/>
    <s v="NA"/>
    <m/>
    <x v="1"/>
    <s v=""/>
    <s v=""/>
  </r>
  <r>
    <n v="1332"/>
    <x v="1"/>
    <s v="NA"/>
    <x v="1"/>
    <x v="1"/>
    <d v="2016-07-11T23:14:00"/>
    <d v="2016-07-11T00:00:00"/>
    <d v="1899-12-30T23:14:00"/>
    <x v="23"/>
    <x v="5"/>
    <x v="0"/>
    <s v="NA"/>
    <s v="NA"/>
    <m/>
    <x v="1"/>
    <s v=""/>
    <s v=""/>
  </r>
  <r>
    <n v="1333"/>
    <x v="1"/>
    <n v="296"/>
    <x v="0"/>
    <x v="0"/>
    <d v="2016-07-11T23:17:00"/>
    <d v="2016-07-11T00:00:00"/>
    <d v="1899-12-30T23:17:00"/>
    <x v="23"/>
    <x v="5"/>
    <x v="0"/>
    <d v="2016-07-12T00:15:00"/>
    <d v="2016-07-12T00:00:00"/>
    <d v="1899-12-30T00:15:00"/>
    <x v="0"/>
    <d v="1899-12-30T00:58:00"/>
    <n v="58"/>
  </r>
  <r>
    <n v="1334"/>
    <x v="1"/>
    <s v="NA"/>
    <x v="1"/>
    <x v="1"/>
    <d v="2016-07-11T23:19:00"/>
    <d v="2016-07-11T00:00:00"/>
    <d v="1899-12-30T23:19:00"/>
    <x v="23"/>
    <x v="5"/>
    <x v="0"/>
    <s v="NA"/>
    <s v="NA"/>
    <m/>
    <x v="1"/>
    <s v=""/>
    <s v=""/>
  </r>
  <r>
    <n v="1335"/>
    <x v="1"/>
    <s v="NA"/>
    <x v="1"/>
    <x v="1"/>
    <d v="2016-07-11T23:20:00"/>
    <d v="2016-07-11T00:00:00"/>
    <d v="1899-12-30T23:20:00"/>
    <x v="23"/>
    <x v="5"/>
    <x v="0"/>
    <s v="NA"/>
    <s v="NA"/>
    <m/>
    <x v="1"/>
    <s v=""/>
    <s v=""/>
  </r>
  <r>
    <n v="1336"/>
    <x v="1"/>
    <n v="173"/>
    <x v="0"/>
    <x v="0"/>
    <d v="2016-07-11T23:17:00"/>
    <d v="2016-07-11T00:00:00"/>
    <d v="1899-12-30T23:17:00"/>
    <x v="23"/>
    <x v="5"/>
    <x v="0"/>
    <d v="2016-07-11T23:52:00"/>
    <d v="2016-07-11T00:00:00"/>
    <d v="1899-12-30T23:52:00"/>
    <x v="0"/>
    <d v="1899-12-30T00:35:00"/>
    <n v="35"/>
  </r>
  <r>
    <n v="1337"/>
    <x v="0"/>
    <s v="NA"/>
    <x v="1"/>
    <x v="1"/>
    <d v="2016-07-11T23:22:00"/>
    <d v="2016-07-11T00:00:00"/>
    <d v="1899-12-30T23:22:00"/>
    <x v="23"/>
    <x v="5"/>
    <x v="0"/>
    <s v="NA"/>
    <s v="NA"/>
    <m/>
    <x v="1"/>
    <s v=""/>
    <s v=""/>
  </r>
  <r>
    <n v="1338"/>
    <x v="0"/>
    <n v="102"/>
    <x v="0"/>
    <x v="0"/>
    <d v="2016-07-11T23:23:00"/>
    <d v="2016-07-11T00:00:00"/>
    <d v="1899-12-30T23:23:00"/>
    <x v="23"/>
    <x v="5"/>
    <x v="0"/>
    <d v="2016-07-11T23:58:00"/>
    <d v="2016-07-11T00:00:00"/>
    <d v="1899-12-30T23:58:00"/>
    <x v="0"/>
    <d v="1899-12-30T00:35:00"/>
    <n v="35"/>
  </r>
  <r>
    <n v="1339"/>
    <x v="0"/>
    <n v="108"/>
    <x v="0"/>
    <x v="0"/>
    <d v="2016-07-11T23:25:00"/>
    <d v="2016-07-11T00:00:00"/>
    <d v="1899-12-30T23:25:00"/>
    <x v="23"/>
    <x v="5"/>
    <x v="0"/>
    <d v="2016-07-12T00:32:00"/>
    <d v="2016-07-12T00:00:00"/>
    <d v="1899-12-30T00:32:00"/>
    <x v="0"/>
    <d v="1899-12-30T01:07:00"/>
    <n v="67"/>
  </r>
  <r>
    <n v="1340"/>
    <x v="1"/>
    <n v="57"/>
    <x v="0"/>
    <x v="0"/>
    <d v="2016-07-11T23:22:00"/>
    <d v="2016-07-11T00:00:00"/>
    <d v="1899-12-30T23:22:00"/>
    <x v="23"/>
    <x v="5"/>
    <x v="0"/>
    <d v="2016-07-11T23:55:00"/>
    <d v="2016-07-11T00:00:00"/>
    <d v="1899-12-30T23:55:00"/>
    <x v="0"/>
    <d v="1899-12-30T00:33:00"/>
    <n v="33"/>
  </r>
  <r>
    <n v="1341"/>
    <x v="0"/>
    <n v="172"/>
    <x v="0"/>
    <x v="0"/>
    <d v="2016-07-11T23:26:00"/>
    <d v="2016-07-11T00:00:00"/>
    <d v="1899-12-30T23:26:00"/>
    <x v="23"/>
    <x v="5"/>
    <x v="0"/>
    <d v="2016-07-12T00:06:00"/>
    <d v="2016-07-12T00:00:00"/>
    <d v="1899-12-30T00:06:00"/>
    <x v="0"/>
    <d v="1899-12-30T00:40:00"/>
    <n v="40"/>
  </r>
  <r>
    <n v="1342"/>
    <x v="1"/>
    <s v="NA"/>
    <x v="1"/>
    <x v="1"/>
    <d v="2016-07-11T23:30:00"/>
    <d v="2016-07-11T00:00:00"/>
    <d v="1899-12-30T23:30:00"/>
    <x v="23"/>
    <x v="5"/>
    <x v="0"/>
    <s v="NA"/>
    <s v="NA"/>
    <m/>
    <x v="1"/>
    <s v=""/>
    <s v=""/>
  </r>
  <r>
    <n v="1343"/>
    <x v="1"/>
    <n v="237"/>
    <x v="0"/>
    <x v="0"/>
    <d v="2016-07-11T23:37:00"/>
    <d v="2016-07-11T00:00:00"/>
    <d v="1899-12-30T23:37:00"/>
    <x v="23"/>
    <x v="5"/>
    <x v="0"/>
    <d v="2016-07-12T00:32:00"/>
    <d v="2016-07-12T00:00:00"/>
    <d v="1899-12-30T00:32:00"/>
    <x v="0"/>
    <d v="1899-12-30T00:55:00"/>
    <n v="55"/>
  </r>
  <r>
    <n v="1344"/>
    <x v="1"/>
    <n v="96"/>
    <x v="0"/>
    <x v="0"/>
    <d v="2016-07-11T23:35:00"/>
    <d v="2016-07-11T00:00:00"/>
    <d v="1899-12-30T23:35:00"/>
    <x v="23"/>
    <x v="5"/>
    <x v="0"/>
    <d v="2016-07-12T00:39:00"/>
    <d v="2016-07-12T00:00:00"/>
    <d v="1899-12-30T00:39:00"/>
    <x v="0"/>
    <d v="1899-12-30T01:04:00"/>
    <n v="64"/>
  </r>
  <r>
    <n v="1345"/>
    <x v="0"/>
    <n v="186"/>
    <x v="0"/>
    <x v="0"/>
    <d v="2016-07-11T23:37:00"/>
    <d v="2016-07-11T00:00:00"/>
    <d v="1899-12-30T23:37:00"/>
    <x v="23"/>
    <x v="5"/>
    <x v="0"/>
    <d v="2016-07-12T00:09:00"/>
    <d v="2016-07-12T00:00:00"/>
    <d v="1899-12-30T00:09:00"/>
    <x v="0"/>
    <d v="1899-12-30T00:32:00"/>
    <n v="32"/>
  </r>
  <r>
    <n v="1346"/>
    <x v="0"/>
    <n v="9"/>
    <x v="0"/>
    <x v="0"/>
    <d v="2016-07-11T23:39:00"/>
    <d v="2016-07-11T00:00:00"/>
    <d v="1899-12-30T23:39:00"/>
    <x v="23"/>
    <x v="5"/>
    <x v="0"/>
    <d v="2016-07-12T00:23:00"/>
    <d v="2016-07-12T00:00:00"/>
    <d v="1899-12-30T00:23:00"/>
    <x v="0"/>
    <d v="1899-12-30T00:44:00"/>
    <n v="44"/>
  </r>
  <r>
    <n v="1347"/>
    <x v="1"/>
    <s v="NA"/>
    <x v="1"/>
    <x v="1"/>
    <d v="2016-07-11T23:44:00"/>
    <d v="2016-07-11T00:00:00"/>
    <d v="1899-12-30T23:44:00"/>
    <x v="23"/>
    <x v="5"/>
    <x v="0"/>
    <s v="NA"/>
    <s v="NA"/>
    <m/>
    <x v="1"/>
    <s v=""/>
    <s v=""/>
  </r>
  <r>
    <n v="1348"/>
    <x v="1"/>
    <s v="NA"/>
    <x v="1"/>
    <x v="1"/>
    <d v="2016-07-11T23:42:00"/>
    <d v="2016-07-11T00:00:00"/>
    <d v="1899-12-30T23:42:00"/>
    <x v="23"/>
    <x v="5"/>
    <x v="0"/>
    <s v="NA"/>
    <s v="NA"/>
    <m/>
    <x v="1"/>
    <s v=""/>
    <s v=""/>
  </r>
  <r>
    <n v="1349"/>
    <x v="0"/>
    <n v="61"/>
    <x v="0"/>
    <x v="0"/>
    <d v="2016-07-11T23:41:00"/>
    <d v="2016-07-11T00:00:00"/>
    <d v="1899-12-30T23:41:00"/>
    <x v="23"/>
    <x v="5"/>
    <x v="0"/>
    <d v="2016-07-12T00:22:00"/>
    <d v="2016-07-12T00:00:00"/>
    <d v="1899-12-30T00:22:00"/>
    <x v="0"/>
    <d v="1899-12-30T00:41:00"/>
    <n v="41"/>
  </r>
  <r>
    <n v="1350"/>
    <x v="1"/>
    <n v="219"/>
    <x v="0"/>
    <x v="0"/>
    <d v="2016-07-11T23:40:00"/>
    <d v="2016-07-11T00:00:00"/>
    <d v="1899-12-30T23:40:00"/>
    <x v="23"/>
    <x v="5"/>
    <x v="0"/>
    <d v="2016-07-12T00:26:00"/>
    <d v="2016-07-12T00:00:00"/>
    <d v="1899-12-30T00:26:00"/>
    <x v="0"/>
    <d v="1899-12-30T00:46:00"/>
    <n v="46"/>
  </r>
  <r>
    <n v="1351"/>
    <x v="0"/>
    <n v="94"/>
    <x v="0"/>
    <x v="0"/>
    <d v="2016-07-11T23:44:00"/>
    <d v="2016-07-11T00:00:00"/>
    <d v="1899-12-30T23:44:00"/>
    <x v="23"/>
    <x v="5"/>
    <x v="0"/>
    <d v="2016-07-12T00:49:00"/>
    <d v="2016-07-12T00:00:00"/>
    <d v="1899-12-30T00:49:00"/>
    <x v="0"/>
    <d v="1899-12-30T01:05:00"/>
    <n v="65"/>
  </r>
  <r>
    <n v="1352"/>
    <x v="0"/>
    <s v="NA"/>
    <x v="1"/>
    <x v="1"/>
    <d v="2016-07-11T23:49:00"/>
    <d v="2016-07-11T00:00:00"/>
    <d v="1899-12-30T23:49:00"/>
    <x v="23"/>
    <x v="5"/>
    <x v="0"/>
    <s v="NA"/>
    <s v="NA"/>
    <m/>
    <x v="1"/>
    <s v=""/>
    <s v=""/>
  </r>
  <r>
    <n v="1353"/>
    <x v="0"/>
    <n v="40"/>
    <x v="0"/>
    <x v="0"/>
    <d v="2016-07-11T23:51:00"/>
    <d v="2016-07-11T00:00:00"/>
    <d v="1899-12-30T23:51:00"/>
    <x v="23"/>
    <x v="5"/>
    <x v="0"/>
    <d v="2016-07-12T00:34:00"/>
    <d v="2016-07-12T00:00:00"/>
    <d v="1899-12-30T00:34:00"/>
    <x v="0"/>
    <d v="1899-12-30T00:43:00"/>
    <n v="43"/>
  </r>
  <r>
    <n v="1354"/>
    <x v="1"/>
    <n v="242"/>
    <x v="0"/>
    <x v="0"/>
    <d v="2016-07-11T23:45:00"/>
    <d v="2016-07-11T00:00:00"/>
    <d v="1899-12-30T23:45:00"/>
    <x v="23"/>
    <x v="5"/>
    <x v="0"/>
    <d v="2016-07-12T00:52:00"/>
    <d v="2016-07-12T00:00:00"/>
    <d v="1899-12-30T00:52:00"/>
    <x v="0"/>
    <d v="1899-12-30T01:07:00"/>
    <n v="67"/>
  </r>
  <r>
    <n v="1355"/>
    <x v="0"/>
    <s v="NA"/>
    <x v="1"/>
    <x v="1"/>
    <d v="2016-07-11T23:45:00"/>
    <d v="2016-07-11T00:00:00"/>
    <d v="1899-12-30T23:45:00"/>
    <x v="23"/>
    <x v="5"/>
    <x v="0"/>
    <s v="NA"/>
    <s v="NA"/>
    <m/>
    <x v="1"/>
    <s v=""/>
    <s v=""/>
  </r>
  <r>
    <n v="1356"/>
    <x v="1"/>
    <n v="101"/>
    <x v="0"/>
    <x v="2"/>
    <d v="2016-07-11T23:42:00"/>
    <d v="2016-07-11T00:00:00"/>
    <d v="1899-12-30T23:42:00"/>
    <x v="23"/>
    <x v="5"/>
    <x v="0"/>
    <s v="NA"/>
    <s v="NA"/>
    <m/>
    <x v="1"/>
    <s v=""/>
    <s v=""/>
  </r>
  <r>
    <n v="1357"/>
    <x v="1"/>
    <s v="NA"/>
    <x v="1"/>
    <x v="1"/>
    <d v="2016-07-11T23:52:00"/>
    <d v="2016-07-11T00:00:00"/>
    <d v="1899-12-30T23:52:00"/>
    <x v="23"/>
    <x v="5"/>
    <x v="0"/>
    <s v="NA"/>
    <s v="NA"/>
    <m/>
    <x v="1"/>
    <s v=""/>
    <s v=""/>
  </r>
  <r>
    <n v="1358"/>
    <x v="1"/>
    <s v="NA"/>
    <x v="1"/>
    <x v="1"/>
    <d v="2016-07-11T23:57:00"/>
    <d v="2016-07-11T00:00:00"/>
    <d v="1899-12-30T23:57:00"/>
    <x v="23"/>
    <x v="5"/>
    <x v="0"/>
    <s v="NA"/>
    <s v="NA"/>
    <m/>
    <x v="1"/>
    <s v=""/>
    <s v=""/>
  </r>
  <r>
    <n v="1359"/>
    <x v="1"/>
    <n v="139"/>
    <x v="0"/>
    <x v="0"/>
    <d v="2016-07-11T23:51:00"/>
    <d v="2016-07-11T00:00:00"/>
    <d v="1899-12-30T23:51:00"/>
    <x v="23"/>
    <x v="5"/>
    <x v="0"/>
    <d v="2016-07-12T00:50:00"/>
    <d v="2016-07-12T00:00:00"/>
    <d v="1899-12-30T00:50:00"/>
    <x v="0"/>
    <d v="1899-12-30T00:59:00"/>
    <n v="59"/>
  </r>
  <r>
    <n v="1360"/>
    <x v="1"/>
    <n v="144"/>
    <x v="0"/>
    <x v="0"/>
    <d v="2016-07-11T23:54:00"/>
    <d v="2016-07-11T00:00:00"/>
    <d v="1899-12-30T23:54:00"/>
    <x v="23"/>
    <x v="5"/>
    <x v="0"/>
    <d v="2016-07-12T01:09:00"/>
    <d v="2016-07-12T00:00:00"/>
    <d v="1899-12-30T01:09:00"/>
    <x v="0"/>
    <d v="1899-12-30T01:15:00"/>
    <n v="75"/>
  </r>
  <r>
    <n v="1361"/>
    <x v="1"/>
    <s v="NA"/>
    <x v="1"/>
    <x v="1"/>
    <d v="2016-07-11T23:58:00"/>
    <d v="2016-07-11T00:00:00"/>
    <d v="1899-12-30T23:58:00"/>
    <x v="23"/>
    <x v="5"/>
    <x v="0"/>
    <s v="NA"/>
    <s v="NA"/>
    <m/>
    <x v="1"/>
    <s v=""/>
    <s v=""/>
  </r>
  <r>
    <n v="1362"/>
    <x v="1"/>
    <s v="NA"/>
    <x v="1"/>
    <x v="1"/>
    <d v="2016-07-11T00:02:00"/>
    <d v="2016-07-11T00:00:00"/>
    <d v="1899-12-30T00:02:00"/>
    <x v="0"/>
    <x v="0"/>
    <x v="0"/>
    <s v="NA"/>
    <s v="NA"/>
    <m/>
    <x v="1"/>
    <s v=""/>
    <s v=""/>
  </r>
  <r>
    <n v="1363"/>
    <x v="0"/>
    <n v="136"/>
    <x v="0"/>
    <x v="0"/>
    <d v="2016-07-11T00:00:00"/>
    <d v="2016-07-11T00:00:00"/>
    <d v="1899-12-30T00:00:00"/>
    <x v="0"/>
    <x v="0"/>
    <x v="0"/>
    <d v="2016-07-11T01:11:00"/>
    <d v="2016-07-11T00:00:00"/>
    <d v="1899-12-30T01:11:00"/>
    <x v="0"/>
    <d v="1899-12-30T01:11:00"/>
    <n v="71"/>
  </r>
  <r>
    <n v="1364"/>
    <x v="1"/>
    <s v="NA"/>
    <x v="1"/>
    <x v="1"/>
    <d v="2016-07-11T00:06:00"/>
    <d v="2016-07-11T00:00:00"/>
    <d v="1899-12-30T00:06:00"/>
    <x v="0"/>
    <x v="0"/>
    <x v="0"/>
    <s v="NA"/>
    <s v="NA"/>
    <m/>
    <x v="1"/>
    <s v=""/>
    <s v=""/>
  </r>
  <r>
    <n v="1365"/>
    <x v="1"/>
    <n v="229"/>
    <x v="0"/>
    <x v="2"/>
    <d v="2016-07-11T00:09:00"/>
    <d v="2016-07-11T00:00:00"/>
    <d v="1899-12-30T00:09:00"/>
    <x v="0"/>
    <x v="0"/>
    <x v="0"/>
    <s v="NA"/>
    <s v="NA"/>
    <m/>
    <x v="1"/>
    <s v=""/>
    <s v=""/>
  </r>
  <r>
    <n v="1366"/>
    <x v="1"/>
    <s v="NA"/>
    <x v="1"/>
    <x v="1"/>
    <d v="2016-07-11T00:09:00"/>
    <d v="2016-07-11T00:00:00"/>
    <d v="1899-12-30T00:09:00"/>
    <x v="0"/>
    <x v="0"/>
    <x v="0"/>
    <s v="NA"/>
    <s v="NA"/>
    <m/>
    <x v="1"/>
    <s v=""/>
    <s v=""/>
  </r>
  <r>
    <n v="1367"/>
    <x v="1"/>
    <n v="155"/>
    <x v="0"/>
    <x v="0"/>
    <d v="2016-07-11T00:05:00"/>
    <d v="2016-07-11T00:00:00"/>
    <d v="1899-12-30T00:05:00"/>
    <x v="0"/>
    <x v="0"/>
    <x v="0"/>
    <d v="2016-07-11T01:06:00"/>
    <d v="2016-07-11T00:00:00"/>
    <d v="1899-12-30T01:06:00"/>
    <x v="0"/>
    <d v="1899-12-30T01:01:00"/>
    <n v="61"/>
  </r>
  <r>
    <n v="1368"/>
    <x v="1"/>
    <n v="123"/>
    <x v="0"/>
    <x v="0"/>
    <d v="2016-07-12T00:07:00"/>
    <d v="2016-07-12T00:00:00"/>
    <d v="1899-12-30T00:07:00"/>
    <x v="0"/>
    <x v="0"/>
    <x v="1"/>
    <d v="2016-07-12T00:50:00"/>
    <d v="2016-07-12T00:00:00"/>
    <d v="1899-12-30T00:50:00"/>
    <x v="0"/>
    <d v="1899-12-30T00:43:00"/>
    <n v="43"/>
  </r>
  <r>
    <n v="1369"/>
    <x v="0"/>
    <n v="152"/>
    <x v="0"/>
    <x v="0"/>
    <d v="2016-07-12T00:15:00"/>
    <d v="2016-07-12T00:00:00"/>
    <d v="1899-12-30T00:15:00"/>
    <x v="0"/>
    <x v="0"/>
    <x v="1"/>
    <d v="2016-07-12T00:53:00"/>
    <d v="2016-07-12T00:00:00"/>
    <d v="1899-12-30T00:53:00"/>
    <x v="0"/>
    <d v="1899-12-30T00:38:00"/>
    <n v="38"/>
  </r>
  <r>
    <n v="1370"/>
    <x v="0"/>
    <s v="NA"/>
    <x v="1"/>
    <x v="1"/>
    <d v="2016-07-12T00:22:00"/>
    <d v="2016-07-12T00:00:00"/>
    <d v="1899-12-30T00:22:00"/>
    <x v="0"/>
    <x v="0"/>
    <x v="1"/>
    <s v="NA"/>
    <s v="NA"/>
    <m/>
    <x v="1"/>
    <s v=""/>
    <s v=""/>
  </r>
  <r>
    <n v="1371"/>
    <x v="0"/>
    <n v="23"/>
    <x v="0"/>
    <x v="0"/>
    <d v="2016-07-12T00:22:00"/>
    <d v="2016-07-12T00:00:00"/>
    <d v="1899-12-30T00:22:00"/>
    <x v="0"/>
    <x v="0"/>
    <x v="1"/>
    <d v="2016-07-12T01:33:00"/>
    <d v="2016-07-12T00:00:00"/>
    <d v="1899-12-30T01:33:00"/>
    <x v="0"/>
    <d v="1899-12-30T01:11:00"/>
    <n v="71"/>
  </r>
  <r>
    <n v="1372"/>
    <x v="1"/>
    <s v="NA"/>
    <x v="1"/>
    <x v="1"/>
    <d v="2016-07-12T00:28:00"/>
    <d v="2016-07-12T00:00:00"/>
    <d v="1899-12-30T00:28:00"/>
    <x v="0"/>
    <x v="0"/>
    <x v="1"/>
    <s v="NA"/>
    <s v="NA"/>
    <m/>
    <x v="1"/>
    <s v=""/>
    <s v=""/>
  </r>
  <r>
    <n v="1373"/>
    <x v="1"/>
    <s v="NA"/>
    <x v="1"/>
    <x v="1"/>
    <d v="2016-07-12T00:34:00"/>
    <d v="2016-07-12T00:00:00"/>
    <d v="1899-12-30T00:34:00"/>
    <x v="0"/>
    <x v="0"/>
    <x v="1"/>
    <s v="NA"/>
    <s v="NA"/>
    <m/>
    <x v="1"/>
    <s v=""/>
    <s v=""/>
  </r>
  <r>
    <n v="1374"/>
    <x v="0"/>
    <s v="NA"/>
    <x v="1"/>
    <x v="1"/>
    <d v="2016-07-12T00:40:00"/>
    <d v="2016-07-12T00:00:00"/>
    <d v="1899-12-30T00:40:00"/>
    <x v="0"/>
    <x v="0"/>
    <x v="1"/>
    <s v="NA"/>
    <s v="NA"/>
    <m/>
    <x v="1"/>
    <s v=""/>
    <s v=""/>
  </r>
  <r>
    <n v="1375"/>
    <x v="1"/>
    <s v="NA"/>
    <x v="1"/>
    <x v="1"/>
    <d v="2016-07-12T00:38:00"/>
    <d v="2016-07-12T00:00:00"/>
    <d v="1899-12-30T00:38:00"/>
    <x v="0"/>
    <x v="0"/>
    <x v="1"/>
    <s v="NA"/>
    <s v="NA"/>
    <m/>
    <x v="1"/>
    <s v=""/>
    <s v=""/>
  </r>
  <r>
    <n v="1376"/>
    <x v="0"/>
    <s v="NA"/>
    <x v="1"/>
    <x v="1"/>
    <d v="2016-07-12T00:40:00"/>
    <d v="2016-07-12T00:00:00"/>
    <d v="1899-12-30T00:40:00"/>
    <x v="0"/>
    <x v="0"/>
    <x v="1"/>
    <s v="NA"/>
    <s v="NA"/>
    <m/>
    <x v="1"/>
    <s v=""/>
    <s v=""/>
  </r>
  <r>
    <n v="1377"/>
    <x v="0"/>
    <n v="294"/>
    <x v="0"/>
    <x v="0"/>
    <d v="2016-07-12T00:54:00"/>
    <d v="2016-07-12T00:00:00"/>
    <d v="1899-12-30T00:54:00"/>
    <x v="0"/>
    <x v="0"/>
    <x v="1"/>
    <d v="2016-07-12T01:55:00"/>
    <d v="2016-07-12T00:00:00"/>
    <d v="1899-12-30T01:55:00"/>
    <x v="0"/>
    <d v="1899-12-30T01:01:00"/>
    <n v="61"/>
  </r>
  <r>
    <n v="1378"/>
    <x v="0"/>
    <s v="NA"/>
    <x v="1"/>
    <x v="1"/>
    <d v="2016-07-12T00:59:00"/>
    <d v="2016-07-12T00:00:00"/>
    <d v="1899-12-30T00:59:00"/>
    <x v="0"/>
    <x v="0"/>
    <x v="1"/>
    <s v="NA"/>
    <s v="NA"/>
    <m/>
    <x v="1"/>
    <s v=""/>
    <s v=""/>
  </r>
  <r>
    <n v="1379"/>
    <x v="0"/>
    <s v="NA"/>
    <x v="1"/>
    <x v="1"/>
    <d v="2016-07-12T00:58:00"/>
    <d v="2016-07-12T00:00:00"/>
    <d v="1899-12-30T00:58:00"/>
    <x v="0"/>
    <x v="0"/>
    <x v="1"/>
    <s v="NA"/>
    <s v="NA"/>
    <m/>
    <x v="1"/>
    <s v=""/>
    <s v=""/>
  </r>
  <r>
    <n v="1380"/>
    <x v="0"/>
    <n v="86"/>
    <x v="0"/>
    <x v="0"/>
    <d v="2016-07-12T01:01:00"/>
    <d v="2016-07-12T00:00:00"/>
    <d v="1899-12-30T01:01:00"/>
    <x v="1"/>
    <x v="0"/>
    <x v="1"/>
    <d v="2016-07-12T02:15:00"/>
    <d v="2016-07-12T00:00:00"/>
    <d v="1899-12-30T02:15:00"/>
    <x v="0"/>
    <d v="1899-12-30T01:14:00"/>
    <n v="74"/>
  </r>
  <r>
    <n v="1381"/>
    <x v="1"/>
    <n v="50"/>
    <x v="0"/>
    <x v="2"/>
    <d v="2016-07-12T01:07:00"/>
    <d v="2016-07-12T00:00:00"/>
    <d v="1899-12-30T01:07:00"/>
    <x v="1"/>
    <x v="0"/>
    <x v="1"/>
    <s v="NA"/>
    <s v="NA"/>
    <m/>
    <x v="1"/>
    <s v=""/>
    <s v=""/>
  </r>
  <r>
    <n v="1382"/>
    <x v="1"/>
    <n v="252"/>
    <x v="0"/>
    <x v="0"/>
    <d v="2016-07-12T01:03:00"/>
    <d v="2016-07-12T00:00:00"/>
    <d v="1899-12-30T01:03:00"/>
    <x v="1"/>
    <x v="0"/>
    <x v="1"/>
    <d v="2016-07-12T01:38:00"/>
    <d v="2016-07-12T00:00:00"/>
    <d v="1899-12-30T01:38:00"/>
    <x v="0"/>
    <d v="1899-12-30T00:35:00"/>
    <n v="35"/>
  </r>
  <r>
    <n v="1383"/>
    <x v="1"/>
    <n v="291"/>
    <x v="0"/>
    <x v="2"/>
    <d v="2016-07-12T01:12:00"/>
    <d v="2016-07-12T00:00:00"/>
    <d v="1899-12-30T01:12:00"/>
    <x v="1"/>
    <x v="0"/>
    <x v="1"/>
    <s v="NA"/>
    <s v="NA"/>
    <m/>
    <x v="1"/>
    <s v=""/>
    <s v=""/>
  </r>
  <r>
    <n v="1384"/>
    <x v="1"/>
    <n v="184"/>
    <x v="0"/>
    <x v="0"/>
    <d v="2016-07-12T01:15:00"/>
    <d v="2016-07-12T00:00:00"/>
    <d v="1899-12-30T01:15:00"/>
    <x v="1"/>
    <x v="0"/>
    <x v="1"/>
    <d v="2016-07-12T02:18:00"/>
    <d v="2016-07-12T00:00:00"/>
    <d v="1899-12-30T02:18:00"/>
    <x v="0"/>
    <d v="1899-12-30T01:03:00"/>
    <n v="63"/>
  </r>
  <r>
    <n v="1385"/>
    <x v="0"/>
    <s v="NA"/>
    <x v="1"/>
    <x v="1"/>
    <d v="2016-07-12T01:28:00"/>
    <d v="2016-07-12T00:00:00"/>
    <d v="1899-12-30T01:28:00"/>
    <x v="1"/>
    <x v="0"/>
    <x v="1"/>
    <s v="NA"/>
    <s v="NA"/>
    <m/>
    <x v="1"/>
    <s v=""/>
    <s v=""/>
  </r>
  <r>
    <n v="1386"/>
    <x v="0"/>
    <n v="110"/>
    <x v="0"/>
    <x v="0"/>
    <d v="2016-07-12T01:30:00"/>
    <d v="2016-07-12T00:00:00"/>
    <d v="1899-12-30T01:30:00"/>
    <x v="1"/>
    <x v="0"/>
    <x v="1"/>
    <d v="2016-07-12T02:42:00"/>
    <d v="2016-07-12T00:00:00"/>
    <d v="1899-12-30T02:42:00"/>
    <x v="0"/>
    <d v="1899-12-30T01:12:00"/>
    <n v="72"/>
  </r>
  <r>
    <n v="1387"/>
    <x v="0"/>
    <n v="281"/>
    <x v="0"/>
    <x v="0"/>
    <d v="2016-07-12T01:33:00"/>
    <d v="2016-07-12T00:00:00"/>
    <d v="1899-12-30T01:33:00"/>
    <x v="1"/>
    <x v="0"/>
    <x v="1"/>
    <d v="2016-07-12T02:18:00"/>
    <d v="2016-07-12T00:00:00"/>
    <d v="1899-12-30T02:18:00"/>
    <x v="0"/>
    <d v="1899-12-30T00:45:00"/>
    <n v="45"/>
  </r>
  <r>
    <n v="1388"/>
    <x v="1"/>
    <s v="NA"/>
    <x v="1"/>
    <x v="1"/>
    <d v="2016-07-12T01:47:00"/>
    <d v="2016-07-12T00:00:00"/>
    <d v="1899-12-30T01:47:00"/>
    <x v="1"/>
    <x v="0"/>
    <x v="1"/>
    <s v="NA"/>
    <s v="NA"/>
    <m/>
    <x v="1"/>
    <s v=""/>
    <s v=""/>
  </r>
  <r>
    <n v="1389"/>
    <x v="0"/>
    <s v="NA"/>
    <x v="1"/>
    <x v="1"/>
    <d v="2016-07-12T01:54:00"/>
    <d v="2016-07-12T00:00:00"/>
    <d v="1899-12-30T01:54:00"/>
    <x v="1"/>
    <x v="0"/>
    <x v="1"/>
    <s v="NA"/>
    <s v="NA"/>
    <m/>
    <x v="1"/>
    <s v=""/>
    <s v=""/>
  </r>
  <r>
    <n v="1390"/>
    <x v="0"/>
    <s v="NA"/>
    <x v="1"/>
    <x v="1"/>
    <d v="2016-07-12T02:03:00"/>
    <d v="2016-07-12T00:00:00"/>
    <d v="1899-12-30T02:03:00"/>
    <x v="2"/>
    <x v="0"/>
    <x v="1"/>
    <s v="NA"/>
    <s v="NA"/>
    <m/>
    <x v="1"/>
    <s v=""/>
    <s v=""/>
  </r>
  <r>
    <n v="1391"/>
    <x v="1"/>
    <s v="NA"/>
    <x v="1"/>
    <x v="1"/>
    <d v="2016-07-12T02:09:00"/>
    <d v="2016-07-12T00:00:00"/>
    <d v="1899-12-30T02:09:00"/>
    <x v="2"/>
    <x v="0"/>
    <x v="1"/>
    <s v="NA"/>
    <s v="NA"/>
    <m/>
    <x v="1"/>
    <s v=""/>
    <s v=""/>
  </r>
  <r>
    <n v="1392"/>
    <x v="1"/>
    <s v="NA"/>
    <x v="1"/>
    <x v="1"/>
    <d v="2016-07-12T02:08:00"/>
    <d v="2016-07-12T00:00:00"/>
    <d v="1899-12-30T02:08:00"/>
    <x v="2"/>
    <x v="0"/>
    <x v="1"/>
    <s v="NA"/>
    <s v="NA"/>
    <m/>
    <x v="1"/>
    <s v=""/>
    <s v=""/>
  </r>
  <r>
    <n v="1393"/>
    <x v="1"/>
    <s v="NA"/>
    <x v="1"/>
    <x v="1"/>
    <d v="2016-07-12T02:08:00"/>
    <d v="2016-07-12T00:00:00"/>
    <d v="1899-12-30T02:08:00"/>
    <x v="2"/>
    <x v="0"/>
    <x v="1"/>
    <s v="NA"/>
    <s v="NA"/>
    <m/>
    <x v="1"/>
    <s v=""/>
    <s v=""/>
  </r>
  <r>
    <n v="1394"/>
    <x v="0"/>
    <s v="NA"/>
    <x v="1"/>
    <x v="1"/>
    <d v="2016-07-12T02:13:00"/>
    <d v="2016-07-12T00:00:00"/>
    <d v="1899-12-30T02:13:00"/>
    <x v="2"/>
    <x v="0"/>
    <x v="1"/>
    <s v="NA"/>
    <s v="NA"/>
    <m/>
    <x v="1"/>
    <s v=""/>
    <s v=""/>
  </r>
  <r>
    <n v="1395"/>
    <x v="0"/>
    <s v="NA"/>
    <x v="1"/>
    <x v="1"/>
    <d v="2016-07-12T02:24:00"/>
    <d v="2016-07-12T00:00:00"/>
    <d v="1899-12-30T02:24:00"/>
    <x v="2"/>
    <x v="0"/>
    <x v="1"/>
    <s v="NA"/>
    <s v="NA"/>
    <m/>
    <x v="1"/>
    <s v=""/>
    <s v=""/>
  </r>
  <r>
    <n v="1396"/>
    <x v="0"/>
    <s v="NA"/>
    <x v="1"/>
    <x v="1"/>
    <d v="2016-07-12T02:26:00"/>
    <d v="2016-07-12T00:00:00"/>
    <d v="1899-12-30T02:26:00"/>
    <x v="2"/>
    <x v="0"/>
    <x v="1"/>
    <s v="NA"/>
    <s v="NA"/>
    <m/>
    <x v="1"/>
    <s v=""/>
    <s v=""/>
  </r>
  <r>
    <n v="1397"/>
    <x v="1"/>
    <s v="NA"/>
    <x v="1"/>
    <x v="1"/>
    <d v="2016-07-12T02:33:00"/>
    <d v="2016-07-12T00:00:00"/>
    <d v="1899-12-30T02:33:00"/>
    <x v="2"/>
    <x v="0"/>
    <x v="1"/>
    <s v="NA"/>
    <s v="NA"/>
    <m/>
    <x v="1"/>
    <s v=""/>
    <s v=""/>
  </r>
  <r>
    <n v="1398"/>
    <x v="1"/>
    <s v="NA"/>
    <x v="1"/>
    <x v="1"/>
    <d v="2016-07-12T02:33:00"/>
    <d v="2016-07-12T00:00:00"/>
    <d v="1899-12-30T02:33:00"/>
    <x v="2"/>
    <x v="0"/>
    <x v="1"/>
    <s v="NA"/>
    <s v="NA"/>
    <m/>
    <x v="1"/>
    <s v=""/>
    <s v=""/>
  </r>
  <r>
    <n v="1399"/>
    <x v="1"/>
    <n v="161"/>
    <x v="0"/>
    <x v="0"/>
    <d v="2016-07-12T02:35:00"/>
    <d v="2016-07-12T00:00:00"/>
    <d v="1899-12-30T02:35:00"/>
    <x v="2"/>
    <x v="0"/>
    <x v="1"/>
    <d v="2016-07-12T03:42:00"/>
    <d v="2016-07-12T00:00:00"/>
    <d v="1899-12-30T03:42:00"/>
    <x v="0"/>
    <d v="1899-12-30T01:07:00"/>
    <n v="67"/>
  </r>
  <r>
    <n v="1400"/>
    <x v="0"/>
    <s v="NA"/>
    <x v="1"/>
    <x v="1"/>
    <d v="2016-07-12T02:36:00"/>
    <d v="2016-07-12T00:00:00"/>
    <d v="1899-12-30T02:36:00"/>
    <x v="2"/>
    <x v="0"/>
    <x v="1"/>
    <s v="NA"/>
    <s v="NA"/>
    <m/>
    <x v="1"/>
    <s v=""/>
    <s v=""/>
  </r>
  <r>
    <n v="1401"/>
    <x v="1"/>
    <n v="110"/>
    <x v="0"/>
    <x v="2"/>
    <d v="2016-07-12T02:42:00"/>
    <d v="2016-07-12T00:00:00"/>
    <d v="1899-12-30T02:42:00"/>
    <x v="2"/>
    <x v="0"/>
    <x v="1"/>
    <s v="NA"/>
    <s v="NA"/>
    <m/>
    <x v="1"/>
    <s v=""/>
    <s v=""/>
  </r>
  <r>
    <n v="1402"/>
    <x v="0"/>
    <n v="120"/>
    <x v="0"/>
    <x v="0"/>
    <d v="2016-07-12T02:48:00"/>
    <d v="2016-07-12T00:00:00"/>
    <d v="1899-12-30T02:48:00"/>
    <x v="2"/>
    <x v="0"/>
    <x v="1"/>
    <d v="2016-07-12T03:48:00"/>
    <d v="2016-07-12T00:00:00"/>
    <d v="1899-12-30T03:48:00"/>
    <x v="0"/>
    <d v="1899-12-30T01:00:00"/>
    <n v="60"/>
  </r>
  <r>
    <n v="1403"/>
    <x v="1"/>
    <n v="101"/>
    <x v="0"/>
    <x v="2"/>
    <d v="2016-07-12T02:39:00"/>
    <d v="2016-07-12T00:00:00"/>
    <d v="1899-12-30T02:39:00"/>
    <x v="2"/>
    <x v="0"/>
    <x v="1"/>
    <s v="NA"/>
    <s v="NA"/>
    <m/>
    <x v="1"/>
    <s v=""/>
    <s v=""/>
  </r>
  <r>
    <n v="1404"/>
    <x v="0"/>
    <s v="NA"/>
    <x v="1"/>
    <x v="1"/>
    <d v="2016-07-12T02:56:00"/>
    <d v="2016-07-12T00:00:00"/>
    <d v="1899-12-30T02:56:00"/>
    <x v="2"/>
    <x v="0"/>
    <x v="1"/>
    <s v="NA"/>
    <s v="NA"/>
    <m/>
    <x v="1"/>
    <s v=""/>
    <s v=""/>
  </r>
  <r>
    <n v="1405"/>
    <x v="0"/>
    <s v="NA"/>
    <x v="1"/>
    <x v="1"/>
    <d v="2016-07-12T02:57:00"/>
    <d v="2016-07-12T00:00:00"/>
    <d v="1899-12-30T02:57:00"/>
    <x v="2"/>
    <x v="0"/>
    <x v="1"/>
    <s v="NA"/>
    <s v="NA"/>
    <m/>
    <x v="1"/>
    <s v=""/>
    <s v=""/>
  </r>
  <r>
    <n v="1406"/>
    <x v="0"/>
    <n v="30"/>
    <x v="0"/>
    <x v="0"/>
    <d v="2016-07-12T03:02:00"/>
    <d v="2016-07-12T00:00:00"/>
    <d v="1899-12-30T03:02:00"/>
    <x v="3"/>
    <x v="0"/>
    <x v="1"/>
    <d v="2016-07-12T03:55:00"/>
    <d v="2016-07-12T00:00:00"/>
    <d v="1899-12-30T03:55:00"/>
    <x v="0"/>
    <d v="1899-12-30T00:53:00"/>
    <n v="53"/>
  </r>
  <r>
    <n v="1407"/>
    <x v="0"/>
    <s v="NA"/>
    <x v="1"/>
    <x v="1"/>
    <d v="2016-07-12T03:13:00"/>
    <d v="2016-07-12T00:00:00"/>
    <d v="1899-12-30T03:13:00"/>
    <x v="3"/>
    <x v="0"/>
    <x v="1"/>
    <s v="NA"/>
    <s v="NA"/>
    <m/>
    <x v="1"/>
    <s v=""/>
    <s v=""/>
  </r>
  <r>
    <n v="1408"/>
    <x v="0"/>
    <n v="233"/>
    <x v="0"/>
    <x v="0"/>
    <d v="2016-07-12T03:13:00"/>
    <d v="2016-07-12T00:00:00"/>
    <d v="1899-12-30T03:13:00"/>
    <x v="3"/>
    <x v="0"/>
    <x v="1"/>
    <d v="2016-07-12T04:08:00"/>
    <d v="2016-07-12T00:00:00"/>
    <d v="1899-12-30T04:08:00"/>
    <x v="0"/>
    <d v="1899-12-30T00:55:00"/>
    <n v="55"/>
  </r>
  <r>
    <n v="1409"/>
    <x v="0"/>
    <s v="NA"/>
    <x v="1"/>
    <x v="1"/>
    <d v="2016-07-12T03:13:00"/>
    <d v="2016-07-12T00:00:00"/>
    <d v="1899-12-30T03:13:00"/>
    <x v="3"/>
    <x v="0"/>
    <x v="1"/>
    <s v="NA"/>
    <s v="NA"/>
    <m/>
    <x v="1"/>
    <s v=""/>
    <s v=""/>
  </r>
  <r>
    <n v="1410"/>
    <x v="0"/>
    <n v="18"/>
    <x v="0"/>
    <x v="0"/>
    <d v="2016-07-12T03:14:00"/>
    <d v="2016-07-12T00:00:00"/>
    <d v="1899-12-30T03:14:00"/>
    <x v="3"/>
    <x v="0"/>
    <x v="1"/>
    <d v="2016-07-12T04:27:00"/>
    <d v="2016-07-12T00:00:00"/>
    <d v="1899-12-30T04:27:00"/>
    <x v="0"/>
    <d v="1899-12-30T01:13:00"/>
    <n v="73"/>
  </r>
  <r>
    <n v="1411"/>
    <x v="1"/>
    <s v="NA"/>
    <x v="1"/>
    <x v="1"/>
    <d v="2016-07-12T03:19:00"/>
    <d v="2016-07-12T00:00:00"/>
    <d v="1899-12-30T03:19:00"/>
    <x v="3"/>
    <x v="0"/>
    <x v="1"/>
    <s v="NA"/>
    <s v="NA"/>
    <m/>
    <x v="1"/>
    <s v=""/>
    <s v=""/>
  </r>
  <r>
    <n v="1412"/>
    <x v="0"/>
    <s v="NA"/>
    <x v="1"/>
    <x v="1"/>
    <d v="2016-07-12T03:19:00"/>
    <d v="2016-07-12T00:00:00"/>
    <d v="1899-12-30T03:19:00"/>
    <x v="3"/>
    <x v="0"/>
    <x v="1"/>
    <s v="NA"/>
    <s v="NA"/>
    <m/>
    <x v="1"/>
    <s v=""/>
    <s v=""/>
  </r>
  <r>
    <n v="1413"/>
    <x v="1"/>
    <s v="NA"/>
    <x v="1"/>
    <x v="1"/>
    <d v="2016-07-12T03:31:00"/>
    <d v="2016-07-12T00:00:00"/>
    <d v="1899-12-30T03:31:00"/>
    <x v="3"/>
    <x v="0"/>
    <x v="1"/>
    <s v="NA"/>
    <s v="NA"/>
    <m/>
    <x v="1"/>
    <s v=""/>
    <s v=""/>
  </r>
  <r>
    <n v="1414"/>
    <x v="0"/>
    <n v="220"/>
    <x v="0"/>
    <x v="0"/>
    <d v="2016-07-12T03:25:00"/>
    <d v="2016-07-12T00:00:00"/>
    <d v="1899-12-30T03:25:00"/>
    <x v="3"/>
    <x v="0"/>
    <x v="1"/>
    <d v="2016-07-12T04:33:00"/>
    <d v="2016-07-12T00:00:00"/>
    <d v="1899-12-30T04:33:00"/>
    <x v="0"/>
    <d v="1899-12-30T01:08:00"/>
    <n v="68"/>
  </r>
  <r>
    <n v="1415"/>
    <x v="0"/>
    <s v="NA"/>
    <x v="1"/>
    <x v="1"/>
    <d v="2016-07-12T03:23:00"/>
    <d v="2016-07-12T00:00:00"/>
    <d v="1899-12-30T03:23:00"/>
    <x v="3"/>
    <x v="0"/>
    <x v="1"/>
    <s v="NA"/>
    <s v="NA"/>
    <m/>
    <x v="1"/>
    <s v=""/>
    <s v=""/>
  </r>
  <r>
    <n v="1416"/>
    <x v="1"/>
    <s v="NA"/>
    <x v="1"/>
    <x v="1"/>
    <d v="2016-07-12T03:25:00"/>
    <d v="2016-07-12T00:00:00"/>
    <d v="1899-12-30T03:25:00"/>
    <x v="3"/>
    <x v="0"/>
    <x v="1"/>
    <s v="NA"/>
    <s v="NA"/>
    <m/>
    <x v="1"/>
    <s v=""/>
    <s v=""/>
  </r>
  <r>
    <n v="1417"/>
    <x v="1"/>
    <n v="272"/>
    <x v="0"/>
    <x v="0"/>
    <d v="2016-07-12T03:37:00"/>
    <d v="2016-07-12T00:00:00"/>
    <d v="1899-12-30T03:37:00"/>
    <x v="3"/>
    <x v="0"/>
    <x v="1"/>
    <d v="2016-07-12T04:09:00"/>
    <d v="2016-07-12T00:00:00"/>
    <d v="1899-12-30T04:09:00"/>
    <x v="0"/>
    <d v="1899-12-30T00:32:00"/>
    <n v="32"/>
  </r>
  <r>
    <n v="1418"/>
    <x v="0"/>
    <s v="NA"/>
    <x v="1"/>
    <x v="1"/>
    <d v="2016-07-12T03:51:00"/>
    <d v="2016-07-12T00:00:00"/>
    <d v="1899-12-30T03:51:00"/>
    <x v="3"/>
    <x v="0"/>
    <x v="1"/>
    <s v="NA"/>
    <s v="NA"/>
    <m/>
    <x v="1"/>
    <s v=""/>
    <s v=""/>
  </r>
  <r>
    <n v="1419"/>
    <x v="1"/>
    <n v="239"/>
    <x v="0"/>
    <x v="2"/>
    <d v="2016-07-12T03:57:00"/>
    <d v="2016-07-12T00:00:00"/>
    <d v="1899-12-30T03:57:00"/>
    <x v="3"/>
    <x v="0"/>
    <x v="1"/>
    <s v="NA"/>
    <s v="NA"/>
    <m/>
    <x v="1"/>
    <s v=""/>
    <s v=""/>
  </r>
  <r>
    <n v="1420"/>
    <x v="1"/>
    <s v="NA"/>
    <x v="1"/>
    <x v="1"/>
    <d v="2016-07-12T04:02:00"/>
    <d v="2016-07-12T00:00:00"/>
    <d v="1899-12-30T04:02:00"/>
    <x v="4"/>
    <x v="1"/>
    <x v="1"/>
    <s v="NA"/>
    <s v="NA"/>
    <m/>
    <x v="1"/>
    <s v=""/>
    <s v=""/>
  </r>
  <r>
    <n v="1421"/>
    <x v="1"/>
    <s v="NA"/>
    <x v="1"/>
    <x v="1"/>
    <d v="2016-07-12T04:05:00"/>
    <d v="2016-07-12T00:00:00"/>
    <d v="1899-12-30T04:05:00"/>
    <x v="4"/>
    <x v="1"/>
    <x v="1"/>
    <s v="NA"/>
    <s v="NA"/>
    <m/>
    <x v="1"/>
    <s v=""/>
    <s v=""/>
  </r>
  <r>
    <n v="1422"/>
    <x v="0"/>
    <n v="225"/>
    <x v="0"/>
    <x v="0"/>
    <d v="2016-07-12T04:07:00"/>
    <d v="2016-07-12T00:00:00"/>
    <d v="1899-12-30T04:07:00"/>
    <x v="4"/>
    <x v="1"/>
    <x v="1"/>
    <d v="2016-07-12T05:20:00"/>
    <d v="2016-07-12T00:00:00"/>
    <d v="1899-12-30T05:20:00"/>
    <x v="0"/>
    <d v="1899-12-30T01:13:00"/>
    <n v="73"/>
  </r>
  <r>
    <n v="1423"/>
    <x v="0"/>
    <s v="NA"/>
    <x v="1"/>
    <x v="1"/>
    <d v="2016-07-12T04:15:00"/>
    <d v="2016-07-12T00:00:00"/>
    <d v="1899-12-30T04:15:00"/>
    <x v="4"/>
    <x v="1"/>
    <x v="1"/>
    <s v="NA"/>
    <s v="NA"/>
    <m/>
    <x v="1"/>
    <s v=""/>
    <s v=""/>
  </r>
  <r>
    <n v="1424"/>
    <x v="0"/>
    <s v="NA"/>
    <x v="1"/>
    <x v="1"/>
    <d v="2016-07-12T04:29:00"/>
    <d v="2016-07-12T00:00:00"/>
    <d v="1899-12-30T04:29:00"/>
    <x v="4"/>
    <x v="1"/>
    <x v="1"/>
    <s v="NA"/>
    <s v="NA"/>
    <m/>
    <x v="1"/>
    <s v=""/>
    <s v=""/>
  </r>
  <r>
    <n v="1425"/>
    <x v="0"/>
    <n v="246"/>
    <x v="0"/>
    <x v="0"/>
    <d v="2016-07-12T04:19:00"/>
    <d v="2016-07-12T00:00:00"/>
    <d v="1899-12-30T04:19:00"/>
    <x v="4"/>
    <x v="1"/>
    <x v="1"/>
    <d v="2016-07-12T05:34:00"/>
    <d v="2016-07-12T00:00:00"/>
    <d v="1899-12-30T05:34:00"/>
    <x v="0"/>
    <d v="1899-12-30T01:15:00"/>
    <n v="75"/>
  </r>
  <r>
    <n v="1426"/>
    <x v="1"/>
    <n v="76"/>
    <x v="0"/>
    <x v="2"/>
    <d v="2016-07-12T04:24:00"/>
    <d v="2016-07-12T00:00:00"/>
    <d v="1899-12-30T04:24:00"/>
    <x v="4"/>
    <x v="1"/>
    <x v="1"/>
    <s v="NA"/>
    <s v="NA"/>
    <m/>
    <x v="1"/>
    <s v=""/>
    <s v=""/>
  </r>
  <r>
    <n v="1427"/>
    <x v="0"/>
    <s v="NA"/>
    <x v="1"/>
    <x v="1"/>
    <d v="2016-07-12T04:28:00"/>
    <d v="2016-07-12T00:00:00"/>
    <d v="1899-12-30T04:28:00"/>
    <x v="4"/>
    <x v="1"/>
    <x v="1"/>
    <s v="NA"/>
    <s v="NA"/>
    <m/>
    <x v="1"/>
    <s v=""/>
    <s v=""/>
  </r>
  <r>
    <n v="1428"/>
    <x v="0"/>
    <s v="NA"/>
    <x v="1"/>
    <x v="1"/>
    <d v="2016-07-12T04:35:00"/>
    <d v="2016-07-12T00:00:00"/>
    <d v="1899-12-30T04:35:00"/>
    <x v="4"/>
    <x v="1"/>
    <x v="1"/>
    <s v="NA"/>
    <s v="NA"/>
    <m/>
    <x v="1"/>
    <s v=""/>
    <s v=""/>
  </r>
  <r>
    <n v="1429"/>
    <x v="1"/>
    <n v="91"/>
    <x v="0"/>
    <x v="0"/>
    <d v="2016-07-12T04:41:00"/>
    <d v="2016-07-12T00:00:00"/>
    <d v="1899-12-30T04:41:00"/>
    <x v="4"/>
    <x v="1"/>
    <x v="1"/>
    <d v="2016-07-12T05:22:00"/>
    <d v="2016-07-12T00:00:00"/>
    <d v="1899-12-30T05:22:00"/>
    <x v="0"/>
    <d v="1899-12-30T00:41:00"/>
    <n v="41"/>
  </r>
  <r>
    <n v="1430"/>
    <x v="1"/>
    <s v="NA"/>
    <x v="1"/>
    <x v="1"/>
    <d v="2016-07-12T04:42:00"/>
    <d v="2016-07-12T00:00:00"/>
    <d v="1899-12-30T04:42:00"/>
    <x v="4"/>
    <x v="1"/>
    <x v="1"/>
    <s v="NA"/>
    <s v="NA"/>
    <m/>
    <x v="1"/>
    <s v=""/>
    <s v=""/>
  </r>
  <r>
    <n v="1431"/>
    <x v="0"/>
    <s v="NA"/>
    <x v="1"/>
    <x v="1"/>
    <d v="2016-07-12T04:40:00"/>
    <d v="2016-07-12T00:00:00"/>
    <d v="1899-12-30T04:40:00"/>
    <x v="4"/>
    <x v="1"/>
    <x v="1"/>
    <s v="NA"/>
    <s v="NA"/>
    <m/>
    <x v="1"/>
    <s v=""/>
    <s v=""/>
  </r>
  <r>
    <n v="1432"/>
    <x v="1"/>
    <s v="NA"/>
    <x v="1"/>
    <x v="1"/>
    <d v="2016-07-12T04:40:00"/>
    <d v="2016-07-12T00:00:00"/>
    <d v="1899-12-30T04:40:00"/>
    <x v="4"/>
    <x v="1"/>
    <x v="1"/>
    <s v="NA"/>
    <s v="NA"/>
    <m/>
    <x v="1"/>
    <s v=""/>
    <s v=""/>
  </r>
  <r>
    <n v="1433"/>
    <x v="1"/>
    <s v="NA"/>
    <x v="1"/>
    <x v="1"/>
    <d v="2016-07-12T04:46:00"/>
    <d v="2016-07-12T00:00:00"/>
    <d v="1899-12-30T04:46:00"/>
    <x v="4"/>
    <x v="1"/>
    <x v="1"/>
    <s v="NA"/>
    <s v="NA"/>
    <m/>
    <x v="1"/>
    <s v=""/>
    <s v=""/>
  </r>
  <r>
    <n v="1434"/>
    <x v="1"/>
    <n v="151"/>
    <x v="0"/>
    <x v="2"/>
    <d v="2016-07-12T04:43:00"/>
    <d v="2016-07-12T00:00:00"/>
    <d v="1899-12-30T04:43:00"/>
    <x v="4"/>
    <x v="1"/>
    <x v="1"/>
    <s v="NA"/>
    <s v="NA"/>
    <m/>
    <x v="1"/>
    <s v=""/>
    <s v=""/>
  </r>
  <r>
    <n v="1435"/>
    <x v="1"/>
    <n v="200"/>
    <x v="0"/>
    <x v="0"/>
    <d v="2016-07-12T04:46:00"/>
    <d v="2016-07-12T00:00:00"/>
    <d v="1899-12-30T04:46:00"/>
    <x v="4"/>
    <x v="1"/>
    <x v="1"/>
    <d v="2016-07-12T05:55:00"/>
    <d v="2016-07-12T00:00:00"/>
    <d v="1899-12-30T05:55:00"/>
    <x v="0"/>
    <d v="1899-12-30T01:09:00"/>
    <n v="69"/>
  </r>
  <r>
    <n v="1436"/>
    <x v="1"/>
    <n v="204"/>
    <x v="0"/>
    <x v="0"/>
    <d v="2016-07-12T04:46:00"/>
    <d v="2016-07-12T00:00:00"/>
    <d v="1899-12-30T04:46:00"/>
    <x v="4"/>
    <x v="1"/>
    <x v="1"/>
    <d v="2016-07-12T05:22:00"/>
    <d v="2016-07-12T00:00:00"/>
    <d v="1899-12-30T05:22:00"/>
    <x v="0"/>
    <d v="1899-12-30T00:36:00"/>
    <n v="36"/>
  </r>
  <r>
    <n v="1437"/>
    <x v="1"/>
    <n v="271"/>
    <x v="0"/>
    <x v="2"/>
    <d v="2016-07-12T04:42:00"/>
    <d v="2016-07-12T00:00:00"/>
    <d v="1899-12-30T04:42:00"/>
    <x v="4"/>
    <x v="1"/>
    <x v="1"/>
    <s v="NA"/>
    <s v="NA"/>
    <m/>
    <x v="1"/>
    <s v=""/>
    <s v=""/>
  </r>
  <r>
    <n v="1438"/>
    <x v="1"/>
    <s v="NA"/>
    <x v="1"/>
    <x v="1"/>
    <d v="2016-07-12T04:44:00"/>
    <d v="2016-07-12T00:00:00"/>
    <d v="1899-12-30T04:44:00"/>
    <x v="4"/>
    <x v="1"/>
    <x v="1"/>
    <s v="NA"/>
    <s v="NA"/>
    <m/>
    <x v="1"/>
    <s v=""/>
    <s v=""/>
  </r>
  <r>
    <n v="1439"/>
    <x v="1"/>
    <n v="176"/>
    <x v="0"/>
    <x v="0"/>
    <d v="2016-07-12T04:45:00"/>
    <d v="2016-07-12T00:00:00"/>
    <d v="1899-12-30T04:45:00"/>
    <x v="4"/>
    <x v="1"/>
    <x v="1"/>
    <d v="2016-07-12T05:19:00"/>
    <d v="2016-07-12T00:00:00"/>
    <d v="1899-12-30T05:19:00"/>
    <x v="0"/>
    <d v="1899-12-30T00:34:00"/>
    <n v="34"/>
  </r>
  <r>
    <n v="1440"/>
    <x v="0"/>
    <s v="NA"/>
    <x v="1"/>
    <x v="1"/>
    <d v="2016-07-12T04:44:00"/>
    <d v="2016-07-12T00:00:00"/>
    <d v="1899-12-30T04:44:00"/>
    <x v="4"/>
    <x v="1"/>
    <x v="1"/>
    <s v="NA"/>
    <s v="NA"/>
    <m/>
    <x v="1"/>
    <s v=""/>
    <s v=""/>
  </r>
  <r>
    <n v="1441"/>
    <x v="1"/>
    <s v="NA"/>
    <x v="1"/>
    <x v="1"/>
    <d v="2016-07-12T04:49:00"/>
    <d v="2016-07-12T00:00:00"/>
    <d v="1899-12-30T04:49:00"/>
    <x v="4"/>
    <x v="1"/>
    <x v="1"/>
    <s v="NA"/>
    <s v="NA"/>
    <m/>
    <x v="1"/>
    <s v=""/>
    <s v=""/>
  </r>
  <r>
    <n v="1442"/>
    <x v="0"/>
    <n v="260"/>
    <x v="0"/>
    <x v="0"/>
    <d v="2016-07-12T04:49:00"/>
    <d v="2016-07-12T00:00:00"/>
    <d v="1899-12-30T04:49:00"/>
    <x v="4"/>
    <x v="1"/>
    <x v="1"/>
    <d v="2016-07-12T05:42:00"/>
    <d v="2016-07-12T00:00:00"/>
    <d v="1899-12-30T05:42:00"/>
    <x v="0"/>
    <d v="1899-12-30T00:53:00"/>
    <n v="53"/>
  </r>
  <r>
    <n v="1443"/>
    <x v="1"/>
    <s v="NA"/>
    <x v="1"/>
    <x v="1"/>
    <d v="2016-07-12T04:50:00"/>
    <d v="2016-07-12T00:00:00"/>
    <d v="1899-12-30T04:50:00"/>
    <x v="4"/>
    <x v="1"/>
    <x v="1"/>
    <s v="NA"/>
    <s v="NA"/>
    <m/>
    <x v="1"/>
    <s v=""/>
    <s v=""/>
  </r>
  <r>
    <n v="1444"/>
    <x v="1"/>
    <n v="77"/>
    <x v="0"/>
    <x v="0"/>
    <d v="2016-07-12T04:43:00"/>
    <d v="2016-07-12T00:00:00"/>
    <d v="1899-12-30T04:43:00"/>
    <x v="4"/>
    <x v="1"/>
    <x v="1"/>
    <d v="2016-07-12T05:56:00"/>
    <d v="2016-07-12T00:00:00"/>
    <d v="1899-12-30T05:56:00"/>
    <x v="0"/>
    <d v="1899-12-30T01:13:00"/>
    <n v="73"/>
  </r>
  <r>
    <n v="1445"/>
    <x v="0"/>
    <n v="58"/>
    <x v="0"/>
    <x v="0"/>
    <d v="2016-07-12T04:45:00"/>
    <d v="2016-07-12T00:00:00"/>
    <d v="1899-12-30T04:45:00"/>
    <x v="4"/>
    <x v="1"/>
    <x v="1"/>
    <d v="2016-07-12T06:02:00"/>
    <d v="2016-07-12T00:00:00"/>
    <d v="1899-12-30T06:02:00"/>
    <x v="0"/>
    <d v="1899-12-30T01:17:00"/>
    <n v="77"/>
  </r>
  <r>
    <n v="1446"/>
    <x v="1"/>
    <n v="217"/>
    <x v="0"/>
    <x v="0"/>
    <d v="2016-07-12T04:45:00"/>
    <d v="2016-07-12T00:00:00"/>
    <d v="1899-12-30T04:45:00"/>
    <x v="4"/>
    <x v="1"/>
    <x v="1"/>
    <d v="2016-07-12T05:38:00"/>
    <d v="2016-07-12T00:00:00"/>
    <d v="1899-12-30T05:38:00"/>
    <x v="0"/>
    <d v="1899-12-30T00:53:00"/>
    <n v="53"/>
  </r>
  <r>
    <n v="1447"/>
    <x v="0"/>
    <n v="227"/>
    <x v="0"/>
    <x v="0"/>
    <d v="2016-07-12T04:46:00"/>
    <d v="2016-07-12T00:00:00"/>
    <d v="1899-12-30T04:46:00"/>
    <x v="4"/>
    <x v="1"/>
    <x v="1"/>
    <d v="2016-07-12T05:25:00"/>
    <d v="2016-07-12T00:00:00"/>
    <d v="1899-12-30T05:25:00"/>
    <x v="0"/>
    <d v="1899-12-30T00:39:00"/>
    <n v="39"/>
  </r>
  <r>
    <n v="1448"/>
    <x v="1"/>
    <s v="NA"/>
    <x v="1"/>
    <x v="1"/>
    <d v="2016-07-12T04:48:00"/>
    <d v="2016-07-12T00:00:00"/>
    <d v="1899-12-30T04:48:00"/>
    <x v="4"/>
    <x v="1"/>
    <x v="1"/>
    <s v="NA"/>
    <s v="NA"/>
    <m/>
    <x v="1"/>
    <s v=""/>
    <s v=""/>
  </r>
  <r>
    <n v="1449"/>
    <x v="0"/>
    <n v="74"/>
    <x v="0"/>
    <x v="0"/>
    <d v="2016-07-12T04:53:00"/>
    <d v="2016-07-12T00:00:00"/>
    <d v="1899-12-30T04:53:00"/>
    <x v="4"/>
    <x v="1"/>
    <x v="1"/>
    <d v="2016-07-12T05:57:00"/>
    <d v="2016-07-12T00:00:00"/>
    <d v="1899-12-30T05:57:00"/>
    <x v="0"/>
    <d v="1899-12-30T01:04:00"/>
    <n v="64"/>
  </r>
  <r>
    <n v="1450"/>
    <x v="0"/>
    <n v="79"/>
    <x v="0"/>
    <x v="0"/>
    <d v="2016-07-12T04:46:00"/>
    <d v="2016-07-12T00:00:00"/>
    <d v="1899-12-30T04:46:00"/>
    <x v="4"/>
    <x v="1"/>
    <x v="1"/>
    <d v="2016-07-12T05:46:00"/>
    <d v="2016-07-12T00:00:00"/>
    <d v="1899-12-30T05:46:00"/>
    <x v="0"/>
    <d v="1899-12-30T01:00:00"/>
    <n v="60"/>
  </r>
  <r>
    <n v="1451"/>
    <x v="0"/>
    <n v="101"/>
    <x v="0"/>
    <x v="0"/>
    <d v="2016-07-12T04:53:00"/>
    <d v="2016-07-12T00:00:00"/>
    <d v="1899-12-30T04:53:00"/>
    <x v="4"/>
    <x v="1"/>
    <x v="1"/>
    <d v="2016-07-12T05:40:00"/>
    <d v="2016-07-12T00:00:00"/>
    <d v="1899-12-30T05:40:00"/>
    <x v="0"/>
    <d v="1899-12-30T00:47:00"/>
    <n v="47"/>
  </r>
  <r>
    <n v="1452"/>
    <x v="1"/>
    <n v="122"/>
    <x v="0"/>
    <x v="0"/>
    <d v="2016-07-12T04:52:00"/>
    <d v="2016-07-12T00:00:00"/>
    <d v="1899-12-30T04:52:00"/>
    <x v="4"/>
    <x v="1"/>
    <x v="1"/>
    <d v="2016-07-12T05:41:00"/>
    <d v="2016-07-12T00:00:00"/>
    <d v="1899-12-30T05:41:00"/>
    <x v="0"/>
    <d v="1899-12-30T00:49:00"/>
    <n v="49"/>
  </r>
  <r>
    <n v="1453"/>
    <x v="1"/>
    <n v="233"/>
    <x v="0"/>
    <x v="0"/>
    <d v="2016-07-12T04:53:00"/>
    <d v="2016-07-12T00:00:00"/>
    <d v="1899-12-30T04:53:00"/>
    <x v="4"/>
    <x v="1"/>
    <x v="1"/>
    <d v="2016-07-12T05:54:00"/>
    <d v="2016-07-12T00:00:00"/>
    <d v="1899-12-30T05:54:00"/>
    <x v="0"/>
    <d v="1899-12-30T01:01:00"/>
    <n v="61"/>
  </r>
  <r>
    <n v="1454"/>
    <x v="1"/>
    <n v="108"/>
    <x v="0"/>
    <x v="0"/>
    <d v="2016-07-12T04:54:00"/>
    <d v="2016-07-12T00:00:00"/>
    <d v="1899-12-30T04:54:00"/>
    <x v="4"/>
    <x v="1"/>
    <x v="1"/>
    <d v="2016-07-12T06:07:00"/>
    <d v="2016-07-12T00:00:00"/>
    <d v="1899-12-30T06:07:00"/>
    <x v="0"/>
    <d v="1899-12-30T01:13:00"/>
    <n v="73"/>
  </r>
  <r>
    <n v="1455"/>
    <x v="0"/>
    <n v="51"/>
    <x v="0"/>
    <x v="0"/>
    <d v="2016-07-12T04:56:00"/>
    <d v="2016-07-12T00:00:00"/>
    <d v="1899-12-30T04:56:00"/>
    <x v="4"/>
    <x v="1"/>
    <x v="1"/>
    <d v="2016-07-12T05:27:00"/>
    <d v="2016-07-12T00:00:00"/>
    <d v="1899-12-30T05:27:00"/>
    <x v="0"/>
    <d v="1899-12-30T00:31:00"/>
    <n v="31"/>
  </r>
  <r>
    <n v="1456"/>
    <x v="1"/>
    <n v="169"/>
    <x v="0"/>
    <x v="2"/>
    <d v="2016-07-12T04:56:00"/>
    <d v="2016-07-12T00:00:00"/>
    <d v="1899-12-30T04:56:00"/>
    <x v="4"/>
    <x v="1"/>
    <x v="1"/>
    <s v="NA"/>
    <s v="NA"/>
    <m/>
    <x v="1"/>
    <s v=""/>
    <s v=""/>
  </r>
  <r>
    <n v="1457"/>
    <x v="0"/>
    <n v="218"/>
    <x v="0"/>
    <x v="0"/>
    <d v="2016-07-12T04:58:00"/>
    <d v="2016-07-12T00:00:00"/>
    <d v="1899-12-30T04:58:00"/>
    <x v="4"/>
    <x v="1"/>
    <x v="1"/>
    <d v="2016-07-12T05:26:00"/>
    <d v="2016-07-12T00:00:00"/>
    <d v="1899-12-30T05:26:00"/>
    <x v="0"/>
    <d v="1899-12-30T00:28:00"/>
    <n v="28"/>
  </r>
  <r>
    <n v="1458"/>
    <x v="1"/>
    <n v="57"/>
    <x v="0"/>
    <x v="2"/>
    <d v="2016-07-12T04:52:00"/>
    <d v="2016-07-12T00:00:00"/>
    <d v="1899-12-30T04:52:00"/>
    <x v="4"/>
    <x v="1"/>
    <x v="1"/>
    <s v="NA"/>
    <s v="NA"/>
    <m/>
    <x v="1"/>
    <s v=""/>
    <s v=""/>
  </r>
  <r>
    <n v="1459"/>
    <x v="0"/>
    <n v="224"/>
    <x v="0"/>
    <x v="0"/>
    <d v="2016-07-12T04:59:00"/>
    <d v="2016-07-12T00:00:00"/>
    <d v="1899-12-30T04:59:00"/>
    <x v="4"/>
    <x v="1"/>
    <x v="1"/>
    <d v="2016-07-12T05:41:00"/>
    <d v="2016-07-12T00:00:00"/>
    <d v="1899-12-30T05:41:00"/>
    <x v="0"/>
    <d v="1899-12-30T00:42:00"/>
    <n v="42"/>
  </r>
  <r>
    <n v="1460"/>
    <x v="1"/>
    <s v="NA"/>
    <x v="1"/>
    <x v="1"/>
    <d v="2016-07-12T04:56:00"/>
    <d v="2016-07-12T00:00:00"/>
    <d v="1899-12-30T04:56:00"/>
    <x v="4"/>
    <x v="1"/>
    <x v="1"/>
    <s v="NA"/>
    <s v="NA"/>
    <m/>
    <x v="1"/>
    <s v=""/>
    <s v=""/>
  </r>
  <r>
    <n v="1461"/>
    <x v="0"/>
    <n v="283"/>
    <x v="0"/>
    <x v="0"/>
    <d v="2016-07-12T04:58:00"/>
    <d v="2016-07-12T00:00:00"/>
    <d v="1899-12-30T04:58:00"/>
    <x v="4"/>
    <x v="1"/>
    <x v="1"/>
    <d v="2016-07-12T06:10:00"/>
    <d v="2016-07-12T00:00:00"/>
    <d v="1899-12-30T06:10:00"/>
    <x v="0"/>
    <d v="1899-12-30T01:12:00"/>
    <n v="72"/>
  </r>
  <r>
    <n v="1462"/>
    <x v="0"/>
    <n v="23"/>
    <x v="0"/>
    <x v="2"/>
    <d v="2016-07-12T05:01:00"/>
    <d v="2016-07-12T00:00:00"/>
    <d v="1899-12-30T05:01:00"/>
    <x v="5"/>
    <x v="1"/>
    <x v="1"/>
    <s v="NA"/>
    <s v="NA"/>
    <m/>
    <x v="1"/>
    <s v=""/>
    <s v=""/>
  </r>
  <r>
    <n v="1463"/>
    <x v="1"/>
    <s v="NA"/>
    <x v="1"/>
    <x v="1"/>
    <d v="2016-07-12T05:02:00"/>
    <d v="2016-07-12T00:00:00"/>
    <d v="1899-12-30T05:02:00"/>
    <x v="5"/>
    <x v="1"/>
    <x v="1"/>
    <s v="NA"/>
    <s v="NA"/>
    <m/>
    <x v="1"/>
    <s v=""/>
    <s v=""/>
  </r>
  <r>
    <n v="1464"/>
    <x v="0"/>
    <n v="154"/>
    <x v="0"/>
    <x v="0"/>
    <d v="2016-07-12T05:03:00"/>
    <d v="2016-07-12T00:00:00"/>
    <d v="1899-12-30T05:03:00"/>
    <x v="5"/>
    <x v="1"/>
    <x v="1"/>
    <d v="2016-07-12T06:03:00"/>
    <d v="2016-07-12T00:00:00"/>
    <d v="1899-12-30T06:03:00"/>
    <x v="0"/>
    <d v="1899-12-30T01:00:00"/>
    <n v="60"/>
  </r>
  <r>
    <n v="1465"/>
    <x v="1"/>
    <n v="263"/>
    <x v="0"/>
    <x v="0"/>
    <d v="2016-07-12T04:59:00"/>
    <d v="2016-07-12T00:00:00"/>
    <d v="1899-12-30T04:59:00"/>
    <x v="4"/>
    <x v="1"/>
    <x v="1"/>
    <d v="2016-07-12T06:17:00"/>
    <d v="2016-07-12T00:00:00"/>
    <d v="1899-12-30T06:17:00"/>
    <x v="0"/>
    <d v="1899-12-30T01:18:00"/>
    <n v="78"/>
  </r>
  <r>
    <n v="1466"/>
    <x v="1"/>
    <s v="NA"/>
    <x v="1"/>
    <x v="1"/>
    <d v="2016-07-12T05:06:00"/>
    <d v="2016-07-12T00:00:00"/>
    <d v="1899-12-30T05:06:00"/>
    <x v="5"/>
    <x v="1"/>
    <x v="1"/>
    <s v="NA"/>
    <s v="NA"/>
    <m/>
    <x v="1"/>
    <s v=""/>
    <s v=""/>
  </r>
  <r>
    <n v="1467"/>
    <x v="0"/>
    <n v="2"/>
    <x v="0"/>
    <x v="0"/>
    <d v="2016-07-12T05:08:00"/>
    <d v="2016-07-12T00:00:00"/>
    <d v="1899-12-30T05:08:00"/>
    <x v="5"/>
    <x v="1"/>
    <x v="1"/>
    <d v="2016-07-12T06:02:00"/>
    <d v="2016-07-12T00:00:00"/>
    <d v="1899-12-30T06:02:00"/>
    <x v="0"/>
    <d v="1899-12-30T00:54:00"/>
    <n v="54"/>
  </r>
  <r>
    <n v="1468"/>
    <x v="1"/>
    <n v="149"/>
    <x v="0"/>
    <x v="0"/>
    <d v="2016-07-12T05:09:00"/>
    <d v="2016-07-12T00:00:00"/>
    <d v="1899-12-30T05:09:00"/>
    <x v="5"/>
    <x v="1"/>
    <x v="1"/>
    <d v="2016-07-12T06:06:00"/>
    <d v="2016-07-12T00:00:00"/>
    <d v="1899-12-30T06:06:00"/>
    <x v="0"/>
    <d v="1899-12-30T00:57:00"/>
    <n v="57"/>
  </r>
  <r>
    <n v="1469"/>
    <x v="1"/>
    <n v="202"/>
    <x v="0"/>
    <x v="2"/>
    <d v="2016-07-12T05:05:00"/>
    <d v="2016-07-12T00:00:00"/>
    <d v="1899-12-30T05:05:00"/>
    <x v="5"/>
    <x v="1"/>
    <x v="1"/>
    <s v="NA"/>
    <s v="NA"/>
    <m/>
    <x v="1"/>
    <s v=""/>
    <s v=""/>
  </r>
  <r>
    <n v="1470"/>
    <x v="1"/>
    <s v="NA"/>
    <x v="1"/>
    <x v="1"/>
    <d v="2016-07-12T05:06:00"/>
    <d v="2016-07-12T00:00:00"/>
    <d v="1899-12-30T05:06:00"/>
    <x v="5"/>
    <x v="1"/>
    <x v="1"/>
    <s v="NA"/>
    <s v="NA"/>
    <m/>
    <x v="1"/>
    <s v=""/>
    <s v=""/>
  </r>
  <r>
    <n v="1471"/>
    <x v="1"/>
    <n v="211"/>
    <x v="0"/>
    <x v="0"/>
    <d v="2016-07-12T05:09:00"/>
    <d v="2016-07-12T00:00:00"/>
    <d v="1899-12-30T05:09:00"/>
    <x v="5"/>
    <x v="1"/>
    <x v="1"/>
    <d v="2016-07-12T06:01:00"/>
    <d v="2016-07-12T00:00:00"/>
    <d v="1899-12-30T06:01:00"/>
    <x v="0"/>
    <d v="1899-12-30T00:52:00"/>
    <n v="52"/>
  </r>
  <r>
    <n v="1472"/>
    <x v="1"/>
    <n v="169"/>
    <x v="0"/>
    <x v="2"/>
    <d v="2016-07-12T05:08:00"/>
    <d v="2016-07-12T00:00:00"/>
    <d v="1899-12-30T05:08:00"/>
    <x v="5"/>
    <x v="1"/>
    <x v="1"/>
    <s v="NA"/>
    <s v="NA"/>
    <m/>
    <x v="1"/>
    <s v=""/>
    <s v=""/>
  </r>
  <r>
    <n v="1473"/>
    <x v="1"/>
    <s v="NA"/>
    <x v="1"/>
    <x v="1"/>
    <d v="2016-07-12T05:18:00"/>
    <d v="2016-07-12T00:00:00"/>
    <d v="1899-12-30T05:18:00"/>
    <x v="5"/>
    <x v="1"/>
    <x v="1"/>
    <s v="NA"/>
    <s v="NA"/>
    <m/>
    <x v="1"/>
    <s v=""/>
    <s v=""/>
  </r>
  <r>
    <n v="1474"/>
    <x v="0"/>
    <n v="9"/>
    <x v="0"/>
    <x v="0"/>
    <d v="2016-07-12T05:13:00"/>
    <d v="2016-07-12T00:00:00"/>
    <d v="1899-12-30T05:13:00"/>
    <x v="5"/>
    <x v="1"/>
    <x v="1"/>
    <d v="2016-07-12T05:56:00"/>
    <d v="2016-07-12T00:00:00"/>
    <d v="1899-12-30T05:56:00"/>
    <x v="0"/>
    <d v="1899-12-30T00:43:00"/>
    <n v="43"/>
  </r>
  <r>
    <n v="1475"/>
    <x v="1"/>
    <n v="31"/>
    <x v="0"/>
    <x v="2"/>
    <d v="2016-07-12T05:12:00"/>
    <d v="2016-07-12T00:00:00"/>
    <d v="1899-12-30T05:12:00"/>
    <x v="5"/>
    <x v="1"/>
    <x v="1"/>
    <s v="NA"/>
    <s v="NA"/>
    <m/>
    <x v="1"/>
    <s v=""/>
    <s v=""/>
  </r>
  <r>
    <n v="1476"/>
    <x v="1"/>
    <n v="113"/>
    <x v="0"/>
    <x v="0"/>
    <d v="2016-07-12T05:16:00"/>
    <d v="2016-07-12T00:00:00"/>
    <d v="1899-12-30T05:16:00"/>
    <x v="5"/>
    <x v="1"/>
    <x v="1"/>
    <d v="2016-07-12T06:04:00"/>
    <d v="2016-07-12T00:00:00"/>
    <d v="1899-12-30T06:04:00"/>
    <x v="0"/>
    <d v="1899-12-30T00:48:00"/>
    <n v="48"/>
  </r>
  <r>
    <n v="1477"/>
    <x v="0"/>
    <n v="207"/>
    <x v="0"/>
    <x v="0"/>
    <d v="2016-07-12T05:16:00"/>
    <d v="2016-07-12T00:00:00"/>
    <d v="1899-12-30T05:16:00"/>
    <x v="5"/>
    <x v="1"/>
    <x v="1"/>
    <d v="2016-07-12T06:13:00"/>
    <d v="2016-07-12T00:00:00"/>
    <d v="1899-12-30T06:13:00"/>
    <x v="0"/>
    <d v="1899-12-30T00:57:00"/>
    <n v="57"/>
  </r>
  <r>
    <n v="1478"/>
    <x v="1"/>
    <n v="33"/>
    <x v="0"/>
    <x v="0"/>
    <d v="2016-07-12T05:16:00"/>
    <d v="2016-07-12T00:00:00"/>
    <d v="1899-12-30T05:16:00"/>
    <x v="5"/>
    <x v="1"/>
    <x v="1"/>
    <d v="2016-07-12T06:13:00"/>
    <d v="2016-07-12T00:00:00"/>
    <d v="1899-12-30T06:13:00"/>
    <x v="0"/>
    <d v="1899-12-30T00:57:00"/>
    <n v="57"/>
  </r>
  <r>
    <n v="1479"/>
    <x v="1"/>
    <n v="106"/>
    <x v="0"/>
    <x v="0"/>
    <d v="2016-07-12T05:16:00"/>
    <d v="2016-07-12T00:00:00"/>
    <d v="1899-12-30T05:16:00"/>
    <x v="5"/>
    <x v="1"/>
    <x v="1"/>
    <d v="2016-07-12T05:58:00"/>
    <d v="2016-07-12T00:00:00"/>
    <d v="1899-12-30T05:58:00"/>
    <x v="0"/>
    <d v="1899-12-30T00:42:00"/>
    <n v="42"/>
  </r>
  <r>
    <n v="1480"/>
    <x v="0"/>
    <n v="68"/>
    <x v="0"/>
    <x v="0"/>
    <d v="2016-07-12T05:15:00"/>
    <d v="2016-07-12T00:00:00"/>
    <d v="1899-12-30T05:15:00"/>
    <x v="5"/>
    <x v="1"/>
    <x v="1"/>
    <d v="2016-07-12T06:06:00"/>
    <d v="2016-07-12T00:00:00"/>
    <d v="1899-12-30T06:06:00"/>
    <x v="0"/>
    <d v="1899-12-30T00:51:00"/>
    <n v="51"/>
  </r>
  <r>
    <n v="1481"/>
    <x v="1"/>
    <n v="277"/>
    <x v="0"/>
    <x v="2"/>
    <d v="2016-07-12T05:24:00"/>
    <d v="2016-07-12T00:00:00"/>
    <d v="1899-12-30T05:24:00"/>
    <x v="5"/>
    <x v="1"/>
    <x v="1"/>
    <s v="NA"/>
    <s v="NA"/>
    <m/>
    <x v="1"/>
    <s v=""/>
    <s v=""/>
  </r>
  <r>
    <n v="1482"/>
    <x v="1"/>
    <s v="NA"/>
    <x v="1"/>
    <x v="1"/>
    <d v="2016-07-12T05:22:00"/>
    <d v="2016-07-12T00:00:00"/>
    <d v="1899-12-30T05:22:00"/>
    <x v="5"/>
    <x v="1"/>
    <x v="1"/>
    <s v="NA"/>
    <s v="NA"/>
    <m/>
    <x v="1"/>
    <s v=""/>
    <s v=""/>
  </r>
  <r>
    <n v="1483"/>
    <x v="1"/>
    <n v="114"/>
    <x v="0"/>
    <x v="0"/>
    <d v="2016-07-12T05:22:00"/>
    <d v="2016-07-12T00:00:00"/>
    <d v="1899-12-30T05:22:00"/>
    <x v="5"/>
    <x v="1"/>
    <x v="1"/>
    <d v="2016-07-12T06:22:00"/>
    <d v="2016-07-12T00:00:00"/>
    <d v="1899-12-30T06:22:00"/>
    <x v="0"/>
    <d v="1899-12-30T01:00:00"/>
    <n v="60"/>
  </r>
  <r>
    <n v="1484"/>
    <x v="0"/>
    <n v="192"/>
    <x v="0"/>
    <x v="0"/>
    <d v="2016-07-12T05:19:00"/>
    <d v="2016-07-12T00:00:00"/>
    <d v="1899-12-30T05:19:00"/>
    <x v="5"/>
    <x v="1"/>
    <x v="1"/>
    <d v="2016-07-12T05:55:00"/>
    <d v="2016-07-12T00:00:00"/>
    <d v="1899-12-30T05:55:00"/>
    <x v="0"/>
    <d v="1899-12-30T00:36:00"/>
    <n v="36"/>
  </r>
  <r>
    <n v="1485"/>
    <x v="1"/>
    <n v="19"/>
    <x v="0"/>
    <x v="0"/>
    <d v="2016-07-12T05:21:00"/>
    <d v="2016-07-12T00:00:00"/>
    <d v="1899-12-30T05:21:00"/>
    <x v="5"/>
    <x v="1"/>
    <x v="1"/>
    <d v="2016-07-12T06:35:00"/>
    <d v="2016-07-12T00:00:00"/>
    <d v="1899-12-30T06:35:00"/>
    <x v="0"/>
    <d v="1899-12-30T01:14:00"/>
    <n v="74"/>
  </r>
  <r>
    <n v="1486"/>
    <x v="1"/>
    <n v="202"/>
    <x v="0"/>
    <x v="2"/>
    <d v="2016-07-12T05:20:00"/>
    <d v="2016-07-12T00:00:00"/>
    <d v="1899-12-30T05:20:00"/>
    <x v="5"/>
    <x v="1"/>
    <x v="1"/>
    <s v="NA"/>
    <s v="NA"/>
    <m/>
    <x v="1"/>
    <s v=""/>
    <s v=""/>
  </r>
  <r>
    <n v="1487"/>
    <x v="1"/>
    <n v="297"/>
    <x v="0"/>
    <x v="2"/>
    <d v="2016-07-12T05:23:00"/>
    <d v="2016-07-12T00:00:00"/>
    <d v="1899-12-30T05:23:00"/>
    <x v="5"/>
    <x v="1"/>
    <x v="1"/>
    <s v="NA"/>
    <s v="NA"/>
    <m/>
    <x v="1"/>
    <s v=""/>
    <s v=""/>
  </r>
  <r>
    <n v="1488"/>
    <x v="0"/>
    <n v="88"/>
    <x v="0"/>
    <x v="0"/>
    <d v="2016-07-12T05:31:00"/>
    <d v="2016-07-12T00:00:00"/>
    <d v="1899-12-30T05:31:00"/>
    <x v="5"/>
    <x v="1"/>
    <x v="1"/>
    <d v="2016-07-12T06:38:00"/>
    <d v="2016-07-12T00:00:00"/>
    <d v="1899-12-30T06:38:00"/>
    <x v="0"/>
    <d v="1899-12-30T01:07:00"/>
    <n v="67"/>
  </r>
  <r>
    <n v="1489"/>
    <x v="1"/>
    <n v="99"/>
    <x v="0"/>
    <x v="2"/>
    <d v="2016-07-12T05:21:00"/>
    <d v="2016-07-12T00:00:00"/>
    <d v="1899-12-30T05:21:00"/>
    <x v="5"/>
    <x v="1"/>
    <x v="1"/>
    <s v="NA"/>
    <s v="NA"/>
    <m/>
    <x v="1"/>
    <s v=""/>
    <s v=""/>
  </r>
  <r>
    <n v="1490"/>
    <x v="1"/>
    <n v="176"/>
    <x v="0"/>
    <x v="2"/>
    <d v="2016-07-12T05:21:00"/>
    <d v="2016-07-12T00:00:00"/>
    <d v="1899-12-30T05:21:00"/>
    <x v="5"/>
    <x v="1"/>
    <x v="1"/>
    <s v="NA"/>
    <s v="NA"/>
    <m/>
    <x v="1"/>
    <s v=""/>
    <s v=""/>
  </r>
  <r>
    <n v="1491"/>
    <x v="1"/>
    <n v="240"/>
    <x v="0"/>
    <x v="2"/>
    <d v="2016-07-12T05:36:00"/>
    <d v="2016-07-12T00:00:00"/>
    <d v="1899-12-30T05:36:00"/>
    <x v="5"/>
    <x v="1"/>
    <x v="1"/>
    <s v="NA"/>
    <s v="NA"/>
    <m/>
    <x v="1"/>
    <s v=""/>
    <s v=""/>
  </r>
  <r>
    <n v="1492"/>
    <x v="1"/>
    <n v="62"/>
    <x v="0"/>
    <x v="2"/>
    <d v="2016-07-12T05:30:00"/>
    <d v="2016-07-12T00:00:00"/>
    <d v="1899-12-30T05:30:00"/>
    <x v="5"/>
    <x v="1"/>
    <x v="1"/>
    <s v="NA"/>
    <s v="NA"/>
    <m/>
    <x v="1"/>
    <s v=""/>
    <s v=""/>
  </r>
  <r>
    <n v="1493"/>
    <x v="0"/>
    <n v="276"/>
    <x v="0"/>
    <x v="0"/>
    <d v="2016-07-12T05:28:00"/>
    <d v="2016-07-12T00:00:00"/>
    <d v="1899-12-30T05:28:00"/>
    <x v="5"/>
    <x v="1"/>
    <x v="1"/>
    <d v="2016-07-12T06:22:00"/>
    <d v="2016-07-12T00:00:00"/>
    <d v="1899-12-30T06:22:00"/>
    <x v="0"/>
    <d v="1899-12-30T00:54:00"/>
    <n v="54"/>
  </r>
  <r>
    <n v="1494"/>
    <x v="1"/>
    <s v="NA"/>
    <x v="1"/>
    <x v="1"/>
    <d v="2016-07-12T05:29:00"/>
    <d v="2016-07-12T00:00:00"/>
    <d v="1899-12-30T05:29:00"/>
    <x v="5"/>
    <x v="1"/>
    <x v="1"/>
    <s v="NA"/>
    <s v="NA"/>
    <m/>
    <x v="1"/>
    <s v=""/>
    <s v=""/>
  </r>
  <r>
    <n v="1495"/>
    <x v="0"/>
    <n v="241"/>
    <x v="0"/>
    <x v="0"/>
    <d v="2016-07-12T05:29:00"/>
    <d v="2016-07-12T00:00:00"/>
    <d v="1899-12-30T05:29:00"/>
    <x v="5"/>
    <x v="1"/>
    <x v="1"/>
    <d v="2016-07-12T06:07:00"/>
    <d v="2016-07-12T00:00:00"/>
    <d v="1899-12-30T06:07:00"/>
    <x v="0"/>
    <d v="1899-12-30T00:38:00"/>
    <n v="38"/>
  </r>
  <r>
    <n v="1496"/>
    <x v="0"/>
    <n v="240"/>
    <x v="0"/>
    <x v="0"/>
    <d v="2016-07-12T05:33:00"/>
    <d v="2016-07-12T00:00:00"/>
    <d v="1899-12-30T05:33:00"/>
    <x v="5"/>
    <x v="1"/>
    <x v="1"/>
    <d v="2016-07-12T06:10:00"/>
    <d v="2016-07-12T00:00:00"/>
    <d v="1899-12-30T06:10:00"/>
    <x v="0"/>
    <d v="1899-12-30T00:37:00"/>
    <n v="37"/>
  </r>
  <r>
    <n v="1497"/>
    <x v="1"/>
    <n v="257"/>
    <x v="0"/>
    <x v="0"/>
    <d v="2016-07-12T05:34:00"/>
    <d v="2016-07-12T00:00:00"/>
    <d v="1899-12-30T05:34:00"/>
    <x v="5"/>
    <x v="1"/>
    <x v="1"/>
    <d v="2016-07-12T06:45:00"/>
    <d v="2016-07-12T00:00:00"/>
    <d v="1899-12-30T06:45:00"/>
    <x v="0"/>
    <d v="1899-12-30T01:11:00"/>
    <n v="71"/>
  </r>
  <r>
    <n v="1498"/>
    <x v="1"/>
    <n v="273"/>
    <x v="0"/>
    <x v="0"/>
    <d v="2016-07-12T05:30:00"/>
    <d v="2016-07-12T00:00:00"/>
    <d v="1899-12-30T05:30:00"/>
    <x v="5"/>
    <x v="1"/>
    <x v="1"/>
    <d v="2016-07-12T06:15:00"/>
    <d v="2016-07-12T00:00:00"/>
    <d v="1899-12-30T06:15:00"/>
    <x v="0"/>
    <d v="1899-12-30T00:45:00"/>
    <n v="45"/>
  </r>
  <r>
    <n v="1499"/>
    <x v="1"/>
    <n v="277"/>
    <x v="0"/>
    <x v="0"/>
    <d v="2016-07-12T05:30:00"/>
    <d v="2016-07-12T00:00:00"/>
    <d v="1899-12-30T05:30:00"/>
    <x v="5"/>
    <x v="1"/>
    <x v="1"/>
    <d v="2016-07-12T06:18:00"/>
    <d v="2016-07-12T00:00:00"/>
    <d v="1899-12-30T06:18:00"/>
    <x v="0"/>
    <d v="1899-12-30T00:48:00"/>
    <n v="48"/>
  </r>
  <r>
    <n v="1500"/>
    <x v="1"/>
    <n v="165"/>
    <x v="0"/>
    <x v="2"/>
    <d v="2016-07-12T05:32:00"/>
    <d v="2016-07-12T00:00:00"/>
    <d v="1899-12-30T05:32:00"/>
    <x v="5"/>
    <x v="1"/>
    <x v="1"/>
    <s v="NA"/>
    <s v="NA"/>
    <m/>
    <x v="1"/>
    <s v=""/>
    <s v=""/>
  </r>
  <r>
    <n v="1501"/>
    <x v="1"/>
    <n v="35"/>
    <x v="0"/>
    <x v="0"/>
    <d v="2016-07-12T05:41:00"/>
    <d v="2016-07-12T00:00:00"/>
    <d v="1899-12-30T05:41:00"/>
    <x v="5"/>
    <x v="1"/>
    <x v="1"/>
    <d v="2016-07-12T06:47:00"/>
    <d v="2016-07-12T00:00:00"/>
    <d v="1899-12-30T06:47:00"/>
    <x v="0"/>
    <d v="1899-12-30T01:06:00"/>
    <n v="66"/>
  </r>
  <r>
    <n v="1502"/>
    <x v="1"/>
    <n v="24"/>
    <x v="0"/>
    <x v="2"/>
    <d v="2016-07-12T05:37:00"/>
    <d v="2016-07-12T00:00:00"/>
    <d v="1899-12-30T05:37:00"/>
    <x v="5"/>
    <x v="1"/>
    <x v="1"/>
    <s v="NA"/>
    <s v="NA"/>
    <m/>
    <x v="1"/>
    <s v=""/>
    <s v=""/>
  </r>
  <r>
    <n v="1503"/>
    <x v="1"/>
    <n v="159"/>
    <x v="0"/>
    <x v="2"/>
    <d v="2016-07-12T05:39:00"/>
    <d v="2016-07-12T00:00:00"/>
    <d v="1899-12-30T05:39:00"/>
    <x v="5"/>
    <x v="1"/>
    <x v="1"/>
    <s v="NA"/>
    <s v="NA"/>
    <m/>
    <x v="1"/>
    <s v=""/>
    <s v=""/>
  </r>
  <r>
    <n v="1504"/>
    <x v="0"/>
    <n v="244"/>
    <x v="0"/>
    <x v="0"/>
    <d v="2016-07-12T05:37:00"/>
    <d v="2016-07-12T00:00:00"/>
    <d v="1899-12-30T05:37:00"/>
    <x v="5"/>
    <x v="1"/>
    <x v="1"/>
    <d v="2016-07-12T06:02:00"/>
    <d v="2016-07-12T00:00:00"/>
    <d v="1899-12-30T06:02:00"/>
    <x v="0"/>
    <d v="1899-12-30T00:25:00"/>
    <n v="25"/>
  </r>
  <r>
    <n v="1505"/>
    <x v="1"/>
    <n v="129"/>
    <x v="0"/>
    <x v="2"/>
    <d v="2016-07-12T05:39:00"/>
    <d v="2016-07-12T00:00:00"/>
    <d v="1899-12-30T05:39:00"/>
    <x v="5"/>
    <x v="1"/>
    <x v="1"/>
    <s v="NA"/>
    <s v="NA"/>
    <m/>
    <x v="1"/>
    <s v=""/>
    <s v=""/>
  </r>
  <r>
    <n v="1506"/>
    <x v="1"/>
    <n v="223"/>
    <x v="0"/>
    <x v="2"/>
    <d v="2016-07-12T05:37:00"/>
    <d v="2016-07-12T00:00:00"/>
    <d v="1899-12-30T05:37:00"/>
    <x v="5"/>
    <x v="1"/>
    <x v="1"/>
    <s v="NA"/>
    <s v="NA"/>
    <m/>
    <x v="1"/>
    <s v=""/>
    <s v=""/>
  </r>
  <r>
    <n v="1507"/>
    <x v="1"/>
    <n v="144"/>
    <x v="0"/>
    <x v="2"/>
    <d v="2016-07-12T05:44:00"/>
    <d v="2016-07-12T00:00:00"/>
    <d v="1899-12-30T05:44:00"/>
    <x v="5"/>
    <x v="1"/>
    <x v="1"/>
    <s v="NA"/>
    <s v="NA"/>
    <m/>
    <x v="1"/>
    <s v=""/>
    <s v=""/>
  </r>
  <r>
    <n v="1508"/>
    <x v="0"/>
    <n v="249"/>
    <x v="0"/>
    <x v="0"/>
    <d v="2016-07-12T05:48:00"/>
    <d v="2016-07-12T00:00:00"/>
    <d v="1899-12-30T05:48:00"/>
    <x v="5"/>
    <x v="1"/>
    <x v="1"/>
    <d v="2016-07-12T06:33:00"/>
    <d v="2016-07-12T00:00:00"/>
    <d v="1899-12-30T06:33:00"/>
    <x v="0"/>
    <d v="1899-12-30T00:45:00"/>
    <n v="45"/>
  </r>
  <r>
    <n v="1509"/>
    <x v="1"/>
    <n v="228"/>
    <x v="0"/>
    <x v="2"/>
    <d v="2016-07-12T05:42:00"/>
    <d v="2016-07-12T00:00:00"/>
    <d v="1899-12-30T05:42:00"/>
    <x v="5"/>
    <x v="1"/>
    <x v="1"/>
    <s v="NA"/>
    <s v="NA"/>
    <m/>
    <x v="1"/>
    <s v=""/>
    <s v=""/>
  </r>
  <r>
    <n v="1510"/>
    <x v="0"/>
    <n v="248"/>
    <x v="0"/>
    <x v="0"/>
    <d v="2016-07-12T05:42:00"/>
    <d v="2016-07-12T00:00:00"/>
    <d v="1899-12-30T05:42:00"/>
    <x v="5"/>
    <x v="1"/>
    <x v="1"/>
    <d v="2016-07-12T06:22:00"/>
    <d v="2016-07-12T00:00:00"/>
    <d v="1899-12-30T06:22:00"/>
    <x v="0"/>
    <d v="1899-12-30T00:40:00"/>
    <n v="40"/>
  </r>
  <r>
    <n v="1511"/>
    <x v="1"/>
    <n v="272"/>
    <x v="0"/>
    <x v="2"/>
    <d v="2016-07-12T05:40:00"/>
    <d v="2016-07-12T00:00:00"/>
    <d v="1899-12-30T05:40:00"/>
    <x v="5"/>
    <x v="1"/>
    <x v="1"/>
    <s v="NA"/>
    <s v="NA"/>
    <m/>
    <x v="1"/>
    <s v=""/>
    <s v=""/>
  </r>
  <r>
    <n v="1512"/>
    <x v="1"/>
    <s v="NA"/>
    <x v="1"/>
    <x v="1"/>
    <d v="2016-07-12T05:45:00"/>
    <d v="2016-07-12T00:00:00"/>
    <d v="1899-12-30T05:45:00"/>
    <x v="5"/>
    <x v="1"/>
    <x v="1"/>
    <s v="NA"/>
    <s v="NA"/>
    <m/>
    <x v="1"/>
    <s v=""/>
    <s v=""/>
  </r>
  <r>
    <n v="1513"/>
    <x v="1"/>
    <n v="66"/>
    <x v="0"/>
    <x v="2"/>
    <d v="2016-07-12T05:44:00"/>
    <d v="2016-07-12T00:00:00"/>
    <d v="1899-12-30T05:44:00"/>
    <x v="5"/>
    <x v="1"/>
    <x v="1"/>
    <s v="NA"/>
    <s v="NA"/>
    <m/>
    <x v="1"/>
    <s v=""/>
    <s v=""/>
  </r>
  <r>
    <n v="1514"/>
    <x v="0"/>
    <n v="82"/>
    <x v="0"/>
    <x v="0"/>
    <d v="2016-07-12T05:41:00"/>
    <d v="2016-07-12T00:00:00"/>
    <d v="1899-12-30T05:41:00"/>
    <x v="5"/>
    <x v="1"/>
    <x v="1"/>
    <d v="2016-07-12T06:18:00"/>
    <d v="2016-07-12T00:00:00"/>
    <d v="1899-12-30T06:18:00"/>
    <x v="0"/>
    <d v="1899-12-30T00:37:00"/>
    <n v="37"/>
  </r>
  <r>
    <n v="1515"/>
    <x v="1"/>
    <n v="259"/>
    <x v="0"/>
    <x v="0"/>
    <d v="2016-07-12T05:45:00"/>
    <d v="2016-07-12T00:00:00"/>
    <d v="1899-12-30T05:45:00"/>
    <x v="5"/>
    <x v="1"/>
    <x v="1"/>
    <d v="2016-07-12T06:20:00"/>
    <d v="2016-07-12T00:00:00"/>
    <d v="1899-12-30T06:20:00"/>
    <x v="0"/>
    <d v="1899-12-30T00:35:00"/>
    <n v="35"/>
  </r>
  <r>
    <n v="1516"/>
    <x v="1"/>
    <n v="266"/>
    <x v="0"/>
    <x v="2"/>
    <d v="2016-07-12T05:44:00"/>
    <d v="2016-07-12T00:00:00"/>
    <d v="1899-12-30T05:44:00"/>
    <x v="5"/>
    <x v="1"/>
    <x v="1"/>
    <s v="NA"/>
    <s v="NA"/>
    <m/>
    <x v="1"/>
    <s v=""/>
    <s v=""/>
  </r>
  <r>
    <n v="1517"/>
    <x v="0"/>
    <n v="6"/>
    <x v="0"/>
    <x v="0"/>
    <d v="2016-07-12T05:45:00"/>
    <d v="2016-07-12T00:00:00"/>
    <d v="1899-12-30T05:45:00"/>
    <x v="5"/>
    <x v="1"/>
    <x v="1"/>
    <d v="2016-07-12T06:28:00"/>
    <d v="2016-07-12T00:00:00"/>
    <d v="1899-12-30T06:28:00"/>
    <x v="0"/>
    <d v="1899-12-30T00:43:00"/>
    <n v="43"/>
  </r>
  <r>
    <n v="1518"/>
    <x v="1"/>
    <n v="167"/>
    <x v="0"/>
    <x v="0"/>
    <d v="2016-07-12T05:50:00"/>
    <d v="2016-07-12T00:00:00"/>
    <d v="1899-12-30T05:50:00"/>
    <x v="5"/>
    <x v="1"/>
    <x v="1"/>
    <d v="2016-07-12T06:38:00"/>
    <d v="2016-07-12T00:00:00"/>
    <d v="1899-12-30T06:38:00"/>
    <x v="0"/>
    <d v="1899-12-30T00:48:00"/>
    <n v="48"/>
  </r>
  <r>
    <n v="1519"/>
    <x v="0"/>
    <n v="237"/>
    <x v="0"/>
    <x v="0"/>
    <d v="2016-07-12T05:43:00"/>
    <d v="2016-07-12T00:00:00"/>
    <d v="1899-12-30T05:43:00"/>
    <x v="5"/>
    <x v="1"/>
    <x v="1"/>
    <d v="2016-07-12T06:22:00"/>
    <d v="2016-07-12T00:00:00"/>
    <d v="1899-12-30T06:22:00"/>
    <x v="0"/>
    <d v="1899-12-30T00:39:00"/>
    <n v="39"/>
  </r>
  <r>
    <n v="1520"/>
    <x v="1"/>
    <n v="45"/>
    <x v="0"/>
    <x v="2"/>
    <d v="2016-07-12T05:42:00"/>
    <d v="2016-07-12T00:00:00"/>
    <d v="1899-12-30T05:42:00"/>
    <x v="5"/>
    <x v="1"/>
    <x v="1"/>
    <s v="NA"/>
    <s v="NA"/>
    <m/>
    <x v="1"/>
    <s v=""/>
    <s v=""/>
  </r>
  <r>
    <n v="1521"/>
    <x v="1"/>
    <n v="230"/>
    <x v="0"/>
    <x v="2"/>
    <d v="2016-07-12T05:50:00"/>
    <d v="2016-07-12T00:00:00"/>
    <d v="1899-12-30T05:50:00"/>
    <x v="5"/>
    <x v="1"/>
    <x v="1"/>
    <s v="NA"/>
    <s v="NA"/>
    <m/>
    <x v="1"/>
    <s v=""/>
    <s v=""/>
  </r>
  <r>
    <n v="1522"/>
    <x v="1"/>
    <s v="NA"/>
    <x v="1"/>
    <x v="1"/>
    <d v="2016-07-12T05:52:00"/>
    <d v="2016-07-12T00:00:00"/>
    <d v="1899-12-30T05:52:00"/>
    <x v="5"/>
    <x v="1"/>
    <x v="1"/>
    <s v="NA"/>
    <s v="NA"/>
    <m/>
    <x v="1"/>
    <s v=""/>
    <s v=""/>
  </r>
  <r>
    <n v="1523"/>
    <x v="1"/>
    <s v="NA"/>
    <x v="1"/>
    <x v="1"/>
    <d v="2016-07-12T05:49:00"/>
    <d v="2016-07-12T00:00:00"/>
    <d v="1899-12-30T05:49:00"/>
    <x v="5"/>
    <x v="1"/>
    <x v="1"/>
    <s v="NA"/>
    <s v="NA"/>
    <m/>
    <x v="1"/>
    <s v=""/>
    <s v=""/>
  </r>
  <r>
    <n v="1524"/>
    <x v="1"/>
    <n v="96"/>
    <x v="0"/>
    <x v="0"/>
    <d v="2016-07-12T05:50:00"/>
    <d v="2016-07-12T00:00:00"/>
    <d v="1899-12-30T05:50:00"/>
    <x v="5"/>
    <x v="1"/>
    <x v="1"/>
    <d v="2016-07-12T06:59:00"/>
    <d v="2016-07-12T00:00:00"/>
    <d v="1899-12-30T06:59:00"/>
    <x v="0"/>
    <d v="1899-12-30T01:09:00"/>
    <n v="69"/>
  </r>
  <r>
    <n v="1525"/>
    <x v="1"/>
    <n v="183"/>
    <x v="0"/>
    <x v="0"/>
    <d v="2016-07-12T05:48:00"/>
    <d v="2016-07-12T00:00:00"/>
    <d v="1899-12-30T05:48:00"/>
    <x v="5"/>
    <x v="1"/>
    <x v="1"/>
    <d v="2016-07-12T06:46:00"/>
    <d v="2016-07-12T00:00:00"/>
    <d v="1899-12-30T06:46:00"/>
    <x v="0"/>
    <d v="1899-12-30T00:58:00"/>
    <n v="58"/>
  </r>
  <r>
    <n v="1526"/>
    <x v="1"/>
    <n v="238"/>
    <x v="0"/>
    <x v="0"/>
    <d v="2016-07-12T05:56:00"/>
    <d v="2016-07-12T00:00:00"/>
    <d v="1899-12-30T05:56:00"/>
    <x v="5"/>
    <x v="1"/>
    <x v="1"/>
    <d v="2016-07-12T06:52:00"/>
    <d v="2016-07-12T00:00:00"/>
    <d v="1899-12-30T06:52:00"/>
    <x v="0"/>
    <d v="1899-12-30T00:56:00"/>
    <n v="56"/>
  </r>
  <r>
    <n v="1527"/>
    <x v="0"/>
    <n v="202"/>
    <x v="0"/>
    <x v="0"/>
    <d v="2016-07-12T05:52:00"/>
    <d v="2016-07-12T00:00:00"/>
    <d v="1899-12-30T05:52:00"/>
    <x v="5"/>
    <x v="1"/>
    <x v="1"/>
    <d v="2016-07-12T07:07:00"/>
    <d v="2016-07-12T00:00:00"/>
    <d v="1899-12-30T07:07:00"/>
    <x v="0"/>
    <d v="1899-12-30T01:15:00"/>
    <n v="75"/>
  </r>
  <r>
    <n v="1528"/>
    <x v="1"/>
    <n v="54"/>
    <x v="0"/>
    <x v="0"/>
    <d v="2016-07-12T05:58:00"/>
    <d v="2016-07-12T00:00:00"/>
    <d v="1899-12-30T05:58:00"/>
    <x v="5"/>
    <x v="1"/>
    <x v="1"/>
    <d v="2016-07-12T06:33:00"/>
    <d v="2016-07-12T00:00:00"/>
    <d v="1899-12-30T06:33:00"/>
    <x v="0"/>
    <d v="1899-12-30T00:35:00"/>
    <n v="35"/>
  </r>
  <r>
    <n v="1529"/>
    <x v="1"/>
    <n v="133"/>
    <x v="0"/>
    <x v="0"/>
    <d v="2016-07-12T05:56:00"/>
    <d v="2016-07-12T00:00:00"/>
    <d v="1899-12-30T05:56:00"/>
    <x v="5"/>
    <x v="1"/>
    <x v="1"/>
    <d v="2016-07-12T06:49:00"/>
    <d v="2016-07-12T00:00:00"/>
    <d v="1899-12-30T06:49:00"/>
    <x v="0"/>
    <d v="1899-12-30T00:53:00"/>
    <n v="53"/>
  </r>
  <r>
    <n v="1530"/>
    <x v="1"/>
    <s v="NA"/>
    <x v="1"/>
    <x v="1"/>
    <d v="2016-07-12T05:52:00"/>
    <d v="2016-07-12T00:00:00"/>
    <d v="1899-12-30T05:52:00"/>
    <x v="5"/>
    <x v="1"/>
    <x v="1"/>
    <s v="NA"/>
    <s v="NA"/>
    <m/>
    <x v="1"/>
    <s v=""/>
    <s v=""/>
  </r>
  <r>
    <n v="1531"/>
    <x v="1"/>
    <n v="36"/>
    <x v="0"/>
    <x v="2"/>
    <d v="2016-07-12T05:54:00"/>
    <d v="2016-07-12T00:00:00"/>
    <d v="1899-12-30T05:54:00"/>
    <x v="5"/>
    <x v="1"/>
    <x v="1"/>
    <s v="NA"/>
    <s v="NA"/>
    <m/>
    <x v="1"/>
    <s v=""/>
    <s v=""/>
  </r>
  <r>
    <n v="1532"/>
    <x v="1"/>
    <n v="69"/>
    <x v="0"/>
    <x v="2"/>
    <d v="2016-07-12T05:54:00"/>
    <d v="2016-07-12T00:00:00"/>
    <d v="1899-12-30T05:54:00"/>
    <x v="5"/>
    <x v="1"/>
    <x v="1"/>
    <s v="NA"/>
    <s v="NA"/>
    <m/>
    <x v="1"/>
    <s v=""/>
    <s v=""/>
  </r>
  <r>
    <n v="1533"/>
    <x v="1"/>
    <n v="49"/>
    <x v="0"/>
    <x v="0"/>
    <d v="2016-07-12T05:56:00"/>
    <d v="2016-07-12T00:00:00"/>
    <d v="1899-12-30T05:56:00"/>
    <x v="5"/>
    <x v="1"/>
    <x v="1"/>
    <d v="2016-07-12T06:32:00"/>
    <d v="2016-07-12T00:00:00"/>
    <d v="1899-12-30T06:32:00"/>
    <x v="0"/>
    <d v="1899-12-30T00:36:00"/>
    <n v="36"/>
  </r>
  <r>
    <n v="1534"/>
    <x v="0"/>
    <n v="212"/>
    <x v="0"/>
    <x v="0"/>
    <d v="2016-07-12T05:59:00"/>
    <d v="2016-07-12T00:00:00"/>
    <d v="1899-12-30T05:59:00"/>
    <x v="5"/>
    <x v="1"/>
    <x v="1"/>
    <d v="2016-07-12T06:58:00"/>
    <d v="2016-07-12T00:00:00"/>
    <d v="1899-12-30T06:58:00"/>
    <x v="0"/>
    <d v="1899-12-30T00:59:00"/>
    <n v="59"/>
  </r>
  <r>
    <n v="1535"/>
    <x v="1"/>
    <s v="NA"/>
    <x v="1"/>
    <x v="1"/>
    <d v="2016-07-12T05:58:00"/>
    <d v="2016-07-12T00:00:00"/>
    <d v="1899-12-30T05:58:00"/>
    <x v="5"/>
    <x v="1"/>
    <x v="1"/>
    <s v="NA"/>
    <s v="NA"/>
    <m/>
    <x v="1"/>
    <s v=""/>
    <s v=""/>
  </r>
  <r>
    <n v="1536"/>
    <x v="0"/>
    <n v="12"/>
    <x v="0"/>
    <x v="0"/>
    <d v="2016-07-12T05:59:00"/>
    <d v="2016-07-12T00:00:00"/>
    <d v="1899-12-30T05:59:00"/>
    <x v="5"/>
    <x v="1"/>
    <x v="1"/>
    <d v="2016-07-12T06:59:00"/>
    <d v="2016-07-12T00:00:00"/>
    <d v="1899-12-30T06:59:00"/>
    <x v="0"/>
    <d v="1899-12-30T01:00:00"/>
    <n v="60"/>
  </r>
  <r>
    <n v="1537"/>
    <x v="1"/>
    <n v="220"/>
    <x v="0"/>
    <x v="2"/>
    <d v="2016-07-12T05:55:00"/>
    <d v="2016-07-12T00:00:00"/>
    <d v="1899-12-30T05:55:00"/>
    <x v="5"/>
    <x v="1"/>
    <x v="1"/>
    <s v="NA"/>
    <s v="NA"/>
    <m/>
    <x v="1"/>
    <s v=""/>
    <s v=""/>
  </r>
  <r>
    <n v="1538"/>
    <x v="1"/>
    <s v="NA"/>
    <x v="1"/>
    <x v="1"/>
    <d v="2016-07-12T06:06:00"/>
    <d v="2016-07-12T00:00:00"/>
    <d v="1899-12-30T06:06:00"/>
    <x v="6"/>
    <x v="1"/>
    <x v="1"/>
    <s v="NA"/>
    <s v="NA"/>
    <m/>
    <x v="1"/>
    <s v=""/>
    <s v=""/>
  </r>
  <r>
    <n v="1539"/>
    <x v="1"/>
    <n v="28"/>
    <x v="0"/>
    <x v="2"/>
    <d v="2016-07-12T06:04:00"/>
    <d v="2016-07-12T00:00:00"/>
    <d v="1899-12-30T06:04:00"/>
    <x v="6"/>
    <x v="1"/>
    <x v="1"/>
    <s v="NA"/>
    <s v="NA"/>
    <m/>
    <x v="1"/>
    <s v=""/>
    <s v=""/>
  </r>
  <r>
    <n v="1540"/>
    <x v="0"/>
    <n v="201"/>
    <x v="0"/>
    <x v="0"/>
    <d v="2016-07-12T06:04:00"/>
    <d v="2016-07-12T00:00:00"/>
    <d v="1899-12-30T06:04:00"/>
    <x v="6"/>
    <x v="1"/>
    <x v="1"/>
    <d v="2016-07-12T06:55:00"/>
    <d v="2016-07-12T00:00:00"/>
    <d v="1899-12-30T06:55:00"/>
    <x v="0"/>
    <d v="1899-12-30T00:51:00"/>
    <n v="51"/>
  </r>
  <r>
    <n v="1541"/>
    <x v="1"/>
    <n v="205"/>
    <x v="0"/>
    <x v="2"/>
    <d v="2016-07-12T06:04:00"/>
    <d v="2016-07-12T00:00:00"/>
    <d v="1899-12-30T06:04:00"/>
    <x v="6"/>
    <x v="1"/>
    <x v="1"/>
    <s v="NA"/>
    <s v="NA"/>
    <m/>
    <x v="1"/>
    <s v=""/>
    <s v=""/>
  </r>
  <r>
    <n v="1542"/>
    <x v="1"/>
    <s v="NA"/>
    <x v="1"/>
    <x v="1"/>
    <d v="2016-07-12T05:54:00"/>
    <d v="2016-07-12T00:00:00"/>
    <d v="1899-12-30T05:54:00"/>
    <x v="5"/>
    <x v="1"/>
    <x v="1"/>
    <s v="NA"/>
    <s v="NA"/>
    <m/>
    <x v="1"/>
    <s v=""/>
    <s v=""/>
  </r>
  <r>
    <n v="1543"/>
    <x v="1"/>
    <n v="58"/>
    <x v="0"/>
    <x v="2"/>
    <d v="2016-07-12T06:02:00"/>
    <d v="2016-07-12T00:00:00"/>
    <d v="1899-12-30T06:02:00"/>
    <x v="6"/>
    <x v="1"/>
    <x v="1"/>
    <s v="NA"/>
    <s v="NA"/>
    <m/>
    <x v="1"/>
    <s v=""/>
    <s v=""/>
  </r>
  <r>
    <n v="1544"/>
    <x v="1"/>
    <n v="157"/>
    <x v="0"/>
    <x v="2"/>
    <d v="2016-07-12T06:04:00"/>
    <d v="2016-07-12T00:00:00"/>
    <d v="1899-12-30T06:04:00"/>
    <x v="6"/>
    <x v="1"/>
    <x v="1"/>
    <s v="NA"/>
    <s v="NA"/>
    <m/>
    <x v="1"/>
    <s v=""/>
    <s v=""/>
  </r>
  <r>
    <n v="1545"/>
    <x v="0"/>
    <n v="270"/>
    <x v="0"/>
    <x v="2"/>
    <d v="2016-07-12T06:01:00"/>
    <d v="2016-07-12T00:00:00"/>
    <d v="1899-12-30T06:01:00"/>
    <x v="6"/>
    <x v="1"/>
    <x v="1"/>
    <s v="NA"/>
    <s v="NA"/>
    <m/>
    <x v="1"/>
    <s v=""/>
    <s v=""/>
  </r>
  <r>
    <n v="1546"/>
    <x v="1"/>
    <s v="NA"/>
    <x v="1"/>
    <x v="1"/>
    <d v="2016-07-12T06:02:00"/>
    <d v="2016-07-12T00:00:00"/>
    <d v="1899-12-30T06:02:00"/>
    <x v="6"/>
    <x v="1"/>
    <x v="1"/>
    <s v="NA"/>
    <s v="NA"/>
    <m/>
    <x v="1"/>
    <s v=""/>
    <s v=""/>
  </r>
  <r>
    <n v="1547"/>
    <x v="1"/>
    <s v="NA"/>
    <x v="1"/>
    <x v="1"/>
    <d v="2016-07-12T06:07:00"/>
    <d v="2016-07-12T00:00:00"/>
    <d v="1899-12-30T06:07:00"/>
    <x v="6"/>
    <x v="1"/>
    <x v="1"/>
    <s v="NA"/>
    <s v="NA"/>
    <m/>
    <x v="1"/>
    <s v=""/>
    <s v=""/>
  </r>
  <r>
    <n v="1548"/>
    <x v="0"/>
    <n v="100"/>
    <x v="0"/>
    <x v="0"/>
    <d v="2016-07-12T06:10:00"/>
    <d v="2016-07-12T00:00:00"/>
    <d v="1899-12-30T06:10:00"/>
    <x v="6"/>
    <x v="1"/>
    <x v="1"/>
    <d v="2016-07-12T07:12:00"/>
    <d v="2016-07-12T00:00:00"/>
    <d v="1899-12-30T07:12:00"/>
    <x v="0"/>
    <d v="1899-12-30T01:02:00"/>
    <n v="62"/>
  </r>
  <r>
    <n v="1549"/>
    <x v="1"/>
    <n v="166"/>
    <x v="0"/>
    <x v="2"/>
    <d v="2016-07-12T06:02:00"/>
    <d v="2016-07-12T00:00:00"/>
    <d v="1899-12-30T06:02:00"/>
    <x v="6"/>
    <x v="1"/>
    <x v="1"/>
    <s v="NA"/>
    <s v="NA"/>
    <m/>
    <x v="1"/>
    <s v=""/>
    <s v=""/>
  </r>
  <r>
    <n v="1550"/>
    <x v="0"/>
    <n v="180"/>
    <x v="0"/>
    <x v="0"/>
    <d v="2016-07-12T06:08:00"/>
    <d v="2016-07-12T00:00:00"/>
    <d v="1899-12-30T06:08:00"/>
    <x v="6"/>
    <x v="1"/>
    <x v="1"/>
    <d v="2016-07-12T07:14:00"/>
    <d v="2016-07-12T00:00:00"/>
    <d v="1899-12-30T07:14:00"/>
    <x v="0"/>
    <d v="1899-12-30T01:06:00"/>
    <n v="66"/>
  </r>
  <r>
    <n v="1551"/>
    <x v="1"/>
    <n v="210"/>
    <x v="0"/>
    <x v="0"/>
    <d v="2016-07-12T06:10:00"/>
    <d v="2016-07-12T00:00:00"/>
    <d v="1899-12-30T06:10:00"/>
    <x v="6"/>
    <x v="1"/>
    <x v="1"/>
    <d v="2016-07-12T06:54:00"/>
    <d v="2016-07-12T00:00:00"/>
    <d v="1899-12-30T06:54:00"/>
    <x v="0"/>
    <d v="1899-12-30T00:44:00"/>
    <n v="44"/>
  </r>
  <r>
    <n v="1552"/>
    <x v="1"/>
    <s v="NA"/>
    <x v="1"/>
    <x v="1"/>
    <d v="2016-07-12T06:05:00"/>
    <d v="2016-07-12T00:00:00"/>
    <d v="1899-12-30T06:05:00"/>
    <x v="6"/>
    <x v="1"/>
    <x v="1"/>
    <s v="NA"/>
    <s v="NA"/>
    <m/>
    <x v="1"/>
    <s v=""/>
    <s v=""/>
  </r>
  <r>
    <n v="1553"/>
    <x v="1"/>
    <n v="23"/>
    <x v="0"/>
    <x v="0"/>
    <d v="2016-07-12T06:09:00"/>
    <d v="2016-07-12T00:00:00"/>
    <d v="1899-12-30T06:09:00"/>
    <x v="6"/>
    <x v="1"/>
    <x v="1"/>
    <d v="2016-07-12T07:09:00"/>
    <d v="2016-07-12T00:00:00"/>
    <d v="1899-12-30T07:09:00"/>
    <x v="0"/>
    <d v="1899-12-30T01:00:00"/>
    <n v="60"/>
  </r>
  <r>
    <n v="1555"/>
    <x v="0"/>
    <n v="136"/>
    <x v="0"/>
    <x v="2"/>
    <d v="2016-07-12T06:10:00"/>
    <d v="2016-07-12T00:00:00"/>
    <d v="1899-12-30T06:10:00"/>
    <x v="6"/>
    <x v="1"/>
    <x v="1"/>
    <s v="NA"/>
    <s v="NA"/>
    <m/>
    <x v="1"/>
    <s v=""/>
    <s v=""/>
  </r>
  <r>
    <n v="1556"/>
    <x v="1"/>
    <s v="NA"/>
    <x v="1"/>
    <x v="1"/>
    <d v="2016-07-12T06:10:00"/>
    <d v="2016-07-12T00:00:00"/>
    <d v="1899-12-30T06:10:00"/>
    <x v="6"/>
    <x v="1"/>
    <x v="1"/>
    <s v="NA"/>
    <s v="NA"/>
    <m/>
    <x v="1"/>
    <s v=""/>
    <s v=""/>
  </r>
  <r>
    <n v="1557"/>
    <x v="1"/>
    <n v="83"/>
    <x v="0"/>
    <x v="2"/>
    <d v="2016-07-12T06:17:00"/>
    <d v="2016-07-12T00:00:00"/>
    <d v="1899-12-30T06:17:00"/>
    <x v="6"/>
    <x v="1"/>
    <x v="1"/>
    <s v="NA"/>
    <s v="NA"/>
    <m/>
    <x v="1"/>
    <s v=""/>
    <s v=""/>
  </r>
  <r>
    <n v="1558"/>
    <x v="1"/>
    <n v="185"/>
    <x v="0"/>
    <x v="2"/>
    <d v="2016-07-12T06:13:00"/>
    <d v="2016-07-12T00:00:00"/>
    <d v="1899-12-30T06:13:00"/>
    <x v="6"/>
    <x v="1"/>
    <x v="1"/>
    <s v="NA"/>
    <s v="NA"/>
    <m/>
    <x v="1"/>
    <s v=""/>
    <s v=""/>
  </r>
  <r>
    <n v="1559"/>
    <x v="0"/>
    <n v="196"/>
    <x v="0"/>
    <x v="0"/>
    <d v="2016-07-12T06:09:00"/>
    <d v="2016-07-12T00:00:00"/>
    <d v="1899-12-30T06:09:00"/>
    <x v="6"/>
    <x v="1"/>
    <x v="1"/>
    <d v="2016-07-12T06:53:00"/>
    <d v="2016-07-12T00:00:00"/>
    <d v="1899-12-30T06:53:00"/>
    <x v="0"/>
    <d v="1899-12-30T00:44:00"/>
    <n v="44"/>
  </r>
  <r>
    <n v="1560"/>
    <x v="1"/>
    <n v="268"/>
    <x v="0"/>
    <x v="2"/>
    <d v="2016-07-12T06:06:00"/>
    <d v="2016-07-12T00:00:00"/>
    <d v="1899-12-30T06:06:00"/>
    <x v="6"/>
    <x v="1"/>
    <x v="1"/>
    <s v="NA"/>
    <s v="NA"/>
    <m/>
    <x v="1"/>
    <s v=""/>
    <s v=""/>
  </r>
  <r>
    <n v="1561"/>
    <x v="1"/>
    <n v="149"/>
    <x v="0"/>
    <x v="2"/>
    <d v="2016-07-12T06:14:00"/>
    <d v="2016-07-12T00:00:00"/>
    <d v="1899-12-30T06:14:00"/>
    <x v="6"/>
    <x v="1"/>
    <x v="1"/>
    <s v="NA"/>
    <s v="NA"/>
    <m/>
    <x v="1"/>
    <s v=""/>
    <s v=""/>
  </r>
  <r>
    <n v="1562"/>
    <x v="0"/>
    <n v="46"/>
    <x v="0"/>
    <x v="0"/>
    <d v="2016-07-12T06:16:00"/>
    <d v="2016-07-12T00:00:00"/>
    <d v="1899-12-30T06:16:00"/>
    <x v="6"/>
    <x v="1"/>
    <x v="1"/>
    <d v="2016-07-12T07:15:00"/>
    <d v="2016-07-12T00:00:00"/>
    <d v="1899-12-30T07:15:00"/>
    <x v="0"/>
    <d v="1899-12-30T00:59:00"/>
    <n v="59"/>
  </r>
  <r>
    <n v="1563"/>
    <x v="0"/>
    <n v="90"/>
    <x v="0"/>
    <x v="0"/>
    <d v="2016-07-12T06:16:00"/>
    <d v="2016-07-12T00:00:00"/>
    <d v="1899-12-30T06:16:00"/>
    <x v="6"/>
    <x v="1"/>
    <x v="1"/>
    <d v="2016-07-12T07:32:00"/>
    <d v="2016-07-12T00:00:00"/>
    <d v="1899-12-30T07:32:00"/>
    <x v="0"/>
    <d v="1899-12-30T01:16:00"/>
    <n v="76"/>
  </r>
  <r>
    <n v="1564"/>
    <x v="1"/>
    <n v="151"/>
    <x v="0"/>
    <x v="0"/>
    <d v="2016-07-12T06:18:00"/>
    <d v="2016-07-12T00:00:00"/>
    <d v="1899-12-30T06:18:00"/>
    <x v="6"/>
    <x v="1"/>
    <x v="1"/>
    <d v="2016-07-12T07:14:00"/>
    <d v="2016-07-12T00:00:00"/>
    <d v="1899-12-30T07:14:00"/>
    <x v="0"/>
    <d v="1899-12-30T00:56:00"/>
    <n v="56"/>
  </r>
  <r>
    <n v="1565"/>
    <x v="0"/>
    <n v="98"/>
    <x v="0"/>
    <x v="0"/>
    <d v="2016-07-12T06:21:00"/>
    <d v="2016-07-12T00:00:00"/>
    <d v="1899-12-30T06:21:00"/>
    <x v="6"/>
    <x v="1"/>
    <x v="1"/>
    <d v="2016-07-12T07:32:00"/>
    <d v="2016-07-12T00:00:00"/>
    <d v="1899-12-30T07:32:00"/>
    <x v="0"/>
    <d v="1899-12-30T01:11:00"/>
    <n v="71"/>
  </r>
  <r>
    <n v="1566"/>
    <x v="1"/>
    <n v="38"/>
    <x v="0"/>
    <x v="2"/>
    <d v="2016-07-12T06:22:00"/>
    <d v="2016-07-12T00:00:00"/>
    <d v="1899-12-30T06:22:00"/>
    <x v="6"/>
    <x v="1"/>
    <x v="1"/>
    <s v="NA"/>
    <s v="NA"/>
    <m/>
    <x v="1"/>
    <s v=""/>
    <s v=""/>
  </r>
  <r>
    <n v="1567"/>
    <x v="0"/>
    <n v="4"/>
    <x v="0"/>
    <x v="0"/>
    <d v="2016-07-12T06:21:00"/>
    <d v="2016-07-12T00:00:00"/>
    <d v="1899-12-30T06:21:00"/>
    <x v="6"/>
    <x v="1"/>
    <x v="1"/>
    <d v="2016-07-12T07:10:00"/>
    <d v="2016-07-12T00:00:00"/>
    <d v="1899-12-30T07:10:00"/>
    <x v="0"/>
    <d v="1899-12-30T00:49:00"/>
    <n v="49"/>
  </r>
  <r>
    <n v="1568"/>
    <x v="1"/>
    <n v="40"/>
    <x v="0"/>
    <x v="0"/>
    <d v="2016-07-12T06:18:00"/>
    <d v="2016-07-12T00:00:00"/>
    <d v="1899-12-30T06:18:00"/>
    <x v="6"/>
    <x v="1"/>
    <x v="1"/>
    <d v="2016-07-12T06:52:00"/>
    <d v="2016-07-12T00:00:00"/>
    <d v="1899-12-30T06:52:00"/>
    <x v="0"/>
    <d v="1899-12-30T00:34:00"/>
    <n v="34"/>
  </r>
  <r>
    <n v="1569"/>
    <x v="1"/>
    <n v="190"/>
    <x v="0"/>
    <x v="2"/>
    <d v="2016-07-12T06:21:00"/>
    <d v="2016-07-12T00:00:00"/>
    <d v="1899-12-30T06:21:00"/>
    <x v="6"/>
    <x v="1"/>
    <x v="1"/>
    <s v="NA"/>
    <s v="NA"/>
    <m/>
    <x v="1"/>
    <s v=""/>
    <s v=""/>
  </r>
  <r>
    <n v="1570"/>
    <x v="0"/>
    <s v="NA"/>
    <x v="1"/>
    <x v="1"/>
    <d v="2016-07-12T06:28:00"/>
    <d v="2016-07-12T00:00:00"/>
    <d v="1899-12-30T06:28:00"/>
    <x v="6"/>
    <x v="1"/>
    <x v="1"/>
    <s v="NA"/>
    <s v="NA"/>
    <m/>
    <x v="1"/>
    <s v=""/>
    <s v=""/>
  </r>
  <r>
    <n v="1571"/>
    <x v="0"/>
    <n v="129"/>
    <x v="0"/>
    <x v="0"/>
    <d v="2016-07-12T06:28:00"/>
    <d v="2016-07-12T00:00:00"/>
    <d v="1899-12-30T06:28:00"/>
    <x v="6"/>
    <x v="1"/>
    <x v="1"/>
    <d v="2016-07-12T07:41:00"/>
    <d v="2016-07-12T00:00:00"/>
    <d v="1899-12-30T07:41:00"/>
    <x v="0"/>
    <d v="1899-12-30T01:13:00"/>
    <n v="73"/>
  </r>
  <r>
    <n v="1572"/>
    <x v="1"/>
    <n v="206"/>
    <x v="0"/>
    <x v="2"/>
    <d v="2016-07-12T06:22:00"/>
    <d v="2016-07-12T00:00:00"/>
    <d v="1899-12-30T06:22:00"/>
    <x v="6"/>
    <x v="1"/>
    <x v="1"/>
    <s v="NA"/>
    <s v="NA"/>
    <m/>
    <x v="1"/>
    <s v=""/>
    <s v=""/>
  </r>
  <r>
    <n v="1573"/>
    <x v="0"/>
    <n v="247"/>
    <x v="0"/>
    <x v="0"/>
    <d v="2016-07-12T06:27:00"/>
    <d v="2016-07-12T00:00:00"/>
    <d v="1899-12-30T06:27:00"/>
    <x v="6"/>
    <x v="1"/>
    <x v="1"/>
    <d v="2016-07-12T07:29:00"/>
    <d v="2016-07-12T00:00:00"/>
    <d v="1899-12-30T07:29:00"/>
    <x v="0"/>
    <d v="1899-12-30T01:02:00"/>
    <n v="62"/>
  </r>
  <r>
    <n v="1574"/>
    <x v="0"/>
    <n v="161"/>
    <x v="0"/>
    <x v="0"/>
    <d v="2016-07-12T06:26:00"/>
    <d v="2016-07-12T00:00:00"/>
    <d v="1899-12-30T06:26:00"/>
    <x v="6"/>
    <x v="1"/>
    <x v="1"/>
    <d v="2016-07-12T07:15:00"/>
    <d v="2016-07-12T00:00:00"/>
    <d v="1899-12-30T07:15:00"/>
    <x v="0"/>
    <d v="1899-12-30T00:49:00"/>
    <n v="49"/>
  </r>
  <r>
    <n v="1575"/>
    <x v="1"/>
    <n v="283"/>
    <x v="0"/>
    <x v="2"/>
    <d v="2016-07-12T06:23:00"/>
    <d v="2016-07-12T00:00:00"/>
    <d v="1899-12-30T06:23:00"/>
    <x v="6"/>
    <x v="1"/>
    <x v="1"/>
    <s v="NA"/>
    <s v="NA"/>
    <m/>
    <x v="1"/>
    <s v=""/>
    <s v=""/>
  </r>
  <r>
    <n v="1576"/>
    <x v="1"/>
    <n v="57"/>
    <x v="0"/>
    <x v="0"/>
    <d v="2016-07-12T06:27:00"/>
    <d v="2016-07-12T00:00:00"/>
    <d v="1899-12-30T06:27:00"/>
    <x v="6"/>
    <x v="1"/>
    <x v="1"/>
    <d v="2016-07-12T07:41:00"/>
    <d v="2016-07-12T00:00:00"/>
    <d v="1899-12-30T07:41:00"/>
    <x v="0"/>
    <d v="1899-12-30T01:14:00"/>
    <n v="74"/>
  </r>
  <r>
    <n v="1577"/>
    <x v="0"/>
    <n v="278"/>
    <x v="0"/>
    <x v="0"/>
    <d v="2016-07-12T06:22:00"/>
    <d v="2016-07-12T00:00:00"/>
    <d v="1899-12-30T06:22:00"/>
    <x v="6"/>
    <x v="1"/>
    <x v="1"/>
    <d v="2016-07-12T07:37:00"/>
    <d v="2016-07-12T00:00:00"/>
    <d v="1899-12-30T07:37:00"/>
    <x v="0"/>
    <d v="1899-12-30T01:15:00"/>
    <n v="75"/>
  </r>
  <r>
    <n v="1578"/>
    <x v="0"/>
    <n v="282"/>
    <x v="0"/>
    <x v="0"/>
    <d v="2016-07-12T06:25:00"/>
    <d v="2016-07-12T00:00:00"/>
    <d v="1899-12-30T06:25:00"/>
    <x v="6"/>
    <x v="1"/>
    <x v="1"/>
    <d v="2016-07-12T07:42:00"/>
    <d v="2016-07-12T00:00:00"/>
    <d v="1899-12-30T07:42:00"/>
    <x v="0"/>
    <d v="1899-12-30T01:17:00"/>
    <n v="77"/>
  </r>
  <r>
    <n v="1579"/>
    <x v="1"/>
    <s v="NA"/>
    <x v="1"/>
    <x v="1"/>
    <d v="2016-07-12T06:28:00"/>
    <d v="2016-07-12T00:00:00"/>
    <d v="1899-12-30T06:28:00"/>
    <x v="6"/>
    <x v="1"/>
    <x v="1"/>
    <s v="NA"/>
    <s v="NA"/>
    <m/>
    <x v="1"/>
    <s v=""/>
    <s v=""/>
  </r>
  <r>
    <n v="1580"/>
    <x v="1"/>
    <s v="NA"/>
    <x v="1"/>
    <x v="1"/>
    <d v="2016-07-12T06:29:00"/>
    <d v="2016-07-12T00:00:00"/>
    <d v="1899-12-30T06:29:00"/>
    <x v="6"/>
    <x v="1"/>
    <x v="1"/>
    <s v="NA"/>
    <s v="NA"/>
    <m/>
    <x v="1"/>
    <s v=""/>
    <s v=""/>
  </r>
  <r>
    <n v="1581"/>
    <x v="0"/>
    <n v="259"/>
    <x v="0"/>
    <x v="0"/>
    <d v="2016-07-12T06:27:00"/>
    <d v="2016-07-12T00:00:00"/>
    <d v="1899-12-30T06:27:00"/>
    <x v="6"/>
    <x v="1"/>
    <x v="1"/>
    <d v="2016-07-12T07:27:00"/>
    <d v="2016-07-12T00:00:00"/>
    <d v="1899-12-30T07:27:00"/>
    <x v="0"/>
    <d v="1899-12-30T01:00:00"/>
    <n v="60"/>
  </r>
  <r>
    <n v="1582"/>
    <x v="1"/>
    <n v="290"/>
    <x v="0"/>
    <x v="2"/>
    <d v="2016-07-12T06:23:00"/>
    <d v="2016-07-12T00:00:00"/>
    <d v="1899-12-30T06:23:00"/>
    <x v="6"/>
    <x v="1"/>
    <x v="1"/>
    <s v="NA"/>
    <s v="NA"/>
    <m/>
    <x v="1"/>
    <s v=""/>
    <s v=""/>
  </r>
  <r>
    <n v="1583"/>
    <x v="1"/>
    <s v="NA"/>
    <x v="1"/>
    <x v="1"/>
    <d v="2016-07-12T06:30:00"/>
    <d v="2016-07-12T00:00:00"/>
    <d v="1899-12-30T06:30:00"/>
    <x v="6"/>
    <x v="1"/>
    <x v="1"/>
    <s v="NA"/>
    <s v="NA"/>
    <m/>
    <x v="1"/>
    <s v=""/>
    <s v=""/>
  </r>
  <r>
    <n v="1584"/>
    <x v="0"/>
    <n v="29"/>
    <x v="0"/>
    <x v="0"/>
    <d v="2016-07-12T06:26:00"/>
    <d v="2016-07-12T00:00:00"/>
    <d v="1899-12-30T06:26:00"/>
    <x v="6"/>
    <x v="1"/>
    <x v="1"/>
    <d v="2016-07-12T07:18:00"/>
    <d v="2016-07-12T00:00:00"/>
    <d v="1899-12-30T07:18:00"/>
    <x v="0"/>
    <d v="1899-12-30T00:52:00"/>
    <n v="52"/>
  </r>
  <r>
    <n v="1585"/>
    <x v="0"/>
    <n v="76"/>
    <x v="0"/>
    <x v="0"/>
    <d v="2016-07-12T06:30:00"/>
    <d v="2016-07-12T00:00:00"/>
    <d v="1899-12-30T06:30:00"/>
    <x v="6"/>
    <x v="1"/>
    <x v="1"/>
    <d v="2016-07-12T07:27:00"/>
    <d v="2016-07-12T00:00:00"/>
    <d v="1899-12-30T07:27:00"/>
    <x v="0"/>
    <d v="1899-12-30T00:57:00"/>
    <n v="57"/>
  </r>
  <r>
    <n v="1586"/>
    <x v="1"/>
    <s v="NA"/>
    <x v="1"/>
    <x v="1"/>
    <d v="2016-07-12T06:29:00"/>
    <d v="2016-07-12T00:00:00"/>
    <d v="1899-12-30T06:29:00"/>
    <x v="6"/>
    <x v="1"/>
    <x v="1"/>
    <s v="NA"/>
    <s v="NA"/>
    <m/>
    <x v="1"/>
    <s v=""/>
    <s v=""/>
  </r>
  <r>
    <n v="1587"/>
    <x v="0"/>
    <n v="71"/>
    <x v="0"/>
    <x v="0"/>
    <d v="2016-07-12T06:31:00"/>
    <d v="2016-07-12T00:00:00"/>
    <d v="1899-12-30T06:31:00"/>
    <x v="6"/>
    <x v="1"/>
    <x v="1"/>
    <d v="2016-07-12T07:42:00"/>
    <d v="2016-07-12T00:00:00"/>
    <d v="1899-12-30T07:42:00"/>
    <x v="0"/>
    <d v="1899-12-30T01:11:00"/>
    <n v="71"/>
  </r>
  <r>
    <n v="1588"/>
    <x v="1"/>
    <n v="174"/>
    <x v="0"/>
    <x v="0"/>
    <d v="2016-07-12T06:32:00"/>
    <d v="2016-07-12T00:00:00"/>
    <d v="1899-12-30T06:32:00"/>
    <x v="6"/>
    <x v="1"/>
    <x v="1"/>
    <d v="2016-07-12T07:19:00"/>
    <d v="2016-07-12T00:00:00"/>
    <d v="1899-12-30T07:19:00"/>
    <x v="0"/>
    <d v="1899-12-30T00:47:00"/>
    <n v="47"/>
  </r>
  <r>
    <n v="1589"/>
    <x v="1"/>
    <n v="97"/>
    <x v="0"/>
    <x v="2"/>
    <d v="2016-07-12T06:35:00"/>
    <d v="2016-07-12T00:00:00"/>
    <d v="1899-12-30T06:35:00"/>
    <x v="6"/>
    <x v="1"/>
    <x v="1"/>
    <s v="NA"/>
    <s v="NA"/>
    <m/>
    <x v="1"/>
    <s v=""/>
    <s v=""/>
  </r>
  <r>
    <n v="1590"/>
    <x v="1"/>
    <s v="NA"/>
    <x v="1"/>
    <x v="1"/>
    <d v="2016-07-12T06:35:00"/>
    <d v="2016-07-12T00:00:00"/>
    <d v="1899-12-30T06:35:00"/>
    <x v="6"/>
    <x v="1"/>
    <x v="1"/>
    <s v="NA"/>
    <s v="NA"/>
    <m/>
    <x v="1"/>
    <s v=""/>
    <s v=""/>
  </r>
  <r>
    <n v="1591"/>
    <x v="1"/>
    <n v="261"/>
    <x v="0"/>
    <x v="2"/>
    <d v="2016-07-12T06:28:00"/>
    <d v="2016-07-12T00:00:00"/>
    <d v="1899-12-30T06:28:00"/>
    <x v="6"/>
    <x v="1"/>
    <x v="1"/>
    <s v="NA"/>
    <s v="NA"/>
    <m/>
    <x v="1"/>
    <s v=""/>
    <s v=""/>
  </r>
  <r>
    <n v="1592"/>
    <x v="1"/>
    <n v="270"/>
    <x v="0"/>
    <x v="0"/>
    <d v="2016-07-12T06:37:00"/>
    <d v="2016-07-12T00:00:00"/>
    <d v="1899-12-30T06:37:00"/>
    <x v="6"/>
    <x v="1"/>
    <x v="1"/>
    <d v="2016-07-12T07:48:00"/>
    <d v="2016-07-12T00:00:00"/>
    <d v="1899-12-30T07:48:00"/>
    <x v="0"/>
    <d v="1899-12-30T01:11:00"/>
    <n v="71"/>
  </r>
  <r>
    <n v="1593"/>
    <x v="1"/>
    <s v="NA"/>
    <x v="1"/>
    <x v="1"/>
    <d v="2016-07-12T06:30:00"/>
    <d v="2016-07-12T00:00:00"/>
    <d v="1899-12-30T06:30:00"/>
    <x v="6"/>
    <x v="1"/>
    <x v="1"/>
    <s v="NA"/>
    <s v="NA"/>
    <m/>
    <x v="1"/>
    <s v=""/>
    <s v=""/>
  </r>
  <r>
    <n v="1594"/>
    <x v="1"/>
    <n v="215"/>
    <x v="0"/>
    <x v="2"/>
    <d v="2016-07-12T06:41:00"/>
    <d v="2016-07-12T00:00:00"/>
    <d v="1899-12-30T06:41:00"/>
    <x v="6"/>
    <x v="1"/>
    <x v="1"/>
    <s v="NA"/>
    <s v="NA"/>
    <m/>
    <x v="1"/>
    <s v=""/>
    <s v=""/>
  </r>
  <r>
    <n v="1595"/>
    <x v="0"/>
    <n v="268"/>
    <x v="0"/>
    <x v="0"/>
    <d v="2016-07-12T06:34:00"/>
    <d v="2016-07-12T00:00:00"/>
    <d v="1899-12-30T06:34:00"/>
    <x v="6"/>
    <x v="1"/>
    <x v="1"/>
    <d v="2016-07-12T07:10:00"/>
    <d v="2016-07-12T00:00:00"/>
    <d v="1899-12-30T07:10:00"/>
    <x v="0"/>
    <d v="1899-12-30T00:36:00"/>
    <n v="36"/>
  </r>
  <r>
    <n v="1596"/>
    <x v="0"/>
    <n v="36"/>
    <x v="0"/>
    <x v="0"/>
    <d v="2016-07-12T06:39:00"/>
    <d v="2016-07-12T00:00:00"/>
    <d v="1899-12-30T06:39:00"/>
    <x v="6"/>
    <x v="1"/>
    <x v="1"/>
    <d v="2016-07-12T07:30:00"/>
    <d v="2016-07-12T00:00:00"/>
    <d v="1899-12-30T07:30:00"/>
    <x v="0"/>
    <d v="1899-12-30T00:51:00"/>
    <n v="51"/>
  </r>
  <r>
    <n v="1597"/>
    <x v="1"/>
    <n v="120"/>
    <x v="0"/>
    <x v="0"/>
    <d v="2016-07-12T06:40:00"/>
    <d v="2016-07-12T00:00:00"/>
    <d v="1899-12-30T06:40:00"/>
    <x v="6"/>
    <x v="1"/>
    <x v="1"/>
    <d v="2016-07-12T07:42:00"/>
    <d v="2016-07-12T00:00:00"/>
    <d v="1899-12-30T07:42:00"/>
    <x v="0"/>
    <d v="1899-12-30T01:02:00"/>
    <n v="62"/>
  </r>
  <r>
    <n v="1598"/>
    <x v="0"/>
    <n v="230"/>
    <x v="0"/>
    <x v="0"/>
    <d v="2016-07-12T06:38:00"/>
    <d v="2016-07-12T00:00:00"/>
    <d v="1899-12-30T06:38:00"/>
    <x v="6"/>
    <x v="1"/>
    <x v="1"/>
    <d v="2016-07-12T07:31:00"/>
    <d v="2016-07-12T00:00:00"/>
    <d v="1899-12-30T07:31:00"/>
    <x v="0"/>
    <d v="1899-12-30T00:53:00"/>
    <n v="53"/>
  </r>
  <r>
    <n v="1599"/>
    <x v="1"/>
    <n v="246"/>
    <x v="0"/>
    <x v="2"/>
    <d v="2016-07-12T06:39:00"/>
    <d v="2016-07-12T00:00:00"/>
    <d v="1899-12-30T06:39:00"/>
    <x v="6"/>
    <x v="1"/>
    <x v="1"/>
    <s v="NA"/>
    <s v="NA"/>
    <m/>
    <x v="1"/>
    <s v=""/>
    <s v=""/>
  </r>
  <r>
    <n v="1600"/>
    <x v="1"/>
    <n v="158"/>
    <x v="0"/>
    <x v="0"/>
    <d v="2016-07-12T06:39:00"/>
    <d v="2016-07-12T00:00:00"/>
    <d v="1899-12-30T06:39:00"/>
    <x v="6"/>
    <x v="1"/>
    <x v="1"/>
    <d v="2016-07-12T07:13:00"/>
    <d v="2016-07-12T00:00:00"/>
    <d v="1899-12-30T07:13:00"/>
    <x v="0"/>
    <d v="1899-12-30T00:34:00"/>
    <n v="34"/>
  </r>
  <r>
    <n v="1601"/>
    <x v="1"/>
    <n v="255"/>
    <x v="0"/>
    <x v="2"/>
    <d v="2016-07-12T06:43:00"/>
    <d v="2016-07-12T00:00:00"/>
    <d v="1899-12-30T06:43:00"/>
    <x v="6"/>
    <x v="1"/>
    <x v="1"/>
    <s v="NA"/>
    <s v="NA"/>
    <m/>
    <x v="1"/>
    <s v=""/>
    <s v=""/>
  </r>
  <r>
    <n v="1602"/>
    <x v="1"/>
    <s v="NA"/>
    <x v="1"/>
    <x v="1"/>
    <d v="2016-07-12T06:41:00"/>
    <d v="2016-07-12T00:00:00"/>
    <d v="1899-12-30T06:41:00"/>
    <x v="6"/>
    <x v="1"/>
    <x v="1"/>
    <s v="NA"/>
    <s v="NA"/>
    <m/>
    <x v="1"/>
    <s v=""/>
    <s v=""/>
  </r>
  <r>
    <n v="1603"/>
    <x v="1"/>
    <n v="47"/>
    <x v="0"/>
    <x v="2"/>
    <d v="2016-07-12T06:41:00"/>
    <d v="2016-07-12T00:00:00"/>
    <d v="1899-12-30T06:41:00"/>
    <x v="6"/>
    <x v="1"/>
    <x v="1"/>
    <s v="NA"/>
    <s v="NA"/>
    <m/>
    <x v="1"/>
    <s v=""/>
    <s v=""/>
  </r>
  <r>
    <n v="1604"/>
    <x v="1"/>
    <n v="84"/>
    <x v="0"/>
    <x v="2"/>
    <d v="2016-07-12T06:37:00"/>
    <d v="2016-07-12T00:00:00"/>
    <d v="1899-12-30T06:37:00"/>
    <x v="6"/>
    <x v="1"/>
    <x v="1"/>
    <s v="NA"/>
    <s v="NA"/>
    <m/>
    <x v="1"/>
    <s v=""/>
    <s v=""/>
  </r>
  <r>
    <n v="1605"/>
    <x v="1"/>
    <s v="NA"/>
    <x v="1"/>
    <x v="1"/>
    <d v="2016-07-12T06:39:00"/>
    <d v="2016-07-12T00:00:00"/>
    <d v="1899-12-30T06:39:00"/>
    <x v="6"/>
    <x v="1"/>
    <x v="1"/>
    <s v="NA"/>
    <s v="NA"/>
    <m/>
    <x v="1"/>
    <s v=""/>
    <s v=""/>
  </r>
  <r>
    <n v="1606"/>
    <x v="0"/>
    <n v="294"/>
    <x v="0"/>
    <x v="0"/>
    <d v="2016-07-12T06:45:00"/>
    <d v="2016-07-12T00:00:00"/>
    <d v="1899-12-30T06:45:00"/>
    <x v="6"/>
    <x v="1"/>
    <x v="1"/>
    <d v="2016-07-12T07:50:00"/>
    <d v="2016-07-12T00:00:00"/>
    <d v="1899-12-30T07:50:00"/>
    <x v="0"/>
    <d v="1899-12-30T01:05:00"/>
    <n v="65"/>
  </r>
  <r>
    <n v="1607"/>
    <x v="1"/>
    <n v="177"/>
    <x v="0"/>
    <x v="2"/>
    <d v="2016-07-12T06:41:00"/>
    <d v="2016-07-12T00:00:00"/>
    <d v="1899-12-30T06:41:00"/>
    <x v="6"/>
    <x v="1"/>
    <x v="1"/>
    <s v="NA"/>
    <s v="NA"/>
    <m/>
    <x v="1"/>
    <s v=""/>
    <s v=""/>
  </r>
  <r>
    <n v="1608"/>
    <x v="1"/>
    <s v="NA"/>
    <x v="1"/>
    <x v="1"/>
    <d v="2016-07-12T06:50:00"/>
    <d v="2016-07-12T00:00:00"/>
    <d v="1899-12-30T06:50:00"/>
    <x v="6"/>
    <x v="1"/>
    <x v="1"/>
    <s v="NA"/>
    <s v="NA"/>
    <m/>
    <x v="1"/>
    <s v=""/>
    <s v=""/>
  </r>
  <r>
    <n v="1609"/>
    <x v="1"/>
    <s v="NA"/>
    <x v="1"/>
    <x v="1"/>
    <d v="2016-07-12T06:43:00"/>
    <d v="2016-07-12T00:00:00"/>
    <d v="1899-12-30T06:43:00"/>
    <x v="6"/>
    <x v="1"/>
    <x v="1"/>
    <s v="NA"/>
    <s v="NA"/>
    <m/>
    <x v="1"/>
    <s v=""/>
    <s v=""/>
  </r>
  <r>
    <n v="1610"/>
    <x v="1"/>
    <s v="NA"/>
    <x v="1"/>
    <x v="1"/>
    <d v="2016-07-12T06:45:00"/>
    <d v="2016-07-12T00:00:00"/>
    <d v="1899-12-30T06:45:00"/>
    <x v="6"/>
    <x v="1"/>
    <x v="1"/>
    <s v="NA"/>
    <s v="NA"/>
    <m/>
    <x v="1"/>
    <s v=""/>
    <s v=""/>
  </r>
  <r>
    <n v="1611"/>
    <x v="1"/>
    <n v="38"/>
    <x v="0"/>
    <x v="0"/>
    <d v="2016-07-12T06:49:00"/>
    <d v="2016-07-12T00:00:00"/>
    <d v="1899-12-30T06:49:00"/>
    <x v="6"/>
    <x v="1"/>
    <x v="1"/>
    <d v="2016-07-12T07:44:00"/>
    <d v="2016-07-12T00:00:00"/>
    <d v="1899-12-30T07:44:00"/>
    <x v="0"/>
    <d v="1899-12-30T00:55:00"/>
    <n v="55"/>
  </r>
  <r>
    <n v="1613"/>
    <x v="1"/>
    <n v="27"/>
    <x v="0"/>
    <x v="2"/>
    <d v="2016-07-12T06:47:00"/>
    <d v="2016-07-12T00:00:00"/>
    <d v="1899-12-30T06:47:00"/>
    <x v="6"/>
    <x v="1"/>
    <x v="1"/>
    <s v="NA"/>
    <s v="NA"/>
    <m/>
    <x v="1"/>
    <s v=""/>
    <s v=""/>
  </r>
  <r>
    <n v="1614"/>
    <x v="0"/>
    <n v="141"/>
    <x v="0"/>
    <x v="0"/>
    <d v="2016-07-12T06:55:00"/>
    <d v="2016-07-12T00:00:00"/>
    <d v="1899-12-30T06:55:00"/>
    <x v="6"/>
    <x v="1"/>
    <x v="1"/>
    <d v="2016-07-12T07:30:00"/>
    <d v="2016-07-12T00:00:00"/>
    <d v="1899-12-30T07:30:00"/>
    <x v="0"/>
    <d v="1899-12-30T00:35:00"/>
    <n v="35"/>
  </r>
  <r>
    <n v="1615"/>
    <x v="1"/>
    <n v="24"/>
    <x v="0"/>
    <x v="2"/>
    <d v="2016-07-12T06:52:00"/>
    <d v="2016-07-12T00:00:00"/>
    <d v="1899-12-30T06:52:00"/>
    <x v="6"/>
    <x v="1"/>
    <x v="1"/>
    <s v="NA"/>
    <s v="NA"/>
    <m/>
    <x v="1"/>
    <s v=""/>
    <s v=""/>
  </r>
  <r>
    <n v="1616"/>
    <x v="1"/>
    <n v="277"/>
    <x v="0"/>
    <x v="2"/>
    <d v="2016-07-12T06:54:00"/>
    <d v="2016-07-12T00:00:00"/>
    <d v="1899-12-30T06:54:00"/>
    <x v="6"/>
    <x v="1"/>
    <x v="1"/>
    <s v="NA"/>
    <s v="NA"/>
    <m/>
    <x v="1"/>
    <s v=""/>
    <s v=""/>
  </r>
  <r>
    <n v="1617"/>
    <x v="0"/>
    <n v="286"/>
    <x v="0"/>
    <x v="0"/>
    <d v="2016-07-12T06:53:00"/>
    <d v="2016-07-12T00:00:00"/>
    <d v="1899-12-30T06:53:00"/>
    <x v="6"/>
    <x v="1"/>
    <x v="1"/>
    <d v="2016-07-12T07:23:00"/>
    <d v="2016-07-12T00:00:00"/>
    <d v="1899-12-30T07:23:00"/>
    <x v="0"/>
    <d v="1899-12-30T00:30:00"/>
    <n v="30"/>
  </r>
  <r>
    <n v="1618"/>
    <x v="1"/>
    <n v="116"/>
    <x v="0"/>
    <x v="2"/>
    <d v="2016-07-12T06:52:00"/>
    <d v="2016-07-12T00:00:00"/>
    <d v="1899-12-30T06:52:00"/>
    <x v="6"/>
    <x v="1"/>
    <x v="1"/>
    <s v="NA"/>
    <s v="NA"/>
    <m/>
    <x v="1"/>
    <s v=""/>
    <s v=""/>
  </r>
  <r>
    <n v="1619"/>
    <x v="1"/>
    <n v="206"/>
    <x v="0"/>
    <x v="2"/>
    <d v="2016-07-12T06:53:00"/>
    <d v="2016-07-12T00:00:00"/>
    <d v="1899-12-30T06:53:00"/>
    <x v="6"/>
    <x v="1"/>
    <x v="1"/>
    <s v="NA"/>
    <s v="NA"/>
    <m/>
    <x v="1"/>
    <s v=""/>
    <s v=""/>
  </r>
  <r>
    <n v="1620"/>
    <x v="1"/>
    <n v="40"/>
    <x v="0"/>
    <x v="2"/>
    <d v="2016-07-12T06:55:00"/>
    <d v="2016-07-12T00:00:00"/>
    <d v="1899-12-30T06:55:00"/>
    <x v="6"/>
    <x v="1"/>
    <x v="1"/>
    <s v="NA"/>
    <s v="NA"/>
    <m/>
    <x v="1"/>
    <s v=""/>
    <s v=""/>
  </r>
  <r>
    <n v="1621"/>
    <x v="1"/>
    <n v="242"/>
    <x v="0"/>
    <x v="2"/>
    <d v="2016-07-12T06:56:00"/>
    <d v="2016-07-12T00:00:00"/>
    <d v="1899-12-30T06:56:00"/>
    <x v="6"/>
    <x v="1"/>
    <x v="1"/>
    <s v="NA"/>
    <s v="NA"/>
    <m/>
    <x v="1"/>
    <s v=""/>
    <s v=""/>
  </r>
  <r>
    <n v="1622"/>
    <x v="1"/>
    <s v="NA"/>
    <x v="1"/>
    <x v="1"/>
    <d v="2016-07-12T06:55:00"/>
    <d v="2016-07-12T00:00:00"/>
    <d v="1899-12-30T06:55:00"/>
    <x v="6"/>
    <x v="1"/>
    <x v="1"/>
    <s v="NA"/>
    <s v="NA"/>
    <m/>
    <x v="1"/>
    <s v=""/>
    <s v=""/>
  </r>
  <r>
    <n v="1623"/>
    <x v="1"/>
    <n v="167"/>
    <x v="0"/>
    <x v="2"/>
    <d v="2016-07-12T06:58:00"/>
    <d v="2016-07-12T00:00:00"/>
    <d v="1899-12-30T06:58:00"/>
    <x v="6"/>
    <x v="1"/>
    <x v="1"/>
    <s v="NA"/>
    <s v="NA"/>
    <m/>
    <x v="1"/>
    <s v=""/>
    <s v=""/>
  </r>
  <r>
    <n v="1624"/>
    <x v="0"/>
    <s v="NA"/>
    <x v="1"/>
    <x v="1"/>
    <d v="2016-07-12T07:04:00"/>
    <d v="2016-07-12T00:00:00"/>
    <d v="1899-12-30T07:04:00"/>
    <x v="7"/>
    <x v="1"/>
    <x v="1"/>
    <s v="NA"/>
    <s v="NA"/>
    <m/>
    <x v="1"/>
    <s v=""/>
    <s v=""/>
  </r>
  <r>
    <n v="1625"/>
    <x v="1"/>
    <n v="52"/>
    <x v="0"/>
    <x v="0"/>
    <d v="2016-07-12T07:01:00"/>
    <d v="2016-07-12T00:00:00"/>
    <d v="1899-12-30T07:01:00"/>
    <x v="7"/>
    <x v="1"/>
    <x v="1"/>
    <d v="2016-07-12T07:49:00"/>
    <d v="2016-07-12T00:00:00"/>
    <d v="1899-12-30T07:49:00"/>
    <x v="0"/>
    <d v="1899-12-30T00:48:00"/>
    <n v="48"/>
  </r>
  <r>
    <n v="1626"/>
    <x v="0"/>
    <n v="97"/>
    <x v="0"/>
    <x v="0"/>
    <d v="2016-07-12T06:58:00"/>
    <d v="2016-07-12T00:00:00"/>
    <d v="1899-12-30T06:58:00"/>
    <x v="6"/>
    <x v="1"/>
    <x v="1"/>
    <d v="2016-07-12T07:49:00"/>
    <d v="2016-07-12T00:00:00"/>
    <d v="1899-12-30T07:49:00"/>
    <x v="0"/>
    <d v="1899-12-30T00:51:00"/>
    <n v="51"/>
  </r>
  <r>
    <n v="1627"/>
    <x v="1"/>
    <n v="277"/>
    <x v="0"/>
    <x v="2"/>
    <d v="2016-07-12T07:02:00"/>
    <d v="2016-07-12T00:00:00"/>
    <d v="1899-12-30T07:02:00"/>
    <x v="7"/>
    <x v="1"/>
    <x v="1"/>
    <s v="NA"/>
    <s v="NA"/>
    <m/>
    <x v="1"/>
    <s v=""/>
    <s v=""/>
  </r>
  <r>
    <n v="1628"/>
    <x v="0"/>
    <n v="128"/>
    <x v="0"/>
    <x v="0"/>
    <d v="2016-07-12T07:05:00"/>
    <d v="2016-07-12T00:00:00"/>
    <d v="1899-12-30T07:05:00"/>
    <x v="7"/>
    <x v="1"/>
    <x v="1"/>
    <d v="2016-07-12T08:17:00"/>
    <d v="2016-07-12T00:00:00"/>
    <d v="1899-12-30T08:17:00"/>
    <x v="0"/>
    <d v="1899-12-30T01:12:00"/>
    <n v="72"/>
  </r>
  <r>
    <n v="1629"/>
    <x v="0"/>
    <n v="261"/>
    <x v="0"/>
    <x v="0"/>
    <d v="2016-07-12T07:04:00"/>
    <d v="2016-07-12T00:00:00"/>
    <d v="1899-12-30T07:04:00"/>
    <x v="7"/>
    <x v="1"/>
    <x v="1"/>
    <d v="2016-07-12T07:55:00"/>
    <d v="2016-07-12T00:00:00"/>
    <d v="1899-12-30T07:55:00"/>
    <x v="0"/>
    <d v="1899-12-30T00:51:00"/>
    <n v="51"/>
  </r>
  <r>
    <n v="1630"/>
    <x v="1"/>
    <n v="287"/>
    <x v="0"/>
    <x v="2"/>
    <d v="2016-07-12T07:03:00"/>
    <d v="2016-07-12T00:00:00"/>
    <d v="1899-12-30T07:03:00"/>
    <x v="7"/>
    <x v="1"/>
    <x v="1"/>
    <s v="NA"/>
    <s v="NA"/>
    <m/>
    <x v="1"/>
    <s v=""/>
    <s v=""/>
  </r>
  <r>
    <n v="1631"/>
    <x v="1"/>
    <s v="NA"/>
    <x v="1"/>
    <x v="1"/>
    <d v="2016-07-12T07:04:00"/>
    <d v="2016-07-12T00:00:00"/>
    <d v="1899-12-30T07:04:00"/>
    <x v="7"/>
    <x v="1"/>
    <x v="1"/>
    <s v="NA"/>
    <s v="NA"/>
    <m/>
    <x v="1"/>
    <s v=""/>
    <s v=""/>
  </r>
  <r>
    <n v="1632"/>
    <x v="1"/>
    <n v="187"/>
    <x v="0"/>
    <x v="2"/>
    <d v="2016-07-12T07:06:00"/>
    <d v="2016-07-12T00:00:00"/>
    <d v="1899-12-30T07:06:00"/>
    <x v="7"/>
    <x v="1"/>
    <x v="1"/>
    <s v="NA"/>
    <s v="NA"/>
    <m/>
    <x v="1"/>
    <s v=""/>
    <s v=""/>
  </r>
  <r>
    <n v="1633"/>
    <x v="0"/>
    <n v="265"/>
    <x v="0"/>
    <x v="0"/>
    <d v="2016-07-12T07:07:00"/>
    <d v="2016-07-12T00:00:00"/>
    <d v="1899-12-30T07:07:00"/>
    <x v="7"/>
    <x v="1"/>
    <x v="1"/>
    <d v="2016-07-12T08:07:00"/>
    <d v="2016-07-12T00:00:00"/>
    <d v="1899-12-30T08:07:00"/>
    <x v="0"/>
    <d v="1899-12-30T01:00:00"/>
    <n v="60"/>
  </r>
  <r>
    <n v="1634"/>
    <x v="0"/>
    <n v="65"/>
    <x v="0"/>
    <x v="0"/>
    <d v="2016-07-12T07:13:00"/>
    <d v="2016-07-12T00:00:00"/>
    <d v="1899-12-30T07:13:00"/>
    <x v="7"/>
    <x v="1"/>
    <x v="1"/>
    <d v="2016-07-12T08:04:00"/>
    <d v="2016-07-12T00:00:00"/>
    <d v="1899-12-30T08:04:00"/>
    <x v="0"/>
    <d v="1899-12-30T00:51:00"/>
    <n v="51"/>
  </r>
  <r>
    <n v="1636"/>
    <x v="0"/>
    <n v="136"/>
    <x v="0"/>
    <x v="0"/>
    <d v="2016-07-12T07:17:00"/>
    <d v="2016-07-12T00:00:00"/>
    <d v="1899-12-30T07:17:00"/>
    <x v="7"/>
    <x v="1"/>
    <x v="1"/>
    <d v="2016-07-12T07:47:00"/>
    <d v="2016-07-12T00:00:00"/>
    <d v="1899-12-30T07:47:00"/>
    <x v="0"/>
    <d v="1899-12-30T00:30:00"/>
    <n v="30"/>
  </r>
  <r>
    <n v="1637"/>
    <x v="0"/>
    <n v="48"/>
    <x v="0"/>
    <x v="0"/>
    <d v="2016-07-12T07:09:00"/>
    <d v="2016-07-12T00:00:00"/>
    <d v="1899-12-30T07:09:00"/>
    <x v="7"/>
    <x v="1"/>
    <x v="1"/>
    <d v="2016-07-12T08:15:00"/>
    <d v="2016-07-12T00:00:00"/>
    <d v="1899-12-30T08:15:00"/>
    <x v="0"/>
    <d v="1899-12-30T01:06:00"/>
    <n v="66"/>
  </r>
  <r>
    <n v="1638"/>
    <x v="1"/>
    <n v="86"/>
    <x v="0"/>
    <x v="0"/>
    <d v="2016-07-12T07:15:00"/>
    <d v="2016-07-12T00:00:00"/>
    <d v="1899-12-30T07:15:00"/>
    <x v="7"/>
    <x v="1"/>
    <x v="1"/>
    <d v="2016-07-12T07:50:00"/>
    <d v="2016-07-12T00:00:00"/>
    <d v="1899-12-30T07:50:00"/>
    <x v="0"/>
    <d v="1899-12-30T00:35:00"/>
    <n v="35"/>
  </r>
  <r>
    <n v="1639"/>
    <x v="1"/>
    <s v="NA"/>
    <x v="1"/>
    <x v="1"/>
    <d v="2016-07-12T07:12:00"/>
    <d v="2016-07-12T00:00:00"/>
    <d v="1899-12-30T07:12:00"/>
    <x v="7"/>
    <x v="1"/>
    <x v="1"/>
    <s v="NA"/>
    <s v="NA"/>
    <m/>
    <x v="1"/>
    <s v=""/>
    <s v=""/>
  </r>
  <r>
    <n v="1640"/>
    <x v="1"/>
    <n v="165"/>
    <x v="0"/>
    <x v="2"/>
    <d v="2016-07-12T07:18:00"/>
    <d v="2016-07-12T00:00:00"/>
    <d v="1899-12-30T07:18:00"/>
    <x v="7"/>
    <x v="1"/>
    <x v="1"/>
    <s v="NA"/>
    <s v="NA"/>
    <m/>
    <x v="1"/>
    <s v=""/>
    <s v=""/>
  </r>
  <r>
    <n v="1641"/>
    <x v="1"/>
    <n v="299"/>
    <x v="0"/>
    <x v="2"/>
    <d v="2016-07-12T07:20:00"/>
    <d v="2016-07-12T00:00:00"/>
    <d v="1899-12-30T07:20:00"/>
    <x v="7"/>
    <x v="1"/>
    <x v="1"/>
    <s v="NA"/>
    <s v="NA"/>
    <m/>
    <x v="1"/>
    <s v=""/>
    <s v=""/>
  </r>
  <r>
    <n v="1642"/>
    <x v="1"/>
    <n v="30"/>
    <x v="0"/>
    <x v="2"/>
    <d v="2016-07-12T07:17:00"/>
    <d v="2016-07-12T00:00:00"/>
    <d v="1899-12-30T07:17:00"/>
    <x v="7"/>
    <x v="1"/>
    <x v="1"/>
    <s v="NA"/>
    <s v="NA"/>
    <m/>
    <x v="1"/>
    <s v=""/>
    <s v=""/>
  </r>
  <r>
    <n v="1643"/>
    <x v="0"/>
    <n v="30"/>
    <x v="0"/>
    <x v="0"/>
    <d v="2016-07-12T07:18:00"/>
    <d v="2016-07-12T00:00:00"/>
    <d v="1899-12-30T07:18:00"/>
    <x v="7"/>
    <x v="1"/>
    <x v="1"/>
    <d v="2016-07-12T08:10:00"/>
    <d v="2016-07-12T00:00:00"/>
    <d v="1899-12-30T08:10:00"/>
    <x v="0"/>
    <d v="1899-12-30T00:52:00"/>
    <n v="52"/>
  </r>
  <r>
    <n v="1644"/>
    <x v="0"/>
    <n v="143"/>
    <x v="0"/>
    <x v="0"/>
    <d v="2016-07-12T07:16:00"/>
    <d v="2016-07-12T00:00:00"/>
    <d v="1899-12-30T07:16:00"/>
    <x v="7"/>
    <x v="1"/>
    <x v="1"/>
    <d v="2016-07-12T07:58:00"/>
    <d v="2016-07-12T00:00:00"/>
    <d v="1899-12-30T07:58:00"/>
    <x v="0"/>
    <d v="1899-12-30T00:42:00"/>
    <n v="42"/>
  </r>
  <r>
    <n v="1645"/>
    <x v="1"/>
    <n v="248"/>
    <x v="0"/>
    <x v="0"/>
    <d v="2016-07-12T07:17:00"/>
    <d v="2016-07-12T00:00:00"/>
    <d v="1899-12-30T07:17:00"/>
    <x v="7"/>
    <x v="1"/>
    <x v="1"/>
    <d v="2016-07-12T08:30:00"/>
    <d v="2016-07-12T00:00:00"/>
    <d v="1899-12-30T08:30:00"/>
    <x v="0"/>
    <d v="1899-12-30T01:13:00"/>
    <n v="73"/>
  </r>
  <r>
    <n v="1646"/>
    <x v="1"/>
    <s v="NA"/>
    <x v="1"/>
    <x v="1"/>
    <d v="2016-07-12T07:18:00"/>
    <d v="2016-07-12T00:00:00"/>
    <d v="1899-12-30T07:18:00"/>
    <x v="7"/>
    <x v="1"/>
    <x v="1"/>
    <s v="NA"/>
    <s v="NA"/>
    <m/>
    <x v="1"/>
    <s v=""/>
    <s v=""/>
  </r>
  <r>
    <n v="1647"/>
    <x v="0"/>
    <n v="195"/>
    <x v="0"/>
    <x v="0"/>
    <d v="2016-07-12T07:13:00"/>
    <d v="2016-07-12T00:00:00"/>
    <d v="1899-12-30T07:13:00"/>
    <x v="7"/>
    <x v="1"/>
    <x v="1"/>
    <d v="2016-07-12T07:51:00"/>
    <d v="2016-07-12T00:00:00"/>
    <d v="1899-12-30T07:51:00"/>
    <x v="0"/>
    <d v="1899-12-30T00:38:00"/>
    <n v="38"/>
  </r>
  <r>
    <n v="1648"/>
    <x v="1"/>
    <n v="17"/>
    <x v="0"/>
    <x v="2"/>
    <d v="2016-07-12T07:20:00"/>
    <d v="2016-07-12T00:00:00"/>
    <d v="1899-12-30T07:20:00"/>
    <x v="7"/>
    <x v="1"/>
    <x v="1"/>
    <s v="NA"/>
    <s v="NA"/>
    <m/>
    <x v="1"/>
    <s v=""/>
    <s v=""/>
  </r>
  <r>
    <n v="1649"/>
    <x v="1"/>
    <n v="39"/>
    <x v="0"/>
    <x v="2"/>
    <d v="2016-07-12T07:24:00"/>
    <d v="2016-07-12T00:00:00"/>
    <d v="1899-12-30T07:24:00"/>
    <x v="7"/>
    <x v="1"/>
    <x v="1"/>
    <s v="NA"/>
    <s v="NA"/>
    <m/>
    <x v="1"/>
    <s v=""/>
    <s v=""/>
  </r>
  <r>
    <n v="1650"/>
    <x v="1"/>
    <n v="180"/>
    <x v="0"/>
    <x v="2"/>
    <d v="2016-07-12T07:14:00"/>
    <d v="2016-07-12T00:00:00"/>
    <d v="1899-12-30T07:14:00"/>
    <x v="7"/>
    <x v="1"/>
    <x v="1"/>
    <s v="NA"/>
    <s v="NA"/>
    <m/>
    <x v="1"/>
    <s v=""/>
    <s v=""/>
  </r>
  <r>
    <n v="1651"/>
    <x v="0"/>
    <n v="81"/>
    <x v="0"/>
    <x v="0"/>
    <d v="2016-07-12T07:21:00"/>
    <d v="2016-07-12T00:00:00"/>
    <d v="1899-12-30T07:21:00"/>
    <x v="7"/>
    <x v="1"/>
    <x v="1"/>
    <d v="2016-07-12T07:59:00"/>
    <d v="2016-07-12T00:00:00"/>
    <d v="1899-12-30T07:59:00"/>
    <x v="0"/>
    <d v="1899-12-30T00:38:00"/>
    <n v="38"/>
  </r>
  <r>
    <n v="1652"/>
    <x v="0"/>
    <n v="236"/>
    <x v="0"/>
    <x v="0"/>
    <d v="2016-07-12T07:16:00"/>
    <d v="2016-07-12T00:00:00"/>
    <d v="1899-12-30T07:16:00"/>
    <x v="7"/>
    <x v="1"/>
    <x v="1"/>
    <d v="2016-07-12T08:25:00"/>
    <d v="2016-07-12T00:00:00"/>
    <d v="1899-12-30T08:25:00"/>
    <x v="0"/>
    <d v="1899-12-30T01:09:00"/>
    <n v="69"/>
  </r>
  <r>
    <n v="1653"/>
    <x v="1"/>
    <n v="84"/>
    <x v="0"/>
    <x v="2"/>
    <d v="2016-07-12T07:27:00"/>
    <d v="2016-07-12T00:00:00"/>
    <d v="1899-12-30T07:27:00"/>
    <x v="7"/>
    <x v="1"/>
    <x v="1"/>
    <s v="NA"/>
    <s v="NA"/>
    <m/>
    <x v="1"/>
    <s v=""/>
    <s v=""/>
  </r>
  <r>
    <n v="1654"/>
    <x v="0"/>
    <n v="175"/>
    <x v="0"/>
    <x v="0"/>
    <d v="2016-07-12T07:23:00"/>
    <d v="2016-07-12T00:00:00"/>
    <d v="1899-12-30T07:23:00"/>
    <x v="7"/>
    <x v="1"/>
    <x v="1"/>
    <d v="2016-07-12T08:06:00"/>
    <d v="2016-07-12T00:00:00"/>
    <d v="1899-12-30T08:06:00"/>
    <x v="0"/>
    <d v="1899-12-30T00:43:00"/>
    <n v="43"/>
  </r>
  <r>
    <n v="1655"/>
    <x v="0"/>
    <n v="269"/>
    <x v="0"/>
    <x v="2"/>
    <d v="2016-07-12T07:27:00"/>
    <d v="2016-07-12T00:00:00"/>
    <d v="1899-12-30T07:27:00"/>
    <x v="7"/>
    <x v="1"/>
    <x v="1"/>
    <s v="NA"/>
    <s v="NA"/>
    <m/>
    <x v="1"/>
    <s v=""/>
    <s v=""/>
  </r>
  <r>
    <n v="1656"/>
    <x v="1"/>
    <n v="82"/>
    <x v="0"/>
    <x v="0"/>
    <d v="2016-07-12T07:26:00"/>
    <d v="2016-07-12T00:00:00"/>
    <d v="1899-12-30T07:26:00"/>
    <x v="7"/>
    <x v="1"/>
    <x v="1"/>
    <d v="2016-07-12T08:35:00"/>
    <d v="2016-07-12T00:00:00"/>
    <d v="1899-12-30T08:35:00"/>
    <x v="0"/>
    <d v="1899-12-30T01:09:00"/>
    <n v="69"/>
  </r>
  <r>
    <n v="1657"/>
    <x v="0"/>
    <n v="150"/>
    <x v="0"/>
    <x v="0"/>
    <d v="2016-07-12T07:29:00"/>
    <d v="2016-07-12T00:00:00"/>
    <d v="1899-12-30T07:29:00"/>
    <x v="7"/>
    <x v="1"/>
    <x v="1"/>
    <d v="2016-07-12T08:12:00"/>
    <d v="2016-07-12T00:00:00"/>
    <d v="1899-12-30T08:12:00"/>
    <x v="0"/>
    <d v="1899-12-30T00:43:00"/>
    <n v="43"/>
  </r>
  <r>
    <n v="1658"/>
    <x v="0"/>
    <n v="228"/>
    <x v="0"/>
    <x v="0"/>
    <d v="2016-07-12T07:29:00"/>
    <d v="2016-07-12T00:00:00"/>
    <d v="1899-12-30T07:29:00"/>
    <x v="7"/>
    <x v="1"/>
    <x v="1"/>
    <d v="2016-07-12T08:39:00"/>
    <d v="2016-07-12T00:00:00"/>
    <d v="1899-12-30T08:39:00"/>
    <x v="0"/>
    <d v="1899-12-30T01:10:00"/>
    <n v="70"/>
  </r>
  <r>
    <n v="1659"/>
    <x v="1"/>
    <n v="296"/>
    <x v="0"/>
    <x v="0"/>
    <d v="2016-07-12T07:24:00"/>
    <d v="2016-07-12T00:00:00"/>
    <d v="1899-12-30T07:24:00"/>
    <x v="7"/>
    <x v="1"/>
    <x v="1"/>
    <d v="2016-07-12T08:14:00"/>
    <d v="2016-07-12T00:00:00"/>
    <d v="1899-12-30T08:14:00"/>
    <x v="0"/>
    <d v="1899-12-30T00:50:00"/>
    <n v="50"/>
  </r>
  <r>
    <n v="1660"/>
    <x v="1"/>
    <n v="118"/>
    <x v="0"/>
    <x v="2"/>
    <d v="2016-07-12T07:26:00"/>
    <d v="2016-07-12T00:00:00"/>
    <d v="1899-12-30T07:26:00"/>
    <x v="7"/>
    <x v="1"/>
    <x v="1"/>
    <s v="NA"/>
    <s v="NA"/>
    <m/>
    <x v="1"/>
    <s v=""/>
    <s v=""/>
  </r>
  <r>
    <n v="1661"/>
    <x v="1"/>
    <n v="83"/>
    <x v="0"/>
    <x v="2"/>
    <d v="2016-07-12T07:30:00"/>
    <d v="2016-07-12T00:00:00"/>
    <d v="1899-12-30T07:30:00"/>
    <x v="7"/>
    <x v="1"/>
    <x v="1"/>
    <s v="NA"/>
    <s v="NA"/>
    <m/>
    <x v="1"/>
    <s v=""/>
    <s v=""/>
  </r>
  <r>
    <n v="1662"/>
    <x v="1"/>
    <n v="276"/>
    <x v="0"/>
    <x v="0"/>
    <d v="2016-07-12T07:27:00"/>
    <d v="2016-07-12T00:00:00"/>
    <d v="1899-12-30T07:27:00"/>
    <x v="7"/>
    <x v="1"/>
    <x v="1"/>
    <d v="2016-07-12T08:32:00"/>
    <d v="2016-07-12T00:00:00"/>
    <d v="1899-12-30T08:32:00"/>
    <x v="0"/>
    <d v="1899-12-30T01:05:00"/>
    <n v="65"/>
  </r>
  <r>
    <n v="1663"/>
    <x v="0"/>
    <n v="132"/>
    <x v="0"/>
    <x v="0"/>
    <d v="2016-07-12T07:33:00"/>
    <d v="2016-07-12T00:00:00"/>
    <d v="1899-12-30T07:33:00"/>
    <x v="7"/>
    <x v="1"/>
    <x v="1"/>
    <d v="2016-07-12T08:21:00"/>
    <d v="2016-07-12T00:00:00"/>
    <d v="1899-12-30T08:21:00"/>
    <x v="0"/>
    <d v="1899-12-30T00:48:00"/>
    <n v="48"/>
  </r>
  <r>
    <n v="1664"/>
    <x v="0"/>
    <n v="78"/>
    <x v="0"/>
    <x v="0"/>
    <d v="2016-07-12T07:35:00"/>
    <d v="2016-07-12T00:00:00"/>
    <d v="1899-12-30T07:35:00"/>
    <x v="7"/>
    <x v="1"/>
    <x v="1"/>
    <d v="2016-07-12T08:45:00"/>
    <d v="2016-07-12T00:00:00"/>
    <d v="1899-12-30T08:45:00"/>
    <x v="0"/>
    <d v="1899-12-30T01:10:00"/>
    <n v="70"/>
  </r>
  <r>
    <n v="1666"/>
    <x v="1"/>
    <n v="177"/>
    <x v="0"/>
    <x v="0"/>
    <d v="2016-07-12T07:37:00"/>
    <d v="2016-07-12T00:00:00"/>
    <d v="1899-12-30T07:37:00"/>
    <x v="7"/>
    <x v="1"/>
    <x v="1"/>
    <d v="2016-07-12T08:49:00"/>
    <d v="2016-07-12T00:00:00"/>
    <d v="1899-12-30T08:49:00"/>
    <x v="0"/>
    <d v="1899-12-30T01:12:00"/>
    <n v="72"/>
  </r>
  <r>
    <n v="1667"/>
    <x v="1"/>
    <n v="182"/>
    <x v="0"/>
    <x v="0"/>
    <d v="2016-07-12T07:42:00"/>
    <d v="2016-07-12T00:00:00"/>
    <d v="1899-12-30T07:42:00"/>
    <x v="7"/>
    <x v="1"/>
    <x v="1"/>
    <d v="2016-07-12T08:03:00"/>
    <d v="2016-07-12T00:00:00"/>
    <d v="1899-12-30T08:03:00"/>
    <x v="0"/>
    <d v="1899-12-30T00:21:00"/>
    <n v="21"/>
  </r>
  <r>
    <n v="1668"/>
    <x v="1"/>
    <n v="206"/>
    <x v="0"/>
    <x v="2"/>
    <d v="2016-07-12T07:35:00"/>
    <d v="2016-07-12T00:00:00"/>
    <d v="1899-12-30T07:35:00"/>
    <x v="7"/>
    <x v="1"/>
    <x v="1"/>
    <s v="NA"/>
    <s v="NA"/>
    <m/>
    <x v="1"/>
    <s v=""/>
    <s v=""/>
  </r>
  <r>
    <n v="1669"/>
    <x v="1"/>
    <n v="224"/>
    <x v="0"/>
    <x v="2"/>
    <d v="2016-07-12T07:39:00"/>
    <d v="2016-07-12T00:00:00"/>
    <d v="1899-12-30T07:39:00"/>
    <x v="7"/>
    <x v="1"/>
    <x v="1"/>
    <s v="NA"/>
    <s v="NA"/>
    <m/>
    <x v="1"/>
    <s v=""/>
    <s v=""/>
  </r>
  <r>
    <n v="1670"/>
    <x v="1"/>
    <n v="269"/>
    <x v="0"/>
    <x v="2"/>
    <d v="2016-07-12T07:36:00"/>
    <d v="2016-07-12T00:00:00"/>
    <d v="1899-12-30T07:36:00"/>
    <x v="7"/>
    <x v="1"/>
    <x v="1"/>
    <s v="NA"/>
    <s v="NA"/>
    <m/>
    <x v="1"/>
    <s v=""/>
    <s v=""/>
  </r>
  <r>
    <n v="1671"/>
    <x v="0"/>
    <n v="54"/>
    <x v="0"/>
    <x v="0"/>
    <d v="2016-07-12T07:41:00"/>
    <d v="2016-07-12T00:00:00"/>
    <d v="1899-12-30T07:41:00"/>
    <x v="7"/>
    <x v="1"/>
    <x v="1"/>
    <d v="2016-07-12T08:50:00"/>
    <d v="2016-07-12T00:00:00"/>
    <d v="1899-12-30T08:50:00"/>
    <x v="0"/>
    <d v="1899-12-30T01:09:00"/>
    <n v="69"/>
  </r>
  <r>
    <n v="1672"/>
    <x v="1"/>
    <n v="130"/>
    <x v="0"/>
    <x v="0"/>
    <d v="2016-07-12T07:37:00"/>
    <d v="2016-07-12T00:00:00"/>
    <d v="1899-12-30T07:37:00"/>
    <x v="7"/>
    <x v="1"/>
    <x v="1"/>
    <d v="2016-07-12T08:13:00"/>
    <d v="2016-07-12T00:00:00"/>
    <d v="1899-12-30T08:13:00"/>
    <x v="0"/>
    <d v="1899-12-30T00:36:00"/>
    <n v="36"/>
  </r>
  <r>
    <n v="1673"/>
    <x v="1"/>
    <s v="NA"/>
    <x v="1"/>
    <x v="1"/>
    <d v="2016-07-12T07:46:00"/>
    <d v="2016-07-12T00:00:00"/>
    <d v="1899-12-30T07:46:00"/>
    <x v="7"/>
    <x v="1"/>
    <x v="1"/>
    <s v="NA"/>
    <s v="NA"/>
    <m/>
    <x v="1"/>
    <s v=""/>
    <s v=""/>
  </r>
  <r>
    <n v="1674"/>
    <x v="1"/>
    <n v="126"/>
    <x v="0"/>
    <x v="2"/>
    <d v="2016-07-12T07:47:00"/>
    <d v="2016-07-12T00:00:00"/>
    <d v="1899-12-30T07:47:00"/>
    <x v="7"/>
    <x v="1"/>
    <x v="1"/>
    <s v="NA"/>
    <s v="NA"/>
    <m/>
    <x v="1"/>
    <s v=""/>
    <s v=""/>
  </r>
  <r>
    <n v="1675"/>
    <x v="0"/>
    <n v="244"/>
    <x v="0"/>
    <x v="0"/>
    <d v="2016-07-12T07:35:00"/>
    <d v="2016-07-12T00:00:00"/>
    <d v="1899-12-30T07:35:00"/>
    <x v="7"/>
    <x v="1"/>
    <x v="1"/>
    <d v="2016-07-12T08:22:00"/>
    <d v="2016-07-12T00:00:00"/>
    <d v="1899-12-30T08:22:00"/>
    <x v="0"/>
    <d v="1899-12-30T00:47:00"/>
    <n v="47"/>
  </r>
  <r>
    <n v="1676"/>
    <x v="0"/>
    <n v="28"/>
    <x v="0"/>
    <x v="0"/>
    <d v="2016-07-12T07:44:00"/>
    <d v="2016-07-12T00:00:00"/>
    <d v="1899-12-30T07:44:00"/>
    <x v="7"/>
    <x v="1"/>
    <x v="1"/>
    <d v="2016-07-12T08:40:00"/>
    <d v="2016-07-12T00:00:00"/>
    <d v="1899-12-30T08:40:00"/>
    <x v="0"/>
    <d v="1899-12-30T00:56:00"/>
    <n v="56"/>
  </r>
  <r>
    <n v="1677"/>
    <x v="1"/>
    <n v="87"/>
    <x v="0"/>
    <x v="0"/>
    <d v="2016-07-12T07:38:00"/>
    <d v="2016-07-12T00:00:00"/>
    <d v="1899-12-30T07:38:00"/>
    <x v="7"/>
    <x v="1"/>
    <x v="1"/>
    <d v="2016-07-12T08:16:00"/>
    <d v="2016-07-12T00:00:00"/>
    <d v="1899-12-30T08:16:00"/>
    <x v="0"/>
    <d v="1899-12-30T00:38:00"/>
    <n v="38"/>
  </r>
  <r>
    <n v="1678"/>
    <x v="1"/>
    <n v="138"/>
    <x v="0"/>
    <x v="2"/>
    <d v="2016-07-12T07:39:00"/>
    <d v="2016-07-12T00:00:00"/>
    <d v="1899-12-30T07:39:00"/>
    <x v="7"/>
    <x v="1"/>
    <x v="1"/>
    <s v="NA"/>
    <s v="NA"/>
    <m/>
    <x v="1"/>
    <s v=""/>
    <s v=""/>
  </r>
  <r>
    <n v="1679"/>
    <x v="1"/>
    <n v="168"/>
    <x v="0"/>
    <x v="0"/>
    <d v="2016-07-12T07:46:00"/>
    <d v="2016-07-12T00:00:00"/>
    <d v="1899-12-30T07:46:00"/>
    <x v="7"/>
    <x v="1"/>
    <x v="1"/>
    <d v="2016-07-12T08:24:00"/>
    <d v="2016-07-12T00:00:00"/>
    <d v="1899-12-30T08:24:00"/>
    <x v="0"/>
    <d v="1899-12-30T00:38:00"/>
    <n v="38"/>
  </r>
  <r>
    <n v="1680"/>
    <x v="1"/>
    <n v="234"/>
    <x v="0"/>
    <x v="0"/>
    <d v="2016-07-12T07:48:00"/>
    <d v="2016-07-12T00:00:00"/>
    <d v="1899-12-30T07:48:00"/>
    <x v="7"/>
    <x v="1"/>
    <x v="1"/>
    <d v="2016-07-12T08:45:00"/>
    <d v="2016-07-12T00:00:00"/>
    <d v="1899-12-30T08:45:00"/>
    <x v="0"/>
    <d v="1899-12-30T00:57:00"/>
    <n v="57"/>
  </r>
  <r>
    <n v="1681"/>
    <x v="0"/>
    <n v="66"/>
    <x v="0"/>
    <x v="0"/>
    <d v="2016-07-12T07:53:00"/>
    <d v="2016-07-12T00:00:00"/>
    <d v="1899-12-30T07:53:00"/>
    <x v="7"/>
    <x v="1"/>
    <x v="1"/>
    <d v="2016-07-12T08:44:00"/>
    <d v="2016-07-12T00:00:00"/>
    <d v="1899-12-30T08:44:00"/>
    <x v="0"/>
    <d v="1899-12-30T00:51:00"/>
    <n v="51"/>
  </r>
  <r>
    <n v="1682"/>
    <x v="1"/>
    <n v="155"/>
    <x v="0"/>
    <x v="0"/>
    <d v="2016-07-12T07:47:00"/>
    <d v="2016-07-12T00:00:00"/>
    <d v="1899-12-30T07:47:00"/>
    <x v="7"/>
    <x v="1"/>
    <x v="1"/>
    <d v="2016-07-12T08:38:00"/>
    <d v="2016-07-12T00:00:00"/>
    <d v="1899-12-30T08:38:00"/>
    <x v="0"/>
    <d v="1899-12-30T00:51:00"/>
    <n v="51"/>
  </r>
  <r>
    <n v="1683"/>
    <x v="1"/>
    <n v="131"/>
    <x v="0"/>
    <x v="2"/>
    <d v="2016-07-12T07:57:00"/>
    <d v="2016-07-12T00:00:00"/>
    <d v="1899-12-30T07:57:00"/>
    <x v="7"/>
    <x v="1"/>
    <x v="1"/>
    <s v="NA"/>
    <s v="NA"/>
    <m/>
    <x v="1"/>
    <s v=""/>
    <s v=""/>
  </r>
  <r>
    <n v="1684"/>
    <x v="1"/>
    <n v="274"/>
    <x v="0"/>
    <x v="2"/>
    <d v="2016-07-12T07:50:00"/>
    <d v="2016-07-12T00:00:00"/>
    <d v="1899-12-30T07:50:00"/>
    <x v="7"/>
    <x v="1"/>
    <x v="1"/>
    <s v="NA"/>
    <s v="NA"/>
    <m/>
    <x v="1"/>
    <s v=""/>
    <s v=""/>
  </r>
  <r>
    <n v="1685"/>
    <x v="1"/>
    <s v="NA"/>
    <x v="1"/>
    <x v="1"/>
    <d v="2016-07-12T07:47:00"/>
    <d v="2016-07-12T00:00:00"/>
    <d v="1899-12-30T07:47:00"/>
    <x v="7"/>
    <x v="1"/>
    <x v="1"/>
    <s v="NA"/>
    <s v="NA"/>
    <m/>
    <x v="1"/>
    <s v=""/>
    <s v=""/>
  </r>
  <r>
    <n v="1686"/>
    <x v="1"/>
    <n v="263"/>
    <x v="0"/>
    <x v="0"/>
    <d v="2016-07-12T07:49:00"/>
    <d v="2016-07-12T00:00:00"/>
    <d v="1899-12-30T07:49:00"/>
    <x v="7"/>
    <x v="1"/>
    <x v="1"/>
    <d v="2016-07-12T09:02:00"/>
    <d v="2016-07-12T00:00:00"/>
    <d v="1899-12-30T09:02:00"/>
    <x v="0"/>
    <d v="1899-12-30T01:13:00"/>
    <n v="73"/>
  </r>
  <r>
    <n v="1687"/>
    <x v="1"/>
    <n v="8"/>
    <x v="0"/>
    <x v="2"/>
    <d v="2016-07-12T07:51:00"/>
    <d v="2016-07-12T00:00:00"/>
    <d v="1899-12-30T07:51:00"/>
    <x v="7"/>
    <x v="1"/>
    <x v="1"/>
    <s v="NA"/>
    <s v="NA"/>
    <m/>
    <x v="1"/>
    <s v=""/>
    <s v=""/>
  </r>
  <r>
    <n v="1688"/>
    <x v="1"/>
    <n v="152"/>
    <x v="0"/>
    <x v="0"/>
    <d v="2016-07-12T07:51:00"/>
    <d v="2016-07-12T00:00:00"/>
    <d v="1899-12-30T07:51:00"/>
    <x v="7"/>
    <x v="1"/>
    <x v="1"/>
    <d v="2016-07-12T08:21:00"/>
    <d v="2016-07-12T00:00:00"/>
    <d v="1899-12-30T08:21:00"/>
    <x v="0"/>
    <d v="1899-12-30T00:30:00"/>
    <n v="30"/>
  </r>
  <r>
    <n v="1689"/>
    <x v="0"/>
    <n v="160"/>
    <x v="0"/>
    <x v="0"/>
    <d v="2016-07-12T07:51:00"/>
    <d v="2016-07-12T00:00:00"/>
    <d v="1899-12-30T07:51:00"/>
    <x v="7"/>
    <x v="1"/>
    <x v="1"/>
    <d v="2016-07-12T08:32:00"/>
    <d v="2016-07-12T00:00:00"/>
    <d v="1899-12-30T08:32:00"/>
    <x v="0"/>
    <d v="1899-12-30T00:41:00"/>
    <n v="41"/>
  </r>
  <r>
    <n v="1690"/>
    <x v="0"/>
    <n v="298"/>
    <x v="0"/>
    <x v="0"/>
    <d v="2016-07-12T07:52:00"/>
    <d v="2016-07-12T00:00:00"/>
    <d v="1899-12-30T07:52:00"/>
    <x v="7"/>
    <x v="1"/>
    <x v="1"/>
    <d v="2016-07-12T08:56:00"/>
    <d v="2016-07-12T00:00:00"/>
    <d v="1899-12-30T08:56:00"/>
    <x v="0"/>
    <d v="1899-12-30T01:04:00"/>
    <n v="64"/>
  </r>
  <r>
    <n v="1691"/>
    <x v="1"/>
    <n v="13"/>
    <x v="0"/>
    <x v="2"/>
    <d v="2016-07-12T07:54:00"/>
    <d v="2016-07-12T00:00:00"/>
    <d v="1899-12-30T07:54:00"/>
    <x v="7"/>
    <x v="1"/>
    <x v="1"/>
    <s v="NA"/>
    <s v="NA"/>
    <m/>
    <x v="1"/>
    <s v=""/>
    <s v=""/>
  </r>
  <r>
    <n v="1692"/>
    <x v="0"/>
    <n v="23"/>
    <x v="0"/>
    <x v="0"/>
    <d v="2016-07-12T07:52:00"/>
    <d v="2016-07-12T00:00:00"/>
    <d v="1899-12-30T07:52:00"/>
    <x v="7"/>
    <x v="1"/>
    <x v="1"/>
    <d v="2016-07-12T09:01:00"/>
    <d v="2016-07-12T00:00:00"/>
    <d v="1899-12-30T09:01:00"/>
    <x v="0"/>
    <d v="1899-12-30T01:09:00"/>
    <n v="69"/>
  </r>
  <r>
    <n v="1693"/>
    <x v="0"/>
    <n v="286"/>
    <x v="0"/>
    <x v="2"/>
    <d v="2016-07-12T07:50:00"/>
    <d v="2016-07-12T00:00:00"/>
    <d v="1899-12-30T07:50:00"/>
    <x v="7"/>
    <x v="1"/>
    <x v="1"/>
    <s v="NA"/>
    <s v="NA"/>
    <m/>
    <x v="1"/>
    <s v=""/>
    <s v=""/>
  </r>
  <r>
    <n v="1694"/>
    <x v="1"/>
    <n v="112"/>
    <x v="0"/>
    <x v="0"/>
    <d v="2016-07-12T07:54:00"/>
    <d v="2016-07-12T00:00:00"/>
    <d v="1899-12-30T07:54:00"/>
    <x v="7"/>
    <x v="1"/>
    <x v="1"/>
    <d v="2016-07-12T08:48:00"/>
    <d v="2016-07-12T00:00:00"/>
    <d v="1899-12-30T08:48:00"/>
    <x v="0"/>
    <d v="1899-12-30T00:54:00"/>
    <n v="54"/>
  </r>
  <r>
    <n v="1695"/>
    <x v="1"/>
    <n v="84"/>
    <x v="0"/>
    <x v="2"/>
    <d v="2016-07-12T07:57:00"/>
    <d v="2016-07-12T00:00:00"/>
    <d v="1899-12-30T07:57:00"/>
    <x v="7"/>
    <x v="1"/>
    <x v="1"/>
    <s v="NA"/>
    <s v="NA"/>
    <m/>
    <x v="1"/>
    <s v=""/>
    <s v=""/>
  </r>
  <r>
    <n v="1696"/>
    <x v="0"/>
    <n v="13"/>
    <x v="0"/>
    <x v="0"/>
    <d v="2016-07-12T08:01:00"/>
    <d v="2016-07-12T00:00:00"/>
    <d v="1899-12-30T08:01:00"/>
    <x v="8"/>
    <x v="2"/>
    <x v="1"/>
    <d v="2016-07-12T08:42:00"/>
    <d v="2016-07-12T00:00:00"/>
    <d v="1899-12-30T08:42:00"/>
    <x v="0"/>
    <d v="1899-12-30T00:41:00"/>
    <n v="41"/>
  </r>
  <r>
    <n v="1697"/>
    <x v="1"/>
    <n v="139"/>
    <x v="0"/>
    <x v="2"/>
    <d v="2016-07-12T07:59:00"/>
    <d v="2016-07-12T00:00:00"/>
    <d v="1899-12-30T07:59:00"/>
    <x v="7"/>
    <x v="1"/>
    <x v="1"/>
    <s v="NA"/>
    <s v="NA"/>
    <m/>
    <x v="1"/>
    <s v=""/>
    <s v=""/>
  </r>
  <r>
    <n v="1698"/>
    <x v="1"/>
    <n v="45"/>
    <x v="0"/>
    <x v="0"/>
    <d v="2016-07-12T07:56:00"/>
    <d v="2016-07-12T00:00:00"/>
    <d v="1899-12-30T07:56:00"/>
    <x v="7"/>
    <x v="1"/>
    <x v="1"/>
    <d v="2016-07-12T08:56:00"/>
    <d v="2016-07-12T00:00:00"/>
    <d v="1899-12-30T08:56:00"/>
    <x v="0"/>
    <d v="1899-12-30T01:00:00"/>
    <n v="60"/>
  </r>
  <r>
    <n v="1699"/>
    <x v="1"/>
    <n v="114"/>
    <x v="0"/>
    <x v="2"/>
    <d v="2016-07-12T08:02:00"/>
    <d v="2016-07-12T00:00:00"/>
    <d v="1899-12-30T08:02:00"/>
    <x v="8"/>
    <x v="2"/>
    <x v="1"/>
    <s v="NA"/>
    <s v="NA"/>
    <m/>
    <x v="1"/>
    <s v=""/>
    <s v=""/>
  </r>
  <r>
    <n v="1700"/>
    <x v="1"/>
    <n v="186"/>
    <x v="0"/>
    <x v="2"/>
    <d v="2016-07-12T07:58:00"/>
    <d v="2016-07-12T00:00:00"/>
    <d v="1899-12-30T07:58:00"/>
    <x v="7"/>
    <x v="1"/>
    <x v="1"/>
    <s v="NA"/>
    <s v="NA"/>
    <m/>
    <x v="1"/>
    <s v=""/>
    <s v=""/>
  </r>
  <r>
    <n v="1701"/>
    <x v="1"/>
    <n v="178"/>
    <x v="0"/>
    <x v="0"/>
    <d v="2016-07-12T07:58:00"/>
    <d v="2016-07-12T00:00:00"/>
    <d v="1899-12-30T07:58:00"/>
    <x v="7"/>
    <x v="1"/>
    <x v="1"/>
    <d v="2016-07-12T08:47:00"/>
    <d v="2016-07-12T00:00:00"/>
    <d v="1899-12-30T08:47:00"/>
    <x v="0"/>
    <d v="1899-12-30T00:49:00"/>
    <n v="49"/>
  </r>
  <r>
    <n v="1702"/>
    <x v="1"/>
    <n v="210"/>
    <x v="0"/>
    <x v="2"/>
    <d v="2016-07-12T08:02:00"/>
    <d v="2016-07-12T00:00:00"/>
    <d v="1899-12-30T08:02:00"/>
    <x v="8"/>
    <x v="2"/>
    <x v="1"/>
    <s v="NA"/>
    <s v="NA"/>
    <m/>
    <x v="1"/>
    <s v=""/>
    <s v=""/>
  </r>
  <r>
    <n v="1703"/>
    <x v="1"/>
    <n v="260"/>
    <x v="0"/>
    <x v="2"/>
    <d v="2016-07-12T08:05:00"/>
    <d v="2016-07-12T00:00:00"/>
    <d v="1899-12-30T08:05:00"/>
    <x v="8"/>
    <x v="2"/>
    <x v="1"/>
    <s v="NA"/>
    <s v="NA"/>
    <m/>
    <x v="1"/>
    <s v=""/>
    <s v=""/>
  </r>
  <r>
    <n v="1704"/>
    <x v="1"/>
    <n v="77"/>
    <x v="0"/>
    <x v="2"/>
    <d v="2016-07-12T07:59:00"/>
    <d v="2016-07-12T00:00:00"/>
    <d v="1899-12-30T07:59:00"/>
    <x v="7"/>
    <x v="1"/>
    <x v="1"/>
    <s v="NA"/>
    <s v="NA"/>
    <m/>
    <x v="1"/>
    <s v=""/>
    <s v=""/>
  </r>
  <r>
    <n v="1705"/>
    <x v="1"/>
    <n v="197"/>
    <x v="0"/>
    <x v="0"/>
    <d v="2016-07-12T08:08:00"/>
    <d v="2016-07-12T00:00:00"/>
    <d v="1899-12-30T08:08:00"/>
    <x v="8"/>
    <x v="2"/>
    <x v="1"/>
    <d v="2016-07-12T09:00:00"/>
    <d v="2016-07-12T00:00:00"/>
    <d v="1899-12-30T09:00:00"/>
    <x v="0"/>
    <d v="1899-12-30T00:52:00"/>
    <n v="52"/>
  </r>
  <r>
    <n v="1706"/>
    <x v="1"/>
    <n v="199"/>
    <x v="0"/>
    <x v="0"/>
    <d v="2016-07-12T08:11:00"/>
    <d v="2016-07-12T00:00:00"/>
    <d v="1899-12-30T08:11:00"/>
    <x v="8"/>
    <x v="2"/>
    <x v="1"/>
    <d v="2016-07-12T09:12:00"/>
    <d v="2016-07-12T00:00:00"/>
    <d v="1899-12-30T09:12:00"/>
    <x v="0"/>
    <d v="1899-12-30T01:01:00"/>
    <n v="61"/>
  </r>
  <r>
    <n v="1707"/>
    <x v="1"/>
    <n v="206"/>
    <x v="0"/>
    <x v="2"/>
    <d v="2016-07-12T08:10:00"/>
    <d v="2016-07-12T00:00:00"/>
    <d v="1899-12-30T08:10:00"/>
    <x v="8"/>
    <x v="2"/>
    <x v="1"/>
    <s v="NA"/>
    <s v="NA"/>
    <m/>
    <x v="1"/>
    <s v=""/>
    <s v=""/>
  </r>
  <r>
    <n v="1708"/>
    <x v="0"/>
    <n v="221"/>
    <x v="0"/>
    <x v="0"/>
    <d v="2016-07-12T08:10:00"/>
    <d v="2016-07-12T00:00:00"/>
    <d v="1899-12-30T08:10:00"/>
    <x v="8"/>
    <x v="2"/>
    <x v="1"/>
    <d v="2016-07-12T08:39:00"/>
    <d v="2016-07-12T00:00:00"/>
    <d v="1899-12-30T08:39:00"/>
    <x v="0"/>
    <d v="1899-12-30T00:29:00"/>
    <n v="29"/>
  </r>
  <r>
    <n v="1709"/>
    <x v="1"/>
    <n v="292"/>
    <x v="0"/>
    <x v="0"/>
    <d v="2016-07-12T08:09:00"/>
    <d v="2016-07-12T00:00:00"/>
    <d v="1899-12-30T08:09:00"/>
    <x v="8"/>
    <x v="2"/>
    <x v="1"/>
    <d v="2016-07-12T09:11:00"/>
    <d v="2016-07-12T00:00:00"/>
    <d v="1899-12-30T09:11:00"/>
    <x v="0"/>
    <d v="1899-12-30T01:02:00"/>
    <n v="62"/>
  </r>
  <r>
    <n v="1710"/>
    <x v="1"/>
    <s v="NA"/>
    <x v="1"/>
    <x v="1"/>
    <d v="2016-07-12T08:11:00"/>
    <d v="2016-07-12T00:00:00"/>
    <d v="1899-12-30T08:11:00"/>
    <x v="8"/>
    <x v="2"/>
    <x v="1"/>
    <s v="NA"/>
    <s v="NA"/>
    <m/>
    <x v="1"/>
    <s v=""/>
    <s v=""/>
  </r>
  <r>
    <n v="1711"/>
    <x v="1"/>
    <s v="NA"/>
    <x v="1"/>
    <x v="1"/>
    <d v="2016-07-12T08:12:00"/>
    <d v="2016-07-12T00:00:00"/>
    <d v="1899-12-30T08:12:00"/>
    <x v="8"/>
    <x v="2"/>
    <x v="1"/>
    <s v="NA"/>
    <s v="NA"/>
    <m/>
    <x v="1"/>
    <s v=""/>
    <s v=""/>
  </r>
  <r>
    <n v="1712"/>
    <x v="0"/>
    <n v="67"/>
    <x v="0"/>
    <x v="0"/>
    <d v="2016-07-12T08:14:00"/>
    <d v="2016-07-12T00:00:00"/>
    <d v="1899-12-30T08:14:00"/>
    <x v="8"/>
    <x v="2"/>
    <x v="1"/>
    <d v="2016-07-12T09:06:00"/>
    <d v="2016-07-12T00:00:00"/>
    <d v="1899-12-30T09:06:00"/>
    <x v="0"/>
    <d v="1899-12-30T00:52:00"/>
    <n v="52"/>
  </r>
  <r>
    <n v="1713"/>
    <x v="0"/>
    <n v="220"/>
    <x v="0"/>
    <x v="0"/>
    <d v="2016-07-12T08:08:00"/>
    <d v="2016-07-12T00:00:00"/>
    <d v="1899-12-30T08:08:00"/>
    <x v="8"/>
    <x v="2"/>
    <x v="1"/>
    <d v="2016-07-12T08:45:00"/>
    <d v="2016-07-12T00:00:00"/>
    <d v="1899-12-30T08:45:00"/>
    <x v="0"/>
    <d v="1899-12-30T00:37:00"/>
    <n v="37"/>
  </r>
  <r>
    <n v="1714"/>
    <x v="0"/>
    <n v="272"/>
    <x v="0"/>
    <x v="0"/>
    <d v="2016-07-12T08:14:00"/>
    <d v="2016-07-12T00:00:00"/>
    <d v="1899-12-30T08:14:00"/>
    <x v="8"/>
    <x v="2"/>
    <x v="1"/>
    <d v="2016-07-12T09:22:00"/>
    <d v="2016-07-12T00:00:00"/>
    <d v="1899-12-30T09:22:00"/>
    <x v="0"/>
    <d v="1899-12-30T01:08:00"/>
    <n v="68"/>
  </r>
  <r>
    <n v="1715"/>
    <x v="1"/>
    <s v="NA"/>
    <x v="1"/>
    <x v="1"/>
    <d v="2016-07-12T08:13:00"/>
    <d v="2016-07-12T00:00:00"/>
    <d v="1899-12-30T08:13:00"/>
    <x v="8"/>
    <x v="2"/>
    <x v="1"/>
    <s v="NA"/>
    <s v="NA"/>
    <m/>
    <x v="1"/>
    <s v=""/>
    <s v=""/>
  </r>
  <r>
    <n v="1716"/>
    <x v="1"/>
    <s v="NA"/>
    <x v="1"/>
    <x v="1"/>
    <d v="2016-07-12T08:07:00"/>
    <d v="2016-07-12T00:00:00"/>
    <d v="1899-12-30T08:07:00"/>
    <x v="8"/>
    <x v="2"/>
    <x v="1"/>
    <s v="NA"/>
    <s v="NA"/>
    <m/>
    <x v="1"/>
    <s v=""/>
    <s v=""/>
  </r>
  <r>
    <n v="1717"/>
    <x v="1"/>
    <s v="NA"/>
    <x v="1"/>
    <x v="1"/>
    <d v="2016-07-12T08:07:00"/>
    <d v="2016-07-12T00:00:00"/>
    <d v="1899-12-30T08:07:00"/>
    <x v="8"/>
    <x v="2"/>
    <x v="1"/>
    <s v="NA"/>
    <s v="NA"/>
    <m/>
    <x v="1"/>
    <s v=""/>
    <s v=""/>
  </r>
  <r>
    <n v="1718"/>
    <x v="1"/>
    <n v="278"/>
    <x v="0"/>
    <x v="2"/>
    <d v="2016-07-12T08:14:00"/>
    <d v="2016-07-12T00:00:00"/>
    <d v="1899-12-30T08:14:00"/>
    <x v="8"/>
    <x v="2"/>
    <x v="1"/>
    <s v="NA"/>
    <s v="NA"/>
    <m/>
    <x v="1"/>
    <s v=""/>
    <s v=""/>
  </r>
  <r>
    <n v="1719"/>
    <x v="1"/>
    <s v="NA"/>
    <x v="1"/>
    <x v="1"/>
    <d v="2016-07-12T08:14:00"/>
    <d v="2016-07-12T00:00:00"/>
    <d v="1899-12-30T08:14:00"/>
    <x v="8"/>
    <x v="2"/>
    <x v="1"/>
    <s v="NA"/>
    <s v="NA"/>
    <m/>
    <x v="1"/>
    <s v=""/>
    <s v=""/>
  </r>
  <r>
    <n v="1720"/>
    <x v="1"/>
    <s v="NA"/>
    <x v="1"/>
    <x v="1"/>
    <d v="2016-07-12T08:16:00"/>
    <d v="2016-07-12T00:00:00"/>
    <d v="1899-12-30T08:16:00"/>
    <x v="8"/>
    <x v="2"/>
    <x v="1"/>
    <s v="NA"/>
    <s v="NA"/>
    <m/>
    <x v="1"/>
    <s v=""/>
    <s v=""/>
  </r>
  <r>
    <n v="1721"/>
    <x v="1"/>
    <n v="55"/>
    <x v="0"/>
    <x v="0"/>
    <d v="2016-07-12T08:10:00"/>
    <d v="2016-07-12T00:00:00"/>
    <d v="1899-12-30T08:10:00"/>
    <x v="8"/>
    <x v="2"/>
    <x v="1"/>
    <d v="2016-07-12T08:47:00"/>
    <d v="2016-07-12T00:00:00"/>
    <d v="1899-12-30T08:47:00"/>
    <x v="0"/>
    <d v="1899-12-30T00:37:00"/>
    <n v="37"/>
  </r>
  <r>
    <n v="1722"/>
    <x v="1"/>
    <n v="63"/>
    <x v="0"/>
    <x v="2"/>
    <d v="2016-07-12T08:17:00"/>
    <d v="2016-07-12T00:00:00"/>
    <d v="1899-12-30T08:17:00"/>
    <x v="8"/>
    <x v="2"/>
    <x v="1"/>
    <s v="NA"/>
    <s v="NA"/>
    <m/>
    <x v="1"/>
    <s v=""/>
    <s v=""/>
  </r>
  <r>
    <n v="1723"/>
    <x v="1"/>
    <n v="65"/>
    <x v="0"/>
    <x v="2"/>
    <d v="2016-07-12T08:18:00"/>
    <d v="2016-07-12T00:00:00"/>
    <d v="1899-12-30T08:18:00"/>
    <x v="8"/>
    <x v="2"/>
    <x v="1"/>
    <s v="NA"/>
    <s v="NA"/>
    <m/>
    <x v="1"/>
    <s v=""/>
    <s v=""/>
  </r>
  <r>
    <n v="1724"/>
    <x v="1"/>
    <n v="271"/>
    <x v="0"/>
    <x v="0"/>
    <d v="2016-07-12T08:19:00"/>
    <d v="2016-07-12T00:00:00"/>
    <d v="1899-12-30T08:19:00"/>
    <x v="8"/>
    <x v="2"/>
    <x v="1"/>
    <d v="2016-07-12T09:27:00"/>
    <d v="2016-07-12T00:00:00"/>
    <d v="1899-12-30T09:27:00"/>
    <x v="0"/>
    <d v="1899-12-30T01:08:00"/>
    <n v="68"/>
  </r>
  <r>
    <n v="1725"/>
    <x v="1"/>
    <n v="246"/>
    <x v="0"/>
    <x v="2"/>
    <d v="2016-07-12T08:17:00"/>
    <d v="2016-07-12T00:00:00"/>
    <d v="1899-12-30T08:17:00"/>
    <x v="8"/>
    <x v="2"/>
    <x v="1"/>
    <s v="NA"/>
    <s v="NA"/>
    <m/>
    <x v="1"/>
    <s v=""/>
    <s v=""/>
  </r>
  <r>
    <n v="1726"/>
    <x v="1"/>
    <n v="277"/>
    <x v="0"/>
    <x v="2"/>
    <d v="2016-07-12T08:25:00"/>
    <d v="2016-07-12T00:00:00"/>
    <d v="1899-12-30T08:25:00"/>
    <x v="8"/>
    <x v="2"/>
    <x v="1"/>
    <s v="NA"/>
    <s v="NA"/>
    <m/>
    <x v="1"/>
    <s v=""/>
    <s v=""/>
  </r>
  <r>
    <n v="1727"/>
    <x v="1"/>
    <s v="NA"/>
    <x v="1"/>
    <x v="1"/>
    <d v="2016-07-12T08:17:00"/>
    <d v="2016-07-12T00:00:00"/>
    <d v="1899-12-30T08:17:00"/>
    <x v="8"/>
    <x v="2"/>
    <x v="1"/>
    <s v="NA"/>
    <s v="NA"/>
    <m/>
    <x v="1"/>
    <s v=""/>
    <s v=""/>
  </r>
  <r>
    <n v="1728"/>
    <x v="1"/>
    <n v="131"/>
    <x v="0"/>
    <x v="2"/>
    <d v="2016-07-12T08:20:00"/>
    <d v="2016-07-12T00:00:00"/>
    <d v="1899-12-30T08:20:00"/>
    <x v="8"/>
    <x v="2"/>
    <x v="1"/>
    <s v="NA"/>
    <s v="NA"/>
    <m/>
    <x v="1"/>
    <s v=""/>
    <s v=""/>
  </r>
  <r>
    <n v="1729"/>
    <x v="1"/>
    <s v="NA"/>
    <x v="1"/>
    <x v="1"/>
    <d v="2016-07-12T08:19:00"/>
    <d v="2016-07-12T00:00:00"/>
    <d v="1899-12-30T08:19:00"/>
    <x v="8"/>
    <x v="2"/>
    <x v="1"/>
    <s v="NA"/>
    <s v="NA"/>
    <m/>
    <x v="1"/>
    <s v=""/>
    <s v=""/>
  </r>
  <r>
    <n v="1730"/>
    <x v="1"/>
    <n v="222"/>
    <x v="0"/>
    <x v="2"/>
    <d v="2016-07-12T08:25:00"/>
    <d v="2016-07-12T00:00:00"/>
    <d v="1899-12-30T08:25:00"/>
    <x v="8"/>
    <x v="2"/>
    <x v="1"/>
    <s v="NA"/>
    <s v="NA"/>
    <m/>
    <x v="1"/>
    <s v=""/>
    <s v=""/>
  </r>
  <r>
    <n v="1731"/>
    <x v="1"/>
    <s v="NA"/>
    <x v="1"/>
    <x v="1"/>
    <d v="2016-07-12T08:26:00"/>
    <d v="2016-07-12T00:00:00"/>
    <d v="1899-12-30T08:26:00"/>
    <x v="8"/>
    <x v="2"/>
    <x v="1"/>
    <s v="NA"/>
    <s v="NA"/>
    <m/>
    <x v="1"/>
    <s v=""/>
    <s v=""/>
  </r>
  <r>
    <n v="1732"/>
    <x v="1"/>
    <n v="73"/>
    <x v="0"/>
    <x v="2"/>
    <d v="2016-07-12T08:19:00"/>
    <d v="2016-07-12T00:00:00"/>
    <d v="1899-12-30T08:19:00"/>
    <x v="8"/>
    <x v="2"/>
    <x v="1"/>
    <s v="NA"/>
    <s v="NA"/>
    <m/>
    <x v="1"/>
    <s v=""/>
    <s v=""/>
  </r>
  <r>
    <n v="1733"/>
    <x v="1"/>
    <n v="102"/>
    <x v="0"/>
    <x v="2"/>
    <d v="2016-07-12T08:23:00"/>
    <d v="2016-07-12T00:00:00"/>
    <d v="1899-12-30T08:23:00"/>
    <x v="8"/>
    <x v="2"/>
    <x v="1"/>
    <s v="NA"/>
    <s v="NA"/>
    <m/>
    <x v="1"/>
    <s v=""/>
    <s v=""/>
  </r>
  <r>
    <n v="1734"/>
    <x v="1"/>
    <n v="259"/>
    <x v="0"/>
    <x v="2"/>
    <d v="2016-07-12T08:25:00"/>
    <d v="2016-07-12T00:00:00"/>
    <d v="1899-12-30T08:25:00"/>
    <x v="8"/>
    <x v="2"/>
    <x v="1"/>
    <s v="NA"/>
    <s v="NA"/>
    <m/>
    <x v="1"/>
    <s v=""/>
    <s v=""/>
  </r>
  <r>
    <n v="1735"/>
    <x v="1"/>
    <n v="250"/>
    <x v="0"/>
    <x v="0"/>
    <d v="2016-07-12T08:28:00"/>
    <d v="2016-07-12T00:00:00"/>
    <d v="1899-12-30T08:28:00"/>
    <x v="8"/>
    <x v="2"/>
    <x v="1"/>
    <d v="2016-07-12T09:33:00"/>
    <d v="2016-07-12T00:00:00"/>
    <d v="1899-12-30T09:33:00"/>
    <x v="0"/>
    <d v="1899-12-30T01:05:00"/>
    <n v="65"/>
  </r>
  <r>
    <n v="1736"/>
    <x v="1"/>
    <s v="NA"/>
    <x v="1"/>
    <x v="1"/>
    <d v="2016-07-12T08:26:00"/>
    <d v="2016-07-12T00:00:00"/>
    <d v="1899-12-30T08:26:00"/>
    <x v="8"/>
    <x v="2"/>
    <x v="1"/>
    <s v="NA"/>
    <s v="NA"/>
    <m/>
    <x v="1"/>
    <s v=""/>
    <s v=""/>
  </r>
  <r>
    <n v="1737"/>
    <x v="1"/>
    <s v="NA"/>
    <x v="1"/>
    <x v="1"/>
    <d v="2016-07-12T08:30:00"/>
    <d v="2016-07-12T00:00:00"/>
    <d v="1899-12-30T08:30:00"/>
    <x v="8"/>
    <x v="2"/>
    <x v="1"/>
    <s v="NA"/>
    <s v="NA"/>
    <m/>
    <x v="1"/>
    <s v=""/>
    <s v=""/>
  </r>
  <r>
    <n v="1738"/>
    <x v="1"/>
    <n v="132"/>
    <x v="0"/>
    <x v="2"/>
    <d v="2016-07-12T08:26:00"/>
    <d v="2016-07-12T00:00:00"/>
    <d v="1899-12-30T08:26:00"/>
    <x v="8"/>
    <x v="2"/>
    <x v="1"/>
    <s v="NA"/>
    <s v="NA"/>
    <m/>
    <x v="1"/>
    <s v=""/>
    <s v=""/>
  </r>
  <r>
    <n v="1739"/>
    <x v="1"/>
    <n v="203"/>
    <x v="0"/>
    <x v="2"/>
    <d v="2016-07-12T08:30:00"/>
    <d v="2016-07-12T00:00:00"/>
    <d v="1899-12-30T08:30:00"/>
    <x v="8"/>
    <x v="2"/>
    <x v="1"/>
    <s v="NA"/>
    <s v="NA"/>
    <m/>
    <x v="1"/>
    <s v=""/>
    <s v=""/>
  </r>
  <r>
    <n v="1740"/>
    <x v="1"/>
    <s v="NA"/>
    <x v="1"/>
    <x v="1"/>
    <d v="2016-07-12T08:32:00"/>
    <d v="2016-07-12T00:00:00"/>
    <d v="1899-12-30T08:32:00"/>
    <x v="8"/>
    <x v="2"/>
    <x v="1"/>
    <s v="NA"/>
    <s v="NA"/>
    <m/>
    <x v="1"/>
    <s v=""/>
    <s v=""/>
  </r>
  <r>
    <n v="1741"/>
    <x v="0"/>
    <n v="64"/>
    <x v="0"/>
    <x v="0"/>
    <d v="2016-07-12T08:32:00"/>
    <d v="2016-07-12T00:00:00"/>
    <d v="1899-12-30T08:32:00"/>
    <x v="8"/>
    <x v="2"/>
    <x v="1"/>
    <d v="2016-07-12T09:08:00"/>
    <d v="2016-07-12T00:00:00"/>
    <d v="1899-12-30T09:08:00"/>
    <x v="0"/>
    <d v="1899-12-30T00:36:00"/>
    <n v="36"/>
  </r>
  <r>
    <n v="1742"/>
    <x v="1"/>
    <n v="135"/>
    <x v="0"/>
    <x v="2"/>
    <d v="2016-07-12T08:30:00"/>
    <d v="2016-07-12T00:00:00"/>
    <d v="1899-12-30T08:30:00"/>
    <x v="8"/>
    <x v="2"/>
    <x v="1"/>
    <s v="NA"/>
    <s v="NA"/>
    <m/>
    <x v="1"/>
    <s v=""/>
    <s v=""/>
  </r>
  <r>
    <n v="1743"/>
    <x v="0"/>
    <n v="295"/>
    <x v="0"/>
    <x v="0"/>
    <d v="2016-07-12T08:28:00"/>
    <d v="2016-07-12T00:00:00"/>
    <d v="1899-12-30T08:28:00"/>
    <x v="8"/>
    <x v="2"/>
    <x v="1"/>
    <d v="2016-07-12T09:10:00"/>
    <d v="2016-07-12T00:00:00"/>
    <d v="1899-12-30T09:10:00"/>
    <x v="0"/>
    <d v="1899-12-30T00:42:00"/>
    <n v="42"/>
  </r>
  <r>
    <n v="1745"/>
    <x v="1"/>
    <n v="172"/>
    <x v="0"/>
    <x v="0"/>
    <d v="2016-07-12T08:22:00"/>
    <d v="2016-07-12T00:00:00"/>
    <d v="1899-12-30T08:22:00"/>
    <x v="8"/>
    <x v="2"/>
    <x v="1"/>
    <d v="2016-07-12T09:13:00"/>
    <d v="2016-07-12T00:00:00"/>
    <d v="1899-12-30T09:13:00"/>
    <x v="0"/>
    <d v="1899-12-30T00:51:00"/>
    <n v="51"/>
  </r>
  <r>
    <n v="1746"/>
    <x v="1"/>
    <s v="NA"/>
    <x v="1"/>
    <x v="1"/>
    <d v="2016-07-12T08:30:00"/>
    <d v="2016-07-12T00:00:00"/>
    <d v="1899-12-30T08:30:00"/>
    <x v="8"/>
    <x v="2"/>
    <x v="1"/>
    <s v="NA"/>
    <s v="NA"/>
    <m/>
    <x v="1"/>
    <s v=""/>
    <s v=""/>
  </r>
  <r>
    <n v="1747"/>
    <x v="1"/>
    <n v="182"/>
    <x v="0"/>
    <x v="2"/>
    <d v="2016-07-12T08:27:00"/>
    <d v="2016-07-12T00:00:00"/>
    <d v="1899-12-30T08:27:00"/>
    <x v="8"/>
    <x v="2"/>
    <x v="1"/>
    <s v="NA"/>
    <s v="NA"/>
    <m/>
    <x v="1"/>
    <s v=""/>
    <s v=""/>
  </r>
  <r>
    <n v="1748"/>
    <x v="1"/>
    <n v="89"/>
    <x v="0"/>
    <x v="0"/>
    <d v="2016-07-12T08:33:00"/>
    <d v="2016-07-12T00:00:00"/>
    <d v="1899-12-30T08:33:00"/>
    <x v="8"/>
    <x v="2"/>
    <x v="1"/>
    <d v="2016-07-12T09:14:00"/>
    <d v="2016-07-12T00:00:00"/>
    <d v="1899-12-30T09:14:00"/>
    <x v="0"/>
    <d v="1899-12-30T00:41:00"/>
    <n v="41"/>
  </r>
  <r>
    <n v="1749"/>
    <x v="1"/>
    <n v="160"/>
    <x v="0"/>
    <x v="2"/>
    <d v="2016-07-12T08:33:00"/>
    <d v="2016-07-12T00:00:00"/>
    <d v="1899-12-30T08:33:00"/>
    <x v="8"/>
    <x v="2"/>
    <x v="1"/>
    <s v="NA"/>
    <s v="NA"/>
    <m/>
    <x v="1"/>
    <s v=""/>
    <s v=""/>
  </r>
  <r>
    <n v="1750"/>
    <x v="1"/>
    <s v="NA"/>
    <x v="1"/>
    <x v="1"/>
    <d v="2016-07-12T08:43:00"/>
    <d v="2016-07-12T00:00:00"/>
    <d v="1899-12-30T08:43:00"/>
    <x v="8"/>
    <x v="2"/>
    <x v="1"/>
    <s v="NA"/>
    <s v="NA"/>
    <m/>
    <x v="1"/>
    <s v=""/>
    <s v=""/>
  </r>
  <r>
    <n v="1751"/>
    <x v="0"/>
    <n v="269"/>
    <x v="0"/>
    <x v="0"/>
    <d v="2016-07-12T08:39:00"/>
    <d v="2016-07-12T00:00:00"/>
    <d v="1899-12-30T08:39:00"/>
    <x v="8"/>
    <x v="2"/>
    <x v="1"/>
    <d v="2016-07-12T09:29:00"/>
    <d v="2016-07-12T00:00:00"/>
    <d v="1899-12-30T09:29:00"/>
    <x v="0"/>
    <d v="1899-12-30T00:50:00"/>
    <n v="50"/>
  </r>
  <r>
    <n v="1752"/>
    <x v="1"/>
    <s v="NA"/>
    <x v="1"/>
    <x v="1"/>
    <d v="2016-07-12T08:36:00"/>
    <d v="2016-07-12T00:00:00"/>
    <d v="1899-12-30T08:36:00"/>
    <x v="8"/>
    <x v="2"/>
    <x v="1"/>
    <s v="NA"/>
    <s v="NA"/>
    <m/>
    <x v="1"/>
    <s v=""/>
    <s v=""/>
  </r>
  <r>
    <n v="1753"/>
    <x v="1"/>
    <s v="NA"/>
    <x v="1"/>
    <x v="1"/>
    <d v="2016-07-12T08:39:00"/>
    <d v="2016-07-12T00:00:00"/>
    <d v="1899-12-30T08:39:00"/>
    <x v="8"/>
    <x v="2"/>
    <x v="1"/>
    <s v="NA"/>
    <s v="NA"/>
    <m/>
    <x v="1"/>
    <s v=""/>
    <s v=""/>
  </r>
  <r>
    <n v="1754"/>
    <x v="1"/>
    <n v="118"/>
    <x v="0"/>
    <x v="0"/>
    <d v="2016-07-12T08:42:00"/>
    <d v="2016-07-12T00:00:00"/>
    <d v="1899-12-30T08:42:00"/>
    <x v="8"/>
    <x v="2"/>
    <x v="1"/>
    <d v="2016-07-12T09:39:00"/>
    <d v="2016-07-12T00:00:00"/>
    <d v="1899-12-30T09:39:00"/>
    <x v="0"/>
    <d v="1899-12-30T00:57:00"/>
    <n v="57"/>
  </r>
  <r>
    <n v="1755"/>
    <x v="1"/>
    <n v="168"/>
    <x v="0"/>
    <x v="2"/>
    <d v="2016-07-12T08:40:00"/>
    <d v="2016-07-12T00:00:00"/>
    <d v="1899-12-30T08:40:00"/>
    <x v="8"/>
    <x v="2"/>
    <x v="1"/>
    <s v="NA"/>
    <s v="NA"/>
    <m/>
    <x v="1"/>
    <s v=""/>
    <s v=""/>
  </r>
  <r>
    <n v="1756"/>
    <x v="0"/>
    <n v="5"/>
    <x v="0"/>
    <x v="0"/>
    <d v="2016-07-12T08:40:00"/>
    <d v="2016-07-12T00:00:00"/>
    <d v="1899-12-30T08:40:00"/>
    <x v="8"/>
    <x v="2"/>
    <x v="1"/>
    <d v="2016-07-12T09:23:00"/>
    <d v="2016-07-12T00:00:00"/>
    <d v="1899-12-30T09:23:00"/>
    <x v="0"/>
    <d v="1899-12-30T00:43:00"/>
    <n v="43"/>
  </r>
  <r>
    <n v="1757"/>
    <x v="1"/>
    <n v="79"/>
    <x v="0"/>
    <x v="2"/>
    <d v="2016-07-12T08:38:00"/>
    <d v="2016-07-12T00:00:00"/>
    <d v="1899-12-30T08:38:00"/>
    <x v="8"/>
    <x v="2"/>
    <x v="1"/>
    <s v="NA"/>
    <s v="NA"/>
    <m/>
    <x v="1"/>
    <s v=""/>
    <s v=""/>
  </r>
  <r>
    <n v="1758"/>
    <x v="0"/>
    <n v="105"/>
    <x v="0"/>
    <x v="0"/>
    <d v="2016-07-12T08:44:00"/>
    <d v="2016-07-12T00:00:00"/>
    <d v="1899-12-30T08:44:00"/>
    <x v="8"/>
    <x v="2"/>
    <x v="1"/>
    <d v="2016-07-12T09:19:00"/>
    <d v="2016-07-12T00:00:00"/>
    <d v="1899-12-30T09:19:00"/>
    <x v="0"/>
    <d v="1899-12-30T00:35:00"/>
    <n v="35"/>
  </r>
  <r>
    <n v="1759"/>
    <x v="0"/>
    <n v="126"/>
    <x v="0"/>
    <x v="0"/>
    <d v="2016-07-12T08:46:00"/>
    <d v="2016-07-12T00:00:00"/>
    <d v="1899-12-30T08:46:00"/>
    <x v="8"/>
    <x v="2"/>
    <x v="1"/>
    <d v="2016-07-12T09:56:00"/>
    <d v="2016-07-12T00:00:00"/>
    <d v="1899-12-30T09:56:00"/>
    <x v="0"/>
    <d v="1899-12-30T01:10:00"/>
    <n v="70"/>
  </r>
  <r>
    <n v="1760"/>
    <x v="1"/>
    <s v="NA"/>
    <x v="1"/>
    <x v="1"/>
    <d v="2016-07-12T08:45:00"/>
    <d v="2016-07-12T00:00:00"/>
    <d v="1899-12-30T08:45:00"/>
    <x v="8"/>
    <x v="2"/>
    <x v="1"/>
    <s v="NA"/>
    <s v="NA"/>
    <m/>
    <x v="1"/>
    <s v=""/>
    <s v=""/>
  </r>
  <r>
    <n v="1761"/>
    <x v="0"/>
    <s v="NA"/>
    <x v="1"/>
    <x v="1"/>
    <d v="2016-07-12T08:48:00"/>
    <d v="2016-07-12T00:00:00"/>
    <d v="1899-12-30T08:48:00"/>
    <x v="8"/>
    <x v="2"/>
    <x v="1"/>
    <s v="NA"/>
    <s v="NA"/>
    <m/>
    <x v="1"/>
    <s v=""/>
    <s v=""/>
  </r>
  <r>
    <n v="1762"/>
    <x v="1"/>
    <n v="210"/>
    <x v="0"/>
    <x v="2"/>
    <d v="2016-07-12T08:50:00"/>
    <d v="2016-07-12T00:00:00"/>
    <d v="1899-12-30T08:50:00"/>
    <x v="8"/>
    <x v="2"/>
    <x v="1"/>
    <s v="NA"/>
    <s v="NA"/>
    <m/>
    <x v="1"/>
    <s v=""/>
    <s v=""/>
  </r>
  <r>
    <n v="1763"/>
    <x v="1"/>
    <n v="266"/>
    <x v="0"/>
    <x v="2"/>
    <d v="2016-07-12T08:51:00"/>
    <d v="2016-07-12T00:00:00"/>
    <d v="1899-12-30T08:51:00"/>
    <x v="8"/>
    <x v="2"/>
    <x v="1"/>
    <s v="NA"/>
    <s v="NA"/>
    <m/>
    <x v="1"/>
    <s v=""/>
    <s v=""/>
  </r>
  <r>
    <n v="1764"/>
    <x v="1"/>
    <s v="NA"/>
    <x v="1"/>
    <x v="1"/>
    <d v="2016-07-12T08:54:00"/>
    <d v="2016-07-12T00:00:00"/>
    <d v="1899-12-30T08:54:00"/>
    <x v="8"/>
    <x v="2"/>
    <x v="1"/>
    <s v="NA"/>
    <s v="NA"/>
    <m/>
    <x v="1"/>
    <s v=""/>
    <s v=""/>
  </r>
  <r>
    <n v="1765"/>
    <x v="0"/>
    <s v="NA"/>
    <x v="1"/>
    <x v="1"/>
    <d v="2016-07-12T08:48:00"/>
    <d v="2016-07-12T00:00:00"/>
    <d v="1899-12-30T08:48:00"/>
    <x v="8"/>
    <x v="2"/>
    <x v="1"/>
    <s v="NA"/>
    <s v="NA"/>
    <m/>
    <x v="1"/>
    <s v=""/>
    <s v=""/>
  </r>
  <r>
    <n v="1766"/>
    <x v="0"/>
    <n v="43"/>
    <x v="0"/>
    <x v="0"/>
    <d v="2016-07-12T08:45:00"/>
    <d v="2016-07-12T00:00:00"/>
    <d v="1899-12-30T08:45:00"/>
    <x v="8"/>
    <x v="2"/>
    <x v="1"/>
    <d v="2016-07-12T09:52:00"/>
    <d v="2016-07-12T00:00:00"/>
    <d v="1899-12-30T09:52:00"/>
    <x v="0"/>
    <d v="1899-12-30T01:07:00"/>
    <n v="67"/>
  </r>
  <r>
    <n v="1767"/>
    <x v="1"/>
    <n v="70"/>
    <x v="0"/>
    <x v="2"/>
    <d v="2016-07-12T08:46:00"/>
    <d v="2016-07-12T00:00:00"/>
    <d v="1899-12-30T08:46:00"/>
    <x v="8"/>
    <x v="2"/>
    <x v="1"/>
    <s v="NA"/>
    <s v="NA"/>
    <m/>
    <x v="1"/>
    <s v=""/>
    <s v=""/>
  </r>
  <r>
    <n v="1768"/>
    <x v="1"/>
    <s v="NA"/>
    <x v="1"/>
    <x v="1"/>
    <d v="2016-07-12T08:53:00"/>
    <d v="2016-07-12T00:00:00"/>
    <d v="1899-12-30T08:53:00"/>
    <x v="8"/>
    <x v="2"/>
    <x v="1"/>
    <s v="NA"/>
    <s v="NA"/>
    <m/>
    <x v="1"/>
    <s v=""/>
    <s v=""/>
  </r>
  <r>
    <n v="1769"/>
    <x v="1"/>
    <n v="8"/>
    <x v="0"/>
    <x v="0"/>
    <d v="2016-07-12T08:57:00"/>
    <d v="2016-07-12T00:00:00"/>
    <d v="1899-12-30T08:57:00"/>
    <x v="8"/>
    <x v="2"/>
    <x v="1"/>
    <d v="2016-07-12T09:24:00"/>
    <d v="2016-07-12T00:00:00"/>
    <d v="1899-12-30T09:24:00"/>
    <x v="0"/>
    <d v="1899-12-30T00:27:00"/>
    <n v="27"/>
  </r>
  <r>
    <n v="1770"/>
    <x v="1"/>
    <n v="28"/>
    <x v="0"/>
    <x v="2"/>
    <d v="2016-07-12T08:50:00"/>
    <d v="2016-07-12T00:00:00"/>
    <d v="1899-12-30T08:50:00"/>
    <x v="8"/>
    <x v="2"/>
    <x v="1"/>
    <s v="NA"/>
    <s v="NA"/>
    <m/>
    <x v="1"/>
    <s v=""/>
    <s v=""/>
  </r>
  <r>
    <n v="1771"/>
    <x v="1"/>
    <n v="47"/>
    <x v="0"/>
    <x v="0"/>
    <d v="2016-07-12T08:56:00"/>
    <d v="2016-07-12T00:00:00"/>
    <d v="1899-12-30T08:56:00"/>
    <x v="8"/>
    <x v="2"/>
    <x v="1"/>
    <d v="2016-07-12T09:27:00"/>
    <d v="2016-07-12T00:00:00"/>
    <d v="1899-12-30T09:27:00"/>
    <x v="0"/>
    <d v="1899-12-30T00:31:00"/>
    <n v="31"/>
  </r>
  <r>
    <n v="1772"/>
    <x v="0"/>
    <n v="135"/>
    <x v="0"/>
    <x v="0"/>
    <d v="2016-07-12T08:54:00"/>
    <d v="2016-07-12T00:00:00"/>
    <d v="1899-12-30T08:54:00"/>
    <x v="8"/>
    <x v="2"/>
    <x v="1"/>
    <d v="2016-07-12T09:32:00"/>
    <d v="2016-07-12T00:00:00"/>
    <d v="1899-12-30T09:32:00"/>
    <x v="0"/>
    <d v="1899-12-30T00:38:00"/>
    <n v="38"/>
  </r>
  <r>
    <n v="1773"/>
    <x v="0"/>
    <n v="212"/>
    <x v="0"/>
    <x v="0"/>
    <d v="2016-07-12T08:57:00"/>
    <d v="2016-07-12T00:00:00"/>
    <d v="1899-12-30T08:57:00"/>
    <x v="8"/>
    <x v="2"/>
    <x v="1"/>
    <d v="2016-07-12T10:03:00"/>
    <d v="2016-07-12T00:00:00"/>
    <d v="1899-12-30T10:03:00"/>
    <x v="0"/>
    <d v="1899-12-30T01:06:00"/>
    <n v="66"/>
  </r>
  <r>
    <n v="1774"/>
    <x v="0"/>
    <n v="297"/>
    <x v="0"/>
    <x v="0"/>
    <d v="2016-07-12T08:53:00"/>
    <d v="2016-07-12T00:00:00"/>
    <d v="1899-12-30T08:53:00"/>
    <x v="8"/>
    <x v="2"/>
    <x v="1"/>
    <d v="2016-07-12T10:00:00"/>
    <d v="2016-07-12T00:00:00"/>
    <d v="1899-12-30T10:00:00"/>
    <x v="0"/>
    <d v="1899-12-30T01:07:00"/>
    <n v="67"/>
  </r>
  <r>
    <n v="1775"/>
    <x v="1"/>
    <n v="109"/>
    <x v="0"/>
    <x v="0"/>
    <d v="2016-07-12T08:57:00"/>
    <d v="2016-07-12T00:00:00"/>
    <d v="1899-12-30T08:57:00"/>
    <x v="8"/>
    <x v="2"/>
    <x v="1"/>
    <d v="2016-07-12T09:52:00"/>
    <d v="2016-07-12T00:00:00"/>
    <d v="1899-12-30T09:52:00"/>
    <x v="0"/>
    <d v="1899-12-30T00:55:00"/>
    <n v="55"/>
  </r>
  <r>
    <n v="1776"/>
    <x v="0"/>
    <n v="128"/>
    <x v="0"/>
    <x v="2"/>
    <d v="2016-07-12T09:02:00"/>
    <d v="2016-07-12T00:00:00"/>
    <d v="1899-12-30T09:02:00"/>
    <x v="9"/>
    <x v="2"/>
    <x v="1"/>
    <s v="NA"/>
    <s v="NA"/>
    <m/>
    <x v="1"/>
    <s v=""/>
    <s v=""/>
  </r>
  <r>
    <n v="1777"/>
    <x v="1"/>
    <n v="131"/>
    <x v="0"/>
    <x v="2"/>
    <d v="2016-07-12T08:58:00"/>
    <d v="2016-07-12T00:00:00"/>
    <d v="1899-12-30T08:58:00"/>
    <x v="8"/>
    <x v="2"/>
    <x v="1"/>
    <s v="NA"/>
    <s v="NA"/>
    <m/>
    <x v="1"/>
    <s v=""/>
    <s v=""/>
  </r>
  <r>
    <n v="1778"/>
    <x v="1"/>
    <n v="243"/>
    <x v="0"/>
    <x v="2"/>
    <d v="2016-07-12T09:01:00"/>
    <d v="2016-07-12T00:00:00"/>
    <d v="1899-12-30T09:01:00"/>
    <x v="9"/>
    <x v="2"/>
    <x v="1"/>
    <s v="NA"/>
    <s v="NA"/>
    <m/>
    <x v="1"/>
    <s v=""/>
    <s v=""/>
  </r>
  <r>
    <n v="1779"/>
    <x v="0"/>
    <s v="NA"/>
    <x v="1"/>
    <x v="1"/>
    <d v="2016-07-12T08:55:00"/>
    <d v="2016-07-12T00:00:00"/>
    <d v="1899-12-30T08:55:00"/>
    <x v="8"/>
    <x v="2"/>
    <x v="1"/>
    <s v="NA"/>
    <s v="NA"/>
    <m/>
    <x v="1"/>
    <s v=""/>
    <s v=""/>
  </r>
  <r>
    <n v="1780"/>
    <x v="1"/>
    <n v="37"/>
    <x v="0"/>
    <x v="0"/>
    <d v="2016-07-12T08:58:00"/>
    <d v="2016-07-12T00:00:00"/>
    <d v="1899-12-30T08:58:00"/>
    <x v="8"/>
    <x v="2"/>
    <x v="1"/>
    <d v="2016-07-12T09:45:00"/>
    <d v="2016-07-12T00:00:00"/>
    <d v="1899-12-30T09:45:00"/>
    <x v="0"/>
    <d v="1899-12-30T00:47:00"/>
    <n v="47"/>
  </r>
  <r>
    <n v="1781"/>
    <x v="1"/>
    <n v="52"/>
    <x v="0"/>
    <x v="2"/>
    <d v="2016-07-12T09:01:00"/>
    <d v="2016-07-12T00:00:00"/>
    <d v="1899-12-30T09:01:00"/>
    <x v="9"/>
    <x v="2"/>
    <x v="1"/>
    <s v="NA"/>
    <s v="NA"/>
    <m/>
    <x v="1"/>
    <s v=""/>
    <s v=""/>
  </r>
  <r>
    <n v="1782"/>
    <x v="0"/>
    <n v="241"/>
    <x v="0"/>
    <x v="0"/>
    <d v="2016-07-12T08:58:00"/>
    <d v="2016-07-12T00:00:00"/>
    <d v="1899-12-30T08:58:00"/>
    <x v="8"/>
    <x v="2"/>
    <x v="1"/>
    <d v="2016-07-12T09:46:00"/>
    <d v="2016-07-12T00:00:00"/>
    <d v="1899-12-30T09:46:00"/>
    <x v="0"/>
    <d v="1899-12-30T00:48:00"/>
    <n v="48"/>
  </r>
  <r>
    <n v="1783"/>
    <x v="1"/>
    <s v="NA"/>
    <x v="1"/>
    <x v="1"/>
    <d v="2016-07-12T09:06:00"/>
    <d v="2016-07-12T00:00:00"/>
    <d v="1899-12-30T09:06:00"/>
    <x v="9"/>
    <x v="2"/>
    <x v="1"/>
    <s v="NA"/>
    <s v="NA"/>
    <m/>
    <x v="1"/>
    <s v=""/>
    <s v=""/>
  </r>
  <r>
    <n v="1784"/>
    <x v="1"/>
    <n v="245"/>
    <x v="0"/>
    <x v="2"/>
    <d v="2016-07-12T09:02:00"/>
    <d v="2016-07-12T00:00:00"/>
    <d v="1899-12-30T09:02:00"/>
    <x v="9"/>
    <x v="2"/>
    <x v="1"/>
    <s v="NA"/>
    <s v="NA"/>
    <m/>
    <x v="1"/>
    <s v=""/>
    <s v=""/>
  </r>
  <r>
    <n v="1785"/>
    <x v="1"/>
    <s v="NA"/>
    <x v="1"/>
    <x v="1"/>
    <d v="2016-07-12T09:03:00"/>
    <d v="2016-07-12T00:00:00"/>
    <d v="1899-12-30T09:03:00"/>
    <x v="9"/>
    <x v="2"/>
    <x v="1"/>
    <s v="NA"/>
    <s v="NA"/>
    <m/>
    <x v="1"/>
    <s v=""/>
    <s v=""/>
  </r>
  <r>
    <n v="1786"/>
    <x v="0"/>
    <n v="27"/>
    <x v="0"/>
    <x v="0"/>
    <d v="2016-07-12T09:03:00"/>
    <d v="2016-07-12T00:00:00"/>
    <d v="1899-12-30T09:03:00"/>
    <x v="9"/>
    <x v="2"/>
    <x v="1"/>
    <d v="2016-07-12T09:58:00"/>
    <d v="2016-07-12T00:00:00"/>
    <d v="1899-12-30T09:58:00"/>
    <x v="0"/>
    <d v="1899-12-30T00:55:00"/>
    <n v="55"/>
  </r>
  <r>
    <n v="1787"/>
    <x v="1"/>
    <n v="52"/>
    <x v="0"/>
    <x v="2"/>
    <d v="2016-07-12T09:08:00"/>
    <d v="2016-07-12T00:00:00"/>
    <d v="1899-12-30T09:08:00"/>
    <x v="9"/>
    <x v="2"/>
    <x v="1"/>
    <s v="NA"/>
    <s v="NA"/>
    <m/>
    <x v="1"/>
    <s v=""/>
    <s v=""/>
  </r>
  <r>
    <n v="1788"/>
    <x v="1"/>
    <n v="220"/>
    <x v="0"/>
    <x v="2"/>
    <d v="2016-07-12T09:08:00"/>
    <d v="2016-07-12T00:00:00"/>
    <d v="1899-12-30T09:08:00"/>
    <x v="9"/>
    <x v="2"/>
    <x v="1"/>
    <s v="NA"/>
    <s v="NA"/>
    <m/>
    <x v="1"/>
    <s v=""/>
    <s v=""/>
  </r>
  <r>
    <n v="1789"/>
    <x v="1"/>
    <n v="45"/>
    <x v="0"/>
    <x v="2"/>
    <d v="2016-07-12T09:10:00"/>
    <d v="2016-07-12T00:00:00"/>
    <d v="1899-12-30T09:10:00"/>
    <x v="9"/>
    <x v="2"/>
    <x v="1"/>
    <s v="NA"/>
    <s v="NA"/>
    <m/>
    <x v="1"/>
    <s v=""/>
    <s v=""/>
  </r>
  <r>
    <n v="1790"/>
    <x v="0"/>
    <n v="75"/>
    <x v="0"/>
    <x v="0"/>
    <d v="2016-07-12T09:06:00"/>
    <d v="2016-07-12T00:00:00"/>
    <d v="1899-12-30T09:06:00"/>
    <x v="9"/>
    <x v="2"/>
    <x v="1"/>
    <d v="2016-07-12T09:58:00"/>
    <d v="2016-07-12T00:00:00"/>
    <d v="1899-12-30T09:58:00"/>
    <x v="0"/>
    <d v="1899-12-30T00:52:00"/>
    <n v="52"/>
  </r>
  <r>
    <n v="1791"/>
    <x v="1"/>
    <n v="215"/>
    <x v="0"/>
    <x v="2"/>
    <d v="2016-07-12T09:08:00"/>
    <d v="2016-07-12T00:00:00"/>
    <d v="1899-12-30T09:08:00"/>
    <x v="9"/>
    <x v="2"/>
    <x v="1"/>
    <s v="NA"/>
    <s v="NA"/>
    <m/>
    <x v="1"/>
    <s v=""/>
    <s v=""/>
  </r>
  <r>
    <n v="1792"/>
    <x v="1"/>
    <s v="NA"/>
    <x v="1"/>
    <x v="1"/>
    <d v="2016-07-12T09:10:00"/>
    <d v="2016-07-12T00:00:00"/>
    <d v="1899-12-30T09:10:00"/>
    <x v="9"/>
    <x v="2"/>
    <x v="1"/>
    <s v="NA"/>
    <s v="NA"/>
    <m/>
    <x v="1"/>
    <s v=""/>
    <s v=""/>
  </r>
  <r>
    <n v="1793"/>
    <x v="1"/>
    <n v="163"/>
    <x v="0"/>
    <x v="2"/>
    <d v="2016-07-12T09:13:00"/>
    <d v="2016-07-12T00:00:00"/>
    <d v="1899-12-30T09:13:00"/>
    <x v="9"/>
    <x v="2"/>
    <x v="1"/>
    <s v="NA"/>
    <s v="NA"/>
    <m/>
    <x v="1"/>
    <s v=""/>
    <s v=""/>
  </r>
  <r>
    <n v="1794"/>
    <x v="1"/>
    <n v="25"/>
    <x v="0"/>
    <x v="2"/>
    <d v="2016-07-12T09:03:00"/>
    <d v="2016-07-12T00:00:00"/>
    <d v="1899-12-30T09:03:00"/>
    <x v="9"/>
    <x v="2"/>
    <x v="1"/>
    <s v="NA"/>
    <s v="NA"/>
    <m/>
    <x v="1"/>
    <s v=""/>
    <s v=""/>
  </r>
  <r>
    <n v="1795"/>
    <x v="1"/>
    <n v="141"/>
    <x v="0"/>
    <x v="2"/>
    <d v="2016-07-12T09:03:00"/>
    <d v="2016-07-12T00:00:00"/>
    <d v="1899-12-30T09:03:00"/>
    <x v="9"/>
    <x v="2"/>
    <x v="1"/>
    <s v="NA"/>
    <s v="NA"/>
    <m/>
    <x v="1"/>
    <s v=""/>
    <s v=""/>
  </r>
  <r>
    <n v="1796"/>
    <x v="1"/>
    <n v="176"/>
    <x v="0"/>
    <x v="2"/>
    <d v="2016-07-12T09:06:00"/>
    <d v="2016-07-12T00:00:00"/>
    <d v="1899-12-30T09:06:00"/>
    <x v="9"/>
    <x v="2"/>
    <x v="1"/>
    <s v="NA"/>
    <s v="NA"/>
    <m/>
    <x v="1"/>
    <s v=""/>
    <s v=""/>
  </r>
  <r>
    <n v="1797"/>
    <x v="0"/>
    <n v="177"/>
    <x v="0"/>
    <x v="0"/>
    <d v="2016-07-12T09:15:00"/>
    <d v="2016-07-12T00:00:00"/>
    <d v="1899-12-30T09:15:00"/>
    <x v="9"/>
    <x v="2"/>
    <x v="1"/>
    <d v="2016-07-12T09:41:00"/>
    <d v="2016-07-12T00:00:00"/>
    <d v="1899-12-30T09:41:00"/>
    <x v="0"/>
    <d v="1899-12-30T00:26:00"/>
    <n v="26"/>
  </r>
  <r>
    <n v="1798"/>
    <x v="1"/>
    <n v="248"/>
    <x v="0"/>
    <x v="2"/>
    <d v="2016-07-12T09:10:00"/>
    <d v="2016-07-12T00:00:00"/>
    <d v="1899-12-30T09:10:00"/>
    <x v="9"/>
    <x v="2"/>
    <x v="1"/>
    <s v="NA"/>
    <s v="NA"/>
    <m/>
    <x v="1"/>
    <s v=""/>
    <s v=""/>
  </r>
  <r>
    <n v="1799"/>
    <x v="1"/>
    <s v="NA"/>
    <x v="1"/>
    <x v="1"/>
    <d v="2016-07-12T09:11:00"/>
    <d v="2016-07-12T00:00:00"/>
    <d v="1899-12-30T09:11:00"/>
    <x v="9"/>
    <x v="2"/>
    <x v="1"/>
    <s v="NA"/>
    <s v="NA"/>
    <m/>
    <x v="1"/>
    <s v=""/>
    <s v=""/>
  </r>
  <r>
    <n v="1800"/>
    <x v="1"/>
    <n v="94"/>
    <x v="0"/>
    <x v="0"/>
    <d v="2016-07-12T09:09:00"/>
    <d v="2016-07-12T00:00:00"/>
    <d v="1899-12-30T09:09:00"/>
    <x v="9"/>
    <x v="2"/>
    <x v="1"/>
    <d v="2016-07-12T10:05:00"/>
    <d v="2016-07-12T00:00:00"/>
    <d v="1899-12-30T10:05:00"/>
    <x v="0"/>
    <d v="1899-12-30T00:56:00"/>
    <n v="56"/>
  </r>
  <r>
    <n v="1801"/>
    <x v="1"/>
    <n v="138"/>
    <x v="0"/>
    <x v="2"/>
    <d v="2016-07-12T09:18:00"/>
    <d v="2016-07-12T00:00:00"/>
    <d v="1899-12-30T09:18:00"/>
    <x v="9"/>
    <x v="2"/>
    <x v="1"/>
    <s v="NA"/>
    <s v="NA"/>
    <m/>
    <x v="1"/>
    <s v=""/>
    <s v=""/>
  </r>
  <r>
    <n v="1802"/>
    <x v="0"/>
    <n v="243"/>
    <x v="0"/>
    <x v="0"/>
    <d v="2016-07-12T09:11:00"/>
    <d v="2016-07-12T00:00:00"/>
    <d v="1899-12-30T09:11:00"/>
    <x v="9"/>
    <x v="2"/>
    <x v="1"/>
    <d v="2016-07-12T10:25:00"/>
    <d v="2016-07-12T00:00:00"/>
    <d v="1899-12-30T10:25:00"/>
    <x v="0"/>
    <d v="1899-12-30T01:14:00"/>
    <n v="74"/>
  </r>
  <r>
    <n v="1803"/>
    <x v="1"/>
    <s v="NA"/>
    <x v="1"/>
    <x v="1"/>
    <d v="2016-07-12T09:13:00"/>
    <d v="2016-07-12T00:00:00"/>
    <d v="1899-12-30T09:13:00"/>
    <x v="9"/>
    <x v="2"/>
    <x v="1"/>
    <s v="NA"/>
    <s v="NA"/>
    <m/>
    <x v="1"/>
    <s v=""/>
    <s v=""/>
  </r>
  <r>
    <n v="1804"/>
    <x v="0"/>
    <n v="18"/>
    <x v="0"/>
    <x v="0"/>
    <d v="2016-07-12T09:12:00"/>
    <d v="2016-07-12T00:00:00"/>
    <d v="1899-12-30T09:12:00"/>
    <x v="9"/>
    <x v="2"/>
    <x v="1"/>
    <d v="2016-07-12T09:57:00"/>
    <d v="2016-07-12T00:00:00"/>
    <d v="1899-12-30T09:57:00"/>
    <x v="0"/>
    <d v="1899-12-30T00:45:00"/>
    <n v="45"/>
  </r>
  <r>
    <n v="1805"/>
    <x v="0"/>
    <n v="73"/>
    <x v="0"/>
    <x v="0"/>
    <d v="2016-07-12T09:11:00"/>
    <d v="2016-07-12T00:00:00"/>
    <d v="1899-12-30T09:11:00"/>
    <x v="9"/>
    <x v="2"/>
    <x v="1"/>
    <d v="2016-07-12T10:03:00"/>
    <d v="2016-07-12T00:00:00"/>
    <d v="1899-12-30T10:03:00"/>
    <x v="0"/>
    <d v="1899-12-30T00:52:00"/>
    <n v="52"/>
  </r>
  <r>
    <n v="1806"/>
    <x v="1"/>
    <s v="NA"/>
    <x v="1"/>
    <x v="1"/>
    <d v="2016-07-12T09:15:00"/>
    <d v="2016-07-12T00:00:00"/>
    <d v="1899-12-30T09:15:00"/>
    <x v="9"/>
    <x v="2"/>
    <x v="1"/>
    <s v="NA"/>
    <s v="NA"/>
    <m/>
    <x v="1"/>
    <s v=""/>
    <s v=""/>
  </r>
  <r>
    <n v="1807"/>
    <x v="1"/>
    <n v="1"/>
    <x v="0"/>
    <x v="0"/>
    <d v="2016-07-12T09:17:00"/>
    <d v="2016-07-12T00:00:00"/>
    <d v="1899-12-30T09:17:00"/>
    <x v="9"/>
    <x v="2"/>
    <x v="1"/>
    <d v="2016-07-12T09:58:00"/>
    <d v="2016-07-12T00:00:00"/>
    <d v="1899-12-30T09:58:00"/>
    <x v="0"/>
    <d v="1899-12-30T00:41:00"/>
    <n v="41"/>
  </r>
  <r>
    <n v="1808"/>
    <x v="0"/>
    <n v="211"/>
    <x v="0"/>
    <x v="0"/>
    <d v="2016-07-12T09:13:00"/>
    <d v="2016-07-12T00:00:00"/>
    <d v="1899-12-30T09:13:00"/>
    <x v="9"/>
    <x v="2"/>
    <x v="1"/>
    <d v="2016-07-12T10:30:00"/>
    <d v="2016-07-12T00:00:00"/>
    <d v="1899-12-30T10:30:00"/>
    <x v="0"/>
    <d v="1899-12-30T01:17:00"/>
    <n v="77"/>
  </r>
  <r>
    <n v="1809"/>
    <x v="0"/>
    <n v="10"/>
    <x v="0"/>
    <x v="0"/>
    <d v="2016-07-12T09:13:00"/>
    <d v="2016-07-12T00:00:00"/>
    <d v="1899-12-30T09:13:00"/>
    <x v="9"/>
    <x v="2"/>
    <x v="1"/>
    <d v="2016-07-12T10:01:00"/>
    <d v="2016-07-12T00:00:00"/>
    <d v="1899-12-30T10:01:00"/>
    <x v="0"/>
    <d v="1899-12-30T00:48:00"/>
    <n v="48"/>
  </r>
  <r>
    <n v="1810"/>
    <x v="1"/>
    <n v="154"/>
    <x v="0"/>
    <x v="0"/>
    <d v="2016-07-12T09:18:00"/>
    <d v="2016-07-12T00:00:00"/>
    <d v="1899-12-30T09:18:00"/>
    <x v="9"/>
    <x v="2"/>
    <x v="1"/>
    <d v="2016-07-12T09:54:00"/>
    <d v="2016-07-12T00:00:00"/>
    <d v="1899-12-30T09:54:00"/>
    <x v="0"/>
    <d v="1899-12-30T00:36:00"/>
    <n v="36"/>
  </r>
  <r>
    <n v="1811"/>
    <x v="1"/>
    <n v="266"/>
    <x v="0"/>
    <x v="0"/>
    <d v="2016-07-12T09:14:00"/>
    <d v="2016-07-12T00:00:00"/>
    <d v="1899-12-30T09:14:00"/>
    <x v="9"/>
    <x v="2"/>
    <x v="1"/>
    <d v="2016-07-12T10:07:00"/>
    <d v="2016-07-12T00:00:00"/>
    <d v="1899-12-30T10:07:00"/>
    <x v="0"/>
    <d v="1899-12-30T00:53:00"/>
    <n v="53"/>
  </r>
  <r>
    <n v="1812"/>
    <x v="0"/>
    <n v="181"/>
    <x v="0"/>
    <x v="0"/>
    <d v="2016-07-12T09:16:00"/>
    <d v="2016-07-12T00:00:00"/>
    <d v="1899-12-30T09:16:00"/>
    <x v="9"/>
    <x v="2"/>
    <x v="1"/>
    <d v="2016-07-12T10:09:00"/>
    <d v="2016-07-12T00:00:00"/>
    <d v="1899-12-30T10:09:00"/>
    <x v="0"/>
    <d v="1899-12-30T00:53:00"/>
    <n v="53"/>
  </r>
  <r>
    <n v="1813"/>
    <x v="0"/>
    <s v="NA"/>
    <x v="1"/>
    <x v="1"/>
    <d v="2016-07-12T09:19:00"/>
    <d v="2016-07-12T00:00:00"/>
    <d v="1899-12-30T09:19:00"/>
    <x v="9"/>
    <x v="2"/>
    <x v="1"/>
    <s v="NA"/>
    <s v="NA"/>
    <m/>
    <x v="1"/>
    <s v=""/>
    <s v=""/>
  </r>
  <r>
    <n v="1814"/>
    <x v="1"/>
    <n v="38"/>
    <x v="0"/>
    <x v="0"/>
    <d v="2016-07-12T09:19:00"/>
    <d v="2016-07-12T00:00:00"/>
    <d v="1899-12-30T09:19:00"/>
    <x v="9"/>
    <x v="2"/>
    <x v="1"/>
    <d v="2016-07-12T09:59:00"/>
    <d v="2016-07-12T00:00:00"/>
    <d v="1899-12-30T09:59:00"/>
    <x v="0"/>
    <d v="1899-12-30T00:40:00"/>
    <n v="40"/>
  </r>
  <r>
    <n v="1815"/>
    <x v="1"/>
    <n v="97"/>
    <x v="0"/>
    <x v="2"/>
    <d v="2016-07-12T09:20:00"/>
    <d v="2016-07-12T00:00:00"/>
    <d v="1899-12-30T09:20:00"/>
    <x v="9"/>
    <x v="2"/>
    <x v="1"/>
    <s v="NA"/>
    <s v="NA"/>
    <m/>
    <x v="1"/>
    <s v=""/>
    <s v=""/>
  </r>
  <r>
    <n v="1816"/>
    <x v="1"/>
    <n v="14"/>
    <x v="0"/>
    <x v="0"/>
    <d v="2016-07-12T09:24:00"/>
    <d v="2016-07-12T00:00:00"/>
    <d v="1899-12-30T09:24:00"/>
    <x v="9"/>
    <x v="2"/>
    <x v="1"/>
    <d v="2016-07-12T10:07:00"/>
    <d v="2016-07-12T00:00:00"/>
    <d v="1899-12-30T10:07:00"/>
    <x v="0"/>
    <d v="1899-12-30T00:43:00"/>
    <n v="43"/>
  </r>
  <r>
    <n v="1817"/>
    <x v="1"/>
    <n v="44"/>
    <x v="0"/>
    <x v="2"/>
    <d v="2016-07-12T09:29:00"/>
    <d v="2016-07-12T00:00:00"/>
    <d v="1899-12-30T09:29:00"/>
    <x v="9"/>
    <x v="2"/>
    <x v="1"/>
    <s v="NA"/>
    <s v="NA"/>
    <m/>
    <x v="1"/>
    <s v=""/>
    <s v=""/>
  </r>
  <r>
    <n v="1818"/>
    <x v="0"/>
    <n v="116"/>
    <x v="0"/>
    <x v="0"/>
    <d v="2016-07-12T09:29:00"/>
    <d v="2016-07-12T00:00:00"/>
    <d v="1899-12-30T09:29:00"/>
    <x v="9"/>
    <x v="2"/>
    <x v="1"/>
    <d v="2016-07-12T10:38:00"/>
    <d v="2016-07-12T00:00:00"/>
    <d v="1899-12-30T10:38:00"/>
    <x v="0"/>
    <d v="1899-12-30T01:09:00"/>
    <n v="69"/>
  </r>
  <r>
    <n v="1819"/>
    <x v="1"/>
    <n v="138"/>
    <x v="0"/>
    <x v="2"/>
    <d v="2016-07-12T09:25:00"/>
    <d v="2016-07-12T00:00:00"/>
    <d v="1899-12-30T09:25:00"/>
    <x v="9"/>
    <x v="2"/>
    <x v="1"/>
    <s v="NA"/>
    <s v="NA"/>
    <m/>
    <x v="1"/>
    <s v=""/>
    <s v=""/>
  </r>
  <r>
    <n v="1820"/>
    <x v="1"/>
    <n v="190"/>
    <x v="0"/>
    <x v="2"/>
    <d v="2016-07-12T09:24:00"/>
    <d v="2016-07-12T00:00:00"/>
    <d v="1899-12-30T09:24:00"/>
    <x v="9"/>
    <x v="2"/>
    <x v="1"/>
    <s v="NA"/>
    <s v="NA"/>
    <m/>
    <x v="1"/>
    <s v=""/>
    <s v=""/>
  </r>
  <r>
    <n v="1821"/>
    <x v="0"/>
    <n v="199"/>
    <x v="0"/>
    <x v="0"/>
    <d v="2016-07-12T09:31:00"/>
    <d v="2016-07-12T00:00:00"/>
    <d v="1899-12-30T09:31:00"/>
    <x v="9"/>
    <x v="2"/>
    <x v="1"/>
    <d v="2016-07-12T10:36:00"/>
    <d v="2016-07-12T00:00:00"/>
    <d v="1899-12-30T10:36:00"/>
    <x v="0"/>
    <d v="1899-12-30T01:05:00"/>
    <n v="65"/>
  </r>
  <r>
    <n v="1822"/>
    <x v="1"/>
    <s v="NA"/>
    <x v="1"/>
    <x v="1"/>
    <d v="2016-07-12T09:31:00"/>
    <d v="2016-07-12T00:00:00"/>
    <d v="1899-12-30T09:31:00"/>
    <x v="9"/>
    <x v="2"/>
    <x v="1"/>
    <s v="NA"/>
    <s v="NA"/>
    <m/>
    <x v="1"/>
    <s v=""/>
    <s v=""/>
  </r>
  <r>
    <n v="1823"/>
    <x v="1"/>
    <s v="NA"/>
    <x v="1"/>
    <x v="1"/>
    <d v="2016-07-12T09:31:00"/>
    <d v="2016-07-12T00:00:00"/>
    <d v="1899-12-30T09:31:00"/>
    <x v="9"/>
    <x v="2"/>
    <x v="1"/>
    <s v="NA"/>
    <s v="NA"/>
    <m/>
    <x v="1"/>
    <s v=""/>
    <s v=""/>
  </r>
  <r>
    <n v="1824"/>
    <x v="1"/>
    <s v="NA"/>
    <x v="1"/>
    <x v="1"/>
    <d v="2016-07-12T09:31:00"/>
    <d v="2016-07-12T00:00:00"/>
    <d v="1899-12-30T09:31:00"/>
    <x v="9"/>
    <x v="2"/>
    <x v="1"/>
    <s v="NA"/>
    <s v="NA"/>
    <m/>
    <x v="1"/>
    <s v=""/>
    <s v=""/>
  </r>
  <r>
    <n v="1825"/>
    <x v="1"/>
    <n v="213"/>
    <x v="0"/>
    <x v="2"/>
    <d v="2016-07-12T09:35:00"/>
    <d v="2016-07-12T00:00:00"/>
    <d v="1899-12-30T09:35:00"/>
    <x v="9"/>
    <x v="2"/>
    <x v="1"/>
    <s v="NA"/>
    <s v="NA"/>
    <m/>
    <x v="1"/>
    <s v=""/>
    <s v=""/>
  </r>
  <r>
    <n v="1826"/>
    <x v="1"/>
    <n v="4"/>
    <x v="0"/>
    <x v="0"/>
    <d v="2016-07-12T09:27:00"/>
    <d v="2016-07-12T00:00:00"/>
    <d v="1899-12-30T09:27:00"/>
    <x v="9"/>
    <x v="2"/>
    <x v="1"/>
    <d v="2016-07-12T10:27:00"/>
    <d v="2016-07-12T00:00:00"/>
    <d v="1899-12-30T10:27:00"/>
    <x v="0"/>
    <d v="1899-12-30T01:00:00"/>
    <n v="60"/>
  </r>
  <r>
    <n v="1827"/>
    <x v="0"/>
    <n v="147"/>
    <x v="0"/>
    <x v="0"/>
    <d v="2016-07-12T09:35:00"/>
    <d v="2016-07-12T00:00:00"/>
    <d v="1899-12-30T09:35:00"/>
    <x v="9"/>
    <x v="2"/>
    <x v="1"/>
    <d v="2016-07-12T10:24:00"/>
    <d v="2016-07-12T00:00:00"/>
    <d v="1899-12-30T10:24:00"/>
    <x v="0"/>
    <d v="1899-12-30T00:49:00"/>
    <n v="49"/>
  </r>
  <r>
    <n v="1828"/>
    <x v="1"/>
    <n v="172"/>
    <x v="0"/>
    <x v="2"/>
    <d v="2016-07-12T09:33:00"/>
    <d v="2016-07-12T00:00:00"/>
    <d v="1899-12-30T09:33:00"/>
    <x v="9"/>
    <x v="2"/>
    <x v="1"/>
    <s v="NA"/>
    <s v="NA"/>
    <m/>
    <x v="1"/>
    <s v=""/>
    <s v=""/>
  </r>
  <r>
    <n v="1829"/>
    <x v="0"/>
    <n v="222"/>
    <x v="0"/>
    <x v="0"/>
    <d v="2016-07-12T09:33:00"/>
    <d v="2016-07-12T00:00:00"/>
    <d v="1899-12-30T09:33:00"/>
    <x v="9"/>
    <x v="2"/>
    <x v="1"/>
    <d v="2016-07-12T10:20:00"/>
    <d v="2016-07-12T00:00:00"/>
    <d v="1899-12-30T10:20:00"/>
    <x v="0"/>
    <d v="1899-12-30T00:47:00"/>
    <n v="47"/>
  </r>
  <r>
    <n v="1830"/>
    <x v="1"/>
    <n v="102"/>
    <x v="0"/>
    <x v="0"/>
    <d v="2016-07-12T09:33:00"/>
    <d v="2016-07-12T00:00:00"/>
    <d v="1899-12-30T09:33:00"/>
    <x v="9"/>
    <x v="2"/>
    <x v="1"/>
    <d v="2016-07-12T10:43:00"/>
    <d v="2016-07-12T00:00:00"/>
    <d v="1899-12-30T10:43:00"/>
    <x v="0"/>
    <d v="1899-12-30T01:10:00"/>
    <n v="70"/>
  </r>
  <r>
    <n v="1831"/>
    <x v="0"/>
    <n v="255"/>
    <x v="0"/>
    <x v="2"/>
    <d v="2016-07-12T09:27:00"/>
    <d v="2016-07-12T00:00:00"/>
    <d v="1899-12-30T09:27:00"/>
    <x v="9"/>
    <x v="2"/>
    <x v="1"/>
    <s v="NA"/>
    <s v="NA"/>
    <m/>
    <x v="1"/>
    <s v=""/>
    <s v=""/>
  </r>
  <r>
    <n v="1832"/>
    <x v="0"/>
    <n v="287"/>
    <x v="0"/>
    <x v="0"/>
    <d v="2016-07-12T09:36:00"/>
    <d v="2016-07-12T00:00:00"/>
    <d v="1899-12-30T09:36:00"/>
    <x v="9"/>
    <x v="2"/>
    <x v="1"/>
    <d v="2016-07-12T10:08:00"/>
    <d v="2016-07-12T00:00:00"/>
    <d v="1899-12-30T10:08:00"/>
    <x v="0"/>
    <d v="1899-12-30T00:32:00"/>
    <n v="32"/>
  </r>
  <r>
    <n v="1833"/>
    <x v="1"/>
    <n v="192"/>
    <x v="0"/>
    <x v="2"/>
    <d v="2016-07-12T09:34:00"/>
    <d v="2016-07-12T00:00:00"/>
    <d v="1899-12-30T09:34:00"/>
    <x v="9"/>
    <x v="2"/>
    <x v="1"/>
    <s v="NA"/>
    <s v="NA"/>
    <m/>
    <x v="1"/>
    <s v=""/>
    <s v=""/>
  </r>
  <r>
    <n v="1834"/>
    <x v="1"/>
    <n v="229"/>
    <x v="0"/>
    <x v="2"/>
    <d v="2016-07-12T09:33:00"/>
    <d v="2016-07-12T00:00:00"/>
    <d v="1899-12-30T09:33:00"/>
    <x v="9"/>
    <x v="2"/>
    <x v="1"/>
    <s v="NA"/>
    <s v="NA"/>
    <m/>
    <x v="1"/>
    <s v=""/>
    <s v=""/>
  </r>
  <r>
    <n v="1835"/>
    <x v="0"/>
    <n v="36"/>
    <x v="0"/>
    <x v="0"/>
    <d v="2016-07-12T09:35:00"/>
    <d v="2016-07-12T00:00:00"/>
    <d v="1899-12-30T09:35:00"/>
    <x v="9"/>
    <x v="2"/>
    <x v="1"/>
    <d v="2016-07-12T10:30:00"/>
    <d v="2016-07-12T00:00:00"/>
    <d v="1899-12-30T10:30:00"/>
    <x v="0"/>
    <d v="1899-12-30T00:55:00"/>
    <n v="55"/>
  </r>
  <r>
    <n v="1836"/>
    <x v="0"/>
    <n v="173"/>
    <x v="0"/>
    <x v="0"/>
    <d v="2016-07-12T09:37:00"/>
    <d v="2016-07-12T00:00:00"/>
    <d v="1899-12-30T09:37:00"/>
    <x v="9"/>
    <x v="2"/>
    <x v="1"/>
    <d v="2016-07-12T10:19:00"/>
    <d v="2016-07-12T00:00:00"/>
    <d v="1899-12-30T10:19:00"/>
    <x v="0"/>
    <d v="1899-12-30T00:42:00"/>
    <n v="42"/>
  </r>
  <r>
    <n v="1837"/>
    <x v="1"/>
    <n v="227"/>
    <x v="0"/>
    <x v="2"/>
    <d v="2016-07-12T09:36:00"/>
    <d v="2016-07-12T00:00:00"/>
    <d v="1899-12-30T09:36:00"/>
    <x v="9"/>
    <x v="2"/>
    <x v="1"/>
    <s v="NA"/>
    <s v="NA"/>
    <m/>
    <x v="1"/>
    <s v=""/>
    <s v=""/>
  </r>
  <r>
    <n v="1838"/>
    <x v="1"/>
    <n v="88"/>
    <x v="0"/>
    <x v="0"/>
    <d v="2016-07-12T09:40:00"/>
    <d v="2016-07-12T00:00:00"/>
    <d v="1899-12-30T09:40:00"/>
    <x v="9"/>
    <x v="2"/>
    <x v="1"/>
    <d v="2016-07-12T10:10:00"/>
    <d v="2016-07-12T00:00:00"/>
    <d v="1899-12-30T10:10:00"/>
    <x v="0"/>
    <d v="1899-12-30T00:30:00"/>
    <n v="30"/>
  </r>
  <r>
    <n v="1839"/>
    <x v="1"/>
    <n v="238"/>
    <x v="0"/>
    <x v="0"/>
    <d v="2016-07-12T09:44:00"/>
    <d v="2016-07-12T00:00:00"/>
    <d v="1899-12-30T09:44:00"/>
    <x v="9"/>
    <x v="2"/>
    <x v="1"/>
    <d v="2016-07-12T10:54:00"/>
    <d v="2016-07-12T00:00:00"/>
    <d v="1899-12-30T10:54:00"/>
    <x v="0"/>
    <d v="1899-12-30T01:10:00"/>
    <n v="70"/>
  </r>
  <r>
    <n v="1840"/>
    <x v="1"/>
    <n v="190"/>
    <x v="0"/>
    <x v="2"/>
    <d v="2016-07-12T09:37:00"/>
    <d v="2016-07-12T00:00:00"/>
    <d v="1899-12-30T09:37:00"/>
    <x v="9"/>
    <x v="2"/>
    <x v="1"/>
    <s v="NA"/>
    <s v="NA"/>
    <m/>
    <x v="1"/>
    <s v=""/>
    <s v=""/>
  </r>
  <r>
    <n v="1841"/>
    <x v="1"/>
    <n v="20"/>
    <x v="0"/>
    <x v="2"/>
    <d v="2016-07-12T09:41:00"/>
    <d v="2016-07-12T00:00:00"/>
    <d v="1899-12-30T09:41:00"/>
    <x v="9"/>
    <x v="2"/>
    <x v="1"/>
    <s v="NA"/>
    <s v="NA"/>
    <m/>
    <x v="1"/>
    <s v=""/>
    <s v=""/>
  </r>
  <r>
    <n v="1842"/>
    <x v="1"/>
    <n v="62"/>
    <x v="0"/>
    <x v="0"/>
    <d v="2016-07-12T09:40:00"/>
    <d v="2016-07-12T00:00:00"/>
    <d v="1899-12-30T09:40:00"/>
    <x v="9"/>
    <x v="2"/>
    <x v="1"/>
    <d v="2016-07-12T10:18:00"/>
    <d v="2016-07-12T00:00:00"/>
    <d v="1899-12-30T10:18:00"/>
    <x v="0"/>
    <d v="1899-12-30T00:38:00"/>
    <n v="38"/>
  </r>
  <r>
    <n v="1843"/>
    <x v="1"/>
    <n v="72"/>
    <x v="0"/>
    <x v="2"/>
    <d v="2016-07-12T09:39:00"/>
    <d v="2016-07-12T00:00:00"/>
    <d v="1899-12-30T09:39:00"/>
    <x v="9"/>
    <x v="2"/>
    <x v="1"/>
    <s v="NA"/>
    <s v="NA"/>
    <m/>
    <x v="1"/>
    <s v=""/>
    <s v=""/>
  </r>
  <r>
    <n v="1844"/>
    <x v="1"/>
    <n v="114"/>
    <x v="0"/>
    <x v="0"/>
    <d v="2016-07-12T09:40:00"/>
    <d v="2016-07-12T00:00:00"/>
    <d v="1899-12-30T09:40:00"/>
    <x v="9"/>
    <x v="2"/>
    <x v="1"/>
    <d v="2016-07-12T10:11:00"/>
    <d v="2016-07-12T00:00:00"/>
    <d v="1899-12-30T10:11:00"/>
    <x v="0"/>
    <d v="1899-12-30T00:31:00"/>
    <n v="31"/>
  </r>
  <r>
    <n v="1845"/>
    <x v="0"/>
    <n v="134"/>
    <x v="0"/>
    <x v="0"/>
    <d v="2016-07-12T09:41:00"/>
    <d v="2016-07-12T00:00:00"/>
    <d v="1899-12-30T09:41:00"/>
    <x v="9"/>
    <x v="2"/>
    <x v="1"/>
    <d v="2016-07-12T10:52:00"/>
    <d v="2016-07-12T00:00:00"/>
    <d v="1899-12-30T10:52:00"/>
    <x v="0"/>
    <d v="1899-12-30T01:11:00"/>
    <n v="71"/>
  </r>
  <r>
    <n v="1846"/>
    <x v="1"/>
    <n v="237"/>
    <x v="0"/>
    <x v="2"/>
    <d v="2016-07-12T09:43:00"/>
    <d v="2016-07-12T00:00:00"/>
    <d v="1899-12-30T09:43:00"/>
    <x v="9"/>
    <x v="2"/>
    <x v="1"/>
    <s v="NA"/>
    <s v="NA"/>
    <m/>
    <x v="1"/>
    <s v=""/>
    <s v=""/>
  </r>
  <r>
    <n v="1847"/>
    <x v="1"/>
    <s v="NA"/>
    <x v="1"/>
    <x v="1"/>
    <d v="2016-07-12T09:45:00"/>
    <d v="2016-07-12T00:00:00"/>
    <d v="1899-12-30T09:45:00"/>
    <x v="9"/>
    <x v="2"/>
    <x v="1"/>
    <s v="NA"/>
    <s v="NA"/>
    <m/>
    <x v="1"/>
    <s v=""/>
    <s v=""/>
  </r>
  <r>
    <n v="1848"/>
    <x v="1"/>
    <n v="130"/>
    <x v="0"/>
    <x v="2"/>
    <d v="2016-07-12T09:41:00"/>
    <d v="2016-07-12T00:00:00"/>
    <d v="1899-12-30T09:41:00"/>
    <x v="9"/>
    <x v="2"/>
    <x v="1"/>
    <s v="NA"/>
    <s v="NA"/>
    <m/>
    <x v="1"/>
    <s v=""/>
    <s v=""/>
  </r>
  <r>
    <n v="1849"/>
    <x v="0"/>
    <n v="286"/>
    <x v="0"/>
    <x v="0"/>
    <d v="2016-07-12T09:42:00"/>
    <d v="2016-07-12T00:00:00"/>
    <d v="1899-12-30T09:42:00"/>
    <x v="9"/>
    <x v="2"/>
    <x v="1"/>
    <d v="2016-07-12T10:28:00"/>
    <d v="2016-07-12T00:00:00"/>
    <d v="1899-12-30T10:28:00"/>
    <x v="0"/>
    <d v="1899-12-30T00:46:00"/>
    <n v="46"/>
  </r>
  <r>
    <n v="1850"/>
    <x v="1"/>
    <n v="104"/>
    <x v="0"/>
    <x v="0"/>
    <d v="2016-07-12T09:45:00"/>
    <d v="2016-07-12T00:00:00"/>
    <d v="1899-12-30T09:45:00"/>
    <x v="9"/>
    <x v="2"/>
    <x v="1"/>
    <d v="2016-07-12T10:20:00"/>
    <d v="2016-07-12T00:00:00"/>
    <d v="1899-12-30T10:20:00"/>
    <x v="0"/>
    <d v="1899-12-30T00:35:00"/>
    <n v="35"/>
  </r>
  <r>
    <n v="1851"/>
    <x v="0"/>
    <n v="127"/>
    <x v="0"/>
    <x v="0"/>
    <d v="2016-07-12T09:48:00"/>
    <d v="2016-07-12T00:00:00"/>
    <d v="1899-12-30T09:48:00"/>
    <x v="9"/>
    <x v="2"/>
    <x v="1"/>
    <d v="2016-07-12T10:58:00"/>
    <d v="2016-07-12T00:00:00"/>
    <d v="1899-12-30T10:58:00"/>
    <x v="0"/>
    <d v="1899-12-30T01:10:00"/>
    <n v="70"/>
  </r>
  <r>
    <n v="1852"/>
    <x v="1"/>
    <n v="93"/>
    <x v="0"/>
    <x v="0"/>
    <d v="2016-07-12T09:43:00"/>
    <d v="2016-07-12T00:00:00"/>
    <d v="1899-12-30T09:43:00"/>
    <x v="9"/>
    <x v="2"/>
    <x v="1"/>
    <d v="2016-07-12T10:58:00"/>
    <d v="2016-07-12T00:00:00"/>
    <d v="1899-12-30T10:58:00"/>
    <x v="0"/>
    <d v="1899-12-30T01:15:00"/>
    <n v="75"/>
  </r>
  <r>
    <n v="1853"/>
    <x v="1"/>
    <n v="139"/>
    <x v="0"/>
    <x v="2"/>
    <d v="2016-07-12T09:51:00"/>
    <d v="2016-07-12T00:00:00"/>
    <d v="1899-12-30T09:51:00"/>
    <x v="9"/>
    <x v="2"/>
    <x v="1"/>
    <s v="NA"/>
    <s v="NA"/>
    <m/>
    <x v="1"/>
    <s v=""/>
    <s v=""/>
  </r>
  <r>
    <n v="1854"/>
    <x v="1"/>
    <n v="142"/>
    <x v="0"/>
    <x v="2"/>
    <d v="2016-07-12T09:47:00"/>
    <d v="2016-07-12T00:00:00"/>
    <d v="1899-12-30T09:47:00"/>
    <x v="9"/>
    <x v="2"/>
    <x v="1"/>
    <s v="NA"/>
    <s v="NA"/>
    <m/>
    <x v="1"/>
    <s v=""/>
    <s v=""/>
  </r>
  <r>
    <n v="1855"/>
    <x v="1"/>
    <s v="NA"/>
    <x v="1"/>
    <x v="1"/>
    <d v="2016-07-12T09:50:00"/>
    <d v="2016-07-12T00:00:00"/>
    <d v="1899-12-30T09:50:00"/>
    <x v="9"/>
    <x v="2"/>
    <x v="1"/>
    <s v="NA"/>
    <s v="NA"/>
    <m/>
    <x v="1"/>
    <s v=""/>
    <s v=""/>
  </r>
  <r>
    <n v="1856"/>
    <x v="0"/>
    <s v="NA"/>
    <x v="1"/>
    <x v="1"/>
    <d v="2016-07-12T09:45:00"/>
    <d v="2016-07-12T00:00:00"/>
    <d v="1899-12-30T09:45:00"/>
    <x v="9"/>
    <x v="2"/>
    <x v="1"/>
    <s v="NA"/>
    <s v="NA"/>
    <m/>
    <x v="1"/>
    <s v=""/>
    <s v=""/>
  </r>
  <r>
    <n v="1857"/>
    <x v="1"/>
    <s v="NA"/>
    <x v="1"/>
    <x v="1"/>
    <d v="2016-07-12T09:46:00"/>
    <d v="2016-07-12T00:00:00"/>
    <d v="1899-12-30T09:46:00"/>
    <x v="9"/>
    <x v="2"/>
    <x v="1"/>
    <s v="NA"/>
    <s v="NA"/>
    <m/>
    <x v="1"/>
    <s v=""/>
    <s v=""/>
  </r>
  <r>
    <n v="1858"/>
    <x v="1"/>
    <n v="264"/>
    <x v="0"/>
    <x v="2"/>
    <d v="2016-07-12T09:54:00"/>
    <d v="2016-07-12T00:00:00"/>
    <d v="1899-12-30T09:54:00"/>
    <x v="9"/>
    <x v="2"/>
    <x v="1"/>
    <s v="NA"/>
    <s v="NA"/>
    <m/>
    <x v="1"/>
    <s v=""/>
    <s v=""/>
  </r>
  <r>
    <n v="1859"/>
    <x v="1"/>
    <s v="NA"/>
    <x v="1"/>
    <x v="1"/>
    <d v="2016-07-12T09:54:00"/>
    <d v="2016-07-12T00:00:00"/>
    <d v="1899-12-30T09:54:00"/>
    <x v="9"/>
    <x v="2"/>
    <x v="1"/>
    <s v="NA"/>
    <s v="NA"/>
    <m/>
    <x v="1"/>
    <s v=""/>
    <s v=""/>
  </r>
  <r>
    <n v="1860"/>
    <x v="1"/>
    <n v="193"/>
    <x v="0"/>
    <x v="0"/>
    <d v="2016-07-12T09:55:00"/>
    <d v="2016-07-12T00:00:00"/>
    <d v="1899-12-30T09:55:00"/>
    <x v="9"/>
    <x v="2"/>
    <x v="1"/>
    <d v="2016-07-12T10:32:00"/>
    <d v="2016-07-12T00:00:00"/>
    <d v="1899-12-30T10:32:00"/>
    <x v="0"/>
    <d v="1899-12-30T00:37:00"/>
    <n v="37"/>
  </r>
  <r>
    <n v="1861"/>
    <x v="1"/>
    <n v="226"/>
    <x v="0"/>
    <x v="0"/>
    <d v="2016-07-12T09:56:00"/>
    <d v="2016-07-12T00:00:00"/>
    <d v="1899-12-30T09:56:00"/>
    <x v="9"/>
    <x v="2"/>
    <x v="1"/>
    <d v="2016-07-12T10:34:00"/>
    <d v="2016-07-12T00:00:00"/>
    <d v="1899-12-30T10:34:00"/>
    <x v="0"/>
    <d v="1899-12-30T00:38:00"/>
    <n v="38"/>
  </r>
  <r>
    <n v="1862"/>
    <x v="0"/>
    <s v="NA"/>
    <x v="1"/>
    <x v="1"/>
    <d v="2016-07-12T09:56:00"/>
    <d v="2016-07-12T00:00:00"/>
    <d v="1899-12-30T09:56:00"/>
    <x v="9"/>
    <x v="2"/>
    <x v="1"/>
    <s v="NA"/>
    <s v="NA"/>
    <m/>
    <x v="1"/>
    <s v=""/>
    <s v=""/>
  </r>
  <r>
    <n v="1863"/>
    <x v="1"/>
    <n v="159"/>
    <x v="0"/>
    <x v="2"/>
    <d v="2016-07-12T09:55:00"/>
    <d v="2016-07-12T00:00:00"/>
    <d v="1899-12-30T09:55:00"/>
    <x v="9"/>
    <x v="2"/>
    <x v="1"/>
    <s v="NA"/>
    <s v="NA"/>
    <m/>
    <x v="1"/>
    <s v=""/>
    <s v=""/>
  </r>
  <r>
    <n v="1864"/>
    <x v="1"/>
    <n v="109"/>
    <x v="0"/>
    <x v="2"/>
    <d v="2016-07-12T09:54:00"/>
    <d v="2016-07-12T00:00:00"/>
    <d v="1899-12-30T09:54:00"/>
    <x v="9"/>
    <x v="2"/>
    <x v="1"/>
    <s v="NA"/>
    <s v="NA"/>
    <m/>
    <x v="1"/>
    <s v=""/>
    <s v=""/>
  </r>
  <r>
    <n v="1865"/>
    <x v="0"/>
    <n v="139"/>
    <x v="0"/>
    <x v="0"/>
    <d v="2016-07-12T09:50:00"/>
    <d v="2016-07-12T00:00:00"/>
    <d v="1899-12-30T09:50:00"/>
    <x v="9"/>
    <x v="2"/>
    <x v="1"/>
    <d v="2016-07-12T10:58:00"/>
    <d v="2016-07-12T00:00:00"/>
    <d v="1899-12-30T10:58:00"/>
    <x v="0"/>
    <d v="1899-12-30T01:08:00"/>
    <n v="68"/>
  </r>
  <r>
    <n v="1866"/>
    <x v="1"/>
    <n v="250"/>
    <x v="0"/>
    <x v="2"/>
    <d v="2016-07-12T09:52:00"/>
    <d v="2016-07-12T00:00:00"/>
    <d v="1899-12-30T09:52:00"/>
    <x v="9"/>
    <x v="2"/>
    <x v="1"/>
    <s v="NA"/>
    <s v="NA"/>
    <m/>
    <x v="1"/>
    <s v=""/>
    <s v=""/>
  </r>
  <r>
    <n v="1867"/>
    <x v="0"/>
    <n v="3"/>
    <x v="0"/>
    <x v="2"/>
    <d v="2016-07-12T09:59:00"/>
    <d v="2016-07-12T00:00:00"/>
    <d v="1899-12-30T09:59:00"/>
    <x v="9"/>
    <x v="2"/>
    <x v="1"/>
    <s v="NA"/>
    <s v="NA"/>
    <m/>
    <x v="1"/>
    <s v=""/>
    <s v=""/>
  </r>
  <r>
    <n v="1868"/>
    <x v="1"/>
    <n v="131"/>
    <x v="0"/>
    <x v="2"/>
    <d v="2016-07-12T09:59:00"/>
    <d v="2016-07-12T00:00:00"/>
    <d v="1899-12-30T09:59:00"/>
    <x v="9"/>
    <x v="2"/>
    <x v="1"/>
    <s v="NA"/>
    <s v="NA"/>
    <m/>
    <x v="1"/>
    <s v=""/>
    <s v=""/>
  </r>
  <r>
    <n v="1869"/>
    <x v="1"/>
    <s v="NA"/>
    <x v="1"/>
    <x v="1"/>
    <d v="2016-07-12T09:57:00"/>
    <d v="2016-07-12T00:00:00"/>
    <d v="1899-12-30T09:57:00"/>
    <x v="9"/>
    <x v="2"/>
    <x v="1"/>
    <s v="NA"/>
    <s v="NA"/>
    <m/>
    <x v="1"/>
    <s v=""/>
    <s v=""/>
  </r>
  <r>
    <n v="1870"/>
    <x v="1"/>
    <n v="161"/>
    <x v="0"/>
    <x v="0"/>
    <d v="2016-07-12T10:01:00"/>
    <d v="2016-07-12T00:00:00"/>
    <d v="1899-12-30T10:01:00"/>
    <x v="10"/>
    <x v="2"/>
    <x v="1"/>
    <d v="2016-07-12T10:42:00"/>
    <d v="2016-07-12T00:00:00"/>
    <d v="1899-12-30T10:42:00"/>
    <x v="0"/>
    <d v="1899-12-30T00:41:00"/>
    <n v="41"/>
  </r>
  <r>
    <n v="1871"/>
    <x v="1"/>
    <n v="290"/>
    <x v="0"/>
    <x v="2"/>
    <d v="2016-07-12T10:04:00"/>
    <d v="2016-07-12T00:00:00"/>
    <d v="1899-12-30T10:04:00"/>
    <x v="10"/>
    <x v="2"/>
    <x v="1"/>
    <s v="NA"/>
    <s v="NA"/>
    <m/>
    <x v="1"/>
    <s v=""/>
    <s v=""/>
  </r>
  <r>
    <n v="1872"/>
    <x v="1"/>
    <s v="NA"/>
    <x v="1"/>
    <x v="1"/>
    <d v="2016-07-12T10:02:00"/>
    <d v="2016-07-12T00:00:00"/>
    <d v="1899-12-30T10:02:00"/>
    <x v="10"/>
    <x v="2"/>
    <x v="1"/>
    <s v="NA"/>
    <s v="NA"/>
    <m/>
    <x v="1"/>
    <s v=""/>
    <s v=""/>
  </r>
  <r>
    <n v="1873"/>
    <x v="1"/>
    <n v="165"/>
    <x v="0"/>
    <x v="0"/>
    <d v="2016-07-12T09:59:00"/>
    <d v="2016-07-12T00:00:00"/>
    <d v="1899-12-30T09:59:00"/>
    <x v="9"/>
    <x v="2"/>
    <x v="1"/>
    <d v="2016-07-12T10:44:00"/>
    <d v="2016-07-12T00:00:00"/>
    <d v="1899-12-30T10:44:00"/>
    <x v="0"/>
    <d v="1899-12-30T00:45:00"/>
    <n v="45"/>
  </r>
  <r>
    <n v="1874"/>
    <x v="0"/>
    <n v="186"/>
    <x v="0"/>
    <x v="0"/>
    <d v="2016-07-12T09:56:00"/>
    <d v="2016-07-12T00:00:00"/>
    <d v="1899-12-30T09:56:00"/>
    <x v="9"/>
    <x v="2"/>
    <x v="1"/>
    <d v="2016-07-12T10:42:00"/>
    <d v="2016-07-12T00:00:00"/>
    <d v="1899-12-30T10:42:00"/>
    <x v="0"/>
    <d v="1899-12-30T00:46:00"/>
    <n v="46"/>
  </r>
  <r>
    <n v="1875"/>
    <x v="1"/>
    <n v="49"/>
    <x v="0"/>
    <x v="2"/>
    <d v="2016-07-12T10:02:00"/>
    <d v="2016-07-12T00:00:00"/>
    <d v="1899-12-30T10:02:00"/>
    <x v="10"/>
    <x v="2"/>
    <x v="1"/>
    <s v="NA"/>
    <s v="NA"/>
    <m/>
    <x v="1"/>
    <s v=""/>
    <s v=""/>
  </r>
  <r>
    <n v="1876"/>
    <x v="1"/>
    <n v="261"/>
    <x v="0"/>
    <x v="2"/>
    <d v="2016-07-12T10:01:00"/>
    <d v="2016-07-12T00:00:00"/>
    <d v="1899-12-30T10:01:00"/>
    <x v="10"/>
    <x v="2"/>
    <x v="1"/>
    <s v="NA"/>
    <s v="NA"/>
    <m/>
    <x v="1"/>
    <s v=""/>
    <s v=""/>
  </r>
  <r>
    <n v="1877"/>
    <x v="1"/>
    <n v="280"/>
    <x v="0"/>
    <x v="2"/>
    <d v="2016-07-12T10:03:00"/>
    <d v="2016-07-12T00:00:00"/>
    <d v="1899-12-30T10:03:00"/>
    <x v="10"/>
    <x v="2"/>
    <x v="1"/>
    <s v="NA"/>
    <s v="NA"/>
    <m/>
    <x v="1"/>
    <s v=""/>
    <s v=""/>
  </r>
  <r>
    <n v="1878"/>
    <x v="1"/>
    <s v="NA"/>
    <x v="1"/>
    <x v="1"/>
    <d v="2016-07-12T10:01:00"/>
    <d v="2016-07-12T00:00:00"/>
    <d v="1899-12-30T10:01:00"/>
    <x v="10"/>
    <x v="2"/>
    <x v="1"/>
    <s v="NA"/>
    <s v="NA"/>
    <m/>
    <x v="1"/>
    <s v=""/>
    <s v=""/>
  </r>
  <r>
    <n v="1879"/>
    <x v="1"/>
    <s v="NA"/>
    <x v="1"/>
    <x v="1"/>
    <d v="2016-07-12T10:02:00"/>
    <d v="2016-07-12T00:00:00"/>
    <d v="1899-12-30T10:02:00"/>
    <x v="10"/>
    <x v="2"/>
    <x v="1"/>
    <s v="NA"/>
    <s v="NA"/>
    <m/>
    <x v="1"/>
    <s v=""/>
    <s v=""/>
  </r>
  <r>
    <n v="1880"/>
    <x v="1"/>
    <n v="9"/>
    <x v="0"/>
    <x v="2"/>
    <d v="2016-07-12T10:01:00"/>
    <d v="2016-07-12T00:00:00"/>
    <d v="1899-12-30T10:01:00"/>
    <x v="10"/>
    <x v="2"/>
    <x v="1"/>
    <s v="NA"/>
    <s v="NA"/>
    <m/>
    <x v="1"/>
    <s v=""/>
    <s v=""/>
  </r>
  <r>
    <n v="1881"/>
    <x v="1"/>
    <n v="82"/>
    <x v="0"/>
    <x v="2"/>
    <d v="2016-07-12T10:04:00"/>
    <d v="2016-07-12T00:00:00"/>
    <d v="1899-12-30T10:04:00"/>
    <x v="10"/>
    <x v="2"/>
    <x v="1"/>
    <s v="NA"/>
    <s v="NA"/>
    <m/>
    <x v="1"/>
    <s v=""/>
    <s v=""/>
  </r>
  <r>
    <n v="1882"/>
    <x v="0"/>
    <n v="233"/>
    <x v="0"/>
    <x v="0"/>
    <d v="2016-07-12T10:00:00"/>
    <d v="2016-07-12T00:00:00"/>
    <d v="1899-12-30T10:00:00"/>
    <x v="10"/>
    <x v="2"/>
    <x v="1"/>
    <d v="2016-07-12T11:05:00"/>
    <d v="2016-07-12T00:00:00"/>
    <d v="1899-12-30T11:05:00"/>
    <x v="0"/>
    <d v="1899-12-30T01:05:00"/>
    <n v="65"/>
  </r>
  <r>
    <n v="1883"/>
    <x v="1"/>
    <n v="282"/>
    <x v="0"/>
    <x v="2"/>
    <d v="2016-07-12T10:06:00"/>
    <d v="2016-07-12T00:00:00"/>
    <d v="1899-12-30T10:06:00"/>
    <x v="10"/>
    <x v="2"/>
    <x v="1"/>
    <s v="NA"/>
    <s v="NA"/>
    <m/>
    <x v="1"/>
    <s v=""/>
    <s v=""/>
  </r>
  <r>
    <n v="1884"/>
    <x v="0"/>
    <s v="NA"/>
    <x v="1"/>
    <x v="1"/>
    <d v="2016-07-12T10:09:00"/>
    <d v="2016-07-12T00:00:00"/>
    <d v="1899-12-30T10:09:00"/>
    <x v="10"/>
    <x v="2"/>
    <x v="1"/>
    <s v="NA"/>
    <s v="NA"/>
    <m/>
    <x v="1"/>
    <s v=""/>
    <s v=""/>
  </r>
  <r>
    <n v="1885"/>
    <x v="1"/>
    <n v="20"/>
    <x v="0"/>
    <x v="2"/>
    <d v="2016-07-12T10:04:00"/>
    <d v="2016-07-12T00:00:00"/>
    <d v="1899-12-30T10:04:00"/>
    <x v="10"/>
    <x v="2"/>
    <x v="1"/>
    <s v="NA"/>
    <s v="NA"/>
    <m/>
    <x v="1"/>
    <s v=""/>
    <s v=""/>
  </r>
  <r>
    <n v="1886"/>
    <x v="0"/>
    <n v="31"/>
    <x v="0"/>
    <x v="0"/>
    <d v="2016-07-12T10:10:00"/>
    <d v="2016-07-12T00:00:00"/>
    <d v="1899-12-30T10:10:00"/>
    <x v="10"/>
    <x v="2"/>
    <x v="1"/>
    <d v="2016-07-12T10:35:00"/>
    <d v="2016-07-12T00:00:00"/>
    <d v="1899-12-30T10:35:00"/>
    <x v="0"/>
    <d v="1899-12-30T00:25:00"/>
    <n v="25"/>
  </r>
  <r>
    <n v="1887"/>
    <x v="1"/>
    <n v="197"/>
    <x v="0"/>
    <x v="2"/>
    <d v="2016-07-12T10:08:00"/>
    <d v="2016-07-12T00:00:00"/>
    <d v="1899-12-30T10:08:00"/>
    <x v="10"/>
    <x v="2"/>
    <x v="1"/>
    <s v="NA"/>
    <s v="NA"/>
    <m/>
    <x v="1"/>
    <s v=""/>
    <s v=""/>
  </r>
  <r>
    <n v="1888"/>
    <x v="1"/>
    <n v="149"/>
    <x v="0"/>
    <x v="2"/>
    <d v="2016-07-12T10:12:00"/>
    <d v="2016-07-12T00:00:00"/>
    <d v="1899-12-30T10:12:00"/>
    <x v="10"/>
    <x v="2"/>
    <x v="1"/>
    <s v="NA"/>
    <s v="NA"/>
    <m/>
    <x v="1"/>
    <s v=""/>
    <s v=""/>
  </r>
  <r>
    <n v="1889"/>
    <x v="1"/>
    <n v="69"/>
    <x v="0"/>
    <x v="0"/>
    <d v="2016-07-12T10:14:00"/>
    <d v="2016-07-12T00:00:00"/>
    <d v="1899-12-30T10:14:00"/>
    <x v="10"/>
    <x v="2"/>
    <x v="1"/>
    <d v="2016-07-12T11:18:00"/>
    <d v="2016-07-12T00:00:00"/>
    <d v="1899-12-30T11:18:00"/>
    <x v="0"/>
    <d v="1899-12-30T01:04:00"/>
    <n v="64"/>
  </r>
  <r>
    <n v="1890"/>
    <x v="1"/>
    <n v="212"/>
    <x v="0"/>
    <x v="0"/>
    <d v="2016-07-12T10:08:00"/>
    <d v="2016-07-12T00:00:00"/>
    <d v="1899-12-30T10:08:00"/>
    <x v="10"/>
    <x v="2"/>
    <x v="1"/>
    <d v="2016-07-12T11:16:00"/>
    <d v="2016-07-12T00:00:00"/>
    <d v="1899-12-30T11:16:00"/>
    <x v="0"/>
    <d v="1899-12-30T01:08:00"/>
    <n v="68"/>
  </r>
  <r>
    <n v="1891"/>
    <x v="1"/>
    <n v="225"/>
    <x v="0"/>
    <x v="0"/>
    <d v="2016-07-12T10:19:00"/>
    <d v="2016-07-12T00:00:00"/>
    <d v="1899-12-30T10:19:00"/>
    <x v="10"/>
    <x v="2"/>
    <x v="1"/>
    <d v="2016-07-12T11:15:00"/>
    <d v="2016-07-12T00:00:00"/>
    <d v="1899-12-30T11:15:00"/>
    <x v="0"/>
    <d v="1899-12-30T00:56:00"/>
    <n v="56"/>
  </r>
  <r>
    <n v="1892"/>
    <x v="0"/>
    <s v="NA"/>
    <x v="1"/>
    <x v="1"/>
    <d v="2016-07-12T10:22:00"/>
    <d v="2016-07-12T00:00:00"/>
    <d v="1899-12-30T10:22:00"/>
    <x v="10"/>
    <x v="2"/>
    <x v="1"/>
    <s v="NA"/>
    <s v="NA"/>
    <m/>
    <x v="1"/>
    <s v=""/>
    <s v=""/>
  </r>
  <r>
    <n v="1893"/>
    <x v="1"/>
    <n v="168"/>
    <x v="0"/>
    <x v="2"/>
    <d v="2016-07-12T10:17:00"/>
    <d v="2016-07-12T00:00:00"/>
    <d v="1899-12-30T10:17:00"/>
    <x v="10"/>
    <x v="2"/>
    <x v="1"/>
    <s v="NA"/>
    <s v="NA"/>
    <m/>
    <x v="1"/>
    <s v=""/>
    <s v=""/>
  </r>
  <r>
    <n v="1894"/>
    <x v="0"/>
    <n v="19"/>
    <x v="0"/>
    <x v="2"/>
    <d v="2016-07-12T10:19:00"/>
    <d v="2016-07-12T00:00:00"/>
    <d v="1899-12-30T10:19:00"/>
    <x v="10"/>
    <x v="2"/>
    <x v="1"/>
    <s v="NA"/>
    <s v="NA"/>
    <m/>
    <x v="1"/>
    <s v=""/>
    <s v=""/>
  </r>
  <r>
    <n v="1895"/>
    <x v="1"/>
    <n v="21"/>
    <x v="0"/>
    <x v="0"/>
    <d v="2016-07-12T10:20:00"/>
    <d v="2016-07-12T00:00:00"/>
    <d v="1899-12-30T10:20:00"/>
    <x v="10"/>
    <x v="2"/>
    <x v="1"/>
    <d v="2016-07-12T10:52:00"/>
    <d v="2016-07-12T00:00:00"/>
    <d v="1899-12-30T10:52:00"/>
    <x v="0"/>
    <d v="1899-12-30T00:32:00"/>
    <n v="32"/>
  </r>
  <r>
    <n v="1896"/>
    <x v="0"/>
    <n v="137"/>
    <x v="0"/>
    <x v="0"/>
    <d v="2016-07-12T10:23:00"/>
    <d v="2016-07-12T00:00:00"/>
    <d v="1899-12-30T10:23:00"/>
    <x v="10"/>
    <x v="2"/>
    <x v="1"/>
    <d v="2016-07-12T11:25:00"/>
    <d v="2016-07-12T00:00:00"/>
    <d v="1899-12-30T11:25:00"/>
    <x v="0"/>
    <d v="1899-12-30T01:02:00"/>
    <n v="62"/>
  </r>
  <r>
    <n v="1897"/>
    <x v="1"/>
    <n v="142"/>
    <x v="0"/>
    <x v="2"/>
    <d v="2016-07-12T10:23:00"/>
    <d v="2016-07-12T00:00:00"/>
    <d v="1899-12-30T10:23:00"/>
    <x v="10"/>
    <x v="2"/>
    <x v="1"/>
    <s v="NA"/>
    <s v="NA"/>
    <m/>
    <x v="1"/>
    <s v=""/>
    <s v=""/>
  </r>
  <r>
    <n v="1898"/>
    <x v="1"/>
    <n v="54"/>
    <x v="0"/>
    <x v="2"/>
    <d v="2016-07-12T10:27:00"/>
    <d v="2016-07-12T00:00:00"/>
    <d v="1899-12-30T10:27:00"/>
    <x v="10"/>
    <x v="2"/>
    <x v="1"/>
    <s v="NA"/>
    <s v="NA"/>
    <m/>
    <x v="1"/>
    <s v=""/>
    <s v=""/>
  </r>
  <r>
    <n v="1899"/>
    <x v="1"/>
    <n v="252"/>
    <x v="0"/>
    <x v="0"/>
    <d v="2016-07-12T10:26:00"/>
    <d v="2016-07-12T00:00:00"/>
    <d v="1899-12-30T10:26:00"/>
    <x v="10"/>
    <x v="2"/>
    <x v="1"/>
    <d v="2016-07-12T11:32:00"/>
    <d v="2016-07-12T00:00:00"/>
    <d v="1899-12-30T11:32:00"/>
    <x v="0"/>
    <d v="1899-12-30T01:06:00"/>
    <n v="66"/>
  </r>
  <r>
    <n v="1900"/>
    <x v="1"/>
    <n v="22"/>
    <x v="0"/>
    <x v="0"/>
    <d v="2016-07-12T10:32:00"/>
    <d v="2016-07-12T00:00:00"/>
    <d v="1899-12-30T10:32:00"/>
    <x v="10"/>
    <x v="2"/>
    <x v="1"/>
    <d v="2016-07-12T11:42:00"/>
    <d v="2016-07-12T00:00:00"/>
    <d v="1899-12-30T11:42:00"/>
    <x v="0"/>
    <d v="1899-12-30T01:10:00"/>
    <n v="70"/>
  </r>
  <r>
    <n v="1901"/>
    <x v="0"/>
    <n v="242"/>
    <x v="0"/>
    <x v="0"/>
    <d v="2016-07-12T10:29:00"/>
    <d v="2016-07-12T00:00:00"/>
    <d v="1899-12-30T10:29:00"/>
    <x v="10"/>
    <x v="2"/>
    <x v="1"/>
    <d v="2016-07-12T11:34:00"/>
    <d v="2016-07-12T00:00:00"/>
    <d v="1899-12-30T11:34:00"/>
    <x v="0"/>
    <d v="1899-12-30T01:05:00"/>
    <n v="65"/>
  </r>
  <r>
    <n v="1902"/>
    <x v="1"/>
    <n v="131"/>
    <x v="0"/>
    <x v="0"/>
    <d v="2016-07-12T10:34:00"/>
    <d v="2016-07-12T00:00:00"/>
    <d v="1899-12-30T10:34:00"/>
    <x v="10"/>
    <x v="2"/>
    <x v="1"/>
    <d v="2016-07-12T11:46:00"/>
    <d v="2016-07-12T00:00:00"/>
    <d v="1899-12-30T11:46:00"/>
    <x v="0"/>
    <d v="1899-12-30T01:12:00"/>
    <n v="72"/>
  </r>
  <r>
    <n v="1903"/>
    <x v="1"/>
    <n v="185"/>
    <x v="0"/>
    <x v="0"/>
    <d v="2016-07-12T10:36:00"/>
    <d v="2016-07-12T00:00:00"/>
    <d v="1899-12-30T10:36:00"/>
    <x v="10"/>
    <x v="2"/>
    <x v="1"/>
    <d v="2016-07-12T11:32:00"/>
    <d v="2016-07-12T00:00:00"/>
    <d v="1899-12-30T11:32:00"/>
    <x v="0"/>
    <d v="1899-12-30T00:56:00"/>
    <n v="56"/>
  </r>
  <r>
    <n v="1904"/>
    <x v="1"/>
    <s v="NA"/>
    <x v="1"/>
    <x v="1"/>
    <d v="2016-07-12T10:35:00"/>
    <d v="2016-07-12T00:00:00"/>
    <d v="1899-12-30T10:35:00"/>
    <x v="10"/>
    <x v="2"/>
    <x v="1"/>
    <s v="NA"/>
    <s v="NA"/>
    <m/>
    <x v="1"/>
    <s v=""/>
    <s v=""/>
  </r>
  <r>
    <n v="1905"/>
    <x v="1"/>
    <s v="NA"/>
    <x v="1"/>
    <x v="1"/>
    <d v="2016-07-12T10:33:00"/>
    <d v="2016-07-12T00:00:00"/>
    <d v="1899-12-30T10:33:00"/>
    <x v="10"/>
    <x v="2"/>
    <x v="1"/>
    <s v="NA"/>
    <s v="NA"/>
    <m/>
    <x v="1"/>
    <s v=""/>
    <s v=""/>
  </r>
  <r>
    <n v="1906"/>
    <x v="0"/>
    <n v="51"/>
    <x v="0"/>
    <x v="0"/>
    <d v="2016-07-12T10:38:00"/>
    <d v="2016-07-12T00:00:00"/>
    <d v="1899-12-30T10:38:00"/>
    <x v="10"/>
    <x v="2"/>
    <x v="1"/>
    <d v="2016-07-12T11:22:00"/>
    <d v="2016-07-12T00:00:00"/>
    <d v="1899-12-30T11:22:00"/>
    <x v="0"/>
    <d v="1899-12-30T00:44:00"/>
    <n v="44"/>
  </r>
  <r>
    <n v="1907"/>
    <x v="1"/>
    <n v="119"/>
    <x v="0"/>
    <x v="0"/>
    <d v="2016-07-12T10:36:00"/>
    <d v="2016-07-12T00:00:00"/>
    <d v="1899-12-30T10:36:00"/>
    <x v="10"/>
    <x v="2"/>
    <x v="1"/>
    <d v="2016-07-12T11:53:00"/>
    <d v="2016-07-12T00:00:00"/>
    <d v="1899-12-30T11:53:00"/>
    <x v="0"/>
    <d v="1899-12-30T01:17:00"/>
    <n v="77"/>
  </r>
  <r>
    <n v="1908"/>
    <x v="0"/>
    <n v="205"/>
    <x v="0"/>
    <x v="0"/>
    <d v="2016-07-12T10:35:00"/>
    <d v="2016-07-12T00:00:00"/>
    <d v="1899-12-30T10:35:00"/>
    <x v="10"/>
    <x v="2"/>
    <x v="1"/>
    <d v="2016-07-12T11:40:00"/>
    <d v="2016-07-12T00:00:00"/>
    <d v="1899-12-30T11:40:00"/>
    <x v="0"/>
    <d v="1899-12-30T01:05:00"/>
    <n v="65"/>
  </r>
  <r>
    <n v="1910"/>
    <x v="0"/>
    <n v="193"/>
    <x v="0"/>
    <x v="0"/>
    <d v="2016-07-12T10:41:00"/>
    <d v="2016-07-12T00:00:00"/>
    <d v="1899-12-30T10:41:00"/>
    <x v="10"/>
    <x v="2"/>
    <x v="1"/>
    <d v="2016-07-12T11:27:00"/>
    <d v="2016-07-12T00:00:00"/>
    <d v="1899-12-30T11:27:00"/>
    <x v="0"/>
    <d v="1899-12-30T00:46:00"/>
    <n v="46"/>
  </r>
  <r>
    <n v="1911"/>
    <x v="0"/>
    <n v="65"/>
    <x v="0"/>
    <x v="0"/>
    <d v="2016-07-12T10:43:00"/>
    <d v="2016-07-12T00:00:00"/>
    <d v="1899-12-30T10:43:00"/>
    <x v="10"/>
    <x v="2"/>
    <x v="1"/>
    <d v="2016-07-12T11:41:00"/>
    <d v="2016-07-12T00:00:00"/>
    <d v="1899-12-30T11:41:00"/>
    <x v="0"/>
    <d v="1899-12-30T00:58:00"/>
    <n v="58"/>
  </r>
  <r>
    <n v="1912"/>
    <x v="0"/>
    <s v="NA"/>
    <x v="1"/>
    <x v="1"/>
    <d v="2016-07-12T10:44:00"/>
    <d v="2016-07-12T00:00:00"/>
    <d v="1899-12-30T10:44:00"/>
    <x v="10"/>
    <x v="2"/>
    <x v="1"/>
    <s v="NA"/>
    <s v="NA"/>
    <m/>
    <x v="1"/>
    <s v=""/>
    <s v=""/>
  </r>
  <r>
    <n v="1913"/>
    <x v="0"/>
    <s v="NA"/>
    <x v="1"/>
    <x v="1"/>
    <d v="2016-07-12T10:47:00"/>
    <d v="2016-07-12T00:00:00"/>
    <d v="1899-12-30T10:47:00"/>
    <x v="10"/>
    <x v="2"/>
    <x v="1"/>
    <s v="NA"/>
    <s v="NA"/>
    <m/>
    <x v="1"/>
    <s v=""/>
    <s v=""/>
  </r>
  <r>
    <n v="1914"/>
    <x v="0"/>
    <n v="56"/>
    <x v="0"/>
    <x v="0"/>
    <d v="2016-07-12T10:42:00"/>
    <d v="2016-07-12T00:00:00"/>
    <d v="1899-12-30T10:42:00"/>
    <x v="10"/>
    <x v="2"/>
    <x v="1"/>
    <d v="2016-07-12T11:52:00"/>
    <d v="2016-07-12T00:00:00"/>
    <d v="1899-12-30T11:52:00"/>
    <x v="0"/>
    <d v="1899-12-30T01:10:00"/>
    <n v="70"/>
  </r>
  <r>
    <n v="1915"/>
    <x v="1"/>
    <n v="78"/>
    <x v="0"/>
    <x v="0"/>
    <d v="2016-07-12T10:45:00"/>
    <d v="2016-07-12T00:00:00"/>
    <d v="1899-12-30T10:45:00"/>
    <x v="10"/>
    <x v="2"/>
    <x v="1"/>
    <d v="2016-07-12T11:32:00"/>
    <d v="2016-07-12T00:00:00"/>
    <d v="1899-12-30T11:32:00"/>
    <x v="0"/>
    <d v="1899-12-30T00:47:00"/>
    <n v="47"/>
  </r>
  <r>
    <n v="1916"/>
    <x v="0"/>
    <n v="144"/>
    <x v="0"/>
    <x v="0"/>
    <d v="2016-07-12T10:43:00"/>
    <d v="2016-07-12T00:00:00"/>
    <d v="1899-12-30T10:43:00"/>
    <x v="10"/>
    <x v="2"/>
    <x v="1"/>
    <d v="2016-07-12T11:11:00"/>
    <d v="2016-07-12T00:00:00"/>
    <d v="1899-12-30T11:11:00"/>
    <x v="0"/>
    <d v="1899-12-30T00:28:00"/>
    <n v="28"/>
  </r>
  <r>
    <n v="1917"/>
    <x v="1"/>
    <s v="NA"/>
    <x v="1"/>
    <x v="1"/>
    <d v="2016-07-12T10:50:00"/>
    <d v="2016-07-12T00:00:00"/>
    <d v="1899-12-30T10:50:00"/>
    <x v="10"/>
    <x v="2"/>
    <x v="1"/>
    <s v="NA"/>
    <s v="NA"/>
    <m/>
    <x v="1"/>
    <s v=""/>
    <s v=""/>
  </r>
  <r>
    <n v="1918"/>
    <x v="1"/>
    <n v="221"/>
    <x v="0"/>
    <x v="0"/>
    <d v="2016-07-12T10:56:00"/>
    <d v="2016-07-12T00:00:00"/>
    <d v="1899-12-30T10:56:00"/>
    <x v="10"/>
    <x v="2"/>
    <x v="1"/>
    <d v="2016-07-12T12:10:00"/>
    <d v="2016-07-12T00:00:00"/>
    <d v="1899-12-30T12:10:00"/>
    <x v="0"/>
    <d v="1899-12-30T01:14:00"/>
    <n v="74"/>
  </r>
  <r>
    <n v="1919"/>
    <x v="1"/>
    <n v="272"/>
    <x v="0"/>
    <x v="0"/>
    <d v="2016-07-12T10:59:00"/>
    <d v="2016-07-12T00:00:00"/>
    <d v="1899-12-30T10:59:00"/>
    <x v="10"/>
    <x v="2"/>
    <x v="1"/>
    <d v="2016-07-12T12:13:00"/>
    <d v="2016-07-12T00:00:00"/>
    <d v="1899-12-30T12:13:00"/>
    <x v="0"/>
    <d v="1899-12-30T01:14:00"/>
    <n v="74"/>
  </r>
  <r>
    <n v="1920"/>
    <x v="1"/>
    <n v="294"/>
    <x v="0"/>
    <x v="0"/>
    <d v="2016-07-12T10:56:00"/>
    <d v="2016-07-12T00:00:00"/>
    <d v="1899-12-30T10:56:00"/>
    <x v="10"/>
    <x v="2"/>
    <x v="1"/>
    <d v="2016-07-12T11:58:00"/>
    <d v="2016-07-12T00:00:00"/>
    <d v="1899-12-30T11:58:00"/>
    <x v="0"/>
    <d v="1899-12-30T01:02:00"/>
    <n v="62"/>
  </r>
  <r>
    <n v="1921"/>
    <x v="1"/>
    <n v="28"/>
    <x v="0"/>
    <x v="2"/>
    <d v="2016-07-12T10:58:00"/>
    <d v="2016-07-12T00:00:00"/>
    <d v="1899-12-30T10:58:00"/>
    <x v="10"/>
    <x v="2"/>
    <x v="1"/>
    <s v="NA"/>
    <s v="NA"/>
    <m/>
    <x v="1"/>
    <s v=""/>
    <s v=""/>
  </r>
  <r>
    <n v="1922"/>
    <x v="0"/>
    <s v="NA"/>
    <x v="1"/>
    <x v="1"/>
    <d v="2016-07-12T11:03:00"/>
    <d v="2016-07-12T00:00:00"/>
    <d v="1899-12-30T11:03:00"/>
    <x v="11"/>
    <x v="2"/>
    <x v="1"/>
    <s v="NA"/>
    <s v="NA"/>
    <m/>
    <x v="1"/>
    <s v=""/>
    <s v=""/>
  </r>
  <r>
    <n v="1923"/>
    <x v="1"/>
    <n v="285"/>
    <x v="0"/>
    <x v="0"/>
    <d v="2016-07-12T11:00:00"/>
    <d v="2016-07-12T00:00:00"/>
    <d v="1899-12-30T11:00:00"/>
    <x v="11"/>
    <x v="2"/>
    <x v="1"/>
    <d v="2016-07-12T12:00:00"/>
    <d v="2016-07-12T00:00:00"/>
    <d v="1899-12-30T12:00:00"/>
    <x v="0"/>
    <d v="1899-12-30T01:00:00"/>
    <n v="60"/>
  </r>
  <r>
    <n v="1924"/>
    <x v="1"/>
    <n v="255"/>
    <x v="0"/>
    <x v="0"/>
    <d v="2016-07-12T11:02:00"/>
    <d v="2016-07-12T00:00:00"/>
    <d v="1899-12-30T11:02:00"/>
    <x v="11"/>
    <x v="2"/>
    <x v="1"/>
    <d v="2016-07-12T11:44:00"/>
    <d v="2016-07-12T00:00:00"/>
    <d v="1899-12-30T11:44:00"/>
    <x v="0"/>
    <d v="1899-12-30T00:42:00"/>
    <n v="42"/>
  </r>
  <r>
    <n v="1925"/>
    <x v="1"/>
    <n v="71"/>
    <x v="0"/>
    <x v="0"/>
    <d v="2016-07-12T11:06:00"/>
    <d v="2016-07-12T00:00:00"/>
    <d v="1899-12-30T11:06:00"/>
    <x v="11"/>
    <x v="2"/>
    <x v="1"/>
    <d v="2016-07-12T11:51:00"/>
    <d v="2016-07-12T00:00:00"/>
    <d v="1899-12-30T11:51:00"/>
    <x v="0"/>
    <d v="1899-12-30T00:45:00"/>
    <n v="45"/>
  </r>
  <r>
    <n v="1926"/>
    <x v="1"/>
    <s v="NA"/>
    <x v="1"/>
    <x v="1"/>
    <d v="2016-07-12T11:10:00"/>
    <d v="2016-07-12T00:00:00"/>
    <d v="1899-12-30T11:10:00"/>
    <x v="11"/>
    <x v="2"/>
    <x v="1"/>
    <s v="NA"/>
    <s v="NA"/>
    <m/>
    <x v="1"/>
    <s v=""/>
    <s v=""/>
  </r>
  <r>
    <n v="1927"/>
    <x v="1"/>
    <n v="111"/>
    <x v="0"/>
    <x v="2"/>
    <d v="2016-07-12T11:08:00"/>
    <d v="2016-07-12T00:00:00"/>
    <d v="1899-12-30T11:08:00"/>
    <x v="11"/>
    <x v="2"/>
    <x v="1"/>
    <s v="NA"/>
    <s v="NA"/>
    <m/>
    <x v="1"/>
    <s v=""/>
    <s v=""/>
  </r>
  <r>
    <n v="1928"/>
    <x v="1"/>
    <n v="241"/>
    <x v="0"/>
    <x v="0"/>
    <d v="2016-07-12T11:08:00"/>
    <d v="2016-07-12T00:00:00"/>
    <d v="1899-12-30T11:08:00"/>
    <x v="11"/>
    <x v="2"/>
    <x v="1"/>
    <d v="2016-07-12T11:39:00"/>
    <d v="2016-07-12T00:00:00"/>
    <d v="1899-12-30T11:39:00"/>
    <x v="0"/>
    <d v="1899-12-30T00:31:00"/>
    <n v="31"/>
  </r>
  <r>
    <n v="1929"/>
    <x v="1"/>
    <n v="274"/>
    <x v="0"/>
    <x v="0"/>
    <d v="2016-07-12T11:18:00"/>
    <d v="2016-07-12T00:00:00"/>
    <d v="1899-12-30T11:18:00"/>
    <x v="11"/>
    <x v="2"/>
    <x v="1"/>
    <d v="2016-07-12T12:16:00"/>
    <d v="2016-07-12T00:00:00"/>
    <d v="1899-12-30T12:16:00"/>
    <x v="0"/>
    <d v="1899-12-30T00:58:00"/>
    <n v="58"/>
  </r>
  <r>
    <n v="1930"/>
    <x v="1"/>
    <n v="265"/>
    <x v="0"/>
    <x v="0"/>
    <d v="2016-07-12T11:14:00"/>
    <d v="2016-07-12T00:00:00"/>
    <d v="1899-12-30T11:14:00"/>
    <x v="11"/>
    <x v="2"/>
    <x v="1"/>
    <d v="2016-07-12T12:13:00"/>
    <d v="2016-07-12T00:00:00"/>
    <d v="1899-12-30T12:13:00"/>
    <x v="0"/>
    <d v="1899-12-30T00:59:00"/>
    <n v="59"/>
  </r>
  <r>
    <n v="1931"/>
    <x v="1"/>
    <n v="104"/>
    <x v="0"/>
    <x v="2"/>
    <d v="2016-07-12T11:13:00"/>
    <d v="2016-07-12T00:00:00"/>
    <d v="1899-12-30T11:13:00"/>
    <x v="11"/>
    <x v="2"/>
    <x v="1"/>
    <s v="NA"/>
    <s v="NA"/>
    <m/>
    <x v="1"/>
    <s v=""/>
    <s v=""/>
  </r>
  <r>
    <n v="1932"/>
    <x v="1"/>
    <n v="248"/>
    <x v="0"/>
    <x v="2"/>
    <d v="2016-07-12T11:13:00"/>
    <d v="2016-07-12T00:00:00"/>
    <d v="1899-12-30T11:13:00"/>
    <x v="11"/>
    <x v="2"/>
    <x v="1"/>
    <s v="NA"/>
    <s v="NA"/>
    <m/>
    <x v="1"/>
    <s v=""/>
    <s v=""/>
  </r>
  <r>
    <n v="1933"/>
    <x v="1"/>
    <s v="NA"/>
    <x v="1"/>
    <x v="1"/>
    <d v="2016-07-12T11:21:00"/>
    <d v="2016-07-12T00:00:00"/>
    <d v="1899-12-30T11:21:00"/>
    <x v="11"/>
    <x v="2"/>
    <x v="1"/>
    <s v="NA"/>
    <s v="NA"/>
    <m/>
    <x v="1"/>
    <s v=""/>
    <s v=""/>
  </r>
  <r>
    <n v="1934"/>
    <x v="0"/>
    <n v="3"/>
    <x v="0"/>
    <x v="0"/>
    <d v="2016-07-12T11:17:00"/>
    <d v="2016-07-12T00:00:00"/>
    <d v="1899-12-30T11:17:00"/>
    <x v="11"/>
    <x v="2"/>
    <x v="1"/>
    <d v="2016-07-12T12:23:00"/>
    <d v="2016-07-12T00:00:00"/>
    <d v="1899-12-30T12:23:00"/>
    <x v="0"/>
    <d v="1899-12-30T01:06:00"/>
    <n v="66"/>
  </r>
  <r>
    <n v="1935"/>
    <x v="1"/>
    <n v="110"/>
    <x v="0"/>
    <x v="0"/>
    <d v="2016-07-12T11:16:00"/>
    <d v="2016-07-12T00:00:00"/>
    <d v="1899-12-30T11:16:00"/>
    <x v="11"/>
    <x v="2"/>
    <x v="1"/>
    <d v="2016-07-12T12:17:00"/>
    <d v="2016-07-12T00:00:00"/>
    <d v="1899-12-30T12:17:00"/>
    <x v="0"/>
    <d v="1899-12-30T01:01:00"/>
    <n v="61"/>
  </r>
  <r>
    <n v="1936"/>
    <x v="1"/>
    <s v="NA"/>
    <x v="1"/>
    <x v="1"/>
    <d v="2016-07-12T11:17:00"/>
    <d v="2016-07-12T00:00:00"/>
    <d v="1899-12-30T11:17:00"/>
    <x v="11"/>
    <x v="2"/>
    <x v="1"/>
    <s v="NA"/>
    <s v="NA"/>
    <m/>
    <x v="1"/>
    <s v=""/>
    <s v=""/>
  </r>
  <r>
    <n v="1937"/>
    <x v="0"/>
    <n v="102"/>
    <x v="0"/>
    <x v="2"/>
    <d v="2016-07-12T11:26:00"/>
    <d v="2016-07-12T00:00:00"/>
    <d v="1899-12-30T11:26:00"/>
    <x v="11"/>
    <x v="2"/>
    <x v="1"/>
    <s v="NA"/>
    <s v="NA"/>
    <m/>
    <x v="1"/>
    <s v=""/>
    <s v=""/>
  </r>
  <r>
    <n v="1938"/>
    <x v="0"/>
    <n v="156"/>
    <x v="0"/>
    <x v="0"/>
    <d v="2016-07-12T11:21:00"/>
    <d v="2016-07-12T00:00:00"/>
    <d v="1899-12-30T11:21:00"/>
    <x v="11"/>
    <x v="2"/>
    <x v="1"/>
    <d v="2016-07-12T12:03:00"/>
    <d v="2016-07-12T00:00:00"/>
    <d v="1899-12-30T12:03:00"/>
    <x v="0"/>
    <d v="1899-12-30T00:42:00"/>
    <n v="42"/>
  </r>
  <r>
    <n v="1939"/>
    <x v="1"/>
    <n v="160"/>
    <x v="0"/>
    <x v="0"/>
    <d v="2016-07-12T11:18:00"/>
    <d v="2016-07-12T00:00:00"/>
    <d v="1899-12-30T11:18:00"/>
    <x v="11"/>
    <x v="2"/>
    <x v="1"/>
    <d v="2016-07-12T11:54:00"/>
    <d v="2016-07-12T00:00:00"/>
    <d v="1899-12-30T11:54:00"/>
    <x v="0"/>
    <d v="1899-12-30T00:36:00"/>
    <n v="36"/>
  </r>
  <r>
    <n v="1940"/>
    <x v="0"/>
    <n v="258"/>
    <x v="0"/>
    <x v="0"/>
    <d v="2016-07-12T11:20:00"/>
    <d v="2016-07-12T00:00:00"/>
    <d v="1899-12-30T11:20:00"/>
    <x v="11"/>
    <x v="2"/>
    <x v="1"/>
    <d v="2016-07-12T12:37:00"/>
    <d v="2016-07-12T00:00:00"/>
    <d v="1899-12-30T12:37:00"/>
    <x v="0"/>
    <d v="1899-12-30T01:17:00"/>
    <n v="77"/>
  </r>
  <r>
    <n v="1941"/>
    <x v="0"/>
    <n v="41"/>
    <x v="0"/>
    <x v="0"/>
    <d v="2016-07-12T11:29:00"/>
    <d v="2016-07-12T00:00:00"/>
    <d v="1899-12-30T11:29:00"/>
    <x v="11"/>
    <x v="2"/>
    <x v="1"/>
    <d v="2016-07-12T12:09:00"/>
    <d v="2016-07-12T00:00:00"/>
    <d v="1899-12-30T12:09:00"/>
    <x v="0"/>
    <d v="1899-12-30T00:40:00"/>
    <n v="40"/>
  </r>
  <r>
    <n v="1942"/>
    <x v="0"/>
    <n v="130"/>
    <x v="0"/>
    <x v="0"/>
    <d v="2016-07-12T11:26:00"/>
    <d v="2016-07-12T00:00:00"/>
    <d v="1899-12-30T11:26:00"/>
    <x v="11"/>
    <x v="2"/>
    <x v="1"/>
    <d v="2016-07-12T12:27:00"/>
    <d v="2016-07-12T00:00:00"/>
    <d v="1899-12-30T12:27:00"/>
    <x v="0"/>
    <d v="1899-12-30T01:01:00"/>
    <n v="61"/>
  </r>
  <r>
    <n v="1943"/>
    <x v="1"/>
    <s v="NA"/>
    <x v="1"/>
    <x v="1"/>
    <d v="2016-07-12T11:22:00"/>
    <d v="2016-07-12T00:00:00"/>
    <d v="1899-12-30T11:22:00"/>
    <x v="11"/>
    <x v="2"/>
    <x v="1"/>
    <s v="NA"/>
    <s v="NA"/>
    <m/>
    <x v="1"/>
    <s v=""/>
    <s v=""/>
  </r>
  <r>
    <n v="1944"/>
    <x v="1"/>
    <s v="NA"/>
    <x v="1"/>
    <x v="1"/>
    <d v="2016-07-12T11:30:00"/>
    <d v="2016-07-12T00:00:00"/>
    <d v="1899-12-30T11:30:00"/>
    <x v="11"/>
    <x v="2"/>
    <x v="1"/>
    <s v="NA"/>
    <s v="NA"/>
    <m/>
    <x v="1"/>
    <s v=""/>
    <s v=""/>
  </r>
  <r>
    <n v="1945"/>
    <x v="0"/>
    <n v="175"/>
    <x v="0"/>
    <x v="0"/>
    <d v="2016-07-12T11:33:00"/>
    <d v="2016-07-12T00:00:00"/>
    <d v="1899-12-30T11:33:00"/>
    <x v="11"/>
    <x v="2"/>
    <x v="1"/>
    <d v="2016-07-12T12:44:00"/>
    <d v="2016-07-12T00:00:00"/>
    <d v="1899-12-30T12:44:00"/>
    <x v="0"/>
    <d v="1899-12-30T01:11:00"/>
    <n v="71"/>
  </r>
  <r>
    <n v="1946"/>
    <x v="0"/>
    <n v="181"/>
    <x v="0"/>
    <x v="0"/>
    <d v="2016-07-12T11:28:00"/>
    <d v="2016-07-12T00:00:00"/>
    <d v="1899-12-30T11:28:00"/>
    <x v="11"/>
    <x v="2"/>
    <x v="1"/>
    <d v="2016-07-12T12:32:00"/>
    <d v="2016-07-12T00:00:00"/>
    <d v="1899-12-30T12:32:00"/>
    <x v="0"/>
    <d v="1899-12-30T01:04:00"/>
    <n v="64"/>
  </r>
  <r>
    <n v="1947"/>
    <x v="0"/>
    <n v="191"/>
    <x v="0"/>
    <x v="0"/>
    <d v="2016-07-12T11:33:00"/>
    <d v="2016-07-12T00:00:00"/>
    <d v="1899-12-30T11:33:00"/>
    <x v="11"/>
    <x v="2"/>
    <x v="1"/>
    <d v="2016-07-12T12:09:00"/>
    <d v="2016-07-12T00:00:00"/>
    <d v="1899-12-30T12:09:00"/>
    <x v="0"/>
    <d v="1899-12-30T00:36:00"/>
    <n v="36"/>
  </r>
  <r>
    <n v="1949"/>
    <x v="0"/>
    <n v="18"/>
    <x v="0"/>
    <x v="0"/>
    <d v="2016-07-12T11:32:00"/>
    <d v="2016-07-12T00:00:00"/>
    <d v="1899-12-30T11:32:00"/>
    <x v="11"/>
    <x v="2"/>
    <x v="1"/>
    <d v="2016-07-12T12:13:00"/>
    <d v="2016-07-12T00:00:00"/>
    <d v="1899-12-30T12:13:00"/>
    <x v="0"/>
    <d v="1899-12-30T00:41:00"/>
    <n v="41"/>
  </r>
  <r>
    <n v="1950"/>
    <x v="1"/>
    <n v="115"/>
    <x v="0"/>
    <x v="0"/>
    <d v="2016-07-12T11:33:00"/>
    <d v="2016-07-12T00:00:00"/>
    <d v="1899-12-30T11:33:00"/>
    <x v="11"/>
    <x v="2"/>
    <x v="1"/>
    <d v="2016-07-12T12:04:00"/>
    <d v="2016-07-12T00:00:00"/>
    <d v="1899-12-30T12:04:00"/>
    <x v="0"/>
    <d v="1899-12-30T00:31:00"/>
    <n v="31"/>
  </r>
  <r>
    <n v="1951"/>
    <x v="0"/>
    <s v="NA"/>
    <x v="1"/>
    <x v="1"/>
    <d v="2016-07-12T11:29:00"/>
    <d v="2016-07-12T00:00:00"/>
    <d v="1899-12-30T11:29:00"/>
    <x v="11"/>
    <x v="2"/>
    <x v="1"/>
    <s v="NA"/>
    <s v="NA"/>
    <m/>
    <x v="1"/>
    <s v=""/>
    <s v=""/>
  </r>
  <r>
    <n v="1952"/>
    <x v="1"/>
    <n v="269"/>
    <x v="0"/>
    <x v="0"/>
    <d v="2016-07-12T11:30:00"/>
    <d v="2016-07-12T00:00:00"/>
    <d v="1899-12-30T11:30:00"/>
    <x v="11"/>
    <x v="2"/>
    <x v="1"/>
    <d v="2016-07-12T12:21:00"/>
    <d v="2016-07-12T00:00:00"/>
    <d v="1899-12-30T12:21:00"/>
    <x v="0"/>
    <d v="1899-12-30T00:51:00"/>
    <n v="51"/>
  </r>
  <r>
    <n v="1953"/>
    <x v="0"/>
    <n v="109"/>
    <x v="0"/>
    <x v="0"/>
    <d v="2016-07-12T11:38:00"/>
    <d v="2016-07-12T00:00:00"/>
    <d v="1899-12-30T11:38:00"/>
    <x v="11"/>
    <x v="2"/>
    <x v="1"/>
    <d v="2016-07-12T12:41:00"/>
    <d v="2016-07-12T00:00:00"/>
    <d v="1899-12-30T12:41:00"/>
    <x v="0"/>
    <d v="1899-12-30T01:03:00"/>
    <n v="63"/>
  </r>
  <r>
    <n v="1954"/>
    <x v="0"/>
    <n v="129"/>
    <x v="0"/>
    <x v="0"/>
    <d v="2016-07-12T11:43:00"/>
    <d v="2016-07-12T00:00:00"/>
    <d v="1899-12-30T11:43:00"/>
    <x v="11"/>
    <x v="2"/>
    <x v="1"/>
    <d v="2016-07-12T12:08:00"/>
    <d v="2016-07-12T00:00:00"/>
    <d v="1899-12-30T12:08:00"/>
    <x v="0"/>
    <d v="1899-12-30T00:25:00"/>
    <n v="25"/>
  </r>
  <r>
    <n v="1955"/>
    <x v="0"/>
    <n v="140"/>
    <x v="0"/>
    <x v="2"/>
    <d v="2016-07-12T11:47:00"/>
    <d v="2016-07-12T00:00:00"/>
    <d v="1899-12-30T11:47:00"/>
    <x v="11"/>
    <x v="2"/>
    <x v="1"/>
    <s v="NA"/>
    <s v="NA"/>
    <m/>
    <x v="1"/>
    <s v=""/>
    <s v=""/>
  </r>
  <r>
    <n v="1956"/>
    <x v="1"/>
    <n v="85"/>
    <x v="0"/>
    <x v="0"/>
    <d v="2016-07-12T11:45:00"/>
    <d v="2016-07-12T00:00:00"/>
    <d v="1899-12-30T11:45:00"/>
    <x v="11"/>
    <x v="2"/>
    <x v="1"/>
    <d v="2016-07-12T12:32:00"/>
    <d v="2016-07-12T00:00:00"/>
    <d v="1899-12-30T12:32:00"/>
    <x v="0"/>
    <d v="1899-12-30T00:47:00"/>
    <n v="47"/>
  </r>
  <r>
    <n v="1957"/>
    <x v="1"/>
    <n v="33"/>
    <x v="0"/>
    <x v="0"/>
    <d v="2016-07-12T11:45:00"/>
    <d v="2016-07-12T00:00:00"/>
    <d v="1899-12-30T11:45:00"/>
    <x v="11"/>
    <x v="2"/>
    <x v="1"/>
    <d v="2016-07-12T12:55:00"/>
    <d v="2016-07-12T00:00:00"/>
    <d v="1899-12-30T12:55:00"/>
    <x v="0"/>
    <d v="1899-12-30T01:10:00"/>
    <n v="70"/>
  </r>
  <r>
    <n v="1958"/>
    <x v="0"/>
    <n v="52"/>
    <x v="0"/>
    <x v="0"/>
    <d v="2016-07-12T11:41:00"/>
    <d v="2016-07-12T00:00:00"/>
    <d v="1899-12-30T11:41:00"/>
    <x v="11"/>
    <x v="2"/>
    <x v="1"/>
    <d v="2016-07-12T12:35:00"/>
    <d v="2016-07-12T00:00:00"/>
    <d v="1899-12-30T12:35:00"/>
    <x v="0"/>
    <d v="1899-12-30T00:54:00"/>
    <n v="54"/>
  </r>
  <r>
    <n v="1959"/>
    <x v="1"/>
    <n v="239"/>
    <x v="0"/>
    <x v="0"/>
    <d v="2016-07-12T11:48:00"/>
    <d v="2016-07-12T00:00:00"/>
    <d v="1899-12-30T11:48:00"/>
    <x v="11"/>
    <x v="2"/>
    <x v="1"/>
    <d v="2016-07-12T12:20:00"/>
    <d v="2016-07-12T00:00:00"/>
    <d v="1899-12-30T12:20:00"/>
    <x v="0"/>
    <d v="1899-12-30T00:32:00"/>
    <n v="32"/>
  </r>
  <r>
    <n v="1960"/>
    <x v="0"/>
    <n v="229"/>
    <x v="0"/>
    <x v="0"/>
    <d v="2016-07-12T11:47:00"/>
    <d v="2016-07-12T00:00:00"/>
    <d v="1899-12-30T11:47:00"/>
    <x v="11"/>
    <x v="2"/>
    <x v="1"/>
    <d v="2016-07-12T12:48:00"/>
    <d v="2016-07-12T00:00:00"/>
    <d v="1899-12-30T12:48:00"/>
    <x v="0"/>
    <d v="1899-12-30T01:01:00"/>
    <n v="61"/>
  </r>
  <r>
    <n v="1961"/>
    <x v="1"/>
    <n v="162"/>
    <x v="0"/>
    <x v="0"/>
    <d v="2016-07-12T11:53:00"/>
    <d v="2016-07-12T00:00:00"/>
    <d v="1899-12-30T11:53:00"/>
    <x v="11"/>
    <x v="2"/>
    <x v="1"/>
    <d v="2016-07-12T12:27:00"/>
    <d v="2016-07-12T00:00:00"/>
    <d v="1899-12-30T12:27:00"/>
    <x v="0"/>
    <d v="1899-12-30T00:34:00"/>
    <n v="34"/>
  </r>
  <r>
    <n v="1962"/>
    <x v="1"/>
    <n v="201"/>
    <x v="0"/>
    <x v="0"/>
    <d v="2016-07-12T11:59:00"/>
    <d v="2016-07-12T00:00:00"/>
    <d v="1899-12-30T11:59:00"/>
    <x v="11"/>
    <x v="2"/>
    <x v="1"/>
    <d v="2016-07-12T13:01:00"/>
    <d v="2016-07-12T00:00:00"/>
    <d v="1899-12-30T13:01:00"/>
    <x v="0"/>
    <d v="1899-12-30T01:02:00"/>
    <n v="62"/>
  </r>
  <r>
    <n v="1963"/>
    <x v="1"/>
    <n v="81"/>
    <x v="0"/>
    <x v="0"/>
    <d v="2016-07-12T11:58:00"/>
    <d v="2016-07-12T00:00:00"/>
    <d v="1899-12-30T11:58:00"/>
    <x v="11"/>
    <x v="2"/>
    <x v="1"/>
    <d v="2016-07-12T13:01:00"/>
    <d v="2016-07-12T00:00:00"/>
    <d v="1899-12-30T13:01:00"/>
    <x v="0"/>
    <d v="1899-12-30T01:03:00"/>
    <n v="63"/>
  </r>
  <r>
    <n v="1964"/>
    <x v="1"/>
    <s v="NA"/>
    <x v="1"/>
    <x v="1"/>
    <d v="2016-07-12T12:02:00"/>
    <d v="2016-07-12T00:00:00"/>
    <d v="1899-12-30T12:02:00"/>
    <x v="12"/>
    <x v="3"/>
    <x v="1"/>
    <s v="NA"/>
    <s v="NA"/>
    <m/>
    <x v="1"/>
    <s v=""/>
    <s v=""/>
  </r>
  <r>
    <n v="1965"/>
    <x v="1"/>
    <s v="NA"/>
    <x v="1"/>
    <x v="1"/>
    <d v="2016-07-12T11:59:00"/>
    <d v="2016-07-12T00:00:00"/>
    <d v="1899-12-30T11:59:00"/>
    <x v="11"/>
    <x v="2"/>
    <x v="1"/>
    <s v="NA"/>
    <s v="NA"/>
    <m/>
    <x v="1"/>
    <s v=""/>
    <s v=""/>
  </r>
  <r>
    <n v="1966"/>
    <x v="0"/>
    <n v="29"/>
    <x v="0"/>
    <x v="0"/>
    <d v="2016-07-12T12:05:00"/>
    <d v="2016-07-12T00:00:00"/>
    <d v="1899-12-30T12:05:00"/>
    <x v="12"/>
    <x v="3"/>
    <x v="1"/>
    <d v="2016-07-12T13:12:00"/>
    <d v="2016-07-12T00:00:00"/>
    <d v="1899-12-30T13:12:00"/>
    <x v="0"/>
    <d v="1899-12-30T01:07:00"/>
    <n v="67"/>
  </r>
  <r>
    <n v="1967"/>
    <x v="1"/>
    <s v="NA"/>
    <x v="1"/>
    <x v="1"/>
    <d v="2016-07-12T12:10:00"/>
    <d v="2016-07-12T00:00:00"/>
    <d v="1899-12-30T12:10:00"/>
    <x v="12"/>
    <x v="3"/>
    <x v="1"/>
    <s v="NA"/>
    <s v="NA"/>
    <m/>
    <x v="1"/>
    <s v=""/>
    <s v=""/>
  </r>
  <r>
    <n v="1968"/>
    <x v="1"/>
    <n v="27"/>
    <x v="0"/>
    <x v="0"/>
    <d v="2016-07-12T12:10:00"/>
    <d v="2016-07-12T00:00:00"/>
    <d v="1899-12-30T12:10:00"/>
    <x v="12"/>
    <x v="3"/>
    <x v="1"/>
    <d v="2016-07-12T12:49:00"/>
    <d v="2016-07-12T00:00:00"/>
    <d v="1899-12-30T12:49:00"/>
    <x v="0"/>
    <d v="1899-12-30T00:39:00"/>
    <n v="39"/>
  </r>
  <r>
    <n v="1969"/>
    <x v="0"/>
    <n v="170"/>
    <x v="0"/>
    <x v="2"/>
    <d v="2016-07-12T12:07:00"/>
    <d v="2016-07-12T00:00:00"/>
    <d v="1899-12-30T12:07:00"/>
    <x v="12"/>
    <x v="3"/>
    <x v="1"/>
    <s v="NA"/>
    <s v="NA"/>
    <m/>
    <x v="1"/>
    <s v=""/>
    <s v=""/>
  </r>
  <r>
    <n v="1970"/>
    <x v="0"/>
    <s v="NA"/>
    <x v="1"/>
    <x v="1"/>
    <d v="2016-07-12T12:14:00"/>
    <d v="2016-07-12T00:00:00"/>
    <d v="1899-12-30T12:14:00"/>
    <x v="12"/>
    <x v="3"/>
    <x v="1"/>
    <s v="NA"/>
    <s v="NA"/>
    <m/>
    <x v="1"/>
    <s v=""/>
    <s v=""/>
  </r>
  <r>
    <n v="1971"/>
    <x v="1"/>
    <n v="172"/>
    <x v="0"/>
    <x v="0"/>
    <d v="2016-07-12T12:08:00"/>
    <d v="2016-07-12T00:00:00"/>
    <d v="1899-12-30T12:08:00"/>
    <x v="12"/>
    <x v="3"/>
    <x v="1"/>
    <d v="2016-07-12T13:25:00"/>
    <d v="2016-07-12T00:00:00"/>
    <d v="1899-12-30T13:25:00"/>
    <x v="0"/>
    <d v="1899-12-30T01:17:00"/>
    <n v="77"/>
  </r>
  <r>
    <n v="1972"/>
    <x v="1"/>
    <n v="35"/>
    <x v="0"/>
    <x v="0"/>
    <d v="2016-07-12T12:22:00"/>
    <d v="2016-07-12T00:00:00"/>
    <d v="1899-12-30T12:22:00"/>
    <x v="12"/>
    <x v="3"/>
    <x v="1"/>
    <d v="2016-07-12T12:43:00"/>
    <d v="2016-07-12T00:00:00"/>
    <d v="1899-12-30T12:43:00"/>
    <x v="0"/>
    <d v="1899-12-30T00:21:00"/>
    <n v="21"/>
  </r>
  <r>
    <n v="1973"/>
    <x v="0"/>
    <n v="98"/>
    <x v="0"/>
    <x v="0"/>
    <d v="2016-07-12T12:17:00"/>
    <d v="2016-07-12T00:00:00"/>
    <d v="1899-12-30T12:17:00"/>
    <x v="12"/>
    <x v="3"/>
    <x v="1"/>
    <d v="2016-07-12T12:47:00"/>
    <d v="2016-07-12T00:00:00"/>
    <d v="1899-12-30T12:47:00"/>
    <x v="0"/>
    <d v="1899-12-30T00:30:00"/>
    <n v="30"/>
  </r>
  <r>
    <n v="1974"/>
    <x v="0"/>
    <n v="57"/>
    <x v="0"/>
    <x v="0"/>
    <d v="2016-07-12T12:19:00"/>
    <d v="2016-07-12T00:00:00"/>
    <d v="1899-12-30T12:19:00"/>
    <x v="12"/>
    <x v="3"/>
    <x v="1"/>
    <d v="2016-07-12T13:07:00"/>
    <d v="2016-07-12T00:00:00"/>
    <d v="1899-12-30T13:07:00"/>
    <x v="0"/>
    <d v="1899-12-30T00:48:00"/>
    <n v="48"/>
  </r>
  <r>
    <n v="1975"/>
    <x v="1"/>
    <n v="279"/>
    <x v="0"/>
    <x v="0"/>
    <d v="2016-07-12T12:17:00"/>
    <d v="2016-07-12T00:00:00"/>
    <d v="1899-12-30T12:17:00"/>
    <x v="12"/>
    <x v="3"/>
    <x v="1"/>
    <d v="2016-07-12T13:34:00"/>
    <d v="2016-07-12T00:00:00"/>
    <d v="1899-12-30T13:34:00"/>
    <x v="0"/>
    <d v="1899-12-30T01:17:00"/>
    <n v="77"/>
  </r>
  <r>
    <n v="1976"/>
    <x v="0"/>
    <n v="142"/>
    <x v="0"/>
    <x v="0"/>
    <d v="2016-07-12T12:18:00"/>
    <d v="2016-07-12T00:00:00"/>
    <d v="1899-12-30T12:18:00"/>
    <x v="12"/>
    <x v="3"/>
    <x v="1"/>
    <d v="2016-07-12T13:30:00"/>
    <d v="2016-07-12T00:00:00"/>
    <d v="1899-12-30T13:30:00"/>
    <x v="0"/>
    <d v="1899-12-30T01:12:00"/>
    <n v="72"/>
  </r>
  <r>
    <n v="1977"/>
    <x v="0"/>
    <n v="215"/>
    <x v="0"/>
    <x v="0"/>
    <d v="2016-07-12T12:24:00"/>
    <d v="2016-07-12T00:00:00"/>
    <d v="1899-12-30T12:24:00"/>
    <x v="12"/>
    <x v="3"/>
    <x v="1"/>
    <d v="2016-07-12T13:07:00"/>
    <d v="2016-07-12T00:00:00"/>
    <d v="1899-12-30T13:07:00"/>
    <x v="0"/>
    <d v="1899-12-30T00:43:00"/>
    <n v="43"/>
  </r>
  <r>
    <n v="1978"/>
    <x v="1"/>
    <n v="231"/>
    <x v="0"/>
    <x v="0"/>
    <d v="2016-07-12T12:20:00"/>
    <d v="2016-07-12T00:00:00"/>
    <d v="1899-12-30T12:20:00"/>
    <x v="12"/>
    <x v="3"/>
    <x v="1"/>
    <d v="2016-07-12T12:59:00"/>
    <d v="2016-07-12T00:00:00"/>
    <d v="1899-12-30T12:59:00"/>
    <x v="0"/>
    <d v="1899-12-30T00:39:00"/>
    <n v="39"/>
  </r>
  <r>
    <n v="1979"/>
    <x v="0"/>
    <n v="135"/>
    <x v="0"/>
    <x v="2"/>
    <d v="2016-07-12T12:25:00"/>
    <d v="2016-07-12T00:00:00"/>
    <d v="1899-12-30T12:25:00"/>
    <x v="12"/>
    <x v="3"/>
    <x v="1"/>
    <s v="NA"/>
    <s v="NA"/>
    <m/>
    <x v="1"/>
    <s v=""/>
    <s v=""/>
  </r>
  <r>
    <n v="1980"/>
    <x v="0"/>
    <s v="NA"/>
    <x v="1"/>
    <x v="1"/>
    <d v="2016-07-12T12:23:00"/>
    <d v="2016-07-12T00:00:00"/>
    <d v="1899-12-30T12:23:00"/>
    <x v="12"/>
    <x v="3"/>
    <x v="1"/>
    <s v="NA"/>
    <s v="NA"/>
    <m/>
    <x v="1"/>
    <s v=""/>
    <s v=""/>
  </r>
  <r>
    <n v="1981"/>
    <x v="0"/>
    <n v="21"/>
    <x v="0"/>
    <x v="0"/>
    <d v="2016-07-12T12:23:00"/>
    <d v="2016-07-12T00:00:00"/>
    <d v="1899-12-30T12:23:00"/>
    <x v="12"/>
    <x v="3"/>
    <x v="1"/>
    <d v="2016-07-12T12:56:00"/>
    <d v="2016-07-12T00:00:00"/>
    <d v="1899-12-30T12:56:00"/>
    <x v="0"/>
    <d v="1899-12-30T00:33:00"/>
    <n v="33"/>
  </r>
  <r>
    <n v="1982"/>
    <x v="1"/>
    <n v="143"/>
    <x v="0"/>
    <x v="2"/>
    <d v="2016-07-12T12:20:00"/>
    <d v="2016-07-12T00:00:00"/>
    <d v="1899-12-30T12:20:00"/>
    <x v="12"/>
    <x v="3"/>
    <x v="1"/>
    <s v="NA"/>
    <s v="NA"/>
    <m/>
    <x v="1"/>
    <s v=""/>
    <s v=""/>
  </r>
  <r>
    <n v="1983"/>
    <x v="1"/>
    <n v="2"/>
    <x v="0"/>
    <x v="0"/>
    <d v="2016-07-12T12:30:00"/>
    <d v="2016-07-12T00:00:00"/>
    <d v="1899-12-30T12:30:00"/>
    <x v="12"/>
    <x v="3"/>
    <x v="1"/>
    <d v="2016-07-12T12:57:00"/>
    <d v="2016-07-12T00:00:00"/>
    <d v="1899-12-30T12:57:00"/>
    <x v="0"/>
    <d v="1899-12-30T00:27:00"/>
    <n v="27"/>
  </r>
  <r>
    <n v="1984"/>
    <x v="1"/>
    <n v="73"/>
    <x v="0"/>
    <x v="2"/>
    <d v="2016-07-12T12:30:00"/>
    <d v="2016-07-12T00:00:00"/>
    <d v="1899-12-30T12:30:00"/>
    <x v="12"/>
    <x v="3"/>
    <x v="1"/>
    <s v="NA"/>
    <s v="NA"/>
    <m/>
    <x v="1"/>
    <s v=""/>
    <s v=""/>
  </r>
  <r>
    <n v="1985"/>
    <x v="1"/>
    <n v="178"/>
    <x v="0"/>
    <x v="0"/>
    <d v="2016-07-12T12:24:00"/>
    <d v="2016-07-12T00:00:00"/>
    <d v="1899-12-30T12:24:00"/>
    <x v="12"/>
    <x v="3"/>
    <x v="1"/>
    <d v="2016-07-12T13:29:00"/>
    <d v="2016-07-12T00:00:00"/>
    <d v="1899-12-30T13:29:00"/>
    <x v="0"/>
    <d v="1899-12-30T01:05:00"/>
    <n v="65"/>
  </r>
  <r>
    <n v="1986"/>
    <x v="1"/>
    <n v="204"/>
    <x v="0"/>
    <x v="0"/>
    <d v="2016-07-12T12:32:00"/>
    <d v="2016-07-12T00:00:00"/>
    <d v="1899-12-30T12:32:00"/>
    <x v="12"/>
    <x v="3"/>
    <x v="1"/>
    <d v="2016-07-12T13:05:00"/>
    <d v="2016-07-12T00:00:00"/>
    <d v="1899-12-30T13:05:00"/>
    <x v="0"/>
    <d v="1899-12-30T00:33:00"/>
    <n v="33"/>
  </r>
  <r>
    <n v="1987"/>
    <x v="1"/>
    <s v="NA"/>
    <x v="1"/>
    <x v="1"/>
    <d v="2016-07-12T12:31:00"/>
    <d v="2016-07-12T00:00:00"/>
    <d v="1899-12-30T12:31:00"/>
    <x v="12"/>
    <x v="3"/>
    <x v="1"/>
    <s v="NA"/>
    <s v="NA"/>
    <m/>
    <x v="1"/>
    <s v=""/>
    <s v=""/>
  </r>
  <r>
    <n v="1988"/>
    <x v="0"/>
    <s v="NA"/>
    <x v="1"/>
    <x v="1"/>
    <d v="2016-07-12T12:33:00"/>
    <d v="2016-07-12T00:00:00"/>
    <d v="1899-12-30T12:33:00"/>
    <x v="12"/>
    <x v="3"/>
    <x v="1"/>
    <s v="NA"/>
    <s v="NA"/>
    <m/>
    <x v="1"/>
    <s v=""/>
    <s v=""/>
  </r>
  <r>
    <n v="1989"/>
    <x v="0"/>
    <n v="192"/>
    <x v="0"/>
    <x v="0"/>
    <d v="2016-07-12T12:30:00"/>
    <d v="2016-07-12T00:00:00"/>
    <d v="1899-12-30T12:30:00"/>
    <x v="12"/>
    <x v="3"/>
    <x v="1"/>
    <d v="2016-07-12T13:01:00"/>
    <d v="2016-07-12T00:00:00"/>
    <d v="1899-12-30T13:01:00"/>
    <x v="0"/>
    <d v="1899-12-30T00:31:00"/>
    <n v="31"/>
  </r>
  <r>
    <n v="1990"/>
    <x v="1"/>
    <s v="NA"/>
    <x v="1"/>
    <x v="1"/>
    <d v="2016-07-12T12:40:00"/>
    <d v="2016-07-12T00:00:00"/>
    <d v="1899-12-30T12:40:00"/>
    <x v="12"/>
    <x v="3"/>
    <x v="1"/>
    <s v="NA"/>
    <s v="NA"/>
    <m/>
    <x v="1"/>
    <s v=""/>
    <s v=""/>
  </r>
  <r>
    <n v="1991"/>
    <x v="1"/>
    <n v="220"/>
    <x v="0"/>
    <x v="0"/>
    <d v="2016-07-12T12:32:00"/>
    <d v="2016-07-12T00:00:00"/>
    <d v="1899-12-30T12:32:00"/>
    <x v="12"/>
    <x v="3"/>
    <x v="1"/>
    <d v="2016-07-12T13:21:00"/>
    <d v="2016-07-12T00:00:00"/>
    <d v="1899-12-30T13:21:00"/>
    <x v="0"/>
    <d v="1899-12-30T00:49:00"/>
    <n v="49"/>
  </r>
  <r>
    <n v="1992"/>
    <x v="1"/>
    <s v="NA"/>
    <x v="1"/>
    <x v="1"/>
    <d v="2016-07-12T12:44:00"/>
    <d v="2016-07-12T00:00:00"/>
    <d v="1899-12-30T12:44:00"/>
    <x v="12"/>
    <x v="3"/>
    <x v="1"/>
    <s v="NA"/>
    <s v="NA"/>
    <m/>
    <x v="1"/>
    <s v=""/>
    <s v=""/>
  </r>
  <r>
    <n v="1993"/>
    <x v="1"/>
    <n v="77"/>
    <x v="0"/>
    <x v="0"/>
    <d v="2016-07-12T12:50:00"/>
    <d v="2016-07-12T00:00:00"/>
    <d v="1899-12-30T12:50:00"/>
    <x v="12"/>
    <x v="3"/>
    <x v="1"/>
    <d v="2016-07-12T13:42:00"/>
    <d v="2016-07-12T00:00:00"/>
    <d v="1899-12-30T13:42:00"/>
    <x v="0"/>
    <d v="1899-12-30T00:52:00"/>
    <n v="52"/>
  </r>
  <r>
    <n v="1994"/>
    <x v="0"/>
    <n v="198"/>
    <x v="0"/>
    <x v="0"/>
    <d v="2016-07-12T12:49:00"/>
    <d v="2016-07-12T00:00:00"/>
    <d v="1899-12-30T12:49:00"/>
    <x v="12"/>
    <x v="3"/>
    <x v="1"/>
    <d v="2016-07-12T13:48:00"/>
    <d v="2016-07-12T00:00:00"/>
    <d v="1899-12-30T13:48:00"/>
    <x v="0"/>
    <d v="1899-12-30T00:59:00"/>
    <n v="59"/>
  </r>
  <r>
    <n v="1995"/>
    <x v="1"/>
    <n v="125"/>
    <x v="0"/>
    <x v="0"/>
    <d v="2016-07-12T12:51:00"/>
    <d v="2016-07-12T00:00:00"/>
    <d v="1899-12-30T12:51:00"/>
    <x v="12"/>
    <x v="3"/>
    <x v="1"/>
    <d v="2016-07-12T14:01:00"/>
    <d v="2016-07-12T00:00:00"/>
    <d v="1899-12-30T14:01:00"/>
    <x v="0"/>
    <d v="1899-12-30T01:10:00"/>
    <n v="70"/>
  </r>
  <r>
    <n v="1996"/>
    <x v="0"/>
    <n v="163"/>
    <x v="0"/>
    <x v="0"/>
    <d v="2016-07-12T12:57:00"/>
    <d v="2016-07-12T00:00:00"/>
    <d v="1899-12-30T12:57:00"/>
    <x v="12"/>
    <x v="3"/>
    <x v="1"/>
    <d v="2016-07-12T14:06:00"/>
    <d v="2016-07-12T00:00:00"/>
    <d v="1899-12-30T14:06:00"/>
    <x v="0"/>
    <d v="1899-12-30T01:09:00"/>
    <n v="69"/>
  </r>
  <r>
    <n v="1997"/>
    <x v="1"/>
    <n v="166"/>
    <x v="0"/>
    <x v="0"/>
    <d v="2016-07-12T13:02:00"/>
    <d v="2016-07-12T00:00:00"/>
    <d v="1899-12-30T13:02:00"/>
    <x v="13"/>
    <x v="3"/>
    <x v="1"/>
    <d v="2016-07-12T13:57:00"/>
    <d v="2016-07-12T00:00:00"/>
    <d v="1899-12-30T13:57:00"/>
    <x v="0"/>
    <d v="1899-12-30T00:55:00"/>
    <n v="55"/>
  </r>
  <r>
    <n v="1998"/>
    <x v="1"/>
    <s v="NA"/>
    <x v="1"/>
    <x v="1"/>
    <d v="2016-07-12T12:57:00"/>
    <d v="2016-07-12T00:00:00"/>
    <d v="1899-12-30T12:57:00"/>
    <x v="12"/>
    <x v="3"/>
    <x v="1"/>
    <s v="NA"/>
    <s v="NA"/>
    <m/>
    <x v="1"/>
    <s v=""/>
    <s v=""/>
  </r>
  <r>
    <n v="1999"/>
    <x v="0"/>
    <n v="6"/>
    <x v="0"/>
    <x v="0"/>
    <d v="2016-07-12T13:02:00"/>
    <d v="2016-07-12T00:00:00"/>
    <d v="1899-12-30T13:02:00"/>
    <x v="13"/>
    <x v="3"/>
    <x v="1"/>
    <d v="2016-07-12T13:51:00"/>
    <d v="2016-07-12T00:00:00"/>
    <d v="1899-12-30T13:51:00"/>
    <x v="0"/>
    <d v="1899-12-30T00:49:00"/>
    <n v="49"/>
  </r>
  <r>
    <n v="2000"/>
    <x v="0"/>
    <n v="236"/>
    <x v="0"/>
    <x v="0"/>
    <d v="2016-07-12T12:59:00"/>
    <d v="2016-07-12T00:00:00"/>
    <d v="1899-12-30T12:59:00"/>
    <x v="12"/>
    <x v="3"/>
    <x v="1"/>
    <d v="2016-07-12T13:43:00"/>
    <d v="2016-07-12T00:00:00"/>
    <d v="1899-12-30T13:43:00"/>
    <x v="0"/>
    <d v="1899-12-30T00:44:00"/>
    <n v="44"/>
  </r>
  <r>
    <n v="2001"/>
    <x v="0"/>
    <n v="140"/>
    <x v="0"/>
    <x v="0"/>
    <d v="2016-07-12T13:01:00"/>
    <d v="2016-07-12T00:00:00"/>
    <d v="1899-12-30T13:01:00"/>
    <x v="13"/>
    <x v="3"/>
    <x v="1"/>
    <d v="2016-07-12T14:00:00"/>
    <d v="2016-07-12T00:00:00"/>
    <d v="1899-12-30T14:00:00"/>
    <x v="0"/>
    <d v="1899-12-30T00:59:00"/>
    <n v="59"/>
  </r>
  <r>
    <n v="2002"/>
    <x v="1"/>
    <s v="NA"/>
    <x v="1"/>
    <x v="1"/>
    <d v="2016-07-12T13:06:00"/>
    <d v="2016-07-12T00:00:00"/>
    <d v="1899-12-30T13:06:00"/>
    <x v="13"/>
    <x v="3"/>
    <x v="1"/>
    <s v="NA"/>
    <s v="NA"/>
    <m/>
    <x v="1"/>
    <s v=""/>
    <s v=""/>
  </r>
  <r>
    <n v="2003"/>
    <x v="0"/>
    <n v="81"/>
    <x v="0"/>
    <x v="2"/>
    <d v="2016-07-12T13:19:00"/>
    <d v="2016-07-12T00:00:00"/>
    <d v="1899-12-30T13:19:00"/>
    <x v="13"/>
    <x v="3"/>
    <x v="1"/>
    <s v="NA"/>
    <s v="NA"/>
    <m/>
    <x v="1"/>
    <s v=""/>
    <s v=""/>
  </r>
  <r>
    <n v="2004"/>
    <x v="0"/>
    <s v="NA"/>
    <x v="1"/>
    <x v="1"/>
    <d v="2016-07-12T13:20:00"/>
    <d v="2016-07-12T00:00:00"/>
    <d v="1899-12-30T13:20:00"/>
    <x v="13"/>
    <x v="3"/>
    <x v="1"/>
    <s v="NA"/>
    <s v="NA"/>
    <m/>
    <x v="1"/>
    <s v=""/>
    <s v=""/>
  </r>
  <r>
    <n v="2005"/>
    <x v="0"/>
    <s v="NA"/>
    <x v="1"/>
    <x v="1"/>
    <d v="2016-07-12T13:22:00"/>
    <d v="2016-07-12T00:00:00"/>
    <d v="1899-12-30T13:22:00"/>
    <x v="13"/>
    <x v="3"/>
    <x v="1"/>
    <s v="NA"/>
    <s v="NA"/>
    <m/>
    <x v="1"/>
    <s v=""/>
    <s v=""/>
  </r>
  <r>
    <n v="2006"/>
    <x v="0"/>
    <s v="NA"/>
    <x v="1"/>
    <x v="1"/>
    <d v="2016-07-12T13:22:00"/>
    <d v="2016-07-12T00:00:00"/>
    <d v="1899-12-30T13:22:00"/>
    <x v="13"/>
    <x v="3"/>
    <x v="1"/>
    <s v="NA"/>
    <s v="NA"/>
    <m/>
    <x v="1"/>
    <s v=""/>
    <s v=""/>
  </r>
  <r>
    <n v="2007"/>
    <x v="1"/>
    <n v="200"/>
    <x v="0"/>
    <x v="0"/>
    <d v="2016-07-12T13:24:00"/>
    <d v="2016-07-12T00:00:00"/>
    <d v="1899-12-30T13:24:00"/>
    <x v="13"/>
    <x v="3"/>
    <x v="1"/>
    <d v="2016-07-12T14:24:00"/>
    <d v="2016-07-12T00:00:00"/>
    <d v="1899-12-30T14:24:00"/>
    <x v="0"/>
    <d v="1899-12-30T01:00:00"/>
    <n v="60"/>
  </r>
  <r>
    <n v="2008"/>
    <x v="0"/>
    <n v="209"/>
    <x v="0"/>
    <x v="0"/>
    <d v="2016-07-12T13:23:00"/>
    <d v="2016-07-12T00:00:00"/>
    <d v="1899-12-30T13:23:00"/>
    <x v="13"/>
    <x v="3"/>
    <x v="1"/>
    <d v="2016-07-12T14:28:00"/>
    <d v="2016-07-12T00:00:00"/>
    <d v="1899-12-30T14:28:00"/>
    <x v="0"/>
    <d v="1899-12-30T01:05:00"/>
    <n v="65"/>
  </r>
  <r>
    <n v="2009"/>
    <x v="1"/>
    <n v="154"/>
    <x v="0"/>
    <x v="0"/>
    <d v="2016-07-12T13:25:00"/>
    <d v="2016-07-12T00:00:00"/>
    <d v="1899-12-30T13:25:00"/>
    <x v="13"/>
    <x v="3"/>
    <x v="1"/>
    <d v="2016-07-12T14:33:00"/>
    <d v="2016-07-12T00:00:00"/>
    <d v="1899-12-30T14:33:00"/>
    <x v="0"/>
    <d v="1899-12-30T01:08:00"/>
    <n v="68"/>
  </r>
  <r>
    <n v="2010"/>
    <x v="0"/>
    <n v="235"/>
    <x v="0"/>
    <x v="0"/>
    <d v="2016-07-12T13:28:00"/>
    <d v="2016-07-12T00:00:00"/>
    <d v="1899-12-30T13:28:00"/>
    <x v="13"/>
    <x v="3"/>
    <x v="1"/>
    <d v="2016-07-12T14:02:00"/>
    <d v="2016-07-12T00:00:00"/>
    <d v="1899-12-30T14:02:00"/>
    <x v="0"/>
    <d v="1899-12-30T00:34:00"/>
    <n v="34"/>
  </r>
  <r>
    <n v="2011"/>
    <x v="1"/>
    <n v="66"/>
    <x v="0"/>
    <x v="2"/>
    <d v="2016-07-12T13:30:00"/>
    <d v="2016-07-12T00:00:00"/>
    <d v="1899-12-30T13:30:00"/>
    <x v="13"/>
    <x v="3"/>
    <x v="1"/>
    <s v="NA"/>
    <s v="NA"/>
    <m/>
    <x v="1"/>
    <s v=""/>
    <s v=""/>
  </r>
  <r>
    <n v="2012"/>
    <x v="0"/>
    <s v="NA"/>
    <x v="1"/>
    <x v="1"/>
    <d v="2016-07-12T13:28:00"/>
    <d v="2016-07-12T00:00:00"/>
    <d v="1899-12-30T13:28:00"/>
    <x v="13"/>
    <x v="3"/>
    <x v="1"/>
    <s v="NA"/>
    <s v="NA"/>
    <m/>
    <x v="1"/>
    <s v=""/>
    <s v=""/>
  </r>
  <r>
    <n v="2013"/>
    <x v="1"/>
    <n v="68"/>
    <x v="0"/>
    <x v="0"/>
    <d v="2016-07-12T13:35:00"/>
    <d v="2016-07-12T00:00:00"/>
    <d v="1899-12-30T13:35:00"/>
    <x v="13"/>
    <x v="3"/>
    <x v="1"/>
    <d v="2016-07-12T14:29:00"/>
    <d v="2016-07-12T00:00:00"/>
    <d v="1899-12-30T14:29:00"/>
    <x v="0"/>
    <d v="1899-12-30T00:54:00"/>
    <n v="54"/>
  </r>
  <r>
    <n v="2014"/>
    <x v="1"/>
    <n v="75"/>
    <x v="0"/>
    <x v="0"/>
    <d v="2016-07-12T13:36:00"/>
    <d v="2016-07-12T00:00:00"/>
    <d v="1899-12-30T13:36:00"/>
    <x v="13"/>
    <x v="3"/>
    <x v="1"/>
    <d v="2016-07-12T14:09:00"/>
    <d v="2016-07-12T00:00:00"/>
    <d v="1899-12-30T14:09:00"/>
    <x v="0"/>
    <d v="1899-12-30T00:33:00"/>
    <n v="33"/>
  </r>
  <r>
    <n v="2015"/>
    <x v="1"/>
    <s v="NA"/>
    <x v="1"/>
    <x v="1"/>
    <d v="2016-07-12T13:39:00"/>
    <d v="2016-07-12T00:00:00"/>
    <d v="1899-12-30T13:39:00"/>
    <x v="13"/>
    <x v="3"/>
    <x v="1"/>
    <s v="NA"/>
    <s v="NA"/>
    <m/>
    <x v="1"/>
    <s v=""/>
    <s v=""/>
  </r>
  <r>
    <n v="2016"/>
    <x v="1"/>
    <n v="158"/>
    <x v="0"/>
    <x v="0"/>
    <d v="2016-07-12T13:34:00"/>
    <d v="2016-07-12T00:00:00"/>
    <d v="1899-12-30T13:34:00"/>
    <x v="13"/>
    <x v="3"/>
    <x v="1"/>
    <d v="2016-07-12T14:36:00"/>
    <d v="2016-07-12T00:00:00"/>
    <d v="1899-12-30T14:36:00"/>
    <x v="0"/>
    <d v="1899-12-30T01:02:00"/>
    <n v="62"/>
  </r>
  <r>
    <n v="2017"/>
    <x v="1"/>
    <n v="211"/>
    <x v="0"/>
    <x v="0"/>
    <d v="2016-07-12T13:43:00"/>
    <d v="2016-07-12T00:00:00"/>
    <d v="1899-12-30T13:43:00"/>
    <x v="13"/>
    <x v="3"/>
    <x v="1"/>
    <d v="2016-07-12T14:22:00"/>
    <d v="2016-07-12T00:00:00"/>
    <d v="1899-12-30T14:22:00"/>
    <x v="0"/>
    <d v="1899-12-30T00:39:00"/>
    <n v="39"/>
  </r>
  <r>
    <n v="2018"/>
    <x v="0"/>
    <n v="116"/>
    <x v="0"/>
    <x v="0"/>
    <d v="2016-07-12T13:39:00"/>
    <d v="2016-07-12T00:00:00"/>
    <d v="1899-12-30T13:39:00"/>
    <x v="13"/>
    <x v="3"/>
    <x v="1"/>
    <d v="2016-07-12T14:19:00"/>
    <d v="2016-07-12T00:00:00"/>
    <d v="1899-12-30T14:19:00"/>
    <x v="0"/>
    <d v="1899-12-30T00:40:00"/>
    <n v="40"/>
  </r>
  <r>
    <n v="2019"/>
    <x v="1"/>
    <n v="72"/>
    <x v="0"/>
    <x v="2"/>
    <d v="2016-07-12T13:46:00"/>
    <d v="2016-07-12T00:00:00"/>
    <d v="1899-12-30T13:46:00"/>
    <x v="13"/>
    <x v="3"/>
    <x v="1"/>
    <s v="NA"/>
    <s v="NA"/>
    <m/>
    <x v="1"/>
    <s v=""/>
    <s v=""/>
  </r>
  <r>
    <n v="2020"/>
    <x v="1"/>
    <n v="276"/>
    <x v="0"/>
    <x v="0"/>
    <d v="2016-07-12T13:40:00"/>
    <d v="2016-07-12T00:00:00"/>
    <d v="1899-12-30T13:40:00"/>
    <x v="13"/>
    <x v="3"/>
    <x v="1"/>
    <d v="2016-07-12T14:37:00"/>
    <d v="2016-07-12T00:00:00"/>
    <d v="1899-12-30T14:37:00"/>
    <x v="0"/>
    <d v="1899-12-30T00:57:00"/>
    <n v="57"/>
  </r>
  <r>
    <n v="2021"/>
    <x v="0"/>
    <s v="NA"/>
    <x v="1"/>
    <x v="1"/>
    <d v="2016-07-12T13:47:00"/>
    <d v="2016-07-12T00:00:00"/>
    <d v="1899-12-30T13:47:00"/>
    <x v="13"/>
    <x v="3"/>
    <x v="1"/>
    <s v="NA"/>
    <s v="NA"/>
    <m/>
    <x v="1"/>
    <s v=""/>
    <s v=""/>
  </r>
  <r>
    <n v="2022"/>
    <x v="1"/>
    <n v="83"/>
    <x v="0"/>
    <x v="2"/>
    <d v="2016-07-12T13:45:00"/>
    <d v="2016-07-12T00:00:00"/>
    <d v="1899-12-30T13:45:00"/>
    <x v="13"/>
    <x v="3"/>
    <x v="1"/>
    <s v="NA"/>
    <s v="NA"/>
    <m/>
    <x v="1"/>
    <s v=""/>
    <s v=""/>
  </r>
  <r>
    <n v="2023"/>
    <x v="0"/>
    <s v="NA"/>
    <x v="1"/>
    <x v="1"/>
    <d v="2016-07-12T13:53:00"/>
    <d v="2016-07-12T00:00:00"/>
    <d v="1899-12-30T13:53:00"/>
    <x v="13"/>
    <x v="3"/>
    <x v="1"/>
    <s v="NA"/>
    <s v="NA"/>
    <m/>
    <x v="1"/>
    <s v=""/>
    <s v=""/>
  </r>
  <r>
    <n v="2024"/>
    <x v="0"/>
    <n v="139"/>
    <x v="0"/>
    <x v="0"/>
    <d v="2016-07-12T13:55:00"/>
    <d v="2016-07-12T00:00:00"/>
    <d v="1899-12-30T13:55:00"/>
    <x v="13"/>
    <x v="3"/>
    <x v="1"/>
    <d v="2016-07-12T14:32:00"/>
    <d v="2016-07-12T00:00:00"/>
    <d v="1899-12-30T14:32:00"/>
    <x v="0"/>
    <d v="1899-12-30T00:37:00"/>
    <n v="37"/>
  </r>
  <r>
    <n v="2025"/>
    <x v="1"/>
    <n v="291"/>
    <x v="0"/>
    <x v="0"/>
    <d v="2016-07-12T13:56:00"/>
    <d v="2016-07-12T00:00:00"/>
    <d v="1899-12-30T13:56:00"/>
    <x v="13"/>
    <x v="3"/>
    <x v="1"/>
    <d v="2016-07-12T14:58:00"/>
    <d v="2016-07-12T00:00:00"/>
    <d v="1899-12-30T14:58:00"/>
    <x v="0"/>
    <d v="1899-12-30T01:02:00"/>
    <n v="62"/>
  </r>
  <r>
    <n v="2026"/>
    <x v="0"/>
    <n v="146"/>
    <x v="0"/>
    <x v="2"/>
    <d v="2016-07-12T14:00:00"/>
    <d v="2016-07-12T00:00:00"/>
    <d v="1899-12-30T14:00:00"/>
    <x v="14"/>
    <x v="3"/>
    <x v="1"/>
    <s v="NA"/>
    <s v="NA"/>
    <m/>
    <x v="1"/>
    <s v=""/>
    <s v=""/>
  </r>
  <r>
    <n v="2027"/>
    <x v="1"/>
    <s v="NA"/>
    <x v="1"/>
    <x v="1"/>
    <d v="2016-07-12T14:09:00"/>
    <d v="2016-07-12T00:00:00"/>
    <d v="1899-12-30T14:09:00"/>
    <x v="14"/>
    <x v="3"/>
    <x v="1"/>
    <s v="NA"/>
    <s v="NA"/>
    <m/>
    <x v="1"/>
    <s v=""/>
    <s v=""/>
  </r>
  <r>
    <n v="2028"/>
    <x v="1"/>
    <s v="NA"/>
    <x v="1"/>
    <x v="1"/>
    <d v="2016-07-12T14:13:00"/>
    <d v="2016-07-12T00:00:00"/>
    <d v="1899-12-30T14:13:00"/>
    <x v="14"/>
    <x v="3"/>
    <x v="1"/>
    <s v="NA"/>
    <s v="NA"/>
    <m/>
    <x v="1"/>
    <s v=""/>
    <s v=""/>
  </r>
  <r>
    <n v="2029"/>
    <x v="1"/>
    <n v="72"/>
    <x v="0"/>
    <x v="0"/>
    <d v="2016-07-12T14:16:00"/>
    <d v="2016-07-12T00:00:00"/>
    <d v="1899-12-30T14:16:00"/>
    <x v="14"/>
    <x v="3"/>
    <x v="1"/>
    <d v="2016-07-12T15:09:00"/>
    <d v="2016-07-12T00:00:00"/>
    <d v="1899-12-30T15:09:00"/>
    <x v="0"/>
    <d v="1899-12-30T00:53:00"/>
    <n v="53"/>
  </r>
  <r>
    <n v="2030"/>
    <x v="1"/>
    <n v="11"/>
    <x v="0"/>
    <x v="0"/>
    <d v="2016-07-12T14:11:00"/>
    <d v="2016-07-12T00:00:00"/>
    <d v="1899-12-30T14:11:00"/>
    <x v="14"/>
    <x v="3"/>
    <x v="1"/>
    <d v="2016-07-12T15:02:00"/>
    <d v="2016-07-12T00:00:00"/>
    <d v="1899-12-30T15:02:00"/>
    <x v="0"/>
    <d v="1899-12-30T00:51:00"/>
    <n v="51"/>
  </r>
  <r>
    <n v="2031"/>
    <x v="1"/>
    <n v="64"/>
    <x v="0"/>
    <x v="0"/>
    <d v="2016-07-12T14:17:00"/>
    <d v="2016-07-12T00:00:00"/>
    <d v="1899-12-30T14:17:00"/>
    <x v="14"/>
    <x v="3"/>
    <x v="1"/>
    <d v="2016-07-12T14:51:00"/>
    <d v="2016-07-12T00:00:00"/>
    <d v="1899-12-30T14:51:00"/>
    <x v="0"/>
    <d v="1899-12-30T00:34:00"/>
    <n v="34"/>
  </r>
  <r>
    <n v="2032"/>
    <x v="0"/>
    <n v="150"/>
    <x v="0"/>
    <x v="0"/>
    <d v="2016-07-12T14:14:00"/>
    <d v="2016-07-12T00:00:00"/>
    <d v="1899-12-30T14:14:00"/>
    <x v="14"/>
    <x v="3"/>
    <x v="1"/>
    <d v="2016-07-12T15:20:00"/>
    <d v="2016-07-12T00:00:00"/>
    <d v="1899-12-30T15:20:00"/>
    <x v="0"/>
    <d v="1899-12-30T01:06:00"/>
    <n v="66"/>
  </r>
  <r>
    <n v="2033"/>
    <x v="1"/>
    <n v="67"/>
    <x v="0"/>
    <x v="0"/>
    <d v="2016-07-12T14:17:00"/>
    <d v="2016-07-12T00:00:00"/>
    <d v="1899-12-30T14:17:00"/>
    <x v="14"/>
    <x v="3"/>
    <x v="1"/>
    <d v="2016-07-12T14:59:00"/>
    <d v="2016-07-12T00:00:00"/>
    <d v="1899-12-30T14:59:00"/>
    <x v="0"/>
    <d v="1899-12-30T00:42:00"/>
    <n v="42"/>
  </r>
  <r>
    <n v="2034"/>
    <x v="0"/>
    <n v="146"/>
    <x v="0"/>
    <x v="0"/>
    <d v="2016-07-12T14:16:00"/>
    <d v="2016-07-12T00:00:00"/>
    <d v="1899-12-30T14:16:00"/>
    <x v="14"/>
    <x v="3"/>
    <x v="1"/>
    <d v="2016-07-12T15:20:00"/>
    <d v="2016-07-12T00:00:00"/>
    <d v="1899-12-30T15:20:00"/>
    <x v="0"/>
    <d v="1899-12-30T01:04:00"/>
    <n v="64"/>
  </r>
  <r>
    <n v="2035"/>
    <x v="1"/>
    <n v="253"/>
    <x v="0"/>
    <x v="0"/>
    <d v="2016-07-12T14:15:00"/>
    <d v="2016-07-12T00:00:00"/>
    <d v="1899-12-30T14:15:00"/>
    <x v="14"/>
    <x v="3"/>
    <x v="1"/>
    <d v="2016-07-12T15:06:00"/>
    <d v="2016-07-12T00:00:00"/>
    <d v="1899-12-30T15:06:00"/>
    <x v="0"/>
    <d v="1899-12-30T00:51:00"/>
    <n v="51"/>
  </r>
  <r>
    <n v="2036"/>
    <x v="1"/>
    <s v="NA"/>
    <x v="1"/>
    <x v="1"/>
    <d v="2016-07-12T14:18:00"/>
    <d v="2016-07-12T00:00:00"/>
    <d v="1899-12-30T14:18:00"/>
    <x v="14"/>
    <x v="3"/>
    <x v="1"/>
    <s v="NA"/>
    <s v="NA"/>
    <m/>
    <x v="1"/>
    <s v=""/>
    <s v=""/>
  </r>
  <r>
    <n v="2037"/>
    <x v="1"/>
    <n v="208"/>
    <x v="0"/>
    <x v="0"/>
    <d v="2016-07-12T14:13:00"/>
    <d v="2016-07-12T00:00:00"/>
    <d v="1899-12-30T14:13:00"/>
    <x v="14"/>
    <x v="3"/>
    <x v="1"/>
    <d v="2016-07-12T15:04:00"/>
    <d v="2016-07-12T00:00:00"/>
    <d v="1899-12-30T15:04:00"/>
    <x v="0"/>
    <d v="1899-12-30T00:51:00"/>
    <n v="51"/>
  </r>
  <r>
    <n v="2038"/>
    <x v="1"/>
    <s v="NA"/>
    <x v="1"/>
    <x v="1"/>
    <d v="2016-07-12T14:26:00"/>
    <d v="2016-07-12T00:00:00"/>
    <d v="1899-12-30T14:26:00"/>
    <x v="14"/>
    <x v="3"/>
    <x v="1"/>
    <s v="NA"/>
    <s v="NA"/>
    <m/>
    <x v="1"/>
    <s v=""/>
    <s v=""/>
  </r>
  <r>
    <n v="2039"/>
    <x v="0"/>
    <n v="188"/>
    <x v="0"/>
    <x v="0"/>
    <d v="2016-07-12T14:29:00"/>
    <d v="2016-07-12T00:00:00"/>
    <d v="1899-12-30T14:29:00"/>
    <x v="14"/>
    <x v="3"/>
    <x v="1"/>
    <d v="2016-07-12T15:18:00"/>
    <d v="2016-07-12T00:00:00"/>
    <d v="1899-12-30T15:18:00"/>
    <x v="0"/>
    <d v="1899-12-30T00:49:00"/>
    <n v="49"/>
  </r>
  <r>
    <n v="2040"/>
    <x v="0"/>
    <n v="143"/>
    <x v="0"/>
    <x v="0"/>
    <d v="2016-07-12T14:25:00"/>
    <d v="2016-07-12T00:00:00"/>
    <d v="1899-12-30T14:25:00"/>
    <x v="14"/>
    <x v="3"/>
    <x v="1"/>
    <d v="2016-07-12T14:57:00"/>
    <d v="2016-07-12T00:00:00"/>
    <d v="1899-12-30T14:57:00"/>
    <x v="0"/>
    <d v="1899-12-30T00:32:00"/>
    <n v="32"/>
  </r>
  <r>
    <n v="2041"/>
    <x v="1"/>
    <n v="210"/>
    <x v="0"/>
    <x v="0"/>
    <d v="2016-07-12T14:24:00"/>
    <d v="2016-07-12T00:00:00"/>
    <d v="1899-12-30T14:24:00"/>
    <x v="14"/>
    <x v="3"/>
    <x v="1"/>
    <d v="2016-07-12T15:13:00"/>
    <d v="2016-07-12T00:00:00"/>
    <d v="1899-12-30T15:13:00"/>
    <x v="0"/>
    <d v="1899-12-30T00:49:00"/>
    <n v="49"/>
  </r>
  <r>
    <n v="2042"/>
    <x v="1"/>
    <n v="19"/>
    <x v="0"/>
    <x v="0"/>
    <d v="2016-07-12T14:30:00"/>
    <d v="2016-07-12T00:00:00"/>
    <d v="1899-12-30T14:30:00"/>
    <x v="14"/>
    <x v="3"/>
    <x v="1"/>
    <d v="2016-07-12T15:09:00"/>
    <d v="2016-07-12T00:00:00"/>
    <d v="1899-12-30T15:09:00"/>
    <x v="0"/>
    <d v="1899-12-30T00:39:00"/>
    <n v="39"/>
  </r>
  <r>
    <n v="2043"/>
    <x v="0"/>
    <n v="155"/>
    <x v="0"/>
    <x v="0"/>
    <d v="2016-07-12T14:30:00"/>
    <d v="2016-07-12T00:00:00"/>
    <d v="1899-12-30T14:30:00"/>
    <x v="14"/>
    <x v="3"/>
    <x v="1"/>
    <d v="2016-07-12T15:21:00"/>
    <d v="2016-07-12T00:00:00"/>
    <d v="1899-12-30T15:21:00"/>
    <x v="0"/>
    <d v="1899-12-30T00:51:00"/>
    <n v="51"/>
  </r>
  <r>
    <n v="2044"/>
    <x v="0"/>
    <n v="79"/>
    <x v="0"/>
    <x v="0"/>
    <d v="2016-07-12T14:39:00"/>
    <d v="2016-07-12T00:00:00"/>
    <d v="1899-12-30T14:39:00"/>
    <x v="14"/>
    <x v="3"/>
    <x v="1"/>
    <d v="2016-07-12T15:21:00"/>
    <d v="2016-07-12T00:00:00"/>
    <d v="1899-12-30T15:21:00"/>
    <x v="0"/>
    <d v="1899-12-30T00:42:00"/>
    <n v="42"/>
  </r>
  <r>
    <n v="2045"/>
    <x v="0"/>
    <n v="145"/>
    <x v="0"/>
    <x v="0"/>
    <d v="2016-07-12T14:43:00"/>
    <d v="2016-07-12T00:00:00"/>
    <d v="1899-12-30T14:43:00"/>
    <x v="14"/>
    <x v="3"/>
    <x v="1"/>
    <d v="2016-07-12T15:06:00"/>
    <d v="2016-07-12T00:00:00"/>
    <d v="1899-12-30T15:06:00"/>
    <x v="0"/>
    <d v="1899-12-30T00:23:00"/>
    <n v="23"/>
  </r>
  <r>
    <n v="2046"/>
    <x v="0"/>
    <n v="69"/>
    <x v="0"/>
    <x v="0"/>
    <d v="2016-07-12T14:40:00"/>
    <d v="2016-07-12T00:00:00"/>
    <d v="1899-12-30T14:40:00"/>
    <x v="14"/>
    <x v="3"/>
    <x v="1"/>
    <d v="2016-07-12T15:22:00"/>
    <d v="2016-07-12T00:00:00"/>
    <d v="1899-12-30T15:22:00"/>
    <x v="0"/>
    <d v="1899-12-30T00:42:00"/>
    <n v="42"/>
  </r>
  <r>
    <n v="2047"/>
    <x v="1"/>
    <n v="234"/>
    <x v="0"/>
    <x v="0"/>
    <d v="2016-07-12T14:42:00"/>
    <d v="2016-07-12T00:00:00"/>
    <d v="1899-12-30T14:42:00"/>
    <x v="14"/>
    <x v="3"/>
    <x v="1"/>
    <d v="2016-07-12T15:24:00"/>
    <d v="2016-07-12T00:00:00"/>
    <d v="1899-12-30T15:24:00"/>
    <x v="0"/>
    <d v="1899-12-30T00:42:00"/>
    <n v="42"/>
  </r>
  <r>
    <n v="2048"/>
    <x v="0"/>
    <n v="74"/>
    <x v="0"/>
    <x v="2"/>
    <d v="2016-07-12T14:40:00"/>
    <d v="2016-07-12T00:00:00"/>
    <d v="1899-12-30T14:40:00"/>
    <x v="14"/>
    <x v="3"/>
    <x v="1"/>
    <s v="NA"/>
    <s v="NA"/>
    <m/>
    <x v="1"/>
    <s v=""/>
    <s v=""/>
  </r>
  <r>
    <n v="2049"/>
    <x v="0"/>
    <n v="141"/>
    <x v="0"/>
    <x v="2"/>
    <d v="2016-07-12T14:45:00"/>
    <d v="2016-07-12T00:00:00"/>
    <d v="1899-12-30T14:45:00"/>
    <x v="14"/>
    <x v="3"/>
    <x v="1"/>
    <s v="NA"/>
    <s v="NA"/>
    <m/>
    <x v="1"/>
    <s v=""/>
    <s v=""/>
  </r>
  <r>
    <n v="2050"/>
    <x v="0"/>
    <n v="261"/>
    <x v="0"/>
    <x v="0"/>
    <d v="2016-07-12T14:50:00"/>
    <d v="2016-07-12T00:00:00"/>
    <d v="1899-12-30T14:50:00"/>
    <x v="14"/>
    <x v="3"/>
    <x v="1"/>
    <d v="2016-07-12T15:37:00"/>
    <d v="2016-07-12T00:00:00"/>
    <d v="1899-12-30T15:37:00"/>
    <x v="0"/>
    <d v="1899-12-30T00:47:00"/>
    <n v="47"/>
  </r>
  <r>
    <n v="2051"/>
    <x v="1"/>
    <s v="NA"/>
    <x v="1"/>
    <x v="1"/>
    <d v="2016-07-12T14:48:00"/>
    <d v="2016-07-12T00:00:00"/>
    <d v="1899-12-30T14:48:00"/>
    <x v="14"/>
    <x v="3"/>
    <x v="1"/>
    <s v="NA"/>
    <s v="NA"/>
    <m/>
    <x v="1"/>
    <s v=""/>
    <s v=""/>
  </r>
  <r>
    <n v="2052"/>
    <x v="1"/>
    <n v="5"/>
    <x v="0"/>
    <x v="0"/>
    <d v="2016-07-12T14:48:00"/>
    <d v="2016-07-12T00:00:00"/>
    <d v="1899-12-30T14:48:00"/>
    <x v="14"/>
    <x v="3"/>
    <x v="1"/>
    <d v="2016-07-12T15:50:00"/>
    <d v="2016-07-12T00:00:00"/>
    <d v="1899-12-30T15:50:00"/>
    <x v="0"/>
    <d v="1899-12-30T01:02:00"/>
    <n v="62"/>
  </r>
  <r>
    <n v="2053"/>
    <x v="0"/>
    <n v="214"/>
    <x v="0"/>
    <x v="0"/>
    <d v="2016-07-12T14:50:00"/>
    <d v="2016-07-12T00:00:00"/>
    <d v="1899-12-30T14:50:00"/>
    <x v="14"/>
    <x v="3"/>
    <x v="1"/>
    <d v="2016-07-12T15:56:00"/>
    <d v="2016-07-12T00:00:00"/>
    <d v="1899-12-30T15:56:00"/>
    <x v="0"/>
    <d v="1899-12-30T01:06:00"/>
    <n v="66"/>
  </r>
  <r>
    <n v="2054"/>
    <x v="1"/>
    <s v="NA"/>
    <x v="1"/>
    <x v="1"/>
    <d v="2016-07-12T14:48:00"/>
    <d v="2016-07-12T00:00:00"/>
    <d v="1899-12-30T14:48:00"/>
    <x v="14"/>
    <x v="3"/>
    <x v="1"/>
    <s v="NA"/>
    <s v="NA"/>
    <m/>
    <x v="1"/>
    <s v=""/>
    <s v=""/>
  </r>
  <r>
    <n v="2055"/>
    <x v="1"/>
    <n v="286"/>
    <x v="0"/>
    <x v="0"/>
    <d v="2016-07-12T14:54:00"/>
    <d v="2016-07-12T00:00:00"/>
    <d v="1899-12-30T14:54:00"/>
    <x v="14"/>
    <x v="3"/>
    <x v="1"/>
    <d v="2016-07-12T15:43:00"/>
    <d v="2016-07-12T00:00:00"/>
    <d v="1899-12-30T15:43:00"/>
    <x v="0"/>
    <d v="1899-12-30T00:49:00"/>
    <n v="49"/>
  </r>
  <r>
    <n v="2056"/>
    <x v="1"/>
    <s v="NA"/>
    <x v="1"/>
    <x v="1"/>
    <d v="2016-07-12T14:57:00"/>
    <d v="2016-07-12T00:00:00"/>
    <d v="1899-12-30T14:57:00"/>
    <x v="14"/>
    <x v="3"/>
    <x v="1"/>
    <s v="NA"/>
    <s v="NA"/>
    <m/>
    <x v="1"/>
    <s v=""/>
    <s v=""/>
  </r>
  <r>
    <n v="2057"/>
    <x v="0"/>
    <n v="103"/>
    <x v="0"/>
    <x v="0"/>
    <d v="2016-07-12T15:02:00"/>
    <d v="2016-07-12T00:00:00"/>
    <d v="1899-12-30T15:02:00"/>
    <x v="15"/>
    <x v="3"/>
    <x v="1"/>
    <d v="2016-07-12T15:36:00"/>
    <d v="2016-07-12T00:00:00"/>
    <d v="1899-12-30T15:36:00"/>
    <x v="0"/>
    <d v="1899-12-30T00:34:00"/>
    <n v="34"/>
  </r>
  <r>
    <n v="2058"/>
    <x v="0"/>
    <s v="NA"/>
    <x v="1"/>
    <x v="1"/>
    <d v="2016-07-12T15:04:00"/>
    <d v="2016-07-12T00:00:00"/>
    <d v="1899-12-30T15:04:00"/>
    <x v="15"/>
    <x v="3"/>
    <x v="1"/>
    <s v="NA"/>
    <s v="NA"/>
    <m/>
    <x v="1"/>
    <s v=""/>
    <s v=""/>
  </r>
  <r>
    <n v="2059"/>
    <x v="1"/>
    <s v="NA"/>
    <x v="1"/>
    <x v="1"/>
    <d v="2016-07-12T14:59:00"/>
    <d v="2016-07-12T00:00:00"/>
    <d v="1899-12-30T14:59:00"/>
    <x v="14"/>
    <x v="3"/>
    <x v="1"/>
    <s v="NA"/>
    <s v="NA"/>
    <m/>
    <x v="1"/>
    <s v=""/>
    <s v=""/>
  </r>
  <r>
    <n v="2060"/>
    <x v="0"/>
    <n v="133"/>
    <x v="0"/>
    <x v="0"/>
    <d v="2016-07-12T15:04:00"/>
    <d v="2016-07-12T00:00:00"/>
    <d v="1899-12-30T15:04:00"/>
    <x v="15"/>
    <x v="3"/>
    <x v="1"/>
    <d v="2016-07-12T15:37:00"/>
    <d v="2016-07-12T00:00:00"/>
    <d v="1899-12-30T15:37:00"/>
    <x v="0"/>
    <d v="1899-12-30T00:33:00"/>
    <n v="33"/>
  </r>
  <r>
    <n v="2061"/>
    <x v="1"/>
    <n v="167"/>
    <x v="0"/>
    <x v="2"/>
    <d v="2016-07-12T15:05:00"/>
    <d v="2016-07-12T00:00:00"/>
    <d v="1899-12-30T15:05:00"/>
    <x v="15"/>
    <x v="3"/>
    <x v="1"/>
    <s v="NA"/>
    <s v="NA"/>
    <m/>
    <x v="1"/>
    <s v=""/>
    <s v=""/>
  </r>
  <r>
    <n v="2062"/>
    <x v="0"/>
    <n v="80"/>
    <x v="0"/>
    <x v="0"/>
    <d v="2016-07-12T15:00:00"/>
    <d v="2016-07-12T00:00:00"/>
    <d v="1899-12-30T15:00:00"/>
    <x v="15"/>
    <x v="3"/>
    <x v="1"/>
    <d v="2016-07-12T15:54:00"/>
    <d v="2016-07-12T00:00:00"/>
    <d v="1899-12-30T15:54:00"/>
    <x v="0"/>
    <d v="1899-12-30T00:54:00"/>
    <n v="54"/>
  </r>
  <r>
    <n v="2063"/>
    <x v="1"/>
    <s v="NA"/>
    <x v="1"/>
    <x v="1"/>
    <d v="2016-07-12T15:08:00"/>
    <d v="2016-07-12T00:00:00"/>
    <d v="1899-12-30T15:08:00"/>
    <x v="15"/>
    <x v="3"/>
    <x v="1"/>
    <s v="NA"/>
    <s v="NA"/>
    <m/>
    <x v="1"/>
    <s v=""/>
    <s v=""/>
  </r>
  <r>
    <n v="2064"/>
    <x v="0"/>
    <n v="10"/>
    <x v="0"/>
    <x v="0"/>
    <d v="2016-07-12T15:08:00"/>
    <d v="2016-07-12T00:00:00"/>
    <d v="1899-12-30T15:08:00"/>
    <x v="15"/>
    <x v="3"/>
    <x v="1"/>
    <d v="2016-07-12T16:14:00"/>
    <d v="2016-07-12T00:00:00"/>
    <d v="1899-12-30T16:14:00"/>
    <x v="0"/>
    <d v="1899-12-30T01:06:00"/>
    <n v="66"/>
  </r>
  <r>
    <n v="2065"/>
    <x v="1"/>
    <n v="121"/>
    <x v="0"/>
    <x v="0"/>
    <d v="2016-07-12T15:06:00"/>
    <d v="2016-07-12T00:00:00"/>
    <d v="1899-12-30T15:06:00"/>
    <x v="15"/>
    <x v="3"/>
    <x v="1"/>
    <d v="2016-07-12T16:10:00"/>
    <d v="2016-07-12T00:00:00"/>
    <d v="1899-12-30T16:10:00"/>
    <x v="0"/>
    <d v="1899-12-30T01:04:00"/>
    <n v="64"/>
  </r>
  <r>
    <n v="2066"/>
    <x v="0"/>
    <s v="NA"/>
    <x v="1"/>
    <x v="1"/>
    <d v="2016-07-12T15:12:00"/>
    <d v="2016-07-12T00:00:00"/>
    <d v="1899-12-30T15:12:00"/>
    <x v="15"/>
    <x v="3"/>
    <x v="1"/>
    <s v="NA"/>
    <s v="NA"/>
    <m/>
    <x v="1"/>
    <s v=""/>
    <s v=""/>
  </r>
  <r>
    <n v="2067"/>
    <x v="0"/>
    <n v="221"/>
    <x v="0"/>
    <x v="0"/>
    <d v="2016-07-12T15:13:00"/>
    <d v="2016-07-12T00:00:00"/>
    <d v="1899-12-30T15:13:00"/>
    <x v="15"/>
    <x v="3"/>
    <x v="1"/>
    <d v="2016-07-12T16:14:00"/>
    <d v="2016-07-12T00:00:00"/>
    <d v="1899-12-30T16:14:00"/>
    <x v="0"/>
    <d v="1899-12-30T01:01:00"/>
    <n v="61"/>
  </r>
  <r>
    <n v="2068"/>
    <x v="0"/>
    <n v="112"/>
    <x v="0"/>
    <x v="2"/>
    <d v="2016-07-12T15:13:00"/>
    <d v="2016-07-12T00:00:00"/>
    <d v="1899-12-30T15:13:00"/>
    <x v="15"/>
    <x v="3"/>
    <x v="1"/>
    <s v="NA"/>
    <s v="NA"/>
    <m/>
    <x v="1"/>
    <s v=""/>
    <s v=""/>
  </r>
  <r>
    <n v="2069"/>
    <x v="0"/>
    <n v="180"/>
    <x v="0"/>
    <x v="0"/>
    <d v="2016-07-12T15:20:00"/>
    <d v="2016-07-12T00:00:00"/>
    <d v="1899-12-30T15:20:00"/>
    <x v="15"/>
    <x v="3"/>
    <x v="1"/>
    <d v="2016-07-12T15:55:00"/>
    <d v="2016-07-12T00:00:00"/>
    <d v="1899-12-30T15:55:00"/>
    <x v="0"/>
    <d v="1899-12-30T00:35:00"/>
    <n v="35"/>
  </r>
  <r>
    <n v="2070"/>
    <x v="0"/>
    <n v="247"/>
    <x v="0"/>
    <x v="0"/>
    <d v="2016-07-12T15:18:00"/>
    <d v="2016-07-12T00:00:00"/>
    <d v="1899-12-30T15:18:00"/>
    <x v="15"/>
    <x v="3"/>
    <x v="1"/>
    <d v="2016-07-12T16:08:00"/>
    <d v="2016-07-12T00:00:00"/>
    <d v="1899-12-30T16:08:00"/>
    <x v="0"/>
    <d v="1899-12-30T00:50:00"/>
    <n v="50"/>
  </r>
  <r>
    <n v="2071"/>
    <x v="1"/>
    <s v="NA"/>
    <x v="1"/>
    <x v="1"/>
    <d v="2016-07-12T15:19:00"/>
    <d v="2016-07-12T00:00:00"/>
    <d v="1899-12-30T15:19:00"/>
    <x v="15"/>
    <x v="3"/>
    <x v="1"/>
    <s v="NA"/>
    <s v="NA"/>
    <m/>
    <x v="1"/>
    <s v=""/>
    <s v=""/>
  </r>
  <r>
    <n v="2072"/>
    <x v="0"/>
    <s v="NA"/>
    <x v="1"/>
    <x v="1"/>
    <d v="2016-07-12T15:21:00"/>
    <d v="2016-07-12T00:00:00"/>
    <d v="1899-12-30T15:21:00"/>
    <x v="15"/>
    <x v="3"/>
    <x v="1"/>
    <s v="NA"/>
    <s v="NA"/>
    <m/>
    <x v="1"/>
    <s v=""/>
    <s v=""/>
  </r>
  <r>
    <n v="2073"/>
    <x v="1"/>
    <n v="109"/>
    <x v="0"/>
    <x v="2"/>
    <d v="2016-07-12T15:27:00"/>
    <d v="2016-07-12T00:00:00"/>
    <d v="1899-12-30T15:27:00"/>
    <x v="15"/>
    <x v="3"/>
    <x v="1"/>
    <s v="NA"/>
    <s v="NA"/>
    <m/>
    <x v="1"/>
    <s v=""/>
    <s v=""/>
  </r>
  <r>
    <n v="2074"/>
    <x v="1"/>
    <n v="187"/>
    <x v="0"/>
    <x v="0"/>
    <d v="2016-07-12T15:32:00"/>
    <d v="2016-07-12T00:00:00"/>
    <d v="1899-12-30T15:32:00"/>
    <x v="15"/>
    <x v="3"/>
    <x v="1"/>
    <d v="2016-07-12T16:24:00"/>
    <d v="2016-07-12T00:00:00"/>
    <d v="1899-12-30T16:24:00"/>
    <x v="0"/>
    <d v="1899-12-30T00:52:00"/>
    <n v="52"/>
  </r>
  <r>
    <n v="2075"/>
    <x v="1"/>
    <n v="151"/>
    <x v="0"/>
    <x v="0"/>
    <d v="2016-07-12T15:31:00"/>
    <d v="2016-07-12T00:00:00"/>
    <d v="1899-12-30T15:31:00"/>
    <x v="15"/>
    <x v="3"/>
    <x v="1"/>
    <d v="2016-07-12T16:47:00"/>
    <d v="2016-07-12T00:00:00"/>
    <d v="1899-12-30T16:47:00"/>
    <x v="0"/>
    <d v="1899-12-30T01:16:00"/>
    <n v="76"/>
  </r>
  <r>
    <n v="2076"/>
    <x v="0"/>
    <n v="237"/>
    <x v="0"/>
    <x v="0"/>
    <d v="2016-07-12T15:31:00"/>
    <d v="2016-07-12T00:00:00"/>
    <d v="1899-12-30T15:31:00"/>
    <x v="15"/>
    <x v="3"/>
    <x v="1"/>
    <d v="2016-07-12T16:47:00"/>
    <d v="2016-07-12T00:00:00"/>
    <d v="1899-12-30T16:47:00"/>
    <x v="0"/>
    <d v="1899-12-30T01:16:00"/>
    <n v="76"/>
  </r>
  <r>
    <n v="2077"/>
    <x v="1"/>
    <n v="54"/>
    <x v="0"/>
    <x v="2"/>
    <d v="2016-07-12T15:40:00"/>
    <d v="2016-07-12T00:00:00"/>
    <d v="1899-12-30T15:40:00"/>
    <x v="15"/>
    <x v="3"/>
    <x v="1"/>
    <s v="NA"/>
    <s v="NA"/>
    <m/>
    <x v="1"/>
    <s v=""/>
    <s v=""/>
  </r>
  <r>
    <n v="2078"/>
    <x v="0"/>
    <n v="59"/>
    <x v="0"/>
    <x v="0"/>
    <d v="2016-07-12T15:36:00"/>
    <d v="2016-07-12T00:00:00"/>
    <d v="1899-12-30T15:36:00"/>
    <x v="15"/>
    <x v="3"/>
    <x v="1"/>
    <d v="2016-07-12T16:22:00"/>
    <d v="2016-07-12T00:00:00"/>
    <d v="1899-12-30T16:22:00"/>
    <x v="0"/>
    <d v="1899-12-30T00:46:00"/>
    <n v="46"/>
  </r>
  <r>
    <n v="2079"/>
    <x v="0"/>
    <n v="29"/>
    <x v="0"/>
    <x v="2"/>
    <d v="2016-07-12T15:43:00"/>
    <d v="2016-07-12T00:00:00"/>
    <d v="1899-12-30T15:43:00"/>
    <x v="15"/>
    <x v="3"/>
    <x v="1"/>
    <s v="NA"/>
    <s v="NA"/>
    <m/>
    <x v="1"/>
    <s v=""/>
    <s v=""/>
  </r>
  <r>
    <n v="2080"/>
    <x v="1"/>
    <s v="NA"/>
    <x v="1"/>
    <x v="1"/>
    <d v="2016-07-12T15:39:00"/>
    <d v="2016-07-12T00:00:00"/>
    <d v="1899-12-30T15:39:00"/>
    <x v="15"/>
    <x v="3"/>
    <x v="1"/>
    <s v="NA"/>
    <s v="NA"/>
    <m/>
    <x v="1"/>
    <s v=""/>
    <s v=""/>
  </r>
  <r>
    <n v="2081"/>
    <x v="0"/>
    <s v="NA"/>
    <x v="1"/>
    <x v="1"/>
    <d v="2016-07-12T15:37:00"/>
    <d v="2016-07-12T00:00:00"/>
    <d v="1899-12-30T15:37:00"/>
    <x v="15"/>
    <x v="3"/>
    <x v="1"/>
    <s v="NA"/>
    <s v="NA"/>
    <m/>
    <x v="1"/>
    <s v=""/>
    <s v=""/>
  </r>
  <r>
    <n v="2082"/>
    <x v="0"/>
    <n v="220"/>
    <x v="0"/>
    <x v="0"/>
    <d v="2016-07-12T15:42:00"/>
    <d v="2016-07-12T00:00:00"/>
    <d v="1899-12-30T15:42:00"/>
    <x v="15"/>
    <x v="3"/>
    <x v="1"/>
    <d v="2016-07-12T16:38:00"/>
    <d v="2016-07-12T00:00:00"/>
    <d v="1899-12-30T16:38:00"/>
    <x v="0"/>
    <d v="1899-12-30T00:56:00"/>
    <n v="56"/>
  </r>
  <r>
    <n v="2083"/>
    <x v="0"/>
    <n v="3"/>
    <x v="0"/>
    <x v="0"/>
    <d v="2016-07-12T15:46:00"/>
    <d v="2016-07-12T00:00:00"/>
    <d v="1899-12-30T15:46:00"/>
    <x v="15"/>
    <x v="3"/>
    <x v="1"/>
    <d v="2016-07-12T16:40:00"/>
    <d v="2016-07-12T00:00:00"/>
    <d v="1899-12-30T16:40:00"/>
    <x v="0"/>
    <d v="1899-12-30T00:54:00"/>
    <n v="54"/>
  </r>
  <r>
    <n v="2084"/>
    <x v="0"/>
    <n v="207"/>
    <x v="0"/>
    <x v="0"/>
    <d v="2016-07-12T15:46:00"/>
    <d v="2016-07-12T00:00:00"/>
    <d v="1899-12-30T15:46:00"/>
    <x v="15"/>
    <x v="3"/>
    <x v="1"/>
    <d v="2016-07-12T16:40:00"/>
    <d v="2016-07-12T00:00:00"/>
    <d v="1899-12-30T16:40:00"/>
    <x v="0"/>
    <d v="1899-12-30T00:54:00"/>
    <n v="54"/>
  </r>
  <r>
    <n v="2085"/>
    <x v="1"/>
    <n v="171"/>
    <x v="0"/>
    <x v="0"/>
    <d v="2016-07-12T15:41:00"/>
    <d v="2016-07-12T00:00:00"/>
    <d v="1899-12-30T15:41:00"/>
    <x v="15"/>
    <x v="3"/>
    <x v="1"/>
    <d v="2016-07-12T16:27:00"/>
    <d v="2016-07-12T00:00:00"/>
    <d v="1899-12-30T16:27:00"/>
    <x v="0"/>
    <d v="1899-12-30T00:46:00"/>
    <n v="46"/>
  </r>
  <r>
    <n v="2086"/>
    <x v="1"/>
    <n v="118"/>
    <x v="0"/>
    <x v="0"/>
    <d v="2016-07-12T15:44:00"/>
    <d v="2016-07-12T00:00:00"/>
    <d v="1899-12-30T15:44:00"/>
    <x v="15"/>
    <x v="3"/>
    <x v="1"/>
    <d v="2016-07-12T16:30:00"/>
    <d v="2016-07-12T00:00:00"/>
    <d v="1899-12-30T16:30:00"/>
    <x v="0"/>
    <d v="1899-12-30T00:46:00"/>
    <n v="46"/>
  </r>
  <r>
    <n v="2087"/>
    <x v="0"/>
    <n v="268"/>
    <x v="0"/>
    <x v="0"/>
    <d v="2016-07-12T15:49:00"/>
    <d v="2016-07-12T00:00:00"/>
    <d v="1899-12-30T15:49:00"/>
    <x v="15"/>
    <x v="3"/>
    <x v="1"/>
    <d v="2016-07-12T16:56:00"/>
    <d v="2016-07-12T00:00:00"/>
    <d v="1899-12-30T16:56:00"/>
    <x v="0"/>
    <d v="1899-12-30T01:07:00"/>
    <n v="67"/>
  </r>
  <r>
    <n v="2088"/>
    <x v="0"/>
    <n v="27"/>
    <x v="0"/>
    <x v="0"/>
    <d v="2016-07-12T15:51:00"/>
    <d v="2016-07-12T00:00:00"/>
    <d v="1899-12-30T15:51:00"/>
    <x v="15"/>
    <x v="3"/>
    <x v="1"/>
    <d v="2016-07-12T17:02:00"/>
    <d v="2016-07-12T00:00:00"/>
    <d v="1899-12-30T17:02:00"/>
    <x v="0"/>
    <d v="1899-12-30T01:11:00"/>
    <n v="71"/>
  </r>
  <r>
    <n v="2089"/>
    <x v="1"/>
    <n v="43"/>
    <x v="0"/>
    <x v="0"/>
    <d v="2016-07-12T15:49:00"/>
    <d v="2016-07-12T00:00:00"/>
    <d v="1899-12-30T15:49:00"/>
    <x v="15"/>
    <x v="3"/>
    <x v="1"/>
    <d v="2016-07-12T16:32:00"/>
    <d v="2016-07-12T00:00:00"/>
    <d v="1899-12-30T16:32:00"/>
    <x v="0"/>
    <d v="1899-12-30T00:43:00"/>
    <n v="43"/>
  </r>
  <r>
    <n v="2090"/>
    <x v="1"/>
    <s v="NA"/>
    <x v="1"/>
    <x v="1"/>
    <d v="2016-07-12T15:57:00"/>
    <d v="2016-07-12T00:00:00"/>
    <d v="1899-12-30T15:57:00"/>
    <x v="15"/>
    <x v="3"/>
    <x v="1"/>
    <s v="NA"/>
    <s v="NA"/>
    <m/>
    <x v="1"/>
    <s v=""/>
    <s v=""/>
  </r>
  <r>
    <n v="2091"/>
    <x v="1"/>
    <s v="NA"/>
    <x v="1"/>
    <x v="1"/>
    <d v="2016-07-12T15:53:00"/>
    <d v="2016-07-12T00:00:00"/>
    <d v="1899-12-30T15:53:00"/>
    <x v="15"/>
    <x v="3"/>
    <x v="1"/>
    <s v="NA"/>
    <s v="NA"/>
    <m/>
    <x v="1"/>
    <s v=""/>
    <s v=""/>
  </r>
  <r>
    <n v="2092"/>
    <x v="1"/>
    <s v="NA"/>
    <x v="1"/>
    <x v="1"/>
    <d v="2016-07-12T15:55:00"/>
    <d v="2016-07-12T00:00:00"/>
    <d v="1899-12-30T15:55:00"/>
    <x v="15"/>
    <x v="3"/>
    <x v="1"/>
    <s v="NA"/>
    <s v="NA"/>
    <m/>
    <x v="1"/>
    <s v=""/>
    <s v=""/>
  </r>
  <r>
    <n v="2093"/>
    <x v="1"/>
    <s v="NA"/>
    <x v="1"/>
    <x v="1"/>
    <d v="2016-07-12T15:56:00"/>
    <d v="2016-07-12T00:00:00"/>
    <d v="1899-12-30T15:56:00"/>
    <x v="15"/>
    <x v="3"/>
    <x v="1"/>
    <s v="NA"/>
    <s v="NA"/>
    <m/>
    <x v="1"/>
    <s v=""/>
    <s v=""/>
  </r>
  <r>
    <n v="2094"/>
    <x v="0"/>
    <n v="288"/>
    <x v="0"/>
    <x v="2"/>
    <d v="2016-07-12T15:51:00"/>
    <d v="2016-07-12T00:00:00"/>
    <d v="1899-12-30T15:51:00"/>
    <x v="15"/>
    <x v="3"/>
    <x v="1"/>
    <s v="NA"/>
    <s v="NA"/>
    <m/>
    <x v="1"/>
    <s v=""/>
    <s v=""/>
  </r>
  <r>
    <n v="2095"/>
    <x v="1"/>
    <n v="147"/>
    <x v="0"/>
    <x v="0"/>
    <d v="2016-07-12T15:56:00"/>
    <d v="2016-07-12T00:00:00"/>
    <d v="1899-12-30T15:56:00"/>
    <x v="15"/>
    <x v="3"/>
    <x v="1"/>
    <d v="2016-07-12T16:43:00"/>
    <d v="2016-07-12T00:00:00"/>
    <d v="1899-12-30T16:43:00"/>
    <x v="0"/>
    <d v="1899-12-30T00:47:00"/>
    <n v="47"/>
  </r>
  <r>
    <n v="2096"/>
    <x v="0"/>
    <n v="142"/>
    <x v="0"/>
    <x v="0"/>
    <d v="2016-07-12T16:01:00"/>
    <d v="2016-07-12T00:00:00"/>
    <d v="1899-12-30T16:01:00"/>
    <x v="16"/>
    <x v="3"/>
    <x v="1"/>
    <d v="2016-07-12T17:04:00"/>
    <d v="2016-07-12T00:00:00"/>
    <d v="1899-12-30T17:04:00"/>
    <x v="0"/>
    <d v="1899-12-30T01:03:00"/>
    <n v="63"/>
  </r>
  <r>
    <n v="2097"/>
    <x v="0"/>
    <n v="98"/>
    <x v="0"/>
    <x v="2"/>
    <d v="2016-07-12T16:03:00"/>
    <d v="2016-07-12T00:00:00"/>
    <d v="1899-12-30T16:03:00"/>
    <x v="16"/>
    <x v="3"/>
    <x v="1"/>
    <s v="NA"/>
    <s v="NA"/>
    <m/>
    <x v="1"/>
    <s v=""/>
    <s v=""/>
  </r>
  <r>
    <n v="2098"/>
    <x v="1"/>
    <n v="45"/>
    <x v="0"/>
    <x v="0"/>
    <d v="2016-07-12T16:12:00"/>
    <d v="2016-07-12T00:00:00"/>
    <d v="1899-12-30T16:12:00"/>
    <x v="16"/>
    <x v="3"/>
    <x v="1"/>
    <d v="2016-07-12T16:42:00"/>
    <d v="2016-07-12T00:00:00"/>
    <d v="1899-12-30T16:42:00"/>
    <x v="0"/>
    <d v="1899-12-30T00:30:00"/>
    <n v="30"/>
  </r>
  <r>
    <n v="2099"/>
    <x v="0"/>
    <n v="48"/>
    <x v="0"/>
    <x v="0"/>
    <d v="2016-07-12T16:03:00"/>
    <d v="2016-07-12T00:00:00"/>
    <d v="1899-12-30T16:03:00"/>
    <x v="16"/>
    <x v="3"/>
    <x v="1"/>
    <d v="2016-07-12T17:16:00"/>
    <d v="2016-07-12T00:00:00"/>
    <d v="1899-12-30T17:16:00"/>
    <x v="0"/>
    <d v="1899-12-30T01:13:00"/>
    <n v="73"/>
  </r>
  <r>
    <n v="2100"/>
    <x v="1"/>
    <s v="NA"/>
    <x v="1"/>
    <x v="1"/>
    <d v="2016-07-12T16:08:00"/>
    <d v="2016-07-12T00:00:00"/>
    <d v="1899-12-30T16:08:00"/>
    <x v="16"/>
    <x v="3"/>
    <x v="1"/>
    <s v="NA"/>
    <s v="NA"/>
    <m/>
    <x v="1"/>
    <s v=""/>
    <s v=""/>
  </r>
  <r>
    <n v="2101"/>
    <x v="1"/>
    <n v="274"/>
    <x v="0"/>
    <x v="0"/>
    <d v="2016-07-12T16:10:00"/>
    <d v="2016-07-12T00:00:00"/>
    <d v="1899-12-30T16:10:00"/>
    <x v="16"/>
    <x v="3"/>
    <x v="1"/>
    <d v="2016-07-12T17:10:00"/>
    <d v="2016-07-12T00:00:00"/>
    <d v="1899-12-30T17:10:00"/>
    <x v="0"/>
    <d v="1899-12-30T01:00:00"/>
    <n v="60"/>
  </r>
  <r>
    <n v="2102"/>
    <x v="1"/>
    <n v="4"/>
    <x v="0"/>
    <x v="0"/>
    <d v="2016-07-12T16:09:00"/>
    <d v="2016-07-12T00:00:00"/>
    <d v="1899-12-30T16:09:00"/>
    <x v="16"/>
    <x v="3"/>
    <x v="1"/>
    <d v="2016-07-12T17:01:00"/>
    <d v="2016-07-12T00:00:00"/>
    <d v="1899-12-30T17:01:00"/>
    <x v="0"/>
    <d v="1899-12-30T00:52:00"/>
    <n v="52"/>
  </r>
  <r>
    <n v="2103"/>
    <x v="1"/>
    <n v="20"/>
    <x v="0"/>
    <x v="0"/>
    <d v="2016-07-12T16:08:00"/>
    <d v="2016-07-12T00:00:00"/>
    <d v="1899-12-30T16:08:00"/>
    <x v="16"/>
    <x v="3"/>
    <x v="1"/>
    <d v="2016-07-12T17:18:00"/>
    <d v="2016-07-12T00:00:00"/>
    <d v="1899-12-30T17:18:00"/>
    <x v="0"/>
    <d v="1899-12-30T01:10:00"/>
    <n v="70"/>
  </r>
  <r>
    <n v="2104"/>
    <x v="1"/>
    <n v="91"/>
    <x v="0"/>
    <x v="0"/>
    <d v="2016-07-12T16:07:00"/>
    <d v="2016-07-12T00:00:00"/>
    <d v="1899-12-30T16:07:00"/>
    <x v="16"/>
    <x v="3"/>
    <x v="1"/>
    <d v="2016-07-12T17:04:00"/>
    <d v="2016-07-12T00:00:00"/>
    <d v="1899-12-30T17:04:00"/>
    <x v="0"/>
    <d v="1899-12-30T00:57:00"/>
    <n v="57"/>
  </r>
  <r>
    <n v="2105"/>
    <x v="1"/>
    <n v="227"/>
    <x v="0"/>
    <x v="0"/>
    <d v="2016-07-12T16:08:00"/>
    <d v="2016-07-12T00:00:00"/>
    <d v="1899-12-30T16:08:00"/>
    <x v="16"/>
    <x v="3"/>
    <x v="1"/>
    <d v="2016-07-12T17:22:00"/>
    <d v="2016-07-12T00:00:00"/>
    <d v="1899-12-30T17:22:00"/>
    <x v="0"/>
    <d v="1899-12-30T01:14:00"/>
    <n v="74"/>
  </r>
  <r>
    <n v="2106"/>
    <x v="1"/>
    <n v="262"/>
    <x v="0"/>
    <x v="0"/>
    <d v="2016-07-12T16:14:00"/>
    <d v="2016-07-12T00:00:00"/>
    <d v="1899-12-30T16:14:00"/>
    <x v="16"/>
    <x v="3"/>
    <x v="1"/>
    <d v="2016-07-12T16:55:00"/>
    <d v="2016-07-12T00:00:00"/>
    <d v="1899-12-30T16:55:00"/>
    <x v="0"/>
    <d v="1899-12-30T00:41:00"/>
    <n v="41"/>
  </r>
  <r>
    <n v="2107"/>
    <x v="1"/>
    <n v="53"/>
    <x v="0"/>
    <x v="0"/>
    <d v="2016-07-12T16:18:00"/>
    <d v="2016-07-12T00:00:00"/>
    <d v="1899-12-30T16:18:00"/>
    <x v="16"/>
    <x v="3"/>
    <x v="1"/>
    <d v="2016-07-12T17:14:00"/>
    <d v="2016-07-12T00:00:00"/>
    <d v="1899-12-30T17:14:00"/>
    <x v="0"/>
    <d v="1899-12-30T00:56:00"/>
    <n v="56"/>
  </r>
  <r>
    <n v="2108"/>
    <x v="0"/>
    <n v="30"/>
    <x v="0"/>
    <x v="0"/>
    <d v="2016-07-12T16:14:00"/>
    <d v="2016-07-12T00:00:00"/>
    <d v="1899-12-30T16:14:00"/>
    <x v="16"/>
    <x v="3"/>
    <x v="1"/>
    <d v="2016-07-12T16:48:00"/>
    <d v="2016-07-12T00:00:00"/>
    <d v="1899-12-30T16:48:00"/>
    <x v="0"/>
    <d v="1899-12-30T00:34:00"/>
    <n v="34"/>
  </r>
  <r>
    <n v="2109"/>
    <x v="0"/>
    <n v="61"/>
    <x v="0"/>
    <x v="2"/>
    <d v="2016-07-12T16:20:00"/>
    <d v="2016-07-12T00:00:00"/>
    <d v="1899-12-30T16:20:00"/>
    <x v="16"/>
    <x v="3"/>
    <x v="1"/>
    <s v="NA"/>
    <s v="NA"/>
    <m/>
    <x v="1"/>
    <s v=""/>
    <s v=""/>
  </r>
  <r>
    <n v="2110"/>
    <x v="0"/>
    <n v="36"/>
    <x v="0"/>
    <x v="0"/>
    <d v="2016-07-12T16:19:00"/>
    <d v="2016-07-12T00:00:00"/>
    <d v="1899-12-30T16:19:00"/>
    <x v="16"/>
    <x v="3"/>
    <x v="1"/>
    <d v="2016-07-12T17:12:00"/>
    <d v="2016-07-12T00:00:00"/>
    <d v="1899-12-30T17:12:00"/>
    <x v="0"/>
    <d v="1899-12-30T00:53:00"/>
    <n v="53"/>
  </r>
  <r>
    <n v="2111"/>
    <x v="0"/>
    <n v="233"/>
    <x v="0"/>
    <x v="0"/>
    <d v="2016-07-12T16:25:00"/>
    <d v="2016-07-12T00:00:00"/>
    <d v="1899-12-30T16:25:00"/>
    <x v="16"/>
    <x v="3"/>
    <x v="1"/>
    <d v="2016-07-12T17:25:00"/>
    <d v="2016-07-12T00:00:00"/>
    <d v="1899-12-30T17:25:00"/>
    <x v="0"/>
    <d v="1899-12-30T01:00:00"/>
    <n v="60"/>
  </r>
  <r>
    <n v="2112"/>
    <x v="0"/>
    <n v="164"/>
    <x v="0"/>
    <x v="0"/>
    <d v="2016-07-12T16:32:00"/>
    <d v="2016-07-12T00:00:00"/>
    <d v="1899-12-30T16:32:00"/>
    <x v="16"/>
    <x v="3"/>
    <x v="1"/>
    <d v="2016-07-12T17:03:00"/>
    <d v="2016-07-12T00:00:00"/>
    <d v="1899-12-30T17:03:00"/>
    <x v="0"/>
    <d v="1899-12-30T00:31:00"/>
    <n v="31"/>
  </r>
  <r>
    <n v="2113"/>
    <x v="0"/>
    <n v="206"/>
    <x v="0"/>
    <x v="2"/>
    <d v="2016-07-12T16:29:00"/>
    <d v="2016-07-12T00:00:00"/>
    <d v="1899-12-30T16:29:00"/>
    <x v="16"/>
    <x v="3"/>
    <x v="1"/>
    <s v="NA"/>
    <s v="NA"/>
    <m/>
    <x v="1"/>
    <s v=""/>
    <s v=""/>
  </r>
  <r>
    <n v="2114"/>
    <x v="1"/>
    <n v="23"/>
    <x v="0"/>
    <x v="0"/>
    <d v="2016-07-12T16:36:00"/>
    <d v="2016-07-12T00:00:00"/>
    <d v="1899-12-30T16:36:00"/>
    <x v="16"/>
    <x v="3"/>
    <x v="1"/>
    <d v="2016-07-12T17:21:00"/>
    <d v="2016-07-12T00:00:00"/>
    <d v="1899-12-30T17:21:00"/>
    <x v="0"/>
    <d v="1899-12-30T00:45:00"/>
    <n v="45"/>
  </r>
  <r>
    <n v="2115"/>
    <x v="1"/>
    <s v="NA"/>
    <x v="1"/>
    <x v="1"/>
    <d v="2016-07-12T16:41:00"/>
    <d v="2016-07-12T00:00:00"/>
    <d v="1899-12-30T16:41:00"/>
    <x v="16"/>
    <x v="3"/>
    <x v="1"/>
    <s v="NA"/>
    <s v="NA"/>
    <m/>
    <x v="1"/>
    <s v=""/>
    <s v=""/>
  </r>
  <r>
    <n v="2116"/>
    <x v="1"/>
    <n v="76"/>
    <x v="0"/>
    <x v="0"/>
    <d v="2016-07-12T16:33:00"/>
    <d v="2016-07-12T00:00:00"/>
    <d v="1899-12-30T16:33:00"/>
    <x v="16"/>
    <x v="3"/>
    <x v="1"/>
    <d v="2016-07-12T17:09:00"/>
    <d v="2016-07-12T00:00:00"/>
    <d v="1899-12-30T17:09:00"/>
    <x v="0"/>
    <d v="1899-12-30T00:36:00"/>
    <n v="36"/>
  </r>
  <r>
    <n v="2117"/>
    <x v="1"/>
    <n v="113"/>
    <x v="0"/>
    <x v="2"/>
    <d v="2016-07-12T16:33:00"/>
    <d v="2016-07-12T00:00:00"/>
    <d v="1899-12-30T16:33:00"/>
    <x v="16"/>
    <x v="3"/>
    <x v="1"/>
    <s v="NA"/>
    <s v="NA"/>
    <m/>
    <x v="1"/>
    <s v=""/>
    <s v=""/>
  </r>
  <r>
    <n v="2118"/>
    <x v="0"/>
    <n v="138"/>
    <x v="0"/>
    <x v="0"/>
    <d v="2016-07-12T16:41:00"/>
    <d v="2016-07-12T00:00:00"/>
    <d v="1899-12-30T16:41:00"/>
    <x v="16"/>
    <x v="3"/>
    <x v="1"/>
    <d v="2016-07-12T17:49:00"/>
    <d v="2016-07-12T00:00:00"/>
    <d v="1899-12-30T17:49:00"/>
    <x v="0"/>
    <d v="1899-12-30T01:08:00"/>
    <n v="68"/>
  </r>
  <r>
    <n v="2119"/>
    <x v="1"/>
    <n v="181"/>
    <x v="0"/>
    <x v="2"/>
    <d v="2016-07-12T16:41:00"/>
    <d v="2016-07-12T00:00:00"/>
    <d v="1899-12-30T16:41:00"/>
    <x v="16"/>
    <x v="3"/>
    <x v="1"/>
    <s v="NA"/>
    <s v="NA"/>
    <m/>
    <x v="1"/>
    <s v=""/>
    <s v=""/>
  </r>
  <r>
    <n v="2120"/>
    <x v="0"/>
    <n v="114"/>
    <x v="0"/>
    <x v="0"/>
    <d v="2016-07-12T16:44:00"/>
    <d v="2016-07-12T00:00:00"/>
    <d v="1899-12-30T16:44:00"/>
    <x v="16"/>
    <x v="3"/>
    <x v="1"/>
    <d v="2016-07-12T17:33:00"/>
    <d v="2016-07-12T00:00:00"/>
    <d v="1899-12-30T17:33:00"/>
    <x v="0"/>
    <d v="1899-12-30T00:49:00"/>
    <n v="49"/>
  </r>
  <r>
    <n v="2121"/>
    <x v="1"/>
    <s v="NA"/>
    <x v="1"/>
    <x v="1"/>
    <d v="2016-07-12T16:48:00"/>
    <d v="2016-07-12T00:00:00"/>
    <d v="1899-12-30T16:48:00"/>
    <x v="16"/>
    <x v="3"/>
    <x v="1"/>
    <s v="NA"/>
    <s v="NA"/>
    <m/>
    <x v="1"/>
    <s v=""/>
    <s v=""/>
  </r>
  <r>
    <n v="2122"/>
    <x v="1"/>
    <n v="278"/>
    <x v="0"/>
    <x v="2"/>
    <d v="2016-07-12T16:50:00"/>
    <d v="2016-07-12T00:00:00"/>
    <d v="1899-12-30T16:50:00"/>
    <x v="16"/>
    <x v="3"/>
    <x v="1"/>
    <s v="NA"/>
    <s v="NA"/>
    <m/>
    <x v="1"/>
    <s v=""/>
    <s v=""/>
  </r>
  <r>
    <n v="2123"/>
    <x v="1"/>
    <n v="275"/>
    <x v="0"/>
    <x v="0"/>
    <d v="2016-07-12T16:45:00"/>
    <d v="2016-07-12T00:00:00"/>
    <d v="1899-12-30T16:45:00"/>
    <x v="16"/>
    <x v="3"/>
    <x v="1"/>
    <d v="2016-07-12T17:40:00"/>
    <d v="2016-07-12T00:00:00"/>
    <d v="1899-12-30T17:40:00"/>
    <x v="0"/>
    <d v="1899-12-30T00:55:00"/>
    <n v="55"/>
  </r>
  <r>
    <n v="2124"/>
    <x v="0"/>
    <n v="92"/>
    <x v="0"/>
    <x v="0"/>
    <d v="2016-07-12T16:53:00"/>
    <d v="2016-07-12T00:00:00"/>
    <d v="1899-12-30T16:53:00"/>
    <x v="16"/>
    <x v="3"/>
    <x v="1"/>
    <d v="2016-07-12T17:31:00"/>
    <d v="2016-07-12T00:00:00"/>
    <d v="1899-12-30T17:31:00"/>
    <x v="0"/>
    <d v="1899-12-30T00:38:00"/>
    <n v="38"/>
  </r>
  <r>
    <n v="2125"/>
    <x v="0"/>
    <n v="201"/>
    <x v="0"/>
    <x v="2"/>
    <d v="2016-07-12T16:52:00"/>
    <d v="2016-07-12T00:00:00"/>
    <d v="1899-12-30T16:52:00"/>
    <x v="16"/>
    <x v="3"/>
    <x v="1"/>
    <s v="NA"/>
    <s v="NA"/>
    <m/>
    <x v="1"/>
    <s v=""/>
    <s v=""/>
  </r>
  <r>
    <n v="2126"/>
    <x v="1"/>
    <n v="266"/>
    <x v="0"/>
    <x v="0"/>
    <d v="2016-07-12T16:52:00"/>
    <d v="2016-07-12T00:00:00"/>
    <d v="1899-12-30T16:52:00"/>
    <x v="16"/>
    <x v="3"/>
    <x v="1"/>
    <d v="2016-07-12T18:02:00"/>
    <d v="2016-07-12T00:00:00"/>
    <d v="1899-12-30T18:02:00"/>
    <x v="0"/>
    <d v="1899-12-30T01:10:00"/>
    <n v="70"/>
  </r>
  <r>
    <n v="2127"/>
    <x v="1"/>
    <s v="NA"/>
    <x v="1"/>
    <x v="1"/>
    <d v="2016-07-12T17:02:00"/>
    <d v="2016-07-12T00:00:00"/>
    <d v="1899-12-30T17:02:00"/>
    <x v="17"/>
    <x v="4"/>
    <x v="1"/>
    <s v="NA"/>
    <s v="NA"/>
    <m/>
    <x v="1"/>
    <s v=""/>
    <s v=""/>
  </r>
  <r>
    <n v="2128"/>
    <x v="0"/>
    <s v="NA"/>
    <x v="1"/>
    <x v="1"/>
    <d v="2016-07-12T17:06:00"/>
    <d v="2016-07-12T00:00:00"/>
    <d v="1899-12-30T17:06:00"/>
    <x v="17"/>
    <x v="4"/>
    <x v="1"/>
    <s v="NA"/>
    <s v="NA"/>
    <m/>
    <x v="1"/>
    <s v=""/>
    <s v=""/>
  </r>
  <r>
    <n v="2129"/>
    <x v="0"/>
    <n v="156"/>
    <x v="0"/>
    <x v="0"/>
    <d v="2016-07-12T17:06:00"/>
    <d v="2016-07-12T00:00:00"/>
    <d v="1899-12-30T17:06:00"/>
    <x v="17"/>
    <x v="4"/>
    <x v="1"/>
    <d v="2016-07-12T18:18:00"/>
    <d v="2016-07-12T00:00:00"/>
    <d v="1899-12-30T18:18:00"/>
    <x v="0"/>
    <d v="1899-12-30T01:12:00"/>
    <n v="72"/>
  </r>
  <r>
    <n v="2130"/>
    <x v="1"/>
    <n v="176"/>
    <x v="0"/>
    <x v="0"/>
    <d v="2016-07-12T17:04:00"/>
    <d v="2016-07-12T00:00:00"/>
    <d v="1899-12-30T17:04:00"/>
    <x v="17"/>
    <x v="4"/>
    <x v="1"/>
    <d v="2016-07-12T17:46:00"/>
    <d v="2016-07-12T00:00:00"/>
    <d v="1899-12-30T17:46:00"/>
    <x v="0"/>
    <d v="1899-12-30T00:42:00"/>
    <n v="42"/>
  </r>
  <r>
    <n v="2131"/>
    <x v="1"/>
    <n v="41"/>
    <x v="0"/>
    <x v="2"/>
    <d v="2016-07-12T17:04:00"/>
    <d v="2016-07-12T00:00:00"/>
    <d v="1899-12-30T17:04:00"/>
    <x v="17"/>
    <x v="4"/>
    <x v="1"/>
    <s v="NA"/>
    <s v="NA"/>
    <m/>
    <x v="1"/>
    <s v=""/>
    <s v=""/>
  </r>
  <r>
    <n v="2132"/>
    <x v="0"/>
    <s v="NA"/>
    <x v="1"/>
    <x v="1"/>
    <d v="2016-07-12T17:06:00"/>
    <d v="2016-07-12T00:00:00"/>
    <d v="1899-12-30T17:06:00"/>
    <x v="17"/>
    <x v="4"/>
    <x v="1"/>
    <s v="NA"/>
    <s v="NA"/>
    <m/>
    <x v="1"/>
    <s v=""/>
    <s v=""/>
  </r>
  <r>
    <n v="2133"/>
    <x v="0"/>
    <s v="NA"/>
    <x v="1"/>
    <x v="1"/>
    <d v="2016-07-12T17:16:00"/>
    <d v="2016-07-12T00:00:00"/>
    <d v="1899-12-30T17:16:00"/>
    <x v="17"/>
    <x v="4"/>
    <x v="1"/>
    <s v="NA"/>
    <s v="NA"/>
    <m/>
    <x v="1"/>
    <s v=""/>
    <s v=""/>
  </r>
  <r>
    <n v="2134"/>
    <x v="0"/>
    <n v="165"/>
    <x v="0"/>
    <x v="0"/>
    <d v="2016-07-12T17:14:00"/>
    <d v="2016-07-12T00:00:00"/>
    <d v="1899-12-30T17:14:00"/>
    <x v="17"/>
    <x v="4"/>
    <x v="1"/>
    <d v="2016-07-12T17:44:00"/>
    <d v="2016-07-12T00:00:00"/>
    <d v="1899-12-30T17:44:00"/>
    <x v="0"/>
    <d v="1899-12-30T00:30:00"/>
    <n v="30"/>
  </r>
  <r>
    <n v="2135"/>
    <x v="1"/>
    <n v="222"/>
    <x v="0"/>
    <x v="0"/>
    <d v="2016-07-12T17:12:00"/>
    <d v="2016-07-12T00:00:00"/>
    <d v="1899-12-30T17:12:00"/>
    <x v="17"/>
    <x v="4"/>
    <x v="1"/>
    <d v="2016-07-12T17:58:00"/>
    <d v="2016-07-12T00:00:00"/>
    <d v="1899-12-30T17:58:00"/>
    <x v="0"/>
    <d v="1899-12-30T00:46:00"/>
    <n v="46"/>
  </r>
  <r>
    <n v="2136"/>
    <x v="1"/>
    <n v="237"/>
    <x v="0"/>
    <x v="0"/>
    <d v="2016-07-12T17:15:00"/>
    <d v="2016-07-12T00:00:00"/>
    <d v="1899-12-30T17:15:00"/>
    <x v="17"/>
    <x v="4"/>
    <x v="1"/>
    <d v="2016-07-12T18:13:00"/>
    <d v="2016-07-12T00:00:00"/>
    <d v="1899-12-30T18:13:00"/>
    <x v="0"/>
    <d v="1899-12-30T00:58:00"/>
    <n v="58"/>
  </r>
  <r>
    <n v="2137"/>
    <x v="0"/>
    <s v="NA"/>
    <x v="1"/>
    <x v="1"/>
    <d v="2016-07-12T17:22:00"/>
    <d v="2016-07-12T00:00:00"/>
    <d v="1899-12-30T17:22:00"/>
    <x v="17"/>
    <x v="4"/>
    <x v="1"/>
    <s v="NA"/>
    <s v="NA"/>
    <m/>
    <x v="1"/>
    <s v=""/>
    <s v=""/>
  </r>
  <r>
    <n v="2138"/>
    <x v="0"/>
    <s v="NA"/>
    <x v="1"/>
    <x v="1"/>
    <d v="2016-07-12T17:17:00"/>
    <d v="2016-07-12T00:00:00"/>
    <d v="1899-12-30T17:17:00"/>
    <x v="17"/>
    <x v="4"/>
    <x v="1"/>
    <s v="NA"/>
    <s v="NA"/>
    <m/>
    <x v="1"/>
    <s v=""/>
    <s v=""/>
  </r>
  <r>
    <n v="2139"/>
    <x v="1"/>
    <s v="NA"/>
    <x v="1"/>
    <x v="1"/>
    <d v="2016-07-12T17:17:00"/>
    <d v="2016-07-12T00:00:00"/>
    <d v="1899-12-30T17:17:00"/>
    <x v="17"/>
    <x v="4"/>
    <x v="1"/>
    <s v="NA"/>
    <s v="NA"/>
    <m/>
    <x v="1"/>
    <s v=""/>
    <s v=""/>
  </r>
  <r>
    <n v="2140"/>
    <x v="1"/>
    <s v="NA"/>
    <x v="1"/>
    <x v="1"/>
    <d v="2016-07-12T17:09:00"/>
    <d v="2016-07-12T00:00:00"/>
    <d v="1899-12-30T17:09:00"/>
    <x v="17"/>
    <x v="4"/>
    <x v="1"/>
    <s v="NA"/>
    <s v="NA"/>
    <m/>
    <x v="1"/>
    <s v=""/>
    <s v=""/>
  </r>
  <r>
    <n v="2141"/>
    <x v="0"/>
    <s v="NA"/>
    <x v="1"/>
    <x v="1"/>
    <d v="2016-07-12T17:18:00"/>
    <d v="2016-07-12T00:00:00"/>
    <d v="1899-12-30T17:18:00"/>
    <x v="17"/>
    <x v="4"/>
    <x v="1"/>
    <s v="NA"/>
    <s v="NA"/>
    <m/>
    <x v="1"/>
    <s v=""/>
    <s v=""/>
  </r>
  <r>
    <n v="2142"/>
    <x v="0"/>
    <s v="NA"/>
    <x v="1"/>
    <x v="1"/>
    <d v="2016-07-12T17:13:00"/>
    <d v="2016-07-12T00:00:00"/>
    <d v="1899-12-30T17:13:00"/>
    <x v="17"/>
    <x v="4"/>
    <x v="1"/>
    <s v="NA"/>
    <s v="NA"/>
    <m/>
    <x v="1"/>
    <s v=""/>
    <s v=""/>
  </r>
  <r>
    <n v="2143"/>
    <x v="0"/>
    <n v="96"/>
    <x v="0"/>
    <x v="0"/>
    <d v="2016-07-12T17:15:00"/>
    <d v="2016-07-12T00:00:00"/>
    <d v="1899-12-30T17:15:00"/>
    <x v="17"/>
    <x v="4"/>
    <x v="1"/>
    <d v="2016-07-12T17:56:00"/>
    <d v="2016-07-12T00:00:00"/>
    <d v="1899-12-30T17:56:00"/>
    <x v="0"/>
    <d v="1899-12-30T00:41:00"/>
    <n v="41"/>
  </r>
  <r>
    <n v="2144"/>
    <x v="0"/>
    <s v="NA"/>
    <x v="1"/>
    <x v="1"/>
    <d v="2016-07-12T17:21:00"/>
    <d v="2016-07-12T00:00:00"/>
    <d v="1899-12-30T17:21:00"/>
    <x v="17"/>
    <x v="4"/>
    <x v="1"/>
    <s v="NA"/>
    <s v="NA"/>
    <m/>
    <x v="1"/>
    <s v=""/>
    <s v=""/>
  </r>
  <r>
    <n v="2145"/>
    <x v="0"/>
    <s v="NA"/>
    <x v="1"/>
    <x v="1"/>
    <d v="2016-07-12T17:19:00"/>
    <d v="2016-07-12T00:00:00"/>
    <d v="1899-12-30T17:19:00"/>
    <x v="17"/>
    <x v="4"/>
    <x v="1"/>
    <s v="NA"/>
    <s v="NA"/>
    <m/>
    <x v="1"/>
    <s v=""/>
    <s v=""/>
  </r>
  <r>
    <n v="2146"/>
    <x v="0"/>
    <n v="32"/>
    <x v="0"/>
    <x v="2"/>
    <d v="2016-07-12T17:21:00"/>
    <d v="2016-07-12T00:00:00"/>
    <d v="1899-12-30T17:21:00"/>
    <x v="17"/>
    <x v="4"/>
    <x v="1"/>
    <s v="NA"/>
    <s v="NA"/>
    <m/>
    <x v="1"/>
    <s v=""/>
    <s v=""/>
  </r>
  <r>
    <n v="2147"/>
    <x v="1"/>
    <n v="126"/>
    <x v="0"/>
    <x v="0"/>
    <d v="2016-07-12T17:21:00"/>
    <d v="2016-07-12T00:00:00"/>
    <d v="1899-12-30T17:21:00"/>
    <x v="17"/>
    <x v="4"/>
    <x v="1"/>
    <d v="2016-07-12T18:27:00"/>
    <d v="2016-07-12T00:00:00"/>
    <d v="1899-12-30T18:27:00"/>
    <x v="0"/>
    <d v="1899-12-30T01:06:00"/>
    <n v="66"/>
  </r>
  <r>
    <n v="2148"/>
    <x v="1"/>
    <n v="198"/>
    <x v="0"/>
    <x v="2"/>
    <d v="2016-07-12T17:22:00"/>
    <d v="2016-07-12T00:00:00"/>
    <d v="1899-12-30T17:22:00"/>
    <x v="17"/>
    <x v="4"/>
    <x v="1"/>
    <s v="NA"/>
    <s v="NA"/>
    <m/>
    <x v="1"/>
    <s v=""/>
    <s v=""/>
  </r>
  <r>
    <n v="2149"/>
    <x v="0"/>
    <s v="NA"/>
    <x v="1"/>
    <x v="1"/>
    <d v="2016-07-12T17:18:00"/>
    <d v="2016-07-12T00:00:00"/>
    <d v="1899-12-30T17:18:00"/>
    <x v="17"/>
    <x v="4"/>
    <x v="1"/>
    <s v="NA"/>
    <s v="NA"/>
    <m/>
    <x v="1"/>
    <s v=""/>
    <s v=""/>
  </r>
  <r>
    <n v="2150"/>
    <x v="1"/>
    <n v="146"/>
    <x v="0"/>
    <x v="2"/>
    <d v="2016-07-12T17:16:00"/>
    <d v="2016-07-12T00:00:00"/>
    <d v="1899-12-30T17:16:00"/>
    <x v="17"/>
    <x v="4"/>
    <x v="1"/>
    <s v="NA"/>
    <s v="NA"/>
    <m/>
    <x v="1"/>
    <s v=""/>
    <s v=""/>
  </r>
  <r>
    <n v="2151"/>
    <x v="0"/>
    <s v="NA"/>
    <x v="1"/>
    <x v="1"/>
    <d v="2016-07-12T17:23:00"/>
    <d v="2016-07-12T00:00:00"/>
    <d v="1899-12-30T17:23:00"/>
    <x v="17"/>
    <x v="4"/>
    <x v="1"/>
    <s v="NA"/>
    <s v="NA"/>
    <m/>
    <x v="1"/>
    <s v=""/>
    <s v=""/>
  </r>
  <r>
    <n v="2152"/>
    <x v="0"/>
    <n v="86"/>
    <x v="0"/>
    <x v="0"/>
    <d v="2016-07-12T17:25:00"/>
    <d v="2016-07-12T00:00:00"/>
    <d v="1899-12-30T17:25:00"/>
    <x v="17"/>
    <x v="4"/>
    <x v="1"/>
    <d v="2016-07-12T17:55:00"/>
    <d v="2016-07-12T00:00:00"/>
    <d v="1899-12-30T17:55:00"/>
    <x v="0"/>
    <d v="1899-12-30T00:30:00"/>
    <n v="30"/>
  </r>
  <r>
    <n v="2153"/>
    <x v="1"/>
    <s v="NA"/>
    <x v="1"/>
    <x v="1"/>
    <d v="2016-07-12T17:19:00"/>
    <d v="2016-07-12T00:00:00"/>
    <d v="1899-12-30T17:19:00"/>
    <x v="17"/>
    <x v="4"/>
    <x v="1"/>
    <s v="NA"/>
    <s v="NA"/>
    <m/>
    <x v="1"/>
    <s v=""/>
    <s v=""/>
  </r>
  <r>
    <n v="2154"/>
    <x v="0"/>
    <s v="NA"/>
    <x v="1"/>
    <x v="1"/>
    <d v="2016-07-12T17:26:00"/>
    <d v="2016-07-12T00:00:00"/>
    <d v="1899-12-30T17:26:00"/>
    <x v="17"/>
    <x v="4"/>
    <x v="1"/>
    <s v="NA"/>
    <s v="NA"/>
    <m/>
    <x v="1"/>
    <s v=""/>
    <s v=""/>
  </r>
  <r>
    <n v="2155"/>
    <x v="0"/>
    <s v="NA"/>
    <x v="1"/>
    <x v="1"/>
    <d v="2016-07-12T17:23:00"/>
    <d v="2016-07-12T00:00:00"/>
    <d v="1899-12-30T17:23:00"/>
    <x v="17"/>
    <x v="4"/>
    <x v="1"/>
    <s v="NA"/>
    <s v="NA"/>
    <m/>
    <x v="1"/>
    <s v=""/>
    <s v=""/>
  </r>
  <r>
    <n v="2156"/>
    <x v="0"/>
    <s v="NA"/>
    <x v="1"/>
    <x v="1"/>
    <d v="2016-07-12T17:27:00"/>
    <d v="2016-07-12T00:00:00"/>
    <d v="1899-12-30T17:27:00"/>
    <x v="17"/>
    <x v="4"/>
    <x v="1"/>
    <s v="NA"/>
    <s v="NA"/>
    <m/>
    <x v="1"/>
    <s v=""/>
    <s v=""/>
  </r>
  <r>
    <n v="2157"/>
    <x v="0"/>
    <s v="NA"/>
    <x v="1"/>
    <x v="1"/>
    <d v="2016-07-12T17:30:00"/>
    <d v="2016-07-12T00:00:00"/>
    <d v="1899-12-30T17:30:00"/>
    <x v="17"/>
    <x v="4"/>
    <x v="1"/>
    <s v="NA"/>
    <s v="NA"/>
    <m/>
    <x v="1"/>
    <s v=""/>
    <s v=""/>
  </r>
  <r>
    <n v="2158"/>
    <x v="0"/>
    <s v="NA"/>
    <x v="1"/>
    <x v="1"/>
    <d v="2016-07-12T17:26:00"/>
    <d v="2016-07-12T00:00:00"/>
    <d v="1899-12-30T17:26:00"/>
    <x v="17"/>
    <x v="4"/>
    <x v="1"/>
    <s v="NA"/>
    <s v="NA"/>
    <m/>
    <x v="1"/>
    <s v=""/>
    <s v=""/>
  </r>
  <r>
    <n v="2159"/>
    <x v="0"/>
    <s v="NA"/>
    <x v="1"/>
    <x v="1"/>
    <d v="2016-07-12T17:25:00"/>
    <d v="2016-07-12T00:00:00"/>
    <d v="1899-12-30T17:25:00"/>
    <x v="17"/>
    <x v="4"/>
    <x v="1"/>
    <s v="NA"/>
    <s v="NA"/>
    <m/>
    <x v="1"/>
    <s v=""/>
    <s v=""/>
  </r>
  <r>
    <n v="2160"/>
    <x v="0"/>
    <n v="52"/>
    <x v="0"/>
    <x v="0"/>
    <d v="2016-07-12T17:32:00"/>
    <d v="2016-07-12T00:00:00"/>
    <d v="1899-12-30T17:32:00"/>
    <x v="17"/>
    <x v="4"/>
    <x v="1"/>
    <d v="2016-07-12T18:07:00"/>
    <d v="2016-07-12T00:00:00"/>
    <d v="1899-12-30T18:07:00"/>
    <x v="0"/>
    <d v="1899-12-30T00:35:00"/>
    <n v="35"/>
  </r>
  <r>
    <n v="2161"/>
    <x v="0"/>
    <s v="NA"/>
    <x v="1"/>
    <x v="1"/>
    <d v="2016-07-12T17:29:00"/>
    <d v="2016-07-12T00:00:00"/>
    <d v="1899-12-30T17:29:00"/>
    <x v="17"/>
    <x v="4"/>
    <x v="1"/>
    <s v="NA"/>
    <s v="NA"/>
    <m/>
    <x v="1"/>
    <s v=""/>
    <s v=""/>
  </r>
  <r>
    <n v="2162"/>
    <x v="0"/>
    <n v="32"/>
    <x v="0"/>
    <x v="0"/>
    <d v="2016-07-12T17:34:00"/>
    <d v="2016-07-12T00:00:00"/>
    <d v="1899-12-30T17:34:00"/>
    <x v="17"/>
    <x v="4"/>
    <x v="1"/>
    <d v="2016-07-12T18:33:00"/>
    <d v="2016-07-12T00:00:00"/>
    <d v="1899-12-30T18:33:00"/>
    <x v="0"/>
    <d v="1899-12-30T00:59:00"/>
    <n v="59"/>
  </r>
  <r>
    <n v="2163"/>
    <x v="0"/>
    <n v="159"/>
    <x v="0"/>
    <x v="0"/>
    <d v="2016-07-12T17:30:00"/>
    <d v="2016-07-12T00:00:00"/>
    <d v="1899-12-30T17:30:00"/>
    <x v="17"/>
    <x v="4"/>
    <x v="1"/>
    <d v="2016-07-12T18:07:00"/>
    <d v="2016-07-12T00:00:00"/>
    <d v="1899-12-30T18:07:00"/>
    <x v="0"/>
    <d v="1899-12-30T00:37:00"/>
    <n v="37"/>
  </r>
  <r>
    <n v="2164"/>
    <x v="0"/>
    <s v="NA"/>
    <x v="1"/>
    <x v="1"/>
    <d v="2016-07-12T17:28:00"/>
    <d v="2016-07-12T00:00:00"/>
    <d v="1899-12-30T17:28:00"/>
    <x v="17"/>
    <x v="4"/>
    <x v="1"/>
    <s v="NA"/>
    <s v="NA"/>
    <m/>
    <x v="1"/>
    <s v=""/>
    <s v=""/>
  </r>
  <r>
    <n v="2165"/>
    <x v="1"/>
    <n v="75"/>
    <x v="0"/>
    <x v="0"/>
    <d v="2016-07-12T17:31:00"/>
    <d v="2016-07-12T00:00:00"/>
    <d v="1899-12-30T17:31:00"/>
    <x v="17"/>
    <x v="4"/>
    <x v="1"/>
    <d v="2016-07-12T18:24:00"/>
    <d v="2016-07-12T00:00:00"/>
    <d v="1899-12-30T18:24:00"/>
    <x v="0"/>
    <d v="1899-12-30T00:53:00"/>
    <n v="53"/>
  </r>
  <r>
    <n v="2166"/>
    <x v="1"/>
    <n v="154"/>
    <x v="0"/>
    <x v="0"/>
    <d v="2016-07-12T17:30:00"/>
    <d v="2016-07-12T00:00:00"/>
    <d v="1899-12-30T17:30:00"/>
    <x v="17"/>
    <x v="4"/>
    <x v="1"/>
    <d v="2016-07-12T18:35:00"/>
    <d v="2016-07-12T00:00:00"/>
    <d v="1899-12-30T18:35:00"/>
    <x v="0"/>
    <d v="1899-12-30T01:05:00"/>
    <n v="65"/>
  </r>
  <r>
    <n v="2167"/>
    <x v="0"/>
    <n v="184"/>
    <x v="0"/>
    <x v="0"/>
    <d v="2016-07-12T17:30:00"/>
    <d v="2016-07-12T00:00:00"/>
    <d v="1899-12-30T17:30:00"/>
    <x v="17"/>
    <x v="4"/>
    <x v="1"/>
    <d v="2016-07-12T18:30:00"/>
    <d v="2016-07-12T00:00:00"/>
    <d v="1899-12-30T18:30:00"/>
    <x v="0"/>
    <d v="1899-12-30T01:00:00"/>
    <n v="60"/>
  </r>
  <r>
    <n v="2168"/>
    <x v="0"/>
    <n v="226"/>
    <x v="0"/>
    <x v="0"/>
    <d v="2016-07-12T17:29:00"/>
    <d v="2016-07-12T00:00:00"/>
    <d v="1899-12-30T17:29:00"/>
    <x v="17"/>
    <x v="4"/>
    <x v="1"/>
    <d v="2016-07-12T18:32:00"/>
    <d v="2016-07-12T00:00:00"/>
    <d v="1899-12-30T18:32:00"/>
    <x v="0"/>
    <d v="1899-12-30T01:03:00"/>
    <n v="63"/>
  </r>
  <r>
    <n v="2169"/>
    <x v="0"/>
    <n v="239"/>
    <x v="0"/>
    <x v="0"/>
    <d v="2016-07-12T17:30:00"/>
    <d v="2016-07-12T00:00:00"/>
    <d v="1899-12-30T17:30:00"/>
    <x v="17"/>
    <x v="4"/>
    <x v="1"/>
    <d v="2016-07-12T18:51:00"/>
    <d v="2016-07-12T00:00:00"/>
    <d v="1899-12-30T18:51:00"/>
    <x v="0"/>
    <d v="1899-12-30T01:21:00"/>
    <n v="81"/>
  </r>
  <r>
    <n v="2170"/>
    <x v="0"/>
    <s v="NA"/>
    <x v="1"/>
    <x v="1"/>
    <d v="2016-07-12T17:35:00"/>
    <d v="2016-07-12T00:00:00"/>
    <d v="1899-12-30T17:35:00"/>
    <x v="17"/>
    <x v="4"/>
    <x v="1"/>
    <s v="NA"/>
    <s v="NA"/>
    <m/>
    <x v="1"/>
    <s v=""/>
    <s v=""/>
  </r>
  <r>
    <n v="2171"/>
    <x v="0"/>
    <s v="NA"/>
    <x v="1"/>
    <x v="1"/>
    <d v="2016-07-12T17:38:00"/>
    <d v="2016-07-12T00:00:00"/>
    <d v="1899-12-30T17:38:00"/>
    <x v="17"/>
    <x v="4"/>
    <x v="1"/>
    <s v="NA"/>
    <s v="NA"/>
    <m/>
    <x v="1"/>
    <s v=""/>
    <s v=""/>
  </r>
  <r>
    <n v="2172"/>
    <x v="1"/>
    <s v="NA"/>
    <x v="1"/>
    <x v="1"/>
    <d v="2016-07-12T17:40:00"/>
    <d v="2016-07-12T00:00:00"/>
    <d v="1899-12-30T17:40:00"/>
    <x v="17"/>
    <x v="4"/>
    <x v="1"/>
    <s v="NA"/>
    <s v="NA"/>
    <m/>
    <x v="1"/>
    <s v=""/>
    <s v=""/>
  </r>
  <r>
    <n v="2173"/>
    <x v="0"/>
    <n v="201"/>
    <x v="0"/>
    <x v="0"/>
    <d v="2016-07-12T17:34:00"/>
    <d v="2016-07-12T00:00:00"/>
    <d v="1899-12-30T17:34:00"/>
    <x v="17"/>
    <x v="4"/>
    <x v="1"/>
    <d v="2016-07-12T18:33:00"/>
    <d v="2016-07-12T00:00:00"/>
    <d v="1899-12-30T18:33:00"/>
    <x v="0"/>
    <d v="1899-12-30T00:59:00"/>
    <n v="59"/>
  </r>
  <r>
    <n v="2174"/>
    <x v="0"/>
    <s v="NA"/>
    <x v="1"/>
    <x v="1"/>
    <d v="2016-07-12T17:36:00"/>
    <d v="2016-07-12T00:00:00"/>
    <d v="1899-12-30T17:36:00"/>
    <x v="17"/>
    <x v="4"/>
    <x v="1"/>
    <s v="NA"/>
    <s v="NA"/>
    <m/>
    <x v="1"/>
    <s v=""/>
    <s v=""/>
  </r>
  <r>
    <n v="2175"/>
    <x v="0"/>
    <s v="NA"/>
    <x v="1"/>
    <x v="1"/>
    <d v="2016-07-12T17:35:00"/>
    <d v="2016-07-12T00:00:00"/>
    <d v="1899-12-30T17:35:00"/>
    <x v="17"/>
    <x v="4"/>
    <x v="1"/>
    <s v="NA"/>
    <s v="NA"/>
    <m/>
    <x v="1"/>
    <s v=""/>
    <s v=""/>
  </r>
  <r>
    <n v="2176"/>
    <x v="0"/>
    <s v="NA"/>
    <x v="1"/>
    <x v="1"/>
    <d v="2016-07-12T17:37:00"/>
    <d v="2016-07-12T00:00:00"/>
    <d v="1899-12-30T17:37:00"/>
    <x v="17"/>
    <x v="4"/>
    <x v="1"/>
    <s v="NA"/>
    <s v="NA"/>
    <m/>
    <x v="1"/>
    <s v=""/>
    <s v=""/>
  </r>
  <r>
    <n v="2177"/>
    <x v="1"/>
    <s v="NA"/>
    <x v="1"/>
    <x v="1"/>
    <d v="2016-07-12T17:41:00"/>
    <d v="2016-07-12T00:00:00"/>
    <d v="1899-12-30T17:41:00"/>
    <x v="17"/>
    <x v="4"/>
    <x v="1"/>
    <s v="NA"/>
    <s v="NA"/>
    <m/>
    <x v="1"/>
    <s v=""/>
    <s v=""/>
  </r>
  <r>
    <n v="2178"/>
    <x v="0"/>
    <s v="NA"/>
    <x v="1"/>
    <x v="1"/>
    <d v="2016-07-12T17:38:00"/>
    <d v="2016-07-12T00:00:00"/>
    <d v="1899-12-30T17:38:00"/>
    <x v="17"/>
    <x v="4"/>
    <x v="1"/>
    <s v="NA"/>
    <s v="NA"/>
    <m/>
    <x v="1"/>
    <s v=""/>
    <s v=""/>
  </r>
  <r>
    <n v="2179"/>
    <x v="0"/>
    <n v="31"/>
    <x v="0"/>
    <x v="2"/>
    <d v="2016-07-12T17:36:00"/>
    <d v="2016-07-12T00:00:00"/>
    <d v="1899-12-30T17:36:00"/>
    <x v="17"/>
    <x v="4"/>
    <x v="1"/>
    <s v="NA"/>
    <s v="NA"/>
    <m/>
    <x v="1"/>
    <s v=""/>
    <s v=""/>
  </r>
  <r>
    <n v="2180"/>
    <x v="0"/>
    <n v="185"/>
    <x v="0"/>
    <x v="2"/>
    <d v="2016-07-12T17:42:00"/>
    <d v="2016-07-12T00:00:00"/>
    <d v="1899-12-30T17:42:00"/>
    <x v="17"/>
    <x v="4"/>
    <x v="1"/>
    <s v="NA"/>
    <s v="NA"/>
    <m/>
    <x v="1"/>
    <s v=""/>
    <s v=""/>
  </r>
  <r>
    <n v="2181"/>
    <x v="0"/>
    <n v="242"/>
    <x v="0"/>
    <x v="0"/>
    <d v="2016-07-12T17:39:00"/>
    <d v="2016-07-12T00:00:00"/>
    <d v="1899-12-30T17:39:00"/>
    <x v="17"/>
    <x v="4"/>
    <x v="1"/>
    <d v="2016-07-12T18:28:00"/>
    <d v="2016-07-12T00:00:00"/>
    <d v="1899-12-30T18:28:00"/>
    <x v="0"/>
    <d v="1899-12-30T00:49:00"/>
    <n v="49"/>
  </r>
  <r>
    <n v="2182"/>
    <x v="1"/>
    <n v="160"/>
    <x v="0"/>
    <x v="0"/>
    <d v="2016-07-12T17:42:00"/>
    <d v="2016-07-12T00:00:00"/>
    <d v="1899-12-30T17:42:00"/>
    <x v="17"/>
    <x v="4"/>
    <x v="1"/>
    <d v="2016-07-12T18:30:00"/>
    <d v="2016-07-12T00:00:00"/>
    <d v="1899-12-30T18:30:00"/>
    <x v="0"/>
    <d v="1899-12-30T00:48:00"/>
    <n v="48"/>
  </r>
  <r>
    <n v="2183"/>
    <x v="0"/>
    <s v="NA"/>
    <x v="1"/>
    <x v="1"/>
    <d v="2016-07-12T17:40:00"/>
    <d v="2016-07-12T00:00:00"/>
    <d v="1899-12-30T17:40:00"/>
    <x v="17"/>
    <x v="4"/>
    <x v="1"/>
    <s v="NA"/>
    <s v="NA"/>
    <m/>
    <x v="1"/>
    <s v=""/>
    <s v=""/>
  </r>
  <r>
    <n v="2184"/>
    <x v="0"/>
    <s v="NA"/>
    <x v="1"/>
    <x v="1"/>
    <d v="2016-07-12T17:42:00"/>
    <d v="2016-07-12T00:00:00"/>
    <d v="1899-12-30T17:42:00"/>
    <x v="17"/>
    <x v="4"/>
    <x v="1"/>
    <s v="NA"/>
    <s v="NA"/>
    <m/>
    <x v="1"/>
    <s v=""/>
    <s v=""/>
  </r>
  <r>
    <n v="2185"/>
    <x v="0"/>
    <s v="NA"/>
    <x v="1"/>
    <x v="1"/>
    <d v="2016-07-12T17:43:00"/>
    <d v="2016-07-12T00:00:00"/>
    <d v="1899-12-30T17:43:00"/>
    <x v="17"/>
    <x v="4"/>
    <x v="1"/>
    <s v="NA"/>
    <s v="NA"/>
    <m/>
    <x v="1"/>
    <s v=""/>
    <s v=""/>
  </r>
  <r>
    <n v="2186"/>
    <x v="1"/>
    <s v="NA"/>
    <x v="1"/>
    <x v="1"/>
    <d v="2016-07-12T17:43:00"/>
    <d v="2016-07-12T00:00:00"/>
    <d v="1899-12-30T17:43:00"/>
    <x v="17"/>
    <x v="4"/>
    <x v="1"/>
    <s v="NA"/>
    <s v="NA"/>
    <m/>
    <x v="1"/>
    <s v=""/>
    <s v=""/>
  </r>
  <r>
    <n v="2188"/>
    <x v="0"/>
    <s v="NA"/>
    <x v="1"/>
    <x v="1"/>
    <d v="2016-07-12T17:46:00"/>
    <d v="2016-07-12T00:00:00"/>
    <d v="1899-12-30T17:46:00"/>
    <x v="17"/>
    <x v="4"/>
    <x v="1"/>
    <s v="NA"/>
    <s v="NA"/>
    <m/>
    <x v="1"/>
    <s v=""/>
    <s v=""/>
  </r>
  <r>
    <n v="2189"/>
    <x v="0"/>
    <s v="NA"/>
    <x v="1"/>
    <x v="1"/>
    <d v="2016-07-12T17:43:00"/>
    <d v="2016-07-12T00:00:00"/>
    <d v="1899-12-30T17:43:00"/>
    <x v="17"/>
    <x v="4"/>
    <x v="1"/>
    <s v="NA"/>
    <s v="NA"/>
    <m/>
    <x v="1"/>
    <s v=""/>
    <s v=""/>
  </r>
  <r>
    <n v="2190"/>
    <x v="0"/>
    <s v="NA"/>
    <x v="1"/>
    <x v="1"/>
    <d v="2016-07-12T17:46:00"/>
    <d v="2016-07-12T00:00:00"/>
    <d v="1899-12-30T17:46:00"/>
    <x v="17"/>
    <x v="4"/>
    <x v="1"/>
    <s v="NA"/>
    <s v="NA"/>
    <m/>
    <x v="1"/>
    <s v=""/>
    <s v=""/>
  </r>
  <r>
    <n v="2191"/>
    <x v="0"/>
    <s v="NA"/>
    <x v="1"/>
    <x v="1"/>
    <d v="2016-07-12T17:46:00"/>
    <d v="2016-07-12T00:00:00"/>
    <d v="1899-12-30T17:46:00"/>
    <x v="17"/>
    <x v="4"/>
    <x v="1"/>
    <s v="NA"/>
    <s v="NA"/>
    <m/>
    <x v="1"/>
    <s v=""/>
    <s v=""/>
  </r>
  <r>
    <n v="2192"/>
    <x v="0"/>
    <n v="61"/>
    <x v="0"/>
    <x v="0"/>
    <d v="2016-07-12T17:44:00"/>
    <d v="2016-07-12T00:00:00"/>
    <d v="1899-12-30T17:44:00"/>
    <x v="17"/>
    <x v="4"/>
    <x v="1"/>
    <d v="2016-07-12T18:39:00"/>
    <d v="2016-07-12T00:00:00"/>
    <d v="1899-12-30T18:39:00"/>
    <x v="0"/>
    <d v="1899-12-30T00:55:00"/>
    <n v="55"/>
  </r>
  <r>
    <n v="2193"/>
    <x v="0"/>
    <s v="NA"/>
    <x v="1"/>
    <x v="1"/>
    <d v="2016-07-12T17:47:00"/>
    <d v="2016-07-12T00:00:00"/>
    <d v="1899-12-30T17:47:00"/>
    <x v="17"/>
    <x v="4"/>
    <x v="1"/>
    <s v="NA"/>
    <s v="NA"/>
    <m/>
    <x v="1"/>
    <s v=""/>
    <s v=""/>
  </r>
  <r>
    <n v="2194"/>
    <x v="0"/>
    <s v="NA"/>
    <x v="1"/>
    <x v="1"/>
    <d v="2016-07-12T17:48:00"/>
    <d v="2016-07-12T00:00:00"/>
    <d v="1899-12-30T17:48:00"/>
    <x v="17"/>
    <x v="4"/>
    <x v="1"/>
    <s v="NA"/>
    <s v="NA"/>
    <m/>
    <x v="1"/>
    <s v=""/>
    <s v=""/>
  </r>
  <r>
    <n v="2195"/>
    <x v="0"/>
    <n v="241"/>
    <x v="0"/>
    <x v="0"/>
    <d v="2016-07-12T17:44:00"/>
    <d v="2016-07-12T00:00:00"/>
    <d v="1899-12-30T17:44:00"/>
    <x v="17"/>
    <x v="4"/>
    <x v="1"/>
    <d v="2016-07-12T18:42:00"/>
    <d v="2016-07-12T00:00:00"/>
    <d v="1899-12-30T18:42:00"/>
    <x v="0"/>
    <d v="1899-12-30T00:58:00"/>
    <n v="58"/>
  </r>
  <r>
    <n v="2196"/>
    <x v="0"/>
    <s v="NA"/>
    <x v="1"/>
    <x v="1"/>
    <d v="2016-07-12T17:46:00"/>
    <d v="2016-07-12T00:00:00"/>
    <d v="1899-12-30T17:46:00"/>
    <x v="17"/>
    <x v="4"/>
    <x v="1"/>
    <s v="NA"/>
    <s v="NA"/>
    <m/>
    <x v="1"/>
    <s v=""/>
    <s v=""/>
  </r>
  <r>
    <n v="2197"/>
    <x v="0"/>
    <n v="278"/>
    <x v="0"/>
    <x v="0"/>
    <d v="2016-07-12T17:53:00"/>
    <d v="2016-07-12T00:00:00"/>
    <d v="1899-12-30T17:53:00"/>
    <x v="17"/>
    <x v="4"/>
    <x v="1"/>
    <d v="2016-07-12T18:27:00"/>
    <d v="2016-07-12T00:00:00"/>
    <d v="1899-12-30T18:27:00"/>
    <x v="0"/>
    <d v="1899-12-30T00:34:00"/>
    <n v="34"/>
  </r>
  <r>
    <n v="2198"/>
    <x v="0"/>
    <s v="NA"/>
    <x v="1"/>
    <x v="1"/>
    <d v="2016-07-12T17:51:00"/>
    <d v="2016-07-12T00:00:00"/>
    <d v="1899-12-30T17:51:00"/>
    <x v="17"/>
    <x v="4"/>
    <x v="1"/>
    <s v="NA"/>
    <s v="NA"/>
    <m/>
    <x v="1"/>
    <s v=""/>
    <s v=""/>
  </r>
  <r>
    <n v="2199"/>
    <x v="0"/>
    <s v="NA"/>
    <x v="1"/>
    <x v="1"/>
    <d v="2016-07-12T17:47:00"/>
    <d v="2016-07-12T00:00:00"/>
    <d v="1899-12-30T17:47:00"/>
    <x v="17"/>
    <x v="4"/>
    <x v="1"/>
    <s v="NA"/>
    <s v="NA"/>
    <m/>
    <x v="1"/>
    <s v=""/>
    <s v=""/>
  </r>
  <r>
    <n v="2200"/>
    <x v="1"/>
    <n v="245"/>
    <x v="0"/>
    <x v="0"/>
    <d v="2016-07-12T17:55:00"/>
    <d v="2016-07-12T00:00:00"/>
    <d v="1899-12-30T17:55:00"/>
    <x v="17"/>
    <x v="4"/>
    <x v="1"/>
    <d v="2016-07-12T18:34:00"/>
    <d v="2016-07-12T00:00:00"/>
    <d v="1899-12-30T18:34:00"/>
    <x v="0"/>
    <d v="1899-12-30T00:39:00"/>
    <n v="39"/>
  </r>
  <r>
    <n v="2201"/>
    <x v="0"/>
    <s v="NA"/>
    <x v="1"/>
    <x v="1"/>
    <d v="2016-07-12T17:49:00"/>
    <d v="2016-07-12T00:00:00"/>
    <d v="1899-12-30T17:49:00"/>
    <x v="17"/>
    <x v="4"/>
    <x v="1"/>
    <s v="NA"/>
    <s v="NA"/>
    <m/>
    <x v="1"/>
    <s v=""/>
    <s v=""/>
  </r>
  <r>
    <n v="2202"/>
    <x v="0"/>
    <s v="NA"/>
    <x v="1"/>
    <x v="1"/>
    <d v="2016-07-12T17:52:00"/>
    <d v="2016-07-12T00:00:00"/>
    <d v="1899-12-30T17:52:00"/>
    <x v="17"/>
    <x v="4"/>
    <x v="1"/>
    <s v="NA"/>
    <s v="NA"/>
    <m/>
    <x v="1"/>
    <s v=""/>
    <s v=""/>
  </r>
  <r>
    <n v="2203"/>
    <x v="1"/>
    <n v="288"/>
    <x v="0"/>
    <x v="0"/>
    <d v="2016-07-12T17:53:00"/>
    <d v="2016-07-12T00:00:00"/>
    <d v="1899-12-30T17:53:00"/>
    <x v="17"/>
    <x v="4"/>
    <x v="1"/>
    <d v="2016-07-12T18:30:00"/>
    <d v="2016-07-12T00:00:00"/>
    <d v="1899-12-30T18:30:00"/>
    <x v="0"/>
    <d v="1899-12-30T00:37:00"/>
    <n v="37"/>
  </r>
  <r>
    <n v="2204"/>
    <x v="0"/>
    <s v="NA"/>
    <x v="1"/>
    <x v="1"/>
    <d v="2016-07-12T17:51:00"/>
    <d v="2016-07-12T00:00:00"/>
    <d v="1899-12-30T17:51:00"/>
    <x v="17"/>
    <x v="4"/>
    <x v="1"/>
    <s v="NA"/>
    <s v="NA"/>
    <m/>
    <x v="1"/>
    <s v=""/>
    <s v=""/>
  </r>
  <r>
    <n v="2205"/>
    <x v="0"/>
    <s v="NA"/>
    <x v="1"/>
    <x v="1"/>
    <d v="2016-07-12T17:54:00"/>
    <d v="2016-07-12T00:00:00"/>
    <d v="1899-12-30T17:54:00"/>
    <x v="17"/>
    <x v="4"/>
    <x v="1"/>
    <s v="NA"/>
    <s v="NA"/>
    <m/>
    <x v="1"/>
    <s v=""/>
    <s v=""/>
  </r>
  <r>
    <n v="2206"/>
    <x v="1"/>
    <n v="40"/>
    <x v="0"/>
    <x v="2"/>
    <d v="2016-07-12T17:55:00"/>
    <d v="2016-07-12T00:00:00"/>
    <d v="1899-12-30T17:55:00"/>
    <x v="17"/>
    <x v="4"/>
    <x v="1"/>
    <s v="NA"/>
    <s v="NA"/>
    <m/>
    <x v="1"/>
    <s v=""/>
    <s v=""/>
  </r>
  <r>
    <n v="2207"/>
    <x v="0"/>
    <n v="90"/>
    <x v="0"/>
    <x v="0"/>
    <d v="2016-07-12T17:56:00"/>
    <d v="2016-07-12T00:00:00"/>
    <d v="1899-12-30T17:56:00"/>
    <x v="17"/>
    <x v="4"/>
    <x v="1"/>
    <d v="2016-07-12T19:14:00"/>
    <d v="2016-07-12T00:00:00"/>
    <d v="1899-12-30T19:14:00"/>
    <x v="0"/>
    <d v="1899-12-30T01:18:00"/>
    <n v="78"/>
  </r>
  <r>
    <n v="2208"/>
    <x v="1"/>
    <n v="100"/>
    <x v="0"/>
    <x v="0"/>
    <d v="2016-07-12T17:59:00"/>
    <d v="2016-07-12T00:00:00"/>
    <d v="1899-12-30T17:59:00"/>
    <x v="17"/>
    <x v="4"/>
    <x v="1"/>
    <d v="2016-07-12T19:00:00"/>
    <d v="2016-07-12T00:00:00"/>
    <d v="1899-12-30T19:00:00"/>
    <x v="0"/>
    <d v="1899-12-30T01:01:00"/>
    <n v="61"/>
  </r>
  <r>
    <n v="2209"/>
    <x v="1"/>
    <n v="261"/>
    <x v="0"/>
    <x v="0"/>
    <d v="2016-07-12T17:55:00"/>
    <d v="2016-07-12T00:00:00"/>
    <d v="1899-12-30T17:55:00"/>
    <x v="17"/>
    <x v="4"/>
    <x v="1"/>
    <d v="2016-07-12T18:40:00"/>
    <d v="2016-07-12T00:00:00"/>
    <d v="1899-12-30T18:40:00"/>
    <x v="0"/>
    <d v="1899-12-30T00:45:00"/>
    <n v="45"/>
  </r>
  <r>
    <n v="2210"/>
    <x v="0"/>
    <s v="NA"/>
    <x v="1"/>
    <x v="1"/>
    <d v="2016-07-12T18:03:00"/>
    <d v="2016-07-12T00:00:00"/>
    <d v="1899-12-30T18:03:00"/>
    <x v="18"/>
    <x v="4"/>
    <x v="1"/>
    <s v="NA"/>
    <s v="NA"/>
    <m/>
    <x v="1"/>
    <s v=""/>
    <s v=""/>
  </r>
  <r>
    <n v="2211"/>
    <x v="0"/>
    <n v="3"/>
    <x v="0"/>
    <x v="0"/>
    <d v="2016-07-12T18:00:00"/>
    <d v="2016-07-12T00:00:00"/>
    <d v="1899-12-30T18:00:00"/>
    <x v="18"/>
    <x v="4"/>
    <x v="1"/>
    <d v="2016-07-12T18:28:00"/>
    <d v="2016-07-12T00:00:00"/>
    <d v="1899-12-30T18:28:00"/>
    <x v="0"/>
    <d v="1899-12-30T00:28:00"/>
    <n v="28"/>
  </r>
  <r>
    <n v="2212"/>
    <x v="0"/>
    <s v="NA"/>
    <x v="1"/>
    <x v="1"/>
    <d v="2016-07-12T17:56:00"/>
    <d v="2016-07-12T00:00:00"/>
    <d v="1899-12-30T17:56:00"/>
    <x v="17"/>
    <x v="4"/>
    <x v="1"/>
    <s v="NA"/>
    <s v="NA"/>
    <m/>
    <x v="1"/>
    <s v=""/>
    <s v=""/>
  </r>
  <r>
    <n v="2213"/>
    <x v="0"/>
    <s v="NA"/>
    <x v="1"/>
    <x v="1"/>
    <d v="2016-07-12T17:58:00"/>
    <d v="2016-07-12T00:00:00"/>
    <d v="1899-12-30T17:58:00"/>
    <x v="17"/>
    <x v="4"/>
    <x v="1"/>
    <s v="NA"/>
    <s v="NA"/>
    <m/>
    <x v="1"/>
    <s v=""/>
    <s v=""/>
  </r>
  <r>
    <n v="2214"/>
    <x v="0"/>
    <s v="NA"/>
    <x v="1"/>
    <x v="1"/>
    <d v="2016-07-12T18:01:00"/>
    <d v="2016-07-12T00:00:00"/>
    <d v="1899-12-30T18:01:00"/>
    <x v="18"/>
    <x v="4"/>
    <x v="1"/>
    <s v="NA"/>
    <s v="NA"/>
    <m/>
    <x v="1"/>
    <s v=""/>
    <s v=""/>
  </r>
  <r>
    <n v="2215"/>
    <x v="0"/>
    <s v="NA"/>
    <x v="1"/>
    <x v="1"/>
    <d v="2016-07-12T17:59:00"/>
    <d v="2016-07-12T00:00:00"/>
    <d v="1899-12-30T17:59:00"/>
    <x v="17"/>
    <x v="4"/>
    <x v="1"/>
    <s v="NA"/>
    <s v="NA"/>
    <m/>
    <x v="1"/>
    <s v=""/>
    <s v=""/>
  </r>
  <r>
    <n v="2216"/>
    <x v="0"/>
    <s v="NA"/>
    <x v="1"/>
    <x v="1"/>
    <d v="2016-07-12T18:02:00"/>
    <d v="2016-07-12T00:00:00"/>
    <d v="1899-12-30T18:02:00"/>
    <x v="18"/>
    <x v="4"/>
    <x v="1"/>
    <s v="NA"/>
    <s v="NA"/>
    <m/>
    <x v="1"/>
    <s v=""/>
    <s v=""/>
  </r>
  <r>
    <n v="2217"/>
    <x v="1"/>
    <s v="NA"/>
    <x v="1"/>
    <x v="1"/>
    <d v="2016-07-12T18:02:00"/>
    <d v="2016-07-12T00:00:00"/>
    <d v="1899-12-30T18:02:00"/>
    <x v="18"/>
    <x v="4"/>
    <x v="1"/>
    <s v="NA"/>
    <s v="NA"/>
    <m/>
    <x v="1"/>
    <s v=""/>
    <s v=""/>
  </r>
  <r>
    <n v="2218"/>
    <x v="0"/>
    <s v="NA"/>
    <x v="1"/>
    <x v="1"/>
    <d v="2016-07-12T18:04:00"/>
    <d v="2016-07-12T00:00:00"/>
    <d v="1899-12-30T18:04:00"/>
    <x v="18"/>
    <x v="4"/>
    <x v="1"/>
    <s v="NA"/>
    <s v="NA"/>
    <m/>
    <x v="1"/>
    <s v=""/>
    <s v=""/>
  </r>
  <r>
    <n v="2219"/>
    <x v="0"/>
    <s v="NA"/>
    <x v="1"/>
    <x v="1"/>
    <d v="2016-07-12T18:00:00"/>
    <d v="2016-07-12T00:00:00"/>
    <d v="1899-12-30T18:00:00"/>
    <x v="18"/>
    <x v="4"/>
    <x v="1"/>
    <s v="NA"/>
    <s v="NA"/>
    <m/>
    <x v="1"/>
    <s v=""/>
    <s v=""/>
  </r>
  <r>
    <n v="2220"/>
    <x v="0"/>
    <s v="NA"/>
    <x v="1"/>
    <x v="1"/>
    <d v="2016-07-12T18:12:00"/>
    <d v="2016-07-12T00:00:00"/>
    <d v="1899-12-30T18:12:00"/>
    <x v="18"/>
    <x v="4"/>
    <x v="1"/>
    <s v="NA"/>
    <s v="NA"/>
    <m/>
    <x v="1"/>
    <s v=""/>
    <s v=""/>
  </r>
  <r>
    <n v="2221"/>
    <x v="0"/>
    <s v="NA"/>
    <x v="1"/>
    <x v="1"/>
    <d v="2016-07-12T18:09:00"/>
    <d v="2016-07-12T00:00:00"/>
    <d v="1899-12-30T18:09:00"/>
    <x v="18"/>
    <x v="4"/>
    <x v="1"/>
    <s v="NA"/>
    <s v="NA"/>
    <m/>
    <x v="1"/>
    <s v=""/>
    <s v=""/>
  </r>
  <r>
    <n v="2222"/>
    <x v="1"/>
    <n v="275"/>
    <x v="0"/>
    <x v="2"/>
    <d v="2016-07-12T18:03:00"/>
    <d v="2016-07-12T00:00:00"/>
    <d v="1899-12-30T18:03:00"/>
    <x v="18"/>
    <x v="4"/>
    <x v="1"/>
    <s v="NA"/>
    <s v="NA"/>
    <m/>
    <x v="1"/>
    <s v=""/>
    <s v=""/>
  </r>
  <r>
    <n v="2223"/>
    <x v="1"/>
    <n v="54"/>
    <x v="0"/>
    <x v="0"/>
    <d v="2016-07-12T18:07:00"/>
    <d v="2016-07-12T00:00:00"/>
    <d v="1899-12-30T18:07:00"/>
    <x v="18"/>
    <x v="4"/>
    <x v="1"/>
    <d v="2016-07-12T19:12:00"/>
    <d v="2016-07-12T00:00:00"/>
    <d v="1899-12-30T19:12:00"/>
    <x v="0"/>
    <d v="1899-12-30T01:05:00"/>
    <n v="65"/>
  </r>
  <r>
    <n v="2224"/>
    <x v="0"/>
    <s v="NA"/>
    <x v="1"/>
    <x v="1"/>
    <d v="2016-07-12T18:08:00"/>
    <d v="2016-07-12T00:00:00"/>
    <d v="1899-12-30T18:08:00"/>
    <x v="18"/>
    <x v="4"/>
    <x v="1"/>
    <s v="NA"/>
    <s v="NA"/>
    <m/>
    <x v="1"/>
    <s v=""/>
    <s v=""/>
  </r>
  <r>
    <n v="2225"/>
    <x v="0"/>
    <s v="NA"/>
    <x v="1"/>
    <x v="1"/>
    <d v="2016-07-12T18:11:00"/>
    <d v="2016-07-12T00:00:00"/>
    <d v="1899-12-30T18:11:00"/>
    <x v="18"/>
    <x v="4"/>
    <x v="1"/>
    <s v="NA"/>
    <s v="NA"/>
    <m/>
    <x v="1"/>
    <s v=""/>
    <s v=""/>
  </r>
  <r>
    <n v="2226"/>
    <x v="0"/>
    <s v="NA"/>
    <x v="1"/>
    <x v="1"/>
    <d v="2016-07-12T18:08:00"/>
    <d v="2016-07-12T00:00:00"/>
    <d v="1899-12-30T18:08:00"/>
    <x v="18"/>
    <x v="4"/>
    <x v="1"/>
    <s v="NA"/>
    <s v="NA"/>
    <m/>
    <x v="1"/>
    <s v=""/>
    <s v=""/>
  </r>
  <r>
    <n v="2227"/>
    <x v="1"/>
    <n v="228"/>
    <x v="0"/>
    <x v="0"/>
    <d v="2016-07-12T18:08:00"/>
    <d v="2016-07-12T00:00:00"/>
    <d v="1899-12-30T18:08:00"/>
    <x v="18"/>
    <x v="4"/>
    <x v="1"/>
    <d v="2016-07-12T18:38:00"/>
    <d v="2016-07-12T00:00:00"/>
    <d v="1899-12-30T18:38:00"/>
    <x v="0"/>
    <d v="1899-12-30T00:30:00"/>
    <n v="30"/>
  </r>
  <r>
    <n v="2228"/>
    <x v="0"/>
    <s v="NA"/>
    <x v="1"/>
    <x v="1"/>
    <d v="2016-07-12T18:06:00"/>
    <d v="2016-07-12T00:00:00"/>
    <d v="1899-12-30T18:06:00"/>
    <x v="18"/>
    <x v="4"/>
    <x v="1"/>
    <s v="NA"/>
    <s v="NA"/>
    <m/>
    <x v="1"/>
    <s v=""/>
    <s v=""/>
  </r>
  <r>
    <n v="2229"/>
    <x v="0"/>
    <s v="NA"/>
    <x v="1"/>
    <x v="1"/>
    <d v="2016-07-12T18:08:00"/>
    <d v="2016-07-12T00:00:00"/>
    <d v="1899-12-30T18:08:00"/>
    <x v="18"/>
    <x v="4"/>
    <x v="1"/>
    <s v="NA"/>
    <s v="NA"/>
    <m/>
    <x v="1"/>
    <s v=""/>
    <s v=""/>
  </r>
  <r>
    <n v="2230"/>
    <x v="0"/>
    <s v="NA"/>
    <x v="1"/>
    <x v="1"/>
    <d v="2016-07-12T18:10:00"/>
    <d v="2016-07-12T00:00:00"/>
    <d v="1899-12-30T18:10:00"/>
    <x v="18"/>
    <x v="4"/>
    <x v="1"/>
    <s v="NA"/>
    <s v="NA"/>
    <m/>
    <x v="1"/>
    <s v=""/>
    <s v=""/>
  </r>
  <r>
    <n v="2231"/>
    <x v="0"/>
    <s v="NA"/>
    <x v="1"/>
    <x v="1"/>
    <d v="2016-07-12T18:11:00"/>
    <d v="2016-07-12T00:00:00"/>
    <d v="1899-12-30T18:11:00"/>
    <x v="18"/>
    <x v="4"/>
    <x v="1"/>
    <s v="NA"/>
    <s v="NA"/>
    <m/>
    <x v="1"/>
    <s v=""/>
    <s v=""/>
  </r>
  <r>
    <n v="2232"/>
    <x v="0"/>
    <s v="NA"/>
    <x v="1"/>
    <x v="1"/>
    <d v="2016-07-12T18:13:00"/>
    <d v="2016-07-12T00:00:00"/>
    <d v="1899-12-30T18:13:00"/>
    <x v="18"/>
    <x v="4"/>
    <x v="1"/>
    <s v="NA"/>
    <s v="NA"/>
    <m/>
    <x v="1"/>
    <s v=""/>
    <s v=""/>
  </r>
  <r>
    <n v="2233"/>
    <x v="0"/>
    <s v="NA"/>
    <x v="1"/>
    <x v="1"/>
    <d v="2016-07-12T18:16:00"/>
    <d v="2016-07-12T00:00:00"/>
    <d v="1899-12-30T18:16:00"/>
    <x v="18"/>
    <x v="4"/>
    <x v="1"/>
    <s v="NA"/>
    <s v="NA"/>
    <m/>
    <x v="1"/>
    <s v=""/>
    <s v=""/>
  </r>
  <r>
    <n v="2234"/>
    <x v="0"/>
    <n v="134"/>
    <x v="0"/>
    <x v="0"/>
    <d v="2016-07-12T18:19:00"/>
    <d v="2016-07-12T00:00:00"/>
    <d v="1899-12-30T18:19:00"/>
    <x v="18"/>
    <x v="4"/>
    <x v="1"/>
    <d v="2016-07-12T19:03:00"/>
    <d v="2016-07-12T00:00:00"/>
    <d v="1899-12-30T19:03:00"/>
    <x v="0"/>
    <d v="1899-12-30T00:44:00"/>
    <n v="44"/>
  </r>
  <r>
    <n v="2235"/>
    <x v="0"/>
    <n v="37"/>
    <x v="0"/>
    <x v="0"/>
    <d v="2016-07-12T18:12:00"/>
    <d v="2016-07-12T00:00:00"/>
    <d v="1899-12-30T18:12:00"/>
    <x v="18"/>
    <x v="4"/>
    <x v="1"/>
    <d v="2016-07-12T19:14:00"/>
    <d v="2016-07-12T00:00:00"/>
    <d v="1899-12-30T19:14:00"/>
    <x v="0"/>
    <d v="1899-12-30T01:02:00"/>
    <n v="62"/>
  </r>
  <r>
    <n v="2236"/>
    <x v="0"/>
    <n v="191"/>
    <x v="0"/>
    <x v="0"/>
    <d v="2016-07-12T18:16:00"/>
    <d v="2016-07-12T00:00:00"/>
    <d v="1899-12-30T18:16:00"/>
    <x v="18"/>
    <x v="4"/>
    <x v="1"/>
    <d v="2016-07-12T19:07:00"/>
    <d v="2016-07-12T00:00:00"/>
    <d v="1899-12-30T19:07:00"/>
    <x v="0"/>
    <d v="1899-12-30T00:51:00"/>
    <n v="51"/>
  </r>
  <r>
    <n v="2237"/>
    <x v="1"/>
    <n v="275"/>
    <x v="0"/>
    <x v="2"/>
    <d v="2016-07-12T18:19:00"/>
    <d v="2016-07-12T00:00:00"/>
    <d v="1899-12-30T18:19:00"/>
    <x v="18"/>
    <x v="4"/>
    <x v="1"/>
    <s v="NA"/>
    <s v="NA"/>
    <m/>
    <x v="1"/>
    <s v=""/>
    <s v=""/>
  </r>
  <r>
    <n v="2238"/>
    <x v="0"/>
    <s v="NA"/>
    <x v="1"/>
    <x v="1"/>
    <d v="2016-07-12T18:20:00"/>
    <d v="2016-07-12T00:00:00"/>
    <d v="1899-12-30T18:20:00"/>
    <x v="18"/>
    <x v="4"/>
    <x v="1"/>
    <s v="NA"/>
    <s v="NA"/>
    <m/>
    <x v="1"/>
    <s v=""/>
    <s v=""/>
  </r>
  <r>
    <n v="2239"/>
    <x v="0"/>
    <s v="NA"/>
    <x v="1"/>
    <x v="1"/>
    <d v="2016-07-12T18:14:00"/>
    <d v="2016-07-12T00:00:00"/>
    <d v="1899-12-30T18:14:00"/>
    <x v="18"/>
    <x v="4"/>
    <x v="1"/>
    <s v="NA"/>
    <s v="NA"/>
    <m/>
    <x v="1"/>
    <s v=""/>
    <s v=""/>
  </r>
  <r>
    <n v="2240"/>
    <x v="1"/>
    <n v="9"/>
    <x v="0"/>
    <x v="0"/>
    <d v="2016-07-12T18:20:00"/>
    <d v="2016-07-12T00:00:00"/>
    <d v="1899-12-30T18:20:00"/>
    <x v="18"/>
    <x v="4"/>
    <x v="1"/>
    <d v="2016-07-12T18:54:00"/>
    <d v="2016-07-12T00:00:00"/>
    <d v="1899-12-30T18:54:00"/>
    <x v="0"/>
    <d v="1899-12-30T00:34:00"/>
    <n v="34"/>
  </r>
  <r>
    <n v="2241"/>
    <x v="0"/>
    <s v="NA"/>
    <x v="1"/>
    <x v="1"/>
    <d v="2016-07-12T18:17:00"/>
    <d v="2016-07-12T00:00:00"/>
    <d v="1899-12-30T18:17:00"/>
    <x v="18"/>
    <x v="4"/>
    <x v="1"/>
    <s v="NA"/>
    <s v="NA"/>
    <m/>
    <x v="1"/>
    <s v=""/>
    <s v=""/>
  </r>
  <r>
    <n v="2242"/>
    <x v="0"/>
    <s v="NA"/>
    <x v="1"/>
    <x v="1"/>
    <d v="2016-07-12T18:20:00"/>
    <d v="2016-07-12T00:00:00"/>
    <d v="1899-12-30T18:20:00"/>
    <x v="18"/>
    <x v="4"/>
    <x v="1"/>
    <s v="NA"/>
    <s v="NA"/>
    <m/>
    <x v="1"/>
    <s v=""/>
    <s v=""/>
  </r>
  <r>
    <n v="2243"/>
    <x v="0"/>
    <s v="NA"/>
    <x v="1"/>
    <x v="1"/>
    <d v="2016-07-12T18:16:00"/>
    <d v="2016-07-12T00:00:00"/>
    <d v="1899-12-30T18:16:00"/>
    <x v="18"/>
    <x v="4"/>
    <x v="1"/>
    <s v="NA"/>
    <s v="NA"/>
    <m/>
    <x v="1"/>
    <s v=""/>
    <s v=""/>
  </r>
  <r>
    <n v="2244"/>
    <x v="0"/>
    <s v="NA"/>
    <x v="1"/>
    <x v="1"/>
    <d v="2016-07-12T18:22:00"/>
    <d v="2016-07-12T00:00:00"/>
    <d v="1899-12-30T18:22:00"/>
    <x v="18"/>
    <x v="4"/>
    <x v="1"/>
    <s v="NA"/>
    <s v="NA"/>
    <m/>
    <x v="1"/>
    <s v=""/>
    <s v=""/>
  </r>
  <r>
    <n v="2245"/>
    <x v="0"/>
    <s v="NA"/>
    <x v="1"/>
    <x v="1"/>
    <d v="2016-07-12T18:24:00"/>
    <d v="2016-07-12T00:00:00"/>
    <d v="1899-12-30T18:24:00"/>
    <x v="18"/>
    <x v="4"/>
    <x v="1"/>
    <s v="NA"/>
    <s v="NA"/>
    <m/>
    <x v="1"/>
    <s v=""/>
    <s v=""/>
  </r>
  <r>
    <n v="2246"/>
    <x v="0"/>
    <s v="NA"/>
    <x v="1"/>
    <x v="1"/>
    <d v="2016-07-12T18:30:00"/>
    <d v="2016-07-12T00:00:00"/>
    <d v="1899-12-30T18:30:00"/>
    <x v="18"/>
    <x v="4"/>
    <x v="1"/>
    <s v="NA"/>
    <s v="NA"/>
    <m/>
    <x v="1"/>
    <s v=""/>
    <s v=""/>
  </r>
  <r>
    <n v="2247"/>
    <x v="0"/>
    <s v="NA"/>
    <x v="1"/>
    <x v="1"/>
    <d v="2016-07-12T18:24:00"/>
    <d v="2016-07-12T00:00:00"/>
    <d v="1899-12-30T18:24:00"/>
    <x v="18"/>
    <x v="4"/>
    <x v="1"/>
    <s v="NA"/>
    <s v="NA"/>
    <m/>
    <x v="1"/>
    <s v=""/>
    <s v=""/>
  </r>
  <r>
    <n v="2248"/>
    <x v="1"/>
    <n v="125"/>
    <x v="0"/>
    <x v="0"/>
    <d v="2016-07-12T18:23:00"/>
    <d v="2016-07-12T00:00:00"/>
    <d v="1899-12-30T18:23:00"/>
    <x v="18"/>
    <x v="4"/>
    <x v="1"/>
    <d v="2016-07-12T19:01:00"/>
    <d v="2016-07-12T00:00:00"/>
    <d v="1899-12-30T19:01:00"/>
    <x v="0"/>
    <d v="1899-12-30T00:38:00"/>
    <n v="38"/>
  </r>
  <r>
    <n v="2249"/>
    <x v="1"/>
    <n v="299"/>
    <x v="0"/>
    <x v="0"/>
    <d v="2016-07-12T18:24:00"/>
    <d v="2016-07-12T00:00:00"/>
    <d v="1899-12-30T18:24:00"/>
    <x v="18"/>
    <x v="4"/>
    <x v="1"/>
    <d v="2016-07-12T19:09:00"/>
    <d v="2016-07-12T00:00:00"/>
    <d v="1899-12-30T19:09:00"/>
    <x v="0"/>
    <d v="1899-12-30T00:45:00"/>
    <n v="45"/>
  </r>
  <r>
    <n v="2250"/>
    <x v="0"/>
    <s v="NA"/>
    <x v="1"/>
    <x v="1"/>
    <d v="2016-07-12T18:26:00"/>
    <d v="2016-07-12T00:00:00"/>
    <d v="1899-12-30T18:26:00"/>
    <x v="18"/>
    <x v="4"/>
    <x v="1"/>
    <s v="NA"/>
    <s v="NA"/>
    <m/>
    <x v="1"/>
    <s v=""/>
    <s v=""/>
  </r>
  <r>
    <n v="2251"/>
    <x v="0"/>
    <s v="NA"/>
    <x v="1"/>
    <x v="1"/>
    <d v="2016-07-12T18:32:00"/>
    <d v="2016-07-12T00:00:00"/>
    <d v="1899-12-30T18:32:00"/>
    <x v="18"/>
    <x v="4"/>
    <x v="1"/>
    <s v="NA"/>
    <s v="NA"/>
    <m/>
    <x v="1"/>
    <s v=""/>
    <s v=""/>
  </r>
  <r>
    <n v="2252"/>
    <x v="1"/>
    <n v="70"/>
    <x v="0"/>
    <x v="0"/>
    <d v="2016-07-12T18:26:00"/>
    <d v="2016-07-12T00:00:00"/>
    <d v="1899-12-30T18:26:00"/>
    <x v="18"/>
    <x v="4"/>
    <x v="1"/>
    <d v="2016-07-12T19:00:00"/>
    <d v="2016-07-12T00:00:00"/>
    <d v="1899-12-30T19:00:00"/>
    <x v="0"/>
    <d v="1899-12-30T00:34:00"/>
    <n v="34"/>
  </r>
  <r>
    <n v="2253"/>
    <x v="0"/>
    <n v="136"/>
    <x v="0"/>
    <x v="0"/>
    <d v="2016-07-12T18:22:00"/>
    <d v="2016-07-12T00:00:00"/>
    <d v="1899-12-30T18:22:00"/>
    <x v="18"/>
    <x v="4"/>
    <x v="1"/>
    <d v="2016-07-12T19:31:00"/>
    <d v="2016-07-12T00:00:00"/>
    <d v="1899-12-30T19:31:00"/>
    <x v="0"/>
    <d v="1899-12-30T01:09:00"/>
    <n v="69"/>
  </r>
  <r>
    <n v="2254"/>
    <x v="0"/>
    <s v="NA"/>
    <x v="1"/>
    <x v="1"/>
    <d v="2016-07-12T18:25:00"/>
    <d v="2016-07-12T00:00:00"/>
    <d v="1899-12-30T18:25:00"/>
    <x v="18"/>
    <x v="4"/>
    <x v="1"/>
    <s v="NA"/>
    <s v="NA"/>
    <m/>
    <x v="1"/>
    <s v=""/>
    <s v=""/>
  </r>
  <r>
    <n v="2255"/>
    <x v="0"/>
    <s v="NA"/>
    <x v="1"/>
    <x v="1"/>
    <d v="2016-07-12T18:21:00"/>
    <d v="2016-07-12T00:00:00"/>
    <d v="1899-12-30T18:21:00"/>
    <x v="18"/>
    <x v="4"/>
    <x v="1"/>
    <s v="NA"/>
    <s v="NA"/>
    <m/>
    <x v="1"/>
    <s v=""/>
    <s v=""/>
  </r>
  <r>
    <n v="2256"/>
    <x v="0"/>
    <n v="214"/>
    <x v="0"/>
    <x v="0"/>
    <d v="2016-07-12T18:25:00"/>
    <d v="2016-07-12T00:00:00"/>
    <d v="1899-12-30T18:25:00"/>
    <x v="18"/>
    <x v="4"/>
    <x v="1"/>
    <d v="2016-07-12T18:53:00"/>
    <d v="2016-07-12T00:00:00"/>
    <d v="1899-12-30T18:53:00"/>
    <x v="0"/>
    <d v="1899-12-30T00:28:00"/>
    <n v="28"/>
  </r>
  <r>
    <n v="2257"/>
    <x v="0"/>
    <s v="NA"/>
    <x v="1"/>
    <x v="1"/>
    <d v="2016-07-12T18:30:00"/>
    <d v="2016-07-12T00:00:00"/>
    <d v="1899-12-30T18:30:00"/>
    <x v="18"/>
    <x v="4"/>
    <x v="1"/>
    <s v="NA"/>
    <s v="NA"/>
    <m/>
    <x v="1"/>
    <s v=""/>
    <s v=""/>
  </r>
  <r>
    <n v="2258"/>
    <x v="0"/>
    <s v="NA"/>
    <x v="1"/>
    <x v="1"/>
    <d v="2016-07-12T18:25:00"/>
    <d v="2016-07-12T00:00:00"/>
    <d v="1899-12-30T18:25:00"/>
    <x v="18"/>
    <x v="4"/>
    <x v="1"/>
    <s v="NA"/>
    <s v="NA"/>
    <m/>
    <x v="1"/>
    <s v=""/>
    <s v=""/>
  </r>
  <r>
    <n v="2259"/>
    <x v="0"/>
    <n v="193"/>
    <x v="0"/>
    <x v="0"/>
    <d v="2016-07-12T18:30:00"/>
    <d v="2016-07-12T00:00:00"/>
    <d v="1899-12-30T18:30:00"/>
    <x v="18"/>
    <x v="4"/>
    <x v="1"/>
    <d v="2016-07-12T19:36:00"/>
    <d v="2016-07-12T00:00:00"/>
    <d v="1899-12-30T19:36:00"/>
    <x v="0"/>
    <d v="1899-12-30T01:06:00"/>
    <n v="66"/>
  </r>
  <r>
    <n v="2260"/>
    <x v="0"/>
    <s v="NA"/>
    <x v="1"/>
    <x v="1"/>
    <d v="2016-07-12T18:25:00"/>
    <d v="2016-07-12T00:00:00"/>
    <d v="1899-12-30T18:25:00"/>
    <x v="18"/>
    <x v="4"/>
    <x v="1"/>
    <s v="NA"/>
    <s v="NA"/>
    <m/>
    <x v="1"/>
    <s v=""/>
    <s v=""/>
  </r>
  <r>
    <n v="2261"/>
    <x v="0"/>
    <s v="NA"/>
    <x v="1"/>
    <x v="1"/>
    <d v="2016-07-12T18:28:00"/>
    <d v="2016-07-12T00:00:00"/>
    <d v="1899-12-30T18:28:00"/>
    <x v="18"/>
    <x v="4"/>
    <x v="1"/>
    <s v="NA"/>
    <s v="NA"/>
    <m/>
    <x v="1"/>
    <s v=""/>
    <s v=""/>
  </r>
  <r>
    <n v="2262"/>
    <x v="1"/>
    <n v="133"/>
    <x v="0"/>
    <x v="0"/>
    <d v="2016-07-12T18:30:00"/>
    <d v="2016-07-12T00:00:00"/>
    <d v="1899-12-30T18:30:00"/>
    <x v="18"/>
    <x v="4"/>
    <x v="1"/>
    <d v="2016-07-12T18:59:00"/>
    <d v="2016-07-12T00:00:00"/>
    <d v="1899-12-30T18:59:00"/>
    <x v="0"/>
    <d v="1899-12-30T00:29:00"/>
    <n v="29"/>
  </r>
  <r>
    <n v="2263"/>
    <x v="0"/>
    <s v="NA"/>
    <x v="1"/>
    <x v="1"/>
    <d v="2016-07-12T18:27:00"/>
    <d v="2016-07-12T00:00:00"/>
    <d v="1899-12-30T18:27:00"/>
    <x v="18"/>
    <x v="4"/>
    <x v="1"/>
    <s v="NA"/>
    <s v="NA"/>
    <m/>
    <x v="1"/>
    <s v=""/>
    <s v=""/>
  </r>
  <r>
    <n v="2264"/>
    <x v="0"/>
    <s v="NA"/>
    <x v="1"/>
    <x v="1"/>
    <d v="2016-07-12T18:32:00"/>
    <d v="2016-07-12T00:00:00"/>
    <d v="1899-12-30T18:32:00"/>
    <x v="18"/>
    <x v="4"/>
    <x v="1"/>
    <s v="NA"/>
    <s v="NA"/>
    <m/>
    <x v="1"/>
    <s v=""/>
    <s v=""/>
  </r>
  <r>
    <n v="2265"/>
    <x v="0"/>
    <s v="NA"/>
    <x v="1"/>
    <x v="1"/>
    <d v="2016-07-12T18:32:00"/>
    <d v="2016-07-12T00:00:00"/>
    <d v="1899-12-30T18:32:00"/>
    <x v="18"/>
    <x v="4"/>
    <x v="1"/>
    <s v="NA"/>
    <s v="NA"/>
    <m/>
    <x v="1"/>
    <s v=""/>
    <s v=""/>
  </r>
  <r>
    <n v="2266"/>
    <x v="0"/>
    <n v="38"/>
    <x v="0"/>
    <x v="2"/>
    <d v="2016-07-12T18:33:00"/>
    <d v="2016-07-12T00:00:00"/>
    <d v="1899-12-30T18:33:00"/>
    <x v="18"/>
    <x v="4"/>
    <x v="1"/>
    <s v="NA"/>
    <s v="NA"/>
    <m/>
    <x v="1"/>
    <s v=""/>
    <s v=""/>
  </r>
  <r>
    <n v="2267"/>
    <x v="0"/>
    <n v="161"/>
    <x v="0"/>
    <x v="0"/>
    <d v="2016-07-12T18:33:00"/>
    <d v="2016-07-12T00:00:00"/>
    <d v="1899-12-30T18:33:00"/>
    <x v="18"/>
    <x v="4"/>
    <x v="1"/>
    <d v="2016-07-12T19:36:00"/>
    <d v="2016-07-12T00:00:00"/>
    <d v="1899-12-30T19:36:00"/>
    <x v="0"/>
    <d v="1899-12-30T01:03:00"/>
    <n v="63"/>
  </r>
  <r>
    <n v="2268"/>
    <x v="1"/>
    <n v="238"/>
    <x v="0"/>
    <x v="0"/>
    <d v="2016-07-12T18:35:00"/>
    <d v="2016-07-12T00:00:00"/>
    <d v="1899-12-30T18:35:00"/>
    <x v="18"/>
    <x v="4"/>
    <x v="1"/>
    <d v="2016-07-12T19:28:00"/>
    <d v="2016-07-12T00:00:00"/>
    <d v="1899-12-30T19:28:00"/>
    <x v="0"/>
    <d v="1899-12-30T00:53:00"/>
    <n v="53"/>
  </r>
  <r>
    <n v="2269"/>
    <x v="0"/>
    <s v="NA"/>
    <x v="1"/>
    <x v="1"/>
    <d v="2016-07-12T18:33:00"/>
    <d v="2016-07-12T00:00:00"/>
    <d v="1899-12-30T18:33:00"/>
    <x v="18"/>
    <x v="4"/>
    <x v="1"/>
    <s v="NA"/>
    <s v="NA"/>
    <m/>
    <x v="1"/>
    <s v=""/>
    <s v=""/>
  </r>
  <r>
    <n v="2270"/>
    <x v="1"/>
    <n v="291"/>
    <x v="0"/>
    <x v="0"/>
    <d v="2016-07-12T18:28:00"/>
    <d v="2016-07-12T00:00:00"/>
    <d v="1899-12-30T18:28:00"/>
    <x v="18"/>
    <x v="4"/>
    <x v="1"/>
    <d v="2016-07-12T19:17:00"/>
    <d v="2016-07-12T00:00:00"/>
    <d v="1899-12-30T19:17:00"/>
    <x v="0"/>
    <d v="1899-12-30T00:49:00"/>
    <n v="49"/>
  </r>
  <r>
    <n v="2271"/>
    <x v="1"/>
    <s v="NA"/>
    <x v="1"/>
    <x v="1"/>
    <d v="2016-07-12T18:32:00"/>
    <d v="2016-07-12T00:00:00"/>
    <d v="1899-12-30T18:32:00"/>
    <x v="18"/>
    <x v="4"/>
    <x v="1"/>
    <s v="NA"/>
    <s v="NA"/>
    <m/>
    <x v="1"/>
    <s v=""/>
    <s v=""/>
  </r>
  <r>
    <n v="2272"/>
    <x v="0"/>
    <s v="NA"/>
    <x v="1"/>
    <x v="1"/>
    <d v="2016-07-12T18:39:00"/>
    <d v="2016-07-12T00:00:00"/>
    <d v="1899-12-30T18:39:00"/>
    <x v="18"/>
    <x v="4"/>
    <x v="1"/>
    <s v="NA"/>
    <s v="NA"/>
    <m/>
    <x v="1"/>
    <s v=""/>
    <s v=""/>
  </r>
  <r>
    <n v="2273"/>
    <x v="0"/>
    <s v="NA"/>
    <x v="1"/>
    <x v="1"/>
    <d v="2016-07-12T18:36:00"/>
    <d v="2016-07-12T00:00:00"/>
    <d v="1899-12-30T18:36:00"/>
    <x v="18"/>
    <x v="4"/>
    <x v="1"/>
    <s v="NA"/>
    <s v="NA"/>
    <m/>
    <x v="1"/>
    <s v=""/>
    <s v=""/>
  </r>
  <r>
    <n v="2274"/>
    <x v="1"/>
    <n v="102"/>
    <x v="0"/>
    <x v="0"/>
    <d v="2016-07-12T18:33:00"/>
    <d v="2016-07-12T00:00:00"/>
    <d v="1899-12-30T18:33:00"/>
    <x v="18"/>
    <x v="4"/>
    <x v="1"/>
    <d v="2016-07-12T19:22:00"/>
    <d v="2016-07-12T00:00:00"/>
    <d v="1899-12-30T19:22:00"/>
    <x v="0"/>
    <d v="1899-12-30T00:49:00"/>
    <n v="49"/>
  </r>
  <r>
    <n v="2275"/>
    <x v="1"/>
    <n v="175"/>
    <x v="0"/>
    <x v="2"/>
    <d v="2016-07-12T18:34:00"/>
    <d v="2016-07-12T00:00:00"/>
    <d v="1899-12-30T18:34:00"/>
    <x v="18"/>
    <x v="4"/>
    <x v="1"/>
    <s v="NA"/>
    <s v="NA"/>
    <m/>
    <x v="1"/>
    <s v=""/>
    <s v=""/>
  </r>
  <r>
    <n v="2276"/>
    <x v="0"/>
    <n v="168"/>
    <x v="0"/>
    <x v="0"/>
    <d v="2016-07-12T18:38:00"/>
    <d v="2016-07-12T00:00:00"/>
    <d v="1899-12-30T18:38:00"/>
    <x v="18"/>
    <x v="4"/>
    <x v="1"/>
    <d v="2016-07-12T19:46:00"/>
    <d v="2016-07-12T00:00:00"/>
    <d v="1899-12-30T19:46:00"/>
    <x v="0"/>
    <d v="1899-12-30T01:08:00"/>
    <n v="68"/>
  </r>
  <r>
    <n v="2277"/>
    <x v="1"/>
    <n v="178"/>
    <x v="0"/>
    <x v="0"/>
    <d v="2016-07-12T18:39:00"/>
    <d v="2016-07-12T00:00:00"/>
    <d v="1899-12-30T18:39:00"/>
    <x v="18"/>
    <x v="4"/>
    <x v="1"/>
    <d v="2016-07-12T19:34:00"/>
    <d v="2016-07-12T00:00:00"/>
    <d v="1899-12-30T19:34:00"/>
    <x v="0"/>
    <d v="1899-12-30T00:55:00"/>
    <n v="55"/>
  </r>
  <r>
    <n v="2278"/>
    <x v="0"/>
    <s v="NA"/>
    <x v="1"/>
    <x v="1"/>
    <d v="2016-07-12T18:36:00"/>
    <d v="2016-07-12T00:00:00"/>
    <d v="1899-12-30T18:36:00"/>
    <x v="18"/>
    <x v="4"/>
    <x v="1"/>
    <s v="NA"/>
    <s v="NA"/>
    <m/>
    <x v="1"/>
    <s v=""/>
    <s v=""/>
  </r>
  <r>
    <n v="2279"/>
    <x v="0"/>
    <n v="177"/>
    <x v="0"/>
    <x v="0"/>
    <d v="2016-07-12T18:38:00"/>
    <d v="2016-07-12T00:00:00"/>
    <d v="1899-12-30T18:38:00"/>
    <x v="18"/>
    <x v="4"/>
    <x v="1"/>
    <d v="2016-07-12T19:26:00"/>
    <d v="2016-07-12T00:00:00"/>
    <d v="1899-12-30T19:26:00"/>
    <x v="0"/>
    <d v="1899-12-30T00:48:00"/>
    <n v="48"/>
  </r>
  <r>
    <n v="2280"/>
    <x v="0"/>
    <s v="NA"/>
    <x v="1"/>
    <x v="1"/>
    <d v="2016-07-12T18:40:00"/>
    <d v="2016-07-12T00:00:00"/>
    <d v="1899-12-30T18:40:00"/>
    <x v="18"/>
    <x v="4"/>
    <x v="1"/>
    <s v="NA"/>
    <s v="NA"/>
    <m/>
    <x v="1"/>
    <s v=""/>
    <s v=""/>
  </r>
  <r>
    <n v="2281"/>
    <x v="0"/>
    <s v="NA"/>
    <x v="1"/>
    <x v="1"/>
    <d v="2016-07-12T18:36:00"/>
    <d v="2016-07-12T00:00:00"/>
    <d v="1899-12-30T18:36:00"/>
    <x v="18"/>
    <x v="4"/>
    <x v="1"/>
    <s v="NA"/>
    <s v="NA"/>
    <m/>
    <x v="1"/>
    <s v=""/>
    <s v=""/>
  </r>
  <r>
    <n v="2282"/>
    <x v="1"/>
    <n v="274"/>
    <x v="0"/>
    <x v="0"/>
    <d v="2016-07-12T18:42:00"/>
    <d v="2016-07-12T00:00:00"/>
    <d v="1899-12-30T18:42:00"/>
    <x v="18"/>
    <x v="4"/>
    <x v="1"/>
    <d v="2016-07-12T19:45:00"/>
    <d v="2016-07-12T00:00:00"/>
    <d v="1899-12-30T19:45:00"/>
    <x v="0"/>
    <d v="1899-12-30T01:03:00"/>
    <n v="63"/>
  </r>
  <r>
    <n v="2283"/>
    <x v="0"/>
    <s v="NA"/>
    <x v="1"/>
    <x v="1"/>
    <d v="2016-07-12T18:41:00"/>
    <d v="2016-07-12T00:00:00"/>
    <d v="1899-12-30T18:41:00"/>
    <x v="18"/>
    <x v="4"/>
    <x v="1"/>
    <s v="NA"/>
    <s v="NA"/>
    <m/>
    <x v="1"/>
    <s v=""/>
    <s v=""/>
  </r>
  <r>
    <n v="2284"/>
    <x v="0"/>
    <s v="NA"/>
    <x v="1"/>
    <x v="1"/>
    <d v="2016-07-12T18:41:00"/>
    <d v="2016-07-12T00:00:00"/>
    <d v="1899-12-30T18:41:00"/>
    <x v="18"/>
    <x v="4"/>
    <x v="1"/>
    <s v="NA"/>
    <s v="NA"/>
    <m/>
    <x v="1"/>
    <s v=""/>
    <s v=""/>
  </r>
  <r>
    <n v="2285"/>
    <x v="1"/>
    <n v="179"/>
    <x v="0"/>
    <x v="0"/>
    <d v="2016-07-12T18:34:00"/>
    <d v="2016-07-12T00:00:00"/>
    <d v="1899-12-30T18:34:00"/>
    <x v="18"/>
    <x v="4"/>
    <x v="1"/>
    <d v="2016-07-12T19:14:00"/>
    <d v="2016-07-12T00:00:00"/>
    <d v="1899-12-30T19:14:00"/>
    <x v="0"/>
    <d v="1899-12-30T00:40:00"/>
    <n v="40"/>
  </r>
  <r>
    <n v="2286"/>
    <x v="0"/>
    <s v="NA"/>
    <x v="1"/>
    <x v="1"/>
    <d v="2016-07-12T18:41:00"/>
    <d v="2016-07-12T00:00:00"/>
    <d v="1899-12-30T18:41:00"/>
    <x v="18"/>
    <x v="4"/>
    <x v="1"/>
    <s v="NA"/>
    <s v="NA"/>
    <m/>
    <x v="1"/>
    <s v=""/>
    <s v=""/>
  </r>
  <r>
    <n v="2287"/>
    <x v="0"/>
    <s v="NA"/>
    <x v="1"/>
    <x v="1"/>
    <d v="2016-07-12T18:40:00"/>
    <d v="2016-07-12T00:00:00"/>
    <d v="1899-12-30T18:40:00"/>
    <x v="18"/>
    <x v="4"/>
    <x v="1"/>
    <s v="NA"/>
    <s v="NA"/>
    <m/>
    <x v="1"/>
    <s v=""/>
    <s v=""/>
  </r>
  <r>
    <n v="2288"/>
    <x v="0"/>
    <s v="NA"/>
    <x v="1"/>
    <x v="1"/>
    <d v="2016-07-12T18:42:00"/>
    <d v="2016-07-12T00:00:00"/>
    <d v="1899-12-30T18:42:00"/>
    <x v="18"/>
    <x v="4"/>
    <x v="1"/>
    <s v="NA"/>
    <s v="NA"/>
    <m/>
    <x v="1"/>
    <s v=""/>
    <s v=""/>
  </r>
  <r>
    <n v="2289"/>
    <x v="0"/>
    <s v="NA"/>
    <x v="1"/>
    <x v="1"/>
    <d v="2016-07-12T18:41:00"/>
    <d v="2016-07-12T00:00:00"/>
    <d v="1899-12-30T18:41:00"/>
    <x v="18"/>
    <x v="4"/>
    <x v="1"/>
    <s v="NA"/>
    <s v="NA"/>
    <m/>
    <x v="1"/>
    <s v=""/>
    <s v=""/>
  </r>
  <r>
    <n v="2290"/>
    <x v="0"/>
    <s v="NA"/>
    <x v="1"/>
    <x v="1"/>
    <d v="2016-07-12T18:48:00"/>
    <d v="2016-07-12T00:00:00"/>
    <d v="1899-12-30T18:48:00"/>
    <x v="18"/>
    <x v="4"/>
    <x v="1"/>
    <s v="NA"/>
    <s v="NA"/>
    <m/>
    <x v="1"/>
    <s v=""/>
    <s v=""/>
  </r>
  <r>
    <n v="2291"/>
    <x v="0"/>
    <s v="NA"/>
    <x v="1"/>
    <x v="1"/>
    <d v="2016-07-12T18:46:00"/>
    <d v="2016-07-12T00:00:00"/>
    <d v="1899-12-30T18:46:00"/>
    <x v="18"/>
    <x v="4"/>
    <x v="1"/>
    <s v="NA"/>
    <s v="NA"/>
    <m/>
    <x v="1"/>
    <s v=""/>
    <s v=""/>
  </r>
  <r>
    <n v="2292"/>
    <x v="0"/>
    <n v="20"/>
    <x v="0"/>
    <x v="0"/>
    <d v="2016-07-12T18:46:00"/>
    <d v="2016-07-12T00:00:00"/>
    <d v="1899-12-30T18:46:00"/>
    <x v="18"/>
    <x v="4"/>
    <x v="1"/>
    <d v="2016-07-12T19:23:00"/>
    <d v="2016-07-12T00:00:00"/>
    <d v="1899-12-30T19:23:00"/>
    <x v="0"/>
    <d v="1899-12-30T00:37:00"/>
    <n v="37"/>
  </r>
  <r>
    <n v="2293"/>
    <x v="0"/>
    <s v="NA"/>
    <x v="1"/>
    <x v="1"/>
    <d v="2016-07-12T18:50:00"/>
    <d v="2016-07-12T00:00:00"/>
    <d v="1899-12-30T18:50:00"/>
    <x v="18"/>
    <x v="4"/>
    <x v="1"/>
    <s v="NA"/>
    <s v="NA"/>
    <m/>
    <x v="1"/>
    <s v=""/>
    <s v=""/>
  </r>
  <r>
    <n v="2294"/>
    <x v="1"/>
    <n v="112"/>
    <x v="0"/>
    <x v="0"/>
    <d v="2016-07-12T18:47:00"/>
    <d v="2016-07-12T00:00:00"/>
    <d v="1899-12-30T18:47:00"/>
    <x v="18"/>
    <x v="4"/>
    <x v="1"/>
    <d v="2016-07-12T19:49:00"/>
    <d v="2016-07-12T00:00:00"/>
    <d v="1899-12-30T19:49:00"/>
    <x v="0"/>
    <d v="1899-12-30T01:02:00"/>
    <n v="62"/>
  </r>
  <r>
    <n v="2295"/>
    <x v="1"/>
    <n v="184"/>
    <x v="0"/>
    <x v="0"/>
    <d v="2016-07-12T18:48:00"/>
    <d v="2016-07-12T00:00:00"/>
    <d v="1899-12-30T18:48:00"/>
    <x v="18"/>
    <x v="4"/>
    <x v="1"/>
    <d v="2016-07-12T19:12:00"/>
    <d v="2016-07-12T00:00:00"/>
    <d v="1899-12-30T19:12:00"/>
    <x v="0"/>
    <d v="1899-12-30T00:24:00"/>
    <n v="24"/>
  </r>
  <r>
    <n v="2296"/>
    <x v="0"/>
    <s v="NA"/>
    <x v="1"/>
    <x v="1"/>
    <d v="2016-07-12T18:48:00"/>
    <d v="2016-07-12T00:00:00"/>
    <d v="1899-12-30T18:48:00"/>
    <x v="18"/>
    <x v="4"/>
    <x v="1"/>
    <s v="NA"/>
    <s v="NA"/>
    <m/>
    <x v="1"/>
    <s v=""/>
    <s v=""/>
  </r>
  <r>
    <n v="2297"/>
    <x v="0"/>
    <s v="NA"/>
    <x v="1"/>
    <x v="1"/>
    <d v="2016-07-12T18:54:00"/>
    <d v="2016-07-12T00:00:00"/>
    <d v="1899-12-30T18:54:00"/>
    <x v="18"/>
    <x v="4"/>
    <x v="1"/>
    <s v="NA"/>
    <s v="NA"/>
    <m/>
    <x v="1"/>
    <s v=""/>
    <s v=""/>
  </r>
  <r>
    <n v="2298"/>
    <x v="0"/>
    <s v="NA"/>
    <x v="1"/>
    <x v="1"/>
    <d v="2016-07-12T18:53:00"/>
    <d v="2016-07-12T00:00:00"/>
    <d v="1899-12-30T18:53:00"/>
    <x v="18"/>
    <x v="4"/>
    <x v="1"/>
    <s v="NA"/>
    <s v="NA"/>
    <m/>
    <x v="1"/>
    <s v=""/>
    <s v=""/>
  </r>
  <r>
    <n v="2299"/>
    <x v="0"/>
    <s v="NA"/>
    <x v="1"/>
    <x v="1"/>
    <d v="2016-07-12T18:49:00"/>
    <d v="2016-07-12T00:00:00"/>
    <d v="1899-12-30T18:49:00"/>
    <x v="18"/>
    <x v="4"/>
    <x v="1"/>
    <s v="NA"/>
    <s v="NA"/>
    <m/>
    <x v="1"/>
    <s v=""/>
    <s v=""/>
  </r>
  <r>
    <n v="2300"/>
    <x v="0"/>
    <s v="NA"/>
    <x v="1"/>
    <x v="1"/>
    <d v="2016-07-12T18:53:00"/>
    <d v="2016-07-12T00:00:00"/>
    <d v="1899-12-30T18:53:00"/>
    <x v="18"/>
    <x v="4"/>
    <x v="1"/>
    <s v="NA"/>
    <s v="NA"/>
    <m/>
    <x v="1"/>
    <s v=""/>
    <s v=""/>
  </r>
  <r>
    <n v="2301"/>
    <x v="0"/>
    <s v="NA"/>
    <x v="1"/>
    <x v="1"/>
    <d v="2016-07-12T18:50:00"/>
    <d v="2016-07-12T00:00:00"/>
    <d v="1899-12-30T18:50:00"/>
    <x v="18"/>
    <x v="4"/>
    <x v="1"/>
    <s v="NA"/>
    <s v="NA"/>
    <m/>
    <x v="1"/>
    <s v=""/>
    <s v=""/>
  </r>
  <r>
    <n v="2302"/>
    <x v="0"/>
    <s v="NA"/>
    <x v="1"/>
    <x v="1"/>
    <d v="2016-07-12T18:47:00"/>
    <d v="2016-07-12T00:00:00"/>
    <d v="1899-12-30T18:47:00"/>
    <x v="18"/>
    <x v="4"/>
    <x v="1"/>
    <s v="NA"/>
    <s v="NA"/>
    <m/>
    <x v="1"/>
    <s v=""/>
    <s v=""/>
  </r>
  <r>
    <n v="2303"/>
    <x v="0"/>
    <s v="NA"/>
    <x v="1"/>
    <x v="1"/>
    <d v="2016-07-12T18:53:00"/>
    <d v="2016-07-12T00:00:00"/>
    <d v="1899-12-30T18:53:00"/>
    <x v="18"/>
    <x v="4"/>
    <x v="1"/>
    <s v="NA"/>
    <s v="NA"/>
    <m/>
    <x v="1"/>
    <s v=""/>
    <s v=""/>
  </r>
  <r>
    <n v="2304"/>
    <x v="0"/>
    <s v="NA"/>
    <x v="1"/>
    <x v="1"/>
    <d v="2016-07-12T18:59:00"/>
    <d v="2016-07-12T00:00:00"/>
    <d v="1899-12-30T18:59:00"/>
    <x v="18"/>
    <x v="4"/>
    <x v="1"/>
    <s v="NA"/>
    <s v="NA"/>
    <m/>
    <x v="1"/>
    <s v=""/>
    <s v=""/>
  </r>
  <r>
    <n v="2305"/>
    <x v="1"/>
    <n v="33"/>
    <x v="0"/>
    <x v="2"/>
    <d v="2016-07-12T18:56:00"/>
    <d v="2016-07-12T00:00:00"/>
    <d v="1899-12-30T18:56:00"/>
    <x v="18"/>
    <x v="4"/>
    <x v="1"/>
    <s v="NA"/>
    <s v="NA"/>
    <m/>
    <x v="1"/>
    <s v=""/>
    <s v=""/>
  </r>
  <r>
    <n v="2306"/>
    <x v="1"/>
    <s v="NA"/>
    <x v="1"/>
    <x v="1"/>
    <d v="2016-07-12T19:03:00"/>
    <d v="2016-07-12T00:00:00"/>
    <d v="1899-12-30T19:03:00"/>
    <x v="19"/>
    <x v="4"/>
    <x v="1"/>
    <s v="NA"/>
    <s v="NA"/>
    <m/>
    <x v="1"/>
    <s v=""/>
    <s v=""/>
  </r>
  <r>
    <n v="2307"/>
    <x v="1"/>
    <n v="225"/>
    <x v="0"/>
    <x v="0"/>
    <d v="2016-07-12T18:58:00"/>
    <d v="2016-07-12T00:00:00"/>
    <d v="1899-12-30T18:58:00"/>
    <x v="18"/>
    <x v="4"/>
    <x v="1"/>
    <d v="2016-07-12T19:49:00"/>
    <d v="2016-07-12T00:00:00"/>
    <d v="1899-12-30T19:49:00"/>
    <x v="0"/>
    <d v="1899-12-30T00:51:00"/>
    <n v="51"/>
  </r>
  <r>
    <n v="2308"/>
    <x v="0"/>
    <s v="NA"/>
    <x v="1"/>
    <x v="1"/>
    <d v="2016-07-12T19:02:00"/>
    <d v="2016-07-12T00:00:00"/>
    <d v="1899-12-30T19:02:00"/>
    <x v="19"/>
    <x v="4"/>
    <x v="1"/>
    <s v="NA"/>
    <s v="NA"/>
    <m/>
    <x v="1"/>
    <s v=""/>
    <s v=""/>
  </r>
  <r>
    <n v="2309"/>
    <x v="0"/>
    <s v="NA"/>
    <x v="1"/>
    <x v="1"/>
    <d v="2016-07-12T18:59:00"/>
    <d v="2016-07-12T00:00:00"/>
    <d v="1899-12-30T18:59:00"/>
    <x v="18"/>
    <x v="4"/>
    <x v="1"/>
    <s v="NA"/>
    <s v="NA"/>
    <m/>
    <x v="1"/>
    <s v=""/>
    <s v=""/>
  </r>
  <r>
    <n v="2310"/>
    <x v="1"/>
    <n v="232"/>
    <x v="0"/>
    <x v="0"/>
    <d v="2016-07-12T18:56:00"/>
    <d v="2016-07-12T00:00:00"/>
    <d v="1899-12-30T18:56:00"/>
    <x v="18"/>
    <x v="4"/>
    <x v="1"/>
    <d v="2016-07-12T20:03:00"/>
    <d v="2016-07-12T00:00:00"/>
    <d v="1899-12-30T20:03:00"/>
    <x v="0"/>
    <d v="1899-12-30T01:07:00"/>
    <n v="67"/>
  </r>
  <r>
    <n v="2311"/>
    <x v="0"/>
    <n v="281"/>
    <x v="0"/>
    <x v="0"/>
    <d v="2016-07-12T19:00:00"/>
    <d v="2016-07-12T00:00:00"/>
    <d v="1899-12-30T19:00:00"/>
    <x v="19"/>
    <x v="4"/>
    <x v="1"/>
    <d v="2016-07-12T19:56:00"/>
    <d v="2016-07-12T00:00:00"/>
    <d v="1899-12-30T19:56:00"/>
    <x v="0"/>
    <d v="1899-12-30T00:56:00"/>
    <n v="56"/>
  </r>
  <r>
    <n v="2312"/>
    <x v="0"/>
    <s v="NA"/>
    <x v="1"/>
    <x v="1"/>
    <d v="2016-07-12T18:58:00"/>
    <d v="2016-07-12T00:00:00"/>
    <d v="1899-12-30T18:58:00"/>
    <x v="18"/>
    <x v="4"/>
    <x v="1"/>
    <s v="NA"/>
    <s v="NA"/>
    <m/>
    <x v="1"/>
    <s v=""/>
    <s v=""/>
  </r>
  <r>
    <n v="2313"/>
    <x v="0"/>
    <s v="NA"/>
    <x v="1"/>
    <x v="1"/>
    <d v="2016-07-12T19:03:00"/>
    <d v="2016-07-12T00:00:00"/>
    <d v="1899-12-30T19:03:00"/>
    <x v="19"/>
    <x v="4"/>
    <x v="1"/>
    <s v="NA"/>
    <s v="NA"/>
    <m/>
    <x v="1"/>
    <s v=""/>
    <s v=""/>
  </r>
  <r>
    <n v="2314"/>
    <x v="0"/>
    <s v="NA"/>
    <x v="1"/>
    <x v="1"/>
    <d v="2016-07-12T18:59:00"/>
    <d v="2016-07-12T00:00:00"/>
    <d v="1899-12-30T18:59:00"/>
    <x v="18"/>
    <x v="4"/>
    <x v="1"/>
    <s v="NA"/>
    <s v="NA"/>
    <m/>
    <x v="1"/>
    <s v=""/>
    <s v=""/>
  </r>
  <r>
    <n v="2315"/>
    <x v="0"/>
    <s v="NA"/>
    <x v="1"/>
    <x v="1"/>
    <d v="2016-07-12T18:58:00"/>
    <d v="2016-07-12T00:00:00"/>
    <d v="1899-12-30T18:58:00"/>
    <x v="18"/>
    <x v="4"/>
    <x v="1"/>
    <s v="NA"/>
    <s v="NA"/>
    <m/>
    <x v="1"/>
    <s v=""/>
    <s v=""/>
  </r>
  <r>
    <n v="2316"/>
    <x v="0"/>
    <s v="NA"/>
    <x v="1"/>
    <x v="1"/>
    <d v="2016-07-12T19:04:00"/>
    <d v="2016-07-12T00:00:00"/>
    <d v="1899-12-30T19:04:00"/>
    <x v="19"/>
    <x v="4"/>
    <x v="1"/>
    <s v="NA"/>
    <s v="NA"/>
    <m/>
    <x v="1"/>
    <s v=""/>
    <s v=""/>
  </r>
  <r>
    <n v="2317"/>
    <x v="0"/>
    <s v="NA"/>
    <x v="1"/>
    <x v="1"/>
    <d v="2016-07-12T19:02:00"/>
    <d v="2016-07-12T00:00:00"/>
    <d v="1899-12-30T19:02:00"/>
    <x v="19"/>
    <x v="4"/>
    <x v="1"/>
    <s v="NA"/>
    <s v="NA"/>
    <m/>
    <x v="1"/>
    <s v=""/>
    <s v=""/>
  </r>
  <r>
    <n v="2318"/>
    <x v="0"/>
    <s v="NA"/>
    <x v="1"/>
    <x v="1"/>
    <d v="2016-07-12T19:04:00"/>
    <d v="2016-07-12T00:00:00"/>
    <d v="1899-12-30T19:04:00"/>
    <x v="19"/>
    <x v="4"/>
    <x v="1"/>
    <s v="NA"/>
    <s v="NA"/>
    <m/>
    <x v="1"/>
    <s v=""/>
    <s v=""/>
  </r>
  <r>
    <n v="2319"/>
    <x v="0"/>
    <s v="NA"/>
    <x v="1"/>
    <x v="1"/>
    <d v="2016-07-12T19:07:00"/>
    <d v="2016-07-12T00:00:00"/>
    <d v="1899-12-30T19:07:00"/>
    <x v="19"/>
    <x v="4"/>
    <x v="1"/>
    <s v="NA"/>
    <s v="NA"/>
    <m/>
    <x v="1"/>
    <s v=""/>
    <s v=""/>
  </r>
  <r>
    <n v="2320"/>
    <x v="0"/>
    <s v="NA"/>
    <x v="1"/>
    <x v="1"/>
    <d v="2016-07-12T19:07:00"/>
    <d v="2016-07-12T00:00:00"/>
    <d v="1899-12-30T19:07:00"/>
    <x v="19"/>
    <x v="4"/>
    <x v="1"/>
    <s v="NA"/>
    <s v="NA"/>
    <m/>
    <x v="1"/>
    <s v=""/>
    <s v=""/>
  </r>
  <r>
    <n v="2321"/>
    <x v="0"/>
    <s v="NA"/>
    <x v="1"/>
    <x v="1"/>
    <d v="2016-07-12T19:04:00"/>
    <d v="2016-07-12T00:00:00"/>
    <d v="1899-12-30T19:04:00"/>
    <x v="19"/>
    <x v="4"/>
    <x v="1"/>
    <s v="NA"/>
    <s v="NA"/>
    <m/>
    <x v="1"/>
    <s v=""/>
    <s v=""/>
  </r>
  <r>
    <n v="2322"/>
    <x v="0"/>
    <s v="NA"/>
    <x v="1"/>
    <x v="1"/>
    <d v="2016-07-12T19:09:00"/>
    <d v="2016-07-12T00:00:00"/>
    <d v="1899-12-30T19:09:00"/>
    <x v="19"/>
    <x v="4"/>
    <x v="1"/>
    <s v="NA"/>
    <s v="NA"/>
    <m/>
    <x v="1"/>
    <s v=""/>
    <s v=""/>
  </r>
  <r>
    <n v="2323"/>
    <x v="1"/>
    <n v="61"/>
    <x v="0"/>
    <x v="0"/>
    <d v="2016-07-12T19:06:00"/>
    <d v="2016-07-12T00:00:00"/>
    <d v="1899-12-30T19:06:00"/>
    <x v="19"/>
    <x v="4"/>
    <x v="1"/>
    <d v="2016-07-12T20:17:00"/>
    <d v="2016-07-12T00:00:00"/>
    <d v="1899-12-30T20:17:00"/>
    <x v="0"/>
    <d v="1899-12-30T01:11:00"/>
    <n v="71"/>
  </r>
  <r>
    <n v="2324"/>
    <x v="0"/>
    <s v="NA"/>
    <x v="1"/>
    <x v="1"/>
    <d v="2016-07-12T19:08:00"/>
    <d v="2016-07-12T00:00:00"/>
    <d v="1899-12-30T19:08:00"/>
    <x v="19"/>
    <x v="4"/>
    <x v="1"/>
    <s v="NA"/>
    <s v="NA"/>
    <m/>
    <x v="1"/>
    <s v=""/>
    <s v=""/>
  </r>
  <r>
    <n v="2325"/>
    <x v="0"/>
    <s v="NA"/>
    <x v="1"/>
    <x v="1"/>
    <d v="2016-07-12T19:10:00"/>
    <d v="2016-07-12T00:00:00"/>
    <d v="1899-12-30T19:10:00"/>
    <x v="19"/>
    <x v="4"/>
    <x v="1"/>
    <s v="NA"/>
    <s v="NA"/>
    <m/>
    <x v="1"/>
    <s v=""/>
    <s v=""/>
  </r>
  <r>
    <n v="2326"/>
    <x v="0"/>
    <s v="NA"/>
    <x v="1"/>
    <x v="1"/>
    <d v="2016-07-12T19:16:00"/>
    <d v="2016-07-12T00:00:00"/>
    <d v="1899-12-30T19:16:00"/>
    <x v="19"/>
    <x v="4"/>
    <x v="1"/>
    <s v="NA"/>
    <s v="NA"/>
    <m/>
    <x v="1"/>
    <s v=""/>
    <s v=""/>
  </r>
  <r>
    <n v="2327"/>
    <x v="1"/>
    <n v="246"/>
    <x v="0"/>
    <x v="0"/>
    <d v="2016-07-12T19:09:00"/>
    <d v="2016-07-12T00:00:00"/>
    <d v="1899-12-30T19:09:00"/>
    <x v="19"/>
    <x v="4"/>
    <x v="1"/>
    <d v="2016-07-12T20:13:00"/>
    <d v="2016-07-12T00:00:00"/>
    <d v="1899-12-30T20:13:00"/>
    <x v="0"/>
    <d v="1899-12-30T01:04:00"/>
    <n v="64"/>
  </r>
  <r>
    <n v="2328"/>
    <x v="1"/>
    <n v="215"/>
    <x v="0"/>
    <x v="0"/>
    <d v="2016-07-12T19:12:00"/>
    <d v="2016-07-12T00:00:00"/>
    <d v="1899-12-30T19:12:00"/>
    <x v="19"/>
    <x v="4"/>
    <x v="1"/>
    <d v="2016-07-12T20:01:00"/>
    <d v="2016-07-12T00:00:00"/>
    <d v="1899-12-30T20:01:00"/>
    <x v="0"/>
    <d v="1899-12-30T00:49:00"/>
    <n v="49"/>
  </r>
  <r>
    <n v="2329"/>
    <x v="0"/>
    <s v="NA"/>
    <x v="1"/>
    <x v="1"/>
    <d v="2016-07-12T19:10:00"/>
    <d v="2016-07-12T00:00:00"/>
    <d v="1899-12-30T19:10:00"/>
    <x v="19"/>
    <x v="4"/>
    <x v="1"/>
    <s v="NA"/>
    <s v="NA"/>
    <m/>
    <x v="1"/>
    <s v=""/>
    <s v=""/>
  </r>
  <r>
    <n v="2330"/>
    <x v="0"/>
    <s v="NA"/>
    <x v="1"/>
    <x v="1"/>
    <d v="2016-07-12T19:15:00"/>
    <d v="2016-07-12T00:00:00"/>
    <d v="1899-12-30T19:15:00"/>
    <x v="19"/>
    <x v="4"/>
    <x v="1"/>
    <s v="NA"/>
    <s v="NA"/>
    <m/>
    <x v="1"/>
    <s v=""/>
    <s v=""/>
  </r>
  <r>
    <n v="2331"/>
    <x v="0"/>
    <n v="141"/>
    <x v="0"/>
    <x v="0"/>
    <d v="2016-07-12T19:13:00"/>
    <d v="2016-07-12T00:00:00"/>
    <d v="1899-12-30T19:13:00"/>
    <x v="19"/>
    <x v="4"/>
    <x v="1"/>
    <d v="2016-07-12T20:28:00"/>
    <d v="2016-07-12T00:00:00"/>
    <d v="1899-12-30T20:28:00"/>
    <x v="0"/>
    <d v="1899-12-30T01:15:00"/>
    <n v="75"/>
  </r>
  <r>
    <n v="2332"/>
    <x v="1"/>
    <s v="NA"/>
    <x v="1"/>
    <x v="1"/>
    <d v="2016-07-12T19:17:00"/>
    <d v="2016-07-12T00:00:00"/>
    <d v="1899-12-30T19:17:00"/>
    <x v="19"/>
    <x v="4"/>
    <x v="1"/>
    <s v="NA"/>
    <s v="NA"/>
    <m/>
    <x v="1"/>
    <s v=""/>
    <s v=""/>
  </r>
  <r>
    <n v="2333"/>
    <x v="0"/>
    <s v="NA"/>
    <x v="1"/>
    <x v="1"/>
    <d v="2016-07-12T19:17:00"/>
    <d v="2016-07-12T00:00:00"/>
    <d v="1899-12-30T19:17:00"/>
    <x v="19"/>
    <x v="4"/>
    <x v="1"/>
    <s v="NA"/>
    <s v="NA"/>
    <m/>
    <x v="1"/>
    <s v=""/>
    <s v=""/>
  </r>
  <r>
    <n v="2334"/>
    <x v="0"/>
    <s v="NA"/>
    <x v="1"/>
    <x v="1"/>
    <d v="2016-07-12T19:14:00"/>
    <d v="2016-07-12T00:00:00"/>
    <d v="1899-12-30T19:14:00"/>
    <x v="19"/>
    <x v="4"/>
    <x v="1"/>
    <s v="NA"/>
    <s v="NA"/>
    <m/>
    <x v="1"/>
    <s v=""/>
    <s v=""/>
  </r>
  <r>
    <n v="2335"/>
    <x v="1"/>
    <n v="101"/>
    <x v="0"/>
    <x v="0"/>
    <d v="2016-07-12T19:15:00"/>
    <d v="2016-07-12T00:00:00"/>
    <d v="1899-12-30T19:15:00"/>
    <x v="19"/>
    <x v="4"/>
    <x v="1"/>
    <d v="2016-07-12T20:02:00"/>
    <d v="2016-07-12T00:00:00"/>
    <d v="1899-12-30T20:02:00"/>
    <x v="0"/>
    <d v="1899-12-30T00:47:00"/>
    <n v="47"/>
  </r>
  <r>
    <n v="2336"/>
    <x v="0"/>
    <s v="NA"/>
    <x v="1"/>
    <x v="1"/>
    <d v="2016-07-12T19:18:00"/>
    <d v="2016-07-12T00:00:00"/>
    <d v="1899-12-30T19:18:00"/>
    <x v="19"/>
    <x v="4"/>
    <x v="1"/>
    <s v="NA"/>
    <s v="NA"/>
    <m/>
    <x v="1"/>
    <s v=""/>
    <s v=""/>
  </r>
  <r>
    <n v="2337"/>
    <x v="0"/>
    <s v="NA"/>
    <x v="1"/>
    <x v="1"/>
    <d v="2016-07-12T19:15:00"/>
    <d v="2016-07-12T00:00:00"/>
    <d v="1899-12-30T19:15:00"/>
    <x v="19"/>
    <x v="4"/>
    <x v="1"/>
    <s v="NA"/>
    <s v="NA"/>
    <m/>
    <x v="1"/>
    <s v=""/>
    <s v=""/>
  </r>
  <r>
    <n v="2338"/>
    <x v="0"/>
    <s v="NA"/>
    <x v="1"/>
    <x v="1"/>
    <d v="2016-07-12T19:17:00"/>
    <d v="2016-07-12T00:00:00"/>
    <d v="1899-12-30T19:17:00"/>
    <x v="19"/>
    <x v="4"/>
    <x v="1"/>
    <s v="NA"/>
    <s v="NA"/>
    <m/>
    <x v="1"/>
    <s v=""/>
    <s v=""/>
  </r>
  <r>
    <n v="2339"/>
    <x v="1"/>
    <n v="206"/>
    <x v="0"/>
    <x v="0"/>
    <d v="2016-07-12T19:19:00"/>
    <d v="2016-07-12T00:00:00"/>
    <d v="1899-12-30T19:19:00"/>
    <x v="19"/>
    <x v="4"/>
    <x v="1"/>
    <d v="2016-07-12T20:12:00"/>
    <d v="2016-07-12T00:00:00"/>
    <d v="1899-12-30T20:12:00"/>
    <x v="0"/>
    <d v="1899-12-30T00:53:00"/>
    <n v="53"/>
  </r>
  <r>
    <n v="2340"/>
    <x v="0"/>
    <n v="254"/>
    <x v="0"/>
    <x v="0"/>
    <d v="2016-07-12T19:16:00"/>
    <d v="2016-07-12T00:00:00"/>
    <d v="1899-12-30T19:16:00"/>
    <x v="19"/>
    <x v="4"/>
    <x v="1"/>
    <d v="2016-07-12T19:48:00"/>
    <d v="2016-07-12T00:00:00"/>
    <d v="1899-12-30T19:48:00"/>
    <x v="0"/>
    <d v="1899-12-30T00:32:00"/>
    <n v="32"/>
  </r>
  <r>
    <n v="2341"/>
    <x v="0"/>
    <s v="NA"/>
    <x v="1"/>
    <x v="1"/>
    <d v="2016-07-12T19:17:00"/>
    <d v="2016-07-12T00:00:00"/>
    <d v="1899-12-30T19:17:00"/>
    <x v="19"/>
    <x v="4"/>
    <x v="1"/>
    <s v="NA"/>
    <s v="NA"/>
    <m/>
    <x v="1"/>
    <s v=""/>
    <s v=""/>
  </r>
  <r>
    <n v="2342"/>
    <x v="0"/>
    <s v="NA"/>
    <x v="1"/>
    <x v="1"/>
    <d v="2016-07-12T19:18:00"/>
    <d v="2016-07-12T00:00:00"/>
    <d v="1899-12-30T19:18:00"/>
    <x v="19"/>
    <x v="4"/>
    <x v="1"/>
    <s v="NA"/>
    <s v="NA"/>
    <m/>
    <x v="1"/>
    <s v=""/>
    <s v=""/>
  </r>
  <r>
    <n v="2343"/>
    <x v="0"/>
    <s v="NA"/>
    <x v="1"/>
    <x v="1"/>
    <d v="2016-07-12T19:19:00"/>
    <d v="2016-07-12T00:00:00"/>
    <d v="1899-12-30T19:19:00"/>
    <x v="19"/>
    <x v="4"/>
    <x v="1"/>
    <s v="NA"/>
    <s v="NA"/>
    <m/>
    <x v="1"/>
    <s v=""/>
    <s v=""/>
  </r>
  <r>
    <n v="2344"/>
    <x v="0"/>
    <s v="NA"/>
    <x v="1"/>
    <x v="1"/>
    <d v="2016-07-12T19:13:00"/>
    <d v="2016-07-12T00:00:00"/>
    <d v="1899-12-30T19:13:00"/>
    <x v="19"/>
    <x v="4"/>
    <x v="1"/>
    <s v="NA"/>
    <s v="NA"/>
    <m/>
    <x v="1"/>
    <s v=""/>
    <s v=""/>
  </r>
  <r>
    <n v="2345"/>
    <x v="0"/>
    <s v="NA"/>
    <x v="1"/>
    <x v="1"/>
    <d v="2016-07-12T19:20:00"/>
    <d v="2016-07-12T00:00:00"/>
    <d v="1899-12-30T19:20:00"/>
    <x v="19"/>
    <x v="4"/>
    <x v="1"/>
    <s v="NA"/>
    <s v="NA"/>
    <m/>
    <x v="1"/>
    <s v=""/>
    <s v=""/>
  </r>
  <r>
    <n v="2346"/>
    <x v="0"/>
    <n v="171"/>
    <x v="0"/>
    <x v="0"/>
    <d v="2016-07-12T19:17:00"/>
    <d v="2016-07-12T00:00:00"/>
    <d v="1899-12-30T19:17:00"/>
    <x v="19"/>
    <x v="4"/>
    <x v="1"/>
    <d v="2016-07-12T20:04:00"/>
    <d v="2016-07-12T00:00:00"/>
    <d v="1899-12-30T20:04:00"/>
    <x v="0"/>
    <d v="1899-12-30T00:47:00"/>
    <n v="47"/>
  </r>
  <r>
    <n v="2347"/>
    <x v="0"/>
    <n v="2"/>
    <x v="0"/>
    <x v="2"/>
    <d v="2016-07-12T19:14:00"/>
    <d v="2016-07-12T00:00:00"/>
    <d v="1899-12-30T19:14:00"/>
    <x v="19"/>
    <x v="4"/>
    <x v="1"/>
    <s v="NA"/>
    <s v="NA"/>
    <m/>
    <x v="1"/>
    <s v=""/>
    <s v=""/>
  </r>
  <r>
    <n v="2348"/>
    <x v="1"/>
    <n v="292"/>
    <x v="0"/>
    <x v="0"/>
    <d v="2016-07-12T19:21:00"/>
    <d v="2016-07-12T00:00:00"/>
    <d v="1899-12-30T19:21:00"/>
    <x v="19"/>
    <x v="4"/>
    <x v="1"/>
    <d v="2016-07-12T20:26:00"/>
    <d v="2016-07-12T00:00:00"/>
    <d v="1899-12-30T20:26:00"/>
    <x v="0"/>
    <d v="1899-12-30T01:05:00"/>
    <n v="65"/>
  </r>
  <r>
    <n v="2349"/>
    <x v="0"/>
    <n v="48"/>
    <x v="0"/>
    <x v="0"/>
    <d v="2016-07-12T19:22:00"/>
    <d v="2016-07-12T00:00:00"/>
    <d v="1899-12-30T19:22:00"/>
    <x v="19"/>
    <x v="4"/>
    <x v="1"/>
    <d v="2016-07-12T20:07:00"/>
    <d v="2016-07-12T00:00:00"/>
    <d v="1899-12-30T20:07:00"/>
    <x v="0"/>
    <d v="1899-12-30T00:45:00"/>
    <n v="45"/>
  </r>
  <r>
    <n v="2350"/>
    <x v="1"/>
    <s v="NA"/>
    <x v="1"/>
    <x v="1"/>
    <d v="2016-07-12T19:24:00"/>
    <d v="2016-07-12T00:00:00"/>
    <d v="1899-12-30T19:24:00"/>
    <x v="19"/>
    <x v="4"/>
    <x v="1"/>
    <s v="NA"/>
    <s v="NA"/>
    <m/>
    <x v="1"/>
    <s v=""/>
    <s v=""/>
  </r>
  <r>
    <n v="2351"/>
    <x v="1"/>
    <s v="NA"/>
    <x v="1"/>
    <x v="1"/>
    <d v="2016-07-12T19:20:00"/>
    <d v="2016-07-12T00:00:00"/>
    <d v="1899-12-30T19:20:00"/>
    <x v="19"/>
    <x v="4"/>
    <x v="1"/>
    <s v="NA"/>
    <s v="NA"/>
    <m/>
    <x v="1"/>
    <s v=""/>
    <s v=""/>
  </r>
  <r>
    <n v="2352"/>
    <x v="0"/>
    <s v="NA"/>
    <x v="1"/>
    <x v="1"/>
    <d v="2016-07-12T19:26:00"/>
    <d v="2016-07-12T00:00:00"/>
    <d v="1899-12-30T19:26:00"/>
    <x v="19"/>
    <x v="4"/>
    <x v="1"/>
    <s v="NA"/>
    <s v="NA"/>
    <m/>
    <x v="1"/>
    <s v=""/>
    <s v=""/>
  </r>
  <r>
    <n v="2353"/>
    <x v="1"/>
    <n v="96"/>
    <x v="0"/>
    <x v="0"/>
    <d v="2016-07-12T19:31:00"/>
    <d v="2016-07-12T00:00:00"/>
    <d v="1899-12-30T19:31:00"/>
    <x v="19"/>
    <x v="4"/>
    <x v="1"/>
    <d v="2016-07-12T20:23:00"/>
    <d v="2016-07-12T00:00:00"/>
    <d v="1899-12-30T20:23:00"/>
    <x v="0"/>
    <d v="1899-12-30T00:52:00"/>
    <n v="52"/>
  </r>
  <r>
    <n v="2354"/>
    <x v="0"/>
    <n v="207"/>
    <x v="0"/>
    <x v="0"/>
    <d v="2016-07-12T19:25:00"/>
    <d v="2016-07-12T00:00:00"/>
    <d v="1899-12-30T19:25:00"/>
    <x v="19"/>
    <x v="4"/>
    <x v="1"/>
    <d v="2016-07-12T20:09:00"/>
    <d v="2016-07-12T00:00:00"/>
    <d v="1899-12-30T20:09:00"/>
    <x v="0"/>
    <d v="1899-12-30T00:44:00"/>
    <n v="44"/>
  </r>
  <r>
    <n v="2355"/>
    <x v="0"/>
    <s v="NA"/>
    <x v="1"/>
    <x v="1"/>
    <d v="2016-07-12T19:31:00"/>
    <d v="2016-07-12T00:00:00"/>
    <d v="1899-12-30T19:31:00"/>
    <x v="19"/>
    <x v="4"/>
    <x v="1"/>
    <s v="NA"/>
    <s v="NA"/>
    <m/>
    <x v="1"/>
    <s v=""/>
    <s v=""/>
  </r>
  <r>
    <n v="2356"/>
    <x v="1"/>
    <n v="248"/>
    <x v="0"/>
    <x v="0"/>
    <d v="2016-07-12T19:33:00"/>
    <d v="2016-07-12T00:00:00"/>
    <d v="1899-12-30T19:33:00"/>
    <x v="19"/>
    <x v="4"/>
    <x v="1"/>
    <d v="2016-07-12T20:02:00"/>
    <d v="2016-07-12T00:00:00"/>
    <d v="1899-12-30T20:02:00"/>
    <x v="0"/>
    <d v="1899-12-30T00:29:00"/>
    <n v="29"/>
  </r>
  <r>
    <n v="2357"/>
    <x v="0"/>
    <s v="NA"/>
    <x v="1"/>
    <x v="1"/>
    <d v="2016-07-12T19:31:00"/>
    <d v="2016-07-12T00:00:00"/>
    <d v="1899-12-30T19:31:00"/>
    <x v="19"/>
    <x v="4"/>
    <x v="1"/>
    <s v="NA"/>
    <s v="NA"/>
    <m/>
    <x v="1"/>
    <s v=""/>
    <s v=""/>
  </r>
  <r>
    <n v="2358"/>
    <x v="0"/>
    <s v="NA"/>
    <x v="1"/>
    <x v="1"/>
    <d v="2016-07-12T19:35:00"/>
    <d v="2016-07-12T00:00:00"/>
    <d v="1899-12-30T19:35:00"/>
    <x v="19"/>
    <x v="4"/>
    <x v="1"/>
    <s v="NA"/>
    <s v="NA"/>
    <m/>
    <x v="1"/>
    <s v=""/>
    <s v=""/>
  </r>
  <r>
    <n v="2359"/>
    <x v="1"/>
    <n v="49"/>
    <x v="0"/>
    <x v="0"/>
    <d v="2016-07-12T19:31:00"/>
    <d v="2016-07-12T00:00:00"/>
    <d v="1899-12-30T19:31:00"/>
    <x v="19"/>
    <x v="4"/>
    <x v="1"/>
    <d v="2016-07-12T20:28:00"/>
    <d v="2016-07-12T00:00:00"/>
    <d v="1899-12-30T20:28:00"/>
    <x v="0"/>
    <d v="1899-12-30T00:57:00"/>
    <n v="57"/>
  </r>
  <r>
    <n v="2360"/>
    <x v="1"/>
    <n v="233"/>
    <x v="0"/>
    <x v="0"/>
    <d v="2016-07-12T19:27:00"/>
    <d v="2016-07-12T00:00:00"/>
    <d v="1899-12-30T19:27:00"/>
    <x v="19"/>
    <x v="4"/>
    <x v="1"/>
    <d v="2016-07-12T19:59:00"/>
    <d v="2016-07-12T00:00:00"/>
    <d v="1899-12-30T19:59:00"/>
    <x v="0"/>
    <d v="1899-12-30T00:32:00"/>
    <n v="32"/>
  </r>
  <r>
    <n v="2361"/>
    <x v="0"/>
    <s v="NA"/>
    <x v="1"/>
    <x v="1"/>
    <d v="2016-07-12T19:28:00"/>
    <d v="2016-07-12T00:00:00"/>
    <d v="1899-12-30T19:28:00"/>
    <x v="19"/>
    <x v="4"/>
    <x v="1"/>
    <s v="NA"/>
    <s v="NA"/>
    <m/>
    <x v="1"/>
    <s v=""/>
    <s v=""/>
  </r>
  <r>
    <n v="2362"/>
    <x v="0"/>
    <s v="NA"/>
    <x v="1"/>
    <x v="1"/>
    <d v="2016-07-12T19:36:00"/>
    <d v="2016-07-12T00:00:00"/>
    <d v="1899-12-30T19:36:00"/>
    <x v="19"/>
    <x v="4"/>
    <x v="1"/>
    <s v="NA"/>
    <s v="NA"/>
    <m/>
    <x v="1"/>
    <s v=""/>
    <s v=""/>
  </r>
  <r>
    <n v="2363"/>
    <x v="0"/>
    <n v="98"/>
    <x v="0"/>
    <x v="0"/>
    <d v="2016-07-12T19:31:00"/>
    <d v="2016-07-12T00:00:00"/>
    <d v="1899-12-30T19:31:00"/>
    <x v="19"/>
    <x v="4"/>
    <x v="1"/>
    <d v="2016-07-12T20:32:00"/>
    <d v="2016-07-12T00:00:00"/>
    <d v="1899-12-30T20:32:00"/>
    <x v="0"/>
    <d v="1899-12-30T01:01:00"/>
    <n v="61"/>
  </r>
  <r>
    <n v="2364"/>
    <x v="0"/>
    <s v="NA"/>
    <x v="1"/>
    <x v="1"/>
    <d v="2016-07-12T19:29:00"/>
    <d v="2016-07-12T00:00:00"/>
    <d v="1899-12-30T19:29:00"/>
    <x v="19"/>
    <x v="4"/>
    <x v="1"/>
    <s v="NA"/>
    <s v="NA"/>
    <m/>
    <x v="1"/>
    <s v=""/>
    <s v=""/>
  </r>
  <r>
    <n v="2365"/>
    <x v="1"/>
    <n v="164"/>
    <x v="0"/>
    <x v="0"/>
    <d v="2016-07-12T19:34:00"/>
    <d v="2016-07-12T00:00:00"/>
    <d v="1899-12-30T19:34:00"/>
    <x v="19"/>
    <x v="4"/>
    <x v="1"/>
    <d v="2016-07-12T20:12:00"/>
    <d v="2016-07-12T00:00:00"/>
    <d v="1899-12-30T20:12:00"/>
    <x v="0"/>
    <d v="1899-12-30T00:38:00"/>
    <n v="38"/>
  </r>
  <r>
    <n v="2366"/>
    <x v="0"/>
    <s v="NA"/>
    <x v="1"/>
    <x v="1"/>
    <d v="2016-07-12T19:33:00"/>
    <d v="2016-07-12T00:00:00"/>
    <d v="1899-12-30T19:33:00"/>
    <x v="19"/>
    <x v="4"/>
    <x v="1"/>
    <s v="NA"/>
    <s v="NA"/>
    <m/>
    <x v="1"/>
    <s v=""/>
    <s v=""/>
  </r>
  <r>
    <n v="2367"/>
    <x v="0"/>
    <s v="NA"/>
    <x v="1"/>
    <x v="1"/>
    <d v="2016-07-12T19:35:00"/>
    <d v="2016-07-12T00:00:00"/>
    <d v="1899-12-30T19:35:00"/>
    <x v="19"/>
    <x v="4"/>
    <x v="1"/>
    <s v="NA"/>
    <s v="NA"/>
    <m/>
    <x v="1"/>
    <s v=""/>
    <s v=""/>
  </r>
  <r>
    <n v="2368"/>
    <x v="1"/>
    <n v="81"/>
    <x v="0"/>
    <x v="0"/>
    <d v="2016-07-12T19:32:00"/>
    <d v="2016-07-12T00:00:00"/>
    <d v="1899-12-30T19:32:00"/>
    <x v="19"/>
    <x v="4"/>
    <x v="1"/>
    <d v="2016-07-12T20:23:00"/>
    <d v="2016-07-12T00:00:00"/>
    <d v="1899-12-30T20:23:00"/>
    <x v="0"/>
    <d v="1899-12-30T00:51:00"/>
    <n v="51"/>
  </r>
  <r>
    <n v="2369"/>
    <x v="1"/>
    <s v="NA"/>
    <x v="1"/>
    <x v="1"/>
    <d v="2016-07-12T19:37:00"/>
    <d v="2016-07-12T00:00:00"/>
    <d v="1899-12-30T19:37:00"/>
    <x v="19"/>
    <x v="4"/>
    <x v="1"/>
    <s v="NA"/>
    <s v="NA"/>
    <m/>
    <x v="1"/>
    <s v=""/>
    <s v=""/>
  </r>
  <r>
    <n v="2370"/>
    <x v="0"/>
    <n v="158"/>
    <x v="0"/>
    <x v="0"/>
    <d v="2016-07-12T19:37:00"/>
    <d v="2016-07-12T00:00:00"/>
    <d v="1899-12-30T19:37:00"/>
    <x v="19"/>
    <x v="4"/>
    <x v="1"/>
    <d v="2016-07-12T20:11:00"/>
    <d v="2016-07-12T00:00:00"/>
    <d v="1899-12-30T20:11:00"/>
    <x v="0"/>
    <d v="1899-12-30T00:34:00"/>
    <n v="34"/>
  </r>
  <r>
    <n v="2371"/>
    <x v="0"/>
    <s v="NA"/>
    <x v="1"/>
    <x v="1"/>
    <d v="2016-07-12T19:37:00"/>
    <d v="2016-07-12T00:00:00"/>
    <d v="1899-12-30T19:37:00"/>
    <x v="19"/>
    <x v="4"/>
    <x v="1"/>
    <s v="NA"/>
    <s v="NA"/>
    <m/>
    <x v="1"/>
    <s v=""/>
    <s v=""/>
  </r>
  <r>
    <n v="2372"/>
    <x v="1"/>
    <n v="124"/>
    <x v="0"/>
    <x v="0"/>
    <d v="2016-07-12T19:35:00"/>
    <d v="2016-07-12T00:00:00"/>
    <d v="1899-12-30T19:35:00"/>
    <x v="19"/>
    <x v="4"/>
    <x v="1"/>
    <d v="2016-07-12T20:13:00"/>
    <d v="2016-07-12T00:00:00"/>
    <d v="1899-12-30T20:13:00"/>
    <x v="0"/>
    <d v="1899-12-30T00:38:00"/>
    <n v="38"/>
  </r>
  <r>
    <n v="2373"/>
    <x v="0"/>
    <n v="210"/>
    <x v="0"/>
    <x v="2"/>
    <d v="2016-07-12T19:36:00"/>
    <d v="2016-07-12T00:00:00"/>
    <d v="1899-12-30T19:36:00"/>
    <x v="19"/>
    <x v="4"/>
    <x v="1"/>
    <s v="NA"/>
    <s v="NA"/>
    <m/>
    <x v="1"/>
    <s v=""/>
    <s v=""/>
  </r>
  <r>
    <n v="2374"/>
    <x v="0"/>
    <s v="NA"/>
    <x v="1"/>
    <x v="1"/>
    <d v="2016-07-12T19:41:00"/>
    <d v="2016-07-12T00:00:00"/>
    <d v="1899-12-30T19:41:00"/>
    <x v="19"/>
    <x v="4"/>
    <x v="1"/>
    <s v="NA"/>
    <s v="NA"/>
    <m/>
    <x v="1"/>
    <s v=""/>
    <s v=""/>
  </r>
  <r>
    <n v="2375"/>
    <x v="0"/>
    <n v="174"/>
    <x v="0"/>
    <x v="0"/>
    <d v="2016-07-12T19:38:00"/>
    <d v="2016-07-12T00:00:00"/>
    <d v="1899-12-30T19:38:00"/>
    <x v="19"/>
    <x v="4"/>
    <x v="1"/>
    <d v="2016-07-12T20:38:00"/>
    <d v="2016-07-12T00:00:00"/>
    <d v="1899-12-30T20:38:00"/>
    <x v="0"/>
    <d v="1899-12-30T01:00:00"/>
    <n v="60"/>
  </r>
  <r>
    <n v="2376"/>
    <x v="1"/>
    <s v="NA"/>
    <x v="1"/>
    <x v="1"/>
    <d v="2016-07-12T19:43:00"/>
    <d v="2016-07-12T00:00:00"/>
    <d v="1899-12-30T19:43:00"/>
    <x v="19"/>
    <x v="4"/>
    <x v="1"/>
    <s v="NA"/>
    <s v="NA"/>
    <m/>
    <x v="1"/>
    <s v=""/>
    <s v=""/>
  </r>
  <r>
    <n v="2377"/>
    <x v="0"/>
    <s v="NA"/>
    <x v="1"/>
    <x v="1"/>
    <d v="2016-07-12T19:40:00"/>
    <d v="2016-07-12T00:00:00"/>
    <d v="1899-12-30T19:40:00"/>
    <x v="19"/>
    <x v="4"/>
    <x v="1"/>
    <s v="NA"/>
    <s v="NA"/>
    <m/>
    <x v="1"/>
    <s v=""/>
    <s v=""/>
  </r>
  <r>
    <n v="2378"/>
    <x v="0"/>
    <s v="NA"/>
    <x v="1"/>
    <x v="1"/>
    <d v="2016-07-12T19:44:00"/>
    <d v="2016-07-12T00:00:00"/>
    <d v="1899-12-30T19:44:00"/>
    <x v="19"/>
    <x v="4"/>
    <x v="1"/>
    <s v="NA"/>
    <s v="NA"/>
    <m/>
    <x v="1"/>
    <s v=""/>
    <s v=""/>
  </r>
  <r>
    <n v="2379"/>
    <x v="0"/>
    <s v="NA"/>
    <x v="1"/>
    <x v="1"/>
    <d v="2016-07-12T19:43:00"/>
    <d v="2016-07-12T00:00:00"/>
    <d v="1899-12-30T19:43:00"/>
    <x v="19"/>
    <x v="4"/>
    <x v="1"/>
    <s v="NA"/>
    <s v="NA"/>
    <m/>
    <x v="1"/>
    <s v=""/>
    <s v=""/>
  </r>
  <r>
    <n v="2380"/>
    <x v="0"/>
    <s v="NA"/>
    <x v="1"/>
    <x v="1"/>
    <d v="2016-07-12T19:39:00"/>
    <d v="2016-07-12T00:00:00"/>
    <d v="1899-12-30T19:39:00"/>
    <x v="19"/>
    <x v="4"/>
    <x v="1"/>
    <s v="NA"/>
    <s v="NA"/>
    <m/>
    <x v="1"/>
    <s v=""/>
    <s v=""/>
  </r>
  <r>
    <n v="2381"/>
    <x v="1"/>
    <n v="200"/>
    <x v="0"/>
    <x v="0"/>
    <d v="2016-07-12T19:41:00"/>
    <d v="2016-07-12T00:00:00"/>
    <d v="1899-12-30T19:41:00"/>
    <x v="19"/>
    <x v="4"/>
    <x v="1"/>
    <d v="2016-07-12T20:53:00"/>
    <d v="2016-07-12T00:00:00"/>
    <d v="1899-12-30T20:53:00"/>
    <x v="0"/>
    <d v="1899-12-30T01:12:00"/>
    <n v="72"/>
  </r>
  <r>
    <n v="2382"/>
    <x v="0"/>
    <n v="245"/>
    <x v="0"/>
    <x v="0"/>
    <d v="2016-07-12T19:41:00"/>
    <d v="2016-07-12T00:00:00"/>
    <d v="1899-12-30T19:41:00"/>
    <x v="19"/>
    <x v="4"/>
    <x v="1"/>
    <d v="2016-07-12T20:40:00"/>
    <d v="2016-07-12T00:00:00"/>
    <d v="1899-12-30T20:40:00"/>
    <x v="0"/>
    <d v="1899-12-30T00:59:00"/>
    <n v="59"/>
  </r>
  <r>
    <n v="2383"/>
    <x v="0"/>
    <s v="NA"/>
    <x v="1"/>
    <x v="1"/>
    <d v="2016-07-12T19:47:00"/>
    <d v="2016-07-12T00:00:00"/>
    <d v="1899-12-30T19:47:00"/>
    <x v="19"/>
    <x v="4"/>
    <x v="1"/>
    <s v="NA"/>
    <s v="NA"/>
    <m/>
    <x v="1"/>
    <s v=""/>
    <s v=""/>
  </r>
  <r>
    <n v="2384"/>
    <x v="0"/>
    <s v="NA"/>
    <x v="1"/>
    <x v="1"/>
    <d v="2016-07-12T19:40:00"/>
    <d v="2016-07-12T00:00:00"/>
    <d v="1899-12-30T19:40:00"/>
    <x v="19"/>
    <x v="4"/>
    <x v="1"/>
    <s v="NA"/>
    <s v="NA"/>
    <m/>
    <x v="1"/>
    <s v=""/>
    <s v=""/>
  </r>
  <r>
    <n v="2385"/>
    <x v="0"/>
    <s v="NA"/>
    <x v="1"/>
    <x v="1"/>
    <d v="2016-07-12T19:47:00"/>
    <d v="2016-07-12T00:00:00"/>
    <d v="1899-12-30T19:47:00"/>
    <x v="19"/>
    <x v="4"/>
    <x v="1"/>
    <s v="NA"/>
    <s v="NA"/>
    <m/>
    <x v="1"/>
    <s v=""/>
    <s v=""/>
  </r>
  <r>
    <n v="2386"/>
    <x v="0"/>
    <s v="NA"/>
    <x v="1"/>
    <x v="1"/>
    <d v="2016-07-12T19:51:00"/>
    <d v="2016-07-12T00:00:00"/>
    <d v="1899-12-30T19:51:00"/>
    <x v="19"/>
    <x v="4"/>
    <x v="1"/>
    <s v="NA"/>
    <s v="NA"/>
    <m/>
    <x v="1"/>
    <s v=""/>
    <s v=""/>
  </r>
  <r>
    <n v="2387"/>
    <x v="1"/>
    <n v="278"/>
    <x v="0"/>
    <x v="2"/>
    <d v="2016-07-12T19:46:00"/>
    <d v="2016-07-12T00:00:00"/>
    <d v="1899-12-30T19:46:00"/>
    <x v="19"/>
    <x v="4"/>
    <x v="1"/>
    <s v="NA"/>
    <s v="NA"/>
    <m/>
    <x v="1"/>
    <s v=""/>
    <s v=""/>
  </r>
  <r>
    <n v="2388"/>
    <x v="0"/>
    <s v="NA"/>
    <x v="1"/>
    <x v="1"/>
    <d v="2016-07-12T19:46:00"/>
    <d v="2016-07-12T00:00:00"/>
    <d v="1899-12-30T19:46:00"/>
    <x v="19"/>
    <x v="4"/>
    <x v="1"/>
    <s v="NA"/>
    <s v="NA"/>
    <m/>
    <x v="1"/>
    <s v=""/>
    <s v=""/>
  </r>
  <r>
    <n v="2389"/>
    <x v="1"/>
    <n v="146"/>
    <x v="0"/>
    <x v="2"/>
    <d v="2016-07-12T19:52:00"/>
    <d v="2016-07-12T00:00:00"/>
    <d v="1899-12-30T19:52:00"/>
    <x v="19"/>
    <x v="4"/>
    <x v="1"/>
    <s v="NA"/>
    <s v="NA"/>
    <m/>
    <x v="1"/>
    <s v=""/>
    <s v=""/>
  </r>
  <r>
    <n v="2390"/>
    <x v="0"/>
    <s v="NA"/>
    <x v="1"/>
    <x v="1"/>
    <d v="2016-07-12T19:53:00"/>
    <d v="2016-07-12T00:00:00"/>
    <d v="1899-12-30T19:53:00"/>
    <x v="19"/>
    <x v="4"/>
    <x v="1"/>
    <s v="NA"/>
    <s v="NA"/>
    <m/>
    <x v="1"/>
    <s v=""/>
    <s v=""/>
  </r>
  <r>
    <n v="2391"/>
    <x v="0"/>
    <s v="NA"/>
    <x v="1"/>
    <x v="1"/>
    <d v="2016-07-12T19:48:00"/>
    <d v="2016-07-12T00:00:00"/>
    <d v="1899-12-30T19:48:00"/>
    <x v="19"/>
    <x v="4"/>
    <x v="1"/>
    <s v="NA"/>
    <s v="NA"/>
    <m/>
    <x v="1"/>
    <s v=""/>
    <s v=""/>
  </r>
  <r>
    <n v="2392"/>
    <x v="1"/>
    <n v="146"/>
    <x v="0"/>
    <x v="0"/>
    <d v="2016-07-12T19:50:00"/>
    <d v="2016-07-12T00:00:00"/>
    <d v="1899-12-30T19:50:00"/>
    <x v="19"/>
    <x v="4"/>
    <x v="1"/>
    <d v="2016-07-12T21:04:00"/>
    <d v="2016-07-12T00:00:00"/>
    <d v="1899-12-30T21:04:00"/>
    <x v="0"/>
    <d v="1899-12-30T01:14:00"/>
    <n v="74"/>
  </r>
  <r>
    <n v="2393"/>
    <x v="0"/>
    <s v="NA"/>
    <x v="1"/>
    <x v="1"/>
    <d v="2016-07-12T19:58:00"/>
    <d v="2016-07-12T00:00:00"/>
    <d v="1899-12-30T19:58:00"/>
    <x v="19"/>
    <x v="4"/>
    <x v="1"/>
    <s v="NA"/>
    <s v="NA"/>
    <m/>
    <x v="1"/>
    <s v=""/>
    <s v=""/>
  </r>
  <r>
    <n v="2394"/>
    <x v="0"/>
    <s v="NA"/>
    <x v="1"/>
    <x v="1"/>
    <d v="2016-07-12T19:52:00"/>
    <d v="2016-07-12T00:00:00"/>
    <d v="1899-12-30T19:52:00"/>
    <x v="19"/>
    <x v="4"/>
    <x v="1"/>
    <s v="NA"/>
    <s v="NA"/>
    <m/>
    <x v="1"/>
    <s v=""/>
    <s v=""/>
  </r>
  <r>
    <n v="2395"/>
    <x v="0"/>
    <n v="105"/>
    <x v="0"/>
    <x v="0"/>
    <d v="2016-07-12T19:55:00"/>
    <d v="2016-07-12T00:00:00"/>
    <d v="1899-12-30T19:55:00"/>
    <x v="19"/>
    <x v="4"/>
    <x v="1"/>
    <d v="2016-07-12T20:50:00"/>
    <d v="2016-07-12T00:00:00"/>
    <d v="1899-12-30T20:50:00"/>
    <x v="0"/>
    <d v="1899-12-30T00:55:00"/>
    <n v="55"/>
  </r>
  <r>
    <n v="2396"/>
    <x v="0"/>
    <n v="112"/>
    <x v="0"/>
    <x v="2"/>
    <d v="2016-07-12T19:52:00"/>
    <d v="2016-07-12T00:00:00"/>
    <d v="1899-12-30T19:52:00"/>
    <x v="19"/>
    <x v="4"/>
    <x v="1"/>
    <s v="NA"/>
    <s v="NA"/>
    <m/>
    <x v="1"/>
    <s v=""/>
    <s v=""/>
  </r>
  <r>
    <n v="2397"/>
    <x v="1"/>
    <n v="144"/>
    <x v="0"/>
    <x v="0"/>
    <d v="2016-07-12T19:45:00"/>
    <d v="2016-07-12T00:00:00"/>
    <d v="1899-12-30T19:45:00"/>
    <x v="19"/>
    <x v="4"/>
    <x v="1"/>
    <d v="2016-07-12T20:19:00"/>
    <d v="2016-07-12T00:00:00"/>
    <d v="1899-12-30T20:19:00"/>
    <x v="0"/>
    <d v="1899-12-30T00:34:00"/>
    <n v="34"/>
  </r>
  <r>
    <n v="2398"/>
    <x v="0"/>
    <s v="NA"/>
    <x v="1"/>
    <x v="1"/>
    <d v="2016-07-12T19:59:00"/>
    <d v="2016-07-12T00:00:00"/>
    <d v="1899-12-30T19:59:00"/>
    <x v="19"/>
    <x v="4"/>
    <x v="1"/>
    <s v="NA"/>
    <s v="NA"/>
    <m/>
    <x v="1"/>
    <s v=""/>
    <s v=""/>
  </r>
  <r>
    <n v="2399"/>
    <x v="0"/>
    <n v="80"/>
    <x v="0"/>
    <x v="0"/>
    <d v="2016-07-12T19:51:00"/>
    <d v="2016-07-12T00:00:00"/>
    <d v="1899-12-30T19:51:00"/>
    <x v="19"/>
    <x v="4"/>
    <x v="1"/>
    <d v="2016-07-12T20:35:00"/>
    <d v="2016-07-12T00:00:00"/>
    <d v="1899-12-30T20:35:00"/>
    <x v="0"/>
    <d v="1899-12-30T00:44:00"/>
    <n v="44"/>
  </r>
  <r>
    <n v="2400"/>
    <x v="0"/>
    <s v="NA"/>
    <x v="1"/>
    <x v="1"/>
    <d v="2016-07-12T19:55:00"/>
    <d v="2016-07-12T00:00:00"/>
    <d v="1899-12-30T19:55:00"/>
    <x v="19"/>
    <x v="4"/>
    <x v="1"/>
    <s v="NA"/>
    <s v="NA"/>
    <m/>
    <x v="1"/>
    <s v=""/>
    <s v=""/>
  </r>
  <r>
    <n v="2401"/>
    <x v="0"/>
    <s v="NA"/>
    <x v="1"/>
    <x v="1"/>
    <d v="2016-07-12T19:55:00"/>
    <d v="2016-07-12T00:00:00"/>
    <d v="1899-12-30T19:55:00"/>
    <x v="19"/>
    <x v="4"/>
    <x v="1"/>
    <s v="NA"/>
    <s v="NA"/>
    <m/>
    <x v="1"/>
    <s v=""/>
    <s v=""/>
  </r>
  <r>
    <n v="2402"/>
    <x v="0"/>
    <s v="NA"/>
    <x v="1"/>
    <x v="1"/>
    <d v="2016-07-12T19:53:00"/>
    <d v="2016-07-12T00:00:00"/>
    <d v="1899-12-30T19:53:00"/>
    <x v="19"/>
    <x v="4"/>
    <x v="1"/>
    <s v="NA"/>
    <s v="NA"/>
    <m/>
    <x v="1"/>
    <s v=""/>
    <s v=""/>
  </r>
  <r>
    <n v="2403"/>
    <x v="0"/>
    <s v="NA"/>
    <x v="1"/>
    <x v="1"/>
    <d v="2016-07-12T19:55:00"/>
    <d v="2016-07-12T00:00:00"/>
    <d v="1899-12-30T19:55:00"/>
    <x v="19"/>
    <x v="4"/>
    <x v="1"/>
    <s v="NA"/>
    <s v="NA"/>
    <m/>
    <x v="1"/>
    <s v=""/>
    <s v=""/>
  </r>
  <r>
    <n v="2404"/>
    <x v="0"/>
    <n v="298"/>
    <x v="0"/>
    <x v="0"/>
    <d v="2016-07-12T20:00:00"/>
    <d v="2016-07-12T00:00:00"/>
    <d v="1899-12-30T20:00:00"/>
    <x v="20"/>
    <x v="4"/>
    <x v="1"/>
    <d v="2016-07-12T20:56:00"/>
    <d v="2016-07-12T00:00:00"/>
    <d v="1899-12-30T20:56:00"/>
    <x v="0"/>
    <d v="1899-12-30T00:56:00"/>
    <n v="56"/>
  </r>
  <r>
    <n v="2405"/>
    <x v="0"/>
    <n v="82"/>
    <x v="0"/>
    <x v="0"/>
    <d v="2016-07-12T20:01:00"/>
    <d v="2016-07-12T00:00:00"/>
    <d v="1899-12-30T20:01:00"/>
    <x v="20"/>
    <x v="4"/>
    <x v="1"/>
    <d v="2016-07-12T20:53:00"/>
    <d v="2016-07-12T00:00:00"/>
    <d v="1899-12-30T20:53:00"/>
    <x v="0"/>
    <d v="1899-12-30T00:52:00"/>
    <n v="52"/>
  </r>
  <r>
    <n v="2406"/>
    <x v="1"/>
    <n v="230"/>
    <x v="0"/>
    <x v="0"/>
    <d v="2016-07-12T19:56:00"/>
    <d v="2016-07-12T00:00:00"/>
    <d v="1899-12-30T19:56:00"/>
    <x v="19"/>
    <x v="4"/>
    <x v="1"/>
    <d v="2016-07-12T20:36:00"/>
    <d v="2016-07-12T00:00:00"/>
    <d v="1899-12-30T20:36:00"/>
    <x v="0"/>
    <d v="1899-12-30T00:40:00"/>
    <n v="40"/>
  </r>
  <r>
    <n v="2407"/>
    <x v="1"/>
    <n v="276"/>
    <x v="0"/>
    <x v="0"/>
    <d v="2016-07-12T19:57:00"/>
    <d v="2016-07-12T00:00:00"/>
    <d v="1899-12-30T19:57:00"/>
    <x v="19"/>
    <x v="4"/>
    <x v="1"/>
    <d v="2016-07-12T20:47:00"/>
    <d v="2016-07-12T00:00:00"/>
    <d v="1899-12-30T20:47:00"/>
    <x v="0"/>
    <d v="1899-12-30T00:50:00"/>
    <n v="50"/>
  </r>
  <r>
    <n v="2408"/>
    <x v="0"/>
    <s v="NA"/>
    <x v="1"/>
    <x v="1"/>
    <d v="2016-07-12T20:01:00"/>
    <d v="2016-07-12T00:00:00"/>
    <d v="1899-12-30T20:01:00"/>
    <x v="20"/>
    <x v="4"/>
    <x v="1"/>
    <s v="NA"/>
    <s v="NA"/>
    <m/>
    <x v="1"/>
    <s v=""/>
    <s v=""/>
  </r>
  <r>
    <n v="2409"/>
    <x v="0"/>
    <s v="NA"/>
    <x v="1"/>
    <x v="1"/>
    <d v="2016-07-12T20:10:00"/>
    <d v="2016-07-12T00:00:00"/>
    <d v="1899-12-30T20:10:00"/>
    <x v="20"/>
    <x v="4"/>
    <x v="1"/>
    <s v="NA"/>
    <s v="NA"/>
    <m/>
    <x v="1"/>
    <s v=""/>
    <s v=""/>
  </r>
  <r>
    <n v="2410"/>
    <x v="1"/>
    <n v="73"/>
    <x v="0"/>
    <x v="0"/>
    <d v="2016-07-12T20:05:00"/>
    <d v="2016-07-12T00:00:00"/>
    <d v="1899-12-30T20:05:00"/>
    <x v="20"/>
    <x v="4"/>
    <x v="1"/>
    <d v="2016-07-12T20:59:00"/>
    <d v="2016-07-12T00:00:00"/>
    <d v="1899-12-30T20:59:00"/>
    <x v="0"/>
    <d v="1899-12-30T00:54:00"/>
    <n v="54"/>
  </r>
  <r>
    <n v="2411"/>
    <x v="1"/>
    <n v="114"/>
    <x v="0"/>
    <x v="0"/>
    <d v="2016-07-12T20:04:00"/>
    <d v="2016-07-12T00:00:00"/>
    <d v="1899-12-30T20:04:00"/>
    <x v="20"/>
    <x v="4"/>
    <x v="1"/>
    <d v="2016-07-12T20:40:00"/>
    <d v="2016-07-12T00:00:00"/>
    <d v="1899-12-30T20:40:00"/>
    <x v="0"/>
    <d v="1899-12-30T00:36:00"/>
    <n v="36"/>
  </r>
  <r>
    <n v="2412"/>
    <x v="0"/>
    <n v="127"/>
    <x v="0"/>
    <x v="0"/>
    <d v="2016-07-12T19:59:00"/>
    <d v="2016-07-12T00:00:00"/>
    <d v="1899-12-30T19:59:00"/>
    <x v="19"/>
    <x v="4"/>
    <x v="1"/>
    <d v="2016-07-12T20:58:00"/>
    <d v="2016-07-12T00:00:00"/>
    <d v="1899-12-30T20:58:00"/>
    <x v="0"/>
    <d v="1899-12-30T00:59:00"/>
    <n v="59"/>
  </r>
  <r>
    <n v="2413"/>
    <x v="1"/>
    <n v="186"/>
    <x v="0"/>
    <x v="0"/>
    <d v="2016-07-12T20:02:00"/>
    <d v="2016-07-12T00:00:00"/>
    <d v="1899-12-30T20:02:00"/>
    <x v="20"/>
    <x v="4"/>
    <x v="1"/>
    <d v="2016-07-12T21:16:00"/>
    <d v="2016-07-12T00:00:00"/>
    <d v="1899-12-30T21:16:00"/>
    <x v="0"/>
    <d v="1899-12-30T01:14:00"/>
    <n v="74"/>
  </r>
  <r>
    <n v="2414"/>
    <x v="0"/>
    <s v="NA"/>
    <x v="1"/>
    <x v="1"/>
    <d v="2016-07-12T19:56:00"/>
    <d v="2016-07-12T00:00:00"/>
    <d v="1899-12-30T19:56:00"/>
    <x v="19"/>
    <x v="4"/>
    <x v="1"/>
    <s v="NA"/>
    <s v="NA"/>
    <m/>
    <x v="1"/>
    <s v=""/>
    <s v=""/>
  </r>
  <r>
    <n v="2415"/>
    <x v="0"/>
    <s v="NA"/>
    <x v="1"/>
    <x v="1"/>
    <d v="2016-07-12T20:01:00"/>
    <d v="2016-07-12T00:00:00"/>
    <d v="1899-12-30T20:01:00"/>
    <x v="20"/>
    <x v="4"/>
    <x v="1"/>
    <s v="NA"/>
    <s v="NA"/>
    <m/>
    <x v="1"/>
    <s v=""/>
    <s v=""/>
  </r>
  <r>
    <n v="2416"/>
    <x v="1"/>
    <n v="128"/>
    <x v="0"/>
    <x v="0"/>
    <d v="2016-07-12T20:06:00"/>
    <d v="2016-07-12T00:00:00"/>
    <d v="1899-12-30T20:06:00"/>
    <x v="20"/>
    <x v="4"/>
    <x v="1"/>
    <d v="2016-07-12T21:09:00"/>
    <d v="2016-07-12T00:00:00"/>
    <d v="1899-12-30T21:09:00"/>
    <x v="0"/>
    <d v="1899-12-30T01:03:00"/>
    <n v="63"/>
  </r>
  <r>
    <n v="2417"/>
    <x v="1"/>
    <n v="77"/>
    <x v="0"/>
    <x v="0"/>
    <d v="2016-07-12T19:59:00"/>
    <d v="2016-07-12T00:00:00"/>
    <d v="1899-12-30T19:59:00"/>
    <x v="19"/>
    <x v="4"/>
    <x v="1"/>
    <d v="2016-07-12T21:22:00"/>
    <d v="2016-07-12T00:00:00"/>
    <d v="1899-12-30T21:22:00"/>
    <x v="0"/>
    <d v="1899-12-30T01:23:00"/>
    <n v="83"/>
  </r>
  <r>
    <n v="2418"/>
    <x v="0"/>
    <n v="254"/>
    <x v="0"/>
    <x v="2"/>
    <d v="2016-07-12T20:05:00"/>
    <d v="2016-07-12T00:00:00"/>
    <d v="1899-12-30T20:05:00"/>
    <x v="20"/>
    <x v="4"/>
    <x v="1"/>
    <s v="NA"/>
    <s v="NA"/>
    <m/>
    <x v="1"/>
    <s v=""/>
    <s v=""/>
  </r>
  <r>
    <n v="2419"/>
    <x v="0"/>
    <s v="NA"/>
    <x v="1"/>
    <x v="1"/>
    <d v="2016-07-12T20:09:00"/>
    <d v="2016-07-12T00:00:00"/>
    <d v="1899-12-30T20:09:00"/>
    <x v="20"/>
    <x v="4"/>
    <x v="1"/>
    <s v="NA"/>
    <s v="NA"/>
    <m/>
    <x v="1"/>
    <s v=""/>
    <s v=""/>
  </r>
  <r>
    <n v="2420"/>
    <x v="0"/>
    <n v="79"/>
    <x v="0"/>
    <x v="0"/>
    <d v="2016-07-12T20:07:00"/>
    <d v="2016-07-12T00:00:00"/>
    <d v="1899-12-30T20:07:00"/>
    <x v="20"/>
    <x v="4"/>
    <x v="1"/>
    <d v="2016-07-12T21:04:00"/>
    <d v="2016-07-12T00:00:00"/>
    <d v="1899-12-30T21:04:00"/>
    <x v="0"/>
    <d v="1899-12-30T00:57:00"/>
    <n v="57"/>
  </r>
  <r>
    <n v="2421"/>
    <x v="0"/>
    <s v="NA"/>
    <x v="1"/>
    <x v="1"/>
    <d v="2016-07-12T20:07:00"/>
    <d v="2016-07-12T00:00:00"/>
    <d v="1899-12-30T20:07:00"/>
    <x v="20"/>
    <x v="4"/>
    <x v="1"/>
    <s v="NA"/>
    <s v="NA"/>
    <m/>
    <x v="1"/>
    <s v=""/>
    <s v=""/>
  </r>
  <r>
    <n v="2422"/>
    <x v="0"/>
    <s v="NA"/>
    <x v="1"/>
    <x v="1"/>
    <d v="2016-07-12T20:10:00"/>
    <d v="2016-07-12T00:00:00"/>
    <d v="1899-12-30T20:10:00"/>
    <x v="20"/>
    <x v="4"/>
    <x v="1"/>
    <s v="NA"/>
    <s v="NA"/>
    <m/>
    <x v="1"/>
    <s v=""/>
    <s v=""/>
  </r>
  <r>
    <n v="2423"/>
    <x v="0"/>
    <n v="52"/>
    <x v="0"/>
    <x v="2"/>
    <d v="2016-07-12T20:05:00"/>
    <d v="2016-07-12T00:00:00"/>
    <d v="1899-12-30T20:05:00"/>
    <x v="20"/>
    <x v="4"/>
    <x v="1"/>
    <s v="NA"/>
    <s v="NA"/>
    <m/>
    <x v="1"/>
    <s v=""/>
    <s v=""/>
  </r>
  <r>
    <n v="2424"/>
    <x v="1"/>
    <n v="145"/>
    <x v="0"/>
    <x v="0"/>
    <d v="2016-07-12T20:03:00"/>
    <d v="2016-07-12T00:00:00"/>
    <d v="1899-12-30T20:03:00"/>
    <x v="20"/>
    <x v="4"/>
    <x v="1"/>
    <d v="2016-07-12T21:04:00"/>
    <d v="2016-07-12T00:00:00"/>
    <d v="1899-12-30T21:04:00"/>
    <x v="0"/>
    <d v="1899-12-30T01:01:00"/>
    <n v="61"/>
  </r>
  <r>
    <n v="2425"/>
    <x v="0"/>
    <s v="NA"/>
    <x v="1"/>
    <x v="1"/>
    <d v="2016-07-12T20:13:00"/>
    <d v="2016-07-12T00:00:00"/>
    <d v="1899-12-30T20:13:00"/>
    <x v="20"/>
    <x v="4"/>
    <x v="1"/>
    <s v="NA"/>
    <s v="NA"/>
    <m/>
    <x v="1"/>
    <s v=""/>
    <s v=""/>
  </r>
  <r>
    <n v="2426"/>
    <x v="0"/>
    <s v="NA"/>
    <x v="1"/>
    <x v="1"/>
    <d v="2016-07-12T20:10:00"/>
    <d v="2016-07-12T00:00:00"/>
    <d v="1899-12-30T20:10:00"/>
    <x v="20"/>
    <x v="4"/>
    <x v="1"/>
    <s v="NA"/>
    <s v="NA"/>
    <m/>
    <x v="1"/>
    <s v=""/>
    <s v=""/>
  </r>
  <r>
    <n v="2427"/>
    <x v="0"/>
    <s v="NA"/>
    <x v="1"/>
    <x v="1"/>
    <d v="2016-07-12T20:12:00"/>
    <d v="2016-07-12T00:00:00"/>
    <d v="1899-12-30T20:12:00"/>
    <x v="20"/>
    <x v="4"/>
    <x v="1"/>
    <s v="NA"/>
    <s v="NA"/>
    <m/>
    <x v="1"/>
    <s v=""/>
    <s v=""/>
  </r>
  <r>
    <n v="2428"/>
    <x v="0"/>
    <s v="NA"/>
    <x v="1"/>
    <x v="1"/>
    <d v="2016-07-12T20:10:00"/>
    <d v="2016-07-12T00:00:00"/>
    <d v="1899-12-30T20:10:00"/>
    <x v="20"/>
    <x v="4"/>
    <x v="1"/>
    <s v="NA"/>
    <s v="NA"/>
    <m/>
    <x v="1"/>
    <s v=""/>
    <s v=""/>
  </r>
  <r>
    <n v="2429"/>
    <x v="0"/>
    <s v="NA"/>
    <x v="1"/>
    <x v="1"/>
    <d v="2016-07-12T20:17:00"/>
    <d v="2016-07-12T00:00:00"/>
    <d v="1899-12-30T20:17:00"/>
    <x v="20"/>
    <x v="4"/>
    <x v="1"/>
    <s v="NA"/>
    <s v="NA"/>
    <m/>
    <x v="1"/>
    <s v=""/>
    <s v=""/>
  </r>
  <r>
    <n v="2430"/>
    <x v="1"/>
    <n v="293"/>
    <x v="0"/>
    <x v="0"/>
    <d v="2016-07-12T20:12:00"/>
    <d v="2016-07-12T00:00:00"/>
    <d v="1899-12-30T20:12:00"/>
    <x v="20"/>
    <x v="4"/>
    <x v="1"/>
    <d v="2016-07-12T20:44:00"/>
    <d v="2016-07-12T00:00:00"/>
    <d v="1899-12-30T20:44:00"/>
    <x v="0"/>
    <d v="1899-12-30T00:32:00"/>
    <n v="32"/>
  </r>
  <r>
    <n v="2431"/>
    <x v="0"/>
    <s v="NA"/>
    <x v="1"/>
    <x v="1"/>
    <d v="2016-07-12T20:19:00"/>
    <d v="2016-07-12T00:00:00"/>
    <d v="1899-12-30T20:19:00"/>
    <x v="20"/>
    <x v="4"/>
    <x v="1"/>
    <s v="NA"/>
    <s v="NA"/>
    <m/>
    <x v="1"/>
    <s v=""/>
    <s v=""/>
  </r>
  <r>
    <n v="2432"/>
    <x v="0"/>
    <n v="51"/>
    <x v="0"/>
    <x v="0"/>
    <d v="2016-07-12T20:15:00"/>
    <d v="2016-07-12T00:00:00"/>
    <d v="1899-12-30T20:15:00"/>
    <x v="20"/>
    <x v="4"/>
    <x v="1"/>
    <d v="2016-07-12T20:59:00"/>
    <d v="2016-07-12T00:00:00"/>
    <d v="1899-12-30T20:59:00"/>
    <x v="0"/>
    <d v="1899-12-30T00:44:00"/>
    <n v="44"/>
  </r>
  <r>
    <n v="2433"/>
    <x v="0"/>
    <s v="NA"/>
    <x v="1"/>
    <x v="1"/>
    <d v="2016-07-12T20:19:00"/>
    <d v="2016-07-12T00:00:00"/>
    <d v="1899-12-30T20:19:00"/>
    <x v="20"/>
    <x v="4"/>
    <x v="1"/>
    <s v="NA"/>
    <s v="NA"/>
    <m/>
    <x v="1"/>
    <s v=""/>
    <s v=""/>
  </r>
  <r>
    <n v="2434"/>
    <x v="1"/>
    <n v="94"/>
    <x v="0"/>
    <x v="0"/>
    <d v="2016-07-12T20:16:00"/>
    <d v="2016-07-12T00:00:00"/>
    <d v="1899-12-30T20:16:00"/>
    <x v="20"/>
    <x v="4"/>
    <x v="1"/>
    <d v="2016-07-12T21:15:00"/>
    <d v="2016-07-12T00:00:00"/>
    <d v="1899-12-30T21:15:00"/>
    <x v="0"/>
    <d v="1899-12-30T00:59:00"/>
    <n v="59"/>
  </r>
  <r>
    <n v="2435"/>
    <x v="1"/>
    <n v="231"/>
    <x v="0"/>
    <x v="2"/>
    <d v="2016-07-12T20:11:00"/>
    <d v="2016-07-12T00:00:00"/>
    <d v="1899-12-30T20:11:00"/>
    <x v="20"/>
    <x v="4"/>
    <x v="1"/>
    <s v="NA"/>
    <s v="NA"/>
    <m/>
    <x v="1"/>
    <s v=""/>
    <s v=""/>
  </r>
  <r>
    <n v="2436"/>
    <x v="0"/>
    <n v="182"/>
    <x v="0"/>
    <x v="0"/>
    <d v="2016-07-12T20:15:00"/>
    <d v="2016-07-12T00:00:00"/>
    <d v="1899-12-30T20:15:00"/>
    <x v="20"/>
    <x v="4"/>
    <x v="1"/>
    <d v="2016-07-12T20:46:00"/>
    <d v="2016-07-12T00:00:00"/>
    <d v="1899-12-30T20:46:00"/>
    <x v="0"/>
    <d v="1899-12-30T00:31:00"/>
    <n v="31"/>
  </r>
  <r>
    <n v="2437"/>
    <x v="1"/>
    <n v="12"/>
    <x v="0"/>
    <x v="0"/>
    <d v="2016-07-12T20:18:00"/>
    <d v="2016-07-12T00:00:00"/>
    <d v="1899-12-30T20:18:00"/>
    <x v="20"/>
    <x v="4"/>
    <x v="1"/>
    <d v="2016-07-12T21:26:00"/>
    <d v="2016-07-12T00:00:00"/>
    <d v="1899-12-30T21:26:00"/>
    <x v="0"/>
    <d v="1899-12-30T01:08:00"/>
    <n v="68"/>
  </r>
  <r>
    <n v="2438"/>
    <x v="0"/>
    <s v="NA"/>
    <x v="1"/>
    <x v="1"/>
    <d v="2016-07-12T20:29:00"/>
    <d v="2016-07-12T00:00:00"/>
    <d v="1899-12-30T20:29:00"/>
    <x v="20"/>
    <x v="4"/>
    <x v="1"/>
    <s v="NA"/>
    <s v="NA"/>
    <m/>
    <x v="1"/>
    <s v=""/>
    <s v=""/>
  </r>
  <r>
    <n v="2439"/>
    <x v="0"/>
    <s v="NA"/>
    <x v="1"/>
    <x v="1"/>
    <d v="2016-07-12T20:19:00"/>
    <d v="2016-07-12T00:00:00"/>
    <d v="1899-12-30T20:19:00"/>
    <x v="20"/>
    <x v="4"/>
    <x v="1"/>
    <s v="NA"/>
    <s v="NA"/>
    <m/>
    <x v="1"/>
    <s v=""/>
    <s v=""/>
  </r>
  <r>
    <n v="2440"/>
    <x v="0"/>
    <s v="NA"/>
    <x v="1"/>
    <x v="1"/>
    <d v="2016-07-12T20:21:00"/>
    <d v="2016-07-12T00:00:00"/>
    <d v="1899-12-30T20:21:00"/>
    <x v="20"/>
    <x v="4"/>
    <x v="1"/>
    <s v="NA"/>
    <s v="NA"/>
    <m/>
    <x v="1"/>
    <s v=""/>
    <s v=""/>
  </r>
  <r>
    <n v="2441"/>
    <x v="1"/>
    <n v="289"/>
    <x v="0"/>
    <x v="0"/>
    <d v="2016-07-12T20:23:00"/>
    <d v="2016-07-12T00:00:00"/>
    <d v="1899-12-30T20:23:00"/>
    <x v="20"/>
    <x v="4"/>
    <x v="1"/>
    <d v="2016-07-12T21:25:00"/>
    <d v="2016-07-12T00:00:00"/>
    <d v="1899-12-30T21:25:00"/>
    <x v="0"/>
    <d v="1899-12-30T01:02:00"/>
    <n v="62"/>
  </r>
  <r>
    <n v="2442"/>
    <x v="0"/>
    <s v="NA"/>
    <x v="1"/>
    <x v="1"/>
    <d v="2016-07-12T20:22:00"/>
    <d v="2016-07-12T00:00:00"/>
    <d v="1899-12-30T20:22:00"/>
    <x v="20"/>
    <x v="4"/>
    <x v="1"/>
    <s v="NA"/>
    <s v="NA"/>
    <m/>
    <x v="1"/>
    <s v=""/>
    <s v=""/>
  </r>
  <r>
    <n v="2443"/>
    <x v="0"/>
    <s v="NA"/>
    <x v="1"/>
    <x v="1"/>
    <d v="2016-07-12T20:23:00"/>
    <d v="2016-07-12T00:00:00"/>
    <d v="1899-12-30T20:23:00"/>
    <x v="20"/>
    <x v="4"/>
    <x v="1"/>
    <s v="NA"/>
    <s v="NA"/>
    <m/>
    <x v="1"/>
    <s v=""/>
    <s v=""/>
  </r>
  <r>
    <n v="2444"/>
    <x v="0"/>
    <n v="63"/>
    <x v="0"/>
    <x v="0"/>
    <d v="2016-07-12T20:23:00"/>
    <d v="2016-07-12T00:00:00"/>
    <d v="1899-12-30T20:23:00"/>
    <x v="20"/>
    <x v="4"/>
    <x v="1"/>
    <d v="2016-07-12T21:35:00"/>
    <d v="2016-07-12T00:00:00"/>
    <d v="1899-12-30T21:35:00"/>
    <x v="0"/>
    <d v="1899-12-30T01:12:00"/>
    <n v="72"/>
  </r>
  <r>
    <n v="2445"/>
    <x v="1"/>
    <n v="190"/>
    <x v="0"/>
    <x v="0"/>
    <d v="2016-07-12T20:18:00"/>
    <d v="2016-07-12T00:00:00"/>
    <d v="1899-12-30T20:18:00"/>
    <x v="20"/>
    <x v="4"/>
    <x v="1"/>
    <d v="2016-07-12T21:04:00"/>
    <d v="2016-07-12T00:00:00"/>
    <d v="1899-12-30T21:04:00"/>
    <x v="0"/>
    <d v="1899-12-30T00:46:00"/>
    <n v="46"/>
  </r>
  <r>
    <n v="2446"/>
    <x v="0"/>
    <s v="NA"/>
    <x v="1"/>
    <x v="1"/>
    <d v="2016-07-12T20:25:00"/>
    <d v="2016-07-12T00:00:00"/>
    <d v="1899-12-30T20:25:00"/>
    <x v="20"/>
    <x v="4"/>
    <x v="1"/>
    <s v="NA"/>
    <s v="NA"/>
    <m/>
    <x v="1"/>
    <s v=""/>
    <s v=""/>
  </r>
  <r>
    <n v="2447"/>
    <x v="0"/>
    <n v="173"/>
    <x v="0"/>
    <x v="0"/>
    <d v="2016-07-12T20:24:00"/>
    <d v="2016-07-12T00:00:00"/>
    <d v="1899-12-30T20:24:00"/>
    <x v="20"/>
    <x v="4"/>
    <x v="1"/>
    <d v="2016-07-12T21:36:00"/>
    <d v="2016-07-12T00:00:00"/>
    <d v="1899-12-30T21:36:00"/>
    <x v="0"/>
    <d v="1899-12-30T01:12:00"/>
    <n v="72"/>
  </r>
  <r>
    <n v="2448"/>
    <x v="0"/>
    <n v="222"/>
    <x v="0"/>
    <x v="2"/>
    <d v="2016-07-12T20:26:00"/>
    <d v="2016-07-12T00:00:00"/>
    <d v="1899-12-30T20:26:00"/>
    <x v="20"/>
    <x v="4"/>
    <x v="1"/>
    <s v="NA"/>
    <s v="NA"/>
    <m/>
    <x v="1"/>
    <s v=""/>
    <s v=""/>
  </r>
  <r>
    <n v="2449"/>
    <x v="0"/>
    <n v="264"/>
    <x v="0"/>
    <x v="0"/>
    <d v="2016-07-12T20:26:00"/>
    <d v="2016-07-12T00:00:00"/>
    <d v="1899-12-30T20:26:00"/>
    <x v="20"/>
    <x v="4"/>
    <x v="1"/>
    <d v="2016-07-12T21:15:00"/>
    <d v="2016-07-12T00:00:00"/>
    <d v="1899-12-30T21:15:00"/>
    <x v="0"/>
    <d v="1899-12-30T00:49:00"/>
    <n v="49"/>
  </r>
  <r>
    <n v="2450"/>
    <x v="0"/>
    <s v="NA"/>
    <x v="1"/>
    <x v="1"/>
    <d v="2016-07-12T20:20:00"/>
    <d v="2016-07-12T00:00:00"/>
    <d v="1899-12-30T20:20:00"/>
    <x v="20"/>
    <x v="4"/>
    <x v="1"/>
    <s v="NA"/>
    <s v="NA"/>
    <m/>
    <x v="1"/>
    <s v=""/>
    <s v=""/>
  </r>
  <r>
    <n v="2451"/>
    <x v="0"/>
    <s v="NA"/>
    <x v="1"/>
    <x v="1"/>
    <d v="2016-07-12T20:29:00"/>
    <d v="2016-07-12T00:00:00"/>
    <d v="1899-12-30T20:29:00"/>
    <x v="20"/>
    <x v="4"/>
    <x v="1"/>
    <s v="NA"/>
    <s v="NA"/>
    <m/>
    <x v="1"/>
    <s v=""/>
    <s v=""/>
  </r>
  <r>
    <n v="2452"/>
    <x v="0"/>
    <s v="NA"/>
    <x v="1"/>
    <x v="1"/>
    <d v="2016-07-12T20:27:00"/>
    <d v="2016-07-12T00:00:00"/>
    <d v="1899-12-30T20:27:00"/>
    <x v="20"/>
    <x v="4"/>
    <x v="1"/>
    <s v="NA"/>
    <s v="NA"/>
    <m/>
    <x v="1"/>
    <s v=""/>
    <s v=""/>
  </r>
  <r>
    <n v="2453"/>
    <x v="0"/>
    <s v="NA"/>
    <x v="1"/>
    <x v="1"/>
    <d v="2016-07-12T20:25:00"/>
    <d v="2016-07-12T00:00:00"/>
    <d v="1899-12-30T20:25:00"/>
    <x v="20"/>
    <x v="4"/>
    <x v="1"/>
    <s v="NA"/>
    <s v="NA"/>
    <m/>
    <x v="1"/>
    <s v=""/>
    <s v=""/>
  </r>
  <r>
    <n v="2454"/>
    <x v="0"/>
    <s v="NA"/>
    <x v="1"/>
    <x v="1"/>
    <d v="2016-07-12T20:28:00"/>
    <d v="2016-07-12T00:00:00"/>
    <d v="1899-12-30T20:28:00"/>
    <x v="20"/>
    <x v="4"/>
    <x v="1"/>
    <s v="NA"/>
    <s v="NA"/>
    <m/>
    <x v="1"/>
    <s v=""/>
    <s v=""/>
  </r>
  <r>
    <n v="2455"/>
    <x v="0"/>
    <s v="NA"/>
    <x v="1"/>
    <x v="1"/>
    <d v="2016-07-12T20:25:00"/>
    <d v="2016-07-12T00:00:00"/>
    <d v="1899-12-30T20:25:00"/>
    <x v="20"/>
    <x v="4"/>
    <x v="1"/>
    <s v="NA"/>
    <s v="NA"/>
    <m/>
    <x v="1"/>
    <s v=""/>
    <s v=""/>
  </r>
  <r>
    <n v="2456"/>
    <x v="0"/>
    <s v="NA"/>
    <x v="1"/>
    <x v="1"/>
    <d v="2016-07-12T20:31:00"/>
    <d v="2016-07-12T00:00:00"/>
    <d v="1899-12-30T20:31:00"/>
    <x v="20"/>
    <x v="4"/>
    <x v="1"/>
    <s v="NA"/>
    <s v="NA"/>
    <m/>
    <x v="1"/>
    <s v=""/>
    <s v=""/>
  </r>
  <r>
    <n v="2457"/>
    <x v="0"/>
    <n v="92"/>
    <x v="0"/>
    <x v="0"/>
    <d v="2016-07-12T20:31:00"/>
    <d v="2016-07-12T00:00:00"/>
    <d v="1899-12-30T20:31:00"/>
    <x v="20"/>
    <x v="4"/>
    <x v="1"/>
    <d v="2016-07-12T21:39:00"/>
    <d v="2016-07-12T00:00:00"/>
    <d v="1899-12-30T21:39:00"/>
    <x v="0"/>
    <d v="1899-12-30T01:08:00"/>
    <n v="68"/>
  </r>
  <r>
    <n v="2458"/>
    <x v="1"/>
    <n v="44"/>
    <x v="0"/>
    <x v="0"/>
    <d v="2016-07-12T20:33:00"/>
    <d v="2016-07-12T00:00:00"/>
    <d v="1899-12-30T20:33:00"/>
    <x v="20"/>
    <x v="4"/>
    <x v="1"/>
    <d v="2016-07-12T21:33:00"/>
    <d v="2016-07-12T00:00:00"/>
    <d v="1899-12-30T21:33:00"/>
    <x v="0"/>
    <d v="1899-12-30T01:00:00"/>
    <n v="60"/>
  </r>
  <r>
    <n v="2459"/>
    <x v="0"/>
    <n v="101"/>
    <x v="0"/>
    <x v="2"/>
    <d v="2016-07-12T20:30:00"/>
    <d v="2016-07-12T00:00:00"/>
    <d v="1899-12-30T20:30:00"/>
    <x v="20"/>
    <x v="4"/>
    <x v="1"/>
    <s v="NA"/>
    <s v="NA"/>
    <m/>
    <x v="1"/>
    <s v=""/>
    <s v=""/>
  </r>
  <r>
    <n v="2460"/>
    <x v="1"/>
    <n v="175"/>
    <x v="0"/>
    <x v="0"/>
    <d v="2016-07-12T20:29:00"/>
    <d v="2016-07-12T00:00:00"/>
    <d v="1899-12-30T20:29:00"/>
    <x v="20"/>
    <x v="4"/>
    <x v="1"/>
    <d v="2016-07-12T21:40:00"/>
    <d v="2016-07-12T00:00:00"/>
    <d v="1899-12-30T21:40:00"/>
    <x v="0"/>
    <d v="1899-12-30T01:11:00"/>
    <n v="71"/>
  </r>
  <r>
    <n v="2461"/>
    <x v="0"/>
    <n v="270"/>
    <x v="0"/>
    <x v="0"/>
    <d v="2016-07-12T20:32:00"/>
    <d v="2016-07-12T00:00:00"/>
    <d v="1899-12-30T20:32:00"/>
    <x v="20"/>
    <x v="4"/>
    <x v="1"/>
    <d v="2016-07-12T21:32:00"/>
    <d v="2016-07-12T00:00:00"/>
    <d v="1899-12-30T21:32:00"/>
    <x v="0"/>
    <d v="1899-12-30T01:00:00"/>
    <n v="60"/>
  </r>
  <r>
    <n v="2462"/>
    <x v="0"/>
    <s v="NA"/>
    <x v="1"/>
    <x v="1"/>
    <d v="2016-07-12T20:31:00"/>
    <d v="2016-07-12T00:00:00"/>
    <d v="1899-12-30T20:31:00"/>
    <x v="20"/>
    <x v="4"/>
    <x v="1"/>
    <s v="NA"/>
    <s v="NA"/>
    <m/>
    <x v="1"/>
    <s v=""/>
    <s v=""/>
  </r>
  <r>
    <n v="2463"/>
    <x v="1"/>
    <n v="255"/>
    <x v="0"/>
    <x v="0"/>
    <d v="2016-07-12T20:33:00"/>
    <d v="2016-07-12T00:00:00"/>
    <d v="1899-12-30T20:33:00"/>
    <x v="20"/>
    <x v="4"/>
    <x v="1"/>
    <d v="2016-07-12T21:35:00"/>
    <d v="2016-07-12T00:00:00"/>
    <d v="1899-12-30T21:35:00"/>
    <x v="0"/>
    <d v="1899-12-30T01:02:00"/>
    <n v="62"/>
  </r>
  <r>
    <n v="2464"/>
    <x v="0"/>
    <s v="NA"/>
    <x v="1"/>
    <x v="1"/>
    <d v="2016-07-12T20:37:00"/>
    <d v="2016-07-12T00:00:00"/>
    <d v="1899-12-30T20:37:00"/>
    <x v="20"/>
    <x v="4"/>
    <x v="1"/>
    <s v="NA"/>
    <s v="NA"/>
    <m/>
    <x v="1"/>
    <s v=""/>
    <s v=""/>
  </r>
  <r>
    <n v="2465"/>
    <x v="1"/>
    <n v="40"/>
    <x v="0"/>
    <x v="0"/>
    <d v="2016-07-12T20:38:00"/>
    <d v="2016-07-12T00:00:00"/>
    <d v="1899-12-30T20:38:00"/>
    <x v="20"/>
    <x v="4"/>
    <x v="1"/>
    <d v="2016-07-12T21:37:00"/>
    <d v="2016-07-12T00:00:00"/>
    <d v="1899-12-30T21:37:00"/>
    <x v="0"/>
    <d v="1899-12-30T00:59:00"/>
    <n v="59"/>
  </r>
  <r>
    <n v="2466"/>
    <x v="0"/>
    <n v="178"/>
    <x v="0"/>
    <x v="2"/>
    <d v="2016-07-12T20:34:00"/>
    <d v="2016-07-12T00:00:00"/>
    <d v="1899-12-30T20:34:00"/>
    <x v="20"/>
    <x v="4"/>
    <x v="1"/>
    <s v="NA"/>
    <s v="NA"/>
    <m/>
    <x v="1"/>
    <s v=""/>
    <s v=""/>
  </r>
  <r>
    <n v="2467"/>
    <x v="0"/>
    <n v="188"/>
    <x v="0"/>
    <x v="0"/>
    <d v="2016-07-12T20:34:00"/>
    <d v="2016-07-12T00:00:00"/>
    <d v="1899-12-30T20:34:00"/>
    <x v="20"/>
    <x v="4"/>
    <x v="1"/>
    <d v="2016-07-12T21:41:00"/>
    <d v="2016-07-12T00:00:00"/>
    <d v="1899-12-30T21:41:00"/>
    <x v="0"/>
    <d v="1899-12-30T01:07:00"/>
    <n v="67"/>
  </r>
  <r>
    <n v="2468"/>
    <x v="0"/>
    <s v="NA"/>
    <x v="1"/>
    <x v="1"/>
    <d v="2016-07-12T20:31:00"/>
    <d v="2016-07-12T00:00:00"/>
    <d v="1899-12-30T20:31:00"/>
    <x v="20"/>
    <x v="4"/>
    <x v="1"/>
    <s v="NA"/>
    <s v="NA"/>
    <m/>
    <x v="1"/>
    <s v=""/>
    <s v=""/>
  </r>
  <r>
    <n v="2469"/>
    <x v="0"/>
    <n v="197"/>
    <x v="0"/>
    <x v="0"/>
    <d v="2016-07-12T20:43:00"/>
    <d v="2016-07-12T00:00:00"/>
    <d v="1899-12-30T20:43:00"/>
    <x v="20"/>
    <x v="4"/>
    <x v="1"/>
    <d v="2016-07-12T21:35:00"/>
    <d v="2016-07-12T00:00:00"/>
    <d v="1899-12-30T21:35:00"/>
    <x v="0"/>
    <d v="1899-12-30T00:52:00"/>
    <n v="52"/>
  </r>
  <r>
    <n v="2470"/>
    <x v="0"/>
    <s v="NA"/>
    <x v="1"/>
    <x v="1"/>
    <d v="2016-07-12T20:40:00"/>
    <d v="2016-07-12T00:00:00"/>
    <d v="1899-12-30T20:40:00"/>
    <x v="20"/>
    <x v="4"/>
    <x v="1"/>
    <s v="NA"/>
    <s v="NA"/>
    <m/>
    <x v="1"/>
    <s v=""/>
    <s v=""/>
  </r>
  <r>
    <n v="2471"/>
    <x v="0"/>
    <s v="NA"/>
    <x v="1"/>
    <x v="1"/>
    <d v="2016-07-12T20:35:00"/>
    <d v="2016-07-12T00:00:00"/>
    <d v="1899-12-30T20:35:00"/>
    <x v="20"/>
    <x v="4"/>
    <x v="1"/>
    <s v="NA"/>
    <s v="NA"/>
    <m/>
    <x v="1"/>
    <s v=""/>
    <s v=""/>
  </r>
  <r>
    <n v="2472"/>
    <x v="0"/>
    <s v="NA"/>
    <x v="1"/>
    <x v="1"/>
    <d v="2016-07-12T20:39:00"/>
    <d v="2016-07-12T00:00:00"/>
    <d v="1899-12-30T20:39:00"/>
    <x v="20"/>
    <x v="4"/>
    <x v="1"/>
    <s v="NA"/>
    <s v="NA"/>
    <m/>
    <x v="1"/>
    <s v=""/>
    <s v=""/>
  </r>
  <r>
    <n v="2473"/>
    <x v="0"/>
    <n v="27"/>
    <x v="0"/>
    <x v="0"/>
    <d v="2016-07-12T20:43:00"/>
    <d v="2016-07-12T00:00:00"/>
    <d v="1899-12-30T20:43:00"/>
    <x v="20"/>
    <x v="4"/>
    <x v="1"/>
    <d v="2016-07-12T21:20:00"/>
    <d v="2016-07-12T00:00:00"/>
    <d v="1899-12-30T21:20:00"/>
    <x v="0"/>
    <d v="1899-12-30T00:37:00"/>
    <n v="37"/>
  </r>
  <r>
    <n v="2474"/>
    <x v="0"/>
    <n v="120"/>
    <x v="0"/>
    <x v="2"/>
    <d v="2016-07-12T20:35:00"/>
    <d v="2016-07-12T00:00:00"/>
    <d v="1899-12-30T20:35:00"/>
    <x v="20"/>
    <x v="4"/>
    <x v="1"/>
    <s v="NA"/>
    <s v="NA"/>
    <m/>
    <x v="1"/>
    <s v=""/>
    <s v=""/>
  </r>
  <r>
    <n v="2475"/>
    <x v="0"/>
    <s v="NA"/>
    <x v="1"/>
    <x v="1"/>
    <d v="2016-07-12T20:44:00"/>
    <d v="2016-07-12T00:00:00"/>
    <d v="1899-12-30T20:44:00"/>
    <x v="20"/>
    <x v="4"/>
    <x v="1"/>
    <s v="NA"/>
    <s v="NA"/>
    <m/>
    <x v="1"/>
    <s v=""/>
    <s v=""/>
  </r>
  <r>
    <n v="2476"/>
    <x v="0"/>
    <s v="NA"/>
    <x v="1"/>
    <x v="1"/>
    <d v="2016-07-12T20:42:00"/>
    <d v="2016-07-12T00:00:00"/>
    <d v="1899-12-30T20:42:00"/>
    <x v="20"/>
    <x v="4"/>
    <x v="1"/>
    <s v="NA"/>
    <s v="NA"/>
    <m/>
    <x v="1"/>
    <s v=""/>
    <s v=""/>
  </r>
  <r>
    <n v="2477"/>
    <x v="0"/>
    <s v="NA"/>
    <x v="1"/>
    <x v="1"/>
    <d v="2016-07-12T20:38:00"/>
    <d v="2016-07-12T00:00:00"/>
    <d v="1899-12-30T20:38:00"/>
    <x v="20"/>
    <x v="4"/>
    <x v="1"/>
    <s v="NA"/>
    <s v="NA"/>
    <m/>
    <x v="1"/>
    <s v=""/>
    <s v=""/>
  </r>
  <r>
    <n v="2478"/>
    <x v="0"/>
    <s v="NA"/>
    <x v="1"/>
    <x v="1"/>
    <d v="2016-07-12T20:44:00"/>
    <d v="2016-07-12T00:00:00"/>
    <d v="1899-12-30T20:44:00"/>
    <x v="20"/>
    <x v="4"/>
    <x v="1"/>
    <s v="NA"/>
    <s v="NA"/>
    <m/>
    <x v="1"/>
    <s v=""/>
    <s v=""/>
  </r>
  <r>
    <n v="2479"/>
    <x v="0"/>
    <s v="NA"/>
    <x v="1"/>
    <x v="1"/>
    <d v="2016-07-12T20:50:00"/>
    <d v="2016-07-12T00:00:00"/>
    <d v="1899-12-30T20:50:00"/>
    <x v="20"/>
    <x v="4"/>
    <x v="1"/>
    <s v="NA"/>
    <s v="NA"/>
    <m/>
    <x v="1"/>
    <s v=""/>
    <s v=""/>
  </r>
  <r>
    <n v="2480"/>
    <x v="1"/>
    <n v="7"/>
    <x v="0"/>
    <x v="0"/>
    <d v="2016-07-12T20:39:00"/>
    <d v="2016-07-12T00:00:00"/>
    <d v="1899-12-30T20:39:00"/>
    <x v="20"/>
    <x v="4"/>
    <x v="1"/>
    <d v="2016-07-12T21:28:00"/>
    <d v="2016-07-12T00:00:00"/>
    <d v="1899-12-30T21:28:00"/>
    <x v="0"/>
    <d v="1899-12-30T00:49:00"/>
    <n v="49"/>
  </r>
  <r>
    <n v="2481"/>
    <x v="1"/>
    <n v="50"/>
    <x v="0"/>
    <x v="0"/>
    <d v="2016-07-12T20:40:00"/>
    <d v="2016-07-12T00:00:00"/>
    <d v="1899-12-30T20:40:00"/>
    <x v="20"/>
    <x v="4"/>
    <x v="1"/>
    <d v="2016-07-12T21:37:00"/>
    <d v="2016-07-12T00:00:00"/>
    <d v="1899-12-30T21:37:00"/>
    <x v="0"/>
    <d v="1899-12-30T00:57:00"/>
    <n v="57"/>
  </r>
  <r>
    <n v="2482"/>
    <x v="1"/>
    <n v="60"/>
    <x v="0"/>
    <x v="0"/>
    <d v="2016-07-12T20:45:00"/>
    <d v="2016-07-12T00:00:00"/>
    <d v="1899-12-30T20:45:00"/>
    <x v="20"/>
    <x v="4"/>
    <x v="1"/>
    <d v="2016-07-12T21:42:00"/>
    <d v="2016-07-12T00:00:00"/>
    <d v="1899-12-30T21:42:00"/>
    <x v="0"/>
    <d v="1899-12-30T00:57:00"/>
    <n v="57"/>
  </r>
  <r>
    <n v="2483"/>
    <x v="0"/>
    <n v="198"/>
    <x v="0"/>
    <x v="0"/>
    <d v="2016-07-12T20:46:00"/>
    <d v="2016-07-12T00:00:00"/>
    <d v="1899-12-30T20:46:00"/>
    <x v="20"/>
    <x v="4"/>
    <x v="1"/>
    <d v="2016-07-12T21:53:00"/>
    <d v="2016-07-12T00:00:00"/>
    <d v="1899-12-30T21:53:00"/>
    <x v="0"/>
    <d v="1899-12-30T01:07:00"/>
    <n v="67"/>
  </r>
  <r>
    <n v="2484"/>
    <x v="0"/>
    <n v="45"/>
    <x v="0"/>
    <x v="2"/>
    <d v="2016-07-12T20:41:00"/>
    <d v="2016-07-12T00:00:00"/>
    <d v="1899-12-30T20:41:00"/>
    <x v="20"/>
    <x v="4"/>
    <x v="1"/>
    <s v="NA"/>
    <s v="NA"/>
    <m/>
    <x v="1"/>
    <s v=""/>
    <s v=""/>
  </r>
  <r>
    <n v="2485"/>
    <x v="0"/>
    <s v="NA"/>
    <x v="1"/>
    <x v="1"/>
    <d v="2016-07-12T20:50:00"/>
    <d v="2016-07-12T00:00:00"/>
    <d v="1899-12-30T20:50:00"/>
    <x v="20"/>
    <x v="4"/>
    <x v="1"/>
    <s v="NA"/>
    <s v="NA"/>
    <m/>
    <x v="1"/>
    <s v=""/>
    <s v=""/>
  </r>
  <r>
    <n v="2486"/>
    <x v="0"/>
    <n v="54"/>
    <x v="0"/>
    <x v="2"/>
    <d v="2016-07-12T20:50:00"/>
    <d v="2016-07-12T00:00:00"/>
    <d v="1899-12-30T20:50:00"/>
    <x v="20"/>
    <x v="4"/>
    <x v="1"/>
    <s v="NA"/>
    <s v="NA"/>
    <m/>
    <x v="1"/>
    <s v=""/>
    <s v=""/>
  </r>
  <r>
    <n v="2487"/>
    <x v="0"/>
    <s v="NA"/>
    <x v="1"/>
    <x v="1"/>
    <d v="2016-07-12T20:51:00"/>
    <d v="2016-07-12T00:00:00"/>
    <d v="1899-12-30T20:51:00"/>
    <x v="20"/>
    <x v="4"/>
    <x v="1"/>
    <s v="NA"/>
    <s v="NA"/>
    <m/>
    <x v="1"/>
    <s v=""/>
    <s v=""/>
  </r>
  <r>
    <n v="2488"/>
    <x v="0"/>
    <s v="NA"/>
    <x v="1"/>
    <x v="1"/>
    <d v="2016-07-12T20:48:00"/>
    <d v="2016-07-12T00:00:00"/>
    <d v="1899-12-30T20:48:00"/>
    <x v="20"/>
    <x v="4"/>
    <x v="1"/>
    <s v="NA"/>
    <s v="NA"/>
    <m/>
    <x v="1"/>
    <s v=""/>
    <s v=""/>
  </r>
  <r>
    <n v="2489"/>
    <x v="0"/>
    <s v="NA"/>
    <x v="1"/>
    <x v="1"/>
    <d v="2016-07-12T20:50:00"/>
    <d v="2016-07-12T00:00:00"/>
    <d v="1899-12-30T20:50:00"/>
    <x v="20"/>
    <x v="4"/>
    <x v="1"/>
    <s v="NA"/>
    <s v="NA"/>
    <m/>
    <x v="1"/>
    <s v=""/>
    <s v=""/>
  </r>
  <r>
    <n v="2490"/>
    <x v="0"/>
    <s v="NA"/>
    <x v="1"/>
    <x v="1"/>
    <d v="2016-07-12T20:56:00"/>
    <d v="2016-07-12T00:00:00"/>
    <d v="1899-12-30T20:56:00"/>
    <x v="20"/>
    <x v="4"/>
    <x v="1"/>
    <s v="NA"/>
    <s v="NA"/>
    <m/>
    <x v="1"/>
    <s v=""/>
    <s v=""/>
  </r>
  <r>
    <n v="2491"/>
    <x v="0"/>
    <n v="89"/>
    <x v="0"/>
    <x v="2"/>
    <d v="2016-07-12T20:55:00"/>
    <d v="2016-07-12T00:00:00"/>
    <d v="1899-12-30T20:55:00"/>
    <x v="20"/>
    <x v="4"/>
    <x v="1"/>
    <s v="NA"/>
    <s v="NA"/>
    <m/>
    <x v="1"/>
    <s v=""/>
    <s v=""/>
  </r>
  <r>
    <n v="2492"/>
    <x v="0"/>
    <s v="NA"/>
    <x v="1"/>
    <x v="1"/>
    <d v="2016-07-12T20:52:00"/>
    <d v="2016-07-12T00:00:00"/>
    <d v="1899-12-30T20:52:00"/>
    <x v="20"/>
    <x v="4"/>
    <x v="1"/>
    <s v="NA"/>
    <s v="NA"/>
    <m/>
    <x v="1"/>
    <s v=""/>
    <s v=""/>
  </r>
  <r>
    <n v="2493"/>
    <x v="0"/>
    <s v="NA"/>
    <x v="1"/>
    <x v="1"/>
    <d v="2016-07-12T20:48:00"/>
    <d v="2016-07-12T00:00:00"/>
    <d v="1899-12-30T20:48:00"/>
    <x v="20"/>
    <x v="4"/>
    <x v="1"/>
    <s v="NA"/>
    <s v="NA"/>
    <m/>
    <x v="1"/>
    <s v=""/>
    <s v=""/>
  </r>
  <r>
    <n v="2494"/>
    <x v="0"/>
    <s v="NA"/>
    <x v="1"/>
    <x v="1"/>
    <d v="2016-07-12T20:57:00"/>
    <d v="2016-07-12T00:00:00"/>
    <d v="1899-12-30T20:57:00"/>
    <x v="20"/>
    <x v="4"/>
    <x v="1"/>
    <s v="NA"/>
    <s v="NA"/>
    <m/>
    <x v="1"/>
    <s v=""/>
    <s v=""/>
  </r>
  <r>
    <n v="2495"/>
    <x v="0"/>
    <s v="NA"/>
    <x v="1"/>
    <x v="1"/>
    <d v="2016-07-12T20:49:00"/>
    <d v="2016-07-12T00:00:00"/>
    <d v="1899-12-30T20:49:00"/>
    <x v="20"/>
    <x v="4"/>
    <x v="1"/>
    <s v="NA"/>
    <s v="NA"/>
    <m/>
    <x v="1"/>
    <s v=""/>
    <s v=""/>
  </r>
  <r>
    <n v="2496"/>
    <x v="1"/>
    <n v="107"/>
    <x v="0"/>
    <x v="0"/>
    <d v="2016-07-12T20:53:00"/>
    <d v="2016-07-12T00:00:00"/>
    <d v="1899-12-30T20:53:00"/>
    <x v="20"/>
    <x v="4"/>
    <x v="1"/>
    <d v="2016-07-12T21:33:00"/>
    <d v="2016-07-12T00:00:00"/>
    <d v="1899-12-30T21:33:00"/>
    <x v="0"/>
    <d v="1899-12-30T00:40:00"/>
    <n v="40"/>
  </r>
  <r>
    <n v="2497"/>
    <x v="1"/>
    <n v="283"/>
    <x v="0"/>
    <x v="0"/>
    <d v="2016-07-12T20:57:00"/>
    <d v="2016-07-12T00:00:00"/>
    <d v="1899-12-30T20:57:00"/>
    <x v="20"/>
    <x v="4"/>
    <x v="1"/>
    <d v="2016-07-12T21:42:00"/>
    <d v="2016-07-12T00:00:00"/>
    <d v="1899-12-30T21:42:00"/>
    <x v="0"/>
    <d v="1899-12-30T00:45:00"/>
    <n v="45"/>
  </r>
  <r>
    <n v="2498"/>
    <x v="0"/>
    <s v="NA"/>
    <x v="1"/>
    <x v="1"/>
    <d v="2016-07-12T21:00:00"/>
    <d v="2016-07-12T00:00:00"/>
    <d v="1899-12-30T21:00:00"/>
    <x v="21"/>
    <x v="5"/>
    <x v="1"/>
    <s v="NA"/>
    <s v="NA"/>
    <m/>
    <x v="1"/>
    <s v=""/>
    <s v=""/>
  </r>
  <r>
    <n v="2499"/>
    <x v="0"/>
    <n v="123"/>
    <x v="0"/>
    <x v="0"/>
    <d v="2016-07-12T20:55:00"/>
    <d v="2016-07-12T00:00:00"/>
    <d v="1899-12-30T20:55:00"/>
    <x v="20"/>
    <x v="4"/>
    <x v="1"/>
    <d v="2016-07-12T22:03:00"/>
    <d v="2016-07-12T00:00:00"/>
    <d v="1899-12-30T22:03:00"/>
    <x v="0"/>
    <d v="1899-12-30T01:08:00"/>
    <n v="68"/>
  </r>
  <r>
    <n v="2500"/>
    <x v="0"/>
    <s v="NA"/>
    <x v="1"/>
    <x v="1"/>
    <d v="2016-07-12T20:54:00"/>
    <d v="2016-07-12T00:00:00"/>
    <d v="1899-12-30T20:54:00"/>
    <x v="20"/>
    <x v="4"/>
    <x v="1"/>
    <s v="NA"/>
    <s v="NA"/>
    <m/>
    <x v="1"/>
    <s v=""/>
    <s v=""/>
  </r>
  <r>
    <n v="2501"/>
    <x v="0"/>
    <s v="NA"/>
    <x v="1"/>
    <x v="1"/>
    <d v="2016-07-12T20:59:00"/>
    <d v="2016-07-12T00:00:00"/>
    <d v="1899-12-30T20:59:00"/>
    <x v="20"/>
    <x v="4"/>
    <x v="1"/>
    <s v="NA"/>
    <s v="NA"/>
    <m/>
    <x v="1"/>
    <s v=""/>
    <s v=""/>
  </r>
  <r>
    <n v="2502"/>
    <x v="0"/>
    <s v="NA"/>
    <x v="1"/>
    <x v="1"/>
    <d v="2016-07-12T20:56:00"/>
    <d v="2016-07-12T00:00:00"/>
    <d v="1899-12-30T20:56:00"/>
    <x v="20"/>
    <x v="4"/>
    <x v="1"/>
    <s v="NA"/>
    <s v="NA"/>
    <m/>
    <x v="1"/>
    <s v=""/>
    <s v=""/>
  </r>
  <r>
    <n v="2503"/>
    <x v="0"/>
    <s v="NA"/>
    <x v="1"/>
    <x v="1"/>
    <d v="2016-07-12T20:55:00"/>
    <d v="2016-07-12T00:00:00"/>
    <d v="1899-12-30T20:55:00"/>
    <x v="20"/>
    <x v="4"/>
    <x v="1"/>
    <s v="NA"/>
    <s v="NA"/>
    <m/>
    <x v="1"/>
    <s v=""/>
    <s v=""/>
  </r>
  <r>
    <n v="2504"/>
    <x v="0"/>
    <s v="NA"/>
    <x v="1"/>
    <x v="1"/>
    <d v="2016-07-12T20:55:00"/>
    <d v="2016-07-12T00:00:00"/>
    <d v="1899-12-30T20:55:00"/>
    <x v="20"/>
    <x v="4"/>
    <x v="1"/>
    <s v="NA"/>
    <s v="NA"/>
    <m/>
    <x v="1"/>
    <s v=""/>
    <s v=""/>
  </r>
  <r>
    <n v="2505"/>
    <x v="0"/>
    <n v="14"/>
    <x v="0"/>
    <x v="0"/>
    <d v="2016-07-12T21:03:00"/>
    <d v="2016-07-12T00:00:00"/>
    <d v="1899-12-30T21:03:00"/>
    <x v="21"/>
    <x v="5"/>
    <x v="1"/>
    <d v="2016-07-12T22:14:00"/>
    <d v="2016-07-12T00:00:00"/>
    <d v="1899-12-30T22:14:00"/>
    <x v="0"/>
    <d v="1899-12-30T01:11:00"/>
    <n v="71"/>
  </r>
  <r>
    <n v="2506"/>
    <x v="1"/>
    <n v="22"/>
    <x v="0"/>
    <x v="0"/>
    <d v="2016-07-12T21:01:00"/>
    <d v="2016-07-12T00:00:00"/>
    <d v="1899-12-30T21:01:00"/>
    <x v="21"/>
    <x v="5"/>
    <x v="1"/>
    <d v="2016-07-12T21:38:00"/>
    <d v="2016-07-12T00:00:00"/>
    <d v="1899-12-30T21:38:00"/>
    <x v="0"/>
    <d v="1899-12-30T00:37:00"/>
    <n v="37"/>
  </r>
  <r>
    <n v="2507"/>
    <x v="1"/>
    <n v="122"/>
    <x v="0"/>
    <x v="0"/>
    <d v="2016-07-12T21:05:00"/>
    <d v="2016-07-12T00:00:00"/>
    <d v="1899-12-30T21:05:00"/>
    <x v="21"/>
    <x v="5"/>
    <x v="1"/>
    <d v="2016-07-12T21:30:00"/>
    <d v="2016-07-12T00:00:00"/>
    <d v="1899-12-30T21:30:00"/>
    <x v="0"/>
    <d v="1899-12-30T00:25:00"/>
    <n v="25"/>
  </r>
  <r>
    <n v="2508"/>
    <x v="0"/>
    <n v="204"/>
    <x v="0"/>
    <x v="0"/>
    <d v="2016-07-12T21:04:00"/>
    <d v="2016-07-12T00:00:00"/>
    <d v="1899-12-30T21:04:00"/>
    <x v="21"/>
    <x v="5"/>
    <x v="1"/>
    <d v="2016-07-12T22:00:00"/>
    <d v="2016-07-12T00:00:00"/>
    <d v="1899-12-30T22:00:00"/>
    <x v="0"/>
    <d v="1899-12-30T00:56:00"/>
    <n v="56"/>
  </r>
  <r>
    <n v="2509"/>
    <x v="1"/>
    <n v="278"/>
    <x v="0"/>
    <x v="0"/>
    <d v="2016-07-12T21:01:00"/>
    <d v="2016-07-12T00:00:00"/>
    <d v="1899-12-30T21:01:00"/>
    <x v="21"/>
    <x v="5"/>
    <x v="1"/>
    <d v="2016-07-12T21:51:00"/>
    <d v="2016-07-12T00:00:00"/>
    <d v="1899-12-30T21:51:00"/>
    <x v="0"/>
    <d v="1899-12-30T00:50:00"/>
    <n v="50"/>
  </r>
  <r>
    <n v="2510"/>
    <x v="1"/>
    <n v="163"/>
    <x v="0"/>
    <x v="0"/>
    <d v="2016-07-12T21:01:00"/>
    <d v="2016-07-12T00:00:00"/>
    <d v="1899-12-30T21:01:00"/>
    <x v="21"/>
    <x v="5"/>
    <x v="1"/>
    <d v="2016-07-12T21:50:00"/>
    <d v="2016-07-12T00:00:00"/>
    <d v="1899-12-30T21:50:00"/>
    <x v="0"/>
    <d v="1899-12-30T00:49:00"/>
    <n v="49"/>
  </r>
  <r>
    <n v="2511"/>
    <x v="1"/>
    <n v="213"/>
    <x v="0"/>
    <x v="0"/>
    <d v="2016-07-12T21:07:00"/>
    <d v="2016-07-12T00:00:00"/>
    <d v="1899-12-30T21:07:00"/>
    <x v="21"/>
    <x v="5"/>
    <x v="1"/>
    <d v="2016-07-12T22:15:00"/>
    <d v="2016-07-12T00:00:00"/>
    <d v="1899-12-30T22:15:00"/>
    <x v="0"/>
    <d v="1899-12-30T01:08:00"/>
    <n v="68"/>
  </r>
  <r>
    <n v="2512"/>
    <x v="0"/>
    <s v="NA"/>
    <x v="1"/>
    <x v="1"/>
    <d v="2016-07-12T21:03:00"/>
    <d v="2016-07-12T00:00:00"/>
    <d v="1899-12-30T21:03:00"/>
    <x v="21"/>
    <x v="5"/>
    <x v="1"/>
    <s v="NA"/>
    <s v="NA"/>
    <m/>
    <x v="1"/>
    <s v=""/>
    <s v=""/>
  </r>
  <r>
    <n v="2513"/>
    <x v="0"/>
    <s v="NA"/>
    <x v="1"/>
    <x v="1"/>
    <d v="2016-07-12T21:08:00"/>
    <d v="2016-07-12T00:00:00"/>
    <d v="1899-12-30T21:08:00"/>
    <x v="21"/>
    <x v="5"/>
    <x v="1"/>
    <s v="NA"/>
    <s v="NA"/>
    <m/>
    <x v="1"/>
    <s v=""/>
    <s v=""/>
  </r>
  <r>
    <n v="2514"/>
    <x v="0"/>
    <s v="NA"/>
    <x v="1"/>
    <x v="1"/>
    <d v="2016-07-12T21:07:00"/>
    <d v="2016-07-12T00:00:00"/>
    <d v="1899-12-30T21:07:00"/>
    <x v="21"/>
    <x v="5"/>
    <x v="1"/>
    <s v="NA"/>
    <s v="NA"/>
    <m/>
    <x v="1"/>
    <s v=""/>
    <s v=""/>
  </r>
  <r>
    <n v="2515"/>
    <x v="0"/>
    <s v="NA"/>
    <x v="1"/>
    <x v="1"/>
    <d v="2016-07-12T21:08:00"/>
    <d v="2016-07-12T00:00:00"/>
    <d v="1899-12-30T21:08:00"/>
    <x v="21"/>
    <x v="5"/>
    <x v="1"/>
    <s v="NA"/>
    <s v="NA"/>
    <m/>
    <x v="1"/>
    <s v=""/>
    <s v=""/>
  </r>
  <r>
    <n v="2516"/>
    <x v="1"/>
    <n v="37"/>
    <x v="0"/>
    <x v="0"/>
    <d v="2016-07-12T21:05:00"/>
    <d v="2016-07-12T00:00:00"/>
    <d v="1899-12-30T21:05:00"/>
    <x v="21"/>
    <x v="5"/>
    <x v="1"/>
    <d v="2016-07-12T22:18:00"/>
    <d v="2016-07-12T00:00:00"/>
    <d v="1899-12-30T22:18:00"/>
    <x v="0"/>
    <d v="1899-12-30T01:13:00"/>
    <n v="73"/>
  </r>
  <r>
    <n v="2517"/>
    <x v="0"/>
    <n v="52"/>
    <x v="0"/>
    <x v="0"/>
    <d v="2016-07-12T21:04:00"/>
    <d v="2016-07-12T00:00:00"/>
    <d v="1899-12-30T21:04:00"/>
    <x v="21"/>
    <x v="5"/>
    <x v="1"/>
    <d v="2016-07-12T22:20:00"/>
    <d v="2016-07-12T00:00:00"/>
    <d v="1899-12-30T22:20:00"/>
    <x v="0"/>
    <d v="1899-12-30T01:16:00"/>
    <n v="76"/>
  </r>
  <r>
    <n v="2518"/>
    <x v="0"/>
    <n v="290"/>
    <x v="0"/>
    <x v="0"/>
    <d v="2016-07-12T21:07:00"/>
    <d v="2016-07-12T00:00:00"/>
    <d v="1899-12-30T21:07:00"/>
    <x v="21"/>
    <x v="5"/>
    <x v="1"/>
    <d v="2016-07-12T22:10:00"/>
    <d v="2016-07-12T00:00:00"/>
    <d v="1899-12-30T22:10:00"/>
    <x v="0"/>
    <d v="1899-12-30T01:03:00"/>
    <n v="63"/>
  </r>
  <r>
    <n v="2519"/>
    <x v="0"/>
    <s v="NA"/>
    <x v="1"/>
    <x v="1"/>
    <d v="2016-07-12T21:07:00"/>
    <d v="2016-07-12T00:00:00"/>
    <d v="1899-12-30T21:07:00"/>
    <x v="21"/>
    <x v="5"/>
    <x v="1"/>
    <s v="NA"/>
    <s v="NA"/>
    <m/>
    <x v="1"/>
    <s v=""/>
    <s v=""/>
  </r>
  <r>
    <n v="2520"/>
    <x v="1"/>
    <n v="8"/>
    <x v="0"/>
    <x v="0"/>
    <d v="2016-07-12T21:05:00"/>
    <d v="2016-07-12T00:00:00"/>
    <d v="1899-12-30T21:05:00"/>
    <x v="21"/>
    <x v="5"/>
    <x v="1"/>
    <d v="2016-07-12T22:20:00"/>
    <d v="2016-07-12T00:00:00"/>
    <d v="1899-12-30T22:20:00"/>
    <x v="0"/>
    <d v="1899-12-30T01:15:00"/>
    <n v="75"/>
  </r>
  <r>
    <n v="2521"/>
    <x v="0"/>
    <s v="NA"/>
    <x v="1"/>
    <x v="1"/>
    <d v="2016-07-12T21:13:00"/>
    <d v="2016-07-12T00:00:00"/>
    <d v="1899-12-30T21:13:00"/>
    <x v="21"/>
    <x v="5"/>
    <x v="1"/>
    <s v="NA"/>
    <s v="NA"/>
    <m/>
    <x v="1"/>
    <s v=""/>
    <s v=""/>
  </r>
  <r>
    <n v="2522"/>
    <x v="1"/>
    <s v="NA"/>
    <x v="1"/>
    <x v="1"/>
    <d v="2016-07-12T21:09:00"/>
    <d v="2016-07-12T00:00:00"/>
    <d v="1899-12-30T21:09:00"/>
    <x v="21"/>
    <x v="5"/>
    <x v="1"/>
    <s v="NA"/>
    <s v="NA"/>
    <m/>
    <x v="1"/>
    <s v=""/>
    <s v=""/>
  </r>
  <r>
    <n v="2523"/>
    <x v="0"/>
    <s v="NA"/>
    <x v="1"/>
    <x v="1"/>
    <d v="2016-07-12T21:11:00"/>
    <d v="2016-07-12T00:00:00"/>
    <d v="1899-12-30T21:11:00"/>
    <x v="21"/>
    <x v="5"/>
    <x v="1"/>
    <s v="NA"/>
    <s v="NA"/>
    <m/>
    <x v="1"/>
    <s v=""/>
    <s v=""/>
  </r>
  <r>
    <n v="2524"/>
    <x v="0"/>
    <n v="169"/>
    <x v="0"/>
    <x v="0"/>
    <d v="2016-07-12T21:09:00"/>
    <d v="2016-07-12T00:00:00"/>
    <d v="1899-12-30T21:09:00"/>
    <x v="21"/>
    <x v="5"/>
    <x v="1"/>
    <d v="2016-07-12T21:55:00"/>
    <d v="2016-07-12T00:00:00"/>
    <d v="1899-12-30T21:55:00"/>
    <x v="0"/>
    <d v="1899-12-30T00:46:00"/>
    <n v="46"/>
  </r>
  <r>
    <n v="2525"/>
    <x v="0"/>
    <s v="NA"/>
    <x v="1"/>
    <x v="1"/>
    <d v="2016-07-12T21:15:00"/>
    <d v="2016-07-12T00:00:00"/>
    <d v="1899-12-30T21:15:00"/>
    <x v="21"/>
    <x v="5"/>
    <x v="1"/>
    <s v="NA"/>
    <s v="NA"/>
    <m/>
    <x v="1"/>
    <s v=""/>
    <s v=""/>
  </r>
  <r>
    <n v="2526"/>
    <x v="0"/>
    <n v="48"/>
    <x v="0"/>
    <x v="2"/>
    <d v="2016-07-12T21:06:00"/>
    <d v="2016-07-12T00:00:00"/>
    <d v="1899-12-30T21:06:00"/>
    <x v="21"/>
    <x v="5"/>
    <x v="1"/>
    <s v="NA"/>
    <s v="NA"/>
    <m/>
    <x v="1"/>
    <s v=""/>
    <s v=""/>
  </r>
  <r>
    <n v="2527"/>
    <x v="1"/>
    <n v="71"/>
    <x v="0"/>
    <x v="0"/>
    <d v="2016-07-12T21:11:00"/>
    <d v="2016-07-12T00:00:00"/>
    <d v="1899-12-30T21:11:00"/>
    <x v="21"/>
    <x v="5"/>
    <x v="1"/>
    <d v="2016-07-12T21:53:00"/>
    <d v="2016-07-12T00:00:00"/>
    <d v="1899-12-30T21:53:00"/>
    <x v="0"/>
    <d v="1899-12-30T00:42:00"/>
    <n v="42"/>
  </r>
  <r>
    <n v="2528"/>
    <x v="0"/>
    <s v="NA"/>
    <x v="1"/>
    <x v="1"/>
    <d v="2016-07-12T21:11:00"/>
    <d v="2016-07-12T00:00:00"/>
    <d v="1899-12-30T21:11:00"/>
    <x v="21"/>
    <x v="5"/>
    <x v="1"/>
    <s v="NA"/>
    <s v="NA"/>
    <m/>
    <x v="1"/>
    <s v=""/>
    <s v=""/>
  </r>
  <r>
    <n v="2529"/>
    <x v="0"/>
    <s v="NA"/>
    <x v="1"/>
    <x v="1"/>
    <d v="2016-07-12T21:12:00"/>
    <d v="2016-07-12T00:00:00"/>
    <d v="1899-12-30T21:12:00"/>
    <x v="21"/>
    <x v="5"/>
    <x v="1"/>
    <s v="NA"/>
    <s v="NA"/>
    <m/>
    <x v="1"/>
    <s v=""/>
    <s v=""/>
  </r>
  <r>
    <n v="2530"/>
    <x v="1"/>
    <n v="35"/>
    <x v="0"/>
    <x v="2"/>
    <d v="2016-07-12T21:07:00"/>
    <d v="2016-07-12T00:00:00"/>
    <d v="1899-12-30T21:07:00"/>
    <x v="21"/>
    <x v="5"/>
    <x v="1"/>
    <s v="NA"/>
    <s v="NA"/>
    <m/>
    <x v="1"/>
    <s v=""/>
    <s v=""/>
  </r>
  <r>
    <n v="2531"/>
    <x v="0"/>
    <s v="NA"/>
    <x v="1"/>
    <x v="1"/>
    <d v="2016-07-12T21:16:00"/>
    <d v="2016-07-12T00:00:00"/>
    <d v="1899-12-30T21:16:00"/>
    <x v="21"/>
    <x v="5"/>
    <x v="1"/>
    <s v="NA"/>
    <s v="NA"/>
    <m/>
    <x v="1"/>
    <s v=""/>
    <s v=""/>
  </r>
  <r>
    <n v="2532"/>
    <x v="0"/>
    <n v="1"/>
    <x v="0"/>
    <x v="0"/>
    <d v="2016-07-12T21:08:00"/>
    <d v="2016-07-12T00:00:00"/>
    <d v="1899-12-30T21:08:00"/>
    <x v="21"/>
    <x v="5"/>
    <x v="1"/>
    <d v="2016-07-12T22:03:00"/>
    <d v="2016-07-12T00:00:00"/>
    <d v="1899-12-30T22:03:00"/>
    <x v="0"/>
    <d v="1899-12-30T00:55:00"/>
    <n v="55"/>
  </r>
  <r>
    <n v="2533"/>
    <x v="0"/>
    <s v="NA"/>
    <x v="1"/>
    <x v="1"/>
    <d v="2016-07-12T21:19:00"/>
    <d v="2016-07-12T00:00:00"/>
    <d v="1899-12-30T21:19:00"/>
    <x v="21"/>
    <x v="5"/>
    <x v="1"/>
    <s v="NA"/>
    <s v="NA"/>
    <m/>
    <x v="1"/>
    <s v=""/>
    <s v=""/>
  </r>
  <r>
    <n v="2534"/>
    <x v="1"/>
    <s v="NA"/>
    <x v="1"/>
    <x v="1"/>
    <d v="2016-07-12T21:18:00"/>
    <d v="2016-07-12T00:00:00"/>
    <d v="1899-12-30T21:18:00"/>
    <x v="21"/>
    <x v="5"/>
    <x v="1"/>
    <s v="NA"/>
    <s v="NA"/>
    <m/>
    <x v="1"/>
    <s v=""/>
    <s v=""/>
  </r>
  <r>
    <n v="2535"/>
    <x v="0"/>
    <n v="246"/>
    <x v="0"/>
    <x v="0"/>
    <d v="2016-07-12T21:18:00"/>
    <d v="2016-07-12T00:00:00"/>
    <d v="1899-12-30T21:18:00"/>
    <x v="21"/>
    <x v="5"/>
    <x v="1"/>
    <d v="2016-07-12T22:13:00"/>
    <d v="2016-07-12T00:00:00"/>
    <d v="1899-12-30T22:13:00"/>
    <x v="0"/>
    <d v="1899-12-30T00:55:00"/>
    <n v="55"/>
  </r>
  <r>
    <n v="2536"/>
    <x v="0"/>
    <s v="NA"/>
    <x v="1"/>
    <x v="1"/>
    <d v="2016-07-12T21:15:00"/>
    <d v="2016-07-12T00:00:00"/>
    <d v="1899-12-30T21:15:00"/>
    <x v="21"/>
    <x v="5"/>
    <x v="1"/>
    <s v="NA"/>
    <s v="NA"/>
    <m/>
    <x v="1"/>
    <s v=""/>
    <s v=""/>
  </r>
  <r>
    <n v="2537"/>
    <x v="1"/>
    <n v="142"/>
    <x v="0"/>
    <x v="2"/>
    <d v="2016-07-12T21:13:00"/>
    <d v="2016-07-12T00:00:00"/>
    <d v="1899-12-30T21:13:00"/>
    <x v="21"/>
    <x v="5"/>
    <x v="1"/>
    <s v="NA"/>
    <s v="NA"/>
    <m/>
    <x v="1"/>
    <s v=""/>
    <s v=""/>
  </r>
  <r>
    <n v="2538"/>
    <x v="0"/>
    <s v="NA"/>
    <x v="1"/>
    <x v="1"/>
    <d v="2016-07-12T21:22:00"/>
    <d v="2016-07-12T00:00:00"/>
    <d v="1899-12-30T21:22:00"/>
    <x v="21"/>
    <x v="5"/>
    <x v="1"/>
    <s v="NA"/>
    <s v="NA"/>
    <m/>
    <x v="1"/>
    <s v=""/>
    <s v=""/>
  </r>
  <r>
    <n v="2539"/>
    <x v="0"/>
    <s v="NA"/>
    <x v="1"/>
    <x v="1"/>
    <d v="2016-07-12T21:19:00"/>
    <d v="2016-07-12T00:00:00"/>
    <d v="1899-12-30T21:19:00"/>
    <x v="21"/>
    <x v="5"/>
    <x v="1"/>
    <s v="NA"/>
    <s v="NA"/>
    <m/>
    <x v="1"/>
    <s v=""/>
    <s v=""/>
  </r>
  <r>
    <n v="2540"/>
    <x v="0"/>
    <n v="125"/>
    <x v="0"/>
    <x v="0"/>
    <d v="2016-07-12T21:15:00"/>
    <d v="2016-07-12T00:00:00"/>
    <d v="1899-12-30T21:15:00"/>
    <x v="21"/>
    <x v="5"/>
    <x v="1"/>
    <d v="2016-07-12T22:01:00"/>
    <d v="2016-07-12T00:00:00"/>
    <d v="1899-12-30T22:01:00"/>
    <x v="0"/>
    <d v="1899-12-30T00:46:00"/>
    <n v="46"/>
  </r>
  <r>
    <n v="2541"/>
    <x v="0"/>
    <s v="NA"/>
    <x v="1"/>
    <x v="1"/>
    <d v="2016-07-12T21:15:00"/>
    <d v="2016-07-12T00:00:00"/>
    <d v="1899-12-30T21:15:00"/>
    <x v="21"/>
    <x v="5"/>
    <x v="1"/>
    <s v="NA"/>
    <s v="NA"/>
    <m/>
    <x v="1"/>
    <s v=""/>
    <s v=""/>
  </r>
  <r>
    <n v="2542"/>
    <x v="0"/>
    <s v="NA"/>
    <x v="1"/>
    <x v="1"/>
    <d v="2016-07-12T21:16:00"/>
    <d v="2016-07-12T00:00:00"/>
    <d v="1899-12-30T21:16:00"/>
    <x v="21"/>
    <x v="5"/>
    <x v="1"/>
    <s v="NA"/>
    <s v="NA"/>
    <m/>
    <x v="1"/>
    <s v=""/>
    <s v=""/>
  </r>
  <r>
    <n v="2543"/>
    <x v="1"/>
    <n v="72"/>
    <x v="0"/>
    <x v="0"/>
    <d v="2016-07-12T21:16:00"/>
    <d v="2016-07-12T00:00:00"/>
    <d v="1899-12-30T21:16:00"/>
    <x v="21"/>
    <x v="5"/>
    <x v="1"/>
    <d v="2016-07-12T21:53:00"/>
    <d v="2016-07-12T00:00:00"/>
    <d v="1899-12-30T21:53:00"/>
    <x v="0"/>
    <d v="1899-12-30T00:37:00"/>
    <n v="37"/>
  </r>
  <r>
    <n v="2544"/>
    <x v="1"/>
    <n v="166"/>
    <x v="0"/>
    <x v="0"/>
    <d v="2016-07-12T21:22:00"/>
    <d v="2016-07-12T00:00:00"/>
    <d v="1899-12-30T21:22:00"/>
    <x v="21"/>
    <x v="5"/>
    <x v="1"/>
    <d v="2016-07-12T21:51:00"/>
    <d v="2016-07-12T00:00:00"/>
    <d v="1899-12-30T21:51:00"/>
    <x v="0"/>
    <d v="1899-12-30T00:29:00"/>
    <n v="29"/>
  </r>
  <r>
    <n v="2545"/>
    <x v="0"/>
    <n v="196"/>
    <x v="0"/>
    <x v="0"/>
    <d v="2016-07-12T21:20:00"/>
    <d v="2016-07-12T00:00:00"/>
    <d v="1899-12-30T21:20:00"/>
    <x v="21"/>
    <x v="5"/>
    <x v="1"/>
    <d v="2016-07-12T21:53:00"/>
    <d v="2016-07-12T00:00:00"/>
    <d v="1899-12-30T21:53:00"/>
    <x v="0"/>
    <d v="1899-12-30T00:33:00"/>
    <n v="33"/>
  </r>
  <r>
    <n v="2546"/>
    <x v="0"/>
    <s v="NA"/>
    <x v="1"/>
    <x v="1"/>
    <d v="2016-07-12T21:16:00"/>
    <d v="2016-07-12T00:00:00"/>
    <d v="1899-12-30T21:16:00"/>
    <x v="21"/>
    <x v="5"/>
    <x v="1"/>
    <s v="NA"/>
    <s v="NA"/>
    <m/>
    <x v="1"/>
    <s v=""/>
    <s v=""/>
  </r>
  <r>
    <n v="2547"/>
    <x v="0"/>
    <s v="NA"/>
    <x v="1"/>
    <x v="1"/>
    <d v="2016-07-12T21:22:00"/>
    <d v="2016-07-12T00:00:00"/>
    <d v="1899-12-30T21:22:00"/>
    <x v="21"/>
    <x v="5"/>
    <x v="1"/>
    <s v="NA"/>
    <s v="NA"/>
    <m/>
    <x v="1"/>
    <s v=""/>
    <s v=""/>
  </r>
  <r>
    <n v="2548"/>
    <x v="0"/>
    <s v="NA"/>
    <x v="1"/>
    <x v="1"/>
    <d v="2016-07-12T21:24:00"/>
    <d v="2016-07-12T00:00:00"/>
    <d v="1899-12-30T21:24:00"/>
    <x v="21"/>
    <x v="5"/>
    <x v="1"/>
    <s v="NA"/>
    <s v="NA"/>
    <m/>
    <x v="1"/>
    <s v=""/>
    <s v=""/>
  </r>
  <r>
    <n v="2549"/>
    <x v="0"/>
    <s v="NA"/>
    <x v="1"/>
    <x v="1"/>
    <d v="2016-07-12T21:28:00"/>
    <d v="2016-07-12T00:00:00"/>
    <d v="1899-12-30T21:28:00"/>
    <x v="21"/>
    <x v="5"/>
    <x v="1"/>
    <s v="NA"/>
    <s v="NA"/>
    <m/>
    <x v="1"/>
    <s v=""/>
    <s v=""/>
  </r>
  <r>
    <n v="2550"/>
    <x v="0"/>
    <s v="NA"/>
    <x v="1"/>
    <x v="1"/>
    <d v="2016-07-12T21:21:00"/>
    <d v="2016-07-12T00:00:00"/>
    <d v="1899-12-30T21:21:00"/>
    <x v="21"/>
    <x v="5"/>
    <x v="1"/>
    <s v="NA"/>
    <s v="NA"/>
    <m/>
    <x v="1"/>
    <s v=""/>
    <s v=""/>
  </r>
  <r>
    <n v="2551"/>
    <x v="0"/>
    <s v="NA"/>
    <x v="1"/>
    <x v="1"/>
    <d v="2016-07-12T21:26:00"/>
    <d v="2016-07-12T00:00:00"/>
    <d v="1899-12-30T21:26:00"/>
    <x v="21"/>
    <x v="5"/>
    <x v="1"/>
    <s v="NA"/>
    <s v="NA"/>
    <m/>
    <x v="1"/>
    <s v=""/>
    <s v=""/>
  </r>
  <r>
    <n v="2552"/>
    <x v="1"/>
    <n v="93"/>
    <x v="0"/>
    <x v="2"/>
    <d v="2016-07-12T21:23:00"/>
    <d v="2016-07-12T00:00:00"/>
    <d v="1899-12-30T21:23:00"/>
    <x v="21"/>
    <x v="5"/>
    <x v="1"/>
    <s v="NA"/>
    <s v="NA"/>
    <m/>
    <x v="1"/>
    <s v=""/>
    <s v=""/>
  </r>
  <r>
    <n v="2553"/>
    <x v="0"/>
    <n v="273"/>
    <x v="0"/>
    <x v="0"/>
    <d v="2016-07-12T21:23:00"/>
    <d v="2016-07-12T00:00:00"/>
    <d v="1899-12-30T21:23:00"/>
    <x v="21"/>
    <x v="5"/>
    <x v="1"/>
    <d v="2016-07-12T22:44:00"/>
    <d v="2016-07-12T00:00:00"/>
    <d v="1899-12-30T22:44:00"/>
    <x v="0"/>
    <d v="1899-12-30T01:21:00"/>
    <n v="81"/>
  </r>
  <r>
    <n v="2554"/>
    <x v="0"/>
    <s v="NA"/>
    <x v="1"/>
    <x v="1"/>
    <d v="2016-07-12T21:30:00"/>
    <d v="2016-07-12T00:00:00"/>
    <d v="1899-12-30T21:30:00"/>
    <x v="21"/>
    <x v="5"/>
    <x v="1"/>
    <s v="NA"/>
    <s v="NA"/>
    <m/>
    <x v="1"/>
    <s v=""/>
    <s v=""/>
  </r>
  <r>
    <n v="2555"/>
    <x v="0"/>
    <s v="NA"/>
    <x v="1"/>
    <x v="1"/>
    <d v="2016-07-12T21:28:00"/>
    <d v="2016-07-12T00:00:00"/>
    <d v="1899-12-30T21:28:00"/>
    <x v="21"/>
    <x v="5"/>
    <x v="1"/>
    <s v="NA"/>
    <s v="NA"/>
    <m/>
    <x v="1"/>
    <s v=""/>
    <s v=""/>
  </r>
  <r>
    <n v="2556"/>
    <x v="0"/>
    <n v="68"/>
    <x v="0"/>
    <x v="2"/>
    <d v="2016-07-12T21:24:00"/>
    <d v="2016-07-12T00:00:00"/>
    <d v="1899-12-30T21:24:00"/>
    <x v="21"/>
    <x v="5"/>
    <x v="1"/>
    <s v="NA"/>
    <s v="NA"/>
    <m/>
    <x v="1"/>
    <s v=""/>
    <s v=""/>
  </r>
  <r>
    <n v="2557"/>
    <x v="0"/>
    <s v="NA"/>
    <x v="1"/>
    <x v="1"/>
    <d v="2016-07-12T21:23:00"/>
    <d v="2016-07-12T00:00:00"/>
    <d v="1899-12-30T21:23:00"/>
    <x v="21"/>
    <x v="5"/>
    <x v="1"/>
    <s v="NA"/>
    <s v="NA"/>
    <m/>
    <x v="1"/>
    <s v=""/>
    <s v=""/>
  </r>
  <r>
    <n v="2558"/>
    <x v="0"/>
    <s v="NA"/>
    <x v="1"/>
    <x v="1"/>
    <d v="2016-07-12T21:21:00"/>
    <d v="2016-07-12T00:00:00"/>
    <d v="1899-12-30T21:21:00"/>
    <x v="21"/>
    <x v="5"/>
    <x v="1"/>
    <s v="NA"/>
    <s v="NA"/>
    <m/>
    <x v="1"/>
    <s v=""/>
    <s v=""/>
  </r>
  <r>
    <n v="2559"/>
    <x v="1"/>
    <n v="5"/>
    <x v="0"/>
    <x v="0"/>
    <d v="2016-07-12T21:32:00"/>
    <d v="2016-07-12T00:00:00"/>
    <d v="1899-12-30T21:32:00"/>
    <x v="21"/>
    <x v="5"/>
    <x v="1"/>
    <d v="2016-07-12T22:29:00"/>
    <d v="2016-07-12T00:00:00"/>
    <d v="1899-12-30T22:29:00"/>
    <x v="0"/>
    <d v="1899-12-30T00:57:00"/>
    <n v="57"/>
  </r>
  <r>
    <n v="2560"/>
    <x v="1"/>
    <n v="256"/>
    <x v="0"/>
    <x v="0"/>
    <d v="2016-07-12T21:29:00"/>
    <d v="2016-07-12T00:00:00"/>
    <d v="1899-12-30T21:29:00"/>
    <x v="21"/>
    <x v="5"/>
    <x v="1"/>
    <d v="2016-07-12T22:10:00"/>
    <d v="2016-07-12T00:00:00"/>
    <d v="1899-12-30T22:10:00"/>
    <x v="0"/>
    <d v="1899-12-30T00:41:00"/>
    <n v="41"/>
  </r>
  <r>
    <n v="2561"/>
    <x v="0"/>
    <n v="19"/>
    <x v="0"/>
    <x v="0"/>
    <d v="2016-07-12T21:29:00"/>
    <d v="2016-07-12T00:00:00"/>
    <d v="1899-12-30T21:29:00"/>
    <x v="21"/>
    <x v="5"/>
    <x v="1"/>
    <d v="2016-07-12T22:44:00"/>
    <d v="2016-07-12T00:00:00"/>
    <d v="1899-12-30T22:44:00"/>
    <x v="0"/>
    <d v="1899-12-30T01:15:00"/>
    <n v="75"/>
  </r>
  <r>
    <n v="2562"/>
    <x v="0"/>
    <s v="NA"/>
    <x v="1"/>
    <x v="1"/>
    <d v="2016-07-12T21:32:00"/>
    <d v="2016-07-12T00:00:00"/>
    <d v="1899-12-30T21:32:00"/>
    <x v="21"/>
    <x v="5"/>
    <x v="1"/>
    <s v="NA"/>
    <s v="NA"/>
    <m/>
    <x v="1"/>
    <s v=""/>
    <s v=""/>
  </r>
  <r>
    <n v="2563"/>
    <x v="0"/>
    <s v="NA"/>
    <x v="1"/>
    <x v="1"/>
    <d v="2016-07-12T21:24:00"/>
    <d v="2016-07-12T00:00:00"/>
    <d v="1899-12-30T21:24:00"/>
    <x v="21"/>
    <x v="5"/>
    <x v="1"/>
    <s v="NA"/>
    <s v="NA"/>
    <m/>
    <x v="1"/>
    <s v=""/>
    <s v=""/>
  </r>
  <r>
    <n v="2564"/>
    <x v="0"/>
    <s v="NA"/>
    <x v="1"/>
    <x v="1"/>
    <d v="2016-07-12T21:35:00"/>
    <d v="2016-07-12T00:00:00"/>
    <d v="1899-12-30T21:35:00"/>
    <x v="21"/>
    <x v="5"/>
    <x v="1"/>
    <s v="NA"/>
    <s v="NA"/>
    <m/>
    <x v="1"/>
    <s v=""/>
    <s v=""/>
  </r>
  <r>
    <n v="2565"/>
    <x v="0"/>
    <s v="NA"/>
    <x v="1"/>
    <x v="1"/>
    <d v="2016-07-12T21:32:00"/>
    <d v="2016-07-12T00:00:00"/>
    <d v="1899-12-30T21:32:00"/>
    <x v="21"/>
    <x v="5"/>
    <x v="1"/>
    <s v="NA"/>
    <s v="NA"/>
    <m/>
    <x v="1"/>
    <s v=""/>
    <s v=""/>
  </r>
  <r>
    <n v="2566"/>
    <x v="0"/>
    <s v="NA"/>
    <x v="1"/>
    <x v="1"/>
    <d v="2016-07-12T21:31:00"/>
    <d v="2016-07-12T00:00:00"/>
    <d v="1899-12-30T21:31:00"/>
    <x v="21"/>
    <x v="5"/>
    <x v="1"/>
    <s v="NA"/>
    <s v="NA"/>
    <m/>
    <x v="1"/>
    <s v=""/>
    <s v=""/>
  </r>
  <r>
    <n v="2567"/>
    <x v="0"/>
    <n v="208"/>
    <x v="0"/>
    <x v="0"/>
    <d v="2016-07-12T21:37:00"/>
    <d v="2016-07-12T00:00:00"/>
    <d v="1899-12-30T21:37:00"/>
    <x v="21"/>
    <x v="5"/>
    <x v="1"/>
    <d v="2016-07-12T22:26:00"/>
    <d v="2016-07-12T00:00:00"/>
    <d v="1899-12-30T22:26:00"/>
    <x v="0"/>
    <d v="1899-12-30T00:49:00"/>
    <n v="49"/>
  </r>
  <r>
    <n v="2568"/>
    <x v="0"/>
    <s v="NA"/>
    <x v="1"/>
    <x v="1"/>
    <d v="2016-07-12T21:34:00"/>
    <d v="2016-07-12T00:00:00"/>
    <d v="1899-12-30T21:34:00"/>
    <x v="21"/>
    <x v="5"/>
    <x v="1"/>
    <s v="NA"/>
    <s v="NA"/>
    <m/>
    <x v="1"/>
    <s v=""/>
    <s v=""/>
  </r>
  <r>
    <n v="2569"/>
    <x v="1"/>
    <n v="288"/>
    <x v="0"/>
    <x v="0"/>
    <d v="2016-07-12T21:37:00"/>
    <d v="2016-07-12T00:00:00"/>
    <d v="1899-12-30T21:37:00"/>
    <x v="21"/>
    <x v="5"/>
    <x v="1"/>
    <d v="2016-07-12T22:07:00"/>
    <d v="2016-07-12T00:00:00"/>
    <d v="1899-12-30T22:07:00"/>
    <x v="0"/>
    <d v="1899-12-30T00:30:00"/>
    <n v="30"/>
  </r>
  <r>
    <n v="2570"/>
    <x v="0"/>
    <s v="NA"/>
    <x v="1"/>
    <x v="1"/>
    <d v="2016-07-12T21:34:00"/>
    <d v="2016-07-12T00:00:00"/>
    <d v="1899-12-30T21:34:00"/>
    <x v="21"/>
    <x v="5"/>
    <x v="1"/>
    <s v="NA"/>
    <s v="NA"/>
    <m/>
    <x v="1"/>
    <s v=""/>
    <s v=""/>
  </r>
  <r>
    <n v="2571"/>
    <x v="0"/>
    <s v="NA"/>
    <x v="1"/>
    <x v="1"/>
    <d v="2016-07-12T21:32:00"/>
    <d v="2016-07-12T00:00:00"/>
    <d v="1899-12-30T21:32:00"/>
    <x v="21"/>
    <x v="5"/>
    <x v="1"/>
    <s v="NA"/>
    <s v="NA"/>
    <m/>
    <x v="1"/>
    <s v=""/>
    <s v=""/>
  </r>
  <r>
    <n v="2572"/>
    <x v="0"/>
    <n v="101"/>
    <x v="0"/>
    <x v="0"/>
    <d v="2016-07-12T21:35:00"/>
    <d v="2016-07-12T00:00:00"/>
    <d v="1899-12-30T21:35:00"/>
    <x v="21"/>
    <x v="5"/>
    <x v="1"/>
    <d v="2016-07-12T22:42:00"/>
    <d v="2016-07-12T00:00:00"/>
    <d v="1899-12-30T22:42:00"/>
    <x v="0"/>
    <d v="1899-12-30T01:07:00"/>
    <n v="67"/>
  </r>
  <r>
    <n v="2573"/>
    <x v="0"/>
    <s v="NA"/>
    <x v="1"/>
    <x v="1"/>
    <d v="2016-07-12T21:42:00"/>
    <d v="2016-07-12T00:00:00"/>
    <d v="1899-12-30T21:42:00"/>
    <x v="21"/>
    <x v="5"/>
    <x v="1"/>
    <s v="NA"/>
    <s v="NA"/>
    <m/>
    <x v="1"/>
    <s v=""/>
    <s v=""/>
  </r>
  <r>
    <n v="2574"/>
    <x v="0"/>
    <s v="NA"/>
    <x v="1"/>
    <x v="1"/>
    <d v="2016-07-12T21:38:00"/>
    <d v="2016-07-12T00:00:00"/>
    <d v="1899-12-30T21:38:00"/>
    <x v="21"/>
    <x v="5"/>
    <x v="1"/>
    <s v="NA"/>
    <s v="NA"/>
    <m/>
    <x v="1"/>
    <s v=""/>
    <s v=""/>
  </r>
  <r>
    <n v="2575"/>
    <x v="0"/>
    <s v="NA"/>
    <x v="1"/>
    <x v="1"/>
    <d v="2016-07-12T21:33:00"/>
    <d v="2016-07-12T00:00:00"/>
    <d v="1899-12-30T21:33:00"/>
    <x v="21"/>
    <x v="5"/>
    <x v="1"/>
    <s v="NA"/>
    <s v="NA"/>
    <m/>
    <x v="1"/>
    <s v=""/>
    <s v=""/>
  </r>
  <r>
    <n v="2576"/>
    <x v="0"/>
    <s v="NA"/>
    <x v="1"/>
    <x v="1"/>
    <d v="2016-07-12T21:36:00"/>
    <d v="2016-07-12T00:00:00"/>
    <d v="1899-12-30T21:36:00"/>
    <x v="21"/>
    <x v="5"/>
    <x v="1"/>
    <s v="NA"/>
    <s v="NA"/>
    <m/>
    <x v="1"/>
    <s v=""/>
    <s v=""/>
  </r>
  <r>
    <n v="2577"/>
    <x v="0"/>
    <s v="NA"/>
    <x v="1"/>
    <x v="1"/>
    <d v="2016-07-12T21:38:00"/>
    <d v="2016-07-12T00:00:00"/>
    <d v="1899-12-30T21:38:00"/>
    <x v="21"/>
    <x v="5"/>
    <x v="1"/>
    <s v="NA"/>
    <s v="NA"/>
    <m/>
    <x v="1"/>
    <s v=""/>
    <s v=""/>
  </r>
  <r>
    <n v="2578"/>
    <x v="0"/>
    <s v="NA"/>
    <x v="1"/>
    <x v="1"/>
    <d v="2016-07-12T21:42:00"/>
    <d v="2016-07-12T00:00:00"/>
    <d v="1899-12-30T21:42:00"/>
    <x v="21"/>
    <x v="5"/>
    <x v="1"/>
    <s v="NA"/>
    <s v="NA"/>
    <m/>
    <x v="1"/>
    <s v=""/>
    <s v=""/>
  </r>
  <r>
    <n v="2579"/>
    <x v="0"/>
    <s v="NA"/>
    <x v="1"/>
    <x v="1"/>
    <d v="2016-07-12T21:38:00"/>
    <d v="2016-07-12T00:00:00"/>
    <d v="1899-12-30T21:38:00"/>
    <x v="21"/>
    <x v="5"/>
    <x v="1"/>
    <s v="NA"/>
    <s v="NA"/>
    <m/>
    <x v="1"/>
    <s v=""/>
    <s v=""/>
  </r>
  <r>
    <n v="2580"/>
    <x v="0"/>
    <s v="NA"/>
    <x v="1"/>
    <x v="1"/>
    <d v="2016-07-12T21:39:00"/>
    <d v="2016-07-12T00:00:00"/>
    <d v="1899-12-30T21:39:00"/>
    <x v="21"/>
    <x v="5"/>
    <x v="1"/>
    <s v="NA"/>
    <s v="NA"/>
    <m/>
    <x v="1"/>
    <s v=""/>
    <s v=""/>
  </r>
  <r>
    <n v="2581"/>
    <x v="0"/>
    <s v="NA"/>
    <x v="1"/>
    <x v="1"/>
    <d v="2016-07-12T21:35:00"/>
    <d v="2016-07-12T00:00:00"/>
    <d v="1899-12-30T21:35:00"/>
    <x v="21"/>
    <x v="5"/>
    <x v="1"/>
    <s v="NA"/>
    <s v="NA"/>
    <m/>
    <x v="1"/>
    <s v=""/>
    <s v=""/>
  </r>
  <r>
    <n v="2582"/>
    <x v="0"/>
    <n v="7"/>
    <x v="0"/>
    <x v="2"/>
    <d v="2016-07-12T21:42:00"/>
    <d v="2016-07-12T00:00:00"/>
    <d v="1899-12-30T21:42:00"/>
    <x v="21"/>
    <x v="5"/>
    <x v="1"/>
    <s v="NA"/>
    <s v="NA"/>
    <m/>
    <x v="1"/>
    <s v=""/>
    <s v=""/>
  </r>
  <r>
    <n v="2583"/>
    <x v="0"/>
    <s v="NA"/>
    <x v="1"/>
    <x v="1"/>
    <d v="2016-07-12T21:41:00"/>
    <d v="2016-07-12T00:00:00"/>
    <d v="1899-12-30T21:41:00"/>
    <x v="21"/>
    <x v="5"/>
    <x v="1"/>
    <s v="NA"/>
    <s v="NA"/>
    <m/>
    <x v="1"/>
    <s v=""/>
    <s v=""/>
  </r>
  <r>
    <n v="2584"/>
    <x v="0"/>
    <n v="262"/>
    <x v="0"/>
    <x v="0"/>
    <d v="2016-07-12T21:43:00"/>
    <d v="2016-07-12T00:00:00"/>
    <d v="1899-12-30T21:43:00"/>
    <x v="21"/>
    <x v="5"/>
    <x v="1"/>
    <d v="2016-07-12T22:36:00"/>
    <d v="2016-07-12T00:00:00"/>
    <d v="1899-12-30T22:36:00"/>
    <x v="0"/>
    <d v="1899-12-30T00:53:00"/>
    <n v="53"/>
  </r>
  <r>
    <n v="2585"/>
    <x v="0"/>
    <s v="NA"/>
    <x v="1"/>
    <x v="1"/>
    <d v="2016-07-12T21:42:00"/>
    <d v="2016-07-12T00:00:00"/>
    <d v="1899-12-30T21:42:00"/>
    <x v="21"/>
    <x v="5"/>
    <x v="1"/>
    <s v="NA"/>
    <s v="NA"/>
    <m/>
    <x v="1"/>
    <s v=""/>
    <s v=""/>
  </r>
  <r>
    <n v="2586"/>
    <x v="0"/>
    <s v="NA"/>
    <x v="1"/>
    <x v="1"/>
    <d v="2016-07-12T21:45:00"/>
    <d v="2016-07-12T00:00:00"/>
    <d v="1899-12-30T21:45:00"/>
    <x v="21"/>
    <x v="5"/>
    <x v="1"/>
    <s v="NA"/>
    <s v="NA"/>
    <m/>
    <x v="1"/>
    <s v=""/>
    <s v=""/>
  </r>
  <r>
    <n v="2587"/>
    <x v="0"/>
    <s v="NA"/>
    <x v="1"/>
    <x v="1"/>
    <d v="2016-07-12T21:45:00"/>
    <d v="2016-07-12T00:00:00"/>
    <d v="1899-12-30T21:45:00"/>
    <x v="21"/>
    <x v="5"/>
    <x v="1"/>
    <s v="NA"/>
    <s v="NA"/>
    <m/>
    <x v="1"/>
    <s v=""/>
    <s v=""/>
  </r>
  <r>
    <n v="2588"/>
    <x v="0"/>
    <n v="99"/>
    <x v="0"/>
    <x v="2"/>
    <d v="2016-07-12T21:45:00"/>
    <d v="2016-07-12T00:00:00"/>
    <d v="1899-12-30T21:45:00"/>
    <x v="21"/>
    <x v="5"/>
    <x v="1"/>
    <s v="NA"/>
    <s v="NA"/>
    <m/>
    <x v="1"/>
    <s v=""/>
    <s v=""/>
  </r>
  <r>
    <n v="2589"/>
    <x v="1"/>
    <n v="240"/>
    <x v="0"/>
    <x v="0"/>
    <d v="2016-07-12T21:47:00"/>
    <d v="2016-07-12T00:00:00"/>
    <d v="1899-12-30T21:47:00"/>
    <x v="21"/>
    <x v="5"/>
    <x v="1"/>
    <d v="2016-07-12T22:58:00"/>
    <d v="2016-07-12T00:00:00"/>
    <d v="1899-12-30T22:58:00"/>
    <x v="0"/>
    <d v="1899-12-30T01:11:00"/>
    <n v="71"/>
  </r>
  <r>
    <n v="2590"/>
    <x v="0"/>
    <s v="NA"/>
    <x v="1"/>
    <x v="1"/>
    <d v="2016-07-12T21:42:00"/>
    <d v="2016-07-12T00:00:00"/>
    <d v="1899-12-30T21:42:00"/>
    <x v="21"/>
    <x v="5"/>
    <x v="1"/>
    <s v="NA"/>
    <s v="NA"/>
    <m/>
    <x v="1"/>
    <s v=""/>
    <s v=""/>
  </r>
  <r>
    <n v="2591"/>
    <x v="1"/>
    <n v="251"/>
    <x v="0"/>
    <x v="0"/>
    <d v="2016-07-12T21:49:00"/>
    <d v="2016-07-12T00:00:00"/>
    <d v="1899-12-30T21:49:00"/>
    <x v="21"/>
    <x v="5"/>
    <x v="1"/>
    <d v="2016-07-12T22:57:00"/>
    <d v="2016-07-12T00:00:00"/>
    <d v="1899-12-30T22:57:00"/>
    <x v="0"/>
    <d v="1899-12-30T01:08:00"/>
    <n v="68"/>
  </r>
  <r>
    <n v="2592"/>
    <x v="0"/>
    <s v="NA"/>
    <x v="1"/>
    <x v="1"/>
    <d v="2016-07-12T21:52:00"/>
    <d v="2016-07-12T00:00:00"/>
    <d v="1899-12-30T21:52:00"/>
    <x v="21"/>
    <x v="5"/>
    <x v="1"/>
    <s v="NA"/>
    <s v="NA"/>
    <m/>
    <x v="1"/>
    <s v=""/>
    <s v=""/>
  </r>
  <r>
    <n v="2593"/>
    <x v="1"/>
    <n v="180"/>
    <x v="0"/>
    <x v="0"/>
    <d v="2016-07-12T21:43:00"/>
    <d v="2016-07-12T00:00:00"/>
    <d v="1899-12-30T21:43:00"/>
    <x v="21"/>
    <x v="5"/>
    <x v="1"/>
    <d v="2016-07-12T22:35:00"/>
    <d v="2016-07-12T00:00:00"/>
    <d v="1899-12-30T22:35:00"/>
    <x v="0"/>
    <d v="1899-12-30T00:52:00"/>
    <n v="52"/>
  </r>
  <r>
    <n v="2594"/>
    <x v="0"/>
    <s v="NA"/>
    <x v="1"/>
    <x v="1"/>
    <d v="2016-07-12T21:44:00"/>
    <d v="2016-07-12T00:00:00"/>
    <d v="1899-12-30T21:44:00"/>
    <x v="21"/>
    <x v="5"/>
    <x v="1"/>
    <s v="NA"/>
    <s v="NA"/>
    <m/>
    <x v="1"/>
    <s v=""/>
    <s v=""/>
  </r>
  <r>
    <n v="2595"/>
    <x v="0"/>
    <s v="NA"/>
    <x v="1"/>
    <x v="1"/>
    <d v="2016-07-12T21:49:00"/>
    <d v="2016-07-12T00:00:00"/>
    <d v="1899-12-30T21:49:00"/>
    <x v="21"/>
    <x v="5"/>
    <x v="1"/>
    <s v="NA"/>
    <s v="NA"/>
    <m/>
    <x v="1"/>
    <s v=""/>
    <s v=""/>
  </r>
  <r>
    <n v="2596"/>
    <x v="1"/>
    <n v="35"/>
    <x v="0"/>
    <x v="2"/>
    <d v="2016-07-12T21:53:00"/>
    <d v="2016-07-12T00:00:00"/>
    <d v="1899-12-30T21:53:00"/>
    <x v="21"/>
    <x v="5"/>
    <x v="1"/>
    <s v="NA"/>
    <s v="NA"/>
    <m/>
    <x v="1"/>
    <s v=""/>
    <s v=""/>
  </r>
  <r>
    <n v="2597"/>
    <x v="1"/>
    <n v="57"/>
    <x v="0"/>
    <x v="0"/>
    <d v="2016-07-12T21:52:00"/>
    <d v="2016-07-12T00:00:00"/>
    <d v="1899-12-30T21:52:00"/>
    <x v="21"/>
    <x v="5"/>
    <x v="1"/>
    <d v="2016-07-12T22:54:00"/>
    <d v="2016-07-12T00:00:00"/>
    <d v="1899-12-30T22:54:00"/>
    <x v="0"/>
    <d v="1899-12-30T01:02:00"/>
    <n v="62"/>
  </r>
  <r>
    <n v="2598"/>
    <x v="0"/>
    <n v="227"/>
    <x v="0"/>
    <x v="0"/>
    <d v="2016-07-12T21:50:00"/>
    <d v="2016-07-12T00:00:00"/>
    <d v="1899-12-30T21:50:00"/>
    <x v="21"/>
    <x v="5"/>
    <x v="1"/>
    <d v="2016-07-12T22:21:00"/>
    <d v="2016-07-12T00:00:00"/>
    <d v="1899-12-30T22:21:00"/>
    <x v="0"/>
    <d v="1899-12-30T00:31:00"/>
    <n v="31"/>
  </r>
  <r>
    <n v="2599"/>
    <x v="0"/>
    <s v="NA"/>
    <x v="1"/>
    <x v="1"/>
    <d v="2016-07-12T21:51:00"/>
    <d v="2016-07-12T00:00:00"/>
    <d v="1899-12-30T21:51:00"/>
    <x v="21"/>
    <x v="5"/>
    <x v="1"/>
    <s v="NA"/>
    <s v="NA"/>
    <m/>
    <x v="1"/>
    <s v=""/>
    <s v=""/>
  </r>
  <r>
    <n v="2600"/>
    <x v="0"/>
    <s v="NA"/>
    <x v="1"/>
    <x v="1"/>
    <d v="2016-07-12T21:55:00"/>
    <d v="2016-07-12T00:00:00"/>
    <d v="1899-12-30T21:55:00"/>
    <x v="21"/>
    <x v="5"/>
    <x v="1"/>
    <s v="NA"/>
    <s v="NA"/>
    <m/>
    <x v="1"/>
    <s v=""/>
    <s v=""/>
  </r>
  <r>
    <n v="2601"/>
    <x v="0"/>
    <s v="NA"/>
    <x v="1"/>
    <x v="1"/>
    <d v="2016-07-12T21:56:00"/>
    <d v="2016-07-12T00:00:00"/>
    <d v="1899-12-30T21:56:00"/>
    <x v="21"/>
    <x v="5"/>
    <x v="1"/>
    <s v="NA"/>
    <s v="NA"/>
    <m/>
    <x v="1"/>
    <s v=""/>
    <s v=""/>
  </r>
  <r>
    <n v="2602"/>
    <x v="0"/>
    <s v="NA"/>
    <x v="1"/>
    <x v="1"/>
    <d v="2016-07-12T21:56:00"/>
    <d v="2016-07-12T00:00:00"/>
    <d v="1899-12-30T21:56:00"/>
    <x v="21"/>
    <x v="5"/>
    <x v="1"/>
    <s v="NA"/>
    <s v="NA"/>
    <m/>
    <x v="1"/>
    <s v=""/>
    <s v=""/>
  </r>
  <r>
    <n v="2603"/>
    <x v="1"/>
    <n v="49"/>
    <x v="0"/>
    <x v="0"/>
    <d v="2016-07-12T22:00:00"/>
    <d v="2016-07-12T00:00:00"/>
    <d v="1899-12-30T22:00:00"/>
    <x v="22"/>
    <x v="5"/>
    <x v="1"/>
    <d v="2016-07-12T22:51:00"/>
    <d v="2016-07-12T00:00:00"/>
    <d v="1899-12-30T22:51:00"/>
    <x v="0"/>
    <d v="1899-12-30T00:51:00"/>
    <n v="51"/>
  </r>
  <r>
    <n v="2604"/>
    <x v="1"/>
    <n v="267"/>
    <x v="0"/>
    <x v="0"/>
    <d v="2016-07-12T22:05:00"/>
    <d v="2016-07-12T00:00:00"/>
    <d v="1899-12-30T22:05:00"/>
    <x v="22"/>
    <x v="5"/>
    <x v="1"/>
    <d v="2016-07-12T22:51:00"/>
    <d v="2016-07-12T00:00:00"/>
    <d v="1899-12-30T22:51:00"/>
    <x v="0"/>
    <d v="1899-12-30T00:46:00"/>
    <n v="46"/>
  </r>
  <r>
    <n v="2605"/>
    <x v="0"/>
    <s v="NA"/>
    <x v="1"/>
    <x v="1"/>
    <d v="2016-07-12T22:03:00"/>
    <d v="2016-07-12T00:00:00"/>
    <d v="1899-12-30T22:03:00"/>
    <x v="22"/>
    <x v="5"/>
    <x v="1"/>
    <s v="NA"/>
    <s v="NA"/>
    <m/>
    <x v="1"/>
    <s v=""/>
    <s v=""/>
  </r>
  <r>
    <n v="2606"/>
    <x v="0"/>
    <s v="NA"/>
    <x v="1"/>
    <x v="1"/>
    <d v="2016-07-12T22:03:00"/>
    <d v="2016-07-12T00:00:00"/>
    <d v="1899-12-30T22:03:00"/>
    <x v="22"/>
    <x v="5"/>
    <x v="1"/>
    <s v="NA"/>
    <s v="NA"/>
    <m/>
    <x v="1"/>
    <s v=""/>
    <s v=""/>
  </r>
  <r>
    <n v="2607"/>
    <x v="0"/>
    <s v="NA"/>
    <x v="1"/>
    <x v="1"/>
    <d v="2016-07-12T21:59:00"/>
    <d v="2016-07-12T00:00:00"/>
    <d v="1899-12-30T21:59:00"/>
    <x v="21"/>
    <x v="5"/>
    <x v="1"/>
    <s v="NA"/>
    <s v="NA"/>
    <m/>
    <x v="1"/>
    <s v=""/>
    <s v=""/>
  </r>
  <r>
    <n v="2608"/>
    <x v="0"/>
    <n v="65"/>
    <x v="0"/>
    <x v="0"/>
    <d v="2016-07-12T21:59:00"/>
    <d v="2016-07-12T00:00:00"/>
    <d v="1899-12-30T21:59:00"/>
    <x v="21"/>
    <x v="5"/>
    <x v="1"/>
    <d v="2016-07-12T22:36:00"/>
    <d v="2016-07-12T00:00:00"/>
    <d v="1899-12-30T22:36:00"/>
    <x v="0"/>
    <d v="1899-12-30T00:37:00"/>
    <n v="37"/>
  </r>
  <r>
    <n v="2609"/>
    <x v="0"/>
    <n v="212"/>
    <x v="0"/>
    <x v="0"/>
    <d v="2016-07-12T22:00:00"/>
    <d v="2016-07-12T00:00:00"/>
    <d v="1899-12-30T22:00:00"/>
    <x v="22"/>
    <x v="5"/>
    <x v="1"/>
    <d v="2016-07-12T22:56:00"/>
    <d v="2016-07-12T00:00:00"/>
    <d v="1899-12-30T22:56:00"/>
    <x v="0"/>
    <d v="1899-12-30T00:56:00"/>
    <n v="56"/>
  </r>
  <r>
    <n v="2610"/>
    <x v="0"/>
    <s v="NA"/>
    <x v="1"/>
    <x v="1"/>
    <d v="2016-07-12T22:06:00"/>
    <d v="2016-07-12T00:00:00"/>
    <d v="1899-12-30T22:06:00"/>
    <x v="22"/>
    <x v="5"/>
    <x v="1"/>
    <s v="NA"/>
    <s v="NA"/>
    <m/>
    <x v="1"/>
    <s v=""/>
    <s v=""/>
  </r>
  <r>
    <n v="2611"/>
    <x v="0"/>
    <s v="NA"/>
    <x v="1"/>
    <x v="1"/>
    <d v="2016-07-12T22:04:00"/>
    <d v="2016-07-12T00:00:00"/>
    <d v="1899-12-30T22:04:00"/>
    <x v="22"/>
    <x v="5"/>
    <x v="1"/>
    <s v="NA"/>
    <s v="NA"/>
    <m/>
    <x v="1"/>
    <s v=""/>
    <s v=""/>
  </r>
  <r>
    <n v="2612"/>
    <x v="0"/>
    <s v="NA"/>
    <x v="1"/>
    <x v="1"/>
    <d v="2016-07-12T22:02:00"/>
    <d v="2016-07-12T00:00:00"/>
    <d v="1899-12-30T22:02:00"/>
    <x v="22"/>
    <x v="5"/>
    <x v="1"/>
    <s v="NA"/>
    <s v="NA"/>
    <m/>
    <x v="1"/>
    <s v=""/>
    <s v=""/>
  </r>
  <r>
    <n v="2613"/>
    <x v="0"/>
    <n v="98"/>
    <x v="0"/>
    <x v="2"/>
    <d v="2016-07-12T22:06:00"/>
    <d v="2016-07-12T00:00:00"/>
    <d v="1899-12-30T22:06:00"/>
    <x v="22"/>
    <x v="5"/>
    <x v="1"/>
    <s v="NA"/>
    <s v="NA"/>
    <m/>
    <x v="1"/>
    <s v=""/>
    <s v=""/>
  </r>
  <r>
    <n v="2614"/>
    <x v="0"/>
    <s v="NA"/>
    <x v="1"/>
    <x v="1"/>
    <d v="2016-07-12T22:05:00"/>
    <d v="2016-07-12T00:00:00"/>
    <d v="1899-12-30T22:05:00"/>
    <x v="22"/>
    <x v="5"/>
    <x v="1"/>
    <s v="NA"/>
    <s v="NA"/>
    <m/>
    <x v="1"/>
    <s v=""/>
    <s v=""/>
  </r>
  <r>
    <n v="2615"/>
    <x v="0"/>
    <s v="NA"/>
    <x v="1"/>
    <x v="1"/>
    <d v="2016-07-12T22:06:00"/>
    <d v="2016-07-12T00:00:00"/>
    <d v="1899-12-30T22:06:00"/>
    <x v="22"/>
    <x v="5"/>
    <x v="1"/>
    <s v="NA"/>
    <s v="NA"/>
    <m/>
    <x v="1"/>
    <s v=""/>
    <s v=""/>
  </r>
  <r>
    <n v="2616"/>
    <x v="0"/>
    <s v="NA"/>
    <x v="1"/>
    <x v="1"/>
    <d v="2016-07-12T22:07:00"/>
    <d v="2016-07-12T00:00:00"/>
    <d v="1899-12-30T22:07:00"/>
    <x v="22"/>
    <x v="5"/>
    <x v="1"/>
    <s v="NA"/>
    <s v="NA"/>
    <m/>
    <x v="1"/>
    <s v=""/>
    <s v=""/>
  </r>
  <r>
    <n v="2617"/>
    <x v="0"/>
    <s v="NA"/>
    <x v="1"/>
    <x v="1"/>
    <d v="2016-07-12T22:11:00"/>
    <d v="2016-07-12T00:00:00"/>
    <d v="1899-12-30T22:11:00"/>
    <x v="22"/>
    <x v="5"/>
    <x v="1"/>
    <s v="NA"/>
    <s v="NA"/>
    <m/>
    <x v="1"/>
    <s v=""/>
    <s v=""/>
  </r>
  <r>
    <n v="2618"/>
    <x v="0"/>
    <s v="NA"/>
    <x v="1"/>
    <x v="1"/>
    <d v="2016-07-12T22:07:00"/>
    <d v="2016-07-12T00:00:00"/>
    <d v="1899-12-30T22:07:00"/>
    <x v="22"/>
    <x v="5"/>
    <x v="1"/>
    <s v="NA"/>
    <s v="NA"/>
    <m/>
    <x v="1"/>
    <s v=""/>
    <s v=""/>
  </r>
  <r>
    <n v="2619"/>
    <x v="0"/>
    <s v="NA"/>
    <x v="1"/>
    <x v="1"/>
    <d v="2016-07-12T22:11:00"/>
    <d v="2016-07-12T00:00:00"/>
    <d v="1899-12-30T22:11:00"/>
    <x v="22"/>
    <x v="5"/>
    <x v="1"/>
    <s v="NA"/>
    <s v="NA"/>
    <m/>
    <x v="1"/>
    <s v=""/>
    <s v=""/>
  </r>
  <r>
    <n v="2620"/>
    <x v="0"/>
    <s v="NA"/>
    <x v="1"/>
    <x v="1"/>
    <d v="2016-07-12T22:08:00"/>
    <d v="2016-07-12T00:00:00"/>
    <d v="1899-12-30T22:08:00"/>
    <x v="22"/>
    <x v="5"/>
    <x v="1"/>
    <s v="NA"/>
    <s v="NA"/>
    <m/>
    <x v="1"/>
    <s v=""/>
    <s v=""/>
  </r>
  <r>
    <n v="2621"/>
    <x v="1"/>
    <n v="92"/>
    <x v="0"/>
    <x v="0"/>
    <d v="2016-07-12T22:05:00"/>
    <d v="2016-07-12T00:00:00"/>
    <d v="1899-12-30T22:05:00"/>
    <x v="22"/>
    <x v="5"/>
    <x v="1"/>
    <d v="2016-07-12T22:58:00"/>
    <d v="2016-07-12T00:00:00"/>
    <d v="1899-12-30T22:58:00"/>
    <x v="0"/>
    <d v="1899-12-30T00:53:00"/>
    <n v="53"/>
  </r>
  <r>
    <n v="2622"/>
    <x v="0"/>
    <s v="NA"/>
    <x v="1"/>
    <x v="1"/>
    <d v="2016-07-12T22:15:00"/>
    <d v="2016-07-12T00:00:00"/>
    <d v="1899-12-30T22:15:00"/>
    <x v="22"/>
    <x v="5"/>
    <x v="1"/>
    <s v="NA"/>
    <s v="NA"/>
    <m/>
    <x v="1"/>
    <s v=""/>
    <s v=""/>
  </r>
  <r>
    <n v="2623"/>
    <x v="0"/>
    <s v="NA"/>
    <x v="1"/>
    <x v="1"/>
    <d v="2016-07-12T22:09:00"/>
    <d v="2016-07-12T00:00:00"/>
    <d v="1899-12-30T22:09:00"/>
    <x v="22"/>
    <x v="5"/>
    <x v="1"/>
    <s v="NA"/>
    <s v="NA"/>
    <m/>
    <x v="1"/>
    <s v=""/>
    <s v=""/>
  </r>
  <r>
    <n v="2624"/>
    <x v="1"/>
    <n v="42"/>
    <x v="0"/>
    <x v="0"/>
    <d v="2016-07-12T22:16:00"/>
    <d v="2016-07-12T00:00:00"/>
    <d v="1899-12-30T22:16:00"/>
    <x v="22"/>
    <x v="5"/>
    <x v="1"/>
    <d v="2016-07-12T23:17:00"/>
    <d v="2016-07-12T00:00:00"/>
    <d v="1899-12-30T23:17:00"/>
    <x v="0"/>
    <d v="1899-12-30T01:01:00"/>
    <n v="61"/>
  </r>
  <r>
    <n v="2625"/>
    <x v="1"/>
    <n v="89"/>
    <x v="0"/>
    <x v="0"/>
    <d v="2016-07-12T22:09:00"/>
    <d v="2016-07-12T00:00:00"/>
    <d v="1899-12-30T22:09:00"/>
    <x v="22"/>
    <x v="5"/>
    <x v="1"/>
    <d v="2016-07-12T23:18:00"/>
    <d v="2016-07-12T00:00:00"/>
    <d v="1899-12-30T23:18:00"/>
    <x v="0"/>
    <d v="1899-12-30T01:09:00"/>
    <n v="69"/>
  </r>
  <r>
    <n v="2626"/>
    <x v="0"/>
    <s v="NA"/>
    <x v="1"/>
    <x v="1"/>
    <d v="2016-07-12T22:11:00"/>
    <d v="2016-07-12T00:00:00"/>
    <d v="1899-12-30T22:11:00"/>
    <x v="22"/>
    <x v="5"/>
    <x v="1"/>
    <s v="NA"/>
    <s v="NA"/>
    <m/>
    <x v="1"/>
    <s v=""/>
    <s v=""/>
  </r>
  <r>
    <n v="2627"/>
    <x v="1"/>
    <n v="75"/>
    <x v="0"/>
    <x v="0"/>
    <d v="2016-07-12T22:08:00"/>
    <d v="2016-07-12T00:00:00"/>
    <d v="1899-12-30T22:08:00"/>
    <x v="22"/>
    <x v="5"/>
    <x v="1"/>
    <d v="2016-07-12T22:56:00"/>
    <d v="2016-07-12T00:00:00"/>
    <d v="1899-12-30T22:56:00"/>
    <x v="0"/>
    <d v="1899-12-30T00:48:00"/>
    <n v="48"/>
  </r>
  <r>
    <n v="2628"/>
    <x v="0"/>
    <n v="17"/>
    <x v="0"/>
    <x v="0"/>
    <d v="2016-07-12T22:10:00"/>
    <d v="2016-07-12T00:00:00"/>
    <d v="1899-12-30T22:10:00"/>
    <x v="22"/>
    <x v="5"/>
    <x v="1"/>
    <d v="2016-07-12T23:25:00"/>
    <d v="2016-07-12T00:00:00"/>
    <d v="1899-12-30T23:25:00"/>
    <x v="0"/>
    <d v="1899-12-30T01:15:00"/>
    <n v="75"/>
  </r>
  <r>
    <n v="2629"/>
    <x v="1"/>
    <n v="199"/>
    <x v="0"/>
    <x v="0"/>
    <d v="2016-07-12T22:13:00"/>
    <d v="2016-07-12T00:00:00"/>
    <d v="1899-12-30T22:13:00"/>
    <x v="22"/>
    <x v="5"/>
    <x v="1"/>
    <d v="2016-07-12T22:51:00"/>
    <d v="2016-07-12T00:00:00"/>
    <d v="1899-12-30T22:51:00"/>
    <x v="0"/>
    <d v="1899-12-30T00:38:00"/>
    <n v="38"/>
  </r>
  <r>
    <n v="2630"/>
    <x v="1"/>
    <s v="NA"/>
    <x v="1"/>
    <x v="1"/>
    <d v="2016-07-12T22:15:00"/>
    <d v="2016-07-12T00:00:00"/>
    <d v="1899-12-30T22:15:00"/>
    <x v="22"/>
    <x v="5"/>
    <x v="1"/>
    <s v="NA"/>
    <s v="NA"/>
    <m/>
    <x v="1"/>
    <s v=""/>
    <s v=""/>
  </r>
  <r>
    <n v="2631"/>
    <x v="0"/>
    <n v="153"/>
    <x v="0"/>
    <x v="0"/>
    <d v="2016-07-12T22:18:00"/>
    <d v="2016-07-12T00:00:00"/>
    <d v="1899-12-30T22:18:00"/>
    <x v="22"/>
    <x v="5"/>
    <x v="1"/>
    <d v="2016-07-12T23:07:00"/>
    <d v="2016-07-12T00:00:00"/>
    <d v="1899-12-30T23:07:00"/>
    <x v="0"/>
    <d v="1899-12-30T00:49:00"/>
    <n v="49"/>
  </r>
  <r>
    <n v="2632"/>
    <x v="1"/>
    <n v="172"/>
    <x v="0"/>
    <x v="0"/>
    <d v="2016-07-12T22:19:00"/>
    <d v="2016-07-12T00:00:00"/>
    <d v="1899-12-30T22:19:00"/>
    <x v="22"/>
    <x v="5"/>
    <x v="1"/>
    <d v="2016-07-12T23:21:00"/>
    <d v="2016-07-12T00:00:00"/>
    <d v="1899-12-30T23:21:00"/>
    <x v="0"/>
    <d v="1899-12-30T01:02:00"/>
    <n v="62"/>
  </r>
  <r>
    <n v="2633"/>
    <x v="0"/>
    <n v="134"/>
    <x v="0"/>
    <x v="0"/>
    <d v="2016-07-12T22:18:00"/>
    <d v="2016-07-12T00:00:00"/>
    <d v="1899-12-30T22:18:00"/>
    <x v="22"/>
    <x v="5"/>
    <x v="1"/>
    <d v="2016-07-12T23:06:00"/>
    <d v="2016-07-12T00:00:00"/>
    <d v="1899-12-30T23:06:00"/>
    <x v="0"/>
    <d v="1899-12-30T00:48:00"/>
    <n v="48"/>
  </r>
  <r>
    <n v="2634"/>
    <x v="1"/>
    <s v="NA"/>
    <x v="1"/>
    <x v="1"/>
    <d v="2016-07-12T22:30:00"/>
    <d v="2016-07-12T00:00:00"/>
    <d v="1899-12-30T22:30:00"/>
    <x v="22"/>
    <x v="5"/>
    <x v="1"/>
    <s v="NA"/>
    <s v="NA"/>
    <m/>
    <x v="1"/>
    <s v=""/>
    <s v=""/>
  </r>
  <r>
    <n v="2635"/>
    <x v="1"/>
    <n v="198"/>
    <x v="0"/>
    <x v="0"/>
    <d v="2016-07-12T22:26:00"/>
    <d v="2016-07-12T00:00:00"/>
    <d v="1899-12-30T22:26:00"/>
    <x v="22"/>
    <x v="5"/>
    <x v="1"/>
    <d v="2016-07-12T23:33:00"/>
    <d v="2016-07-12T00:00:00"/>
    <d v="1899-12-30T23:33:00"/>
    <x v="0"/>
    <d v="1899-12-30T01:07:00"/>
    <n v="67"/>
  </r>
  <r>
    <n v="2636"/>
    <x v="0"/>
    <n v="224"/>
    <x v="0"/>
    <x v="0"/>
    <d v="2016-07-12T22:18:00"/>
    <d v="2016-07-12T00:00:00"/>
    <d v="1899-12-30T22:18:00"/>
    <x v="22"/>
    <x v="5"/>
    <x v="1"/>
    <d v="2016-07-12T23:29:00"/>
    <d v="2016-07-12T00:00:00"/>
    <d v="1899-12-30T23:29:00"/>
    <x v="0"/>
    <d v="1899-12-30T01:11:00"/>
    <n v="71"/>
  </r>
  <r>
    <n v="2638"/>
    <x v="0"/>
    <s v="NA"/>
    <x v="1"/>
    <x v="1"/>
    <d v="2016-07-12T22:26:00"/>
    <d v="2016-07-12T00:00:00"/>
    <d v="1899-12-30T22:26:00"/>
    <x v="22"/>
    <x v="5"/>
    <x v="1"/>
    <s v="NA"/>
    <s v="NA"/>
    <m/>
    <x v="1"/>
    <s v=""/>
    <s v=""/>
  </r>
  <r>
    <n v="2639"/>
    <x v="0"/>
    <s v="NA"/>
    <x v="1"/>
    <x v="1"/>
    <d v="2016-07-12T22:28:00"/>
    <d v="2016-07-12T00:00:00"/>
    <d v="1899-12-30T22:28:00"/>
    <x v="22"/>
    <x v="5"/>
    <x v="1"/>
    <s v="NA"/>
    <s v="NA"/>
    <m/>
    <x v="1"/>
    <s v=""/>
    <s v=""/>
  </r>
  <r>
    <n v="2640"/>
    <x v="0"/>
    <s v="NA"/>
    <x v="1"/>
    <x v="1"/>
    <d v="2016-07-12T22:32:00"/>
    <d v="2016-07-12T00:00:00"/>
    <d v="1899-12-30T22:32:00"/>
    <x v="22"/>
    <x v="5"/>
    <x v="1"/>
    <s v="NA"/>
    <s v="NA"/>
    <m/>
    <x v="1"/>
    <s v=""/>
    <s v=""/>
  </r>
  <r>
    <n v="2641"/>
    <x v="0"/>
    <n v="12"/>
    <x v="0"/>
    <x v="0"/>
    <d v="2016-07-12T22:28:00"/>
    <d v="2016-07-12T00:00:00"/>
    <d v="1899-12-30T22:28:00"/>
    <x v="22"/>
    <x v="5"/>
    <x v="1"/>
    <d v="2016-07-12T23:05:00"/>
    <d v="2016-07-12T00:00:00"/>
    <d v="1899-12-30T23:05:00"/>
    <x v="0"/>
    <d v="1899-12-30T00:37:00"/>
    <n v="37"/>
  </r>
  <r>
    <n v="2642"/>
    <x v="1"/>
    <n v="263"/>
    <x v="0"/>
    <x v="0"/>
    <d v="2016-07-12T22:33:00"/>
    <d v="2016-07-12T00:00:00"/>
    <d v="1899-12-30T22:33:00"/>
    <x v="22"/>
    <x v="5"/>
    <x v="1"/>
    <d v="2016-07-12T23:34:00"/>
    <d v="2016-07-12T00:00:00"/>
    <d v="1899-12-30T23:34:00"/>
    <x v="0"/>
    <d v="1899-12-30T01:01:00"/>
    <n v="61"/>
  </r>
  <r>
    <n v="2643"/>
    <x v="1"/>
    <n v="185"/>
    <x v="0"/>
    <x v="0"/>
    <d v="2016-07-12T22:37:00"/>
    <d v="2016-07-12T00:00:00"/>
    <d v="1899-12-30T22:37:00"/>
    <x v="22"/>
    <x v="5"/>
    <x v="1"/>
    <d v="2016-07-12T23:34:00"/>
    <d v="2016-07-12T00:00:00"/>
    <d v="1899-12-30T23:34:00"/>
    <x v="0"/>
    <d v="1899-12-30T00:57:00"/>
    <n v="57"/>
  </r>
  <r>
    <n v="2644"/>
    <x v="1"/>
    <n v="290"/>
    <x v="0"/>
    <x v="0"/>
    <d v="2016-07-12T22:39:00"/>
    <d v="2016-07-12T00:00:00"/>
    <d v="1899-12-30T22:39:00"/>
    <x v="22"/>
    <x v="5"/>
    <x v="1"/>
    <d v="2016-07-12T23:20:00"/>
    <d v="2016-07-12T00:00:00"/>
    <d v="1899-12-30T23:20:00"/>
    <x v="0"/>
    <d v="1899-12-30T00:41:00"/>
    <n v="41"/>
  </r>
  <r>
    <n v="2645"/>
    <x v="0"/>
    <n v="80"/>
    <x v="0"/>
    <x v="0"/>
    <d v="2016-07-12T22:46:00"/>
    <d v="2016-07-12T00:00:00"/>
    <d v="1899-12-30T22:46:00"/>
    <x v="22"/>
    <x v="5"/>
    <x v="1"/>
    <d v="2016-07-12T23:22:00"/>
    <d v="2016-07-12T00:00:00"/>
    <d v="1899-12-30T23:22:00"/>
    <x v="0"/>
    <d v="1899-12-30T00:36:00"/>
    <n v="36"/>
  </r>
  <r>
    <n v="2646"/>
    <x v="1"/>
    <n v="181"/>
    <x v="0"/>
    <x v="0"/>
    <d v="2016-07-12T22:46:00"/>
    <d v="2016-07-12T00:00:00"/>
    <d v="1899-12-30T22:46:00"/>
    <x v="22"/>
    <x v="5"/>
    <x v="1"/>
    <d v="2016-07-12T23:45:00"/>
    <d v="2016-07-12T00:00:00"/>
    <d v="1899-12-30T23:45:00"/>
    <x v="0"/>
    <d v="1899-12-30T00:59:00"/>
    <n v="59"/>
  </r>
  <r>
    <n v="2647"/>
    <x v="1"/>
    <n v="30"/>
    <x v="0"/>
    <x v="0"/>
    <d v="2016-07-12T22:46:00"/>
    <d v="2016-07-12T00:00:00"/>
    <d v="1899-12-30T22:46:00"/>
    <x v="22"/>
    <x v="5"/>
    <x v="1"/>
    <d v="2016-07-12T23:18:00"/>
    <d v="2016-07-12T00:00:00"/>
    <d v="1899-12-30T23:18:00"/>
    <x v="0"/>
    <d v="1899-12-30T00:32:00"/>
    <n v="32"/>
  </r>
  <r>
    <n v="2648"/>
    <x v="1"/>
    <n v="297"/>
    <x v="0"/>
    <x v="0"/>
    <d v="2016-07-12T22:50:00"/>
    <d v="2016-07-12T00:00:00"/>
    <d v="1899-12-30T22:50:00"/>
    <x v="22"/>
    <x v="5"/>
    <x v="1"/>
    <d v="2016-07-12T23:44:00"/>
    <d v="2016-07-12T00:00:00"/>
    <d v="1899-12-30T23:44:00"/>
    <x v="0"/>
    <d v="1899-12-30T00:54:00"/>
    <n v="54"/>
  </r>
  <r>
    <n v="2649"/>
    <x v="1"/>
    <s v="NA"/>
    <x v="1"/>
    <x v="1"/>
    <d v="2016-07-12T22:54:00"/>
    <d v="2016-07-12T00:00:00"/>
    <d v="1899-12-30T22:54:00"/>
    <x v="22"/>
    <x v="5"/>
    <x v="1"/>
    <s v="NA"/>
    <s v="NA"/>
    <m/>
    <x v="1"/>
    <s v=""/>
    <s v=""/>
  </r>
  <r>
    <n v="2650"/>
    <x v="0"/>
    <n v="237"/>
    <x v="0"/>
    <x v="0"/>
    <d v="2016-07-12T22:54:00"/>
    <d v="2016-07-12T00:00:00"/>
    <d v="1899-12-30T22:54:00"/>
    <x v="22"/>
    <x v="5"/>
    <x v="1"/>
    <d v="2016-07-12T23:40:00"/>
    <d v="2016-07-12T00:00:00"/>
    <d v="1899-12-30T23:40:00"/>
    <x v="0"/>
    <d v="1899-12-30T00:46:00"/>
    <n v="46"/>
  </r>
  <r>
    <n v="2651"/>
    <x v="1"/>
    <n v="223"/>
    <x v="0"/>
    <x v="2"/>
    <d v="2016-07-12T22:56:00"/>
    <d v="2016-07-12T00:00:00"/>
    <d v="1899-12-30T22:56:00"/>
    <x v="22"/>
    <x v="5"/>
    <x v="1"/>
    <s v="NA"/>
    <s v="NA"/>
    <m/>
    <x v="1"/>
    <s v=""/>
    <s v=""/>
  </r>
  <r>
    <n v="2652"/>
    <x v="0"/>
    <s v="NA"/>
    <x v="1"/>
    <x v="1"/>
    <d v="2016-07-12T23:07:00"/>
    <d v="2016-07-12T00:00:00"/>
    <d v="1899-12-30T23:07:00"/>
    <x v="23"/>
    <x v="5"/>
    <x v="1"/>
    <s v="NA"/>
    <s v="NA"/>
    <m/>
    <x v="1"/>
    <s v=""/>
    <s v=""/>
  </r>
  <r>
    <n v="2653"/>
    <x v="1"/>
    <s v="NA"/>
    <x v="1"/>
    <x v="1"/>
    <d v="2016-07-12T22:59:00"/>
    <d v="2016-07-12T00:00:00"/>
    <d v="1899-12-30T22:59:00"/>
    <x v="22"/>
    <x v="5"/>
    <x v="1"/>
    <s v="NA"/>
    <s v="NA"/>
    <m/>
    <x v="1"/>
    <s v=""/>
    <s v=""/>
  </r>
  <r>
    <n v="2654"/>
    <x v="1"/>
    <s v="NA"/>
    <x v="1"/>
    <x v="1"/>
    <d v="2016-07-12T23:04:00"/>
    <d v="2016-07-12T00:00:00"/>
    <d v="1899-12-30T23:04:00"/>
    <x v="23"/>
    <x v="5"/>
    <x v="1"/>
    <s v="NA"/>
    <s v="NA"/>
    <m/>
    <x v="1"/>
    <s v=""/>
    <s v=""/>
  </r>
  <r>
    <n v="2655"/>
    <x v="1"/>
    <s v="NA"/>
    <x v="1"/>
    <x v="1"/>
    <d v="2016-07-12T23:11:00"/>
    <d v="2016-07-12T00:00:00"/>
    <d v="1899-12-30T23:11:00"/>
    <x v="23"/>
    <x v="5"/>
    <x v="1"/>
    <s v="NA"/>
    <s v="NA"/>
    <m/>
    <x v="1"/>
    <s v=""/>
    <s v=""/>
  </r>
  <r>
    <n v="2656"/>
    <x v="0"/>
    <s v="NA"/>
    <x v="1"/>
    <x v="1"/>
    <d v="2016-07-12T23:08:00"/>
    <d v="2016-07-12T00:00:00"/>
    <d v="1899-12-30T23:08:00"/>
    <x v="23"/>
    <x v="5"/>
    <x v="1"/>
    <s v="NA"/>
    <s v="NA"/>
    <m/>
    <x v="1"/>
    <s v=""/>
    <s v=""/>
  </r>
  <r>
    <n v="2657"/>
    <x v="0"/>
    <n v="296"/>
    <x v="0"/>
    <x v="0"/>
    <d v="2016-07-12T23:11:00"/>
    <d v="2016-07-12T00:00:00"/>
    <d v="1899-12-30T23:11:00"/>
    <x v="23"/>
    <x v="5"/>
    <x v="1"/>
    <d v="2016-07-13T00:28:00"/>
    <d v="2016-07-13T00:00:00"/>
    <d v="1899-12-30T00:28:00"/>
    <x v="0"/>
    <d v="1899-12-30T01:17:00"/>
    <n v="77"/>
  </r>
  <r>
    <n v="2658"/>
    <x v="0"/>
    <n v="161"/>
    <x v="0"/>
    <x v="0"/>
    <d v="2016-07-12T23:18:00"/>
    <d v="2016-07-12T00:00:00"/>
    <d v="1899-12-30T23:18:00"/>
    <x v="23"/>
    <x v="5"/>
    <x v="1"/>
    <d v="2016-07-13T00:03:00"/>
    <d v="2016-07-13T00:00:00"/>
    <d v="1899-12-30T00:03:00"/>
    <x v="0"/>
    <d v="1899-12-30T00:45:00"/>
    <n v="45"/>
  </r>
  <r>
    <n v="2659"/>
    <x v="1"/>
    <s v="NA"/>
    <x v="1"/>
    <x v="1"/>
    <d v="2016-07-12T23:22:00"/>
    <d v="2016-07-12T00:00:00"/>
    <d v="1899-12-30T23:22:00"/>
    <x v="23"/>
    <x v="5"/>
    <x v="1"/>
    <s v="NA"/>
    <s v="NA"/>
    <m/>
    <x v="1"/>
    <s v=""/>
    <s v=""/>
  </r>
  <r>
    <n v="2660"/>
    <x v="0"/>
    <s v="NA"/>
    <x v="1"/>
    <x v="1"/>
    <d v="2016-07-12T23:17:00"/>
    <d v="2016-07-12T00:00:00"/>
    <d v="1899-12-30T23:17:00"/>
    <x v="23"/>
    <x v="5"/>
    <x v="1"/>
    <s v="NA"/>
    <s v="NA"/>
    <m/>
    <x v="1"/>
    <s v=""/>
    <s v=""/>
  </r>
  <r>
    <n v="2661"/>
    <x v="0"/>
    <n v="16"/>
    <x v="0"/>
    <x v="0"/>
    <d v="2016-07-12T23:23:00"/>
    <d v="2016-07-12T00:00:00"/>
    <d v="1899-12-30T23:23:00"/>
    <x v="23"/>
    <x v="5"/>
    <x v="1"/>
    <d v="2016-07-13T00:27:00"/>
    <d v="2016-07-13T00:00:00"/>
    <d v="1899-12-30T00:27:00"/>
    <x v="0"/>
    <d v="1899-12-30T01:04:00"/>
    <n v="64"/>
  </r>
  <r>
    <n v="2662"/>
    <x v="0"/>
    <n v="256"/>
    <x v="0"/>
    <x v="0"/>
    <d v="2016-07-12T23:22:00"/>
    <d v="2016-07-12T00:00:00"/>
    <d v="1899-12-30T23:22:00"/>
    <x v="23"/>
    <x v="5"/>
    <x v="1"/>
    <d v="2016-07-13T00:12:00"/>
    <d v="2016-07-13T00:00:00"/>
    <d v="1899-12-30T00:12:00"/>
    <x v="0"/>
    <d v="1899-12-30T00:50:00"/>
    <n v="50"/>
  </r>
  <r>
    <n v="2663"/>
    <x v="0"/>
    <s v="NA"/>
    <x v="1"/>
    <x v="1"/>
    <d v="2016-07-12T23:25:00"/>
    <d v="2016-07-12T00:00:00"/>
    <d v="1899-12-30T23:25:00"/>
    <x v="23"/>
    <x v="5"/>
    <x v="1"/>
    <s v="NA"/>
    <s v="NA"/>
    <m/>
    <x v="1"/>
    <s v=""/>
    <s v=""/>
  </r>
  <r>
    <n v="2664"/>
    <x v="0"/>
    <n v="69"/>
    <x v="0"/>
    <x v="0"/>
    <d v="2016-07-12T23:26:00"/>
    <d v="2016-07-12T00:00:00"/>
    <d v="1899-12-30T23:26:00"/>
    <x v="23"/>
    <x v="5"/>
    <x v="1"/>
    <d v="2016-07-13T00:01:00"/>
    <d v="2016-07-13T00:00:00"/>
    <d v="1899-12-30T00:01:00"/>
    <x v="0"/>
    <d v="1899-12-30T00:35:00"/>
    <n v="35"/>
  </r>
  <r>
    <n v="2665"/>
    <x v="0"/>
    <n v="55"/>
    <x v="0"/>
    <x v="0"/>
    <d v="2016-07-12T23:30:00"/>
    <d v="2016-07-12T00:00:00"/>
    <d v="1899-12-30T23:30:00"/>
    <x v="23"/>
    <x v="5"/>
    <x v="1"/>
    <d v="2016-07-13T00:37:00"/>
    <d v="2016-07-13T00:00:00"/>
    <d v="1899-12-30T00:37:00"/>
    <x v="0"/>
    <d v="1899-12-30T01:07:00"/>
    <n v="67"/>
  </r>
  <r>
    <n v="2666"/>
    <x v="1"/>
    <n v="210"/>
    <x v="0"/>
    <x v="0"/>
    <d v="2016-07-12T23:40:00"/>
    <d v="2016-07-12T00:00:00"/>
    <d v="1899-12-30T23:40:00"/>
    <x v="23"/>
    <x v="5"/>
    <x v="1"/>
    <d v="2016-07-13T00:22:00"/>
    <d v="2016-07-13T00:00:00"/>
    <d v="1899-12-30T00:22:00"/>
    <x v="0"/>
    <d v="1899-12-30T00:42:00"/>
    <n v="42"/>
  </r>
  <r>
    <n v="2667"/>
    <x v="0"/>
    <n v="25"/>
    <x v="0"/>
    <x v="0"/>
    <d v="2016-07-12T23:35:00"/>
    <d v="2016-07-12T00:00:00"/>
    <d v="1899-12-30T23:35:00"/>
    <x v="23"/>
    <x v="5"/>
    <x v="1"/>
    <d v="2016-07-13T00:40:00"/>
    <d v="2016-07-13T00:00:00"/>
    <d v="1899-12-30T00:40:00"/>
    <x v="0"/>
    <d v="1899-12-30T01:05:00"/>
    <n v="65"/>
  </r>
  <r>
    <n v="2668"/>
    <x v="0"/>
    <n v="228"/>
    <x v="0"/>
    <x v="0"/>
    <d v="2016-07-12T23:35:00"/>
    <d v="2016-07-12T00:00:00"/>
    <d v="1899-12-30T23:35:00"/>
    <x v="23"/>
    <x v="5"/>
    <x v="1"/>
    <d v="2016-07-13T00:16:00"/>
    <d v="2016-07-13T00:00:00"/>
    <d v="1899-12-30T00:16:00"/>
    <x v="0"/>
    <d v="1899-12-30T00:41:00"/>
    <n v="41"/>
  </r>
  <r>
    <n v="2669"/>
    <x v="0"/>
    <s v="NA"/>
    <x v="1"/>
    <x v="1"/>
    <d v="2016-07-12T23:37:00"/>
    <d v="2016-07-12T00:00:00"/>
    <d v="1899-12-30T23:37:00"/>
    <x v="23"/>
    <x v="5"/>
    <x v="1"/>
    <s v="NA"/>
    <s v="NA"/>
    <m/>
    <x v="1"/>
    <s v=""/>
    <s v=""/>
  </r>
  <r>
    <n v="2670"/>
    <x v="0"/>
    <s v="NA"/>
    <x v="1"/>
    <x v="1"/>
    <d v="2016-07-12T23:39:00"/>
    <d v="2016-07-12T00:00:00"/>
    <d v="1899-12-30T23:39:00"/>
    <x v="23"/>
    <x v="5"/>
    <x v="1"/>
    <s v="NA"/>
    <s v="NA"/>
    <m/>
    <x v="1"/>
    <s v=""/>
    <s v=""/>
  </r>
  <r>
    <n v="2671"/>
    <x v="1"/>
    <s v="NA"/>
    <x v="1"/>
    <x v="1"/>
    <d v="2016-07-12T23:43:00"/>
    <d v="2016-07-12T00:00:00"/>
    <d v="1899-12-30T23:43:00"/>
    <x v="23"/>
    <x v="5"/>
    <x v="1"/>
    <s v="NA"/>
    <s v="NA"/>
    <m/>
    <x v="1"/>
    <s v=""/>
    <s v=""/>
  </r>
  <r>
    <n v="2672"/>
    <x v="1"/>
    <n v="136"/>
    <x v="0"/>
    <x v="2"/>
    <d v="2016-07-12T23:41:00"/>
    <d v="2016-07-12T00:00:00"/>
    <d v="1899-12-30T23:41:00"/>
    <x v="23"/>
    <x v="5"/>
    <x v="1"/>
    <s v="NA"/>
    <s v="NA"/>
    <m/>
    <x v="1"/>
    <s v=""/>
    <s v=""/>
  </r>
  <r>
    <n v="2673"/>
    <x v="0"/>
    <s v="NA"/>
    <x v="1"/>
    <x v="1"/>
    <d v="2016-07-12T23:43:00"/>
    <d v="2016-07-12T00:00:00"/>
    <d v="1899-12-30T23:43:00"/>
    <x v="23"/>
    <x v="5"/>
    <x v="1"/>
    <s v="NA"/>
    <s v="NA"/>
    <m/>
    <x v="1"/>
    <s v=""/>
    <s v=""/>
  </r>
  <r>
    <n v="2674"/>
    <x v="1"/>
    <s v="NA"/>
    <x v="1"/>
    <x v="1"/>
    <d v="2016-07-12T23:45:00"/>
    <d v="2016-07-12T00:00:00"/>
    <d v="1899-12-30T23:45:00"/>
    <x v="23"/>
    <x v="5"/>
    <x v="1"/>
    <s v="NA"/>
    <s v="NA"/>
    <m/>
    <x v="1"/>
    <s v=""/>
    <s v=""/>
  </r>
  <r>
    <n v="2675"/>
    <x v="0"/>
    <n v="15"/>
    <x v="0"/>
    <x v="0"/>
    <d v="2016-07-12T23:43:00"/>
    <d v="2016-07-12T00:00:00"/>
    <d v="1899-12-30T23:43:00"/>
    <x v="23"/>
    <x v="5"/>
    <x v="1"/>
    <d v="2016-07-13T00:35:00"/>
    <d v="2016-07-13T00:00:00"/>
    <d v="1899-12-30T00:35:00"/>
    <x v="0"/>
    <d v="1899-12-30T00:52:00"/>
    <n v="52"/>
  </r>
  <r>
    <n v="2676"/>
    <x v="0"/>
    <n v="188"/>
    <x v="0"/>
    <x v="0"/>
    <d v="2016-07-12T23:53:00"/>
    <d v="2016-07-12T00:00:00"/>
    <d v="1899-12-30T23:53:00"/>
    <x v="23"/>
    <x v="5"/>
    <x v="1"/>
    <d v="2016-07-13T00:26:00"/>
    <d v="2016-07-13T00:00:00"/>
    <d v="1899-12-30T00:26:00"/>
    <x v="0"/>
    <d v="1899-12-30T00:33:00"/>
    <n v="33"/>
  </r>
  <r>
    <n v="2677"/>
    <x v="1"/>
    <n v="149"/>
    <x v="0"/>
    <x v="0"/>
    <d v="2016-07-12T23:54:00"/>
    <d v="2016-07-12T00:00:00"/>
    <d v="1899-12-30T23:54:00"/>
    <x v="23"/>
    <x v="5"/>
    <x v="1"/>
    <d v="2016-07-13T00:31:00"/>
    <d v="2016-07-13T00:00:00"/>
    <d v="1899-12-30T00:31:00"/>
    <x v="0"/>
    <d v="1899-12-30T00:37:00"/>
    <n v="37"/>
  </r>
  <r>
    <n v="2678"/>
    <x v="0"/>
    <s v="NA"/>
    <x v="1"/>
    <x v="1"/>
    <d v="2016-07-12T23:53:00"/>
    <d v="2016-07-12T00:00:00"/>
    <d v="1899-12-30T23:53:00"/>
    <x v="23"/>
    <x v="5"/>
    <x v="1"/>
    <s v="NA"/>
    <s v="NA"/>
    <m/>
    <x v="1"/>
    <s v=""/>
    <s v=""/>
  </r>
  <r>
    <n v="2679"/>
    <x v="0"/>
    <n v="223"/>
    <x v="0"/>
    <x v="0"/>
    <d v="2016-07-12T23:54:00"/>
    <d v="2016-07-12T00:00:00"/>
    <d v="1899-12-30T23:54:00"/>
    <x v="23"/>
    <x v="5"/>
    <x v="1"/>
    <d v="2016-07-13T01:10:00"/>
    <d v="2016-07-13T00:00:00"/>
    <d v="1899-12-30T01:10:00"/>
    <x v="0"/>
    <d v="1899-12-30T01:16:00"/>
    <n v="76"/>
  </r>
  <r>
    <n v="2680"/>
    <x v="1"/>
    <s v="NA"/>
    <x v="1"/>
    <x v="1"/>
    <d v="2016-07-12T00:12:00"/>
    <d v="2016-07-12T00:00:00"/>
    <d v="1899-12-30T00:12:00"/>
    <x v="0"/>
    <x v="0"/>
    <x v="1"/>
    <s v="NA"/>
    <s v="NA"/>
    <m/>
    <x v="1"/>
    <s v=""/>
    <s v=""/>
  </r>
  <r>
    <n v="2681"/>
    <x v="0"/>
    <n v="148"/>
    <x v="0"/>
    <x v="0"/>
    <d v="2016-07-12T00:10:00"/>
    <d v="2016-07-12T00:00:00"/>
    <d v="1899-12-30T00:10:00"/>
    <x v="0"/>
    <x v="0"/>
    <x v="1"/>
    <d v="2016-07-12T01:06:00"/>
    <d v="2016-07-12T00:00:00"/>
    <d v="1899-12-30T01:06:00"/>
    <x v="0"/>
    <d v="1899-12-30T00:56:00"/>
    <n v="56"/>
  </r>
  <r>
    <n v="2682"/>
    <x v="0"/>
    <s v="NA"/>
    <x v="1"/>
    <x v="1"/>
    <d v="2016-07-12T00:10:00"/>
    <d v="2016-07-12T00:00:00"/>
    <d v="1899-12-30T00:10:00"/>
    <x v="0"/>
    <x v="0"/>
    <x v="1"/>
    <s v="NA"/>
    <s v="NA"/>
    <m/>
    <x v="1"/>
    <s v=""/>
    <s v=""/>
  </r>
  <r>
    <n v="2683"/>
    <x v="1"/>
    <n v="258"/>
    <x v="0"/>
    <x v="0"/>
    <d v="2016-07-12T00:11:00"/>
    <d v="2016-07-12T00:00:00"/>
    <d v="1899-12-30T00:11:00"/>
    <x v="0"/>
    <x v="0"/>
    <x v="1"/>
    <d v="2016-07-12T00:52:00"/>
    <d v="2016-07-12T00:00:00"/>
    <d v="1899-12-30T00:52:00"/>
    <x v="0"/>
    <d v="1899-12-30T00:41:00"/>
    <n v="41"/>
  </r>
  <r>
    <n v="2684"/>
    <x v="0"/>
    <s v="NA"/>
    <x v="1"/>
    <x v="1"/>
    <d v="2016-07-13T00:14:00"/>
    <d v="2016-07-13T00:00:00"/>
    <d v="1899-12-30T00:14:00"/>
    <x v="0"/>
    <x v="0"/>
    <x v="2"/>
    <s v="NA"/>
    <s v="NA"/>
    <m/>
    <x v="1"/>
    <s v=""/>
    <s v=""/>
  </r>
  <r>
    <n v="2685"/>
    <x v="1"/>
    <s v="NA"/>
    <x v="1"/>
    <x v="1"/>
    <d v="2016-07-13T00:16:00"/>
    <d v="2016-07-13T00:00:00"/>
    <d v="1899-12-30T00:16:00"/>
    <x v="0"/>
    <x v="0"/>
    <x v="2"/>
    <s v="NA"/>
    <s v="NA"/>
    <m/>
    <x v="1"/>
    <s v=""/>
    <s v=""/>
  </r>
  <r>
    <n v="2686"/>
    <x v="1"/>
    <s v="NA"/>
    <x v="1"/>
    <x v="1"/>
    <d v="2016-07-13T00:24:00"/>
    <d v="2016-07-13T00:00:00"/>
    <d v="1899-12-30T00:24:00"/>
    <x v="0"/>
    <x v="0"/>
    <x v="2"/>
    <s v="NA"/>
    <s v="NA"/>
    <m/>
    <x v="1"/>
    <s v=""/>
    <s v=""/>
  </r>
  <r>
    <n v="2687"/>
    <x v="0"/>
    <s v="NA"/>
    <x v="1"/>
    <x v="1"/>
    <d v="2016-07-13T00:31:00"/>
    <d v="2016-07-13T00:00:00"/>
    <d v="1899-12-30T00:31:00"/>
    <x v="0"/>
    <x v="0"/>
    <x v="2"/>
    <s v="NA"/>
    <s v="NA"/>
    <m/>
    <x v="1"/>
    <s v=""/>
    <s v=""/>
  </r>
  <r>
    <n v="2688"/>
    <x v="1"/>
    <s v="NA"/>
    <x v="1"/>
    <x v="1"/>
    <d v="2016-07-13T00:26:00"/>
    <d v="2016-07-13T00:00:00"/>
    <d v="1899-12-30T00:26:00"/>
    <x v="0"/>
    <x v="0"/>
    <x v="2"/>
    <s v="NA"/>
    <s v="NA"/>
    <m/>
    <x v="1"/>
    <s v=""/>
    <s v=""/>
  </r>
  <r>
    <n v="2689"/>
    <x v="0"/>
    <n v="24"/>
    <x v="0"/>
    <x v="0"/>
    <d v="2016-07-13T00:34:00"/>
    <d v="2016-07-13T00:00:00"/>
    <d v="1899-12-30T00:34:00"/>
    <x v="0"/>
    <x v="0"/>
    <x v="2"/>
    <d v="2016-07-13T01:49:00"/>
    <d v="2016-07-13T00:00:00"/>
    <d v="1899-12-30T01:49:00"/>
    <x v="0"/>
    <d v="1899-12-30T01:15:00"/>
    <n v="75"/>
  </r>
  <r>
    <n v="2690"/>
    <x v="0"/>
    <s v="NA"/>
    <x v="1"/>
    <x v="1"/>
    <d v="2016-07-13T00:44:00"/>
    <d v="2016-07-13T00:00:00"/>
    <d v="1899-12-30T00:44:00"/>
    <x v="0"/>
    <x v="0"/>
    <x v="2"/>
    <s v="NA"/>
    <s v="NA"/>
    <m/>
    <x v="1"/>
    <s v=""/>
    <s v=""/>
  </r>
  <r>
    <n v="2691"/>
    <x v="0"/>
    <n v="131"/>
    <x v="0"/>
    <x v="0"/>
    <d v="2016-07-13T00:44:00"/>
    <d v="2016-07-13T00:00:00"/>
    <d v="1899-12-30T00:44:00"/>
    <x v="0"/>
    <x v="0"/>
    <x v="2"/>
    <d v="2016-07-13T01:41:00"/>
    <d v="2016-07-13T00:00:00"/>
    <d v="1899-12-30T01:41:00"/>
    <x v="0"/>
    <d v="1899-12-30T00:57:00"/>
    <n v="57"/>
  </r>
  <r>
    <n v="2692"/>
    <x v="1"/>
    <n v="170"/>
    <x v="0"/>
    <x v="0"/>
    <d v="2016-07-13T00:42:00"/>
    <d v="2016-07-13T00:00:00"/>
    <d v="1899-12-30T00:42:00"/>
    <x v="0"/>
    <x v="0"/>
    <x v="2"/>
    <d v="2016-07-13T01:40:00"/>
    <d v="2016-07-13T00:00:00"/>
    <d v="1899-12-30T01:40:00"/>
    <x v="0"/>
    <d v="1899-12-30T00:58:00"/>
    <n v="58"/>
  </r>
  <r>
    <n v="2693"/>
    <x v="0"/>
    <s v="NA"/>
    <x v="1"/>
    <x v="1"/>
    <d v="2016-07-13T00:49:00"/>
    <d v="2016-07-13T00:00:00"/>
    <d v="1899-12-30T00:49:00"/>
    <x v="0"/>
    <x v="0"/>
    <x v="2"/>
    <s v="NA"/>
    <s v="NA"/>
    <m/>
    <x v="1"/>
    <s v=""/>
    <s v=""/>
  </r>
  <r>
    <n v="2694"/>
    <x v="0"/>
    <s v="NA"/>
    <x v="1"/>
    <x v="1"/>
    <d v="2016-07-13T00:50:00"/>
    <d v="2016-07-13T00:00:00"/>
    <d v="1899-12-30T00:50:00"/>
    <x v="0"/>
    <x v="0"/>
    <x v="2"/>
    <s v="NA"/>
    <s v="NA"/>
    <m/>
    <x v="1"/>
    <s v=""/>
    <s v=""/>
  </r>
  <r>
    <n v="2695"/>
    <x v="0"/>
    <s v="NA"/>
    <x v="1"/>
    <x v="1"/>
    <d v="2016-07-13T00:48:00"/>
    <d v="2016-07-13T00:00:00"/>
    <d v="1899-12-30T00:48:00"/>
    <x v="0"/>
    <x v="0"/>
    <x v="2"/>
    <s v="NA"/>
    <s v="NA"/>
    <m/>
    <x v="1"/>
    <s v=""/>
    <s v=""/>
  </r>
  <r>
    <n v="2696"/>
    <x v="0"/>
    <s v="NA"/>
    <x v="1"/>
    <x v="1"/>
    <d v="2016-07-13T00:50:00"/>
    <d v="2016-07-13T00:00:00"/>
    <d v="1899-12-30T00:50:00"/>
    <x v="0"/>
    <x v="0"/>
    <x v="2"/>
    <s v="NA"/>
    <s v="NA"/>
    <m/>
    <x v="1"/>
    <s v=""/>
    <s v=""/>
  </r>
  <r>
    <n v="2697"/>
    <x v="1"/>
    <s v="NA"/>
    <x v="1"/>
    <x v="1"/>
    <d v="2016-07-13T00:57:00"/>
    <d v="2016-07-13T00:00:00"/>
    <d v="1899-12-30T00:57:00"/>
    <x v="0"/>
    <x v="0"/>
    <x v="2"/>
    <s v="NA"/>
    <s v="NA"/>
    <m/>
    <x v="1"/>
    <s v=""/>
    <s v=""/>
  </r>
  <r>
    <n v="2698"/>
    <x v="0"/>
    <s v="NA"/>
    <x v="1"/>
    <x v="1"/>
    <d v="2016-07-13T00:55:00"/>
    <d v="2016-07-13T00:00:00"/>
    <d v="1899-12-30T00:55:00"/>
    <x v="0"/>
    <x v="0"/>
    <x v="2"/>
    <s v="NA"/>
    <s v="NA"/>
    <m/>
    <x v="1"/>
    <s v=""/>
    <s v=""/>
  </r>
  <r>
    <n v="2699"/>
    <x v="0"/>
    <s v="NA"/>
    <x v="1"/>
    <x v="1"/>
    <d v="2016-07-13T00:59:00"/>
    <d v="2016-07-13T00:00:00"/>
    <d v="1899-12-30T00:59:00"/>
    <x v="0"/>
    <x v="0"/>
    <x v="2"/>
    <s v="NA"/>
    <s v="NA"/>
    <m/>
    <x v="1"/>
    <s v=""/>
    <s v=""/>
  </r>
  <r>
    <n v="2700"/>
    <x v="1"/>
    <s v="NA"/>
    <x v="1"/>
    <x v="1"/>
    <d v="2016-07-13T01:03:00"/>
    <d v="2016-07-13T00:00:00"/>
    <d v="1899-12-30T01:03:00"/>
    <x v="1"/>
    <x v="0"/>
    <x v="2"/>
    <s v="NA"/>
    <s v="NA"/>
    <m/>
    <x v="1"/>
    <s v=""/>
    <s v=""/>
  </r>
  <r>
    <n v="2701"/>
    <x v="0"/>
    <n v="121"/>
    <x v="0"/>
    <x v="0"/>
    <d v="2016-07-13T01:04:00"/>
    <d v="2016-07-13T00:00:00"/>
    <d v="1899-12-30T01:04:00"/>
    <x v="1"/>
    <x v="0"/>
    <x v="2"/>
    <d v="2016-07-13T01:52:00"/>
    <d v="2016-07-13T00:00:00"/>
    <d v="1899-12-30T01:52:00"/>
    <x v="0"/>
    <d v="1899-12-30T00:48:00"/>
    <n v="48"/>
  </r>
  <r>
    <n v="2702"/>
    <x v="1"/>
    <n v="120"/>
    <x v="0"/>
    <x v="0"/>
    <d v="2016-07-13T01:12:00"/>
    <d v="2016-07-13T00:00:00"/>
    <d v="1899-12-30T01:12:00"/>
    <x v="1"/>
    <x v="0"/>
    <x v="2"/>
    <d v="2016-07-13T02:20:00"/>
    <d v="2016-07-13T00:00:00"/>
    <d v="1899-12-30T02:20:00"/>
    <x v="0"/>
    <d v="1899-12-30T01:08:00"/>
    <n v="68"/>
  </r>
  <r>
    <n v="2703"/>
    <x v="1"/>
    <s v="NA"/>
    <x v="1"/>
    <x v="1"/>
    <d v="2016-07-13T01:09:00"/>
    <d v="2016-07-13T00:00:00"/>
    <d v="1899-12-30T01:09:00"/>
    <x v="1"/>
    <x v="0"/>
    <x v="2"/>
    <s v="NA"/>
    <s v="NA"/>
    <m/>
    <x v="1"/>
    <s v=""/>
    <s v=""/>
  </r>
  <r>
    <n v="2704"/>
    <x v="1"/>
    <n v="171"/>
    <x v="0"/>
    <x v="0"/>
    <d v="2016-07-13T01:12:00"/>
    <d v="2016-07-13T00:00:00"/>
    <d v="1899-12-30T01:12:00"/>
    <x v="1"/>
    <x v="0"/>
    <x v="2"/>
    <d v="2016-07-13T01:58:00"/>
    <d v="2016-07-13T00:00:00"/>
    <d v="1899-12-30T01:58:00"/>
    <x v="0"/>
    <d v="1899-12-30T00:46:00"/>
    <n v="46"/>
  </r>
  <r>
    <n v="2705"/>
    <x v="0"/>
    <s v="NA"/>
    <x v="1"/>
    <x v="1"/>
    <d v="2016-07-13T01:15:00"/>
    <d v="2016-07-13T00:00:00"/>
    <d v="1899-12-30T01:15:00"/>
    <x v="1"/>
    <x v="0"/>
    <x v="2"/>
    <s v="NA"/>
    <s v="NA"/>
    <m/>
    <x v="1"/>
    <s v=""/>
    <s v=""/>
  </r>
  <r>
    <n v="2706"/>
    <x v="0"/>
    <s v="NA"/>
    <x v="1"/>
    <x v="1"/>
    <d v="2016-07-13T01:21:00"/>
    <d v="2016-07-13T00:00:00"/>
    <d v="1899-12-30T01:21:00"/>
    <x v="1"/>
    <x v="0"/>
    <x v="2"/>
    <s v="NA"/>
    <s v="NA"/>
    <m/>
    <x v="1"/>
    <s v=""/>
    <s v=""/>
  </r>
  <r>
    <n v="2707"/>
    <x v="0"/>
    <n v="219"/>
    <x v="0"/>
    <x v="0"/>
    <d v="2016-07-13T01:17:00"/>
    <d v="2016-07-13T00:00:00"/>
    <d v="1899-12-30T01:17:00"/>
    <x v="1"/>
    <x v="0"/>
    <x v="2"/>
    <d v="2016-07-13T02:35:00"/>
    <d v="2016-07-13T00:00:00"/>
    <d v="1899-12-30T02:35:00"/>
    <x v="0"/>
    <d v="1899-12-30T01:18:00"/>
    <n v="78"/>
  </r>
  <r>
    <n v="2708"/>
    <x v="0"/>
    <n v="105"/>
    <x v="0"/>
    <x v="0"/>
    <d v="2016-07-13T01:22:00"/>
    <d v="2016-07-13T00:00:00"/>
    <d v="1899-12-30T01:22:00"/>
    <x v="1"/>
    <x v="0"/>
    <x v="2"/>
    <d v="2016-07-13T02:35:00"/>
    <d v="2016-07-13T00:00:00"/>
    <d v="1899-12-30T02:35:00"/>
    <x v="0"/>
    <d v="1899-12-30T01:13:00"/>
    <n v="73"/>
  </r>
  <r>
    <n v="2709"/>
    <x v="0"/>
    <n v="216"/>
    <x v="0"/>
    <x v="0"/>
    <d v="2016-07-13T01:27:00"/>
    <d v="2016-07-13T00:00:00"/>
    <d v="1899-12-30T01:27:00"/>
    <x v="1"/>
    <x v="0"/>
    <x v="2"/>
    <d v="2016-07-13T02:10:00"/>
    <d v="2016-07-13T00:00:00"/>
    <d v="1899-12-30T02:10:00"/>
    <x v="0"/>
    <d v="1899-12-30T00:43:00"/>
    <n v="43"/>
  </r>
  <r>
    <n v="2710"/>
    <x v="0"/>
    <s v="NA"/>
    <x v="1"/>
    <x v="1"/>
    <d v="2016-07-13T01:44:00"/>
    <d v="2016-07-13T00:00:00"/>
    <d v="1899-12-30T01:44:00"/>
    <x v="1"/>
    <x v="0"/>
    <x v="2"/>
    <s v="NA"/>
    <s v="NA"/>
    <m/>
    <x v="1"/>
    <s v=""/>
    <s v=""/>
  </r>
  <r>
    <n v="2711"/>
    <x v="1"/>
    <s v="NA"/>
    <x v="1"/>
    <x v="1"/>
    <d v="2016-07-13T01:47:00"/>
    <d v="2016-07-13T00:00:00"/>
    <d v="1899-12-30T01:47:00"/>
    <x v="1"/>
    <x v="0"/>
    <x v="2"/>
    <s v="NA"/>
    <s v="NA"/>
    <m/>
    <x v="1"/>
    <s v=""/>
    <s v=""/>
  </r>
  <r>
    <n v="2712"/>
    <x v="0"/>
    <s v="NA"/>
    <x v="1"/>
    <x v="1"/>
    <d v="2016-07-13T01:53:00"/>
    <d v="2016-07-13T00:00:00"/>
    <d v="1899-12-30T01:53:00"/>
    <x v="1"/>
    <x v="0"/>
    <x v="2"/>
    <s v="NA"/>
    <s v="NA"/>
    <m/>
    <x v="1"/>
    <s v=""/>
    <s v=""/>
  </r>
  <r>
    <n v="2713"/>
    <x v="1"/>
    <n v="18"/>
    <x v="0"/>
    <x v="0"/>
    <d v="2016-07-13T01:46:00"/>
    <d v="2016-07-13T00:00:00"/>
    <d v="1899-12-30T01:46:00"/>
    <x v="1"/>
    <x v="0"/>
    <x v="2"/>
    <d v="2016-07-13T02:37:00"/>
    <d v="2016-07-13T00:00:00"/>
    <d v="1899-12-30T02:37:00"/>
    <x v="0"/>
    <d v="1899-12-30T00:51:00"/>
    <n v="51"/>
  </r>
  <r>
    <n v="2714"/>
    <x v="0"/>
    <n v="190"/>
    <x v="0"/>
    <x v="0"/>
    <d v="2016-07-13T01:52:00"/>
    <d v="2016-07-13T00:00:00"/>
    <d v="1899-12-30T01:52:00"/>
    <x v="1"/>
    <x v="0"/>
    <x v="2"/>
    <d v="2016-07-13T02:51:00"/>
    <d v="2016-07-13T00:00:00"/>
    <d v="1899-12-30T02:51:00"/>
    <x v="0"/>
    <d v="1899-12-30T00:59:00"/>
    <n v="59"/>
  </r>
  <r>
    <n v="2715"/>
    <x v="0"/>
    <s v="NA"/>
    <x v="1"/>
    <x v="1"/>
    <d v="2016-07-13T01:58:00"/>
    <d v="2016-07-13T00:00:00"/>
    <d v="1899-12-30T01:58:00"/>
    <x v="1"/>
    <x v="0"/>
    <x v="2"/>
    <s v="NA"/>
    <s v="NA"/>
    <m/>
    <x v="1"/>
    <s v=""/>
    <s v=""/>
  </r>
  <r>
    <n v="2716"/>
    <x v="1"/>
    <s v="NA"/>
    <x v="1"/>
    <x v="1"/>
    <d v="2016-07-13T01:56:00"/>
    <d v="2016-07-13T00:00:00"/>
    <d v="1899-12-30T01:56:00"/>
    <x v="1"/>
    <x v="0"/>
    <x v="2"/>
    <s v="NA"/>
    <s v="NA"/>
    <m/>
    <x v="1"/>
    <s v=""/>
    <s v=""/>
  </r>
  <r>
    <n v="2717"/>
    <x v="1"/>
    <n v="61"/>
    <x v="0"/>
    <x v="0"/>
    <d v="2016-07-13T02:00:00"/>
    <d v="2016-07-13T00:00:00"/>
    <d v="1899-12-30T02:00:00"/>
    <x v="2"/>
    <x v="0"/>
    <x v="2"/>
    <d v="2016-07-13T02:55:00"/>
    <d v="2016-07-13T00:00:00"/>
    <d v="1899-12-30T02:55:00"/>
    <x v="0"/>
    <d v="1899-12-30T00:55:00"/>
    <n v="55"/>
  </r>
  <r>
    <n v="2718"/>
    <x v="1"/>
    <s v="NA"/>
    <x v="1"/>
    <x v="1"/>
    <d v="2016-07-13T02:06:00"/>
    <d v="2016-07-13T00:00:00"/>
    <d v="1899-12-30T02:06:00"/>
    <x v="2"/>
    <x v="0"/>
    <x v="2"/>
    <s v="NA"/>
    <s v="NA"/>
    <m/>
    <x v="1"/>
    <s v=""/>
    <s v=""/>
  </r>
  <r>
    <n v="2719"/>
    <x v="1"/>
    <n v="222"/>
    <x v="0"/>
    <x v="0"/>
    <d v="2016-07-13T02:10:00"/>
    <d v="2016-07-13T00:00:00"/>
    <d v="1899-12-30T02:10:00"/>
    <x v="2"/>
    <x v="0"/>
    <x v="2"/>
    <d v="2016-07-13T02:52:00"/>
    <d v="2016-07-13T00:00:00"/>
    <d v="1899-12-30T02:52:00"/>
    <x v="0"/>
    <d v="1899-12-30T00:42:00"/>
    <n v="42"/>
  </r>
  <r>
    <n v="2720"/>
    <x v="1"/>
    <s v="NA"/>
    <x v="1"/>
    <x v="1"/>
    <d v="2016-07-13T02:13:00"/>
    <d v="2016-07-13T00:00:00"/>
    <d v="1899-12-30T02:13:00"/>
    <x v="2"/>
    <x v="0"/>
    <x v="2"/>
    <s v="NA"/>
    <s v="NA"/>
    <m/>
    <x v="1"/>
    <s v=""/>
    <s v=""/>
  </r>
  <r>
    <n v="2721"/>
    <x v="0"/>
    <s v="NA"/>
    <x v="1"/>
    <x v="1"/>
    <d v="2016-07-13T02:22:00"/>
    <d v="2016-07-13T00:00:00"/>
    <d v="1899-12-30T02:22:00"/>
    <x v="2"/>
    <x v="0"/>
    <x v="2"/>
    <s v="NA"/>
    <s v="NA"/>
    <m/>
    <x v="1"/>
    <s v=""/>
    <s v=""/>
  </r>
  <r>
    <n v="2722"/>
    <x v="0"/>
    <s v="NA"/>
    <x v="1"/>
    <x v="1"/>
    <d v="2016-07-13T02:16:00"/>
    <d v="2016-07-13T00:00:00"/>
    <d v="1899-12-30T02:16:00"/>
    <x v="2"/>
    <x v="0"/>
    <x v="2"/>
    <s v="NA"/>
    <s v="NA"/>
    <m/>
    <x v="1"/>
    <s v=""/>
    <s v=""/>
  </r>
  <r>
    <n v="2723"/>
    <x v="0"/>
    <n v="73"/>
    <x v="0"/>
    <x v="0"/>
    <d v="2016-07-13T02:18:00"/>
    <d v="2016-07-13T00:00:00"/>
    <d v="1899-12-30T02:18:00"/>
    <x v="2"/>
    <x v="0"/>
    <x v="2"/>
    <d v="2016-07-13T03:10:00"/>
    <d v="2016-07-13T00:00:00"/>
    <d v="1899-12-30T03:10:00"/>
    <x v="0"/>
    <d v="1899-12-30T00:52:00"/>
    <n v="52"/>
  </r>
  <r>
    <n v="2724"/>
    <x v="1"/>
    <s v="NA"/>
    <x v="1"/>
    <x v="1"/>
    <d v="2016-07-13T02:31:00"/>
    <d v="2016-07-13T00:00:00"/>
    <d v="1899-12-30T02:31:00"/>
    <x v="2"/>
    <x v="0"/>
    <x v="2"/>
    <s v="NA"/>
    <s v="NA"/>
    <m/>
    <x v="1"/>
    <s v=""/>
    <s v=""/>
  </r>
  <r>
    <n v="2725"/>
    <x v="0"/>
    <s v="NA"/>
    <x v="1"/>
    <x v="1"/>
    <d v="2016-07-13T02:26:00"/>
    <d v="2016-07-13T00:00:00"/>
    <d v="1899-12-30T02:26:00"/>
    <x v="2"/>
    <x v="0"/>
    <x v="2"/>
    <s v="NA"/>
    <s v="NA"/>
    <m/>
    <x v="1"/>
    <s v=""/>
    <s v=""/>
  </r>
  <r>
    <n v="2726"/>
    <x v="1"/>
    <s v="NA"/>
    <x v="1"/>
    <x v="1"/>
    <d v="2016-07-13T02:27:00"/>
    <d v="2016-07-13T00:00:00"/>
    <d v="1899-12-30T02:27:00"/>
    <x v="2"/>
    <x v="0"/>
    <x v="2"/>
    <s v="NA"/>
    <s v="NA"/>
    <m/>
    <x v="1"/>
    <s v=""/>
    <s v=""/>
  </r>
  <r>
    <n v="2727"/>
    <x v="1"/>
    <s v="NA"/>
    <x v="1"/>
    <x v="1"/>
    <d v="2016-07-13T02:38:00"/>
    <d v="2016-07-13T00:00:00"/>
    <d v="1899-12-30T02:38:00"/>
    <x v="2"/>
    <x v="0"/>
    <x v="2"/>
    <s v="NA"/>
    <s v="NA"/>
    <m/>
    <x v="1"/>
    <s v=""/>
    <s v=""/>
  </r>
  <r>
    <n v="2728"/>
    <x v="1"/>
    <s v="NA"/>
    <x v="1"/>
    <x v="1"/>
    <d v="2016-07-13T02:35:00"/>
    <d v="2016-07-13T00:00:00"/>
    <d v="1899-12-30T02:35:00"/>
    <x v="2"/>
    <x v="0"/>
    <x v="2"/>
    <s v="NA"/>
    <s v="NA"/>
    <m/>
    <x v="1"/>
    <s v=""/>
    <s v=""/>
  </r>
  <r>
    <n v="2729"/>
    <x v="0"/>
    <n v="47"/>
    <x v="0"/>
    <x v="0"/>
    <d v="2016-07-13T02:36:00"/>
    <d v="2016-07-13T00:00:00"/>
    <d v="1899-12-30T02:36:00"/>
    <x v="2"/>
    <x v="0"/>
    <x v="2"/>
    <d v="2016-07-13T03:03:00"/>
    <d v="2016-07-13T00:00:00"/>
    <d v="1899-12-30T03:03:00"/>
    <x v="0"/>
    <d v="1899-12-30T00:27:00"/>
    <n v="27"/>
  </r>
  <r>
    <n v="2730"/>
    <x v="1"/>
    <s v="NA"/>
    <x v="1"/>
    <x v="1"/>
    <d v="2016-07-13T02:37:00"/>
    <d v="2016-07-13T00:00:00"/>
    <d v="1899-12-30T02:37:00"/>
    <x v="2"/>
    <x v="0"/>
    <x v="2"/>
    <s v="NA"/>
    <s v="NA"/>
    <m/>
    <x v="1"/>
    <s v=""/>
    <s v=""/>
  </r>
  <r>
    <n v="2731"/>
    <x v="1"/>
    <n v="34"/>
    <x v="0"/>
    <x v="0"/>
    <d v="2016-07-13T02:38:00"/>
    <d v="2016-07-13T00:00:00"/>
    <d v="1899-12-30T02:38:00"/>
    <x v="2"/>
    <x v="0"/>
    <x v="2"/>
    <d v="2016-07-13T03:16:00"/>
    <d v="2016-07-13T00:00:00"/>
    <d v="1899-12-30T03:16:00"/>
    <x v="0"/>
    <d v="1899-12-30T00:38:00"/>
    <n v="38"/>
  </r>
  <r>
    <n v="2732"/>
    <x v="1"/>
    <n v="142"/>
    <x v="0"/>
    <x v="0"/>
    <d v="2016-07-13T02:33:00"/>
    <d v="2016-07-13T00:00:00"/>
    <d v="1899-12-30T02:33:00"/>
    <x v="2"/>
    <x v="0"/>
    <x v="2"/>
    <d v="2016-07-13T03:38:00"/>
    <d v="2016-07-13T00:00:00"/>
    <d v="1899-12-30T03:38:00"/>
    <x v="0"/>
    <d v="1899-12-30T01:05:00"/>
    <n v="65"/>
  </r>
  <r>
    <n v="2733"/>
    <x v="1"/>
    <n v="45"/>
    <x v="0"/>
    <x v="0"/>
    <d v="2016-07-13T02:37:00"/>
    <d v="2016-07-13T00:00:00"/>
    <d v="1899-12-30T02:37:00"/>
    <x v="2"/>
    <x v="0"/>
    <x v="2"/>
    <d v="2016-07-13T03:45:00"/>
    <d v="2016-07-13T00:00:00"/>
    <d v="1899-12-30T03:45:00"/>
    <x v="0"/>
    <d v="1899-12-30T01:08:00"/>
    <n v="68"/>
  </r>
  <r>
    <n v="2734"/>
    <x v="1"/>
    <s v="NA"/>
    <x v="1"/>
    <x v="1"/>
    <d v="2016-07-13T02:35:00"/>
    <d v="2016-07-13T00:00:00"/>
    <d v="1899-12-30T02:35:00"/>
    <x v="2"/>
    <x v="0"/>
    <x v="2"/>
    <s v="NA"/>
    <s v="NA"/>
    <m/>
    <x v="1"/>
    <s v=""/>
    <s v=""/>
  </r>
  <r>
    <n v="2735"/>
    <x v="0"/>
    <s v="NA"/>
    <x v="1"/>
    <x v="1"/>
    <d v="2016-07-13T02:43:00"/>
    <d v="2016-07-13T00:00:00"/>
    <d v="1899-12-30T02:43:00"/>
    <x v="2"/>
    <x v="0"/>
    <x v="2"/>
    <s v="NA"/>
    <s v="NA"/>
    <m/>
    <x v="1"/>
    <s v=""/>
    <s v=""/>
  </r>
  <r>
    <n v="2736"/>
    <x v="1"/>
    <n v="91"/>
    <x v="0"/>
    <x v="0"/>
    <d v="2016-07-13T02:43:00"/>
    <d v="2016-07-13T00:00:00"/>
    <d v="1899-12-30T02:43:00"/>
    <x v="2"/>
    <x v="0"/>
    <x v="2"/>
    <d v="2016-07-13T03:54:00"/>
    <d v="2016-07-13T00:00:00"/>
    <d v="1899-12-30T03:54:00"/>
    <x v="0"/>
    <d v="1899-12-30T01:11:00"/>
    <n v="71"/>
  </r>
  <r>
    <n v="2737"/>
    <x v="0"/>
    <s v="NA"/>
    <x v="1"/>
    <x v="1"/>
    <d v="2016-07-13T02:56:00"/>
    <d v="2016-07-13T00:00:00"/>
    <d v="1899-12-30T02:56:00"/>
    <x v="2"/>
    <x v="0"/>
    <x v="2"/>
    <s v="NA"/>
    <s v="NA"/>
    <m/>
    <x v="1"/>
    <s v=""/>
    <s v=""/>
  </r>
  <r>
    <n v="2738"/>
    <x v="1"/>
    <s v="NA"/>
    <x v="1"/>
    <x v="1"/>
    <d v="2016-07-13T02:48:00"/>
    <d v="2016-07-13T00:00:00"/>
    <d v="1899-12-30T02:48:00"/>
    <x v="2"/>
    <x v="0"/>
    <x v="2"/>
    <s v="NA"/>
    <s v="NA"/>
    <m/>
    <x v="1"/>
    <s v=""/>
    <s v=""/>
  </r>
  <r>
    <n v="2739"/>
    <x v="0"/>
    <s v="NA"/>
    <x v="1"/>
    <x v="1"/>
    <d v="2016-07-13T02:55:00"/>
    <d v="2016-07-13T00:00:00"/>
    <d v="1899-12-30T02:55:00"/>
    <x v="2"/>
    <x v="0"/>
    <x v="2"/>
    <s v="NA"/>
    <s v="NA"/>
    <m/>
    <x v="1"/>
    <s v=""/>
    <s v=""/>
  </r>
  <r>
    <n v="2740"/>
    <x v="0"/>
    <n v="287"/>
    <x v="0"/>
    <x v="0"/>
    <d v="2016-07-13T02:57:00"/>
    <d v="2016-07-13T00:00:00"/>
    <d v="1899-12-30T02:57:00"/>
    <x v="2"/>
    <x v="0"/>
    <x v="2"/>
    <d v="2016-07-13T04:06:00"/>
    <d v="2016-07-13T00:00:00"/>
    <d v="1899-12-30T04:06:00"/>
    <x v="0"/>
    <d v="1899-12-30T01:09:00"/>
    <n v="69"/>
  </r>
  <r>
    <n v="2741"/>
    <x v="0"/>
    <s v="NA"/>
    <x v="1"/>
    <x v="1"/>
    <d v="2016-07-13T03:10:00"/>
    <d v="2016-07-13T00:00:00"/>
    <d v="1899-12-30T03:10:00"/>
    <x v="3"/>
    <x v="0"/>
    <x v="2"/>
    <s v="NA"/>
    <s v="NA"/>
    <m/>
    <x v="1"/>
    <s v=""/>
    <s v=""/>
  </r>
  <r>
    <n v="2742"/>
    <x v="1"/>
    <n v="23"/>
    <x v="0"/>
    <x v="0"/>
    <d v="2016-07-13T03:07:00"/>
    <d v="2016-07-13T00:00:00"/>
    <d v="1899-12-30T03:07:00"/>
    <x v="3"/>
    <x v="0"/>
    <x v="2"/>
    <d v="2016-07-13T03:51:00"/>
    <d v="2016-07-13T00:00:00"/>
    <d v="1899-12-30T03:51:00"/>
    <x v="0"/>
    <d v="1899-12-30T00:44:00"/>
    <n v="44"/>
  </r>
  <r>
    <n v="2743"/>
    <x v="0"/>
    <s v="NA"/>
    <x v="1"/>
    <x v="1"/>
    <d v="2016-07-13T03:12:00"/>
    <d v="2016-07-13T00:00:00"/>
    <d v="1899-12-30T03:12:00"/>
    <x v="3"/>
    <x v="0"/>
    <x v="2"/>
    <s v="NA"/>
    <s v="NA"/>
    <m/>
    <x v="1"/>
    <s v=""/>
    <s v=""/>
  </r>
  <r>
    <n v="2744"/>
    <x v="1"/>
    <s v="NA"/>
    <x v="1"/>
    <x v="1"/>
    <d v="2016-07-13T03:13:00"/>
    <d v="2016-07-13T00:00:00"/>
    <d v="1899-12-30T03:13:00"/>
    <x v="3"/>
    <x v="0"/>
    <x v="2"/>
    <s v="NA"/>
    <s v="NA"/>
    <m/>
    <x v="1"/>
    <s v=""/>
    <s v=""/>
  </r>
  <r>
    <n v="2745"/>
    <x v="1"/>
    <s v="NA"/>
    <x v="1"/>
    <x v="1"/>
    <d v="2016-07-13T03:14:00"/>
    <d v="2016-07-13T00:00:00"/>
    <d v="1899-12-30T03:14:00"/>
    <x v="3"/>
    <x v="0"/>
    <x v="2"/>
    <s v="NA"/>
    <s v="NA"/>
    <m/>
    <x v="1"/>
    <s v=""/>
    <s v=""/>
  </r>
  <r>
    <n v="2746"/>
    <x v="0"/>
    <n v="194"/>
    <x v="0"/>
    <x v="0"/>
    <d v="2016-07-13T03:14:00"/>
    <d v="2016-07-13T00:00:00"/>
    <d v="1899-12-30T03:14:00"/>
    <x v="3"/>
    <x v="0"/>
    <x v="2"/>
    <d v="2016-07-13T04:00:00"/>
    <d v="2016-07-13T00:00:00"/>
    <d v="1899-12-30T04:00:00"/>
    <x v="0"/>
    <d v="1899-12-30T00:46:00"/>
    <n v="46"/>
  </r>
  <r>
    <n v="2747"/>
    <x v="0"/>
    <n v="168"/>
    <x v="0"/>
    <x v="0"/>
    <d v="2016-07-13T03:17:00"/>
    <d v="2016-07-13T00:00:00"/>
    <d v="1899-12-30T03:17:00"/>
    <x v="3"/>
    <x v="0"/>
    <x v="2"/>
    <d v="2016-07-13T03:54:00"/>
    <d v="2016-07-13T00:00:00"/>
    <d v="1899-12-30T03:54:00"/>
    <x v="0"/>
    <d v="1899-12-30T00:37:00"/>
    <n v="37"/>
  </r>
  <r>
    <n v="2748"/>
    <x v="0"/>
    <s v="NA"/>
    <x v="1"/>
    <x v="1"/>
    <d v="2016-07-13T03:19:00"/>
    <d v="2016-07-13T00:00:00"/>
    <d v="1899-12-30T03:19:00"/>
    <x v="3"/>
    <x v="0"/>
    <x v="2"/>
    <s v="NA"/>
    <s v="NA"/>
    <m/>
    <x v="1"/>
    <s v=""/>
    <s v=""/>
  </r>
  <r>
    <n v="2749"/>
    <x v="0"/>
    <s v="NA"/>
    <x v="1"/>
    <x v="1"/>
    <d v="2016-07-13T03:30:00"/>
    <d v="2016-07-13T00:00:00"/>
    <d v="1899-12-30T03:30:00"/>
    <x v="3"/>
    <x v="0"/>
    <x v="2"/>
    <s v="NA"/>
    <s v="NA"/>
    <m/>
    <x v="1"/>
    <s v=""/>
    <s v=""/>
  </r>
  <r>
    <n v="2750"/>
    <x v="1"/>
    <n v="84"/>
    <x v="0"/>
    <x v="2"/>
    <d v="2016-07-13T03:24:00"/>
    <d v="2016-07-13T00:00:00"/>
    <d v="1899-12-30T03:24:00"/>
    <x v="3"/>
    <x v="0"/>
    <x v="2"/>
    <s v="NA"/>
    <s v="NA"/>
    <m/>
    <x v="1"/>
    <s v=""/>
    <s v=""/>
  </r>
  <r>
    <n v="2751"/>
    <x v="0"/>
    <s v="NA"/>
    <x v="1"/>
    <x v="1"/>
    <d v="2016-07-13T03:33:00"/>
    <d v="2016-07-13T00:00:00"/>
    <d v="1899-12-30T03:33:00"/>
    <x v="3"/>
    <x v="0"/>
    <x v="2"/>
    <s v="NA"/>
    <s v="NA"/>
    <m/>
    <x v="1"/>
    <s v=""/>
    <s v=""/>
  </r>
  <r>
    <n v="2752"/>
    <x v="0"/>
    <n v="193"/>
    <x v="0"/>
    <x v="0"/>
    <d v="2016-07-13T03:37:00"/>
    <d v="2016-07-13T00:00:00"/>
    <d v="1899-12-30T03:37:00"/>
    <x v="3"/>
    <x v="0"/>
    <x v="2"/>
    <d v="2016-07-13T04:19:00"/>
    <d v="2016-07-13T00:00:00"/>
    <d v="1899-12-30T04:19:00"/>
    <x v="0"/>
    <d v="1899-12-30T00:42:00"/>
    <n v="42"/>
  </r>
  <r>
    <n v="2753"/>
    <x v="1"/>
    <s v="NA"/>
    <x v="1"/>
    <x v="1"/>
    <d v="2016-07-13T03:33:00"/>
    <d v="2016-07-13T00:00:00"/>
    <d v="1899-12-30T03:33:00"/>
    <x v="3"/>
    <x v="0"/>
    <x v="2"/>
    <s v="NA"/>
    <s v="NA"/>
    <m/>
    <x v="1"/>
    <s v=""/>
    <s v=""/>
  </r>
  <r>
    <n v="2754"/>
    <x v="0"/>
    <s v="NA"/>
    <x v="1"/>
    <x v="1"/>
    <d v="2016-07-13T03:35:00"/>
    <d v="2016-07-13T00:00:00"/>
    <d v="1899-12-30T03:35:00"/>
    <x v="3"/>
    <x v="0"/>
    <x v="2"/>
    <s v="NA"/>
    <s v="NA"/>
    <m/>
    <x v="1"/>
    <s v=""/>
    <s v=""/>
  </r>
  <r>
    <n v="2755"/>
    <x v="0"/>
    <s v="NA"/>
    <x v="1"/>
    <x v="1"/>
    <d v="2016-07-13T03:37:00"/>
    <d v="2016-07-13T00:00:00"/>
    <d v="1899-12-30T03:37:00"/>
    <x v="3"/>
    <x v="0"/>
    <x v="2"/>
    <s v="NA"/>
    <s v="NA"/>
    <m/>
    <x v="1"/>
    <s v=""/>
    <s v=""/>
  </r>
  <r>
    <n v="2756"/>
    <x v="0"/>
    <s v="NA"/>
    <x v="1"/>
    <x v="1"/>
    <d v="2016-07-13T03:41:00"/>
    <d v="2016-07-13T00:00:00"/>
    <d v="1899-12-30T03:41:00"/>
    <x v="3"/>
    <x v="0"/>
    <x v="2"/>
    <s v="NA"/>
    <s v="NA"/>
    <m/>
    <x v="1"/>
    <s v=""/>
    <s v=""/>
  </r>
  <r>
    <n v="2757"/>
    <x v="0"/>
    <s v="NA"/>
    <x v="1"/>
    <x v="1"/>
    <d v="2016-07-13T03:44:00"/>
    <d v="2016-07-13T00:00:00"/>
    <d v="1899-12-30T03:44:00"/>
    <x v="3"/>
    <x v="0"/>
    <x v="2"/>
    <s v="NA"/>
    <s v="NA"/>
    <m/>
    <x v="1"/>
    <s v=""/>
    <s v=""/>
  </r>
  <r>
    <n v="2758"/>
    <x v="1"/>
    <n v="283"/>
    <x v="0"/>
    <x v="0"/>
    <d v="2016-07-13T03:48:00"/>
    <d v="2016-07-13T00:00:00"/>
    <d v="1899-12-30T03:48:00"/>
    <x v="3"/>
    <x v="0"/>
    <x v="2"/>
    <d v="2016-07-13T04:21:00"/>
    <d v="2016-07-13T00:00:00"/>
    <d v="1899-12-30T04:21:00"/>
    <x v="0"/>
    <d v="1899-12-30T00:33:00"/>
    <n v="33"/>
  </r>
  <r>
    <n v="2759"/>
    <x v="0"/>
    <n v="36"/>
    <x v="0"/>
    <x v="0"/>
    <d v="2016-07-13T03:50:00"/>
    <d v="2016-07-13T00:00:00"/>
    <d v="1899-12-30T03:50:00"/>
    <x v="3"/>
    <x v="0"/>
    <x v="2"/>
    <d v="2016-07-13T04:33:00"/>
    <d v="2016-07-13T00:00:00"/>
    <d v="1899-12-30T04:33:00"/>
    <x v="0"/>
    <d v="1899-12-30T00:43:00"/>
    <n v="43"/>
  </r>
  <r>
    <n v="2760"/>
    <x v="1"/>
    <s v="NA"/>
    <x v="1"/>
    <x v="1"/>
    <d v="2016-07-13T03:46:00"/>
    <d v="2016-07-13T00:00:00"/>
    <d v="1899-12-30T03:46:00"/>
    <x v="3"/>
    <x v="0"/>
    <x v="2"/>
    <s v="NA"/>
    <s v="NA"/>
    <m/>
    <x v="1"/>
    <s v=""/>
    <s v=""/>
  </r>
  <r>
    <n v="2761"/>
    <x v="1"/>
    <n v="267"/>
    <x v="0"/>
    <x v="0"/>
    <d v="2016-07-13T03:55:00"/>
    <d v="2016-07-13T00:00:00"/>
    <d v="1899-12-30T03:55:00"/>
    <x v="3"/>
    <x v="0"/>
    <x v="2"/>
    <d v="2016-07-13T05:06:00"/>
    <d v="2016-07-13T00:00:00"/>
    <d v="1899-12-30T05:06:00"/>
    <x v="0"/>
    <d v="1899-12-30T01:11:00"/>
    <n v="71"/>
  </r>
  <r>
    <n v="2762"/>
    <x v="0"/>
    <n v="253"/>
    <x v="0"/>
    <x v="0"/>
    <d v="2016-07-13T03:55:00"/>
    <d v="2016-07-13T00:00:00"/>
    <d v="1899-12-30T03:55:00"/>
    <x v="3"/>
    <x v="0"/>
    <x v="2"/>
    <d v="2016-07-13T04:42:00"/>
    <d v="2016-07-13T00:00:00"/>
    <d v="1899-12-30T04:42:00"/>
    <x v="0"/>
    <d v="1899-12-30T00:47:00"/>
    <n v="47"/>
  </r>
  <r>
    <n v="2763"/>
    <x v="1"/>
    <s v="NA"/>
    <x v="1"/>
    <x v="1"/>
    <d v="2016-07-13T03:58:00"/>
    <d v="2016-07-13T00:00:00"/>
    <d v="1899-12-30T03:58:00"/>
    <x v="3"/>
    <x v="0"/>
    <x v="2"/>
    <s v="NA"/>
    <s v="NA"/>
    <m/>
    <x v="1"/>
    <s v=""/>
    <s v=""/>
  </r>
  <r>
    <n v="2764"/>
    <x v="0"/>
    <n v="74"/>
    <x v="0"/>
    <x v="0"/>
    <d v="2016-07-13T03:58:00"/>
    <d v="2016-07-13T00:00:00"/>
    <d v="1899-12-30T03:58:00"/>
    <x v="3"/>
    <x v="0"/>
    <x v="2"/>
    <d v="2016-07-13T04:42:00"/>
    <d v="2016-07-13T00:00:00"/>
    <d v="1899-12-30T04:42:00"/>
    <x v="0"/>
    <d v="1899-12-30T00:44:00"/>
    <n v="44"/>
  </r>
  <r>
    <n v="2765"/>
    <x v="0"/>
    <s v="NA"/>
    <x v="1"/>
    <x v="1"/>
    <d v="2016-07-13T04:03:00"/>
    <d v="2016-07-13T00:00:00"/>
    <d v="1899-12-30T04:03:00"/>
    <x v="4"/>
    <x v="1"/>
    <x v="2"/>
    <s v="NA"/>
    <s v="NA"/>
    <m/>
    <x v="1"/>
    <s v=""/>
    <s v=""/>
  </r>
  <r>
    <n v="2766"/>
    <x v="1"/>
    <s v="NA"/>
    <x v="1"/>
    <x v="1"/>
    <d v="2016-07-13T04:11:00"/>
    <d v="2016-07-13T00:00:00"/>
    <d v="1899-12-30T04:11:00"/>
    <x v="4"/>
    <x v="1"/>
    <x v="2"/>
    <s v="NA"/>
    <s v="NA"/>
    <m/>
    <x v="1"/>
    <s v=""/>
    <s v=""/>
  </r>
  <r>
    <n v="2767"/>
    <x v="0"/>
    <n v="195"/>
    <x v="0"/>
    <x v="0"/>
    <d v="2016-07-13T04:07:00"/>
    <d v="2016-07-13T00:00:00"/>
    <d v="1899-12-30T04:07:00"/>
    <x v="4"/>
    <x v="1"/>
    <x v="2"/>
    <d v="2016-07-13T04:59:00"/>
    <d v="2016-07-13T00:00:00"/>
    <d v="1899-12-30T04:59:00"/>
    <x v="0"/>
    <d v="1899-12-30T00:52:00"/>
    <n v="52"/>
  </r>
  <r>
    <n v="2768"/>
    <x v="0"/>
    <n v="139"/>
    <x v="0"/>
    <x v="0"/>
    <d v="2016-07-13T04:17:00"/>
    <d v="2016-07-13T00:00:00"/>
    <d v="1899-12-30T04:17:00"/>
    <x v="4"/>
    <x v="1"/>
    <x v="2"/>
    <d v="2016-07-13T04:45:00"/>
    <d v="2016-07-13T00:00:00"/>
    <d v="1899-12-30T04:45:00"/>
    <x v="0"/>
    <d v="1899-12-30T00:28:00"/>
    <n v="28"/>
  </r>
  <r>
    <n v="2769"/>
    <x v="0"/>
    <n v="169"/>
    <x v="0"/>
    <x v="0"/>
    <d v="2016-07-13T04:13:00"/>
    <d v="2016-07-13T00:00:00"/>
    <d v="1899-12-30T04:13:00"/>
    <x v="4"/>
    <x v="1"/>
    <x v="2"/>
    <d v="2016-07-13T05:06:00"/>
    <d v="2016-07-13T00:00:00"/>
    <d v="1899-12-30T05:06:00"/>
    <x v="0"/>
    <d v="1899-12-30T00:53:00"/>
    <n v="53"/>
  </r>
  <r>
    <n v="2770"/>
    <x v="0"/>
    <s v="NA"/>
    <x v="1"/>
    <x v="1"/>
    <d v="2016-07-13T04:22:00"/>
    <d v="2016-07-13T00:00:00"/>
    <d v="1899-12-30T04:22:00"/>
    <x v="4"/>
    <x v="1"/>
    <x v="2"/>
    <s v="NA"/>
    <s v="NA"/>
    <m/>
    <x v="1"/>
    <s v=""/>
    <s v=""/>
  </r>
  <r>
    <n v="2771"/>
    <x v="1"/>
    <n v="230"/>
    <x v="0"/>
    <x v="2"/>
    <d v="2016-07-13T04:24:00"/>
    <d v="2016-07-13T00:00:00"/>
    <d v="1899-12-30T04:24:00"/>
    <x v="4"/>
    <x v="1"/>
    <x v="2"/>
    <s v="NA"/>
    <s v="NA"/>
    <m/>
    <x v="1"/>
    <s v=""/>
    <s v=""/>
  </r>
  <r>
    <n v="2772"/>
    <x v="0"/>
    <s v="NA"/>
    <x v="1"/>
    <x v="1"/>
    <d v="2016-07-13T04:40:00"/>
    <d v="2016-07-13T00:00:00"/>
    <d v="1899-12-30T04:40:00"/>
    <x v="4"/>
    <x v="1"/>
    <x v="2"/>
    <s v="NA"/>
    <s v="NA"/>
    <m/>
    <x v="1"/>
    <s v=""/>
    <s v=""/>
  </r>
  <r>
    <n v="2773"/>
    <x v="0"/>
    <s v="NA"/>
    <x v="1"/>
    <x v="1"/>
    <d v="2016-07-13T04:32:00"/>
    <d v="2016-07-13T00:00:00"/>
    <d v="1899-12-30T04:32:00"/>
    <x v="4"/>
    <x v="1"/>
    <x v="2"/>
    <s v="NA"/>
    <s v="NA"/>
    <m/>
    <x v="1"/>
    <s v=""/>
    <s v=""/>
  </r>
  <r>
    <n v="2774"/>
    <x v="1"/>
    <n v="28"/>
    <x v="0"/>
    <x v="0"/>
    <d v="2016-07-13T04:33:00"/>
    <d v="2016-07-13T00:00:00"/>
    <d v="1899-12-30T04:33:00"/>
    <x v="4"/>
    <x v="1"/>
    <x v="2"/>
    <d v="2016-07-13T05:13:00"/>
    <d v="2016-07-13T00:00:00"/>
    <d v="1899-12-30T05:13:00"/>
    <x v="0"/>
    <d v="1899-12-30T00:40:00"/>
    <n v="40"/>
  </r>
  <r>
    <n v="2775"/>
    <x v="0"/>
    <s v="NA"/>
    <x v="1"/>
    <x v="1"/>
    <d v="2016-07-13T04:42:00"/>
    <d v="2016-07-13T00:00:00"/>
    <d v="1899-12-30T04:42:00"/>
    <x v="4"/>
    <x v="1"/>
    <x v="2"/>
    <s v="NA"/>
    <s v="NA"/>
    <m/>
    <x v="1"/>
    <s v=""/>
    <s v=""/>
  </r>
  <r>
    <n v="2776"/>
    <x v="1"/>
    <s v="NA"/>
    <x v="1"/>
    <x v="1"/>
    <d v="2016-07-13T04:38:00"/>
    <d v="2016-07-13T00:00:00"/>
    <d v="1899-12-30T04:38:00"/>
    <x v="4"/>
    <x v="1"/>
    <x v="2"/>
    <s v="NA"/>
    <s v="NA"/>
    <m/>
    <x v="1"/>
    <s v=""/>
    <s v=""/>
  </r>
  <r>
    <n v="2777"/>
    <x v="1"/>
    <n v="148"/>
    <x v="0"/>
    <x v="2"/>
    <d v="2016-07-13T04:43:00"/>
    <d v="2016-07-13T00:00:00"/>
    <d v="1899-12-30T04:43:00"/>
    <x v="4"/>
    <x v="1"/>
    <x v="2"/>
    <s v="NA"/>
    <s v="NA"/>
    <m/>
    <x v="1"/>
    <s v=""/>
    <s v=""/>
  </r>
  <r>
    <n v="2778"/>
    <x v="0"/>
    <n v="237"/>
    <x v="0"/>
    <x v="2"/>
    <d v="2016-07-13T04:45:00"/>
    <d v="2016-07-13T00:00:00"/>
    <d v="1899-12-30T04:45:00"/>
    <x v="4"/>
    <x v="1"/>
    <x v="2"/>
    <s v="NA"/>
    <s v="NA"/>
    <m/>
    <x v="1"/>
    <s v=""/>
    <s v=""/>
  </r>
  <r>
    <n v="2779"/>
    <x v="0"/>
    <n v="189"/>
    <x v="0"/>
    <x v="0"/>
    <d v="2016-07-13T04:46:00"/>
    <d v="2016-07-13T00:00:00"/>
    <d v="1899-12-30T04:46:00"/>
    <x v="4"/>
    <x v="1"/>
    <x v="2"/>
    <d v="2016-07-13T05:41:00"/>
    <d v="2016-07-13T00:00:00"/>
    <d v="1899-12-30T05:41:00"/>
    <x v="0"/>
    <d v="1899-12-30T00:55:00"/>
    <n v="55"/>
  </r>
  <r>
    <n v="2780"/>
    <x v="1"/>
    <n v="113"/>
    <x v="0"/>
    <x v="2"/>
    <d v="2016-07-13T04:43:00"/>
    <d v="2016-07-13T00:00:00"/>
    <d v="1899-12-30T04:43:00"/>
    <x v="4"/>
    <x v="1"/>
    <x v="2"/>
    <s v="NA"/>
    <s v="NA"/>
    <m/>
    <x v="1"/>
    <s v=""/>
    <s v=""/>
  </r>
  <r>
    <n v="2781"/>
    <x v="1"/>
    <n v="160"/>
    <x v="0"/>
    <x v="2"/>
    <d v="2016-07-13T04:42:00"/>
    <d v="2016-07-13T00:00:00"/>
    <d v="1899-12-30T04:42:00"/>
    <x v="4"/>
    <x v="1"/>
    <x v="2"/>
    <s v="NA"/>
    <s v="NA"/>
    <m/>
    <x v="1"/>
    <s v=""/>
    <s v=""/>
  </r>
  <r>
    <n v="2782"/>
    <x v="1"/>
    <n v="256"/>
    <x v="0"/>
    <x v="2"/>
    <d v="2016-07-13T04:50:00"/>
    <d v="2016-07-13T00:00:00"/>
    <d v="1899-12-30T04:50:00"/>
    <x v="4"/>
    <x v="1"/>
    <x v="2"/>
    <s v="NA"/>
    <s v="NA"/>
    <m/>
    <x v="1"/>
    <s v=""/>
    <s v=""/>
  </r>
  <r>
    <n v="2783"/>
    <x v="0"/>
    <s v="NA"/>
    <x v="1"/>
    <x v="1"/>
    <d v="2016-07-13T04:50:00"/>
    <d v="2016-07-13T00:00:00"/>
    <d v="1899-12-30T04:50:00"/>
    <x v="4"/>
    <x v="1"/>
    <x v="2"/>
    <s v="NA"/>
    <s v="NA"/>
    <m/>
    <x v="1"/>
    <s v=""/>
    <s v=""/>
  </r>
  <r>
    <n v="2784"/>
    <x v="0"/>
    <n v="2"/>
    <x v="0"/>
    <x v="0"/>
    <d v="2016-07-13T04:49:00"/>
    <d v="2016-07-13T00:00:00"/>
    <d v="1899-12-30T04:49:00"/>
    <x v="4"/>
    <x v="1"/>
    <x v="2"/>
    <d v="2016-07-13T05:23:00"/>
    <d v="2016-07-13T00:00:00"/>
    <d v="1899-12-30T05:23:00"/>
    <x v="0"/>
    <d v="1899-12-30T00:34:00"/>
    <n v="34"/>
  </r>
  <r>
    <n v="2785"/>
    <x v="1"/>
    <n v="179"/>
    <x v="0"/>
    <x v="2"/>
    <d v="2016-07-13T04:50:00"/>
    <d v="2016-07-13T00:00:00"/>
    <d v="1899-12-30T04:50:00"/>
    <x v="4"/>
    <x v="1"/>
    <x v="2"/>
    <s v="NA"/>
    <s v="NA"/>
    <m/>
    <x v="1"/>
    <s v=""/>
    <s v=""/>
  </r>
  <r>
    <n v="2786"/>
    <x v="0"/>
    <n v="183"/>
    <x v="0"/>
    <x v="0"/>
    <d v="2016-07-13T04:54:00"/>
    <d v="2016-07-13T00:00:00"/>
    <d v="1899-12-30T04:54:00"/>
    <x v="4"/>
    <x v="1"/>
    <x v="2"/>
    <d v="2016-07-13T05:34:00"/>
    <d v="2016-07-13T00:00:00"/>
    <d v="1899-12-30T05:34:00"/>
    <x v="0"/>
    <d v="1899-12-30T00:40:00"/>
    <n v="40"/>
  </r>
  <r>
    <n v="2787"/>
    <x v="1"/>
    <n v="42"/>
    <x v="0"/>
    <x v="0"/>
    <d v="2016-07-13T04:54:00"/>
    <d v="2016-07-13T00:00:00"/>
    <d v="1899-12-30T04:54:00"/>
    <x v="4"/>
    <x v="1"/>
    <x v="2"/>
    <d v="2016-07-13T05:29:00"/>
    <d v="2016-07-13T00:00:00"/>
    <d v="1899-12-30T05:29:00"/>
    <x v="0"/>
    <d v="1899-12-30T00:35:00"/>
    <n v="35"/>
  </r>
  <r>
    <n v="2788"/>
    <x v="1"/>
    <n v="204"/>
    <x v="0"/>
    <x v="0"/>
    <d v="2016-07-13T04:49:00"/>
    <d v="2016-07-13T00:00:00"/>
    <d v="1899-12-30T04:49:00"/>
    <x v="4"/>
    <x v="1"/>
    <x v="2"/>
    <d v="2016-07-13T05:56:00"/>
    <d v="2016-07-13T00:00:00"/>
    <d v="1899-12-30T05:56:00"/>
    <x v="0"/>
    <d v="1899-12-30T01:07:00"/>
    <n v="67"/>
  </r>
  <r>
    <n v="2789"/>
    <x v="1"/>
    <n v="277"/>
    <x v="0"/>
    <x v="2"/>
    <d v="2016-07-13T04:50:00"/>
    <d v="2016-07-13T00:00:00"/>
    <d v="1899-12-30T04:50:00"/>
    <x v="4"/>
    <x v="1"/>
    <x v="2"/>
    <s v="NA"/>
    <s v="NA"/>
    <m/>
    <x v="1"/>
    <s v=""/>
    <s v=""/>
  </r>
  <r>
    <n v="2790"/>
    <x v="1"/>
    <s v="NA"/>
    <x v="1"/>
    <x v="1"/>
    <d v="2016-07-13T04:53:00"/>
    <d v="2016-07-13T00:00:00"/>
    <d v="1899-12-30T04:53:00"/>
    <x v="4"/>
    <x v="1"/>
    <x v="2"/>
    <s v="NA"/>
    <s v="NA"/>
    <m/>
    <x v="1"/>
    <s v=""/>
    <s v=""/>
  </r>
  <r>
    <n v="2791"/>
    <x v="1"/>
    <n v="24"/>
    <x v="0"/>
    <x v="0"/>
    <d v="2016-07-13T04:56:00"/>
    <d v="2016-07-13T00:00:00"/>
    <d v="1899-12-30T04:56:00"/>
    <x v="4"/>
    <x v="1"/>
    <x v="2"/>
    <d v="2016-07-13T05:33:00"/>
    <d v="2016-07-13T00:00:00"/>
    <d v="1899-12-30T05:33:00"/>
    <x v="0"/>
    <d v="1899-12-30T00:37:00"/>
    <n v="37"/>
  </r>
  <r>
    <n v="2792"/>
    <x v="1"/>
    <n v="110"/>
    <x v="0"/>
    <x v="2"/>
    <d v="2016-07-13T04:58:00"/>
    <d v="2016-07-13T00:00:00"/>
    <d v="1899-12-30T04:58:00"/>
    <x v="4"/>
    <x v="1"/>
    <x v="2"/>
    <s v="NA"/>
    <s v="NA"/>
    <m/>
    <x v="1"/>
    <s v=""/>
    <s v=""/>
  </r>
  <r>
    <n v="2793"/>
    <x v="0"/>
    <n v="237"/>
    <x v="0"/>
    <x v="0"/>
    <d v="2016-07-13T04:54:00"/>
    <d v="2016-07-13T00:00:00"/>
    <d v="1899-12-30T04:54:00"/>
    <x v="4"/>
    <x v="1"/>
    <x v="2"/>
    <d v="2016-07-13T05:48:00"/>
    <d v="2016-07-13T00:00:00"/>
    <d v="1899-12-30T05:48:00"/>
    <x v="0"/>
    <d v="1899-12-30T00:54:00"/>
    <n v="54"/>
  </r>
  <r>
    <n v="2794"/>
    <x v="1"/>
    <n v="143"/>
    <x v="0"/>
    <x v="0"/>
    <d v="2016-07-13T04:55:00"/>
    <d v="2016-07-13T00:00:00"/>
    <d v="1899-12-30T04:55:00"/>
    <x v="4"/>
    <x v="1"/>
    <x v="2"/>
    <d v="2016-07-13T06:01:00"/>
    <d v="2016-07-13T00:00:00"/>
    <d v="1899-12-30T06:01:00"/>
    <x v="0"/>
    <d v="1899-12-30T01:06:00"/>
    <n v="66"/>
  </r>
  <r>
    <n v="2795"/>
    <x v="1"/>
    <n v="147"/>
    <x v="0"/>
    <x v="2"/>
    <d v="2016-07-13T04:55:00"/>
    <d v="2016-07-13T00:00:00"/>
    <d v="1899-12-30T04:55:00"/>
    <x v="4"/>
    <x v="1"/>
    <x v="2"/>
    <s v="NA"/>
    <s v="NA"/>
    <m/>
    <x v="1"/>
    <s v=""/>
    <s v=""/>
  </r>
  <r>
    <n v="2796"/>
    <x v="0"/>
    <n v="155"/>
    <x v="0"/>
    <x v="0"/>
    <d v="2016-07-13T04:49:00"/>
    <d v="2016-07-13T00:00:00"/>
    <d v="1899-12-30T04:49:00"/>
    <x v="4"/>
    <x v="1"/>
    <x v="2"/>
    <d v="2016-07-13T05:29:00"/>
    <d v="2016-07-13T00:00:00"/>
    <d v="1899-12-30T05:29:00"/>
    <x v="0"/>
    <d v="1899-12-30T00:40:00"/>
    <n v="40"/>
  </r>
  <r>
    <n v="2797"/>
    <x v="1"/>
    <n v="176"/>
    <x v="0"/>
    <x v="0"/>
    <d v="2016-07-13T04:53:00"/>
    <d v="2016-07-13T00:00:00"/>
    <d v="1899-12-30T04:53:00"/>
    <x v="4"/>
    <x v="1"/>
    <x v="2"/>
    <d v="2016-07-13T06:07:00"/>
    <d v="2016-07-13T00:00:00"/>
    <d v="1899-12-30T06:07:00"/>
    <x v="0"/>
    <d v="1899-12-30T01:14:00"/>
    <n v="74"/>
  </r>
  <r>
    <n v="2798"/>
    <x v="1"/>
    <n v="220"/>
    <x v="0"/>
    <x v="0"/>
    <d v="2016-07-13T04:51:00"/>
    <d v="2016-07-13T00:00:00"/>
    <d v="1899-12-30T04:51:00"/>
    <x v="4"/>
    <x v="1"/>
    <x v="2"/>
    <d v="2016-07-13T05:25:00"/>
    <d v="2016-07-13T00:00:00"/>
    <d v="1899-12-30T05:25:00"/>
    <x v="0"/>
    <d v="1899-12-30T00:34:00"/>
    <n v="34"/>
  </r>
  <r>
    <n v="2799"/>
    <x v="1"/>
    <n v="14"/>
    <x v="0"/>
    <x v="2"/>
    <d v="2016-07-13T04:59:00"/>
    <d v="2016-07-13T00:00:00"/>
    <d v="1899-12-30T04:59:00"/>
    <x v="4"/>
    <x v="1"/>
    <x v="2"/>
    <s v="NA"/>
    <s v="NA"/>
    <m/>
    <x v="1"/>
    <s v=""/>
    <s v=""/>
  </r>
  <r>
    <n v="2800"/>
    <x v="0"/>
    <n v="76"/>
    <x v="0"/>
    <x v="0"/>
    <d v="2016-07-13T04:58:00"/>
    <d v="2016-07-13T00:00:00"/>
    <d v="1899-12-30T04:58:00"/>
    <x v="4"/>
    <x v="1"/>
    <x v="2"/>
    <d v="2016-07-13T05:27:00"/>
    <d v="2016-07-13T00:00:00"/>
    <d v="1899-12-30T05:27:00"/>
    <x v="0"/>
    <d v="1899-12-30T00:29:00"/>
    <n v="29"/>
  </r>
  <r>
    <n v="2801"/>
    <x v="1"/>
    <n v="131"/>
    <x v="0"/>
    <x v="2"/>
    <d v="2016-07-13T04:57:00"/>
    <d v="2016-07-13T00:00:00"/>
    <d v="1899-12-30T04:57:00"/>
    <x v="4"/>
    <x v="1"/>
    <x v="2"/>
    <s v="NA"/>
    <s v="NA"/>
    <m/>
    <x v="1"/>
    <s v=""/>
    <s v=""/>
  </r>
  <r>
    <n v="2802"/>
    <x v="1"/>
    <n v="198"/>
    <x v="0"/>
    <x v="2"/>
    <d v="2016-07-13T04:51:00"/>
    <d v="2016-07-13T00:00:00"/>
    <d v="1899-12-30T04:51:00"/>
    <x v="4"/>
    <x v="1"/>
    <x v="2"/>
    <s v="NA"/>
    <s v="NA"/>
    <m/>
    <x v="1"/>
    <s v=""/>
    <s v=""/>
  </r>
  <r>
    <n v="2803"/>
    <x v="1"/>
    <n v="127"/>
    <x v="0"/>
    <x v="2"/>
    <d v="2016-07-13T04:58:00"/>
    <d v="2016-07-13T00:00:00"/>
    <d v="1899-12-30T04:58:00"/>
    <x v="4"/>
    <x v="1"/>
    <x v="2"/>
    <s v="NA"/>
    <s v="NA"/>
    <m/>
    <x v="1"/>
    <s v=""/>
    <s v=""/>
  </r>
  <r>
    <n v="2804"/>
    <x v="1"/>
    <s v="NA"/>
    <x v="1"/>
    <x v="1"/>
    <d v="2016-07-13T04:58:00"/>
    <d v="2016-07-13T00:00:00"/>
    <d v="1899-12-30T04:58:00"/>
    <x v="4"/>
    <x v="1"/>
    <x v="2"/>
    <s v="NA"/>
    <s v="NA"/>
    <m/>
    <x v="1"/>
    <s v=""/>
    <s v=""/>
  </r>
  <r>
    <n v="2806"/>
    <x v="1"/>
    <n v="179"/>
    <x v="0"/>
    <x v="2"/>
    <d v="2016-07-13T05:00:00"/>
    <d v="2016-07-13T00:00:00"/>
    <d v="1899-12-30T05:00:00"/>
    <x v="5"/>
    <x v="1"/>
    <x v="2"/>
    <s v="NA"/>
    <s v="NA"/>
    <m/>
    <x v="1"/>
    <s v=""/>
    <s v=""/>
  </r>
  <r>
    <n v="2807"/>
    <x v="1"/>
    <s v="NA"/>
    <x v="1"/>
    <x v="1"/>
    <d v="2016-07-13T05:04:00"/>
    <d v="2016-07-13T00:00:00"/>
    <d v="1899-12-30T05:04:00"/>
    <x v="5"/>
    <x v="1"/>
    <x v="2"/>
    <s v="NA"/>
    <s v="NA"/>
    <m/>
    <x v="1"/>
    <s v=""/>
    <s v=""/>
  </r>
  <r>
    <n v="2808"/>
    <x v="1"/>
    <n v="16"/>
    <x v="0"/>
    <x v="0"/>
    <d v="2016-07-13T05:05:00"/>
    <d v="2016-07-13T00:00:00"/>
    <d v="1899-12-30T05:05:00"/>
    <x v="5"/>
    <x v="1"/>
    <x v="2"/>
    <d v="2016-07-13T05:56:00"/>
    <d v="2016-07-13T00:00:00"/>
    <d v="1899-12-30T05:56:00"/>
    <x v="0"/>
    <d v="1899-12-30T00:51:00"/>
    <n v="51"/>
  </r>
  <r>
    <n v="2809"/>
    <x v="1"/>
    <n v="54"/>
    <x v="0"/>
    <x v="2"/>
    <d v="2016-07-13T05:05:00"/>
    <d v="2016-07-13T00:00:00"/>
    <d v="1899-12-30T05:05:00"/>
    <x v="5"/>
    <x v="1"/>
    <x v="2"/>
    <s v="NA"/>
    <s v="NA"/>
    <m/>
    <x v="1"/>
    <s v=""/>
    <s v=""/>
  </r>
  <r>
    <n v="2811"/>
    <x v="1"/>
    <n v="141"/>
    <x v="0"/>
    <x v="2"/>
    <d v="2016-07-13T05:05:00"/>
    <d v="2016-07-13T00:00:00"/>
    <d v="1899-12-30T05:05:00"/>
    <x v="5"/>
    <x v="1"/>
    <x v="2"/>
    <s v="NA"/>
    <s v="NA"/>
    <m/>
    <x v="1"/>
    <s v=""/>
    <s v=""/>
  </r>
  <r>
    <n v="2812"/>
    <x v="1"/>
    <s v="NA"/>
    <x v="1"/>
    <x v="1"/>
    <d v="2016-07-13T05:10:00"/>
    <d v="2016-07-13T00:00:00"/>
    <d v="1899-12-30T05:10:00"/>
    <x v="5"/>
    <x v="1"/>
    <x v="2"/>
    <s v="NA"/>
    <s v="NA"/>
    <m/>
    <x v="1"/>
    <s v=""/>
    <s v=""/>
  </r>
  <r>
    <n v="2813"/>
    <x v="1"/>
    <n v="226"/>
    <x v="0"/>
    <x v="2"/>
    <d v="2016-07-13T05:06:00"/>
    <d v="2016-07-13T00:00:00"/>
    <d v="1899-12-30T05:06:00"/>
    <x v="5"/>
    <x v="1"/>
    <x v="2"/>
    <s v="NA"/>
    <s v="NA"/>
    <m/>
    <x v="1"/>
    <s v=""/>
    <s v=""/>
  </r>
  <r>
    <n v="2814"/>
    <x v="1"/>
    <n v="269"/>
    <x v="0"/>
    <x v="0"/>
    <d v="2016-07-13T05:09:00"/>
    <d v="2016-07-13T00:00:00"/>
    <d v="1899-12-30T05:09:00"/>
    <x v="5"/>
    <x v="1"/>
    <x v="2"/>
    <d v="2016-07-13T06:08:00"/>
    <d v="2016-07-13T00:00:00"/>
    <d v="1899-12-30T06:08:00"/>
    <x v="0"/>
    <d v="1899-12-30T00:59:00"/>
    <n v="59"/>
  </r>
  <r>
    <n v="2815"/>
    <x v="1"/>
    <n v="63"/>
    <x v="0"/>
    <x v="0"/>
    <d v="2016-07-13T05:13:00"/>
    <d v="2016-07-13T00:00:00"/>
    <d v="1899-12-30T05:13:00"/>
    <x v="5"/>
    <x v="1"/>
    <x v="2"/>
    <d v="2016-07-13T05:42:00"/>
    <d v="2016-07-13T00:00:00"/>
    <d v="1899-12-30T05:42:00"/>
    <x v="0"/>
    <d v="1899-12-30T00:29:00"/>
    <n v="29"/>
  </r>
  <r>
    <n v="2816"/>
    <x v="1"/>
    <n v="224"/>
    <x v="0"/>
    <x v="0"/>
    <d v="2016-07-13T05:12:00"/>
    <d v="2016-07-13T00:00:00"/>
    <d v="1899-12-30T05:12:00"/>
    <x v="5"/>
    <x v="1"/>
    <x v="2"/>
    <d v="2016-07-13T06:08:00"/>
    <d v="2016-07-13T00:00:00"/>
    <d v="1899-12-30T06:08:00"/>
    <x v="0"/>
    <d v="1899-12-30T00:56:00"/>
    <n v="56"/>
  </r>
  <r>
    <n v="2817"/>
    <x v="1"/>
    <s v="NA"/>
    <x v="1"/>
    <x v="1"/>
    <d v="2016-07-13T05:04:00"/>
    <d v="2016-07-13T00:00:00"/>
    <d v="1899-12-30T05:04:00"/>
    <x v="5"/>
    <x v="1"/>
    <x v="2"/>
    <s v="NA"/>
    <s v="NA"/>
    <m/>
    <x v="1"/>
    <s v=""/>
    <s v=""/>
  </r>
  <r>
    <n v="2818"/>
    <x v="0"/>
    <n v="276"/>
    <x v="0"/>
    <x v="0"/>
    <d v="2016-07-13T05:05:00"/>
    <d v="2016-07-13T00:00:00"/>
    <d v="1899-12-30T05:05:00"/>
    <x v="5"/>
    <x v="1"/>
    <x v="2"/>
    <d v="2016-07-13T05:37:00"/>
    <d v="2016-07-13T00:00:00"/>
    <d v="1899-12-30T05:37:00"/>
    <x v="0"/>
    <d v="1899-12-30T00:32:00"/>
    <n v="32"/>
  </r>
  <r>
    <n v="2819"/>
    <x v="1"/>
    <n v="53"/>
    <x v="0"/>
    <x v="0"/>
    <d v="2016-07-13T05:12:00"/>
    <d v="2016-07-13T00:00:00"/>
    <d v="1899-12-30T05:12:00"/>
    <x v="5"/>
    <x v="1"/>
    <x v="2"/>
    <d v="2016-07-13T06:23:00"/>
    <d v="2016-07-13T00:00:00"/>
    <d v="1899-12-30T06:23:00"/>
    <x v="0"/>
    <d v="1899-12-30T01:11:00"/>
    <n v="71"/>
  </r>
  <r>
    <n v="2820"/>
    <x v="1"/>
    <n v="235"/>
    <x v="0"/>
    <x v="2"/>
    <d v="2016-07-13T05:14:00"/>
    <d v="2016-07-13T00:00:00"/>
    <d v="1899-12-30T05:14:00"/>
    <x v="5"/>
    <x v="1"/>
    <x v="2"/>
    <s v="NA"/>
    <s v="NA"/>
    <m/>
    <x v="1"/>
    <s v=""/>
    <s v=""/>
  </r>
  <r>
    <n v="2821"/>
    <x v="1"/>
    <s v="NA"/>
    <x v="1"/>
    <x v="1"/>
    <d v="2016-07-13T05:13:00"/>
    <d v="2016-07-13T00:00:00"/>
    <d v="1899-12-30T05:13:00"/>
    <x v="5"/>
    <x v="1"/>
    <x v="2"/>
    <s v="NA"/>
    <s v="NA"/>
    <m/>
    <x v="1"/>
    <s v=""/>
    <s v=""/>
  </r>
  <r>
    <n v="2822"/>
    <x v="1"/>
    <n v="151"/>
    <x v="0"/>
    <x v="0"/>
    <d v="2016-07-13T05:14:00"/>
    <d v="2016-07-13T00:00:00"/>
    <d v="1899-12-30T05:14:00"/>
    <x v="5"/>
    <x v="1"/>
    <x v="2"/>
    <d v="2016-07-13T05:50:00"/>
    <d v="2016-07-13T00:00:00"/>
    <d v="1899-12-30T05:50:00"/>
    <x v="0"/>
    <d v="1899-12-30T00:36:00"/>
    <n v="36"/>
  </r>
  <r>
    <n v="2823"/>
    <x v="1"/>
    <n v="196"/>
    <x v="0"/>
    <x v="2"/>
    <d v="2016-07-13T05:15:00"/>
    <d v="2016-07-13T00:00:00"/>
    <d v="1899-12-30T05:15:00"/>
    <x v="5"/>
    <x v="1"/>
    <x v="2"/>
    <s v="NA"/>
    <s v="NA"/>
    <m/>
    <x v="1"/>
    <s v=""/>
    <s v=""/>
  </r>
  <r>
    <n v="2824"/>
    <x v="1"/>
    <n v="275"/>
    <x v="0"/>
    <x v="0"/>
    <d v="2016-07-13T05:10:00"/>
    <d v="2016-07-13T00:00:00"/>
    <d v="1899-12-30T05:10:00"/>
    <x v="5"/>
    <x v="1"/>
    <x v="2"/>
    <d v="2016-07-13T06:29:00"/>
    <d v="2016-07-13T00:00:00"/>
    <d v="1899-12-30T06:29:00"/>
    <x v="0"/>
    <d v="1899-12-30T01:19:00"/>
    <n v="79"/>
  </r>
  <r>
    <n v="2825"/>
    <x v="0"/>
    <n v="141"/>
    <x v="0"/>
    <x v="0"/>
    <d v="2016-07-13T05:14:00"/>
    <d v="2016-07-13T00:00:00"/>
    <d v="1899-12-30T05:14:00"/>
    <x v="5"/>
    <x v="1"/>
    <x v="2"/>
    <d v="2016-07-13T05:51:00"/>
    <d v="2016-07-13T00:00:00"/>
    <d v="1899-12-30T05:51:00"/>
    <x v="0"/>
    <d v="1899-12-30T00:37:00"/>
    <n v="37"/>
  </r>
  <r>
    <n v="2826"/>
    <x v="1"/>
    <n v="232"/>
    <x v="0"/>
    <x v="2"/>
    <d v="2016-07-13T05:13:00"/>
    <d v="2016-07-13T00:00:00"/>
    <d v="1899-12-30T05:13:00"/>
    <x v="5"/>
    <x v="1"/>
    <x v="2"/>
    <s v="NA"/>
    <s v="NA"/>
    <m/>
    <x v="1"/>
    <s v=""/>
    <s v=""/>
  </r>
  <r>
    <n v="2827"/>
    <x v="1"/>
    <n v="29"/>
    <x v="0"/>
    <x v="0"/>
    <d v="2016-07-13T05:18:00"/>
    <d v="2016-07-13T00:00:00"/>
    <d v="1899-12-30T05:18:00"/>
    <x v="5"/>
    <x v="1"/>
    <x v="2"/>
    <d v="2016-07-13T06:18:00"/>
    <d v="2016-07-13T00:00:00"/>
    <d v="1899-12-30T06:18:00"/>
    <x v="0"/>
    <d v="1899-12-30T01:00:00"/>
    <n v="60"/>
  </r>
  <r>
    <n v="2828"/>
    <x v="1"/>
    <n v="92"/>
    <x v="0"/>
    <x v="2"/>
    <d v="2016-07-13T05:20:00"/>
    <d v="2016-07-13T00:00:00"/>
    <d v="1899-12-30T05:20:00"/>
    <x v="5"/>
    <x v="1"/>
    <x v="2"/>
    <s v="NA"/>
    <s v="NA"/>
    <m/>
    <x v="1"/>
    <s v=""/>
    <s v=""/>
  </r>
  <r>
    <n v="2829"/>
    <x v="1"/>
    <n v="208"/>
    <x v="0"/>
    <x v="0"/>
    <d v="2016-07-13T05:20:00"/>
    <d v="2016-07-13T00:00:00"/>
    <d v="1899-12-30T05:20:00"/>
    <x v="5"/>
    <x v="1"/>
    <x v="2"/>
    <d v="2016-07-13T06:17:00"/>
    <d v="2016-07-13T00:00:00"/>
    <d v="1899-12-30T06:17:00"/>
    <x v="0"/>
    <d v="1899-12-30T00:57:00"/>
    <n v="57"/>
  </r>
  <r>
    <n v="2830"/>
    <x v="1"/>
    <n v="272"/>
    <x v="0"/>
    <x v="2"/>
    <d v="2016-07-13T05:19:00"/>
    <d v="2016-07-13T00:00:00"/>
    <d v="1899-12-30T05:19:00"/>
    <x v="5"/>
    <x v="1"/>
    <x v="2"/>
    <s v="NA"/>
    <s v="NA"/>
    <m/>
    <x v="1"/>
    <s v=""/>
    <s v=""/>
  </r>
  <r>
    <n v="2831"/>
    <x v="0"/>
    <n v="279"/>
    <x v="0"/>
    <x v="0"/>
    <d v="2016-07-13T05:22:00"/>
    <d v="2016-07-13T00:00:00"/>
    <d v="1899-12-30T05:22:00"/>
    <x v="5"/>
    <x v="1"/>
    <x v="2"/>
    <d v="2016-07-13T06:26:00"/>
    <d v="2016-07-13T00:00:00"/>
    <d v="1899-12-30T06:26:00"/>
    <x v="0"/>
    <d v="1899-12-30T01:04:00"/>
    <n v="64"/>
  </r>
  <r>
    <n v="2832"/>
    <x v="1"/>
    <n v="26"/>
    <x v="0"/>
    <x v="0"/>
    <d v="2016-07-13T05:20:00"/>
    <d v="2016-07-13T00:00:00"/>
    <d v="1899-12-30T05:20:00"/>
    <x v="5"/>
    <x v="1"/>
    <x v="2"/>
    <d v="2016-07-13T06:14:00"/>
    <d v="2016-07-13T00:00:00"/>
    <d v="1899-12-30T06:14:00"/>
    <x v="0"/>
    <d v="1899-12-30T00:54:00"/>
    <n v="54"/>
  </r>
  <r>
    <n v="2833"/>
    <x v="1"/>
    <n v="25"/>
    <x v="0"/>
    <x v="0"/>
    <d v="2016-07-13T05:27:00"/>
    <d v="2016-07-13T00:00:00"/>
    <d v="1899-12-30T05:27:00"/>
    <x v="5"/>
    <x v="1"/>
    <x v="2"/>
    <d v="2016-07-13T06:19:00"/>
    <d v="2016-07-13T00:00:00"/>
    <d v="1899-12-30T06:19:00"/>
    <x v="0"/>
    <d v="1899-12-30T00:52:00"/>
    <n v="52"/>
  </r>
  <r>
    <n v="2834"/>
    <x v="1"/>
    <n v="166"/>
    <x v="0"/>
    <x v="2"/>
    <d v="2016-07-13T05:22:00"/>
    <d v="2016-07-13T00:00:00"/>
    <d v="1899-12-30T05:22:00"/>
    <x v="5"/>
    <x v="1"/>
    <x v="2"/>
    <s v="NA"/>
    <s v="NA"/>
    <m/>
    <x v="1"/>
    <s v=""/>
    <s v=""/>
  </r>
  <r>
    <n v="2835"/>
    <x v="1"/>
    <n v="170"/>
    <x v="0"/>
    <x v="0"/>
    <d v="2016-07-13T05:19:00"/>
    <d v="2016-07-13T00:00:00"/>
    <d v="1899-12-30T05:19:00"/>
    <x v="5"/>
    <x v="1"/>
    <x v="2"/>
    <d v="2016-07-13T06:24:00"/>
    <d v="2016-07-13T00:00:00"/>
    <d v="1899-12-30T06:24:00"/>
    <x v="0"/>
    <d v="1899-12-30T01:05:00"/>
    <n v="65"/>
  </r>
  <r>
    <n v="2836"/>
    <x v="1"/>
    <n v="280"/>
    <x v="0"/>
    <x v="0"/>
    <d v="2016-07-13T05:20:00"/>
    <d v="2016-07-13T00:00:00"/>
    <d v="1899-12-30T05:20:00"/>
    <x v="5"/>
    <x v="1"/>
    <x v="2"/>
    <d v="2016-07-13T06:22:00"/>
    <d v="2016-07-13T00:00:00"/>
    <d v="1899-12-30T06:22:00"/>
    <x v="0"/>
    <d v="1899-12-30T01:02:00"/>
    <n v="62"/>
  </r>
  <r>
    <n v="2837"/>
    <x v="1"/>
    <n v="293"/>
    <x v="0"/>
    <x v="2"/>
    <d v="2016-07-13T05:19:00"/>
    <d v="2016-07-13T00:00:00"/>
    <d v="1899-12-30T05:19:00"/>
    <x v="5"/>
    <x v="1"/>
    <x v="2"/>
    <s v="NA"/>
    <s v="NA"/>
    <m/>
    <x v="1"/>
    <s v=""/>
    <s v=""/>
  </r>
  <r>
    <n v="2838"/>
    <x v="1"/>
    <s v="NA"/>
    <x v="1"/>
    <x v="1"/>
    <d v="2016-07-13T05:30:00"/>
    <d v="2016-07-13T00:00:00"/>
    <d v="1899-12-30T05:30:00"/>
    <x v="5"/>
    <x v="1"/>
    <x v="2"/>
    <s v="NA"/>
    <s v="NA"/>
    <m/>
    <x v="1"/>
    <s v=""/>
    <s v=""/>
  </r>
  <r>
    <n v="2839"/>
    <x v="0"/>
    <n v="88"/>
    <x v="0"/>
    <x v="0"/>
    <d v="2016-07-13T05:20:00"/>
    <d v="2016-07-13T00:00:00"/>
    <d v="1899-12-30T05:20:00"/>
    <x v="5"/>
    <x v="1"/>
    <x v="2"/>
    <d v="2016-07-13T06:05:00"/>
    <d v="2016-07-13T00:00:00"/>
    <d v="1899-12-30T06:05:00"/>
    <x v="0"/>
    <d v="1899-12-30T00:45:00"/>
    <n v="45"/>
  </r>
  <r>
    <n v="2840"/>
    <x v="1"/>
    <n v="154"/>
    <x v="0"/>
    <x v="2"/>
    <d v="2016-07-13T05:26:00"/>
    <d v="2016-07-13T00:00:00"/>
    <d v="1899-12-30T05:26:00"/>
    <x v="5"/>
    <x v="1"/>
    <x v="2"/>
    <s v="NA"/>
    <s v="NA"/>
    <m/>
    <x v="1"/>
    <s v=""/>
    <s v=""/>
  </r>
  <r>
    <n v="2841"/>
    <x v="0"/>
    <n v="286"/>
    <x v="0"/>
    <x v="0"/>
    <d v="2016-07-13T05:23:00"/>
    <d v="2016-07-13T00:00:00"/>
    <d v="1899-12-30T05:23:00"/>
    <x v="5"/>
    <x v="1"/>
    <x v="2"/>
    <d v="2016-07-13T05:53:00"/>
    <d v="2016-07-13T00:00:00"/>
    <d v="1899-12-30T05:53:00"/>
    <x v="0"/>
    <d v="1899-12-30T00:30:00"/>
    <n v="30"/>
  </r>
  <r>
    <n v="2842"/>
    <x v="1"/>
    <n v="79"/>
    <x v="0"/>
    <x v="2"/>
    <d v="2016-07-13T05:17:00"/>
    <d v="2016-07-13T00:00:00"/>
    <d v="1899-12-30T05:17:00"/>
    <x v="5"/>
    <x v="1"/>
    <x v="2"/>
    <s v="NA"/>
    <s v="NA"/>
    <m/>
    <x v="1"/>
    <s v=""/>
    <s v=""/>
  </r>
  <r>
    <n v="2843"/>
    <x v="1"/>
    <s v="NA"/>
    <x v="1"/>
    <x v="1"/>
    <d v="2016-07-13T05:27:00"/>
    <d v="2016-07-13T00:00:00"/>
    <d v="1899-12-30T05:27:00"/>
    <x v="5"/>
    <x v="1"/>
    <x v="2"/>
    <s v="NA"/>
    <s v="NA"/>
    <m/>
    <x v="1"/>
    <s v=""/>
    <s v=""/>
  </r>
  <r>
    <n v="2844"/>
    <x v="0"/>
    <n v="74"/>
    <x v="0"/>
    <x v="2"/>
    <d v="2016-07-13T05:28:00"/>
    <d v="2016-07-13T00:00:00"/>
    <d v="1899-12-30T05:28:00"/>
    <x v="5"/>
    <x v="1"/>
    <x v="2"/>
    <s v="NA"/>
    <s v="NA"/>
    <m/>
    <x v="1"/>
    <s v=""/>
    <s v=""/>
  </r>
  <r>
    <n v="2845"/>
    <x v="1"/>
    <n v="18"/>
    <x v="0"/>
    <x v="0"/>
    <d v="2016-07-13T05:28:00"/>
    <d v="2016-07-13T00:00:00"/>
    <d v="1899-12-30T05:28:00"/>
    <x v="5"/>
    <x v="1"/>
    <x v="2"/>
    <d v="2016-07-13T06:10:00"/>
    <d v="2016-07-13T00:00:00"/>
    <d v="1899-12-30T06:10:00"/>
    <x v="0"/>
    <d v="1899-12-30T00:42:00"/>
    <n v="42"/>
  </r>
  <r>
    <n v="2846"/>
    <x v="1"/>
    <n v="214"/>
    <x v="0"/>
    <x v="2"/>
    <d v="2016-07-13T05:24:00"/>
    <d v="2016-07-13T00:00:00"/>
    <d v="1899-12-30T05:24:00"/>
    <x v="5"/>
    <x v="1"/>
    <x v="2"/>
    <s v="NA"/>
    <s v="NA"/>
    <m/>
    <x v="1"/>
    <s v=""/>
    <s v=""/>
  </r>
  <r>
    <n v="2847"/>
    <x v="0"/>
    <n v="4"/>
    <x v="0"/>
    <x v="0"/>
    <d v="2016-07-13T05:34:00"/>
    <d v="2016-07-13T00:00:00"/>
    <d v="1899-12-30T05:34:00"/>
    <x v="5"/>
    <x v="1"/>
    <x v="2"/>
    <d v="2016-07-13T06:09:00"/>
    <d v="2016-07-13T00:00:00"/>
    <d v="1899-12-30T06:09:00"/>
    <x v="0"/>
    <d v="1899-12-30T00:35:00"/>
    <n v="35"/>
  </r>
  <r>
    <n v="2848"/>
    <x v="1"/>
    <n v="139"/>
    <x v="0"/>
    <x v="2"/>
    <d v="2016-07-13T05:36:00"/>
    <d v="2016-07-13T00:00:00"/>
    <d v="1899-12-30T05:36:00"/>
    <x v="5"/>
    <x v="1"/>
    <x v="2"/>
    <s v="NA"/>
    <s v="NA"/>
    <m/>
    <x v="1"/>
    <s v=""/>
    <s v=""/>
  </r>
  <r>
    <n v="2849"/>
    <x v="1"/>
    <n v="164"/>
    <x v="0"/>
    <x v="0"/>
    <d v="2016-07-13T05:29:00"/>
    <d v="2016-07-13T00:00:00"/>
    <d v="1899-12-30T05:29:00"/>
    <x v="5"/>
    <x v="1"/>
    <x v="2"/>
    <d v="2016-07-13T06:34:00"/>
    <d v="2016-07-13T00:00:00"/>
    <d v="1899-12-30T06:34:00"/>
    <x v="0"/>
    <d v="1899-12-30T01:05:00"/>
    <n v="65"/>
  </r>
  <r>
    <n v="2850"/>
    <x v="0"/>
    <s v="NA"/>
    <x v="1"/>
    <x v="1"/>
    <d v="2016-07-13T05:37:00"/>
    <d v="2016-07-13T00:00:00"/>
    <d v="1899-12-30T05:37:00"/>
    <x v="5"/>
    <x v="1"/>
    <x v="2"/>
    <s v="NA"/>
    <s v="NA"/>
    <m/>
    <x v="1"/>
    <s v=""/>
    <s v=""/>
  </r>
  <r>
    <n v="2851"/>
    <x v="0"/>
    <n v="104"/>
    <x v="0"/>
    <x v="0"/>
    <d v="2016-07-13T05:31:00"/>
    <d v="2016-07-13T00:00:00"/>
    <d v="1899-12-30T05:31:00"/>
    <x v="5"/>
    <x v="1"/>
    <x v="2"/>
    <d v="2016-07-13T06:39:00"/>
    <d v="2016-07-13T00:00:00"/>
    <d v="1899-12-30T06:39:00"/>
    <x v="0"/>
    <d v="1899-12-30T01:08:00"/>
    <n v="68"/>
  </r>
  <r>
    <n v="2852"/>
    <x v="1"/>
    <s v="NA"/>
    <x v="1"/>
    <x v="1"/>
    <d v="2016-07-13T05:44:00"/>
    <d v="2016-07-13T00:00:00"/>
    <d v="1899-12-30T05:44:00"/>
    <x v="5"/>
    <x v="1"/>
    <x v="2"/>
    <s v="NA"/>
    <s v="NA"/>
    <m/>
    <x v="1"/>
    <s v=""/>
    <s v=""/>
  </r>
  <r>
    <n v="2853"/>
    <x v="0"/>
    <n v="226"/>
    <x v="0"/>
    <x v="0"/>
    <d v="2016-07-13T05:36:00"/>
    <d v="2016-07-13T00:00:00"/>
    <d v="1899-12-30T05:36:00"/>
    <x v="5"/>
    <x v="1"/>
    <x v="2"/>
    <d v="2016-07-13T06:25:00"/>
    <d v="2016-07-13T00:00:00"/>
    <d v="1899-12-30T06:25:00"/>
    <x v="0"/>
    <d v="1899-12-30T00:49:00"/>
    <n v="49"/>
  </r>
  <r>
    <n v="2854"/>
    <x v="1"/>
    <n v="19"/>
    <x v="0"/>
    <x v="2"/>
    <d v="2016-07-13T05:37:00"/>
    <d v="2016-07-13T00:00:00"/>
    <d v="1899-12-30T05:37:00"/>
    <x v="5"/>
    <x v="1"/>
    <x v="2"/>
    <s v="NA"/>
    <s v="NA"/>
    <m/>
    <x v="1"/>
    <s v=""/>
    <s v=""/>
  </r>
  <r>
    <n v="2855"/>
    <x v="1"/>
    <n v="60"/>
    <x v="0"/>
    <x v="2"/>
    <d v="2016-07-13T05:35:00"/>
    <d v="2016-07-13T00:00:00"/>
    <d v="1899-12-30T05:35:00"/>
    <x v="5"/>
    <x v="1"/>
    <x v="2"/>
    <s v="NA"/>
    <s v="NA"/>
    <m/>
    <x v="1"/>
    <s v=""/>
    <s v=""/>
  </r>
  <r>
    <n v="2856"/>
    <x v="0"/>
    <n v="294"/>
    <x v="0"/>
    <x v="0"/>
    <d v="2016-07-13T05:34:00"/>
    <d v="2016-07-13T00:00:00"/>
    <d v="1899-12-30T05:34:00"/>
    <x v="5"/>
    <x v="1"/>
    <x v="2"/>
    <d v="2016-07-13T06:46:00"/>
    <d v="2016-07-13T00:00:00"/>
    <d v="1899-12-30T06:46:00"/>
    <x v="0"/>
    <d v="1899-12-30T01:12:00"/>
    <n v="72"/>
  </r>
  <r>
    <n v="2857"/>
    <x v="1"/>
    <n v="253"/>
    <x v="0"/>
    <x v="0"/>
    <d v="2016-07-13T05:35:00"/>
    <d v="2016-07-13T00:00:00"/>
    <d v="1899-12-30T05:35:00"/>
    <x v="5"/>
    <x v="1"/>
    <x v="2"/>
    <d v="2016-07-13T06:24:00"/>
    <d v="2016-07-13T00:00:00"/>
    <d v="1899-12-30T06:24:00"/>
    <x v="0"/>
    <d v="1899-12-30T00:49:00"/>
    <n v="49"/>
  </r>
  <r>
    <n v="2859"/>
    <x v="1"/>
    <n v="74"/>
    <x v="0"/>
    <x v="0"/>
    <d v="2016-07-13T05:39:00"/>
    <d v="2016-07-13T00:00:00"/>
    <d v="1899-12-30T05:39:00"/>
    <x v="5"/>
    <x v="1"/>
    <x v="2"/>
    <d v="2016-07-13T06:37:00"/>
    <d v="2016-07-13T00:00:00"/>
    <d v="1899-12-30T06:37:00"/>
    <x v="0"/>
    <d v="1899-12-30T00:58:00"/>
    <n v="58"/>
  </r>
  <r>
    <n v="2860"/>
    <x v="1"/>
    <n v="135"/>
    <x v="0"/>
    <x v="2"/>
    <d v="2016-07-13T05:41:00"/>
    <d v="2016-07-13T00:00:00"/>
    <d v="1899-12-30T05:41:00"/>
    <x v="5"/>
    <x v="1"/>
    <x v="2"/>
    <s v="NA"/>
    <s v="NA"/>
    <m/>
    <x v="1"/>
    <s v=""/>
    <s v=""/>
  </r>
  <r>
    <n v="2861"/>
    <x v="1"/>
    <n v="152"/>
    <x v="0"/>
    <x v="0"/>
    <d v="2016-07-13T05:38:00"/>
    <d v="2016-07-13T00:00:00"/>
    <d v="1899-12-30T05:38:00"/>
    <x v="5"/>
    <x v="1"/>
    <x v="2"/>
    <d v="2016-07-13T06:49:00"/>
    <d v="2016-07-13T00:00:00"/>
    <d v="1899-12-30T06:49:00"/>
    <x v="0"/>
    <d v="1899-12-30T01:11:00"/>
    <n v="71"/>
  </r>
  <r>
    <n v="2862"/>
    <x v="1"/>
    <n v="166"/>
    <x v="0"/>
    <x v="2"/>
    <d v="2016-07-13T05:41:00"/>
    <d v="2016-07-13T00:00:00"/>
    <d v="1899-12-30T05:41:00"/>
    <x v="5"/>
    <x v="1"/>
    <x v="2"/>
    <s v="NA"/>
    <s v="NA"/>
    <m/>
    <x v="1"/>
    <s v=""/>
    <s v=""/>
  </r>
  <r>
    <n v="2863"/>
    <x v="0"/>
    <n v="34"/>
    <x v="0"/>
    <x v="0"/>
    <d v="2016-07-13T05:46:00"/>
    <d v="2016-07-13T00:00:00"/>
    <d v="1899-12-30T05:46:00"/>
    <x v="5"/>
    <x v="1"/>
    <x v="2"/>
    <d v="2016-07-13T06:22:00"/>
    <d v="2016-07-13T00:00:00"/>
    <d v="1899-12-30T06:22:00"/>
    <x v="0"/>
    <d v="1899-12-30T00:36:00"/>
    <n v="36"/>
  </r>
  <r>
    <n v="2864"/>
    <x v="1"/>
    <n v="212"/>
    <x v="0"/>
    <x v="0"/>
    <d v="2016-07-13T05:43:00"/>
    <d v="2016-07-13T00:00:00"/>
    <d v="1899-12-30T05:43:00"/>
    <x v="5"/>
    <x v="1"/>
    <x v="2"/>
    <d v="2016-07-13T06:10:00"/>
    <d v="2016-07-13T00:00:00"/>
    <d v="1899-12-30T06:10:00"/>
    <x v="0"/>
    <d v="1899-12-30T00:27:00"/>
    <n v="27"/>
  </r>
  <r>
    <n v="2865"/>
    <x v="1"/>
    <n v="182"/>
    <x v="0"/>
    <x v="0"/>
    <d v="2016-07-13T05:42:00"/>
    <d v="2016-07-13T00:00:00"/>
    <d v="1899-12-30T05:42:00"/>
    <x v="5"/>
    <x v="1"/>
    <x v="2"/>
    <d v="2016-07-13T06:25:00"/>
    <d v="2016-07-13T00:00:00"/>
    <d v="1899-12-30T06:25:00"/>
    <x v="0"/>
    <d v="1899-12-30T00:43:00"/>
    <n v="43"/>
  </r>
  <r>
    <n v="2866"/>
    <x v="0"/>
    <n v="234"/>
    <x v="0"/>
    <x v="0"/>
    <d v="2016-07-13T05:39:00"/>
    <d v="2016-07-13T00:00:00"/>
    <d v="1899-12-30T05:39:00"/>
    <x v="5"/>
    <x v="1"/>
    <x v="2"/>
    <d v="2016-07-13T06:15:00"/>
    <d v="2016-07-13T00:00:00"/>
    <d v="1899-12-30T06:15:00"/>
    <x v="0"/>
    <d v="1899-12-30T00:36:00"/>
    <n v="36"/>
  </r>
  <r>
    <n v="2867"/>
    <x v="0"/>
    <n v="68"/>
    <x v="0"/>
    <x v="0"/>
    <d v="2016-07-13T05:45:00"/>
    <d v="2016-07-13T00:00:00"/>
    <d v="1899-12-30T05:45:00"/>
    <x v="5"/>
    <x v="1"/>
    <x v="2"/>
    <d v="2016-07-13T06:28:00"/>
    <d v="2016-07-13T00:00:00"/>
    <d v="1899-12-30T06:28:00"/>
    <x v="0"/>
    <d v="1899-12-30T00:43:00"/>
    <n v="43"/>
  </r>
  <r>
    <n v="2868"/>
    <x v="1"/>
    <s v="NA"/>
    <x v="1"/>
    <x v="1"/>
    <d v="2016-07-13T05:44:00"/>
    <d v="2016-07-13T00:00:00"/>
    <d v="1899-12-30T05:44:00"/>
    <x v="5"/>
    <x v="1"/>
    <x v="2"/>
    <s v="NA"/>
    <s v="NA"/>
    <m/>
    <x v="1"/>
    <s v=""/>
    <s v=""/>
  </r>
  <r>
    <n v="2869"/>
    <x v="0"/>
    <n v="27"/>
    <x v="0"/>
    <x v="0"/>
    <d v="2016-07-13T05:50:00"/>
    <d v="2016-07-13T00:00:00"/>
    <d v="1899-12-30T05:50:00"/>
    <x v="5"/>
    <x v="1"/>
    <x v="2"/>
    <d v="2016-07-13T06:27:00"/>
    <d v="2016-07-13T00:00:00"/>
    <d v="1899-12-30T06:27:00"/>
    <x v="0"/>
    <d v="1899-12-30T00:37:00"/>
    <n v="37"/>
  </r>
  <r>
    <n v="2870"/>
    <x v="1"/>
    <s v="NA"/>
    <x v="1"/>
    <x v="1"/>
    <d v="2016-07-13T05:41:00"/>
    <d v="2016-07-13T00:00:00"/>
    <d v="1899-12-30T05:41:00"/>
    <x v="5"/>
    <x v="1"/>
    <x v="2"/>
    <s v="NA"/>
    <s v="NA"/>
    <m/>
    <x v="1"/>
    <s v=""/>
    <s v=""/>
  </r>
  <r>
    <n v="2871"/>
    <x v="1"/>
    <n v="35"/>
    <x v="0"/>
    <x v="0"/>
    <d v="2016-07-13T05:53:00"/>
    <d v="2016-07-13T00:00:00"/>
    <d v="1899-12-30T05:53:00"/>
    <x v="5"/>
    <x v="1"/>
    <x v="2"/>
    <d v="2016-07-13T07:00:00"/>
    <d v="2016-07-13T00:00:00"/>
    <d v="1899-12-30T07:00:00"/>
    <x v="0"/>
    <d v="1899-12-30T01:07:00"/>
    <n v="67"/>
  </r>
  <r>
    <n v="2872"/>
    <x v="1"/>
    <n v="205"/>
    <x v="0"/>
    <x v="2"/>
    <d v="2016-07-13T05:41:00"/>
    <d v="2016-07-13T00:00:00"/>
    <d v="1899-12-30T05:41:00"/>
    <x v="5"/>
    <x v="1"/>
    <x v="2"/>
    <s v="NA"/>
    <s v="NA"/>
    <m/>
    <x v="1"/>
    <s v=""/>
    <s v=""/>
  </r>
  <r>
    <n v="2873"/>
    <x v="1"/>
    <n v="230"/>
    <x v="0"/>
    <x v="2"/>
    <d v="2016-07-13T05:48:00"/>
    <d v="2016-07-13T00:00:00"/>
    <d v="1899-12-30T05:48:00"/>
    <x v="5"/>
    <x v="1"/>
    <x v="2"/>
    <s v="NA"/>
    <s v="NA"/>
    <m/>
    <x v="1"/>
    <s v=""/>
    <s v=""/>
  </r>
  <r>
    <n v="2874"/>
    <x v="1"/>
    <s v="NA"/>
    <x v="1"/>
    <x v="1"/>
    <d v="2016-07-13T05:45:00"/>
    <d v="2016-07-13T00:00:00"/>
    <d v="1899-12-30T05:45:00"/>
    <x v="5"/>
    <x v="1"/>
    <x v="2"/>
    <s v="NA"/>
    <s v="NA"/>
    <m/>
    <x v="1"/>
    <s v=""/>
    <s v=""/>
  </r>
  <r>
    <n v="2875"/>
    <x v="1"/>
    <n v="295"/>
    <x v="0"/>
    <x v="2"/>
    <d v="2016-07-13T05:54:00"/>
    <d v="2016-07-13T00:00:00"/>
    <d v="1899-12-30T05:54:00"/>
    <x v="5"/>
    <x v="1"/>
    <x v="2"/>
    <s v="NA"/>
    <s v="NA"/>
    <m/>
    <x v="1"/>
    <s v=""/>
    <s v=""/>
  </r>
  <r>
    <n v="2876"/>
    <x v="1"/>
    <n v="132"/>
    <x v="0"/>
    <x v="0"/>
    <d v="2016-07-13T05:49:00"/>
    <d v="2016-07-13T00:00:00"/>
    <d v="1899-12-30T05:49:00"/>
    <x v="5"/>
    <x v="1"/>
    <x v="2"/>
    <d v="2016-07-13T06:27:00"/>
    <d v="2016-07-13T00:00:00"/>
    <d v="1899-12-30T06:27:00"/>
    <x v="0"/>
    <d v="1899-12-30T00:38:00"/>
    <n v="38"/>
  </r>
  <r>
    <n v="2877"/>
    <x v="0"/>
    <n v="175"/>
    <x v="0"/>
    <x v="0"/>
    <d v="2016-07-13T05:49:00"/>
    <d v="2016-07-13T00:00:00"/>
    <d v="1899-12-30T05:49:00"/>
    <x v="5"/>
    <x v="1"/>
    <x v="2"/>
    <d v="2016-07-13T07:03:00"/>
    <d v="2016-07-13T00:00:00"/>
    <d v="1899-12-30T07:03:00"/>
    <x v="0"/>
    <d v="1899-12-30T01:14:00"/>
    <n v="74"/>
  </r>
  <r>
    <n v="2878"/>
    <x v="1"/>
    <s v="NA"/>
    <x v="1"/>
    <x v="1"/>
    <d v="2016-07-13T05:55:00"/>
    <d v="2016-07-13T00:00:00"/>
    <d v="1899-12-30T05:55:00"/>
    <x v="5"/>
    <x v="1"/>
    <x v="2"/>
    <s v="NA"/>
    <s v="NA"/>
    <m/>
    <x v="1"/>
    <s v=""/>
    <s v=""/>
  </r>
  <r>
    <n v="2879"/>
    <x v="1"/>
    <n v="90"/>
    <x v="0"/>
    <x v="0"/>
    <d v="2016-07-13T05:59:00"/>
    <d v="2016-07-13T00:00:00"/>
    <d v="1899-12-30T05:59:00"/>
    <x v="5"/>
    <x v="1"/>
    <x v="2"/>
    <d v="2016-07-13T06:50:00"/>
    <d v="2016-07-13T00:00:00"/>
    <d v="1899-12-30T06:50:00"/>
    <x v="0"/>
    <d v="1899-12-30T00:51:00"/>
    <n v="51"/>
  </r>
  <r>
    <n v="2880"/>
    <x v="0"/>
    <n v="232"/>
    <x v="0"/>
    <x v="0"/>
    <d v="2016-07-13T05:53:00"/>
    <d v="2016-07-13T00:00:00"/>
    <d v="1899-12-30T05:53:00"/>
    <x v="5"/>
    <x v="1"/>
    <x v="2"/>
    <d v="2016-07-13T07:00:00"/>
    <d v="2016-07-13T00:00:00"/>
    <d v="1899-12-30T07:00:00"/>
    <x v="0"/>
    <d v="1899-12-30T01:07:00"/>
    <n v="67"/>
  </r>
  <r>
    <n v="2881"/>
    <x v="1"/>
    <n v="267"/>
    <x v="0"/>
    <x v="2"/>
    <d v="2016-07-13T05:58:00"/>
    <d v="2016-07-13T00:00:00"/>
    <d v="1899-12-30T05:58:00"/>
    <x v="5"/>
    <x v="1"/>
    <x v="2"/>
    <s v="NA"/>
    <s v="NA"/>
    <m/>
    <x v="1"/>
    <s v=""/>
    <s v=""/>
  </r>
  <r>
    <n v="2882"/>
    <x v="1"/>
    <s v="NA"/>
    <x v="1"/>
    <x v="1"/>
    <d v="2016-07-13T05:58:00"/>
    <d v="2016-07-13T00:00:00"/>
    <d v="1899-12-30T05:58:00"/>
    <x v="5"/>
    <x v="1"/>
    <x v="2"/>
    <s v="NA"/>
    <s v="NA"/>
    <m/>
    <x v="1"/>
    <s v=""/>
    <s v=""/>
  </r>
  <r>
    <n v="2883"/>
    <x v="1"/>
    <n v="17"/>
    <x v="0"/>
    <x v="2"/>
    <d v="2016-07-13T05:54:00"/>
    <d v="2016-07-13T00:00:00"/>
    <d v="1899-12-30T05:54:00"/>
    <x v="5"/>
    <x v="1"/>
    <x v="2"/>
    <s v="NA"/>
    <s v="NA"/>
    <m/>
    <x v="1"/>
    <s v=""/>
    <s v=""/>
  </r>
  <r>
    <n v="2884"/>
    <x v="1"/>
    <n v="84"/>
    <x v="0"/>
    <x v="2"/>
    <d v="2016-07-13T05:54:00"/>
    <d v="2016-07-13T00:00:00"/>
    <d v="1899-12-30T05:54:00"/>
    <x v="5"/>
    <x v="1"/>
    <x v="2"/>
    <s v="NA"/>
    <s v="NA"/>
    <m/>
    <x v="1"/>
    <s v=""/>
    <s v=""/>
  </r>
  <r>
    <n v="2885"/>
    <x v="1"/>
    <n v="165"/>
    <x v="0"/>
    <x v="2"/>
    <d v="2016-07-13T05:54:00"/>
    <d v="2016-07-13T00:00:00"/>
    <d v="1899-12-30T05:54:00"/>
    <x v="5"/>
    <x v="1"/>
    <x v="2"/>
    <s v="NA"/>
    <s v="NA"/>
    <m/>
    <x v="1"/>
    <s v=""/>
    <s v=""/>
  </r>
  <r>
    <n v="2886"/>
    <x v="1"/>
    <n v="178"/>
    <x v="0"/>
    <x v="2"/>
    <d v="2016-07-13T06:01:00"/>
    <d v="2016-07-13T00:00:00"/>
    <d v="1899-12-30T06:01:00"/>
    <x v="6"/>
    <x v="1"/>
    <x v="2"/>
    <s v="NA"/>
    <s v="NA"/>
    <m/>
    <x v="1"/>
    <s v=""/>
    <s v=""/>
  </r>
  <r>
    <n v="2887"/>
    <x v="1"/>
    <n v="281"/>
    <x v="0"/>
    <x v="0"/>
    <d v="2016-07-13T05:50:00"/>
    <d v="2016-07-13T00:00:00"/>
    <d v="1899-12-30T05:50:00"/>
    <x v="5"/>
    <x v="1"/>
    <x v="2"/>
    <d v="2016-07-13T06:28:00"/>
    <d v="2016-07-13T00:00:00"/>
    <d v="1899-12-30T06:28:00"/>
    <x v="0"/>
    <d v="1899-12-30T00:38:00"/>
    <n v="38"/>
  </r>
  <r>
    <n v="2888"/>
    <x v="1"/>
    <n v="15"/>
    <x v="0"/>
    <x v="2"/>
    <d v="2016-07-13T05:57:00"/>
    <d v="2016-07-13T00:00:00"/>
    <d v="1899-12-30T05:57:00"/>
    <x v="5"/>
    <x v="1"/>
    <x v="2"/>
    <s v="NA"/>
    <s v="NA"/>
    <m/>
    <x v="1"/>
    <s v=""/>
    <s v=""/>
  </r>
  <r>
    <n v="2889"/>
    <x v="1"/>
    <n v="86"/>
    <x v="0"/>
    <x v="2"/>
    <d v="2016-07-13T05:55:00"/>
    <d v="2016-07-13T00:00:00"/>
    <d v="1899-12-30T05:55:00"/>
    <x v="5"/>
    <x v="1"/>
    <x v="2"/>
    <s v="NA"/>
    <s v="NA"/>
    <m/>
    <x v="1"/>
    <s v=""/>
    <s v=""/>
  </r>
  <r>
    <n v="2890"/>
    <x v="1"/>
    <n v="105"/>
    <x v="0"/>
    <x v="2"/>
    <d v="2016-07-13T05:55:00"/>
    <d v="2016-07-13T00:00:00"/>
    <d v="1899-12-30T05:55:00"/>
    <x v="5"/>
    <x v="1"/>
    <x v="2"/>
    <s v="NA"/>
    <s v="NA"/>
    <m/>
    <x v="1"/>
    <s v=""/>
    <s v=""/>
  </r>
  <r>
    <n v="2891"/>
    <x v="1"/>
    <n v="148"/>
    <x v="0"/>
    <x v="2"/>
    <d v="2016-07-13T05:52:00"/>
    <d v="2016-07-13T00:00:00"/>
    <d v="1899-12-30T05:52:00"/>
    <x v="5"/>
    <x v="1"/>
    <x v="2"/>
    <s v="NA"/>
    <s v="NA"/>
    <m/>
    <x v="1"/>
    <s v=""/>
    <s v=""/>
  </r>
  <r>
    <n v="2892"/>
    <x v="1"/>
    <s v="NA"/>
    <x v="1"/>
    <x v="1"/>
    <d v="2016-07-13T05:55:00"/>
    <d v="2016-07-13T00:00:00"/>
    <d v="1899-12-30T05:55:00"/>
    <x v="5"/>
    <x v="1"/>
    <x v="2"/>
    <s v="NA"/>
    <s v="NA"/>
    <m/>
    <x v="1"/>
    <s v=""/>
    <s v=""/>
  </r>
  <r>
    <n v="2893"/>
    <x v="1"/>
    <s v="NA"/>
    <x v="1"/>
    <x v="1"/>
    <d v="2016-07-13T06:04:00"/>
    <d v="2016-07-13T00:00:00"/>
    <d v="1899-12-30T06:04:00"/>
    <x v="6"/>
    <x v="1"/>
    <x v="2"/>
    <s v="NA"/>
    <s v="NA"/>
    <m/>
    <x v="1"/>
    <s v=""/>
    <s v=""/>
  </r>
  <r>
    <n v="2894"/>
    <x v="1"/>
    <n v="52"/>
    <x v="0"/>
    <x v="0"/>
    <d v="2016-07-13T06:01:00"/>
    <d v="2016-07-13T00:00:00"/>
    <d v="1899-12-30T06:01:00"/>
    <x v="6"/>
    <x v="1"/>
    <x v="2"/>
    <d v="2016-07-13T07:13:00"/>
    <d v="2016-07-13T00:00:00"/>
    <d v="1899-12-30T07:13:00"/>
    <x v="0"/>
    <d v="1899-12-30T01:12:00"/>
    <n v="72"/>
  </r>
  <r>
    <n v="2895"/>
    <x v="1"/>
    <n v="262"/>
    <x v="0"/>
    <x v="2"/>
    <d v="2016-07-13T06:02:00"/>
    <d v="2016-07-13T00:00:00"/>
    <d v="1899-12-30T06:02:00"/>
    <x v="6"/>
    <x v="1"/>
    <x v="2"/>
    <s v="NA"/>
    <s v="NA"/>
    <m/>
    <x v="1"/>
    <s v=""/>
    <s v=""/>
  </r>
  <r>
    <n v="2896"/>
    <x v="1"/>
    <n v="70"/>
    <x v="0"/>
    <x v="0"/>
    <d v="2016-07-13T05:59:00"/>
    <d v="2016-07-13T00:00:00"/>
    <d v="1899-12-30T05:59:00"/>
    <x v="5"/>
    <x v="1"/>
    <x v="2"/>
    <d v="2016-07-13T07:13:00"/>
    <d v="2016-07-13T00:00:00"/>
    <d v="1899-12-30T07:13:00"/>
    <x v="0"/>
    <d v="1899-12-30T01:14:00"/>
    <n v="74"/>
  </r>
  <r>
    <n v="2897"/>
    <x v="1"/>
    <n v="130"/>
    <x v="0"/>
    <x v="2"/>
    <d v="2016-07-13T06:00:00"/>
    <d v="2016-07-13T00:00:00"/>
    <d v="1899-12-30T06:00:00"/>
    <x v="6"/>
    <x v="1"/>
    <x v="2"/>
    <s v="NA"/>
    <s v="NA"/>
    <m/>
    <x v="1"/>
    <s v=""/>
    <s v=""/>
  </r>
  <r>
    <n v="2898"/>
    <x v="0"/>
    <n v="296"/>
    <x v="0"/>
    <x v="0"/>
    <d v="2016-07-13T06:01:00"/>
    <d v="2016-07-13T00:00:00"/>
    <d v="1899-12-30T06:01:00"/>
    <x v="6"/>
    <x v="1"/>
    <x v="2"/>
    <d v="2016-07-13T07:04:00"/>
    <d v="2016-07-13T00:00:00"/>
    <d v="1899-12-30T07:04:00"/>
    <x v="0"/>
    <d v="1899-12-30T01:03:00"/>
    <n v="63"/>
  </r>
  <r>
    <n v="2899"/>
    <x v="1"/>
    <n v="21"/>
    <x v="0"/>
    <x v="2"/>
    <d v="2016-07-13T05:59:00"/>
    <d v="2016-07-13T00:00:00"/>
    <d v="1899-12-30T05:59:00"/>
    <x v="5"/>
    <x v="1"/>
    <x v="2"/>
    <s v="NA"/>
    <s v="NA"/>
    <m/>
    <x v="1"/>
    <s v=""/>
    <s v=""/>
  </r>
  <r>
    <n v="2900"/>
    <x v="1"/>
    <n v="54"/>
    <x v="0"/>
    <x v="2"/>
    <d v="2016-07-13T06:01:00"/>
    <d v="2016-07-13T00:00:00"/>
    <d v="1899-12-30T06:01:00"/>
    <x v="6"/>
    <x v="1"/>
    <x v="2"/>
    <s v="NA"/>
    <s v="NA"/>
    <m/>
    <x v="1"/>
    <s v=""/>
    <s v=""/>
  </r>
  <r>
    <n v="2901"/>
    <x v="0"/>
    <n v="171"/>
    <x v="0"/>
    <x v="0"/>
    <d v="2016-07-13T06:04:00"/>
    <d v="2016-07-13T00:00:00"/>
    <d v="1899-12-30T06:04:00"/>
    <x v="6"/>
    <x v="1"/>
    <x v="2"/>
    <d v="2016-07-13T07:17:00"/>
    <d v="2016-07-13T00:00:00"/>
    <d v="1899-12-30T07:17:00"/>
    <x v="0"/>
    <d v="1899-12-30T01:13:00"/>
    <n v="73"/>
  </r>
  <r>
    <n v="2902"/>
    <x v="1"/>
    <n v="192"/>
    <x v="0"/>
    <x v="2"/>
    <d v="2016-07-13T05:59:00"/>
    <d v="2016-07-13T00:00:00"/>
    <d v="1899-12-30T05:59:00"/>
    <x v="5"/>
    <x v="1"/>
    <x v="2"/>
    <s v="NA"/>
    <s v="NA"/>
    <m/>
    <x v="1"/>
    <s v=""/>
    <s v=""/>
  </r>
  <r>
    <n v="2903"/>
    <x v="0"/>
    <n v="114"/>
    <x v="0"/>
    <x v="0"/>
    <d v="2016-07-13T06:00:00"/>
    <d v="2016-07-13T00:00:00"/>
    <d v="1899-12-30T06:00:00"/>
    <x v="6"/>
    <x v="1"/>
    <x v="2"/>
    <d v="2016-07-13T06:40:00"/>
    <d v="2016-07-13T00:00:00"/>
    <d v="1899-12-30T06:40:00"/>
    <x v="0"/>
    <d v="1899-12-30T00:40:00"/>
    <n v="40"/>
  </r>
  <r>
    <n v="2904"/>
    <x v="1"/>
    <s v="NA"/>
    <x v="1"/>
    <x v="1"/>
    <d v="2016-07-13T06:07:00"/>
    <d v="2016-07-13T00:00:00"/>
    <d v="1899-12-30T06:07:00"/>
    <x v="6"/>
    <x v="1"/>
    <x v="2"/>
    <s v="NA"/>
    <s v="NA"/>
    <m/>
    <x v="1"/>
    <s v=""/>
    <s v=""/>
  </r>
  <r>
    <n v="2905"/>
    <x v="1"/>
    <n v="1"/>
    <x v="0"/>
    <x v="2"/>
    <d v="2016-07-13T06:08:00"/>
    <d v="2016-07-13T00:00:00"/>
    <d v="1899-12-30T06:08:00"/>
    <x v="6"/>
    <x v="1"/>
    <x v="2"/>
    <s v="NA"/>
    <s v="NA"/>
    <m/>
    <x v="1"/>
    <s v=""/>
    <s v=""/>
  </r>
  <r>
    <n v="2906"/>
    <x v="0"/>
    <n v="138"/>
    <x v="0"/>
    <x v="0"/>
    <d v="2016-07-13T06:09:00"/>
    <d v="2016-07-13T00:00:00"/>
    <d v="1899-12-30T06:09:00"/>
    <x v="6"/>
    <x v="1"/>
    <x v="2"/>
    <d v="2016-07-13T07:16:00"/>
    <d v="2016-07-13T00:00:00"/>
    <d v="1899-12-30T07:16:00"/>
    <x v="0"/>
    <d v="1899-12-30T01:07:00"/>
    <n v="67"/>
  </r>
  <r>
    <n v="2907"/>
    <x v="0"/>
    <n v="263"/>
    <x v="0"/>
    <x v="0"/>
    <d v="2016-07-13T06:05:00"/>
    <d v="2016-07-13T00:00:00"/>
    <d v="1899-12-30T06:05:00"/>
    <x v="6"/>
    <x v="1"/>
    <x v="2"/>
    <d v="2016-07-13T07:11:00"/>
    <d v="2016-07-13T00:00:00"/>
    <d v="1899-12-30T07:11:00"/>
    <x v="0"/>
    <d v="1899-12-30T01:06:00"/>
    <n v="66"/>
  </r>
  <r>
    <n v="2908"/>
    <x v="0"/>
    <n v="46"/>
    <x v="0"/>
    <x v="0"/>
    <d v="2016-07-13T06:14:00"/>
    <d v="2016-07-13T00:00:00"/>
    <d v="1899-12-30T06:14:00"/>
    <x v="6"/>
    <x v="1"/>
    <x v="2"/>
    <d v="2016-07-13T07:17:00"/>
    <d v="2016-07-13T00:00:00"/>
    <d v="1899-12-30T07:17:00"/>
    <x v="0"/>
    <d v="1899-12-30T01:03:00"/>
    <n v="63"/>
  </r>
  <r>
    <n v="2909"/>
    <x v="1"/>
    <n v="58"/>
    <x v="0"/>
    <x v="2"/>
    <d v="2016-07-13T06:10:00"/>
    <d v="2016-07-13T00:00:00"/>
    <d v="1899-12-30T06:10:00"/>
    <x v="6"/>
    <x v="1"/>
    <x v="2"/>
    <s v="NA"/>
    <s v="NA"/>
    <m/>
    <x v="1"/>
    <s v=""/>
    <s v=""/>
  </r>
  <r>
    <n v="2910"/>
    <x v="1"/>
    <n v="128"/>
    <x v="0"/>
    <x v="2"/>
    <d v="2016-07-13T06:12:00"/>
    <d v="2016-07-13T00:00:00"/>
    <d v="1899-12-30T06:12:00"/>
    <x v="6"/>
    <x v="1"/>
    <x v="2"/>
    <s v="NA"/>
    <s v="NA"/>
    <m/>
    <x v="1"/>
    <s v=""/>
    <s v=""/>
  </r>
  <r>
    <n v="2911"/>
    <x v="0"/>
    <n v="153"/>
    <x v="0"/>
    <x v="0"/>
    <d v="2016-07-13T06:09:00"/>
    <d v="2016-07-13T00:00:00"/>
    <d v="1899-12-30T06:09:00"/>
    <x v="6"/>
    <x v="1"/>
    <x v="2"/>
    <d v="2016-07-13T06:59:00"/>
    <d v="2016-07-13T00:00:00"/>
    <d v="1899-12-30T06:59:00"/>
    <x v="0"/>
    <d v="1899-12-30T00:50:00"/>
    <n v="50"/>
  </r>
  <r>
    <n v="2912"/>
    <x v="0"/>
    <n v="200"/>
    <x v="0"/>
    <x v="0"/>
    <d v="2016-07-13T06:13:00"/>
    <d v="2016-07-13T00:00:00"/>
    <d v="1899-12-30T06:13:00"/>
    <x v="6"/>
    <x v="1"/>
    <x v="2"/>
    <d v="2016-07-13T06:47:00"/>
    <d v="2016-07-13T00:00:00"/>
    <d v="1899-12-30T06:47:00"/>
    <x v="0"/>
    <d v="1899-12-30T00:34:00"/>
    <n v="34"/>
  </r>
  <r>
    <n v="2913"/>
    <x v="1"/>
    <n v="26"/>
    <x v="0"/>
    <x v="2"/>
    <d v="2016-07-13T06:15:00"/>
    <d v="2016-07-13T00:00:00"/>
    <d v="1899-12-30T06:15:00"/>
    <x v="6"/>
    <x v="1"/>
    <x v="2"/>
    <s v="NA"/>
    <s v="NA"/>
    <m/>
    <x v="1"/>
    <s v=""/>
    <s v=""/>
  </r>
  <r>
    <n v="2914"/>
    <x v="0"/>
    <n v="85"/>
    <x v="0"/>
    <x v="0"/>
    <d v="2016-07-13T06:16:00"/>
    <d v="2016-07-13T00:00:00"/>
    <d v="1899-12-30T06:16:00"/>
    <x v="6"/>
    <x v="1"/>
    <x v="2"/>
    <d v="2016-07-13T06:51:00"/>
    <d v="2016-07-13T00:00:00"/>
    <d v="1899-12-30T06:51:00"/>
    <x v="0"/>
    <d v="1899-12-30T00:35:00"/>
    <n v="35"/>
  </r>
  <r>
    <n v="2915"/>
    <x v="1"/>
    <s v="NA"/>
    <x v="1"/>
    <x v="1"/>
    <d v="2016-07-13T06:20:00"/>
    <d v="2016-07-13T00:00:00"/>
    <d v="1899-12-30T06:20:00"/>
    <x v="6"/>
    <x v="1"/>
    <x v="2"/>
    <s v="NA"/>
    <s v="NA"/>
    <m/>
    <x v="1"/>
    <s v=""/>
    <s v=""/>
  </r>
  <r>
    <n v="2916"/>
    <x v="1"/>
    <n v="149"/>
    <x v="0"/>
    <x v="0"/>
    <d v="2016-07-13T06:12:00"/>
    <d v="2016-07-13T00:00:00"/>
    <d v="1899-12-30T06:12:00"/>
    <x v="6"/>
    <x v="1"/>
    <x v="2"/>
    <d v="2016-07-13T07:23:00"/>
    <d v="2016-07-13T00:00:00"/>
    <d v="1899-12-30T07:23:00"/>
    <x v="0"/>
    <d v="1899-12-30T01:11:00"/>
    <n v="71"/>
  </r>
  <r>
    <n v="2917"/>
    <x v="0"/>
    <n v="45"/>
    <x v="0"/>
    <x v="0"/>
    <d v="2016-07-13T06:21:00"/>
    <d v="2016-07-13T00:00:00"/>
    <d v="1899-12-30T06:21:00"/>
    <x v="6"/>
    <x v="1"/>
    <x v="2"/>
    <d v="2016-07-13T06:53:00"/>
    <d v="2016-07-13T00:00:00"/>
    <d v="1899-12-30T06:53:00"/>
    <x v="0"/>
    <d v="1899-12-30T00:32:00"/>
    <n v="32"/>
  </r>
  <r>
    <n v="2918"/>
    <x v="0"/>
    <n v="208"/>
    <x v="0"/>
    <x v="0"/>
    <d v="2016-07-13T06:20:00"/>
    <d v="2016-07-13T00:00:00"/>
    <d v="1899-12-30T06:20:00"/>
    <x v="6"/>
    <x v="1"/>
    <x v="2"/>
    <d v="2016-07-13T07:01:00"/>
    <d v="2016-07-13T00:00:00"/>
    <d v="1899-12-30T07:01:00"/>
    <x v="0"/>
    <d v="1899-12-30T00:41:00"/>
    <n v="41"/>
  </r>
  <r>
    <n v="2919"/>
    <x v="1"/>
    <n v="231"/>
    <x v="0"/>
    <x v="2"/>
    <d v="2016-07-13T06:19:00"/>
    <d v="2016-07-13T00:00:00"/>
    <d v="1899-12-30T06:19:00"/>
    <x v="6"/>
    <x v="1"/>
    <x v="2"/>
    <s v="NA"/>
    <s v="NA"/>
    <m/>
    <x v="1"/>
    <s v=""/>
    <s v=""/>
  </r>
  <r>
    <n v="2920"/>
    <x v="1"/>
    <n v="131"/>
    <x v="0"/>
    <x v="2"/>
    <d v="2016-07-13T06:22:00"/>
    <d v="2016-07-13T00:00:00"/>
    <d v="1899-12-30T06:22:00"/>
    <x v="6"/>
    <x v="1"/>
    <x v="2"/>
    <s v="NA"/>
    <s v="NA"/>
    <m/>
    <x v="1"/>
    <s v=""/>
    <s v=""/>
  </r>
  <r>
    <n v="2921"/>
    <x v="1"/>
    <s v="NA"/>
    <x v="1"/>
    <x v="1"/>
    <d v="2016-07-13T06:20:00"/>
    <d v="2016-07-13T00:00:00"/>
    <d v="1899-12-30T06:20:00"/>
    <x v="6"/>
    <x v="1"/>
    <x v="2"/>
    <s v="NA"/>
    <s v="NA"/>
    <m/>
    <x v="1"/>
    <s v=""/>
    <s v=""/>
  </r>
  <r>
    <n v="2922"/>
    <x v="1"/>
    <n v="236"/>
    <x v="0"/>
    <x v="2"/>
    <d v="2016-07-13T06:25:00"/>
    <d v="2016-07-13T00:00:00"/>
    <d v="1899-12-30T06:25:00"/>
    <x v="6"/>
    <x v="1"/>
    <x v="2"/>
    <s v="NA"/>
    <s v="NA"/>
    <m/>
    <x v="1"/>
    <s v=""/>
    <s v=""/>
  </r>
  <r>
    <n v="2923"/>
    <x v="1"/>
    <n v="129"/>
    <x v="0"/>
    <x v="2"/>
    <d v="2016-07-13T06:23:00"/>
    <d v="2016-07-13T00:00:00"/>
    <d v="1899-12-30T06:23:00"/>
    <x v="6"/>
    <x v="1"/>
    <x v="2"/>
    <s v="NA"/>
    <s v="NA"/>
    <m/>
    <x v="1"/>
    <s v=""/>
    <s v=""/>
  </r>
  <r>
    <n v="2924"/>
    <x v="1"/>
    <n v="300"/>
    <x v="0"/>
    <x v="0"/>
    <d v="2016-07-13T06:31:00"/>
    <d v="2016-07-13T00:00:00"/>
    <d v="1899-12-30T06:31:00"/>
    <x v="6"/>
    <x v="1"/>
    <x v="2"/>
    <d v="2016-07-13T07:20:00"/>
    <d v="2016-07-13T00:00:00"/>
    <d v="1899-12-30T07:20:00"/>
    <x v="0"/>
    <d v="1899-12-30T00:49:00"/>
    <n v="49"/>
  </r>
  <r>
    <n v="2925"/>
    <x v="1"/>
    <s v="NA"/>
    <x v="1"/>
    <x v="1"/>
    <d v="2016-07-13T06:21:00"/>
    <d v="2016-07-13T00:00:00"/>
    <d v="1899-12-30T06:21:00"/>
    <x v="6"/>
    <x v="1"/>
    <x v="2"/>
    <s v="NA"/>
    <s v="NA"/>
    <m/>
    <x v="1"/>
    <s v=""/>
    <s v=""/>
  </r>
  <r>
    <n v="2926"/>
    <x v="1"/>
    <n v="48"/>
    <x v="0"/>
    <x v="2"/>
    <d v="2016-07-13T06:27:00"/>
    <d v="2016-07-13T00:00:00"/>
    <d v="1899-12-30T06:27:00"/>
    <x v="6"/>
    <x v="1"/>
    <x v="2"/>
    <s v="NA"/>
    <s v="NA"/>
    <m/>
    <x v="1"/>
    <s v=""/>
    <s v=""/>
  </r>
  <r>
    <n v="2927"/>
    <x v="1"/>
    <n v="125"/>
    <x v="0"/>
    <x v="2"/>
    <d v="2016-07-13T06:19:00"/>
    <d v="2016-07-13T00:00:00"/>
    <d v="1899-12-30T06:19:00"/>
    <x v="6"/>
    <x v="1"/>
    <x v="2"/>
    <s v="NA"/>
    <s v="NA"/>
    <m/>
    <x v="1"/>
    <s v=""/>
    <s v=""/>
  </r>
  <r>
    <n v="2928"/>
    <x v="0"/>
    <n v="219"/>
    <x v="0"/>
    <x v="0"/>
    <d v="2016-07-13T06:26:00"/>
    <d v="2016-07-13T00:00:00"/>
    <d v="1899-12-30T06:26:00"/>
    <x v="6"/>
    <x v="1"/>
    <x v="2"/>
    <d v="2016-07-13T07:18:00"/>
    <d v="2016-07-13T00:00:00"/>
    <d v="1899-12-30T07:18:00"/>
    <x v="0"/>
    <d v="1899-12-30T00:52:00"/>
    <n v="52"/>
  </r>
  <r>
    <n v="2929"/>
    <x v="1"/>
    <n v="225"/>
    <x v="0"/>
    <x v="2"/>
    <d v="2016-07-13T06:28:00"/>
    <d v="2016-07-13T00:00:00"/>
    <d v="1899-12-30T06:28:00"/>
    <x v="6"/>
    <x v="1"/>
    <x v="2"/>
    <s v="NA"/>
    <s v="NA"/>
    <m/>
    <x v="1"/>
    <s v=""/>
    <s v=""/>
  </r>
  <r>
    <n v="2930"/>
    <x v="1"/>
    <s v="NA"/>
    <x v="1"/>
    <x v="1"/>
    <d v="2016-07-13T06:26:00"/>
    <d v="2016-07-13T00:00:00"/>
    <d v="1899-12-30T06:26:00"/>
    <x v="6"/>
    <x v="1"/>
    <x v="2"/>
    <s v="NA"/>
    <s v="NA"/>
    <m/>
    <x v="1"/>
    <s v=""/>
    <s v=""/>
  </r>
  <r>
    <n v="2931"/>
    <x v="1"/>
    <n v="66"/>
    <x v="0"/>
    <x v="2"/>
    <d v="2016-07-13T06:31:00"/>
    <d v="2016-07-13T00:00:00"/>
    <d v="1899-12-30T06:31:00"/>
    <x v="6"/>
    <x v="1"/>
    <x v="2"/>
    <s v="NA"/>
    <s v="NA"/>
    <m/>
    <x v="1"/>
    <s v=""/>
    <s v=""/>
  </r>
  <r>
    <n v="2932"/>
    <x v="0"/>
    <n v="53"/>
    <x v="0"/>
    <x v="0"/>
    <d v="2016-07-13T06:28:00"/>
    <d v="2016-07-13T00:00:00"/>
    <d v="1899-12-30T06:28:00"/>
    <x v="6"/>
    <x v="1"/>
    <x v="2"/>
    <d v="2016-07-13T07:11:00"/>
    <d v="2016-07-13T00:00:00"/>
    <d v="1899-12-30T07:11:00"/>
    <x v="0"/>
    <d v="1899-12-30T00:43:00"/>
    <n v="43"/>
  </r>
  <r>
    <n v="2933"/>
    <x v="1"/>
    <n v="100"/>
    <x v="0"/>
    <x v="2"/>
    <d v="2016-07-13T06:26:00"/>
    <d v="2016-07-13T00:00:00"/>
    <d v="1899-12-30T06:26:00"/>
    <x v="6"/>
    <x v="1"/>
    <x v="2"/>
    <s v="NA"/>
    <s v="NA"/>
    <m/>
    <x v="1"/>
    <s v=""/>
    <s v=""/>
  </r>
  <r>
    <n v="2934"/>
    <x v="1"/>
    <n v="157"/>
    <x v="0"/>
    <x v="0"/>
    <d v="2016-07-13T06:28:00"/>
    <d v="2016-07-13T00:00:00"/>
    <d v="1899-12-30T06:28:00"/>
    <x v="6"/>
    <x v="1"/>
    <x v="2"/>
    <d v="2016-07-13T07:10:00"/>
    <d v="2016-07-13T00:00:00"/>
    <d v="1899-12-30T07:10:00"/>
    <x v="0"/>
    <d v="1899-12-30T00:42:00"/>
    <n v="42"/>
  </r>
  <r>
    <n v="2935"/>
    <x v="1"/>
    <n v="172"/>
    <x v="0"/>
    <x v="0"/>
    <d v="2016-07-13T06:30:00"/>
    <d v="2016-07-13T00:00:00"/>
    <d v="1899-12-30T06:30:00"/>
    <x v="6"/>
    <x v="1"/>
    <x v="2"/>
    <d v="2016-07-13T07:01:00"/>
    <d v="2016-07-13T00:00:00"/>
    <d v="1899-12-30T07:01:00"/>
    <x v="0"/>
    <d v="1899-12-30T00:31:00"/>
    <n v="31"/>
  </r>
  <r>
    <n v="2936"/>
    <x v="1"/>
    <n v="69"/>
    <x v="0"/>
    <x v="0"/>
    <d v="2016-07-13T06:28:00"/>
    <d v="2016-07-13T00:00:00"/>
    <d v="1899-12-30T06:28:00"/>
    <x v="6"/>
    <x v="1"/>
    <x v="2"/>
    <d v="2016-07-13T07:42:00"/>
    <d v="2016-07-13T00:00:00"/>
    <d v="1899-12-30T07:42:00"/>
    <x v="0"/>
    <d v="1899-12-30T01:14:00"/>
    <n v="74"/>
  </r>
  <r>
    <n v="2937"/>
    <x v="0"/>
    <n v="113"/>
    <x v="0"/>
    <x v="0"/>
    <d v="2016-07-13T06:27:00"/>
    <d v="2016-07-13T00:00:00"/>
    <d v="1899-12-30T06:27:00"/>
    <x v="6"/>
    <x v="1"/>
    <x v="2"/>
    <d v="2016-07-13T07:15:00"/>
    <d v="2016-07-13T00:00:00"/>
    <d v="1899-12-30T07:15:00"/>
    <x v="0"/>
    <d v="1899-12-30T00:48:00"/>
    <n v="48"/>
  </r>
  <r>
    <n v="2938"/>
    <x v="1"/>
    <n v="272"/>
    <x v="0"/>
    <x v="2"/>
    <d v="2016-07-13T06:33:00"/>
    <d v="2016-07-13T00:00:00"/>
    <d v="1899-12-30T06:33:00"/>
    <x v="6"/>
    <x v="1"/>
    <x v="2"/>
    <s v="NA"/>
    <s v="NA"/>
    <m/>
    <x v="1"/>
    <s v=""/>
    <s v=""/>
  </r>
  <r>
    <n v="2939"/>
    <x v="1"/>
    <n v="284"/>
    <x v="0"/>
    <x v="0"/>
    <d v="2016-07-13T06:25:00"/>
    <d v="2016-07-13T00:00:00"/>
    <d v="1899-12-30T06:25:00"/>
    <x v="6"/>
    <x v="1"/>
    <x v="2"/>
    <d v="2016-07-13T07:05:00"/>
    <d v="2016-07-13T00:00:00"/>
    <d v="1899-12-30T07:05:00"/>
    <x v="0"/>
    <d v="1899-12-30T00:40:00"/>
    <n v="40"/>
  </r>
  <r>
    <n v="2940"/>
    <x v="1"/>
    <n v="51"/>
    <x v="0"/>
    <x v="2"/>
    <d v="2016-07-13T06:35:00"/>
    <d v="2016-07-13T00:00:00"/>
    <d v="1899-12-30T06:35:00"/>
    <x v="6"/>
    <x v="1"/>
    <x v="2"/>
    <s v="NA"/>
    <s v="NA"/>
    <m/>
    <x v="1"/>
    <s v=""/>
    <s v=""/>
  </r>
  <r>
    <n v="2941"/>
    <x v="0"/>
    <n v="72"/>
    <x v="0"/>
    <x v="0"/>
    <d v="2016-07-13T06:28:00"/>
    <d v="2016-07-13T00:00:00"/>
    <d v="1899-12-30T06:28:00"/>
    <x v="6"/>
    <x v="1"/>
    <x v="2"/>
    <d v="2016-07-13T07:19:00"/>
    <d v="2016-07-13T00:00:00"/>
    <d v="1899-12-30T07:19:00"/>
    <x v="0"/>
    <d v="1899-12-30T00:51:00"/>
    <n v="51"/>
  </r>
  <r>
    <n v="2942"/>
    <x v="1"/>
    <n v="32"/>
    <x v="0"/>
    <x v="2"/>
    <d v="2016-07-13T06:37:00"/>
    <d v="2016-07-13T00:00:00"/>
    <d v="1899-12-30T06:37:00"/>
    <x v="6"/>
    <x v="1"/>
    <x v="2"/>
    <s v="NA"/>
    <s v="NA"/>
    <m/>
    <x v="1"/>
    <s v=""/>
    <s v=""/>
  </r>
  <r>
    <n v="2943"/>
    <x v="1"/>
    <n v="180"/>
    <x v="0"/>
    <x v="0"/>
    <d v="2016-07-13T06:41:00"/>
    <d v="2016-07-13T00:00:00"/>
    <d v="1899-12-30T06:41:00"/>
    <x v="6"/>
    <x v="1"/>
    <x v="2"/>
    <d v="2016-07-13T07:15:00"/>
    <d v="2016-07-13T00:00:00"/>
    <d v="1899-12-30T07:15:00"/>
    <x v="0"/>
    <d v="1899-12-30T00:34:00"/>
    <n v="34"/>
  </r>
  <r>
    <n v="2944"/>
    <x v="1"/>
    <n v="197"/>
    <x v="0"/>
    <x v="2"/>
    <d v="2016-07-13T06:33:00"/>
    <d v="2016-07-13T00:00:00"/>
    <d v="1899-12-30T06:33:00"/>
    <x v="6"/>
    <x v="1"/>
    <x v="2"/>
    <s v="NA"/>
    <s v="NA"/>
    <m/>
    <x v="1"/>
    <s v=""/>
    <s v=""/>
  </r>
  <r>
    <n v="2945"/>
    <x v="0"/>
    <n v="29"/>
    <x v="0"/>
    <x v="0"/>
    <d v="2016-07-13T06:34:00"/>
    <d v="2016-07-13T00:00:00"/>
    <d v="1899-12-30T06:34:00"/>
    <x v="6"/>
    <x v="1"/>
    <x v="2"/>
    <d v="2016-07-13T07:28:00"/>
    <d v="2016-07-13T00:00:00"/>
    <d v="1899-12-30T07:28:00"/>
    <x v="0"/>
    <d v="1899-12-30T00:54:00"/>
    <n v="54"/>
  </r>
  <r>
    <n v="2946"/>
    <x v="1"/>
    <n v="43"/>
    <x v="0"/>
    <x v="2"/>
    <d v="2016-07-13T06:34:00"/>
    <d v="2016-07-13T00:00:00"/>
    <d v="1899-12-30T06:34:00"/>
    <x v="6"/>
    <x v="1"/>
    <x v="2"/>
    <s v="NA"/>
    <s v="NA"/>
    <m/>
    <x v="1"/>
    <s v=""/>
    <s v=""/>
  </r>
  <r>
    <n v="2947"/>
    <x v="1"/>
    <n v="214"/>
    <x v="0"/>
    <x v="0"/>
    <d v="2016-07-13T06:35:00"/>
    <d v="2016-07-13T00:00:00"/>
    <d v="1899-12-30T06:35:00"/>
    <x v="6"/>
    <x v="1"/>
    <x v="2"/>
    <d v="2016-07-13T07:24:00"/>
    <d v="2016-07-13T00:00:00"/>
    <d v="1899-12-30T07:24:00"/>
    <x v="0"/>
    <d v="1899-12-30T00:49:00"/>
    <n v="49"/>
  </r>
  <r>
    <n v="2948"/>
    <x v="1"/>
    <n v="285"/>
    <x v="0"/>
    <x v="2"/>
    <d v="2016-07-13T06:39:00"/>
    <d v="2016-07-13T00:00:00"/>
    <d v="1899-12-30T06:39:00"/>
    <x v="6"/>
    <x v="1"/>
    <x v="2"/>
    <s v="NA"/>
    <s v="NA"/>
    <m/>
    <x v="1"/>
    <s v=""/>
    <s v=""/>
  </r>
  <r>
    <n v="2949"/>
    <x v="1"/>
    <s v="NA"/>
    <x v="1"/>
    <x v="1"/>
    <d v="2016-07-13T06:40:00"/>
    <d v="2016-07-13T00:00:00"/>
    <d v="1899-12-30T06:40:00"/>
    <x v="6"/>
    <x v="1"/>
    <x v="2"/>
    <s v="NA"/>
    <s v="NA"/>
    <m/>
    <x v="1"/>
    <s v=""/>
    <s v=""/>
  </r>
  <r>
    <n v="2950"/>
    <x v="1"/>
    <n v="279"/>
    <x v="0"/>
    <x v="2"/>
    <d v="2016-07-13T06:40:00"/>
    <d v="2016-07-13T00:00:00"/>
    <d v="1899-12-30T06:40:00"/>
    <x v="6"/>
    <x v="1"/>
    <x v="2"/>
    <s v="NA"/>
    <s v="NA"/>
    <m/>
    <x v="1"/>
    <s v=""/>
    <s v=""/>
  </r>
  <r>
    <n v="2951"/>
    <x v="1"/>
    <n v="55"/>
    <x v="0"/>
    <x v="0"/>
    <d v="2016-07-13T06:40:00"/>
    <d v="2016-07-13T00:00:00"/>
    <d v="1899-12-30T06:40:00"/>
    <x v="6"/>
    <x v="1"/>
    <x v="2"/>
    <d v="2016-07-13T07:41:00"/>
    <d v="2016-07-13T00:00:00"/>
    <d v="1899-12-30T07:41:00"/>
    <x v="0"/>
    <d v="1899-12-30T01:01:00"/>
    <n v="61"/>
  </r>
  <r>
    <n v="2952"/>
    <x v="1"/>
    <n v="179"/>
    <x v="0"/>
    <x v="0"/>
    <d v="2016-07-13T06:39:00"/>
    <d v="2016-07-13T00:00:00"/>
    <d v="1899-12-30T06:39:00"/>
    <x v="6"/>
    <x v="1"/>
    <x v="2"/>
    <d v="2016-07-13T07:56:00"/>
    <d v="2016-07-13T00:00:00"/>
    <d v="1899-12-30T07:56:00"/>
    <x v="0"/>
    <d v="1899-12-30T01:17:00"/>
    <n v="77"/>
  </r>
  <r>
    <n v="2953"/>
    <x v="1"/>
    <n v="261"/>
    <x v="0"/>
    <x v="0"/>
    <d v="2016-07-13T06:39:00"/>
    <d v="2016-07-13T00:00:00"/>
    <d v="1899-12-30T06:39:00"/>
    <x v="6"/>
    <x v="1"/>
    <x v="2"/>
    <d v="2016-07-13T07:55:00"/>
    <d v="2016-07-13T00:00:00"/>
    <d v="1899-12-30T07:55:00"/>
    <x v="0"/>
    <d v="1899-12-30T01:16:00"/>
    <n v="76"/>
  </r>
  <r>
    <n v="2954"/>
    <x v="1"/>
    <s v="NA"/>
    <x v="1"/>
    <x v="1"/>
    <d v="2016-07-13T06:44:00"/>
    <d v="2016-07-13T00:00:00"/>
    <d v="1899-12-30T06:44:00"/>
    <x v="6"/>
    <x v="1"/>
    <x v="2"/>
    <s v="NA"/>
    <s v="NA"/>
    <m/>
    <x v="1"/>
    <s v=""/>
    <s v=""/>
  </r>
  <r>
    <n v="2955"/>
    <x v="1"/>
    <s v="NA"/>
    <x v="1"/>
    <x v="1"/>
    <d v="2016-07-13T06:41:00"/>
    <d v="2016-07-13T00:00:00"/>
    <d v="1899-12-30T06:41:00"/>
    <x v="6"/>
    <x v="1"/>
    <x v="2"/>
    <s v="NA"/>
    <s v="NA"/>
    <m/>
    <x v="1"/>
    <s v=""/>
    <s v=""/>
  </r>
  <r>
    <n v="2956"/>
    <x v="0"/>
    <n v="204"/>
    <x v="0"/>
    <x v="0"/>
    <d v="2016-07-13T06:42:00"/>
    <d v="2016-07-13T00:00:00"/>
    <d v="1899-12-30T06:42:00"/>
    <x v="6"/>
    <x v="1"/>
    <x v="2"/>
    <d v="2016-07-13T07:35:00"/>
    <d v="2016-07-13T00:00:00"/>
    <d v="1899-12-30T07:35:00"/>
    <x v="0"/>
    <d v="1899-12-30T00:53:00"/>
    <n v="53"/>
  </r>
  <r>
    <n v="2957"/>
    <x v="1"/>
    <n v="245"/>
    <x v="0"/>
    <x v="0"/>
    <d v="2016-07-13T06:42:00"/>
    <d v="2016-07-13T00:00:00"/>
    <d v="1899-12-30T06:42:00"/>
    <x v="6"/>
    <x v="1"/>
    <x v="2"/>
    <d v="2016-07-13T07:17:00"/>
    <d v="2016-07-13T00:00:00"/>
    <d v="1899-12-30T07:17:00"/>
    <x v="0"/>
    <d v="1899-12-30T00:35:00"/>
    <n v="35"/>
  </r>
  <r>
    <n v="2958"/>
    <x v="1"/>
    <n v="250"/>
    <x v="0"/>
    <x v="2"/>
    <d v="2016-07-13T06:46:00"/>
    <d v="2016-07-13T00:00:00"/>
    <d v="1899-12-30T06:46:00"/>
    <x v="6"/>
    <x v="1"/>
    <x v="2"/>
    <s v="NA"/>
    <s v="NA"/>
    <m/>
    <x v="1"/>
    <s v=""/>
    <s v=""/>
  </r>
  <r>
    <n v="2959"/>
    <x v="0"/>
    <n v="256"/>
    <x v="0"/>
    <x v="0"/>
    <d v="2016-07-13T06:40:00"/>
    <d v="2016-07-13T00:00:00"/>
    <d v="1899-12-30T06:40:00"/>
    <x v="6"/>
    <x v="1"/>
    <x v="2"/>
    <d v="2016-07-13T07:37:00"/>
    <d v="2016-07-13T00:00:00"/>
    <d v="1899-12-30T07:37:00"/>
    <x v="0"/>
    <d v="1899-12-30T00:57:00"/>
    <n v="57"/>
  </r>
  <r>
    <n v="2960"/>
    <x v="0"/>
    <n v="6"/>
    <x v="0"/>
    <x v="0"/>
    <d v="2016-07-13T06:50:00"/>
    <d v="2016-07-13T00:00:00"/>
    <d v="1899-12-30T06:50:00"/>
    <x v="6"/>
    <x v="1"/>
    <x v="2"/>
    <d v="2016-07-13T07:40:00"/>
    <d v="2016-07-13T00:00:00"/>
    <d v="1899-12-30T07:40:00"/>
    <x v="0"/>
    <d v="1899-12-30T00:50:00"/>
    <n v="50"/>
  </r>
  <r>
    <n v="2961"/>
    <x v="0"/>
    <n v="111"/>
    <x v="0"/>
    <x v="0"/>
    <d v="2016-07-13T06:48:00"/>
    <d v="2016-07-13T00:00:00"/>
    <d v="1899-12-30T06:48:00"/>
    <x v="6"/>
    <x v="1"/>
    <x v="2"/>
    <d v="2016-07-13T07:47:00"/>
    <d v="2016-07-13T00:00:00"/>
    <d v="1899-12-30T07:47:00"/>
    <x v="0"/>
    <d v="1899-12-30T00:59:00"/>
    <n v="59"/>
  </r>
  <r>
    <n v="2962"/>
    <x v="1"/>
    <n v="123"/>
    <x v="0"/>
    <x v="0"/>
    <d v="2016-07-13T06:47:00"/>
    <d v="2016-07-13T00:00:00"/>
    <d v="1899-12-30T06:47:00"/>
    <x v="6"/>
    <x v="1"/>
    <x v="2"/>
    <d v="2016-07-13T07:58:00"/>
    <d v="2016-07-13T00:00:00"/>
    <d v="1899-12-30T07:58:00"/>
    <x v="0"/>
    <d v="1899-12-30T01:11:00"/>
    <n v="71"/>
  </r>
  <r>
    <n v="2963"/>
    <x v="0"/>
    <n v="246"/>
    <x v="0"/>
    <x v="0"/>
    <d v="2016-07-13T06:46:00"/>
    <d v="2016-07-13T00:00:00"/>
    <d v="1899-12-30T06:46:00"/>
    <x v="6"/>
    <x v="1"/>
    <x v="2"/>
    <d v="2016-07-13T07:47:00"/>
    <d v="2016-07-13T00:00:00"/>
    <d v="1899-12-30T07:47:00"/>
    <x v="0"/>
    <d v="1899-12-30T01:01:00"/>
    <n v="61"/>
  </r>
  <r>
    <n v="2964"/>
    <x v="1"/>
    <n v="267"/>
    <x v="0"/>
    <x v="2"/>
    <d v="2016-07-13T06:48:00"/>
    <d v="2016-07-13T00:00:00"/>
    <d v="1899-12-30T06:48:00"/>
    <x v="6"/>
    <x v="1"/>
    <x v="2"/>
    <s v="NA"/>
    <s v="NA"/>
    <m/>
    <x v="1"/>
    <s v=""/>
    <s v=""/>
  </r>
  <r>
    <n v="2965"/>
    <x v="0"/>
    <n v="49"/>
    <x v="0"/>
    <x v="0"/>
    <d v="2016-07-13T06:56:00"/>
    <d v="2016-07-13T00:00:00"/>
    <d v="1899-12-30T06:56:00"/>
    <x v="6"/>
    <x v="1"/>
    <x v="2"/>
    <d v="2016-07-13T07:25:00"/>
    <d v="2016-07-13T00:00:00"/>
    <d v="1899-12-30T07:25:00"/>
    <x v="0"/>
    <d v="1899-12-30T00:29:00"/>
    <n v="29"/>
  </r>
  <r>
    <n v="2966"/>
    <x v="1"/>
    <n v="298"/>
    <x v="0"/>
    <x v="2"/>
    <d v="2016-07-13T06:54:00"/>
    <d v="2016-07-13T00:00:00"/>
    <d v="1899-12-30T06:54:00"/>
    <x v="6"/>
    <x v="1"/>
    <x v="2"/>
    <s v="NA"/>
    <s v="NA"/>
    <m/>
    <x v="1"/>
    <s v=""/>
    <s v=""/>
  </r>
  <r>
    <n v="2967"/>
    <x v="1"/>
    <s v="NA"/>
    <x v="1"/>
    <x v="1"/>
    <d v="2016-07-13T06:52:00"/>
    <d v="2016-07-13T00:00:00"/>
    <d v="1899-12-30T06:52:00"/>
    <x v="6"/>
    <x v="1"/>
    <x v="2"/>
    <s v="NA"/>
    <s v="NA"/>
    <m/>
    <x v="1"/>
    <s v=""/>
    <s v=""/>
  </r>
  <r>
    <n v="2968"/>
    <x v="1"/>
    <n v="75"/>
    <x v="0"/>
    <x v="0"/>
    <d v="2016-07-13T06:54:00"/>
    <d v="2016-07-13T00:00:00"/>
    <d v="1899-12-30T06:54:00"/>
    <x v="6"/>
    <x v="1"/>
    <x v="2"/>
    <d v="2016-07-13T07:28:00"/>
    <d v="2016-07-13T00:00:00"/>
    <d v="1899-12-30T07:28:00"/>
    <x v="0"/>
    <d v="1899-12-30T00:34:00"/>
    <n v="34"/>
  </r>
  <r>
    <n v="2969"/>
    <x v="1"/>
    <n v="76"/>
    <x v="0"/>
    <x v="2"/>
    <d v="2016-07-13T06:52:00"/>
    <d v="2016-07-13T00:00:00"/>
    <d v="1899-12-30T06:52:00"/>
    <x v="6"/>
    <x v="1"/>
    <x v="2"/>
    <s v="NA"/>
    <s v="NA"/>
    <m/>
    <x v="1"/>
    <s v=""/>
    <s v=""/>
  </r>
  <r>
    <n v="2970"/>
    <x v="1"/>
    <n v="44"/>
    <x v="0"/>
    <x v="2"/>
    <d v="2016-07-13T06:56:00"/>
    <d v="2016-07-13T00:00:00"/>
    <d v="1899-12-30T06:56:00"/>
    <x v="6"/>
    <x v="1"/>
    <x v="2"/>
    <s v="NA"/>
    <s v="NA"/>
    <m/>
    <x v="1"/>
    <s v=""/>
    <s v=""/>
  </r>
  <r>
    <n v="2971"/>
    <x v="1"/>
    <n v="202"/>
    <x v="0"/>
    <x v="2"/>
    <d v="2016-07-13T06:53:00"/>
    <d v="2016-07-13T00:00:00"/>
    <d v="1899-12-30T06:53:00"/>
    <x v="6"/>
    <x v="1"/>
    <x v="2"/>
    <s v="NA"/>
    <s v="NA"/>
    <m/>
    <x v="1"/>
    <s v=""/>
    <s v=""/>
  </r>
  <r>
    <n v="2972"/>
    <x v="1"/>
    <s v="NA"/>
    <x v="1"/>
    <x v="1"/>
    <d v="2016-07-13T06:55:00"/>
    <d v="2016-07-13T00:00:00"/>
    <d v="1899-12-30T06:55:00"/>
    <x v="6"/>
    <x v="1"/>
    <x v="2"/>
    <s v="NA"/>
    <s v="NA"/>
    <m/>
    <x v="1"/>
    <s v=""/>
    <s v=""/>
  </r>
  <r>
    <n v="2973"/>
    <x v="1"/>
    <n v="119"/>
    <x v="0"/>
    <x v="2"/>
    <d v="2016-07-13T06:57:00"/>
    <d v="2016-07-13T00:00:00"/>
    <d v="1899-12-30T06:57:00"/>
    <x v="6"/>
    <x v="1"/>
    <x v="2"/>
    <s v="NA"/>
    <s v="NA"/>
    <m/>
    <x v="1"/>
    <s v=""/>
    <s v=""/>
  </r>
  <r>
    <n v="2974"/>
    <x v="0"/>
    <n v="128"/>
    <x v="0"/>
    <x v="0"/>
    <d v="2016-07-13T06:46:00"/>
    <d v="2016-07-13T00:00:00"/>
    <d v="1899-12-30T06:46:00"/>
    <x v="6"/>
    <x v="1"/>
    <x v="2"/>
    <d v="2016-07-13T08:04:00"/>
    <d v="2016-07-13T00:00:00"/>
    <d v="1899-12-30T08:04:00"/>
    <x v="0"/>
    <d v="1899-12-30T01:18:00"/>
    <n v="78"/>
  </r>
  <r>
    <n v="2975"/>
    <x v="0"/>
    <n v="197"/>
    <x v="0"/>
    <x v="0"/>
    <d v="2016-07-13T06:53:00"/>
    <d v="2016-07-13T00:00:00"/>
    <d v="1899-12-30T06:53:00"/>
    <x v="6"/>
    <x v="1"/>
    <x v="2"/>
    <d v="2016-07-13T08:04:00"/>
    <d v="2016-07-13T00:00:00"/>
    <d v="1899-12-30T08:04:00"/>
    <x v="0"/>
    <d v="1899-12-30T01:11:00"/>
    <n v="71"/>
  </r>
  <r>
    <n v="2976"/>
    <x v="1"/>
    <s v="NA"/>
    <x v="1"/>
    <x v="1"/>
    <d v="2016-07-13T06:50:00"/>
    <d v="2016-07-13T00:00:00"/>
    <d v="1899-12-30T06:50:00"/>
    <x v="6"/>
    <x v="1"/>
    <x v="2"/>
    <s v="NA"/>
    <s v="NA"/>
    <m/>
    <x v="1"/>
    <s v=""/>
    <s v=""/>
  </r>
  <r>
    <n v="2977"/>
    <x v="0"/>
    <n v="51"/>
    <x v="0"/>
    <x v="0"/>
    <d v="2016-07-13T06:52:00"/>
    <d v="2016-07-13T00:00:00"/>
    <d v="1899-12-30T06:52:00"/>
    <x v="6"/>
    <x v="1"/>
    <x v="2"/>
    <d v="2016-07-13T07:47:00"/>
    <d v="2016-07-13T00:00:00"/>
    <d v="1899-12-30T07:47:00"/>
    <x v="0"/>
    <d v="1899-12-30T00:55:00"/>
    <n v="55"/>
  </r>
  <r>
    <n v="2978"/>
    <x v="1"/>
    <n v="63"/>
    <x v="0"/>
    <x v="2"/>
    <d v="2016-07-13T06:54:00"/>
    <d v="2016-07-13T00:00:00"/>
    <d v="1899-12-30T06:54:00"/>
    <x v="6"/>
    <x v="1"/>
    <x v="2"/>
    <s v="NA"/>
    <s v="NA"/>
    <m/>
    <x v="1"/>
    <s v=""/>
    <s v=""/>
  </r>
  <r>
    <n v="2979"/>
    <x v="0"/>
    <n v="297"/>
    <x v="0"/>
    <x v="0"/>
    <d v="2016-07-13T06:58:00"/>
    <d v="2016-07-13T00:00:00"/>
    <d v="1899-12-30T06:58:00"/>
    <x v="6"/>
    <x v="1"/>
    <x v="2"/>
    <d v="2016-07-13T07:58:00"/>
    <d v="2016-07-13T00:00:00"/>
    <d v="1899-12-30T07:58:00"/>
    <x v="0"/>
    <d v="1899-12-30T01:00:00"/>
    <n v="60"/>
  </r>
  <r>
    <n v="2980"/>
    <x v="1"/>
    <s v="NA"/>
    <x v="1"/>
    <x v="1"/>
    <d v="2016-07-13T06:57:00"/>
    <d v="2016-07-13T00:00:00"/>
    <d v="1899-12-30T06:57:00"/>
    <x v="6"/>
    <x v="1"/>
    <x v="2"/>
    <s v="NA"/>
    <s v="NA"/>
    <m/>
    <x v="1"/>
    <s v=""/>
    <s v=""/>
  </r>
  <r>
    <n v="2981"/>
    <x v="1"/>
    <s v="NA"/>
    <x v="1"/>
    <x v="1"/>
    <d v="2016-07-13T07:03:00"/>
    <d v="2016-07-13T00:00:00"/>
    <d v="1899-12-30T07:03:00"/>
    <x v="7"/>
    <x v="1"/>
    <x v="2"/>
    <s v="NA"/>
    <s v="NA"/>
    <m/>
    <x v="1"/>
    <s v=""/>
    <s v=""/>
  </r>
  <r>
    <n v="2982"/>
    <x v="1"/>
    <n v="285"/>
    <x v="0"/>
    <x v="2"/>
    <d v="2016-07-13T07:04:00"/>
    <d v="2016-07-13T00:00:00"/>
    <d v="1899-12-30T07:04:00"/>
    <x v="7"/>
    <x v="1"/>
    <x v="2"/>
    <s v="NA"/>
    <s v="NA"/>
    <m/>
    <x v="1"/>
    <s v=""/>
    <s v=""/>
  </r>
  <r>
    <n v="2983"/>
    <x v="1"/>
    <n v="63"/>
    <x v="0"/>
    <x v="2"/>
    <d v="2016-07-13T07:08:00"/>
    <d v="2016-07-13T00:00:00"/>
    <d v="1899-12-30T07:08:00"/>
    <x v="7"/>
    <x v="1"/>
    <x v="2"/>
    <s v="NA"/>
    <s v="NA"/>
    <m/>
    <x v="1"/>
    <s v=""/>
    <s v=""/>
  </r>
  <r>
    <n v="2984"/>
    <x v="1"/>
    <s v="NA"/>
    <x v="1"/>
    <x v="1"/>
    <d v="2016-07-13T07:05:00"/>
    <d v="2016-07-13T00:00:00"/>
    <d v="1899-12-30T07:05:00"/>
    <x v="7"/>
    <x v="1"/>
    <x v="2"/>
    <s v="NA"/>
    <s v="NA"/>
    <m/>
    <x v="1"/>
    <s v=""/>
    <s v=""/>
  </r>
  <r>
    <n v="2985"/>
    <x v="1"/>
    <n v="137"/>
    <x v="0"/>
    <x v="2"/>
    <d v="2016-07-13T07:05:00"/>
    <d v="2016-07-13T00:00:00"/>
    <d v="1899-12-30T07:05:00"/>
    <x v="7"/>
    <x v="1"/>
    <x v="2"/>
    <s v="NA"/>
    <s v="NA"/>
    <m/>
    <x v="1"/>
    <s v=""/>
    <s v=""/>
  </r>
  <r>
    <n v="2986"/>
    <x v="1"/>
    <n v="9"/>
    <x v="0"/>
    <x v="2"/>
    <d v="2016-07-13T07:04:00"/>
    <d v="2016-07-13T00:00:00"/>
    <d v="1899-12-30T07:04:00"/>
    <x v="7"/>
    <x v="1"/>
    <x v="2"/>
    <s v="NA"/>
    <s v="NA"/>
    <m/>
    <x v="1"/>
    <s v=""/>
    <s v=""/>
  </r>
  <r>
    <n v="2987"/>
    <x v="0"/>
    <n v="249"/>
    <x v="0"/>
    <x v="0"/>
    <d v="2016-07-13T07:03:00"/>
    <d v="2016-07-13T00:00:00"/>
    <d v="1899-12-30T07:03:00"/>
    <x v="7"/>
    <x v="1"/>
    <x v="2"/>
    <d v="2016-07-13T07:44:00"/>
    <d v="2016-07-13T00:00:00"/>
    <d v="1899-12-30T07:44:00"/>
    <x v="0"/>
    <d v="1899-12-30T00:41:00"/>
    <n v="41"/>
  </r>
  <r>
    <n v="2988"/>
    <x v="1"/>
    <n v="265"/>
    <x v="0"/>
    <x v="2"/>
    <d v="2016-07-13T07:09:00"/>
    <d v="2016-07-13T00:00:00"/>
    <d v="1899-12-30T07:09:00"/>
    <x v="7"/>
    <x v="1"/>
    <x v="2"/>
    <s v="NA"/>
    <s v="NA"/>
    <m/>
    <x v="1"/>
    <s v=""/>
    <s v=""/>
  </r>
  <r>
    <n v="2989"/>
    <x v="0"/>
    <n v="115"/>
    <x v="0"/>
    <x v="0"/>
    <d v="2016-07-13T07:08:00"/>
    <d v="2016-07-13T00:00:00"/>
    <d v="1899-12-30T07:08:00"/>
    <x v="7"/>
    <x v="1"/>
    <x v="2"/>
    <d v="2016-07-13T07:42:00"/>
    <d v="2016-07-13T00:00:00"/>
    <d v="1899-12-30T07:42:00"/>
    <x v="0"/>
    <d v="1899-12-30T00:34:00"/>
    <n v="34"/>
  </r>
  <r>
    <n v="2990"/>
    <x v="1"/>
    <n v="215"/>
    <x v="0"/>
    <x v="0"/>
    <d v="2016-07-13T07:10:00"/>
    <d v="2016-07-13T00:00:00"/>
    <d v="1899-12-30T07:10:00"/>
    <x v="7"/>
    <x v="1"/>
    <x v="2"/>
    <d v="2016-07-13T08:11:00"/>
    <d v="2016-07-13T00:00:00"/>
    <d v="1899-12-30T08:11:00"/>
    <x v="0"/>
    <d v="1899-12-30T01:01:00"/>
    <n v="61"/>
  </r>
  <r>
    <n v="2991"/>
    <x v="0"/>
    <n v="283"/>
    <x v="0"/>
    <x v="0"/>
    <d v="2016-07-13T07:07:00"/>
    <d v="2016-07-13T00:00:00"/>
    <d v="1899-12-30T07:07:00"/>
    <x v="7"/>
    <x v="1"/>
    <x v="2"/>
    <d v="2016-07-13T08:07:00"/>
    <d v="2016-07-13T00:00:00"/>
    <d v="1899-12-30T08:07:00"/>
    <x v="0"/>
    <d v="1899-12-30T01:00:00"/>
    <n v="60"/>
  </r>
  <r>
    <n v="2992"/>
    <x v="1"/>
    <n v="62"/>
    <x v="0"/>
    <x v="2"/>
    <d v="2016-07-13T07:11:00"/>
    <d v="2016-07-13T00:00:00"/>
    <d v="1899-12-30T07:11:00"/>
    <x v="7"/>
    <x v="1"/>
    <x v="2"/>
    <s v="NA"/>
    <s v="NA"/>
    <m/>
    <x v="1"/>
    <s v=""/>
    <s v=""/>
  </r>
  <r>
    <n v="2993"/>
    <x v="1"/>
    <n v="92"/>
    <x v="0"/>
    <x v="2"/>
    <d v="2016-07-13T07:05:00"/>
    <d v="2016-07-13T00:00:00"/>
    <d v="1899-12-30T07:05:00"/>
    <x v="7"/>
    <x v="1"/>
    <x v="2"/>
    <s v="NA"/>
    <s v="NA"/>
    <m/>
    <x v="1"/>
    <s v=""/>
    <s v=""/>
  </r>
  <r>
    <n v="2994"/>
    <x v="1"/>
    <n v="98"/>
    <x v="0"/>
    <x v="0"/>
    <d v="2016-07-13T07:15:00"/>
    <d v="2016-07-13T00:00:00"/>
    <d v="1899-12-30T07:15:00"/>
    <x v="7"/>
    <x v="1"/>
    <x v="2"/>
    <d v="2016-07-13T08:12:00"/>
    <d v="2016-07-13T00:00:00"/>
    <d v="1899-12-30T08:12:00"/>
    <x v="0"/>
    <d v="1899-12-30T00:57:00"/>
    <n v="57"/>
  </r>
  <r>
    <n v="2995"/>
    <x v="1"/>
    <n v="105"/>
    <x v="0"/>
    <x v="0"/>
    <d v="2016-07-13T07:07:00"/>
    <d v="2016-07-13T00:00:00"/>
    <d v="1899-12-30T07:07:00"/>
    <x v="7"/>
    <x v="1"/>
    <x v="2"/>
    <d v="2016-07-13T08:08:00"/>
    <d v="2016-07-13T00:00:00"/>
    <d v="1899-12-30T08:08:00"/>
    <x v="0"/>
    <d v="1899-12-30T01:01:00"/>
    <n v="61"/>
  </r>
  <r>
    <n v="2996"/>
    <x v="1"/>
    <n v="120"/>
    <x v="0"/>
    <x v="0"/>
    <d v="2016-07-13T07:13:00"/>
    <d v="2016-07-13T00:00:00"/>
    <d v="1899-12-30T07:13:00"/>
    <x v="7"/>
    <x v="1"/>
    <x v="2"/>
    <d v="2016-07-13T08:10:00"/>
    <d v="2016-07-13T00:00:00"/>
    <d v="1899-12-30T08:10:00"/>
    <x v="0"/>
    <d v="1899-12-30T00:57:00"/>
    <n v="57"/>
  </r>
  <r>
    <n v="2997"/>
    <x v="1"/>
    <n v="177"/>
    <x v="0"/>
    <x v="0"/>
    <d v="2016-07-13T07:10:00"/>
    <d v="2016-07-13T00:00:00"/>
    <d v="1899-12-30T07:10:00"/>
    <x v="7"/>
    <x v="1"/>
    <x v="2"/>
    <d v="2016-07-13T07:49:00"/>
    <d v="2016-07-13T00:00:00"/>
    <d v="1899-12-30T07:49:00"/>
    <x v="0"/>
    <d v="1899-12-30T00:39:00"/>
    <n v="39"/>
  </r>
  <r>
    <n v="2998"/>
    <x v="1"/>
    <n v="203"/>
    <x v="0"/>
    <x v="0"/>
    <d v="2016-07-13T07:16:00"/>
    <d v="2016-07-13T00:00:00"/>
    <d v="1899-12-30T07:16:00"/>
    <x v="7"/>
    <x v="1"/>
    <x v="2"/>
    <d v="2016-07-13T07:45:00"/>
    <d v="2016-07-13T00:00:00"/>
    <d v="1899-12-30T07:45:00"/>
    <x v="0"/>
    <d v="1899-12-30T00:29:00"/>
    <n v="29"/>
  </r>
  <r>
    <n v="2999"/>
    <x v="0"/>
    <s v="NA"/>
    <x v="1"/>
    <x v="1"/>
    <d v="2016-07-13T07:10:00"/>
    <d v="2016-07-13T00:00:00"/>
    <d v="1899-12-30T07:10:00"/>
    <x v="7"/>
    <x v="1"/>
    <x v="2"/>
    <s v="NA"/>
    <s v="NA"/>
    <m/>
    <x v="1"/>
    <s v=""/>
    <s v=""/>
  </r>
  <r>
    <n v="3000"/>
    <x v="1"/>
    <s v="NA"/>
    <x v="1"/>
    <x v="1"/>
    <d v="2016-07-13T07:16:00"/>
    <d v="2016-07-13T00:00:00"/>
    <d v="1899-12-30T07:16:00"/>
    <x v="7"/>
    <x v="1"/>
    <x v="2"/>
    <s v="NA"/>
    <s v="NA"/>
    <m/>
    <x v="1"/>
    <s v=""/>
    <s v=""/>
  </r>
  <r>
    <n v="3001"/>
    <x v="1"/>
    <n v="260"/>
    <x v="0"/>
    <x v="2"/>
    <d v="2016-07-13T07:15:00"/>
    <d v="2016-07-13T00:00:00"/>
    <d v="1899-12-30T07:15:00"/>
    <x v="7"/>
    <x v="1"/>
    <x v="2"/>
    <s v="NA"/>
    <s v="NA"/>
    <m/>
    <x v="1"/>
    <s v=""/>
    <s v=""/>
  </r>
  <r>
    <n v="3002"/>
    <x v="1"/>
    <s v="NA"/>
    <x v="1"/>
    <x v="1"/>
    <d v="2016-07-13T07:21:00"/>
    <d v="2016-07-13T00:00:00"/>
    <d v="1899-12-30T07:21:00"/>
    <x v="7"/>
    <x v="1"/>
    <x v="2"/>
    <s v="NA"/>
    <s v="NA"/>
    <m/>
    <x v="1"/>
    <s v=""/>
    <s v=""/>
  </r>
  <r>
    <n v="3003"/>
    <x v="1"/>
    <s v="NA"/>
    <x v="1"/>
    <x v="1"/>
    <d v="2016-07-13T07:13:00"/>
    <d v="2016-07-13T00:00:00"/>
    <d v="1899-12-30T07:13:00"/>
    <x v="7"/>
    <x v="1"/>
    <x v="2"/>
    <s v="NA"/>
    <s v="NA"/>
    <m/>
    <x v="1"/>
    <s v=""/>
    <s v=""/>
  </r>
  <r>
    <n v="3004"/>
    <x v="0"/>
    <n v="81"/>
    <x v="0"/>
    <x v="0"/>
    <d v="2016-07-13T07:17:00"/>
    <d v="2016-07-13T00:00:00"/>
    <d v="1899-12-30T07:17:00"/>
    <x v="7"/>
    <x v="1"/>
    <x v="2"/>
    <d v="2016-07-13T08:26:00"/>
    <d v="2016-07-13T00:00:00"/>
    <d v="1899-12-30T08:26:00"/>
    <x v="0"/>
    <d v="1899-12-30T01:09:00"/>
    <n v="69"/>
  </r>
  <r>
    <n v="3005"/>
    <x v="1"/>
    <n v="210"/>
    <x v="0"/>
    <x v="2"/>
    <d v="2016-07-13T07:15:00"/>
    <d v="2016-07-13T00:00:00"/>
    <d v="1899-12-30T07:15:00"/>
    <x v="7"/>
    <x v="1"/>
    <x v="2"/>
    <s v="NA"/>
    <s v="NA"/>
    <m/>
    <x v="1"/>
    <s v=""/>
    <s v=""/>
  </r>
  <r>
    <n v="3006"/>
    <x v="1"/>
    <n v="259"/>
    <x v="0"/>
    <x v="0"/>
    <d v="2016-07-13T07:14:00"/>
    <d v="2016-07-13T00:00:00"/>
    <d v="1899-12-30T07:14:00"/>
    <x v="7"/>
    <x v="1"/>
    <x v="2"/>
    <d v="2016-07-13T08:29:00"/>
    <d v="2016-07-13T00:00:00"/>
    <d v="1899-12-30T08:29:00"/>
    <x v="0"/>
    <d v="1899-12-30T01:15:00"/>
    <n v="75"/>
  </r>
  <r>
    <n v="3007"/>
    <x v="1"/>
    <s v="NA"/>
    <x v="1"/>
    <x v="1"/>
    <d v="2016-07-13T07:21:00"/>
    <d v="2016-07-13T00:00:00"/>
    <d v="1899-12-30T07:21:00"/>
    <x v="7"/>
    <x v="1"/>
    <x v="2"/>
    <s v="NA"/>
    <s v="NA"/>
    <m/>
    <x v="1"/>
    <s v=""/>
    <s v=""/>
  </r>
  <r>
    <n v="3008"/>
    <x v="1"/>
    <n v="39"/>
    <x v="0"/>
    <x v="2"/>
    <d v="2016-07-13T07:23:00"/>
    <d v="2016-07-13T00:00:00"/>
    <d v="1899-12-30T07:23:00"/>
    <x v="7"/>
    <x v="1"/>
    <x v="2"/>
    <s v="NA"/>
    <s v="NA"/>
    <m/>
    <x v="1"/>
    <s v=""/>
    <s v=""/>
  </r>
  <r>
    <n v="3009"/>
    <x v="0"/>
    <n v="251"/>
    <x v="0"/>
    <x v="0"/>
    <d v="2016-07-13T07:21:00"/>
    <d v="2016-07-13T00:00:00"/>
    <d v="1899-12-30T07:21:00"/>
    <x v="7"/>
    <x v="1"/>
    <x v="2"/>
    <d v="2016-07-13T08:21:00"/>
    <d v="2016-07-13T00:00:00"/>
    <d v="1899-12-30T08:21:00"/>
    <x v="0"/>
    <d v="1899-12-30T01:00:00"/>
    <n v="60"/>
  </r>
  <r>
    <n v="3010"/>
    <x v="0"/>
    <n v="36"/>
    <x v="0"/>
    <x v="0"/>
    <d v="2016-07-13T07:26:00"/>
    <d v="2016-07-13T00:00:00"/>
    <d v="1899-12-30T07:26:00"/>
    <x v="7"/>
    <x v="1"/>
    <x v="2"/>
    <d v="2016-07-13T08:40:00"/>
    <d v="2016-07-13T00:00:00"/>
    <d v="1899-12-30T08:40:00"/>
    <x v="0"/>
    <d v="1899-12-30T01:14:00"/>
    <n v="74"/>
  </r>
  <r>
    <n v="3011"/>
    <x v="1"/>
    <s v="NA"/>
    <x v="1"/>
    <x v="1"/>
    <d v="2016-07-13T07:22:00"/>
    <d v="2016-07-13T00:00:00"/>
    <d v="1899-12-30T07:22:00"/>
    <x v="7"/>
    <x v="1"/>
    <x v="2"/>
    <s v="NA"/>
    <s v="NA"/>
    <m/>
    <x v="1"/>
    <s v=""/>
    <s v=""/>
  </r>
  <r>
    <n v="3012"/>
    <x v="1"/>
    <n v="237"/>
    <x v="0"/>
    <x v="0"/>
    <d v="2016-07-13T07:22:00"/>
    <d v="2016-07-13T00:00:00"/>
    <d v="1899-12-30T07:22:00"/>
    <x v="7"/>
    <x v="1"/>
    <x v="2"/>
    <d v="2016-07-13T08:07:00"/>
    <d v="2016-07-13T00:00:00"/>
    <d v="1899-12-30T08:07:00"/>
    <x v="0"/>
    <d v="1899-12-30T00:45:00"/>
    <n v="45"/>
  </r>
  <r>
    <n v="3013"/>
    <x v="1"/>
    <n v="181"/>
    <x v="0"/>
    <x v="2"/>
    <d v="2016-07-13T07:31:00"/>
    <d v="2016-07-13T00:00:00"/>
    <d v="1899-12-30T07:31:00"/>
    <x v="7"/>
    <x v="1"/>
    <x v="2"/>
    <s v="NA"/>
    <s v="NA"/>
    <m/>
    <x v="1"/>
    <s v=""/>
    <s v=""/>
  </r>
  <r>
    <n v="3014"/>
    <x v="1"/>
    <n v="5"/>
    <x v="0"/>
    <x v="0"/>
    <d v="2016-07-13T07:28:00"/>
    <d v="2016-07-13T00:00:00"/>
    <d v="1899-12-30T07:28:00"/>
    <x v="7"/>
    <x v="1"/>
    <x v="2"/>
    <d v="2016-07-13T08:29:00"/>
    <d v="2016-07-13T00:00:00"/>
    <d v="1899-12-30T08:29:00"/>
    <x v="0"/>
    <d v="1899-12-30T01:01:00"/>
    <n v="61"/>
  </r>
  <r>
    <n v="3015"/>
    <x v="1"/>
    <n v="58"/>
    <x v="0"/>
    <x v="2"/>
    <d v="2016-07-13T07:34:00"/>
    <d v="2016-07-13T00:00:00"/>
    <d v="1899-12-30T07:34:00"/>
    <x v="7"/>
    <x v="1"/>
    <x v="2"/>
    <s v="NA"/>
    <s v="NA"/>
    <m/>
    <x v="1"/>
    <s v=""/>
    <s v=""/>
  </r>
  <r>
    <n v="3016"/>
    <x v="0"/>
    <n v="222"/>
    <x v="0"/>
    <x v="0"/>
    <d v="2016-07-13T07:30:00"/>
    <d v="2016-07-13T00:00:00"/>
    <d v="1899-12-30T07:30:00"/>
    <x v="7"/>
    <x v="1"/>
    <x v="2"/>
    <d v="2016-07-13T08:11:00"/>
    <d v="2016-07-13T00:00:00"/>
    <d v="1899-12-30T08:11:00"/>
    <x v="0"/>
    <d v="1899-12-30T00:41:00"/>
    <n v="41"/>
  </r>
  <r>
    <n v="3017"/>
    <x v="0"/>
    <n v="274"/>
    <x v="0"/>
    <x v="2"/>
    <d v="2016-07-13T07:29:00"/>
    <d v="2016-07-13T00:00:00"/>
    <d v="1899-12-30T07:29:00"/>
    <x v="7"/>
    <x v="1"/>
    <x v="2"/>
    <s v="NA"/>
    <s v="NA"/>
    <m/>
    <x v="1"/>
    <s v=""/>
    <s v=""/>
  </r>
  <r>
    <n v="3018"/>
    <x v="0"/>
    <n v="92"/>
    <x v="0"/>
    <x v="2"/>
    <d v="2016-07-13T07:27:00"/>
    <d v="2016-07-13T00:00:00"/>
    <d v="1899-12-30T07:27:00"/>
    <x v="7"/>
    <x v="1"/>
    <x v="2"/>
    <s v="NA"/>
    <s v="NA"/>
    <m/>
    <x v="1"/>
    <s v=""/>
    <s v=""/>
  </r>
  <r>
    <n v="3019"/>
    <x v="1"/>
    <n v="117"/>
    <x v="0"/>
    <x v="2"/>
    <d v="2016-07-13T07:25:00"/>
    <d v="2016-07-13T00:00:00"/>
    <d v="1899-12-30T07:25:00"/>
    <x v="7"/>
    <x v="1"/>
    <x v="2"/>
    <s v="NA"/>
    <s v="NA"/>
    <m/>
    <x v="1"/>
    <s v=""/>
    <s v=""/>
  </r>
  <r>
    <n v="3020"/>
    <x v="1"/>
    <n v="138"/>
    <x v="0"/>
    <x v="2"/>
    <d v="2016-07-13T07:30:00"/>
    <d v="2016-07-13T00:00:00"/>
    <d v="1899-12-30T07:30:00"/>
    <x v="7"/>
    <x v="1"/>
    <x v="2"/>
    <s v="NA"/>
    <s v="NA"/>
    <m/>
    <x v="1"/>
    <s v=""/>
    <s v=""/>
  </r>
  <r>
    <n v="3021"/>
    <x v="1"/>
    <n v="17"/>
    <x v="0"/>
    <x v="0"/>
    <d v="2016-07-13T07:33:00"/>
    <d v="2016-07-13T00:00:00"/>
    <d v="1899-12-30T07:33:00"/>
    <x v="7"/>
    <x v="1"/>
    <x v="2"/>
    <d v="2016-07-13T08:26:00"/>
    <d v="2016-07-13T00:00:00"/>
    <d v="1899-12-30T08:26:00"/>
    <x v="0"/>
    <d v="1899-12-30T00:53:00"/>
    <n v="53"/>
  </r>
  <r>
    <n v="3022"/>
    <x v="1"/>
    <n v="54"/>
    <x v="0"/>
    <x v="2"/>
    <d v="2016-07-13T07:34:00"/>
    <d v="2016-07-13T00:00:00"/>
    <d v="1899-12-30T07:34:00"/>
    <x v="7"/>
    <x v="1"/>
    <x v="2"/>
    <s v="NA"/>
    <s v="NA"/>
    <m/>
    <x v="1"/>
    <s v=""/>
    <s v=""/>
  </r>
  <r>
    <n v="3023"/>
    <x v="1"/>
    <n v="101"/>
    <x v="0"/>
    <x v="2"/>
    <d v="2016-07-13T07:27:00"/>
    <d v="2016-07-13T00:00:00"/>
    <d v="1899-12-30T07:27:00"/>
    <x v="7"/>
    <x v="1"/>
    <x v="2"/>
    <s v="NA"/>
    <s v="NA"/>
    <m/>
    <x v="1"/>
    <s v=""/>
    <s v=""/>
  </r>
  <r>
    <n v="3024"/>
    <x v="1"/>
    <n v="169"/>
    <x v="0"/>
    <x v="2"/>
    <d v="2016-07-13T07:32:00"/>
    <d v="2016-07-13T00:00:00"/>
    <d v="1899-12-30T07:32:00"/>
    <x v="7"/>
    <x v="1"/>
    <x v="2"/>
    <s v="NA"/>
    <s v="NA"/>
    <m/>
    <x v="1"/>
    <s v=""/>
    <s v=""/>
  </r>
  <r>
    <n v="3025"/>
    <x v="1"/>
    <n v="206"/>
    <x v="0"/>
    <x v="0"/>
    <d v="2016-07-13T07:32:00"/>
    <d v="2016-07-13T00:00:00"/>
    <d v="1899-12-30T07:32:00"/>
    <x v="7"/>
    <x v="1"/>
    <x v="2"/>
    <d v="2016-07-13T08:45:00"/>
    <d v="2016-07-13T00:00:00"/>
    <d v="1899-12-30T08:45:00"/>
    <x v="0"/>
    <d v="1899-12-30T01:13:00"/>
    <n v="73"/>
  </r>
  <r>
    <n v="3026"/>
    <x v="1"/>
    <n v="269"/>
    <x v="0"/>
    <x v="2"/>
    <d v="2016-07-13T07:29:00"/>
    <d v="2016-07-13T00:00:00"/>
    <d v="1899-12-30T07:29:00"/>
    <x v="7"/>
    <x v="1"/>
    <x v="2"/>
    <s v="NA"/>
    <s v="NA"/>
    <m/>
    <x v="1"/>
    <s v=""/>
    <s v=""/>
  </r>
  <r>
    <n v="3027"/>
    <x v="1"/>
    <n v="274"/>
    <x v="0"/>
    <x v="2"/>
    <d v="2016-07-13T07:26:00"/>
    <d v="2016-07-13T00:00:00"/>
    <d v="1899-12-30T07:26:00"/>
    <x v="7"/>
    <x v="1"/>
    <x v="2"/>
    <s v="NA"/>
    <s v="NA"/>
    <m/>
    <x v="1"/>
    <s v=""/>
    <s v=""/>
  </r>
  <r>
    <n v="3028"/>
    <x v="0"/>
    <n v="96"/>
    <x v="0"/>
    <x v="0"/>
    <d v="2016-07-13T07:28:00"/>
    <d v="2016-07-13T00:00:00"/>
    <d v="1899-12-30T07:28:00"/>
    <x v="7"/>
    <x v="1"/>
    <x v="2"/>
    <d v="2016-07-13T08:14:00"/>
    <d v="2016-07-13T00:00:00"/>
    <d v="1899-12-30T08:14:00"/>
    <x v="0"/>
    <d v="1899-12-30T00:46:00"/>
    <n v="46"/>
  </r>
  <r>
    <n v="3029"/>
    <x v="1"/>
    <s v="NA"/>
    <x v="1"/>
    <x v="1"/>
    <d v="2016-07-13T07:36:00"/>
    <d v="2016-07-13T00:00:00"/>
    <d v="1899-12-30T07:36:00"/>
    <x v="7"/>
    <x v="1"/>
    <x v="2"/>
    <s v="NA"/>
    <s v="NA"/>
    <m/>
    <x v="1"/>
    <s v=""/>
    <s v=""/>
  </r>
  <r>
    <n v="3030"/>
    <x v="1"/>
    <n v="108"/>
    <x v="0"/>
    <x v="2"/>
    <d v="2016-07-13T07:32:00"/>
    <d v="2016-07-13T00:00:00"/>
    <d v="1899-12-30T07:32:00"/>
    <x v="7"/>
    <x v="1"/>
    <x v="2"/>
    <s v="NA"/>
    <s v="NA"/>
    <m/>
    <x v="1"/>
    <s v=""/>
    <s v=""/>
  </r>
  <r>
    <n v="3031"/>
    <x v="0"/>
    <n v="209"/>
    <x v="0"/>
    <x v="0"/>
    <d v="2016-07-13T07:32:00"/>
    <d v="2016-07-13T00:00:00"/>
    <d v="1899-12-30T07:32:00"/>
    <x v="7"/>
    <x v="1"/>
    <x v="2"/>
    <d v="2016-07-13T08:28:00"/>
    <d v="2016-07-13T00:00:00"/>
    <d v="1899-12-30T08:28:00"/>
    <x v="0"/>
    <d v="1899-12-30T00:56:00"/>
    <n v="56"/>
  </r>
  <r>
    <n v="3032"/>
    <x v="1"/>
    <n v="270"/>
    <x v="0"/>
    <x v="2"/>
    <d v="2016-07-13T07:33:00"/>
    <d v="2016-07-13T00:00:00"/>
    <d v="1899-12-30T07:33:00"/>
    <x v="7"/>
    <x v="1"/>
    <x v="2"/>
    <s v="NA"/>
    <s v="NA"/>
    <m/>
    <x v="1"/>
    <s v=""/>
    <s v=""/>
  </r>
  <r>
    <n v="3033"/>
    <x v="1"/>
    <n v="103"/>
    <x v="0"/>
    <x v="2"/>
    <d v="2016-07-13T07:35:00"/>
    <d v="2016-07-13T00:00:00"/>
    <d v="1899-12-30T07:35:00"/>
    <x v="7"/>
    <x v="1"/>
    <x v="2"/>
    <s v="NA"/>
    <s v="NA"/>
    <m/>
    <x v="1"/>
    <s v=""/>
    <s v=""/>
  </r>
  <r>
    <n v="3034"/>
    <x v="1"/>
    <n v="106"/>
    <x v="0"/>
    <x v="2"/>
    <d v="2016-07-13T07:39:00"/>
    <d v="2016-07-13T00:00:00"/>
    <d v="1899-12-30T07:39:00"/>
    <x v="7"/>
    <x v="1"/>
    <x v="2"/>
    <s v="NA"/>
    <s v="NA"/>
    <m/>
    <x v="1"/>
    <s v=""/>
    <s v=""/>
  </r>
  <r>
    <n v="3035"/>
    <x v="1"/>
    <n v="84"/>
    <x v="0"/>
    <x v="0"/>
    <d v="2016-07-13T07:31:00"/>
    <d v="2016-07-13T00:00:00"/>
    <d v="1899-12-30T07:31:00"/>
    <x v="7"/>
    <x v="1"/>
    <x v="2"/>
    <d v="2016-07-13T08:47:00"/>
    <d v="2016-07-13T00:00:00"/>
    <d v="1899-12-30T08:47:00"/>
    <x v="0"/>
    <d v="1899-12-30T01:16:00"/>
    <n v="76"/>
  </r>
  <r>
    <n v="3036"/>
    <x v="0"/>
    <n v="74"/>
    <x v="0"/>
    <x v="0"/>
    <d v="2016-07-13T07:36:00"/>
    <d v="2016-07-13T00:00:00"/>
    <d v="1899-12-30T07:36:00"/>
    <x v="7"/>
    <x v="1"/>
    <x v="2"/>
    <d v="2016-07-13T08:45:00"/>
    <d v="2016-07-13T00:00:00"/>
    <d v="1899-12-30T08:45:00"/>
    <x v="0"/>
    <d v="1899-12-30T01:09:00"/>
    <n v="69"/>
  </r>
  <r>
    <n v="3037"/>
    <x v="0"/>
    <n v="125"/>
    <x v="0"/>
    <x v="0"/>
    <d v="2016-07-13T07:33:00"/>
    <d v="2016-07-13T00:00:00"/>
    <d v="1899-12-30T07:33:00"/>
    <x v="7"/>
    <x v="1"/>
    <x v="2"/>
    <d v="2016-07-13T08:27:00"/>
    <d v="2016-07-13T00:00:00"/>
    <d v="1899-12-30T08:27:00"/>
    <x v="0"/>
    <d v="1899-12-30T00:54:00"/>
    <n v="54"/>
  </r>
  <r>
    <n v="3038"/>
    <x v="1"/>
    <n v="188"/>
    <x v="0"/>
    <x v="0"/>
    <d v="2016-07-13T07:37:00"/>
    <d v="2016-07-13T00:00:00"/>
    <d v="1899-12-30T07:37:00"/>
    <x v="7"/>
    <x v="1"/>
    <x v="2"/>
    <d v="2016-07-13T08:33:00"/>
    <d v="2016-07-13T00:00:00"/>
    <d v="1899-12-30T08:33:00"/>
    <x v="0"/>
    <d v="1899-12-30T00:56:00"/>
    <n v="56"/>
  </r>
  <r>
    <n v="3039"/>
    <x v="0"/>
    <n v="270"/>
    <x v="0"/>
    <x v="0"/>
    <d v="2016-07-13T07:34:00"/>
    <d v="2016-07-13T00:00:00"/>
    <d v="1899-12-30T07:34:00"/>
    <x v="7"/>
    <x v="1"/>
    <x v="2"/>
    <d v="2016-07-13T08:14:00"/>
    <d v="2016-07-13T00:00:00"/>
    <d v="1899-12-30T08:14:00"/>
    <x v="0"/>
    <d v="1899-12-30T00:40:00"/>
    <n v="40"/>
  </r>
  <r>
    <n v="3040"/>
    <x v="1"/>
    <n v="151"/>
    <x v="0"/>
    <x v="2"/>
    <d v="2016-07-13T07:41:00"/>
    <d v="2016-07-13T00:00:00"/>
    <d v="1899-12-30T07:41:00"/>
    <x v="7"/>
    <x v="1"/>
    <x v="2"/>
    <s v="NA"/>
    <s v="NA"/>
    <m/>
    <x v="1"/>
    <s v=""/>
    <s v=""/>
  </r>
  <r>
    <n v="3041"/>
    <x v="0"/>
    <n v="244"/>
    <x v="0"/>
    <x v="0"/>
    <d v="2016-07-13T07:40:00"/>
    <d v="2016-07-13T00:00:00"/>
    <d v="1899-12-30T07:40:00"/>
    <x v="7"/>
    <x v="1"/>
    <x v="2"/>
    <d v="2016-07-13T08:56:00"/>
    <d v="2016-07-13T00:00:00"/>
    <d v="1899-12-30T08:56:00"/>
    <x v="0"/>
    <d v="1899-12-30T01:16:00"/>
    <n v="76"/>
  </r>
  <r>
    <n v="3042"/>
    <x v="1"/>
    <n v="39"/>
    <x v="0"/>
    <x v="0"/>
    <d v="2016-07-13T07:38:00"/>
    <d v="2016-07-13T00:00:00"/>
    <d v="1899-12-30T07:38:00"/>
    <x v="7"/>
    <x v="1"/>
    <x v="2"/>
    <d v="2016-07-13T08:32:00"/>
    <d v="2016-07-13T00:00:00"/>
    <d v="1899-12-30T08:32:00"/>
    <x v="0"/>
    <d v="1899-12-30T00:54:00"/>
    <n v="54"/>
  </r>
  <r>
    <n v="3043"/>
    <x v="1"/>
    <n v="114"/>
    <x v="0"/>
    <x v="2"/>
    <d v="2016-07-13T07:42:00"/>
    <d v="2016-07-13T00:00:00"/>
    <d v="1899-12-30T07:42:00"/>
    <x v="7"/>
    <x v="1"/>
    <x v="2"/>
    <s v="NA"/>
    <s v="NA"/>
    <m/>
    <x v="1"/>
    <s v=""/>
    <s v=""/>
  </r>
  <r>
    <n v="3044"/>
    <x v="0"/>
    <n v="118"/>
    <x v="0"/>
    <x v="0"/>
    <d v="2016-07-13T07:38:00"/>
    <d v="2016-07-13T00:00:00"/>
    <d v="1899-12-30T07:38:00"/>
    <x v="7"/>
    <x v="1"/>
    <x v="2"/>
    <d v="2016-07-13T08:19:00"/>
    <d v="2016-07-13T00:00:00"/>
    <d v="1899-12-30T08:19:00"/>
    <x v="0"/>
    <d v="1899-12-30T00:41:00"/>
    <n v="41"/>
  </r>
  <r>
    <n v="3045"/>
    <x v="0"/>
    <n v="299"/>
    <x v="0"/>
    <x v="0"/>
    <d v="2016-07-13T07:39:00"/>
    <d v="2016-07-13T00:00:00"/>
    <d v="1899-12-30T07:39:00"/>
    <x v="7"/>
    <x v="1"/>
    <x v="2"/>
    <d v="2016-07-13T08:30:00"/>
    <d v="2016-07-13T00:00:00"/>
    <d v="1899-12-30T08:30:00"/>
    <x v="0"/>
    <d v="1899-12-30T00:51:00"/>
    <n v="51"/>
  </r>
  <r>
    <n v="3046"/>
    <x v="1"/>
    <s v="NA"/>
    <x v="1"/>
    <x v="1"/>
    <d v="2016-07-13T07:43:00"/>
    <d v="2016-07-13T00:00:00"/>
    <d v="1899-12-30T07:43:00"/>
    <x v="7"/>
    <x v="1"/>
    <x v="2"/>
    <s v="NA"/>
    <s v="NA"/>
    <m/>
    <x v="1"/>
    <s v=""/>
    <s v=""/>
  </r>
  <r>
    <n v="3047"/>
    <x v="1"/>
    <s v="NA"/>
    <x v="1"/>
    <x v="1"/>
    <d v="2016-07-13T07:42:00"/>
    <d v="2016-07-13T00:00:00"/>
    <d v="1899-12-30T07:42:00"/>
    <x v="7"/>
    <x v="1"/>
    <x v="2"/>
    <s v="NA"/>
    <s v="NA"/>
    <m/>
    <x v="1"/>
    <s v=""/>
    <s v=""/>
  </r>
  <r>
    <n v="3048"/>
    <x v="0"/>
    <n v="161"/>
    <x v="0"/>
    <x v="0"/>
    <d v="2016-07-13T07:41:00"/>
    <d v="2016-07-13T00:00:00"/>
    <d v="1899-12-30T07:41:00"/>
    <x v="7"/>
    <x v="1"/>
    <x v="2"/>
    <d v="2016-07-13T08:14:00"/>
    <d v="2016-07-13T00:00:00"/>
    <d v="1899-12-30T08:14:00"/>
    <x v="0"/>
    <d v="1899-12-30T00:33:00"/>
    <n v="33"/>
  </r>
  <r>
    <n v="3049"/>
    <x v="1"/>
    <n v="94"/>
    <x v="0"/>
    <x v="2"/>
    <d v="2016-07-13T07:43:00"/>
    <d v="2016-07-13T00:00:00"/>
    <d v="1899-12-30T07:43:00"/>
    <x v="7"/>
    <x v="1"/>
    <x v="2"/>
    <s v="NA"/>
    <s v="NA"/>
    <m/>
    <x v="1"/>
    <s v=""/>
    <s v=""/>
  </r>
  <r>
    <n v="3050"/>
    <x v="1"/>
    <n v="142"/>
    <x v="0"/>
    <x v="2"/>
    <d v="2016-07-13T07:48:00"/>
    <d v="2016-07-13T00:00:00"/>
    <d v="1899-12-30T07:48:00"/>
    <x v="7"/>
    <x v="1"/>
    <x v="2"/>
    <s v="NA"/>
    <s v="NA"/>
    <m/>
    <x v="1"/>
    <s v=""/>
    <s v=""/>
  </r>
  <r>
    <n v="3051"/>
    <x v="1"/>
    <n v="242"/>
    <x v="0"/>
    <x v="0"/>
    <d v="2016-07-13T07:42:00"/>
    <d v="2016-07-13T00:00:00"/>
    <d v="1899-12-30T07:42:00"/>
    <x v="7"/>
    <x v="1"/>
    <x v="2"/>
    <d v="2016-07-13T08:41:00"/>
    <d v="2016-07-13T00:00:00"/>
    <d v="1899-12-30T08:41:00"/>
    <x v="0"/>
    <d v="1899-12-30T00:59:00"/>
    <n v="59"/>
  </r>
  <r>
    <n v="3052"/>
    <x v="0"/>
    <n v="122"/>
    <x v="0"/>
    <x v="0"/>
    <d v="2016-07-13T07:43:00"/>
    <d v="2016-07-13T00:00:00"/>
    <d v="1899-12-30T07:43:00"/>
    <x v="7"/>
    <x v="1"/>
    <x v="2"/>
    <d v="2016-07-13T08:53:00"/>
    <d v="2016-07-13T00:00:00"/>
    <d v="1899-12-30T08:53:00"/>
    <x v="0"/>
    <d v="1899-12-30T01:10:00"/>
    <n v="70"/>
  </r>
  <r>
    <n v="3053"/>
    <x v="1"/>
    <n v="142"/>
    <x v="0"/>
    <x v="2"/>
    <d v="2016-07-13T07:44:00"/>
    <d v="2016-07-13T00:00:00"/>
    <d v="1899-12-30T07:44:00"/>
    <x v="7"/>
    <x v="1"/>
    <x v="2"/>
    <s v="NA"/>
    <s v="NA"/>
    <m/>
    <x v="1"/>
    <s v=""/>
    <s v=""/>
  </r>
  <r>
    <n v="3054"/>
    <x v="1"/>
    <n v="166"/>
    <x v="0"/>
    <x v="2"/>
    <d v="2016-07-13T07:48:00"/>
    <d v="2016-07-13T00:00:00"/>
    <d v="1899-12-30T07:48:00"/>
    <x v="7"/>
    <x v="1"/>
    <x v="2"/>
    <s v="NA"/>
    <s v="NA"/>
    <m/>
    <x v="1"/>
    <s v=""/>
    <s v=""/>
  </r>
  <r>
    <n v="3055"/>
    <x v="1"/>
    <n v="285"/>
    <x v="0"/>
    <x v="2"/>
    <d v="2016-07-13T07:48:00"/>
    <d v="2016-07-13T00:00:00"/>
    <d v="1899-12-30T07:48:00"/>
    <x v="7"/>
    <x v="1"/>
    <x v="2"/>
    <s v="NA"/>
    <s v="NA"/>
    <m/>
    <x v="1"/>
    <s v=""/>
    <s v=""/>
  </r>
  <r>
    <n v="3056"/>
    <x v="1"/>
    <s v="NA"/>
    <x v="1"/>
    <x v="1"/>
    <d v="2016-07-13T07:48:00"/>
    <d v="2016-07-13T00:00:00"/>
    <d v="1899-12-30T07:48:00"/>
    <x v="7"/>
    <x v="1"/>
    <x v="2"/>
    <s v="NA"/>
    <s v="NA"/>
    <m/>
    <x v="1"/>
    <s v=""/>
    <s v=""/>
  </r>
  <r>
    <n v="3057"/>
    <x v="1"/>
    <n v="226"/>
    <x v="0"/>
    <x v="2"/>
    <d v="2016-07-13T07:50:00"/>
    <d v="2016-07-13T00:00:00"/>
    <d v="1899-12-30T07:50:00"/>
    <x v="7"/>
    <x v="1"/>
    <x v="2"/>
    <s v="NA"/>
    <s v="NA"/>
    <m/>
    <x v="1"/>
    <s v=""/>
    <s v=""/>
  </r>
  <r>
    <n v="3058"/>
    <x v="1"/>
    <s v="NA"/>
    <x v="1"/>
    <x v="1"/>
    <d v="2016-07-13T07:55:00"/>
    <d v="2016-07-13T00:00:00"/>
    <d v="1899-12-30T07:55:00"/>
    <x v="7"/>
    <x v="1"/>
    <x v="2"/>
    <s v="NA"/>
    <s v="NA"/>
    <m/>
    <x v="1"/>
    <s v=""/>
    <s v=""/>
  </r>
  <r>
    <n v="3059"/>
    <x v="1"/>
    <n v="6"/>
    <x v="0"/>
    <x v="2"/>
    <d v="2016-07-13T07:56:00"/>
    <d v="2016-07-13T00:00:00"/>
    <d v="1899-12-30T07:56:00"/>
    <x v="7"/>
    <x v="1"/>
    <x v="2"/>
    <s v="NA"/>
    <s v="NA"/>
    <m/>
    <x v="1"/>
    <s v=""/>
    <s v=""/>
  </r>
  <r>
    <n v="3060"/>
    <x v="0"/>
    <n v="44"/>
    <x v="0"/>
    <x v="0"/>
    <d v="2016-07-13T07:56:00"/>
    <d v="2016-07-13T00:00:00"/>
    <d v="1899-12-30T07:56:00"/>
    <x v="7"/>
    <x v="1"/>
    <x v="2"/>
    <d v="2016-07-13T09:12:00"/>
    <d v="2016-07-13T00:00:00"/>
    <d v="1899-12-30T09:12:00"/>
    <x v="0"/>
    <d v="1899-12-30T01:16:00"/>
    <n v="76"/>
  </r>
  <r>
    <n v="3061"/>
    <x v="1"/>
    <n v="150"/>
    <x v="0"/>
    <x v="2"/>
    <d v="2016-07-13T07:53:00"/>
    <d v="2016-07-13T00:00:00"/>
    <d v="1899-12-30T07:53:00"/>
    <x v="7"/>
    <x v="1"/>
    <x v="2"/>
    <s v="NA"/>
    <s v="NA"/>
    <m/>
    <x v="1"/>
    <s v=""/>
    <s v=""/>
  </r>
  <r>
    <n v="3062"/>
    <x v="1"/>
    <n v="195"/>
    <x v="0"/>
    <x v="2"/>
    <d v="2016-07-13T07:50:00"/>
    <d v="2016-07-13T00:00:00"/>
    <d v="1899-12-30T07:50:00"/>
    <x v="7"/>
    <x v="1"/>
    <x v="2"/>
    <s v="NA"/>
    <s v="NA"/>
    <m/>
    <x v="1"/>
    <s v=""/>
    <s v=""/>
  </r>
  <r>
    <n v="3063"/>
    <x v="1"/>
    <n v="271"/>
    <x v="0"/>
    <x v="2"/>
    <d v="2016-07-13T07:55:00"/>
    <d v="2016-07-13T00:00:00"/>
    <d v="1899-12-30T07:55:00"/>
    <x v="7"/>
    <x v="1"/>
    <x v="2"/>
    <s v="NA"/>
    <s v="NA"/>
    <m/>
    <x v="1"/>
    <s v=""/>
    <s v=""/>
  </r>
  <r>
    <n v="3064"/>
    <x v="1"/>
    <n v="22"/>
    <x v="0"/>
    <x v="0"/>
    <d v="2016-07-13T08:02:00"/>
    <d v="2016-07-13T00:00:00"/>
    <d v="1899-12-30T08:02:00"/>
    <x v="8"/>
    <x v="2"/>
    <x v="2"/>
    <d v="2016-07-13T08:58:00"/>
    <d v="2016-07-13T00:00:00"/>
    <d v="1899-12-30T08:58:00"/>
    <x v="0"/>
    <d v="1899-12-30T00:56:00"/>
    <n v="56"/>
  </r>
  <r>
    <n v="3065"/>
    <x v="0"/>
    <n v="71"/>
    <x v="0"/>
    <x v="0"/>
    <d v="2016-07-13T07:55:00"/>
    <d v="2016-07-13T00:00:00"/>
    <d v="1899-12-30T07:55:00"/>
    <x v="7"/>
    <x v="1"/>
    <x v="2"/>
    <d v="2016-07-13T08:26:00"/>
    <d v="2016-07-13T00:00:00"/>
    <d v="1899-12-30T08:26:00"/>
    <x v="0"/>
    <d v="1899-12-30T00:31:00"/>
    <n v="31"/>
  </r>
  <r>
    <n v="3066"/>
    <x v="1"/>
    <n v="76"/>
    <x v="0"/>
    <x v="0"/>
    <d v="2016-07-13T07:57:00"/>
    <d v="2016-07-13T00:00:00"/>
    <d v="1899-12-30T07:57:00"/>
    <x v="7"/>
    <x v="1"/>
    <x v="2"/>
    <d v="2016-07-13T08:44:00"/>
    <d v="2016-07-13T00:00:00"/>
    <d v="1899-12-30T08:44:00"/>
    <x v="0"/>
    <d v="1899-12-30T00:47:00"/>
    <n v="47"/>
  </r>
  <r>
    <n v="3067"/>
    <x v="1"/>
    <n v="139"/>
    <x v="0"/>
    <x v="0"/>
    <d v="2016-07-13T07:59:00"/>
    <d v="2016-07-13T00:00:00"/>
    <d v="1899-12-30T07:59:00"/>
    <x v="7"/>
    <x v="1"/>
    <x v="2"/>
    <d v="2016-07-13T09:01:00"/>
    <d v="2016-07-13T00:00:00"/>
    <d v="1899-12-30T09:01:00"/>
    <x v="0"/>
    <d v="1899-12-30T01:02:00"/>
    <n v="62"/>
  </r>
  <r>
    <n v="3068"/>
    <x v="1"/>
    <n v="186"/>
    <x v="0"/>
    <x v="0"/>
    <d v="2016-07-13T07:59:00"/>
    <d v="2016-07-13T00:00:00"/>
    <d v="1899-12-30T07:59:00"/>
    <x v="7"/>
    <x v="1"/>
    <x v="2"/>
    <d v="2016-07-13T08:49:00"/>
    <d v="2016-07-13T00:00:00"/>
    <d v="1899-12-30T08:49:00"/>
    <x v="0"/>
    <d v="1899-12-30T00:50:00"/>
    <n v="50"/>
  </r>
  <r>
    <n v="3069"/>
    <x v="1"/>
    <n v="238"/>
    <x v="0"/>
    <x v="0"/>
    <d v="2016-07-13T08:00:00"/>
    <d v="2016-07-13T00:00:00"/>
    <d v="1899-12-30T08:00:00"/>
    <x v="8"/>
    <x v="2"/>
    <x v="2"/>
    <d v="2016-07-13T08:53:00"/>
    <d v="2016-07-13T00:00:00"/>
    <d v="1899-12-30T08:53:00"/>
    <x v="0"/>
    <d v="1899-12-30T00:53:00"/>
    <n v="53"/>
  </r>
  <r>
    <n v="3070"/>
    <x v="1"/>
    <n v="58"/>
    <x v="0"/>
    <x v="0"/>
    <d v="2016-07-13T07:53:00"/>
    <d v="2016-07-13T00:00:00"/>
    <d v="1899-12-30T07:53:00"/>
    <x v="7"/>
    <x v="1"/>
    <x v="2"/>
    <d v="2016-07-13T08:53:00"/>
    <d v="2016-07-13T00:00:00"/>
    <d v="1899-12-30T08:53:00"/>
    <x v="0"/>
    <d v="1899-12-30T01:00:00"/>
    <n v="60"/>
  </r>
  <r>
    <n v="3071"/>
    <x v="1"/>
    <s v="NA"/>
    <x v="1"/>
    <x v="1"/>
    <d v="2016-07-13T08:07:00"/>
    <d v="2016-07-13T00:00:00"/>
    <d v="1899-12-30T08:07:00"/>
    <x v="8"/>
    <x v="2"/>
    <x v="2"/>
    <s v="NA"/>
    <s v="NA"/>
    <m/>
    <x v="1"/>
    <s v=""/>
    <s v=""/>
  </r>
  <r>
    <n v="3072"/>
    <x v="0"/>
    <n v="9"/>
    <x v="0"/>
    <x v="0"/>
    <d v="2016-07-13T08:04:00"/>
    <d v="2016-07-13T00:00:00"/>
    <d v="1899-12-30T08:04:00"/>
    <x v="8"/>
    <x v="2"/>
    <x v="2"/>
    <d v="2016-07-13T08:36:00"/>
    <d v="2016-07-13T00:00:00"/>
    <d v="1899-12-30T08:36:00"/>
    <x v="0"/>
    <d v="1899-12-30T00:32:00"/>
    <n v="32"/>
  </r>
  <r>
    <n v="3073"/>
    <x v="1"/>
    <n v="28"/>
    <x v="0"/>
    <x v="2"/>
    <d v="2016-07-13T08:01:00"/>
    <d v="2016-07-13T00:00:00"/>
    <d v="1899-12-30T08:01:00"/>
    <x v="8"/>
    <x v="2"/>
    <x v="2"/>
    <s v="NA"/>
    <s v="NA"/>
    <m/>
    <x v="1"/>
    <s v=""/>
    <s v=""/>
  </r>
  <r>
    <n v="3074"/>
    <x v="1"/>
    <n v="119"/>
    <x v="0"/>
    <x v="0"/>
    <d v="2016-07-13T08:03:00"/>
    <d v="2016-07-13T00:00:00"/>
    <d v="1899-12-30T08:03:00"/>
    <x v="8"/>
    <x v="2"/>
    <x v="2"/>
    <d v="2016-07-13T09:11:00"/>
    <d v="2016-07-13T00:00:00"/>
    <d v="1899-12-30T09:11:00"/>
    <x v="0"/>
    <d v="1899-12-30T01:08:00"/>
    <n v="68"/>
  </r>
  <r>
    <n v="3075"/>
    <x v="1"/>
    <n v="2"/>
    <x v="0"/>
    <x v="0"/>
    <d v="2016-07-13T08:02:00"/>
    <d v="2016-07-13T00:00:00"/>
    <d v="1899-12-30T08:02:00"/>
    <x v="8"/>
    <x v="2"/>
    <x v="2"/>
    <d v="2016-07-13T09:16:00"/>
    <d v="2016-07-13T00:00:00"/>
    <d v="1899-12-30T09:16:00"/>
    <x v="0"/>
    <d v="1899-12-30T01:14:00"/>
    <n v="74"/>
  </r>
  <r>
    <n v="3076"/>
    <x v="1"/>
    <n v="13"/>
    <x v="0"/>
    <x v="0"/>
    <d v="2016-07-13T08:09:00"/>
    <d v="2016-07-13T00:00:00"/>
    <d v="1899-12-30T08:09:00"/>
    <x v="8"/>
    <x v="2"/>
    <x v="2"/>
    <d v="2016-07-13T09:12:00"/>
    <d v="2016-07-13T00:00:00"/>
    <d v="1899-12-30T09:12:00"/>
    <x v="0"/>
    <d v="1899-12-30T01:03:00"/>
    <n v="63"/>
  </r>
  <r>
    <n v="3077"/>
    <x v="1"/>
    <s v="NA"/>
    <x v="1"/>
    <x v="1"/>
    <d v="2016-07-13T08:12:00"/>
    <d v="2016-07-13T00:00:00"/>
    <d v="1899-12-30T08:12:00"/>
    <x v="8"/>
    <x v="2"/>
    <x v="2"/>
    <s v="NA"/>
    <s v="NA"/>
    <m/>
    <x v="1"/>
    <s v=""/>
    <s v=""/>
  </r>
  <r>
    <n v="3078"/>
    <x v="1"/>
    <s v="NA"/>
    <x v="1"/>
    <x v="1"/>
    <d v="2016-07-13T08:14:00"/>
    <d v="2016-07-13T00:00:00"/>
    <d v="1899-12-30T08:14:00"/>
    <x v="8"/>
    <x v="2"/>
    <x v="2"/>
    <s v="NA"/>
    <s v="NA"/>
    <m/>
    <x v="1"/>
    <s v=""/>
    <s v=""/>
  </r>
  <r>
    <n v="3079"/>
    <x v="1"/>
    <n v="24"/>
    <x v="0"/>
    <x v="2"/>
    <d v="2016-07-13T08:13:00"/>
    <d v="2016-07-13T00:00:00"/>
    <d v="1899-12-30T08:13:00"/>
    <x v="8"/>
    <x v="2"/>
    <x v="2"/>
    <s v="NA"/>
    <s v="NA"/>
    <m/>
    <x v="1"/>
    <s v=""/>
    <s v=""/>
  </r>
  <r>
    <n v="3080"/>
    <x v="1"/>
    <n v="31"/>
    <x v="0"/>
    <x v="2"/>
    <d v="2016-07-13T08:11:00"/>
    <d v="2016-07-13T00:00:00"/>
    <d v="1899-12-30T08:11:00"/>
    <x v="8"/>
    <x v="2"/>
    <x v="2"/>
    <s v="NA"/>
    <s v="NA"/>
    <m/>
    <x v="1"/>
    <s v=""/>
    <s v=""/>
  </r>
  <r>
    <n v="3081"/>
    <x v="1"/>
    <n v="48"/>
    <x v="0"/>
    <x v="0"/>
    <d v="2016-07-13T08:10:00"/>
    <d v="2016-07-13T00:00:00"/>
    <d v="1899-12-30T08:10:00"/>
    <x v="8"/>
    <x v="2"/>
    <x v="2"/>
    <d v="2016-07-13T08:47:00"/>
    <d v="2016-07-13T00:00:00"/>
    <d v="1899-12-30T08:47:00"/>
    <x v="0"/>
    <d v="1899-12-30T00:37:00"/>
    <n v="37"/>
  </r>
  <r>
    <n v="3082"/>
    <x v="1"/>
    <n v="167"/>
    <x v="0"/>
    <x v="0"/>
    <d v="2016-07-13T08:10:00"/>
    <d v="2016-07-13T00:00:00"/>
    <d v="1899-12-30T08:10:00"/>
    <x v="8"/>
    <x v="2"/>
    <x v="2"/>
    <d v="2016-07-13T08:50:00"/>
    <d v="2016-07-13T00:00:00"/>
    <d v="1899-12-30T08:50:00"/>
    <x v="0"/>
    <d v="1899-12-30T00:40:00"/>
    <n v="40"/>
  </r>
  <r>
    <n v="3083"/>
    <x v="1"/>
    <n v="235"/>
    <x v="0"/>
    <x v="2"/>
    <d v="2016-07-13T08:16:00"/>
    <d v="2016-07-13T00:00:00"/>
    <d v="1899-12-30T08:16:00"/>
    <x v="8"/>
    <x v="2"/>
    <x v="2"/>
    <s v="NA"/>
    <s v="NA"/>
    <m/>
    <x v="1"/>
    <s v=""/>
    <s v=""/>
  </r>
  <r>
    <n v="3084"/>
    <x v="1"/>
    <n v="172"/>
    <x v="0"/>
    <x v="2"/>
    <d v="2016-07-13T08:12:00"/>
    <d v="2016-07-13T00:00:00"/>
    <d v="1899-12-30T08:12:00"/>
    <x v="8"/>
    <x v="2"/>
    <x v="2"/>
    <s v="NA"/>
    <s v="NA"/>
    <m/>
    <x v="1"/>
    <s v=""/>
    <s v=""/>
  </r>
  <r>
    <n v="3085"/>
    <x v="0"/>
    <n v="279"/>
    <x v="0"/>
    <x v="0"/>
    <d v="2016-07-13T08:18:00"/>
    <d v="2016-07-13T00:00:00"/>
    <d v="1899-12-30T08:18:00"/>
    <x v="8"/>
    <x v="2"/>
    <x v="2"/>
    <d v="2016-07-13T08:55:00"/>
    <d v="2016-07-13T00:00:00"/>
    <d v="1899-12-30T08:55:00"/>
    <x v="0"/>
    <d v="1899-12-30T00:37:00"/>
    <n v="37"/>
  </r>
  <r>
    <n v="3086"/>
    <x v="1"/>
    <n v="281"/>
    <x v="0"/>
    <x v="2"/>
    <d v="2016-07-13T08:12:00"/>
    <d v="2016-07-13T00:00:00"/>
    <d v="1899-12-30T08:12:00"/>
    <x v="8"/>
    <x v="2"/>
    <x v="2"/>
    <s v="NA"/>
    <s v="NA"/>
    <m/>
    <x v="1"/>
    <s v=""/>
    <s v=""/>
  </r>
  <r>
    <n v="3087"/>
    <x v="1"/>
    <s v="NA"/>
    <x v="1"/>
    <x v="1"/>
    <d v="2016-07-13T08:19:00"/>
    <d v="2016-07-13T00:00:00"/>
    <d v="1899-12-30T08:19:00"/>
    <x v="8"/>
    <x v="2"/>
    <x v="2"/>
    <s v="NA"/>
    <s v="NA"/>
    <m/>
    <x v="1"/>
    <s v=""/>
    <s v=""/>
  </r>
  <r>
    <n v="3088"/>
    <x v="1"/>
    <n v="38"/>
    <x v="0"/>
    <x v="0"/>
    <d v="2016-07-13T08:12:00"/>
    <d v="2016-07-13T00:00:00"/>
    <d v="1899-12-30T08:12:00"/>
    <x v="8"/>
    <x v="2"/>
    <x v="2"/>
    <d v="2016-07-13T09:01:00"/>
    <d v="2016-07-13T00:00:00"/>
    <d v="1899-12-30T09:01:00"/>
    <x v="0"/>
    <d v="1899-12-30T00:49:00"/>
    <n v="49"/>
  </r>
  <r>
    <n v="3089"/>
    <x v="0"/>
    <n v="190"/>
    <x v="0"/>
    <x v="0"/>
    <d v="2016-07-13T08:11:00"/>
    <d v="2016-07-13T00:00:00"/>
    <d v="1899-12-30T08:11:00"/>
    <x v="8"/>
    <x v="2"/>
    <x v="2"/>
    <d v="2016-07-13T08:53:00"/>
    <d v="2016-07-13T00:00:00"/>
    <d v="1899-12-30T08:53:00"/>
    <x v="0"/>
    <d v="1899-12-30T00:42:00"/>
    <n v="42"/>
  </r>
  <r>
    <n v="3090"/>
    <x v="1"/>
    <n v="232"/>
    <x v="0"/>
    <x v="2"/>
    <d v="2016-07-13T08:13:00"/>
    <d v="2016-07-13T00:00:00"/>
    <d v="1899-12-30T08:13:00"/>
    <x v="8"/>
    <x v="2"/>
    <x v="2"/>
    <s v="NA"/>
    <s v="NA"/>
    <m/>
    <x v="1"/>
    <s v=""/>
    <s v=""/>
  </r>
  <r>
    <n v="3091"/>
    <x v="1"/>
    <s v="NA"/>
    <x v="1"/>
    <x v="1"/>
    <d v="2016-07-13T08:16:00"/>
    <d v="2016-07-13T00:00:00"/>
    <d v="1899-12-30T08:16:00"/>
    <x v="8"/>
    <x v="2"/>
    <x v="2"/>
    <s v="NA"/>
    <s v="NA"/>
    <m/>
    <x v="1"/>
    <s v=""/>
    <s v=""/>
  </r>
  <r>
    <n v="3092"/>
    <x v="0"/>
    <n v="147"/>
    <x v="0"/>
    <x v="0"/>
    <d v="2016-07-13T08:15:00"/>
    <d v="2016-07-13T00:00:00"/>
    <d v="1899-12-30T08:15:00"/>
    <x v="8"/>
    <x v="2"/>
    <x v="2"/>
    <d v="2016-07-13T08:50:00"/>
    <d v="2016-07-13T00:00:00"/>
    <d v="1899-12-30T08:50:00"/>
    <x v="0"/>
    <d v="1899-12-30T00:35:00"/>
    <n v="35"/>
  </r>
  <r>
    <n v="3093"/>
    <x v="1"/>
    <s v="NA"/>
    <x v="1"/>
    <x v="1"/>
    <d v="2016-07-13T08:23:00"/>
    <d v="2016-07-13T00:00:00"/>
    <d v="1899-12-30T08:23:00"/>
    <x v="8"/>
    <x v="2"/>
    <x v="2"/>
    <s v="NA"/>
    <s v="NA"/>
    <m/>
    <x v="1"/>
    <s v=""/>
    <s v=""/>
  </r>
  <r>
    <n v="3094"/>
    <x v="0"/>
    <n v="67"/>
    <x v="0"/>
    <x v="0"/>
    <d v="2016-07-13T08:21:00"/>
    <d v="2016-07-13T00:00:00"/>
    <d v="1899-12-30T08:21:00"/>
    <x v="8"/>
    <x v="2"/>
    <x v="2"/>
    <d v="2016-07-13T08:53:00"/>
    <d v="2016-07-13T00:00:00"/>
    <d v="1899-12-30T08:53:00"/>
    <x v="0"/>
    <d v="1899-12-30T00:32:00"/>
    <n v="32"/>
  </r>
  <r>
    <n v="3095"/>
    <x v="1"/>
    <s v="NA"/>
    <x v="1"/>
    <x v="1"/>
    <d v="2016-07-13T08:15:00"/>
    <d v="2016-07-13T00:00:00"/>
    <d v="1899-12-30T08:15:00"/>
    <x v="8"/>
    <x v="2"/>
    <x v="2"/>
    <s v="NA"/>
    <s v="NA"/>
    <m/>
    <x v="1"/>
    <s v=""/>
    <s v=""/>
  </r>
  <r>
    <n v="3096"/>
    <x v="0"/>
    <n v="3"/>
    <x v="0"/>
    <x v="0"/>
    <d v="2016-07-13T08:17:00"/>
    <d v="2016-07-13T00:00:00"/>
    <d v="1899-12-30T08:17:00"/>
    <x v="8"/>
    <x v="2"/>
    <x v="2"/>
    <d v="2016-07-13T09:22:00"/>
    <d v="2016-07-13T00:00:00"/>
    <d v="1899-12-30T09:22:00"/>
    <x v="0"/>
    <d v="1899-12-30T01:05:00"/>
    <n v="65"/>
  </r>
  <r>
    <n v="3097"/>
    <x v="1"/>
    <n v="33"/>
    <x v="0"/>
    <x v="0"/>
    <d v="2016-07-13T08:15:00"/>
    <d v="2016-07-13T00:00:00"/>
    <d v="1899-12-30T08:15:00"/>
    <x v="8"/>
    <x v="2"/>
    <x v="2"/>
    <d v="2016-07-13T09:12:00"/>
    <d v="2016-07-13T00:00:00"/>
    <d v="1899-12-30T09:12:00"/>
    <x v="0"/>
    <d v="1899-12-30T00:57:00"/>
    <n v="57"/>
  </r>
  <r>
    <n v="3098"/>
    <x v="0"/>
    <n v="223"/>
    <x v="0"/>
    <x v="0"/>
    <d v="2016-07-13T08:22:00"/>
    <d v="2016-07-13T00:00:00"/>
    <d v="1899-12-30T08:22:00"/>
    <x v="8"/>
    <x v="2"/>
    <x v="2"/>
    <d v="2016-07-13T08:54:00"/>
    <d v="2016-07-13T00:00:00"/>
    <d v="1899-12-30T08:54:00"/>
    <x v="0"/>
    <d v="1899-12-30T00:32:00"/>
    <n v="32"/>
  </r>
  <r>
    <n v="3099"/>
    <x v="1"/>
    <n v="103"/>
    <x v="0"/>
    <x v="2"/>
    <d v="2016-07-13T08:22:00"/>
    <d v="2016-07-13T00:00:00"/>
    <d v="1899-12-30T08:22:00"/>
    <x v="8"/>
    <x v="2"/>
    <x v="2"/>
    <s v="NA"/>
    <s v="NA"/>
    <m/>
    <x v="1"/>
    <s v=""/>
    <s v=""/>
  </r>
  <r>
    <n v="3100"/>
    <x v="1"/>
    <n v="271"/>
    <x v="0"/>
    <x v="2"/>
    <d v="2016-07-13T08:18:00"/>
    <d v="2016-07-13T00:00:00"/>
    <d v="1899-12-30T08:18:00"/>
    <x v="8"/>
    <x v="2"/>
    <x v="2"/>
    <s v="NA"/>
    <s v="NA"/>
    <m/>
    <x v="1"/>
    <s v=""/>
    <s v=""/>
  </r>
  <r>
    <n v="3101"/>
    <x v="1"/>
    <n v="187"/>
    <x v="0"/>
    <x v="2"/>
    <d v="2016-07-13T08:28:00"/>
    <d v="2016-07-13T00:00:00"/>
    <d v="1899-12-30T08:28:00"/>
    <x v="8"/>
    <x v="2"/>
    <x v="2"/>
    <s v="NA"/>
    <s v="NA"/>
    <m/>
    <x v="1"/>
    <s v=""/>
    <s v=""/>
  </r>
  <r>
    <n v="3102"/>
    <x v="1"/>
    <s v="NA"/>
    <x v="1"/>
    <x v="1"/>
    <d v="2016-07-13T08:27:00"/>
    <d v="2016-07-13T00:00:00"/>
    <d v="1899-12-30T08:27:00"/>
    <x v="8"/>
    <x v="2"/>
    <x v="2"/>
    <s v="NA"/>
    <s v="NA"/>
    <m/>
    <x v="1"/>
    <s v=""/>
    <s v=""/>
  </r>
  <r>
    <n v="3103"/>
    <x v="1"/>
    <s v="NA"/>
    <x v="1"/>
    <x v="1"/>
    <d v="2016-07-13T08:23:00"/>
    <d v="2016-07-13T00:00:00"/>
    <d v="1899-12-30T08:23:00"/>
    <x v="8"/>
    <x v="2"/>
    <x v="2"/>
    <s v="NA"/>
    <s v="NA"/>
    <m/>
    <x v="1"/>
    <s v=""/>
    <s v=""/>
  </r>
  <r>
    <n v="3104"/>
    <x v="1"/>
    <n v="295"/>
    <x v="0"/>
    <x v="2"/>
    <d v="2016-07-13T08:25:00"/>
    <d v="2016-07-13T00:00:00"/>
    <d v="1899-12-30T08:25:00"/>
    <x v="8"/>
    <x v="2"/>
    <x v="2"/>
    <s v="NA"/>
    <s v="NA"/>
    <m/>
    <x v="1"/>
    <s v=""/>
    <s v=""/>
  </r>
  <r>
    <n v="3105"/>
    <x v="1"/>
    <s v="NA"/>
    <x v="1"/>
    <x v="1"/>
    <d v="2016-07-13T08:29:00"/>
    <d v="2016-07-13T00:00:00"/>
    <d v="1899-12-30T08:29:00"/>
    <x v="8"/>
    <x v="2"/>
    <x v="2"/>
    <s v="NA"/>
    <s v="NA"/>
    <m/>
    <x v="1"/>
    <s v=""/>
    <s v=""/>
  </r>
  <r>
    <n v="3106"/>
    <x v="1"/>
    <s v="NA"/>
    <x v="1"/>
    <x v="1"/>
    <d v="2016-07-13T08:27:00"/>
    <d v="2016-07-13T00:00:00"/>
    <d v="1899-12-30T08:27:00"/>
    <x v="8"/>
    <x v="2"/>
    <x v="2"/>
    <s v="NA"/>
    <s v="NA"/>
    <m/>
    <x v="1"/>
    <s v=""/>
    <s v=""/>
  </r>
  <r>
    <n v="3107"/>
    <x v="1"/>
    <n v="132"/>
    <x v="0"/>
    <x v="2"/>
    <d v="2016-07-13T08:28:00"/>
    <d v="2016-07-13T00:00:00"/>
    <d v="1899-12-30T08:28:00"/>
    <x v="8"/>
    <x v="2"/>
    <x v="2"/>
    <s v="NA"/>
    <s v="NA"/>
    <m/>
    <x v="1"/>
    <s v=""/>
    <s v=""/>
  </r>
  <r>
    <n v="3108"/>
    <x v="0"/>
    <n v="178"/>
    <x v="0"/>
    <x v="0"/>
    <d v="2016-07-13T08:25:00"/>
    <d v="2016-07-13T00:00:00"/>
    <d v="1899-12-30T08:25:00"/>
    <x v="8"/>
    <x v="2"/>
    <x v="2"/>
    <d v="2016-07-13T09:35:00"/>
    <d v="2016-07-13T00:00:00"/>
    <d v="1899-12-30T09:35:00"/>
    <x v="0"/>
    <d v="1899-12-30T01:10:00"/>
    <n v="70"/>
  </r>
  <r>
    <n v="3109"/>
    <x v="1"/>
    <n v="184"/>
    <x v="0"/>
    <x v="0"/>
    <d v="2016-07-13T08:22:00"/>
    <d v="2016-07-13T00:00:00"/>
    <d v="1899-12-30T08:22:00"/>
    <x v="8"/>
    <x v="2"/>
    <x v="2"/>
    <d v="2016-07-13T09:18:00"/>
    <d v="2016-07-13T00:00:00"/>
    <d v="1899-12-30T09:18:00"/>
    <x v="0"/>
    <d v="1899-12-30T00:56:00"/>
    <n v="56"/>
  </r>
  <r>
    <n v="3110"/>
    <x v="1"/>
    <n v="142"/>
    <x v="0"/>
    <x v="2"/>
    <d v="2016-07-13T08:34:00"/>
    <d v="2016-07-13T00:00:00"/>
    <d v="1899-12-30T08:34:00"/>
    <x v="8"/>
    <x v="2"/>
    <x v="2"/>
    <s v="NA"/>
    <s v="NA"/>
    <m/>
    <x v="1"/>
    <s v=""/>
    <s v=""/>
  </r>
  <r>
    <n v="3111"/>
    <x v="1"/>
    <n v="213"/>
    <x v="0"/>
    <x v="2"/>
    <d v="2016-07-13T08:31:00"/>
    <d v="2016-07-13T00:00:00"/>
    <d v="1899-12-30T08:31:00"/>
    <x v="8"/>
    <x v="2"/>
    <x v="2"/>
    <s v="NA"/>
    <s v="NA"/>
    <m/>
    <x v="1"/>
    <s v=""/>
    <s v=""/>
  </r>
  <r>
    <n v="3112"/>
    <x v="1"/>
    <n v="1"/>
    <x v="0"/>
    <x v="0"/>
    <d v="2016-07-13T08:33:00"/>
    <d v="2016-07-13T00:00:00"/>
    <d v="1899-12-30T08:33:00"/>
    <x v="8"/>
    <x v="2"/>
    <x v="2"/>
    <d v="2016-07-13T09:25:00"/>
    <d v="2016-07-13T00:00:00"/>
    <d v="1899-12-30T09:25:00"/>
    <x v="0"/>
    <d v="1899-12-30T00:52:00"/>
    <n v="52"/>
  </r>
  <r>
    <n v="3113"/>
    <x v="1"/>
    <n v="109"/>
    <x v="0"/>
    <x v="2"/>
    <d v="2016-07-13T08:36:00"/>
    <d v="2016-07-13T00:00:00"/>
    <d v="1899-12-30T08:36:00"/>
    <x v="8"/>
    <x v="2"/>
    <x v="2"/>
    <s v="NA"/>
    <s v="NA"/>
    <m/>
    <x v="1"/>
    <s v=""/>
    <s v=""/>
  </r>
  <r>
    <n v="3114"/>
    <x v="1"/>
    <n v="239"/>
    <x v="0"/>
    <x v="2"/>
    <d v="2016-07-13T08:38:00"/>
    <d v="2016-07-13T00:00:00"/>
    <d v="1899-12-30T08:38:00"/>
    <x v="8"/>
    <x v="2"/>
    <x v="2"/>
    <s v="NA"/>
    <s v="NA"/>
    <m/>
    <x v="1"/>
    <s v=""/>
    <s v=""/>
  </r>
  <r>
    <n v="3115"/>
    <x v="1"/>
    <s v="NA"/>
    <x v="1"/>
    <x v="1"/>
    <d v="2016-07-13T08:37:00"/>
    <d v="2016-07-13T00:00:00"/>
    <d v="1899-12-30T08:37:00"/>
    <x v="8"/>
    <x v="2"/>
    <x v="2"/>
    <s v="NA"/>
    <s v="NA"/>
    <m/>
    <x v="1"/>
    <s v=""/>
    <s v=""/>
  </r>
  <r>
    <n v="3116"/>
    <x v="1"/>
    <s v="NA"/>
    <x v="1"/>
    <x v="1"/>
    <d v="2016-07-13T08:34:00"/>
    <d v="2016-07-13T00:00:00"/>
    <d v="1899-12-30T08:34:00"/>
    <x v="8"/>
    <x v="2"/>
    <x v="2"/>
    <s v="NA"/>
    <s v="NA"/>
    <m/>
    <x v="1"/>
    <s v=""/>
    <s v=""/>
  </r>
  <r>
    <n v="3117"/>
    <x v="0"/>
    <n v="93"/>
    <x v="0"/>
    <x v="0"/>
    <d v="2016-07-13T08:34:00"/>
    <d v="2016-07-13T00:00:00"/>
    <d v="1899-12-30T08:34:00"/>
    <x v="8"/>
    <x v="2"/>
    <x v="2"/>
    <d v="2016-07-13T09:07:00"/>
    <d v="2016-07-13T00:00:00"/>
    <d v="1899-12-30T09:07:00"/>
    <x v="0"/>
    <d v="1899-12-30T00:33:00"/>
    <n v="33"/>
  </r>
  <r>
    <n v="3118"/>
    <x v="1"/>
    <n v="171"/>
    <x v="0"/>
    <x v="2"/>
    <d v="2016-07-13T08:38:00"/>
    <d v="2016-07-13T00:00:00"/>
    <d v="1899-12-30T08:38:00"/>
    <x v="8"/>
    <x v="2"/>
    <x v="2"/>
    <s v="NA"/>
    <s v="NA"/>
    <m/>
    <x v="1"/>
    <s v=""/>
    <s v=""/>
  </r>
  <r>
    <n v="3119"/>
    <x v="1"/>
    <n v="189"/>
    <x v="0"/>
    <x v="2"/>
    <d v="2016-07-13T08:35:00"/>
    <d v="2016-07-13T00:00:00"/>
    <d v="1899-12-30T08:35:00"/>
    <x v="8"/>
    <x v="2"/>
    <x v="2"/>
    <s v="NA"/>
    <s v="NA"/>
    <m/>
    <x v="1"/>
    <s v=""/>
    <s v=""/>
  </r>
  <r>
    <n v="3120"/>
    <x v="1"/>
    <n v="298"/>
    <x v="0"/>
    <x v="2"/>
    <d v="2016-07-13T08:32:00"/>
    <d v="2016-07-13T00:00:00"/>
    <d v="1899-12-30T08:32:00"/>
    <x v="8"/>
    <x v="2"/>
    <x v="2"/>
    <s v="NA"/>
    <s v="NA"/>
    <m/>
    <x v="1"/>
    <s v=""/>
    <s v=""/>
  </r>
  <r>
    <n v="3121"/>
    <x v="1"/>
    <s v="NA"/>
    <x v="1"/>
    <x v="1"/>
    <d v="2016-07-13T08:39:00"/>
    <d v="2016-07-13T00:00:00"/>
    <d v="1899-12-30T08:39:00"/>
    <x v="8"/>
    <x v="2"/>
    <x v="2"/>
    <s v="NA"/>
    <s v="NA"/>
    <m/>
    <x v="1"/>
    <s v=""/>
    <s v=""/>
  </r>
  <r>
    <n v="3122"/>
    <x v="0"/>
    <n v="170"/>
    <x v="0"/>
    <x v="0"/>
    <d v="2016-07-13T08:37:00"/>
    <d v="2016-07-13T00:00:00"/>
    <d v="1899-12-30T08:37:00"/>
    <x v="8"/>
    <x v="2"/>
    <x v="2"/>
    <d v="2016-07-13T09:13:00"/>
    <d v="2016-07-13T00:00:00"/>
    <d v="1899-12-30T09:13:00"/>
    <x v="0"/>
    <d v="1899-12-30T00:36:00"/>
    <n v="36"/>
  </r>
  <r>
    <n v="3123"/>
    <x v="1"/>
    <n v="245"/>
    <x v="0"/>
    <x v="2"/>
    <d v="2016-07-13T08:39:00"/>
    <d v="2016-07-13T00:00:00"/>
    <d v="1899-12-30T08:39:00"/>
    <x v="8"/>
    <x v="2"/>
    <x v="2"/>
    <s v="NA"/>
    <s v="NA"/>
    <m/>
    <x v="1"/>
    <s v=""/>
    <s v=""/>
  </r>
  <r>
    <n v="3124"/>
    <x v="1"/>
    <s v="NA"/>
    <x v="1"/>
    <x v="1"/>
    <d v="2016-07-13T08:40:00"/>
    <d v="2016-07-13T00:00:00"/>
    <d v="1899-12-30T08:40:00"/>
    <x v="8"/>
    <x v="2"/>
    <x v="2"/>
    <s v="NA"/>
    <s v="NA"/>
    <m/>
    <x v="1"/>
    <s v=""/>
    <s v=""/>
  </r>
  <r>
    <n v="3125"/>
    <x v="1"/>
    <n v="86"/>
    <x v="0"/>
    <x v="0"/>
    <d v="2016-07-13T08:45:00"/>
    <d v="2016-07-13T00:00:00"/>
    <d v="1899-12-30T08:45:00"/>
    <x v="8"/>
    <x v="2"/>
    <x v="2"/>
    <d v="2016-07-13T09:19:00"/>
    <d v="2016-07-13T00:00:00"/>
    <d v="1899-12-30T09:19:00"/>
    <x v="0"/>
    <d v="1899-12-30T00:34:00"/>
    <n v="34"/>
  </r>
  <r>
    <n v="3126"/>
    <x v="1"/>
    <n v="181"/>
    <x v="0"/>
    <x v="2"/>
    <d v="2016-07-13T08:43:00"/>
    <d v="2016-07-13T00:00:00"/>
    <d v="1899-12-30T08:43:00"/>
    <x v="8"/>
    <x v="2"/>
    <x v="2"/>
    <s v="NA"/>
    <s v="NA"/>
    <m/>
    <x v="1"/>
    <s v=""/>
    <s v=""/>
  </r>
  <r>
    <n v="3127"/>
    <x v="1"/>
    <s v="NA"/>
    <x v="1"/>
    <x v="1"/>
    <d v="2016-07-13T08:41:00"/>
    <d v="2016-07-13T00:00:00"/>
    <d v="1899-12-30T08:41:00"/>
    <x v="8"/>
    <x v="2"/>
    <x v="2"/>
    <s v="NA"/>
    <s v="NA"/>
    <m/>
    <x v="1"/>
    <s v=""/>
    <s v=""/>
  </r>
  <r>
    <n v="3128"/>
    <x v="1"/>
    <s v="NA"/>
    <x v="1"/>
    <x v="1"/>
    <d v="2016-07-13T08:33:00"/>
    <d v="2016-07-13T00:00:00"/>
    <d v="1899-12-30T08:33:00"/>
    <x v="8"/>
    <x v="2"/>
    <x v="2"/>
    <s v="NA"/>
    <s v="NA"/>
    <m/>
    <x v="1"/>
    <s v=""/>
    <s v=""/>
  </r>
  <r>
    <n v="3129"/>
    <x v="1"/>
    <n v="30"/>
    <x v="0"/>
    <x v="0"/>
    <d v="2016-07-13T08:41:00"/>
    <d v="2016-07-13T00:00:00"/>
    <d v="1899-12-30T08:41:00"/>
    <x v="8"/>
    <x v="2"/>
    <x v="2"/>
    <d v="2016-07-13T09:41:00"/>
    <d v="2016-07-13T00:00:00"/>
    <d v="1899-12-30T09:41:00"/>
    <x v="0"/>
    <d v="1899-12-30T01:00:00"/>
    <n v="60"/>
  </r>
  <r>
    <n v="3130"/>
    <x v="1"/>
    <n v="37"/>
    <x v="0"/>
    <x v="2"/>
    <d v="2016-07-13T08:43:00"/>
    <d v="2016-07-13T00:00:00"/>
    <d v="1899-12-30T08:43:00"/>
    <x v="8"/>
    <x v="2"/>
    <x v="2"/>
    <s v="NA"/>
    <s v="NA"/>
    <m/>
    <x v="1"/>
    <s v=""/>
    <s v=""/>
  </r>
  <r>
    <n v="3131"/>
    <x v="1"/>
    <n v="210"/>
    <x v="0"/>
    <x v="2"/>
    <d v="2016-07-13T08:40:00"/>
    <d v="2016-07-13T00:00:00"/>
    <d v="1899-12-30T08:40:00"/>
    <x v="8"/>
    <x v="2"/>
    <x v="2"/>
    <s v="NA"/>
    <s v="NA"/>
    <m/>
    <x v="1"/>
    <s v=""/>
    <s v=""/>
  </r>
  <r>
    <n v="3132"/>
    <x v="0"/>
    <n v="137"/>
    <x v="0"/>
    <x v="0"/>
    <d v="2016-07-13T08:43:00"/>
    <d v="2016-07-13T00:00:00"/>
    <d v="1899-12-30T08:43:00"/>
    <x v="8"/>
    <x v="2"/>
    <x v="2"/>
    <d v="2016-07-13T09:54:00"/>
    <d v="2016-07-13T00:00:00"/>
    <d v="1899-12-30T09:54:00"/>
    <x v="0"/>
    <d v="1899-12-30T01:11:00"/>
    <n v="71"/>
  </r>
  <r>
    <n v="3133"/>
    <x v="1"/>
    <s v="NA"/>
    <x v="1"/>
    <x v="1"/>
    <d v="2016-07-13T08:42:00"/>
    <d v="2016-07-13T00:00:00"/>
    <d v="1899-12-30T08:42:00"/>
    <x v="8"/>
    <x v="2"/>
    <x v="2"/>
    <s v="NA"/>
    <s v="NA"/>
    <m/>
    <x v="1"/>
    <s v=""/>
    <s v=""/>
  </r>
  <r>
    <n v="3134"/>
    <x v="1"/>
    <n v="212"/>
    <x v="0"/>
    <x v="0"/>
    <d v="2016-07-13T08:40:00"/>
    <d v="2016-07-13T00:00:00"/>
    <d v="1899-12-30T08:40:00"/>
    <x v="8"/>
    <x v="2"/>
    <x v="2"/>
    <d v="2016-07-13T09:52:00"/>
    <d v="2016-07-13T00:00:00"/>
    <d v="1899-12-30T09:52:00"/>
    <x v="0"/>
    <d v="1899-12-30T01:12:00"/>
    <n v="72"/>
  </r>
  <r>
    <n v="3135"/>
    <x v="0"/>
    <n v="176"/>
    <x v="0"/>
    <x v="0"/>
    <d v="2016-07-13T08:48:00"/>
    <d v="2016-07-13T00:00:00"/>
    <d v="1899-12-30T08:48:00"/>
    <x v="8"/>
    <x v="2"/>
    <x v="2"/>
    <d v="2016-07-13T09:21:00"/>
    <d v="2016-07-13T00:00:00"/>
    <d v="1899-12-30T09:21:00"/>
    <x v="0"/>
    <d v="1899-12-30T00:33:00"/>
    <n v="33"/>
  </r>
  <r>
    <n v="3136"/>
    <x v="1"/>
    <s v="NA"/>
    <x v="1"/>
    <x v="1"/>
    <d v="2016-07-13T08:51:00"/>
    <d v="2016-07-13T00:00:00"/>
    <d v="1899-12-30T08:51:00"/>
    <x v="8"/>
    <x v="2"/>
    <x v="2"/>
    <s v="NA"/>
    <s v="NA"/>
    <m/>
    <x v="1"/>
    <s v=""/>
    <s v=""/>
  </r>
  <r>
    <n v="3137"/>
    <x v="1"/>
    <n v="216"/>
    <x v="0"/>
    <x v="2"/>
    <d v="2016-07-13T08:52:00"/>
    <d v="2016-07-13T00:00:00"/>
    <d v="1899-12-30T08:52:00"/>
    <x v="8"/>
    <x v="2"/>
    <x v="2"/>
    <s v="NA"/>
    <s v="NA"/>
    <m/>
    <x v="1"/>
    <s v=""/>
    <s v=""/>
  </r>
  <r>
    <n v="3138"/>
    <x v="1"/>
    <n v="16"/>
    <x v="0"/>
    <x v="2"/>
    <d v="2016-07-13T08:50:00"/>
    <d v="2016-07-13T00:00:00"/>
    <d v="1899-12-30T08:50:00"/>
    <x v="8"/>
    <x v="2"/>
    <x v="2"/>
    <s v="NA"/>
    <s v="NA"/>
    <m/>
    <x v="1"/>
    <s v=""/>
    <s v=""/>
  </r>
  <r>
    <n v="3139"/>
    <x v="1"/>
    <n v="26"/>
    <x v="0"/>
    <x v="0"/>
    <d v="2016-07-13T08:54:00"/>
    <d v="2016-07-13T00:00:00"/>
    <d v="1899-12-30T08:54:00"/>
    <x v="8"/>
    <x v="2"/>
    <x v="2"/>
    <d v="2016-07-13T09:22:00"/>
    <d v="2016-07-13T00:00:00"/>
    <d v="1899-12-30T09:22:00"/>
    <x v="0"/>
    <d v="1899-12-30T00:28:00"/>
    <n v="28"/>
  </r>
  <r>
    <n v="3140"/>
    <x v="0"/>
    <n v="194"/>
    <x v="0"/>
    <x v="0"/>
    <d v="2016-07-13T08:48:00"/>
    <d v="2016-07-13T00:00:00"/>
    <d v="1899-12-30T08:48:00"/>
    <x v="8"/>
    <x v="2"/>
    <x v="2"/>
    <d v="2016-07-13T09:41:00"/>
    <d v="2016-07-13T00:00:00"/>
    <d v="1899-12-30T09:41:00"/>
    <x v="0"/>
    <d v="1899-12-30T00:53:00"/>
    <n v="53"/>
  </r>
  <r>
    <n v="3141"/>
    <x v="1"/>
    <n v="107"/>
    <x v="0"/>
    <x v="0"/>
    <d v="2016-07-13T08:58:00"/>
    <d v="2016-07-13T00:00:00"/>
    <d v="1899-12-30T08:58:00"/>
    <x v="8"/>
    <x v="2"/>
    <x v="2"/>
    <d v="2016-07-13T09:28:00"/>
    <d v="2016-07-13T00:00:00"/>
    <d v="1899-12-30T09:28:00"/>
    <x v="0"/>
    <d v="1899-12-30T00:30:00"/>
    <n v="30"/>
  </r>
  <r>
    <n v="3142"/>
    <x v="0"/>
    <n v="172"/>
    <x v="0"/>
    <x v="0"/>
    <d v="2016-07-13T08:50:00"/>
    <d v="2016-07-13T00:00:00"/>
    <d v="1899-12-30T08:50:00"/>
    <x v="8"/>
    <x v="2"/>
    <x v="2"/>
    <d v="2016-07-13T09:59:00"/>
    <d v="2016-07-13T00:00:00"/>
    <d v="1899-12-30T09:59:00"/>
    <x v="0"/>
    <d v="1899-12-30T01:09:00"/>
    <n v="69"/>
  </r>
  <r>
    <n v="3143"/>
    <x v="0"/>
    <n v="183"/>
    <x v="0"/>
    <x v="0"/>
    <d v="2016-07-13T08:52:00"/>
    <d v="2016-07-13T00:00:00"/>
    <d v="1899-12-30T08:52:00"/>
    <x v="8"/>
    <x v="2"/>
    <x v="2"/>
    <d v="2016-07-13T09:57:00"/>
    <d v="2016-07-13T00:00:00"/>
    <d v="1899-12-30T09:57:00"/>
    <x v="0"/>
    <d v="1899-12-30T01:05:00"/>
    <n v="65"/>
  </r>
  <r>
    <n v="3144"/>
    <x v="1"/>
    <n v="204"/>
    <x v="0"/>
    <x v="2"/>
    <d v="2016-07-13T08:55:00"/>
    <d v="2016-07-13T00:00:00"/>
    <d v="1899-12-30T08:55:00"/>
    <x v="8"/>
    <x v="2"/>
    <x v="2"/>
    <s v="NA"/>
    <s v="NA"/>
    <m/>
    <x v="1"/>
    <s v=""/>
    <s v=""/>
  </r>
  <r>
    <n v="3145"/>
    <x v="0"/>
    <n v="243"/>
    <x v="0"/>
    <x v="0"/>
    <d v="2016-07-13T08:55:00"/>
    <d v="2016-07-13T00:00:00"/>
    <d v="1899-12-30T08:55:00"/>
    <x v="8"/>
    <x v="2"/>
    <x v="2"/>
    <d v="2016-07-13T09:33:00"/>
    <d v="2016-07-13T00:00:00"/>
    <d v="1899-12-30T09:33:00"/>
    <x v="0"/>
    <d v="1899-12-30T00:38:00"/>
    <n v="38"/>
  </r>
  <r>
    <n v="3146"/>
    <x v="1"/>
    <n v="118"/>
    <x v="0"/>
    <x v="2"/>
    <d v="2016-07-13T08:56:00"/>
    <d v="2016-07-13T00:00:00"/>
    <d v="1899-12-30T08:56:00"/>
    <x v="8"/>
    <x v="2"/>
    <x v="2"/>
    <s v="NA"/>
    <s v="NA"/>
    <m/>
    <x v="1"/>
    <s v=""/>
    <s v=""/>
  </r>
  <r>
    <n v="3147"/>
    <x v="1"/>
    <n v="80"/>
    <x v="0"/>
    <x v="2"/>
    <d v="2016-07-13T08:55:00"/>
    <d v="2016-07-13T00:00:00"/>
    <d v="1899-12-30T08:55:00"/>
    <x v="8"/>
    <x v="2"/>
    <x v="2"/>
    <s v="NA"/>
    <s v="NA"/>
    <m/>
    <x v="1"/>
    <s v=""/>
    <s v=""/>
  </r>
  <r>
    <n v="3148"/>
    <x v="1"/>
    <n v="271"/>
    <x v="0"/>
    <x v="2"/>
    <d v="2016-07-13T09:02:00"/>
    <d v="2016-07-13T00:00:00"/>
    <d v="1899-12-30T09:02:00"/>
    <x v="9"/>
    <x v="2"/>
    <x v="2"/>
    <s v="NA"/>
    <s v="NA"/>
    <m/>
    <x v="1"/>
    <s v=""/>
    <s v=""/>
  </r>
  <r>
    <n v="3149"/>
    <x v="1"/>
    <n v="260"/>
    <x v="0"/>
    <x v="2"/>
    <d v="2016-07-13T08:55:00"/>
    <d v="2016-07-13T00:00:00"/>
    <d v="1899-12-30T08:55:00"/>
    <x v="8"/>
    <x v="2"/>
    <x v="2"/>
    <s v="NA"/>
    <s v="NA"/>
    <m/>
    <x v="1"/>
    <s v=""/>
    <s v=""/>
  </r>
  <r>
    <n v="3150"/>
    <x v="1"/>
    <n v="27"/>
    <x v="0"/>
    <x v="2"/>
    <d v="2016-07-13T08:59:00"/>
    <d v="2016-07-13T00:00:00"/>
    <d v="1899-12-30T08:59:00"/>
    <x v="8"/>
    <x v="2"/>
    <x v="2"/>
    <s v="NA"/>
    <s v="NA"/>
    <m/>
    <x v="1"/>
    <s v=""/>
    <s v=""/>
  </r>
  <r>
    <n v="3151"/>
    <x v="0"/>
    <n v="45"/>
    <x v="0"/>
    <x v="0"/>
    <d v="2016-07-13T09:00:00"/>
    <d v="2016-07-13T00:00:00"/>
    <d v="1899-12-30T09:00:00"/>
    <x v="9"/>
    <x v="2"/>
    <x v="2"/>
    <d v="2016-07-13T09:38:00"/>
    <d v="2016-07-13T00:00:00"/>
    <d v="1899-12-30T09:38:00"/>
    <x v="0"/>
    <d v="1899-12-30T00:38:00"/>
    <n v="38"/>
  </r>
  <r>
    <n v="3152"/>
    <x v="1"/>
    <n v="99"/>
    <x v="0"/>
    <x v="2"/>
    <d v="2016-07-13T08:57:00"/>
    <d v="2016-07-13T00:00:00"/>
    <d v="1899-12-30T08:57:00"/>
    <x v="8"/>
    <x v="2"/>
    <x v="2"/>
    <s v="NA"/>
    <s v="NA"/>
    <m/>
    <x v="1"/>
    <s v=""/>
    <s v=""/>
  </r>
  <r>
    <n v="3153"/>
    <x v="1"/>
    <n v="249"/>
    <x v="0"/>
    <x v="2"/>
    <d v="2016-07-13T09:03:00"/>
    <d v="2016-07-13T00:00:00"/>
    <d v="1899-12-30T09:03:00"/>
    <x v="9"/>
    <x v="2"/>
    <x v="2"/>
    <s v="NA"/>
    <s v="NA"/>
    <m/>
    <x v="1"/>
    <s v=""/>
    <s v=""/>
  </r>
  <r>
    <n v="3154"/>
    <x v="1"/>
    <n v="257"/>
    <x v="0"/>
    <x v="0"/>
    <d v="2016-07-13T09:06:00"/>
    <d v="2016-07-13T00:00:00"/>
    <d v="1899-12-30T09:06:00"/>
    <x v="9"/>
    <x v="2"/>
    <x v="2"/>
    <d v="2016-07-13T10:18:00"/>
    <d v="2016-07-13T00:00:00"/>
    <d v="1899-12-30T10:18:00"/>
    <x v="0"/>
    <d v="1899-12-30T01:12:00"/>
    <n v="72"/>
  </r>
  <r>
    <n v="3155"/>
    <x v="1"/>
    <n v="233"/>
    <x v="0"/>
    <x v="2"/>
    <d v="2016-07-13T09:02:00"/>
    <d v="2016-07-13T00:00:00"/>
    <d v="1899-12-30T09:02:00"/>
    <x v="9"/>
    <x v="2"/>
    <x v="2"/>
    <s v="NA"/>
    <s v="NA"/>
    <m/>
    <x v="1"/>
    <s v=""/>
    <s v=""/>
  </r>
  <r>
    <n v="3156"/>
    <x v="1"/>
    <n v="270"/>
    <x v="0"/>
    <x v="2"/>
    <d v="2016-07-13T09:00:00"/>
    <d v="2016-07-13T00:00:00"/>
    <d v="1899-12-30T09:00:00"/>
    <x v="9"/>
    <x v="2"/>
    <x v="2"/>
    <s v="NA"/>
    <s v="NA"/>
    <m/>
    <x v="1"/>
    <s v=""/>
    <s v=""/>
  </r>
  <r>
    <n v="3157"/>
    <x v="0"/>
    <n v="295"/>
    <x v="0"/>
    <x v="0"/>
    <d v="2016-07-13T09:02:00"/>
    <d v="2016-07-13T00:00:00"/>
    <d v="1899-12-30T09:02:00"/>
    <x v="9"/>
    <x v="2"/>
    <x v="2"/>
    <d v="2016-07-13T09:47:00"/>
    <d v="2016-07-13T00:00:00"/>
    <d v="1899-12-30T09:47:00"/>
    <x v="0"/>
    <d v="1899-12-30T00:45:00"/>
    <n v="45"/>
  </r>
  <r>
    <n v="3158"/>
    <x v="0"/>
    <n v="64"/>
    <x v="0"/>
    <x v="0"/>
    <d v="2016-07-13T09:07:00"/>
    <d v="2016-07-13T00:00:00"/>
    <d v="1899-12-30T09:07:00"/>
    <x v="9"/>
    <x v="2"/>
    <x v="2"/>
    <d v="2016-07-13T10:00:00"/>
    <d v="2016-07-13T00:00:00"/>
    <d v="1899-12-30T10:00:00"/>
    <x v="0"/>
    <d v="1899-12-30T00:53:00"/>
    <n v="53"/>
  </r>
  <r>
    <n v="3159"/>
    <x v="1"/>
    <n v="126"/>
    <x v="0"/>
    <x v="2"/>
    <d v="2016-07-13T09:11:00"/>
    <d v="2016-07-13T00:00:00"/>
    <d v="1899-12-30T09:11:00"/>
    <x v="9"/>
    <x v="2"/>
    <x v="2"/>
    <s v="NA"/>
    <s v="NA"/>
    <m/>
    <x v="1"/>
    <s v=""/>
    <s v=""/>
  </r>
  <r>
    <n v="3160"/>
    <x v="1"/>
    <n v="148"/>
    <x v="0"/>
    <x v="0"/>
    <d v="2016-07-13T09:11:00"/>
    <d v="2016-07-13T00:00:00"/>
    <d v="1899-12-30T09:11:00"/>
    <x v="9"/>
    <x v="2"/>
    <x v="2"/>
    <d v="2016-07-13T09:35:00"/>
    <d v="2016-07-13T00:00:00"/>
    <d v="1899-12-30T09:35:00"/>
    <x v="0"/>
    <d v="1899-12-30T00:24:00"/>
    <n v="24"/>
  </r>
  <r>
    <n v="3161"/>
    <x v="1"/>
    <n v="69"/>
    <x v="0"/>
    <x v="2"/>
    <d v="2016-07-13T09:05:00"/>
    <d v="2016-07-13T00:00:00"/>
    <d v="1899-12-30T09:05:00"/>
    <x v="9"/>
    <x v="2"/>
    <x v="2"/>
    <s v="NA"/>
    <s v="NA"/>
    <m/>
    <x v="1"/>
    <s v=""/>
    <s v=""/>
  </r>
  <r>
    <n v="3162"/>
    <x v="0"/>
    <n v="145"/>
    <x v="0"/>
    <x v="0"/>
    <d v="2016-07-13T09:11:00"/>
    <d v="2016-07-13T00:00:00"/>
    <d v="1899-12-30T09:11:00"/>
    <x v="9"/>
    <x v="2"/>
    <x v="2"/>
    <d v="2016-07-13T09:38:00"/>
    <d v="2016-07-13T00:00:00"/>
    <d v="1899-12-30T09:38:00"/>
    <x v="0"/>
    <d v="1899-12-30T00:27:00"/>
    <n v="27"/>
  </r>
  <r>
    <n v="3163"/>
    <x v="1"/>
    <n v="214"/>
    <x v="0"/>
    <x v="2"/>
    <d v="2016-07-13T09:04:00"/>
    <d v="2016-07-13T00:00:00"/>
    <d v="1899-12-30T09:04:00"/>
    <x v="9"/>
    <x v="2"/>
    <x v="2"/>
    <s v="NA"/>
    <s v="NA"/>
    <m/>
    <x v="1"/>
    <s v=""/>
    <s v=""/>
  </r>
  <r>
    <n v="3164"/>
    <x v="1"/>
    <s v="NA"/>
    <x v="1"/>
    <x v="1"/>
    <d v="2016-07-13T09:05:00"/>
    <d v="2016-07-13T00:00:00"/>
    <d v="1899-12-30T09:05:00"/>
    <x v="9"/>
    <x v="2"/>
    <x v="2"/>
    <s v="NA"/>
    <s v="NA"/>
    <m/>
    <x v="1"/>
    <s v=""/>
    <s v=""/>
  </r>
  <r>
    <n v="3165"/>
    <x v="1"/>
    <s v="NA"/>
    <x v="1"/>
    <x v="1"/>
    <d v="2016-07-13T09:09:00"/>
    <d v="2016-07-13T00:00:00"/>
    <d v="1899-12-30T09:09:00"/>
    <x v="9"/>
    <x v="2"/>
    <x v="2"/>
    <s v="NA"/>
    <s v="NA"/>
    <m/>
    <x v="1"/>
    <s v=""/>
    <s v=""/>
  </r>
  <r>
    <n v="3166"/>
    <x v="1"/>
    <n v="21"/>
    <x v="0"/>
    <x v="2"/>
    <d v="2016-07-13T09:09:00"/>
    <d v="2016-07-13T00:00:00"/>
    <d v="1899-12-30T09:09:00"/>
    <x v="9"/>
    <x v="2"/>
    <x v="2"/>
    <s v="NA"/>
    <s v="NA"/>
    <m/>
    <x v="1"/>
    <s v=""/>
    <s v=""/>
  </r>
  <r>
    <n v="3167"/>
    <x v="1"/>
    <s v="NA"/>
    <x v="1"/>
    <x v="1"/>
    <d v="2016-07-13T09:10:00"/>
    <d v="2016-07-13T00:00:00"/>
    <d v="1899-12-30T09:10:00"/>
    <x v="9"/>
    <x v="2"/>
    <x v="2"/>
    <s v="NA"/>
    <s v="NA"/>
    <m/>
    <x v="1"/>
    <s v=""/>
    <s v=""/>
  </r>
  <r>
    <n v="3168"/>
    <x v="1"/>
    <n v="92"/>
    <x v="0"/>
    <x v="0"/>
    <d v="2016-07-13T09:12:00"/>
    <d v="2016-07-13T00:00:00"/>
    <d v="1899-12-30T09:12:00"/>
    <x v="9"/>
    <x v="2"/>
    <x v="2"/>
    <d v="2016-07-13T10:08:00"/>
    <d v="2016-07-13T00:00:00"/>
    <d v="1899-12-30T10:08:00"/>
    <x v="0"/>
    <d v="1899-12-30T00:56:00"/>
    <n v="56"/>
  </r>
  <r>
    <n v="3169"/>
    <x v="0"/>
    <n v="138"/>
    <x v="0"/>
    <x v="2"/>
    <d v="2016-07-13T09:13:00"/>
    <d v="2016-07-13T00:00:00"/>
    <d v="1899-12-30T09:13:00"/>
    <x v="9"/>
    <x v="2"/>
    <x v="2"/>
    <s v="NA"/>
    <s v="NA"/>
    <m/>
    <x v="1"/>
    <s v=""/>
    <s v=""/>
  </r>
  <r>
    <n v="3170"/>
    <x v="1"/>
    <n v="20"/>
    <x v="0"/>
    <x v="2"/>
    <d v="2016-07-13T09:09:00"/>
    <d v="2016-07-13T00:00:00"/>
    <d v="1899-12-30T09:09:00"/>
    <x v="9"/>
    <x v="2"/>
    <x v="2"/>
    <s v="NA"/>
    <s v="NA"/>
    <m/>
    <x v="1"/>
    <s v=""/>
    <s v=""/>
  </r>
  <r>
    <n v="3171"/>
    <x v="0"/>
    <n v="141"/>
    <x v="0"/>
    <x v="2"/>
    <d v="2016-07-13T09:17:00"/>
    <d v="2016-07-13T00:00:00"/>
    <d v="1899-12-30T09:17:00"/>
    <x v="9"/>
    <x v="2"/>
    <x v="2"/>
    <s v="NA"/>
    <s v="NA"/>
    <m/>
    <x v="1"/>
    <s v=""/>
    <s v=""/>
  </r>
  <r>
    <n v="3172"/>
    <x v="0"/>
    <n v="143"/>
    <x v="0"/>
    <x v="0"/>
    <d v="2016-07-13T09:13:00"/>
    <d v="2016-07-13T00:00:00"/>
    <d v="1899-12-30T09:13:00"/>
    <x v="9"/>
    <x v="2"/>
    <x v="2"/>
    <d v="2016-07-13T10:24:00"/>
    <d v="2016-07-13T00:00:00"/>
    <d v="1899-12-30T10:24:00"/>
    <x v="0"/>
    <d v="1899-12-30T01:11:00"/>
    <n v="71"/>
  </r>
  <r>
    <n v="3173"/>
    <x v="1"/>
    <n v="219"/>
    <x v="0"/>
    <x v="2"/>
    <d v="2016-07-13T09:12:00"/>
    <d v="2016-07-13T00:00:00"/>
    <d v="1899-12-30T09:12:00"/>
    <x v="9"/>
    <x v="2"/>
    <x v="2"/>
    <s v="NA"/>
    <s v="NA"/>
    <m/>
    <x v="1"/>
    <s v=""/>
    <s v=""/>
  </r>
  <r>
    <n v="3176"/>
    <x v="1"/>
    <n v="125"/>
    <x v="0"/>
    <x v="2"/>
    <d v="2016-07-13T09:10:00"/>
    <d v="2016-07-13T00:00:00"/>
    <d v="1899-12-30T09:10:00"/>
    <x v="9"/>
    <x v="2"/>
    <x v="2"/>
    <s v="NA"/>
    <s v="NA"/>
    <m/>
    <x v="1"/>
    <s v=""/>
    <s v=""/>
  </r>
  <r>
    <n v="3177"/>
    <x v="1"/>
    <n v="199"/>
    <x v="0"/>
    <x v="2"/>
    <d v="2016-07-13T09:13:00"/>
    <d v="2016-07-13T00:00:00"/>
    <d v="1899-12-30T09:13:00"/>
    <x v="9"/>
    <x v="2"/>
    <x v="2"/>
    <s v="NA"/>
    <s v="NA"/>
    <m/>
    <x v="1"/>
    <s v=""/>
    <s v=""/>
  </r>
  <r>
    <n v="3178"/>
    <x v="1"/>
    <s v="NA"/>
    <x v="1"/>
    <x v="1"/>
    <d v="2016-07-13T09:20:00"/>
    <d v="2016-07-13T00:00:00"/>
    <d v="1899-12-30T09:20:00"/>
    <x v="9"/>
    <x v="2"/>
    <x v="2"/>
    <s v="NA"/>
    <s v="NA"/>
    <m/>
    <x v="1"/>
    <s v=""/>
    <s v=""/>
  </r>
  <r>
    <n v="3179"/>
    <x v="1"/>
    <n v="29"/>
    <x v="0"/>
    <x v="2"/>
    <d v="2016-07-13T09:16:00"/>
    <d v="2016-07-13T00:00:00"/>
    <d v="1899-12-30T09:16:00"/>
    <x v="9"/>
    <x v="2"/>
    <x v="2"/>
    <s v="NA"/>
    <s v="NA"/>
    <m/>
    <x v="1"/>
    <s v=""/>
    <s v=""/>
  </r>
  <r>
    <n v="3180"/>
    <x v="1"/>
    <n v="67"/>
    <x v="0"/>
    <x v="2"/>
    <d v="2016-07-13T09:23:00"/>
    <d v="2016-07-13T00:00:00"/>
    <d v="1899-12-30T09:23:00"/>
    <x v="9"/>
    <x v="2"/>
    <x v="2"/>
    <s v="NA"/>
    <s v="NA"/>
    <m/>
    <x v="1"/>
    <s v=""/>
    <s v=""/>
  </r>
  <r>
    <n v="3181"/>
    <x v="0"/>
    <n v="250"/>
    <x v="0"/>
    <x v="2"/>
    <d v="2016-07-13T09:19:00"/>
    <d v="2016-07-13T00:00:00"/>
    <d v="1899-12-30T09:19:00"/>
    <x v="9"/>
    <x v="2"/>
    <x v="2"/>
    <s v="NA"/>
    <s v="NA"/>
    <m/>
    <x v="1"/>
    <s v=""/>
    <s v=""/>
  </r>
  <r>
    <n v="3182"/>
    <x v="1"/>
    <n v="96"/>
    <x v="0"/>
    <x v="2"/>
    <d v="2016-07-13T09:24:00"/>
    <d v="2016-07-13T00:00:00"/>
    <d v="1899-12-30T09:24:00"/>
    <x v="9"/>
    <x v="2"/>
    <x v="2"/>
    <s v="NA"/>
    <s v="NA"/>
    <m/>
    <x v="1"/>
    <s v=""/>
    <s v=""/>
  </r>
  <r>
    <n v="3183"/>
    <x v="1"/>
    <n v="167"/>
    <x v="0"/>
    <x v="2"/>
    <d v="2016-07-13T09:20:00"/>
    <d v="2016-07-13T00:00:00"/>
    <d v="1899-12-30T09:20:00"/>
    <x v="9"/>
    <x v="2"/>
    <x v="2"/>
    <s v="NA"/>
    <s v="NA"/>
    <m/>
    <x v="1"/>
    <s v=""/>
    <s v=""/>
  </r>
  <r>
    <n v="3184"/>
    <x v="1"/>
    <n v="7"/>
    <x v="0"/>
    <x v="2"/>
    <d v="2016-07-13T09:21:00"/>
    <d v="2016-07-13T00:00:00"/>
    <d v="1899-12-30T09:21:00"/>
    <x v="9"/>
    <x v="2"/>
    <x v="2"/>
    <s v="NA"/>
    <s v="NA"/>
    <m/>
    <x v="1"/>
    <s v=""/>
    <s v=""/>
  </r>
  <r>
    <n v="3185"/>
    <x v="1"/>
    <n v="223"/>
    <x v="0"/>
    <x v="2"/>
    <d v="2016-07-13T09:24:00"/>
    <d v="2016-07-13T00:00:00"/>
    <d v="1899-12-30T09:24:00"/>
    <x v="9"/>
    <x v="2"/>
    <x v="2"/>
    <s v="NA"/>
    <s v="NA"/>
    <m/>
    <x v="1"/>
    <s v=""/>
    <s v=""/>
  </r>
  <r>
    <n v="3186"/>
    <x v="1"/>
    <n v="225"/>
    <x v="0"/>
    <x v="2"/>
    <d v="2016-07-13T09:28:00"/>
    <d v="2016-07-13T00:00:00"/>
    <d v="1899-12-30T09:28:00"/>
    <x v="9"/>
    <x v="2"/>
    <x v="2"/>
    <s v="NA"/>
    <s v="NA"/>
    <m/>
    <x v="1"/>
    <s v=""/>
    <s v=""/>
  </r>
  <r>
    <n v="3187"/>
    <x v="1"/>
    <n v="296"/>
    <x v="0"/>
    <x v="2"/>
    <d v="2016-07-13T09:31:00"/>
    <d v="2016-07-13T00:00:00"/>
    <d v="1899-12-30T09:31:00"/>
    <x v="9"/>
    <x v="2"/>
    <x v="2"/>
    <s v="NA"/>
    <s v="NA"/>
    <m/>
    <x v="1"/>
    <s v=""/>
    <s v=""/>
  </r>
  <r>
    <n v="3188"/>
    <x v="1"/>
    <n v="83"/>
    <x v="0"/>
    <x v="2"/>
    <d v="2016-07-13T09:34:00"/>
    <d v="2016-07-13T00:00:00"/>
    <d v="1899-12-30T09:34:00"/>
    <x v="9"/>
    <x v="2"/>
    <x v="2"/>
    <s v="NA"/>
    <s v="NA"/>
    <m/>
    <x v="1"/>
    <s v=""/>
    <s v=""/>
  </r>
  <r>
    <n v="3189"/>
    <x v="1"/>
    <n v="177"/>
    <x v="0"/>
    <x v="2"/>
    <d v="2016-07-13T09:32:00"/>
    <d v="2016-07-13T00:00:00"/>
    <d v="1899-12-30T09:32:00"/>
    <x v="9"/>
    <x v="2"/>
    <x v="2"/>
    <s v="NA"/>
    <s v="NA"/>
    <m/>
    <x v="1"/>
    <s v=""/>
    <s v=""/>
  </r>
  <r>
    <n v="3190"/>
    <x v="1"/>
    <n v="274"/>
    <x v="0"/>
    <x v="0"/>
    <d v="2016-07-13T09:28:00"/>
    <d v="2016-07-13T00:00:00"/>
    <d v="1899-12-30T09:28:00"/>
    <x v="9"/>
    <x v="2"/>
    <x v="2"/>
    <d v="2016-07-13T10:44:00"/>
    <d v="2016-07-13T00:00:00"/>
    <d v="1899-12-30T10:44:00"/>
    <x v="0"/>
    <d v="1899-12-30T01:16:00"/>
    <n v="76"/>
  </r>
  <r>
    <n v="3191"/>
    <x v="1"/>
    <n v="84"/>
    <x v="0"/>
    <x v="2"/>
    <d v="2016-07-13T09:32:00"/>
    <d v="2016-07-13T00:00:00"/>
    <d v="1899-12-30T09:32:00"/>
    <x v="9"/>
    <x v="2"/>
    <x v="2"/>
    <s v="NA"/>
    <s v="NA"/>
    <m/>
    <x v="1"/>
    <s v=""/>
    <s v=""/>
  </r>
  <r>
    <n v="3192"/>
    <x v="0"/>
    <n v="158"/>
    <x v="0"/>
    <x v="0"/>
    <d v="2016-07-13T09:32:00"/>
    <d v="2016-07-13T00:00:00"/>
    <d v="1899-12-30T09:32:00"/>
    <x v="9"/>
    <x v="2"/>
    <x v="2"/>
    <d v="2016-07-13T10:42:00"/>
    <d v="2016-07-13T00:00:00"/>
    <d v="1899-12-30T10:42:00"/>
    <x v="0"/>
    <d v="1899-12-30T01:10:00"/>
    <n v="70"/>
  </r>
  <r>
    <n v="3193"/>
    <x v="1"/>
    <n v="84"/>
    <x v="0"/>
    <x v="2"/>
    <d v="2016-07-13T09:33:00"/>
    <d v="2016-07-13T00:00:00"/>
    <d v="1899-12-30T09:33:00"/>
    <x v="9"/>
    <x v="2"/>
    <x v="2"/>
    <s v="NA"/>
    <s v="NA"/>
    <m/>
    <x v="1"/>
    <s v=""/>
    <s v=""/>
  </r>
  <r>
    <n v="3194"/>
    <x v="1"/>
    <n v="228"/>
    <x v="0"/>
    <x v="2"/>
    <d v="2016-07-13T09:35:00"/>
    <d v="2016-07-13T00:00:00"/>
    <d v="1899-12-30T09:35:00"/>
    <x v="9"/>
    <x v="2"/>
    <x v="2"/>
    <s v="NA"/>
    <s v="NA"/>
    <m/>
    <x v="1"/>
    <s v=""/>
    <s v=""/>
  </r>
  <r>
    <n v="3195"/>
    <x v="1"/>
    <s v="NA"/>
    <x v="1"/>
    <x v="1"/>
    <d v="2016-07-13T09:34:00"/>
    <d v="2016-07-13T00:00:00"/>
    <d v="1899-12-30T09:34:00"/>
    <x v="9"/>
    <x v="2"/>
    <x v="2"/>
    <s v="NA"/>
    <s v="NA"/>
    <m/>
    <x v="1"/>
    <s v=""/>
    <s v=""/>
  </r>
  <r>
    <n v="3196"/>
    <x v="1"/>
    <n v="249"/>
    <x v="0"/>
    <x v="2"/>
    <d v="2016-07-13T09:37:00"/>
    <d v="2016-07-13T00:00:00"/>
    <d v="1899-12-30T09:37:00"/>
    <x v="9"/>
    <x v="2"/>
    <x v="2"/>
    <s v="NA"/>
    <s v="NA"/>
    <m/>
    <x v="1"/>
    <s v=""/>
    <s v=""/>
  </r>
  <r>
    <n v="3197"/>
    <x v="1"/>
    <n v="78"/>
    <x v="0"/>
    <x v="2"/>
    <d v="2016-07-13T09:44:00"/>
    <d v="2016-07-13T00:00:00"/>
    <d v="1899-12-30T09:44:00"/>
    <x v="9"/>
    <x v="2"/>
    <x v="2"/>
    <s v="NA"/>
    <s v="NA"/>
    <m/>
    <x v="1"/>
    <s v=""/>
    <s v=""/>
  </r>
  <r>
    <n v="3198"/>
    <x v="1"/>
    <n v="286"/>
    <x v="0"/>
    <x v="2"/>
    <d v="2016-07-13T09:39:00"/>
    <d v="2016-07-13T00:00:00"/>
    <d v="1899-12-30T09:39:00"/>
    <x v="9"/>
    <x v="2"/>
    <x v="2"/>
    <s v="NA"/>
    <s v="NA"/>
    <m/>
    <x v="1"/>
    <s v=""/>
    <s v=""/>
  </r>
  <r>
    <n v="3199"/>
    <x v="1"/>
    <s v="NA"/>
    <x v="1"/>
    <x v="1"/>
    <d v="2016-07-13T09:41:00"/>
    <d v="2016-07-13T00:00:00"/>
    <d v="1899-12-30T09:41:00"/>
    <x v="9"/>
    <x v="2"/>
    <x v="2"/>
    <s v="NA"/>
    <s v="NA"/>
    <m/>
    <x v="1"/>
    <s v=""/>
    <s v=""/>
  </r>
  <r>
    <n v="3200"/>
    <x v="1"/>
    <n v="15"/>
    <x v="0"/>
    <x v="0"/>
    <d v="2016-07-13T09:39:00"/>
    <d v="2016-07-13T00:00:00"/>
    <d v="1899-12-30T09:39:00"/>
    <x v="9"/>
    <x v="2"/>
    <x v="2"/>
    <d v="2016-07-13T10:30:00"/>
    <d v="2016-07-13T00:00:00"/>
    <d v="1899-12-30T10:30:00"/>
    <x v="0"/>
    <d v="1899-12-30T00:51:00"/>
    <n v="51"/>
  </r>
  <r>
    <n v="3201"/>
    <x v="0"/>
    <n v="98"/>
    <x v="0"/>
    <x v="0"/>
    <d v="2016-07-13T09:33:00"/>
    <d v="2016-07-13T00:00:00"/>
    <d v="1899-12-30T09:33:00"/>
    <x v="9"/>
    <x v="2"/>
    <x v="2"/>
    <d v="2016-07-13T10:17:00"/>
    <d v="2016-07-13T00:00:00"/>
    <d v="1899-12-30T10:17:00"/>
    <x v="0"/>
    <d v="1899-12-30T00:44:00"/>
    <n v="44"/>
  </r>
  <r>
    <n v="3202"/>
    <x v="1"/>
    <n v="259"/>
    <x v="0"/>
    <x v="2"/>
    <d v="2016-07-13T09:41:00"/>
    <d v="2016-07-13T00:00:00"/>
    <d v="1899-12-30T09:41:00"/>
    <x v="9"/>
    <x v="2"/>
    <x v="2"/>
    <s v="NA"/>
    <s v="NA"/>
    <m/>
    <x v="1"/>
    <s v=""/>
    <s v=""/>
  </r>
  <r>
    <n v="3203"/>
    <x v="0"/>
    <n v="242"/>
    <x v="0"/>
    <x v="0"/>
    <d v="2016-07-13T09:47:00"/>
    <d v="2016-07-13T00:00:00"/>
    <d v="1899-12-30T09:47:00"/>
    <x v="9"/>
    <x v="2"/>
    <x v="2"/>
    <d v="2016-07-13T10:08:00"/>
    <d v="2016-07-13T00:00:00"/>
    <d v="1899-12-30T10:08:00"/>
    <x v="0"/>
    <d v="1899-12-30T00:21:00"/>
    <n v="21"/>
  </r>
  <r>
    <n v="3204"/>
    <x v="1"/>
    <s v="NA"/>
    <x v="1"/>
    <x v="1"/>
    <d v="2016-07-13T09:37:00"/>
    <d v="2016-07-13T00:00:00"/>
    <d v="1899-12-30T09:37:00"/>
    <x v="9"/>
    <x v="2"/>
    <x v="2"/>
    <s v="NA"/>
    <s v="NA"/>
    <m/>
    <x v="1"/>
    <s v=""/>
    <s v=""/>
  </r>
  <r>
    <n v="3205"/>
    <x v="1"/>
    <n v="56"/>
    <x v="0"/>
    <x v="0"/>
    <d v="2016-07-13T09:38:00"/>
    <d v="2016-07-13T00:00:00"/>
    <d v="1899-12-30T09:38:00"/>
    <x v="9"/>
    <x v="2"/>
    <x v="2"/>
    <d v="2016-07-13T10:49:00"/>
    <d v="2016-07-13T00:00:00"/>
    <d v="1899-12-30T10:49:00"/>
    <x v="0"/>
    <d v="1899-12-30T01:11:00"/>
    <n v="71"/>
  </r>
  <r>
    <n v="3206"/>
    <x v="1"/>
    <n v="135"/>
    <x v="0"/>
    <x v="2"/>
    <d v="2016-07-13T09:41:00"/>
    <d v="2016-07-13T00:00:00"/>
    <d v="1899-12-30T09:41:00"/>
    <x v="9"/>
    <x v="2"/>
    <x v="2"/>
    <s v="NA"/>
    <s v="NA"/>
    <m/>
    <x v="1"/>
    <s v=""/>
    <s v=""/>
  </r>
  <r>
    <n v="3207"/>
    <x v="1"/>
    <n v="233"/>
    <x v="0"/>
    <x v="0"/>
    <d v="2016-07-13T09:44:00"/>
    <d v="2016-07-13T00:00:00"/>
    <d v="1899-12-30T09:44:00"/>
    <x v="9"/>
    <x v="2"/>
    <x v="2"/>
    <d v="2016-07-13T10:39:00"/>
    <d v="2016-07-13T00:00:00"/>
    <d v="1899-12-30T10:39:00"/>
    <x v="0"/>
    <d v="1899-12-30T00:55:00"/>
    <n v="55"/>
  </r>
  <r>
    <n v="3208"/>
    <x v="1"/>
    <n v="126"/>
    <x v="0"/>
    <x v="2"/>
    <d v="2016-07-13T09:45:00"/>
    <d v="2016-07-13T00:00:00"/>
    <d v="1899-12-30T09:45:00"/>
    <x v="9"/>
    <x v="2"/>
    <x v="2"/>
    <s v="NA"/>
    <s v="NA"/>
    <m/>
    <x v="1"/>
    <s v=""/>
    <s v=""/>
  </r>
  <r>
    <n v="3209"/>
    <x v="1"/>
    <s v="NA"/>
    <x v="1"/>
    <x v="1"/>
    <d v="2016-07-13T09:52:00"/>
    <d v="2016-07-13T00:00:00"/>
    <d v="1899-12-30T09:52:00"/>
    <x v="9"/>
    <x v="2"/>
    <x v="2"/>
    <s v="NA"/>
    <s v="NA"/>
    <m/>
    <x v="1"/>
    <s v=""/>
    <s v=""/>
  </r>
  <r>
    <n v="3210"/>
    <x v="1"/>
    <n v="10"/>
    <x v="0"/>
    <x v="0"/>
    <d v="2016-07-13T09:47:00"/>
    <d v="2016-07-13T00:00:00"/>
    <d v="1899-12-30T09:47:00"/>
    <x v="9"/>
    <x v="2"/>
    <x v="2"/>
    <d v="2016-07-13T10:52:00"/>
    <d v="2016-07-13T00:00:00"/>
    <d v="1899-12-30T10:52:00"/>
    <x v="0"/>
    <d v="1899-12-30T01:05:00"/>
    <n v="65"/>
  </r>
  <r>
    <n v="3211"/>
    <x v="1"/>
    <n v="54"/>
    <x v="0"/>
    <x v="2"/>
    <d v="2016-07-13T09:48:00"/>
    <d v="2016-07-13T00:00:00"/>
    <d v="1899-12-30T09:48:00"/>
    <x v="9"/>
    <x v="2"/>
    <x v="2"/>
    <s v="NA"/>
    <s v="NA"/>
    <m/>
    <x v="1"/>
    <s v=""/>
    <s v=""/>
  </r>
  <r>
    <n v="3212"/>
    <x v="1"/>
    <n v="94"/>
    <x v="0"/>
    <x v="0"/>
    <d v="2016-07-13T09:48:00"/>
    <d v="2016-07-13T00:00:00"/>
    <d v="1899-12-30T09:48:00"/>
    <x v="9"/>
    <x v="2"/>
    <x v="2"/>
    <d v="2016-07-13T10:45:00"/>
    <d v="2016-07-13T00:00:00"/>
    <d v="1899-12-30T10:45:00"/>
    <x v="0"/>
    <d v="1899-12-30T00:57:00"/>
    <n v="57"/>
  </r>
  <r>
    <n v="3213"/>
    <x v="1"/>
    <n v="164"/>
    <x v="0"/>
    <x v="2"/>
    <d v="2016-07-13T09:44:00"/>
    <d v="2016-07-13T00:00:00"/>
    <d v="1899-12-30T09:44:00"/>
    <x v="9"/>
    <x v="2"/>
    <x v="2"/>
    <s v="NA"/>
    <s v="NA"/>
    <m/>
    <x v="1"/>
    <s v=""/>
    <s v=""/>
  </r>
  <r>
    <n v="3214"/>
    <x v="1"/>
    <n v="249"/>
    <x v="0"/>
    <x v="2"/>
    <d v="2016-07-13T09:46:00"/>
    <d v="2016-07-13T00:00:00"/>
    <d v="1899-12-30T09:46:00"/>
    <x v="9"/>
    <x v="2"/>
    <x v="2"/>
    <s v="NA"/>
    <s v="NA"/>
    <m/>
    <x v="1"/>
    <s v=""/>
    <s v=""/>
  </r>
  <r>
    <n v="3215"/>
    <x v="0"/>
    <n v="162"/>
    <x v="0"/>
    <x v="0"/>
    <d v="2016-07-13T09:49:00"/>
    <d v="2016-07-13T00:00:00"/>
    <d v="1899-12-30T09:49:00"/>
    <x v="9"/>
    <x v="2"/>
    <x v="2"/>
    <d v="2016-07-13T10:57:00"/>
    <d v="2016-07-13T00:00:00"/>
    <d v="1899-12-30T10:57:00"/>
    <x v="0"/>
    <d v="1899-12-30T01:08:00"/>
    <n v="68"/>
  </r>
  <r>
    <n v="3216"/>
    <x v="1"/>
    <n v="291"/>
    <x v="0"/>
    <x v="2"/>
    <d v="2016-07-13T09:50:00"/>
    <d v="2016-07-13T00:00:00"/>
    <d v="1899-12-30T09:50:00"/>
    <x v="9"/>
    <x v="2"/>
    <x v="2"/>
    <s v="NA"/>
    <s v="NA"/>
    <m/>
    <x v="1"/>
    <s v=""/>
    <s v=""/>
  </r>
  <r>
    <n v="3217"/>
    <x v="1"/>
    <n v="27"/>
    <x v="0"/>
    <x v="2"/>
    <d v="2016-07-13T09:48:00"/>
    <d v="2016-07-13T00:00:00"/>
    <d v="1899-12-30T09:48:00"/>
    <x v="9"/>
    <x v="2"/>
    <x v="2"/>
    <s v="NA"/>
    <s v="NA"/>
    <m/>
    <x v="1"/>
    <s v=""/>
    <s v=""/>
  </r>
  <r>
    <n v="3218"/>
    <x v="1"/>
    <n v="234"/>
    <x v="0"/>
    <x v="2"/>
    <d v="2016-07-13T09:49:00"/>
    <d v="2016-07-13T00:00:00"/>
    <d v="1899-12-30T09:49:00"/>
    <x v="9"/>
    <x v="2"/>
    <x v="2"/>
    <s v="NA"/>
    <s v="NA"/>
    <m/>
    <x v="1"/>
    <s v=""/>
    <s v=""/>
  </r>
  <r>
    <n v="3219"/>
    <x v="1"/>
    <s v="NA"/>
    <x v="1"/>
    <x v="1"/>
    <d v="2016-07-13T09:45:00"/>
    <d v="2016-07-13T00:00:00"/>
    <d v="1899-12-30T09:45:00"/>
    <x v="9"/>
    <x v="2"/>
    <x v="2"/>
    <s v="NA"/>
    <s v="NA"/>
    <m/>
    <x v="1"/>
    <s v=""/>
    <s v=""/>
  </r>
  <r>
    <n v="3220"/>
    <x v="0"/>
    <n v="28"/>
    <x v="0"/>
    <x v="0"/>
    <d v="2016-07-13T09:51:00"/>
    <d v="2016-07-13T00:00:00"/>
    <d v="1899-12-30T09:51:00"/>
    <x v="9"/>
    <x v="2"/>
    <x v="2"/>
    <d v="2016-07-13T10:24:00"/>
    <d v="2016-07-13T00:00:00"/>
    <d v="1899-12-30T10:24:00"/>
    <x v="0"/>
    <d v="1899-12-30T00:33:00"/>
    <n v="33"/>
  </r>
  <r>
    <n v="3221"/>
    <x v="1"/>
    <n v="40"/>
    <x v="0"/>
    <x v="2"/>
    <d v="2016-07-13T09:55:00"/>
    <d v="2016-07-13T00:00:00"/>
    <d v="1899-12-30T09:55:00"/>
    <x v="9"/>
    <x v="2"/>
    <x v="2"/>
    <s v="NA"/>
    <s v="NA"/>
    <m/>
    <x v="1"/>
    <s v=""/>
    <s v=""/>
  </r>
  <r>
    <n v="3222"/>
    <x v="1"/>
    <n v="145"/>
    <x v="0"/>
    <x v="0"/>
    <d v="2016-07-13T09:51:00"/>
    <d v="2016-07-13T00:00:00"/>
    <d v="1899-12-30T09:51:00"/>
    <x v="9"/>
    <x v="2"/>
    <x v="2"/>
    <d v="2016-07-13T10:54:00"/>
    <d v="2016-07-13T00:00:00"/>
    <d v="1899-12-30T10:54:00"/>
    <x v="0"/>
    <d v="1899-12-30T01:03:00"/>
    <n v="63"/>
  </r>
  <r>
    <n v="3223"/>
    <x v="0"/>
    <n v="160"/>
    <x v="0"/>
    <x v="0"/>
    <d v="2016-07-13T09:48:00"/>
    <d v="2016-07-13T00:00:00"/>
    <d v="1899-12-30T09:48:00"/>
    <x v="9"/>
    <x v="2"/>
    <x v="2"/>
    <d v="2016-07-13T10:31:00"/>
    <d v="2016-07-13T00:00:00"/>
    <d v="1899-12-30T10:31:00"/>
    <x v="0"/>
    <d v="1899-12-30T00:43:00"/>
    <n v="43"/>
  </r>
  <r>
    <n v="3224"/>
    <x v="0"/>
    <n v="102"/>
    <x v="0"/>
    <x v="0"/>
    <d v="2016-07-13T09:52:00"/>
    <d v="2016-07-13T00:00:00"/>
    <d v="1899-12-30T09:52:00"/>
    <x v="9"/>
    <x v="2"/>
    <x v="2"/>
    <d v="2016-07-13T10:28:00"/>
    <d v="2016-07-13T00:00:00"/>
    <d v="1899-12-30T10:28:00"/>
    <x v="0"/>
    <d v="1899-12-30T00:36:00"/>
    <n v="36"/>
  </r>
  <r>
    <n v="3225"/>
    <x v="1"/>
    <s v="NA"/>
    <x v="1"/>
    <x v="1"/>
    <d v="2016-07-13T09:59:00"/>
    <d v="2016-07-13T00:00:00"/>
    <d v="1899-12-30T09:59:00"/>
    <x v="9"/>
    <x v="2"/>
    <x v="2"/>
    <s v="NA"/>
    <s v="NA"/>
    <m/>
    <x v="1"/>
    <s v=""/>
    <s v=""/>
  </r>
  <r>
    <n v="3226"/>
    <x v="1"/>
    <n v="11"/>
    <x v="0"/>
    <x v="0"/>
    <d v="2016-07-13T10:00:00"/>
    <d v="2016-07-13T00:00:00"/>
    <d v="1899-12-30T10:00:00"/>
    <x v="10"/>
    <x v="2"/>
    <x v="2"/>
    <d v="2016-07-13T11:02:00"/>
    <d v="2016-07-13T00:00:00"/>
    <d v="1899-12-30T11:02:00"/>
    <x v="0"/>
    <d v="1899-12-30T01:02:00"/>
    <n v="62"/>
  </r>
  <r>
    <n v="3227"/>
    <x v="0"/>
    <n v="99"/>
    <x v="0"/>
    <x v="0"/>
    <d v="2016-07-13T09:52:00"/>
    <d v="2016-07-13T00:00:00"/>
    <d v="1899-12-30T09:52:00"/>
    <x v="9"/>
    <x v="2"/>
    <x v="2"/>
    <d v="2016-07-13T10:33:00"/>
    <d v="2016-07-13T00:00:00"/>
    <d v="1899-12-30T10:33:00"/>
    <x v="0"/>
    <d v="1899-12-30T00:41:00"/>
    <n v="41"/>
  </r>
  <r>
    <n v="3228"/>
    <x v="1"/>
    <n v="189"/>
    <x v="0"/>
    <x v="2"/>
    <d v="2016-07-13T09:58:00"/>
    <d v="2016-07-13T00:00:00"/>
    <d v="1899-12-30T09:58:00"/>
    <x v="9"/>
    <x v="2"/>
    <x v="2"/>
    <s v="NA"/>
    <s v="NA"/>
    <m/>
    <x v="1"/>
    <s v=""/>
    <s v=""/>
  </r>
  <r>
    <n v="3229"/>
    <x v="0"/>
    <n v="202"/>
    <x v="0"/>
    <x v="0"/>
    <d v="2016-07-13T09:54:00"/>
    <d v="2016-07-13T00:00:00"/>
    <d v="1899-12-30T09:54:00"/>
    <x v="9"/>
    <x v="2"/>
    <x v="2"/>
    <d v="2016-07-13T11:06:00"/>
    <d v="2016-07-13T00:00:00"/>
    <d v="1899-12-30T11:06:00"/>
    <x v="0"/>
    <d v="1899-12-30T01:12:00"/>
    <n v="72"/>
  </r>
  <r>
    <n v="3230"/>
    <x v="1"/>
    <n v="5"/>
    <x v="0"/>
    <x v="2"/>
    <d v="2016-07-13T10:01:00"/>
    <d v="2016-07-13T00:00:00"/>
    <d v="1899-12-30T10:01:00"/>
    <x v="10"/>
    <x v="2"/>
    <x v="2"/>
    <s v="NA"/>
    <s v="NA"/>
    <m/>
    <x v="1"/>
    <s v=""/>
    <s v=""/>
  </r>
  <r>
    <n v="3231"/>
    <x v="0"/>
    <n v="116"/>
    <x v="0"/>
    <x v="0"/>
    <d v="2016-07-13T09:57:00"/>
    <d v="2016-07-13T00:00:00"/>
    <d v="1899-12-30T09:57:00"/>
    <x v="9"/>
    <x v="2"/>
    <x v="2"/>
    <d v="2016-07-13T10:48:00"/>
    <d v="2016-07-13T00:00:00"/>
    <d v="1899-12-30T10:48:00"/>
    <x v="0"/>
    <d v="1899-12-30T00:51:00"/>
    <n v="51"/>
  </r>
  <r>
    <n v="3232"/>
    <x v="0"/>
    <n v="127"/>
    <x v="0"/>
    <x v="2"/>
    <d v="2016-07-13T10:02:00"/>
    <d v="2016-07-13T00:00:00"/>
    <d v="1899-12-30T10:02:00"/>
    <x v="10"/>
    <x v="2"/>
    <x v="2"/>
    <s v="NA"/>
    <s v="NA"/>
    <m/>
    <x v="1"/>
    <s v=""/>
    <s v=""/>
  </r>
  <r>
    <n v="3233"/>
    <x v="1"/>
    <n v="282"/>
    <x v="0"/>
    <x v="2"/>
    <d v="2016-07-13T10:01:00"/>
    <d v="2016-07-13T00:00:00"/>
    <d v="1899-12-30T10:01:00"/>
    <x v="10"/>
    <x v="2"/>
    <x v="2"/>
    <s v="NA"/>
    <s v="NA"/>
    <m/>
    <x v="1"/>
    <s v=""/>
    <s v=""/>
  </r>
  <r>
    <n v="3234"/>
    <x v="1"/>
    <s v="NA"/>
    <x v="1"/>
    <x v="1"/>
    <d v="2016-07-13T10:05:00"/>
    <d v="2016-07-13T00:00:00"/>
    <d v="1899-12-30T10:05:00"/>
    <x v="10"/>
    <x v="2"/>
    <x v="2"/>
    <s v="NA"/>
    <s v="NA"/>
    <m/>
    <x v="1"/>
    <s v=""/>
    <s v=""/>
  </r>
  <r>
    <n v="3235"/>
    <x v="1"/>
    <n v="82"/>
    <x v="0"/>
    <x v="2"/>
    <d v="2016-07-13T10:01:00"/>
    <d v="2016-07-13T00:00:00"/>
    <d v="1899-12-30T10:01:00"/>
    <x v="10"/>
    <x v="2"/>
    <x v="2"/>
    <s v="NA"/>
    <s v="NA"/>
    <m/>
    <x v="1"/>
    <s v=""/>
    <s v=""/>
  </r>
  <r>
    <n v="3236"/>
    <x v="1"/>
    <n v="253"/>
    <x v="0"/>
    <x v="0"/>
    <d v="2016-07-13T10:08:00"/>
    <d v="2016-07-13T00:00:00"/>
    <d v="1899-12-30T10:08:00"/>
    <x v="10"/>
    <x v="2"/>
    <x v="2"/>
    <d v="2016-07-13T11:13:00"/>
    <d v="2016-07-13T00:00:00"/>
    <d v="1899-12-30T11:13:00"/>
    <x v="0"/>
    <d v="1899-12-30T01:05:00"/>
    <n v="65"/>
  </r>
  <r>
    <n v="3237"/>
    <x v="1"/>
    <n v="282"/>
    <x v="0"/>
    <x v="2"/>
    <d v="2016-07-13T10:06:00"/>
    <d v="2016-07-13T00:00:00"/>
    <d v="1899-12-30T10:06:00"/>
    <x v="10"/>
    <x v="2"/>
    <x v="2"/>
    <s v="NA"/>
    <s v="NA"/>
    <m/>
    <x v="1"/>
    <s v=""/>
    <s v=""/>
  </r>
  <r>
    <n v="3238"/>
    <x v="1"/>
    <n v="67"/>
    <x v="0"/>
    <x v="2"/>
    <d v="2016-07-13T10:04:00"/>
    <d v="2016-07-13T00:00:00"/>
    <d v="1899-12-30T10:04:00"/>
    <x v="10"/>
    <x v="2"/>
    <x v="2"/>
    <s v="NA"/>
    <s v="NA"/>
    <m/>
    <x v="1"/>
    <s v=""/>
    <s v=""/>
  </r>
  <r>
    <n v="3239"/>
    <x v="1"/>
    <s v="NA"/>
    <x v="1"/>
    <x v="1"/>
    <d v="2016-07-13T10:05:00"/>
    <d v="2016-07-13T00:00:00"/>
    <d v="1899-12-30T10:05:00"/>
    <x v="10"/>
    <x v="2"/>
    <x v="2"/>
    <s v="NA"/>
    <s v="NA"/>
    <m/>
    <x v="1"/>
    <s v=""/>
    <s v=""/>
  </r>
  <r>
    <n v="3240"/>
    <x v="1"/>
    <n v="73"/>
    <x v="0"/>
    <x v="0"/>
    <d v="2016-07-13T10:06:00"/>
    <d v="2016-07-13T00:00:00"/>
    <d v="1899-12-30T10:06:00"/>
    <x v="10"/>
    <x v="2"/>
    <x v="2"/>
    <d v="2016-07-13T10:35:00"/>
    <d v="2016-07-13T00:00:00"/>
    <d v="1899-12-30T10:35:00"/>
    <x v="0"/>
    <d v="1899-12-30T00:29:00"/>
    <n v="29"/>
  </r>
  <r>
    <n v="3241"/>
    <x v="1"/>
    <s v="NA"/>
    <x v="1"/>
    <x v="1"/>
    <d v="2016-07-13T10:04:00"/>
    <d v="2016-07-13T00:00:00"/>
    <d v="1899-12-30T10:04:00"/>
    <x v="10"/>
    <x v="2"/>
    <x v="2"/>
    <s v="NA"/>
    <s v="NA"/>
    <m/>
    <x v="1"/>
    <s v=""/>
    <s v=""/>
  </r>
  <r>
    <n v="3242"/>
    <x v="1"/>
    <n v="95"/>
    <x v="0"/>
    <x v="2"/>
    <d v="2016-07-13T10:08:00"/>
    <d v="2016-07-13T00:00:00"/>
    <d v="1899-12-30T10:08:00"/>
    <x v="10"/>
    <x v="2"/>
    <x v="2"/>
    <s v="NA"/>
    <s v="NA"/>
    <m/>
    <x v="1"/>
    <s v=""/>
    <s v=""/>
  </r>
  <r>
    <n v="3243"/>
    <x v="0"/>
    <n v="110"/>
    <x v="0"/>
    <x v="0"/>
    <d v="2016-07-13T10:03:00"/>
    <d v="2016-07-13T00:00:00"/>
    <d v="1899-12-30T10:03:00"/>
    <x v="10"/>
    <x v="2"/>
    <x v="2"/>
    <d v="2016-07-13T10:46:00"/>
    <d v="2016-07-13T00:00:00"/>
    <d v="1899-12-30T10:46:00"/>
    <x v="0"/>
    <d v="1899-12-30T00:43:00"/>
    <n v="43"/>
  </r>
  <r>
    <n v="3244"/>
    <x v="1"/>
    <s v="NA"/>
    <x v="1"/>
    <x v="1"/>
    <d v="2016-07-13T10:09:00"/>
    <d v="2016-07-13T00:00:00"/>
    <d v="1899-12-30T10:09:00"/>
    <x v="10"/>
    <x v="2"/>
    <x v="2"/>
    <s v="NA"/>
    <s v="NA"/>
    <m/>
    <x v="1"/>
    <s v=""/>
    <s v=""/>
  </r>
  <r>
    <n v="3245"/>
    <x v="0"/>
    <n v="225"/>
    <x v="0"/>
    <x v="0"/>
    <d v="2016-07-13T10:08:00"/>
    <d v="2016-07-13T00:00:00"/>
    <d v="1899-12-30T10:08:00"/>
    <x v="10"/>
    <x v="2"/>
    <x v="2"/>
    <d v="2016-07-13T10:45:00"/>
    <d v="2016-07-13T00:00:00"/>
    <d v="1899-12-30T10:45:00"/>
    <x v="0"/>
    <d v="1899-12-30T00:37:00"/>
    <n v="37"/>
  </r>
  <r>
    <n v="3246"/>
    <x v="1"/>
    <s v="NA"/>
    <x v="1"/>
    <x v="1"/>
    <d v="2016-07-13T10:11:00"/>
    <d v="2016-07-13T00:00:00"/>
    <d v="1899-12-30T10:11:00"/>
    <x v="10"/>
    <x v="2"/>
    <x v="2"/>
    <s v="NA"/>
    <s v="NA"/>
    <m/>
    <x v="1"/>
    <s v=""/>
    <s v=""/>
  </r>
  <r>
    <n v="3247"/>
    <x v="1"/>
    <s v="NA"/>
    <x v="1"/>
    <x v="1"/>
    <d v="2016-07-13T10:13:00"/>
    <d v="2016-07-13T00:00:00"/>
    <d v="1899-12-30T10:13:00"/>
    <x v="10"/>
    <x v="2"/>
    <x v="2"/>
    <s v="NA"/>
    <s v="NA"/>
    <m/>
    <x v="1"/>
    <s v=""/>
    <s v=""/>
  </r>
  <r>
    <n v="3248"/>
    <x v="1"/>
    <n v="137"/>
    <x v="0"/>
    <x v="2"/>
    <d v="2016-07-13T10:17:00"/>
    <d v="2016-07-13T00:00:00"/>
    <d v="1899-12-30T10:17:00"/>
    <x v="10"/>
    <x v="2"/>
    <x v="2"/>
    <s v="NA"/>
    <s v="NA"/>
    <m/>
    <x v="1"/>
    <s v=""/>
    <s v=""/>
  </r>
  <r>
    <n v="3249"/>
    <x v="1"/>
    <n v="193"/>
    <x v="0"/>
    <x v="2"/>
    <d v="2016-07-13T10:13:00"/>
    <d v="2016-07-13T00:00:00"/>
    <d v="1899-12-30T10:13:00"/>
    <x v="10"/>
    <x v="2"/>
    <x v="2"/>
    <s v="NA"/>
    <s v="NA"/>
    <m/>
    <x v="1"/>
    <s v=""/>
    <s v=""/>
  </r>
  <r>
    <n v="3250"/>
    <x v="1"/>
    <n v="284"/>
    <x v="0"/>
    <x v="2"/>
    <d v="2016-07-13T10:09:00"/>
    <d v="2016-07-13T00:00:00"/>
    <d v="1899-12-30T10:09:00"/>
    <x v="10"/>
    <x v="2"/>
    <x v="2"/>
    <s v="NA"/>
    <s v="NA"/>
    <m/>
    <x v="1"/>
    <s v=""/>
    <s v=""/>
  </r>
  <r>
    <n v="3251"/>
    <x v="1"/>
    <s v="NA"/>
    <x v="1"/>
    <x v="1"/>
    <d v="2016-07-13T10:12:00"/>
    <d v="2016-07-13T00:00:00"/>
    <d v="1899-12-30T10:12:00"/>
    <x v="10"/>
    <x v="2"/>
    <x v="2"/>
    <s v="NA"/>
    <s v="NA"/>
    <m/>
    <x v="1"/>
    <s v=""/>
    <s v=""/>
  </r>
  <r>
    <n v="3252"/>
    <x v="1"/>
    <s v="NA"/>
    <x v="1"/>
    <x v="1"/>
    <d v="2016-07-13T10:07:00"/>
    <d v="2016-07-13T00:00:00"/>
    <d v="1899-12-30T10:07:00"/>
    <x v="10"/>
    <x v="2"/>
    <x v="2"/>
    <s v="NA"/>
    <s v="NA"/>
    <m/>
    <x v="1"/>
    <s v=""/>
    <s v=""/>
  </r>
  <r>
    <n v="3253"/>
    <x v="1"/>
    <n v="125"/>
    <x v="0"/>
    <x v="2"/>
    <d v="2016-07-13T10:19:00"/>
    <d v="2016-07-13T00:00:00"/>
    <d v="1899-12-30T10:19:00"/>
    <x v="10"/>
    <x v="2"/>
    <x v="2"/>
    <s v="NA"/>
    <s v="NA"/>
    <m/>
    <x v="1"/>
    <s v=""/>
    <s v=""/>
  </r>
  <r>
    <n v="3254"/>
    <x v="0"/>
    <n v="126"/>
    <x v="0"/>
    <x v="0"/>
    <d v="2016-07-13T10:11:00"/>
    <d v="2016-07-13T00:00:00"/>
    <d v="1899-12-30T10:11:00"/>
    <x v="10"/>
    <x v="2"/>
    <x v="2"/>
    <d v="2016-07-13T11:06:00"/>
    <d v="2016-07-13T00:00:00"/>
    <d v="1899-12-30T11:06:00"/>
    <x v="0"/>
    <d v="1899-12-30T00:55:00"/>
    <n v="55"/>
  </r>
  <r>
    <n v="3255"/>
    <x v="0"/>
    <n v="181"/>
    <x v="0"/>
    <x v="0"/>
    <d v="2016-07-13T10:10:00"/>
    <d v="2016-07-13T00:00:00"/>
    <d v="1899-12-30T10:10:00"/>
    <x v="10"/>
    <x v="2"/>
    <x v="2"/>
    <d v="2016-07-13T11:20:00"/>
    <d v="2016-07-13T00:00:00"/>
    <d v="1899-12-30T11:20:00"/>
    <x v="0"/>
    <d v="1899-12-30T01:10:00"/>
    <n v="70"/>
  </r>
  <r>
    <n v="3256"/>
    <x v="0"/>
    <n v="272"/>
    <x v="0"/>
    <x v="0"/>
    <d v="2016-07-13T10:08:00"/>
    <d v="2016-07-13T00:00:00"/>
    <d v="1899-12-30T10:08:00"/>
    <x v="10"/>
    <x v="2"/>
    <x v="2"/>
    <d v="2016-07-13T10:48:00"/>
    <d v="2016-07-13T00:00:00"/>
    <d v="1899-12-30T10:48:00"/>
    <x v="0"/>
    <d v="1899-12-30T00:40:00"/>
    <n v="40"/>
  </r>
  <r>
    <n v="3257"/>
    <x v="1"/>
    <s v="NA"/>
    <x v="1"/>
    <x v="1"/>
    <d v="2016-07-13T10:12:00"/>
    <d v="2016-07-13T00:00:00"/>
    <d v="1899-12-30T10:12:00"/>
    <x v="10"/>
    <x v="2"/>
    <x v="2"/>
    <s v="NA"/>
    <s v="NA"/>
    <m/>
    <x v="1"/>
    <s v=""/>
    <s v=""/>
  </r>
  <r>
    <n v="3258"/>
    <x v="0"/>
    <n v="16"/>
    <x v="0"/>
    <x v="0"/>
    <d v="2016-07-13T10:12:00"/>
    <d v="2016-07-13T00:00:00"/>
    <d v="1899-12-30T10:12:00"/>
    <x v="10"/>
    <x v="2"/>
    <x v="2"/>
    <d v="2016-07-13T10:45:00"/>
    <d v="2016-07-13T00:00:00"/>
    <d v="1899-12-30T10:45:00"/>
    <x v="0"/>
    <d v="1899-12-30T00:33:00"/>
    <n v="33"/>
  </r>
  <r>
    <n v="3259"/>
    <x v="1"/>
    <s v="NA"/>
    <x v="1"/>
    <x v="1"/>
    <d v="2016-07-13T10:16:00"/>
    <d v="2016-07-13T00:00:00"/>
    <d v="1899-12-30T10:16:00"/>
    <x v="10"/>
    <x v="2"/>
    <x v="2"/>
    <s v="NA"/>
    <s v="NA"/>
    <m/>
    <x v="1"/>
    <s v=""/>
    <s v=""/>
  </r>
  <r>
    <n v="3260"/>
    <x v="1"/>
    <n v="221"/>
    <x v="0"/>
    <x v="2"/>
    <d v="2016-07-13T10:13:00"/>
    <d v="2016-07-13T00:00:00"/>
    <d v="1899-12-30T10:13:00"/>
    <x v="10"/>
    <x v="2"/>
    <x v="2"/>
    <s v="NA"/>
    <s v="NA"/>
    <m/>
    <x v="1"/>
    <s v=""/>
    <s v=""/>
  </r>
  <r>
    <n v="3261"/>
    <x v="0"/>
    <n v="65"/>
    <x v="0"/>
    <x v="2"/>
    <d v="2016-07-13T10:20:00"/>
    <d v="2016-07-13T00:00:00"/>
    <d v="1899-12-30T10:20:00"/>
    <x v="10"/>
    <x v="2"/>
    <x v="2"/>
    <s v="NA"/>
    <s v="NA"/>
    <m/>
    <x v="1"/>
    <s v=""/>
    <s v=""/>
  </r>
  <r>
    <n v="3262"/>
    <x v="0"/>
    <n v="78"/>
    <x v="0"/>
    <x v="0"/>
    <d v="2016-07-13T10:21:00"/>
    <d v="2016-07-13T00:00:00"/>
    <d v="1899-12-30T10:21:00"/>
    <x v="10"/>
    <x v="2"/>
    <x v="2"/>
    <d v="2016-07-13T11:08:00"/>
    <d v="2016-07-13T00:00:00"/>
    <d v="1899-12-30T11:08:00"/>
    <x v="0"/>
    <d v="1899-12-30T00:47:00"/>
    <n v="47"/>
  </r>
  <r>
    <n v="3263"/>
    <x v="0"/>
    <n v="257"/>
    <x v="0"/>
    <x v="0"/>
    <d v="2016-07-13T10:21:00"/>
    <d v="2016-07-13T00:00:00"/>
    <d v="1899-12-30T10:21:00"/>
    <x v="10"/>
    <x v="2"/>
    <x v="2"/>
    <d v="2016-07-13T11:35:00"/>
    <d v="2016-07-13T00:00:00"/>
    <d v="1899-12-30T11:35:00"/>
    <x v="0"/>
    <d v="1899-12-30T01:14:00"/>
    <n v="74"/>
  </r>
  <r>
    <n v="3264"/>
    <x v="1"/>
    <n v="175"/>
    <x v="0"/>
    <x v="0"/>
    <d v="2016-07-13T10:21:00"/>
    <d v="2016-07-13T00:00:00"/>
    <d v="1899-12-30T10:21:00"/>
    <x v="10"/>
    <x v="2"/>
    <x v="2"/>
    <d v="2016-07-13T11:31:00"/>
    <d v="2016-07-13T00:00:00"/>
    <d v="1899-12-30T11:31:00"/>
    <x v="0"/>
    <d v="1899-12-30T01:10:00"/>
    <n v="70"/>
  </r>
  <r>
    <n v="3265"/>
    <x v="0"/>
    <n v="8"/>
    <x v="0"/>
    <x v="0"/>
    <d v="2016-07-13T10:22:00"/>
    <d v="2016-07-13T00:00:00"/>
    <d v="1899-12-30T10:22:00"/>
    <x v="10"/>
    <x v="2"/>
    <x v="2"/>
    <d v="2016-07-13T11:07:00"/>
    <d v="2016-07-13T00:00:00"/>
    <d v="1899-12-30T11:07:00"/>
    <x v="0"/>
    <d v="1899-12-30T00:45:00"/>
    <n v="45"/>
  </r>
  <r>
    <n v="3266"/>
    <x v="0"/>
    <n v="115"/>
    <x v="0"/>
    <x v="0"/>
    <d v="2016-07-13T10:27:00"/>
    <d v="2016-07-13T00:00:00"/>
    <d v="1899-12-30T10:27:00"/>
    <x v="10"/>
    <x v="2"/>
    <x v="2"/>
    <d v="2016-07-13T11:19:00"/>
    <d v="2016-07-13T00:00:00"/>
    <d v="1899-12-30T11:19:00"/>
    <x v="0"/>
    <d v="1899-12-30T00:52:00"/>
    <n v="52"/>
  </r>
  <r>
    <n v="3267"/>
    <x v="1"/>
    <s v="NA"/>
    <x v="1"/>
    <x v="1"/>
    <d v="2016-07-13T10:25:00"/>
    <d v="2016-07-13T00:00:00"/>
    <d v="1899-12-30T10:25:00"/>
    <x v="10"/>
    <x v="2"/>
    <x v="2"/>
    <s v="NA"/>
    <s v="NA"/>
    <m/>
    <x v="1"/>
    <s v=""/>
    <s v=""/>
  </r>
  <r>
    <n v="3268"/>
    <x v="0"/>
    <n v="54"/>
    <x v="0"/>
    <x v="0"/>
    <d v="2016-07-13T10:27:00"/>
    <d v="2016-07-13T00:00:00"/>
    <d v="1899-12-30T10:27:00"/>
    <x v="10"/>
    <x v="2"/>
    <x v="2"/>
    <d v="2016-07-13T11:31:00"/>
    <d v="2016-07-13T00:00:00"/>
    <d v="1899-12-30T11:31:00"/>
    <x v="0"/>
    <d v="1899-12-30T01:04:00"/>
    <n v="64"/>
  </r>
  <r>
    <n v="3269"/>
    <x v="0"/>
    <s v="NA"/>
    <x v="1"/>
    <x v="1"/>
    <d v="2016-07-13T10:31:00"/>
    <d v="2016-07-13T00:00:00"/>
    <d v="1899-12-30T10:31:00"/>
    <x v="10"/>
    <x v="2"/>
    <x v="2"/>
    <s v="NA"/>
    <s v="NA"/>
    <m/>
    <x v="1"/>
    <s v=""/>
    <s v=""/>
  </r>
  <r>
    <n v="3270"/>
    <x v="1"/>
    <n v="109"/>
    <x v="0"/>
    <x v="0"/>
    <d v="2016-07-13T10:28:00"/>
    <d v="2016-07-13T00:00:00"/>
    <d v="1899-12-30T10:28:00"/>
    <x v="10"/>
    <x v="2"/>
    <x v="2"/>
    <d v="2016-07-13T11:04:00"/>
    <d v="2016-07-13T00:00:00"/>
    <d v="1899-12-30T11:04:00"/>
    <x v="0"/>
    <d v="1899-12-30T00:36:00"/>
    <n v="36"/>
  </r>
  <r>
    <n v="3271"/>
    <x v="0"/>
    <n v="259"/>
    <x v="0"/>
    <x v="0"/>
    <d v="2016-07-13T10:28:00"/>
    <d v="2016-07-13T00:00:00"/>
    <d v="1899-12-30T10:28:00"/>
    <x v="10"/>
    <x v="2"/>
    <x v="2"/>
    <d v="2016-07-13T11:42:00"/>
    <d v="2016-07-13T00:00:00"/>
    <d v="1899-12-30T11:42:00"/>
    <x v="0"/>
    <d v="1899-12-30T01:14:00"/>
    <n v="74"/>
  </r>
  <r>
    <n v="3272"/>
    <x v="1"/>
    <s v="NA"/>
    <x v="1"/>
    <x v="1"/>
    <d v="2016-07-13T10:38:00"/>
    <d v="2016-07-13T00:00:00"/>
    <d v="1899-12-30T10:38:00"/>
    <x v="10"/>
    <x v="2"/>
    <x v="2"/>
    <s v="NA"/>
    <s v="NA"/>
    <m/>
    <x v="1"/>
    <s v=""/>
    <s v=""/>
  </r>
  <r>
    <n v="3273"/>
    <x v="0"/>
    <n v="128"/>
    <x v="0"/>
    <x v="0"/>
    <d v="2016-07-13T10:38:00"/>
    <d v="2016-07-13T00:00:00"/>
    <d v="1899-12-30T10:38:00"/>
    <x v="10"/>
    <x v="2"/>
    <x v="2"/>
    <d v="2016-07-13T11:15:00"/>
    <d v="2016-07-13T00:00:00"/>
    <d v="1899-12-30T11:15:00"/>
    <x v="0"/>
    <d v="1899-12-30T00:37:00"/>
    <n v="37"/>
  </r>
  <r>
    <n v="3274"/>
    <x v="0"/>
    <n v="260"/>
    <x v="0"/>
    <x v="0"/>
    <d v="2016-07-13T10:36:00"/>
    <d v="2016-07-13T00:00:00"/>
    <d v="1899-12-30T10:36:00"/>
    <x v="10"/>
    <x v="2"/>
    <x v="2"/>
    <d v="2016-07-13T11:35:00"/>
    <d v="2016-07-13T00:00:00"/>
    <d v="1899-12-30T11:35:00"/>
    <x v="0"/>
    <d v="1899-12-30T00:59:00"/>
    <n v="59"/>
  </r>
  <r>
    <n v="3275"/>
    <x v="1"/>
    <n v="106"/>
    <x v="0"/>
    <x v="0"/>
    <d v="2016-07-13T10:39:00"/>
    <d v="2016-07-13T00:00:00"/>
    <d v="1899-12-30T10:39:00"/>
    <x v="10"/>
    <x v="2"/>
    <x v="2"/>
    <d v="2016-07-13T11:39:00"/>
    <d v="2016-07-13T00:00:00"/>
    <d v="1899-12-30T11:39:00"/>
    <x v="0"/>
    <d v="1899-12-30T01:00:00"/>
    <n v="60"/>
  </r>
  <r>
    <n v="3276"/>
    <x v="0"/>
    <n v="247"/>
    <x v="0"/>
    <x v="0"/>
    <d v="2016-07-13T10:42:00"/>
    <d v="2016-07-13T00:00:00"/>
    <d v="1899-12-30T10:42:00"/>
    <x v="10"/>
    <x v="2"/>
    <x v="2"/>
    <d v="2016-07-13T11:05:00"/>
    <d v="2016-07-13T00:00:00"/>
    <d v="1899-12-30T11:05:00"/>
    <x v="0"/>
    <d v="1899-12-30T00:23:00"/>
    <n v="23"/>
  </r>
  <r>
    <n v="3277"/>
    <x v="1"/>
    <n v="294"/>
    <x v="0"/>
    <x v="0"/>
    <d v="2016-07-13T10:41:00"/>
    <d v="2016-07-13T00:00:00"/>
    <d v="1899-12-30T10:41:00"/>
    <x v="10"/>
    <x v="2"/>
    <x v="2"/>
    <d v="2016-07-13T11:06:00"/>
    <d v="2016-07-13T00:00:00"/>
    <d v="1899-12-30T11:06:00"/>
    <x v="0"/>
    <d v="1899-12-30T00:25:00"/>
    <n v="25"/>
  </r>
  <r>
    <n v="3278"/>
    <x v="1"/>
    <s v="NA"/>
    <x v="1"/>
    <x v="1"/>
    <d v="2016-07-13T10:40:00"/>
    <d v="2016-07-13T00:00:00"/>
    <d v="1899-12-30T10:40:00"/>
    <x v="10"/>
    <x v="2"/>
    <x v="2"/>
    <s v="NA"/>
    <s v="NA"/>
    <m/>
    <x v="1"/>
    <s v=""/>
    <s v=""/>
  </r>
  <r>
    <n v="3279"/>
    <x v="0"/>
    <s v="NA"/>
    <x v="1"/>
    <x v="1"/>
    <d v="2016-07-13T10:41:00"/>
    <d v="2016-07-13T00:00:00"/>
    <d v="1899-12-30T10:41:00"/>
    <x v="10"/>
    <x v="2"/>
    <x v="2"/>
    <s v="NA"/>
    <s v="NA"/>
    <m/>
    <x v="1"/>
    <s v=""/>
    <s v=""/>
  </r>
  <r>
    <n v="3280"/>
    <x v="0"/>
    <n v="290"/>
    <x v="0"/>
    <x v="0"/>
    <d v="2016-07-13T10:43:00"/>
    <d v="2016-07-13T00:00:00"/>
    <d v="1899-12-30T10:43:00"/>
    <x v="10"/>
    <x v="2"/>
    <x v="2"/>
    <d v="2016-07-13T11:23:00"/>
    <d v="2016-07-13T00:00:00"/>
    <d v="1899-12-30T11:23:00"/>
    <x v="0"/>
    <d v="1899-12-30T00:40:00"/>
    <n v="40"/>
  </r>
  <r>
    <n v="3281"/>
    <x v="1"/>
    <n v="251"/>
    <x v="0"/>
    <x v="0"/>
    <d v="2016-07-13T10:45:00"/>
    <d v="2016-07-13T00:00:00"/>
    <d v="1899-12-30T10:45:00"/>
    <x v="10"/>
    <x v="2"/>
    <x v="2"/>
    <d v="2016-07-13T11:17:00"/>
    <d v="2016-07-13T00:00:00"/>
    <d v="1899-12-30T11:17:00"/>
    <x v="0"/>
    <d v="1899-12-30T00:32:00"/>
    <n v="32"/>
  </r>
  <r>
    <n v="3282"/>
    <x v="0"/>
    <n v="75"/>
    <x v="0"/>
    <x v="0"/>
    <d v="2016-07-13T10:47:00"/>
    <d v="2016-07-13T00:00:00"/>
    <d v="1899-12-30T10:47:00"/>
    <x v="10"/>
    <x v="2"/>
    <x v="2"/>
    <d v="2016-07-13T11:24:00"/>
    <d v="2016-07-13T00:00:00"/>
    <d v="1899-12-30T11:24:00"/>
    <x v="0"/>
    <d v="1899-12-30T00:37:00"/>
    <n v="37"/>
  </r>
  <r>
    <n v="3283"/>
    <x v="1"/>
    <n v="281"/>
    <x v="0"/>
    <x v="0"/>
    <d v="2016-07-13T10:51:00"/>
    <d v="2016-07-13T00:00:00"/>
    <d v="1899-12-30T10:51:00"/>
    <x v="10"/>
    <x v="2"/>
    <x v="2"/>
    <d v="2016-07-13T11:36:00"/>
    <d v="2016-07-13T00:00:00"/>
    <d v="1899-12-30T11:36:00"/>
    <x v="0"/>
    <d v="1899-12-30T00:45:00"/>
    <n v="45"/>
  </r>
  <r>
    <n v="3284"/>
    <x v="0"/>
    <s v="NA"/>
    <x v="1"/>
    <x v="1"/>
    <d v="2016-07-13T10:49:00"/>
    <d v="2016-07-13T00:00:00"/>
    <d v="1899-12-30T10:49:00"/>
    <x v="10"/>
    <x v="2"/>
    <x v="2"/>
    <s v="NA"/>
    <s v="NA"/>
    <m/>
    <x v="1"/>
    <s v=""/>
    <s v=""/>
  </r>
  <r>
    <n v="3285"/>
    <x v="0"/>
    <n v="92"/>
    <x v="0"/>
    <x v="0"/>
    <d v="2016-07-13T10:59:00"/>
    <d v="2016-07-13T00:00:00"/>
    <d v="1899-12-30T10:59:00"/>
    <x v="10"/>
    <x v="2"/>
    <x v="2"/>
    <d v="2016-07-13T12:00:00"/>
    <d v="2016-07-13T00:00:00"/>
    <d v="1899-12-30T12:00:00"/>
    <x v="0"/>
    <d v="1899-12-30T01:01:00"/>
    <n v="61"/>
  </r>
  <r>
    <n v="3286"/>
    <x v="1"/>
    <n v="68"/>
    <x v="0"/>
    <x v="2"/>
    <d v="2016-07-13T11:10:00"/>
    <d v="2016-07-13T00:00:00"/>
    <d v="1899-12-30T11:10:00"/>
    <x v="11"/>
    <x v="2"/>
    <x v="2"/>
    <s v="NA"/>
    <s v="NA"/>
    <m/>
    <x v="1"/>
    <s v=""/>
    <s v=""/>
  </r>
  <r>
    <n v="3287"/>
    <x v="1"/>
    <n v="234"/>
    <x v="0"/>
    <x v="2"/>
    <d v="2016-07-13T11:13:00"/>
    <d v="2016-07-13T00:00:00"/>
    <d v="1899-12-30T11:13:00"/>
    <x v="11"/>
    <x v="2"/>
    <x v="2"/>
    <s v="NA"/>
    <s v="NA"/>
    <m/>
    <x v="1"/>
    <s v=""/>
    <s v=""/>
  </r>
  <r>
    <n v="3288"/>
    <x v="1"/>
    <s v="NA"/>
    <x v="1"/>
    <x v="1"/>
    <d v="2016-07-13T11:03:00"/>
    <d v="2016-07-13T00:00:00"/>
    <d v="1899-12-30T11:03:00"/>
    <x v="11"/>
    <x v="2"/>
    <x v="2"/>
    <s v="NA"/>
    <s v="NA"/>
    <m/>
    <x v="1"/>
    <s v=""/>
    <s v=""/>
  </r>
  <r>
    <n v="3289"/>
    <x v="1"/>
    <n v="114"/>
    <x v="0"/>
    <x v="0"/>
    <d v="2016-07-13T11:06:00"/>
    <d v="2016-07-13T00:00:00"/>
    <d v="1899-12-30T11:06:00"/>
    <x v="11"/>
    <x v="2"/>
    <x v="2"/>
    <d v="2016-07-13T11:51:00"/>
    <d v="2016-07-13T00:00:00"/>
    <d v="1899-12-30T11:51:00"/>
    <x v="0"/>
    <d v="1899-12-30T00:45:00"/>
    <n v="45"/>
  </r>
  <r>
    <n v="3290"/>
    <x v="1"/>
    <s v="NA"/>
    <x v="1"/>
    <x v="1"/>
    <d v="2016-07-13T11:14:00"/>
    <d v="2016-07-13T00:00:00"/>
    <d v="1899-12-30T11:14:00"/>
    <x v="11"/>
    <x v="2"/>
    <x v="2"/>
    <s v="NA"/>
    <s v="NA"/>
    <m/>
    <x v="1"/>
    <s v=""/>
    <s v=""/>
  </r>
  <r>
    <n v="3291"/>
    <x v="1"/>
    <n v="185"/>
    <x v="0"/>
    <x v="0"/>
    <d v="2016-07-13T11:10:00"/>
    <d v="2016-07-13T00:00:00"/>
    <d v="1899-12-30T11:10:00"/>
    <x v="11"/>
    <x v="2"/>
    <x v="2"/>
    <d v="2016-07-13T12:31:00"/>
    <d v="2016-07-13T00:00:00"/>
    <d v="1899-12-30T12:31:00"/>
    <x v="0"/>
    <d v="1899-12-30T01:21:00"/>
    <n v="81"/>
  </r>
  <r>
    <n v="3292"/>
    <x v="0"/>
    <n v="104"/>
    <x v="0"/>
    <x v="2"/>
    <d v="2016-07-13T11:18:00"/>
    <d v="2016-07-13T00:00:00"/>
    <d v="1899-12-30T11:18:00"/>
    <x v="11"/>
    <x v="2"/>
    <x v="2"/>
    <s v="NA"/>
    <s v="NA"/>
    <m/>
    <x v="1"/>
    <s v=""/>
    <s v=""/>
  </r>
  <r>
    <n v="3293"/>
    <x v="1"/>
    <n v="184"/>
    <x v="0"/>
    <x v="0"/>
    <d v="2016-07-13T11:18:00"/>
    <d v="2016-07-13T00:00:00"/>
    <d v="1899-12-30T11:18:00"/>
    <x v="11"/>
    <x v="2"/>
    <x v="2"/>
    <d v="2016-07-13T11:52:00"/>
    <d v="2016-07-13T00:00:00"/>
    <d v="1899-12-30T11:52:00"/>
    <x v="0"/>
    <d v="1899-12-30T00:34:00"/>
    <n v="34"/>
  </r>
  <r>
    <n v="3294"/>
    <x v="0"/>
    <n v="32"/>
    <x v="0"/>
    <x v="0"/>
    <d v="2016-07-13T11:23:00"/>
    <d v="2016-07-13T00:00:00"/>
    <d v="1899-12-30T11:23:00"/>
    <x v="11"/>
    <x v="2"/>
    <x v="2"/>
    <d v="2016-07-13T12:14:00"/>
    <d v="2016-07-13T00:00:00"/>
    <d v="1899-12-30T12:14:00"/>
    <x v="0"/>
    <d v="1899-12-30T00:51:00"/>
    <n v="51"/>
  </r>
  <r>
    <n v="3295"/>
    <x v="1"/>
    <n v="118"/>
    <x v="0"/>
    <x v="0"/>
    <d v="2016-07-13T11:32:00"/>
    <d v="2016-07-13T00:00:00"/>
    <d v="1899-12-30T11:32:00"/>
    <x v="11"/>
    <x v="2"/>
    <x v="2"/>
    <d v="2016-07-13T12:15:00"/>
    <d v="2016-07-13T00:00:00"/>
    <d v="1899-12-30T12:15:00"/>
    <x v="0"/>
    <d v="1899-12-30T00:43:00"/>
    <n v="43"/>
  </r>
  <r>
    <n v="3296"/>
    <x v="1"/>
    <s v="NA"/>
    <x v="1"/>
    <x v="1"/>
    <d v="2016-07-13T11:39:00"/>
    <d v="2016-07-13T00:00:00"/>
    <d v="1899-12-30T11:39:00"/>
    <x v="11"/>
    <x v="2"/>
    <x v="2"/>
    <s v="NA"/>
    <s v="NA"/>
    <m/>
    <x v="1"/>
    <s v=""/>
    <s v=""/>
  </r>
  <r>
    <n v="3297"/>
    <x v="1"/>
    <n v="107"/>
    <x v="0"/>
    <x v="0"/>
    <d v="2016-07-13T11:37:00"/>
    <d v="2016-07-13T00:00:00"/>
    <d v="1899-12-30T11:37:00"/>
    <x v="11"/>
    <x v="2"/>
    <x v="2"/>
    <d v="2016-07-13T12:14:00"/>
    <d v="2016-07-13T00:00:00"/>
    <d v="1899-12-30T12:14:00"/>
    <x v="0"/>
    <d v="1899-12-30T00:37:00"/>
    <n v="37"/>
  </r>
  <r>
    <n v="3298"/>
    <x v="1"/>
    <n v="280"/>
    <x v="0"/>
    <x v="0"/>
    <d v="2016-07-13T11:44:00"/>
    <d v="2016-07-13T00:00:00"/>
    <d v="1899-12-30T11:44:00"/>
    <x v="11"/>
    <x v="2"/>
    <x v="2"/>
    <d v="2016-07-13T12:47:00"/>
    <d v="2016-07-13T00:00:00"/>
    <d v="1899-12-30T12:47:00"/>
    <x v="0"/>
    <d v="1899-12-30T01:03:00"/>
    <n v="63"/>
  </r>
  <r>
    <n v="3299"/>
    <x v="1"/>
    <n v="226"/>
    <x v="0"/>
    <x v="0"/>
    <d v="2016-07-13T11:44:00"/>
    <d v="2016-07-13T00:00:00"/>
    <d v="1899-12-30T11:44:00"/>
    <x v="11"/>
    <x v="2"/>
    <x v="2"/>
    <d v="2016-07-13T12:20:00"/>
    <d v="2016-07-13T00:00:00"/>
    <d v="1899-12-30T12:20:00"/>
    <x v="0"/>
    <d v="1899-12-30T00:36:00"/>
    <n v="36"/>
  </r>
  <r>
    <n v="3300"/>
    <x v="0"/>
    <n v="127"/>
    <x v="0"/>
    <x v="0"/>
    <d v="2016-07-13T11:42:00"/>
    <d v="2016-07-13T00:00:00"/>
    <d v="1899-12-30T11:42:00"/>
    <x v="11"/>
    <x v="2"/>
    <x v="2"/>
    <d v="2016-07-13T12:50:00"/>
    <d v="2016-07-13T00:00:00"/>
    <d v="1899-12-30T12:50:00"/>
    <x v="0"/>
    <d v="1899-12-30T01:08:00"/>
    <n v="68"/>
  </r>
  <r>
    <n v="3301"/>
    <x v="0"/>
    <n v="161"/>
    <x v="0"/>
    <x v="0"/>
    <d v="2016-07-13T11:41:00"/>
    <d v="2016-07-13T00:00:00"/>
    <d v="1899-12-30T11:41:00"/>
    <x v="11"/>
    <x v="2"/>
    <x v="2"/>
    <d v="2016-07-13T12:28:00"/>
    <d v="2016-07-13T00:00:00"/>
    <d v="1899-12-30T12:28:00"/>
    <x v="0"/>
    <d v="1899-12-30T00:47:00"/>
    <n v="47"/>
  </r>
  <r>
    <n v="3302"/>
    <x v="1"/>
    <n v="212"/>
    <x v="0"/>
    <x v="0"/>
    <d v="2016-07-13T11:41:00"/>
    <d v="2016-07-13T00:00:00"/>
    <d v="1899-12-30T11:41:00"/>
    <x v="11"/>
    <x v="2"/>
    <x v="2"/>
    <d v="2016-07-13T12:37:00"/>
    <d v="2016-07-13T00:00:00"/>
    <d v="1899-12-30T12:37:00"/>
    <x v="0"/>
    <d v="1899-12-30T00:56:00"/>
    <n v="56"/>
  </r>
  <r>
    <n v="3303"/>
    <x v="1"/>
    <n v="231"/>
    <x v="0"/>
    <x v="0"/>
    <d v="2016-07-13T11:47:00"/>
    <d v="2016-07-13T00:00:00"/>
    <d v="1899-12-30T11:47:00"/>
    <x v="11"/>
    <x v="2"/>
    <x v="2"/>
    <d v="2016-07-13T13:03:00"/>
    <d v="2016-07-13T00:00:00"/>
    <d v="1899-12-30T13:03:00"/>
    <x v="0"/>
    <d v="1899-12-30T01:16:00"/>
    <n v="76"/>
  </r>
  <r>
    <n v="3304"/>
    <x v="0"/>
    <n v="233"/>
    <x v="0"/>
    <x v="0"/>
    <d v="2016-07-13T11:44:00"/>
    <d v="2016-07-13T00:00:00"/>
    <d v="1899-12-30T11:44:00"/>
    <x v="11"/>
    <x v="2"/>
    <x v="2"/>
    <d v="2016-07-13T12:28:00"/>
    <d v="2016-07-13T00:00:00"/>
    <d v="1899-12-30T12:28:00"/>
    <x v="0"/>
    <d v="1899-12-30T00:44:00"/>
    <n v="44"/>
  </r>
  <r>
    <n v="3305"/>
    <x v="1"/>
    <n v="262"/>
    <x v="0"/>
    <x v="0"/>
    <d v="2016-07-13T11:53:00"/>
    <d v="2016-07-13T00:00:00"/>
    <d v="1899-12-30T11:53:00"/>
    <x v="11"/>
    <x v="2"/>
    <x v="2"/>
    <d v="2016-07-13T12:50:00"/>
    <d v="2016-07-13T00:00:00"/>
    <d v="1899-12-30T12:50:00"/>
    <x v="0"/>
    <d v="1899-12-30T00:57:00"/>
    <n v="57"/>
  </r>
  <r>
    <n v="3306"/>
    <x v="1"/>
    <n v="248"/>
    <x v="0"/>
    <x v="0"/>
    <d v="2016-07-13T11:53:00"/>
    <d v="2016-07-13T00:00:00"/>
    <d v="1899-12-30T11:53:00"/>
    <x v="11"/>
    <x v="2"/>
    <x v="2"/>
    <d v="2016-07-13T12:37:00"/>
    <d v="2016-07-13T00:00:00"/>
    <d v="1899-12-30T12:37:00"/>
    <x v="0"/>
    <d v="1899-12-30T00:44:00"/>
    <n v="44"/>
  </r>
  <r>
    <n v="3307"/>
    <x v="1"/>
    <n v="30"/>
    <x v="0"/>
    <x v="2"/>
    <d v="2016-07-13T12:02:00"/>
    <d v="2016-07-13T00:00:00"/>
    <d v="1899-12-30T12:02:00"/>
    <x v="12"/>
    <x v="3"/>
    <x v="2"/>
    <s v="NA"/>
    <s v="NA"/>
    <m/>
    <x v="1"/>
    <s v=""/>
    <s v=""/>
  </r>
  <r>
    <n v="3308"/>
    <x v="1"/>
    <s v="NA"/>
    <x v="1"/>
    <x v="1"/>
    <d v="2016-07-13T11:58:00"/>
    <d v="2016-07-13T00:00:00"/>
    <d v="1899-12-30T11:58:00"/>
    <x v="11"/>
    <x v="2"/>
    <x v="2"/>
    <s v="NA"/>
    <s v="NA"/>
    <m/>
    <x v="1"/>
    <s v=""/>
    <s v=""/>
  </r>
  <r>
    <n v="3309"/>
    <x v="1"/>
    <n v="65"/>
    <x v="0"/>
    <x v="2"/>
    <d v="2016-07-13T11:59:00"/>
    <d v="2016-07-13T00:00:00"/>
    <d v="1899-12-30T11:59:00"/>
    <x v="11"/>
    <x v="2"/>
    <x v="2"/>
    <s v="NA"/>
    <s v="NA"/>
    <m/>
    <x v="1"/>
    <s v=""/>
    <s v=""/>
  </r>
  <r>
    <n v="3310"/>
    <x v="1"/>
    <n v="81"/>
    <x v="0"/>
    <x v="0"/>
    <d v="2016-07-13T11:55:00"/>
    <d v="2016-07-13T00:00:00"/>
    <d v="1899-12-30T11:55:00"/>
    <x v="11"/>
    <x v="2"/>
    <x v="2"/>
    <d v="2016-07-13T12:57:00"/>
    <d v="2016-07-13T00:00:00"/>
    <d v="1899-12-30T12:57:00"/>
    <x v="0"/>
    <d v="1899-12-30T01:02:00"/>
    <n v="62"/>
  </r>
  <r>
    <n v="3311"/>
    <x v="1"/>
    <n v="250"/>
    <x v="0"/>
    <x v="0"/>
    <d v="2016-07-13T11:54:00"/>
    <d v="2016-07-13T00:00:00"/>
    <d v="1899-12-30T11:54:00"/>
    <x v="11"/>
    <x v="2"/>
    <x v="2"/>
    <d v="2016-07-13T13:04:00"/>
    <d v="2016-07-13T00:00:00"/>
    <d v="1899-12-30T13:04:00"/>
    <x v="0"/>
    <d v="1899-12-30T01:10:00"/>
    <n v="70"/>
  </r>
  <r>
    <n v="3312"/>
    <x v="0"/>
    <n v="228"/>
    <x v="0"/>
    <x v="0"/>
    <d v="2016-07-13T12:03:00"/>
    <d v="2016-07-13T00:00:00"/>
    <d v="1899-12-30T12:03:00"/>
    <x v="12"/>
    <x v="3"/>
    <x v="2"/>
    <d v="2016-07-13T12:59:00"/>
    <d v="2016-07-13T00:00:00"/>
    <d v="1899-12-30T12:59:00"/>
    <x v="0"/>
    <d v="1899-12-30T00:56:00"/>
    <n v="56"/>
  </r>
  <r>
    <n v="3313"/>
    <x v="1"/>
    <n v="298"/>
    <x v="0"/>
    <x v="0"/>
    <d v="2016-07-13T12:01:00"/>
    <d v="2016-07-13T00:00:00"/>
    <d v="1899-12-30T12:01:00"/>
    <x v="12"/>
    <x v="3"/>
    <x v="2"/>
    <d v="2016-07-13T12:55:00"/>
    <d v="2016-07-13T00:00:00"/>
    <d v="1899-12-30T12:55:00"/>
    <x v="0"/>
    <d v="1899-12-30T00:54:00"/>
    <n v="54"/>
  </r>
  <r>
    <n v="3314"/>
    <x v="1"/>
    <n v="194"/>
    <x v="0"/>
    <x v="0"/>
    <d v="2016-07-13T12:06:00"/>
    <d v="2016-07-13T00:00:00"/>
    <d v="1899-12-30T12:06:00"/>
    <x v="12"/>
    <x v="3"/>
    <x v="2"/>
    <d v="2016-07-13T12:50:00"/>
    <d v="2016-07-13T00:00:00"/>
    <d v="1899-12-30T12:50:00"/>
    <x v="0"/>
    <d v="1899-12-30T00:44:00"/>
    <n v="44"/>
  </r>
  <r>
    <n v="3315"/>
    <x v="1"/>
    <n v="92"/>
    <x v="0"/>
    <x v="0"/>
    <d v="2016-07-13T12:09:00"/>
    <d v="2016-07-13T00:00:00"/>
    <d v="1899-12-30T12:09:00"/>
    <x v="12"/>
    <x v="3"/>
    <x v="2"/>
    <d v="2016-07-13T13:19:00"/>
    <d v="2016-07-13T00:00:00"/>
    <d v="1899-12-30T13:19:00"/>
    <x v="0"/>
    <d v="1899-12-30T01:10:00"/>
    <n v="70"/>
  </r>
  <r>
    <n v="3316"/>
    <x v="0"/>
    <n v="139"/>
    <x v="0"/>
    <x v="0"/>
    <d v="2016-07-13T12:02:00"/>
    <d v="2016-07-13T00:00:00"/>
    <d v="1899-12-30T12:02:00"/>
    <x v="12"/>
    <x v="3"/>
    <x v="2"/>
    <d v="2016-07-13T13:02:00"/>
    <d v="2016-07-13T00:00:00"/>
    <d v="1899-12-30T13:02:00"/>
    <x v="0"/>
    <d v="1899-12-30T01:00:00"/>
    <n v="60"/>
  </r>
  <r>
    <n v="3317"/>
    <x v="1"/>
    <n v="5"/>
    <x v="0"/>
    <x v="0"/>
    <d v="2016-07-13T12:14:00"/>
    <d v="2016-07-13T00:00:00"/>
    <d v="1899-12-30T12:14:00"/>
    <x v="12"/>
    <x v="3"/>
    <x v="2"/>
    <d v="2016-07-13T12:46:00"/>
    <d v="2016-07-13T00:00:00"/>
    <d v="1899-12-30T12:46:00"/>
    <x v="0"/>
    <d v="1899-12-30T00:32:00"/>
    <n v="32"/>
  </r>
  <r>
    <n v="3318"/>
    <x v="1"/>
    <n v="77"/>
    <x v="0"/>
    <x v="0"/>
    <d v="2016-07-13T12:25:00"/>
    <d v="2016-07-13T00:00:00"/>
    <d v="1899-12-30T12:25:00"/>
    <x v="12"/>
    <x v="3"/>
    <x v="2"/>
    <d v="2016-07-13T13:07:00"/>
    <d v="2016-07-13T00:00:00"/>
    <d v="1899-12-30T13:07:00"/>
    <x v="0"/>
    <d v="1899-12-30T00:42:00"/>
    <n v="42"/>
  </r>
  <r>
    <n v="3319"/>
    <x v="0"/>
    <n v="225"/>
    <x v="0"/>
    <x v="0"/>
    <d v="2016-07-13T12:17:00"/>
    <d v="2016-07-13T00:00:00"/>
    <d v="1899-12-30T12:17:00"/>
    <x v="12"/>
    <x v="3"/>
    <x v="2"/>
    <d v="2016-07-13T13:10:00"/>
    <d v="2016-07-13T00:00:00"/>
    <d v="1899-12-30T13:10:00"/>
    <x v="0"/>
    <d v="1899-12-30T00:53:00"/>
    <n v="53"/>
  </r>
  <r>
    <n v="3320"/>
    <x v="0"/>
    <n v="230"/>
    <x v="0"/>
    <x v="2"/>
    <d v="2016-07-13T12:21:00"/>
    <d v="2016-07-13T00:00:00"/>
    <d v="1899-12-30T12:21:00"/>
    <x v="12"/>
    <x v="3"/>
    <x v="2"/>
    <s v="NA"/>
    <s v="NA"/>
    <m/>
    <x v="1"/>
    <s v=""/>
    <s v=""/>
  </r>
  <r>
    <n v="3321"/>
    <x v="1"/>
    <n v="24"/>
    <x v="0"/>
    <x v="0"/>
    <d v="2016-07-13T12:23:00"/>
    <d v="2016-07-13T00:00:00"/>
    <d v="1899-12-30T12:23:00"/>
    <x v="12"/>
    <x v="3"/>
    <x v="2"/>
    <d v="2016-07-13T13:25:00"/>
    <d v="2016-07-13T00:00:00"/>
    <d v="1899-12-30T13:25:00"/>
    <x v="0"/>
    <d v="1899-12-30T01:02:00"/>
    <n v="62"/>
  </r>
  <r>
    <n v="3322"/>
    <x v="1"/>
    <s v="NA"/>
    <x v="1"/>
    <x v="1"/>
    <d v="2016-07-13T12:21:00"/>
    <d v="2016-07-13T00:00:00"/>
    <d v="1899-12-30T12:21:00"/>
    <x v="12"/>
    <x v="3"/>
    <x v="2"/>
    <s v="NA"/>
    <s v="NA"/>
    <m/>
    <x v="1"/>
    <s v=""/>
    <s v=""/>
  </r>
  <r>
    <n v="3323"/>
    <x v="0"/>
    <n v="251"/>
    <x v="0"/>
    <x v="0"/>
    <d v="2016-07-13T12:29:00"/>
    <d v="2016-07-13T00:00:00"/>
    <d v="1899-12-30T12:29:00"/>
    <x v="12"/>
    <x v="3"/>
    <x v="2"/>
    <d v="2016-07-13T13:31:00"/>
    <d v="2016-07-13T00:00:00"/>
    <d v="1899-12-30T13:31:00"/>
    <x v="0"/>
    <d v="1899-12-30T01:02:00"/>
    <n v="62"/>
  </r>
  <r>
    <n v="3324"/>
    <x v="0"/>
    <n v="300"/>
    <x v="0"/>
    <x v="0"/>
    <d v="2016-07-13T12:33:00"/>
    <d v="2016-07-13T00:00:00"/>
    <d v="1899-12-30T12:33:00"/>
    <x v="12"/>
    <x v="3"/>
    <x v="2"/>
    <d v="2016-07-13T13:16:00"/>
    <d v="2016-07-13T00:00:00"/>
    <d v="1899-12-30T13:16:00"/>
    <x v="0"/>
    <d v="1899-12-30T00:43:00"/>
    <n v="43"/>
  </r>
  <r>
    <n v="3325"/>
    <x v="0"/>
    <s v="NA"/>
    <x v="1"/>
    <x v="1"/>
    <d v="2016-07-13T12:26:00"/>
    <d v="2016-07-13T00:00:00"/>
    <d v="1899-12-30T12:26:00"/>
    <x v="12"/>
    <x v="3"/>
    <x v="2"/>
    <s v="NA"/>
    <s v="NA"/>
    <m/>
    <x v="1"/>
    <s v=""/>
    <s v=""/>
  </r>
  <r>
    <n v="3326"/>
    <x v="0"/>
    <n v="101"/>
    <x v="0"/>
    <x v="0"/>
    <d v="2016-07-13T12:29:00"/>
    <d v="2016-07-13T00:00:00"/>
    <d v="1899-12-30T12:29:00"/>
    <x v="12"/>
    <x v="3"/>
    <x v="2"/>
    <d v="2016-07-13T13:09:00"/>
    <d v="2016-07-13T00:00:00"/>
    <d v="1899-12-30T13:09:00"/>
    <x v="0"/>
    <d v="1899-12-30T00:40:00"/>
    <n v="40"/>
  </r>
  <r>
    <n v="3327"/>
    <x v="0"/>
    <n v="22"/>
    <x v="0"/>
    <x v="0"/>
    <d v="2016-07-13T12:24:00"/>
    <d v="2016-07-13T00:00:00"/>
    <d v="1899-12-30T12:24:00"/>
    <x v="12"/>
    <x v="3"/>
    <x v="2"/>
    <d v="2016-07-13T13:23:00"/>
    <d v="2016-07-13T00:00:00"/>
    <d v="1899-12-30T13:23:00"/>
    <x v="0"/>
    <d v="1899-12-30T00:59:00"/>
    <n v="59"/>
  </r>
  <r>
    <n v="3328"/>
    <x v="0"/>
    <n v="50"/>
    <x v="0"/>
    <x v="0"/>
    <d v="2016-07-13T12:28:00"/>
    <d v="2016-07-13T00:00:00"/>
    <d v="1899-12-30T12:28:00"/>
    <x v="12"/>
    <x v="3"/>
    <x v="2"/>
    <d v="2016-07-13T13:10:00"/>
    <d v="2016-07-13T00:00:00"/>
    <d v="1899-12-30T13:10:00"/>
    <x v="0"/>
    <d v="1899-12-30T00:42:00"/>
    <n v="42"/>
  </r>
  <r>
    <n v="3329"/>
    <x v="0"/>
    <n v="171"/>
    <x v="0"/>
    <x v="2"/>
    <d v="2016-07-13T12:24:00"/>
    <d v="2016-07-13T00:00:00"/>
    <d v="1899-12-30T12:24:00"/>
    <x v="12"/>
    <x v="3"/>
    <x v="2"/>
    <s v="NA"/>
    <s v="NA"/>
    <m/>
    <x v="1"/>
    <s v=""/>
    <s v=""/>
  </r>
  <r>
    <n v="3330"/>
    <x v="1"/>
    <n v="245"/>
    <x v="0"/>
    <x v="2"/>
    <d v="2016-07-13T12:25:00"/>
    <d v="2016-07-13T00:00:00"/>
    <d v="1899-12-30T12:25:00"/>
    <x v="12"/>
    <x v="3"/>
    <x v="2"/>
    <s v="NA"/>
    <s v="NA"/>
    <m/>
    <x v="1"/>
    <s v=""/>
    <s v=""/>
  </r>
  <r>
    <n v="3331"/>
    <x v="1"/>
    <s v="NA"/>
    <x v="1"/>
    <x v="1"/>
    <d v="2016-07-13T12:37:00"/>
    <d v="2016-07-13T00:00:00"/>
    <d v="1899-12-30T12:37:00"/>
    <x v="12"/>
    <x v="3"/>
    <x v="2"/>
    <s v="NA"/>
    <s v="NA"/>
    <m/>
    <x v="1"/>
    <s v=""/>
    <s v=""/>
  </r>
  <r>
    <n v="3332"/>
    <x v="1"/>
    <s v="NA"/>
    <x v="1"/>
    <x v="1"/>
    <d v="2016-07-13T12:34:00"/>
    <d v="2016-07-13T00:00:00"/>
    <d v="1899-12-30T12:34:00"/>
    <x v="12"/>
    <x v="3"/>
    <x v="2"/>
    <s v="NA"/>
    <s v="NA"/>
    <m/>
    <x v="1"/>
    <s v=""/>
    <s v=""/>
  </r>
  <r>
    <n v="3333"/>
    <x v="1"/>
    <n v="196"/>
    <x v="0"/>
    <x v="0"/>
    <d v="2016-07-13T12:35:00"/>
    <d v="2016-07-13T00:00:00"/>
    <d v="1899-12-30T12:35:00"/>
    <x v="12"/>
    <x v="3"/>
    <x v="2"/>
    <d v="2016-07-13T13:41:00"/>
    <d v="2016-07-13T00:00:00"/>
    <d v="1899-12-30T13:41:00"/>
    <x v="0"/>
    <d v="1899-12-30T01:06:00"/>
    <n v="66"/>
  </r>
  <r>
    <n v="3334"/>
    <x v="0"/>
    <n v="268"/>
    <x v="0"/>
    <x v="0"/>
    <d v="2016-07-13T12:35:00"/>
    <d v="2016-07-13T00:00:00"/>
    <d v="1899-12-30T12:35:00"/>
    <x v="12"/>
    <x v="3"/>
    <x v="2"/>
    <d v="2016-07-13T13:30:00"/>
    <d v="2016-07-13T00:00:00"/>
    <d v="1899-12-30T13:30:00"/>
    <x v="0"/>
    <d v="1899-12-30T00:55:00"/>
    <n v="55"/>
  </r>
  <r>
    <n v="3335"/>
    <x v="1"/>
    <s v="NA"/>
    <x v="1"/>
    <x v="1"/>
    <d v="2016-07-13T12:39:00"/>
    <d v="2016-07-13T00:00:00"/>
    <d v="1899-12-30T12:39:00"/>
    <x v="12"/>
    <x v="3"/>
    <x v="2"/>
    <s v="NA"/>
    <s v="NA"/>
    <m/>
    <x v="1"/>
    <s v=""/>
    <s v=""/>
  </r>
  <r>
    <n v="3336"/>
    <x v="0"/>
    <n v="243"/>
    <x v="0"/>
    <x v="0"/>
    <d v="2016-07-13T12:37:00"/>
    <d v="2016-07-13T00:00:00"/>
    <d v="1899-12-30T12:37:00"/>
    <x v="12"/>
    <x v="3"/>
    <x v="2"/>
    <d v="2016-07-13T13:24:00"/>
    <d v="2016-07-13T00:00:00"/>
    <d v="1899-12-30T13:24:00"/>
    <x v="0"/>
    <d v="1899-12-30T00:47:00"/>
    <n v="47"/>
  </r>
  <r>
    <n v="3337"/>
    <x v="0"/>
    <n v="156"/>
    <x v="0"/>
    <x v="0"/>
    <d v="2016-07-13T12:42:00"/>
    <d v="2016-07-13T00:00:00"/>
    <d v="1899-12-30T12:42:00"/>
    <x v="12"/>
    <x v="3"/>
    <x v="2"/>
    <d v="2016-07-13T13:50:00"/>
    <d v="2016-07-13T00:00:00"/>
    <d v="1899-12-30T13:50:00"/>
    <x v="0"/>
    <d v="1899-12-30T01:08:00"/>
    <n v="68"/>
  </r>
  <r>
    <n v="3338"/>
    <x v="0"/>
    <n v="61"/>
    <x v="0"/>
    <x v="0"/>
    <d v="2016-07-13T12:36:00"/>
    <d v="2016-07-13T00:00:00"/>
    <d v="1899-12-30T12:36:00"/>
    <x v="12"/>
    <x v="3"/>
    <x v="2"/>
    <d v="2016-07-13T13:16:00"/>
    <d v="2016-07-13T00:00:00"/>
    <d v="1899-12-30T13:16:00"/>
    <x v="0"/>
    <d v="1899-12-30T00:40:00"/>
    <n v="40"/>
  </r>
  <r>
    <n v="3339"/>
    <x v="1"/>
    <n v="20"/>
    <x v="0"/>
    <x v="0"/>
    <d v="2016-07-13T12:40:00"/>
    <d v="2016-07-13T00:00:00"/>
    <d v="1899-12-30T12:40:00"/>
    <x v="12"/>
    <x v="3"/>
    <x v="2"/>
    <d v="2016-07-13T13:30:00"/>
    <d v="2016-07-13T00:00:00"/>
    <d v="1899-12-30T13:30:00"/>
    <x v="0"/>
    <d v="1899-12-30T00:50:00"/>
    <n v="50"/>
  </r>
  <r>
    <n v="3340"/>
    <x v="1"/>
    <n v="94"/>
    <x v="0"/>
    <x v="0"/>
    <d v="2016-07-13T12:45:00"/>
    <d v="2016-07-13T00:00:00"/>
    <d v="1899-12-30T12:45:00"/>
    <x v="12"/>
    <x v="3"/>
    <x v="2"/>
    <d v="2016-07-13T13:37:00"/>
    <d v="2016-07-13T00:00:00"/>
    <d v="1899-12-30T13:37:00"/>
    <x v="0"/>
    <d v="1899-12-30T00:52:00"/>
    <n v="52"/>
  </r>
  <r>
    <n v="3341"/>
    <x v="0"/>
    <n v="224"/>
    <x v="0"/>
    <x v="0"/>
    <d v="2016-07-13T12:51:00"/>
    <d v="2016-07-13T00:00:00"/>
    <d v="1899-12-30T12:51:00"/>
    <x v="12"/>
    <x v="3"/>
    <x v="2"/>
    <d v="2016-07-13T13:32:00"/>
    <d v="2016-07-13T00:00:00"/>
    <d v="1899-12-30T13:32:00"/>
    <x v="0"/>
    <d v="1899-12-30T00:41:00"/>
    <n v="41"/>
  </r>
  <r>
    <n v="3342"/>
    <x v="0"/>
    <n v="292"/>
    <x v="0"/>
    <x v="0"/>
    <d v="2016-07-13T12:51:00"/>
    <d v="2016-07-13T00:00:00"/>
    <d v="1899-12-30T12:51:00"/>
    <x v="12"/>
    <x v="3"/>
    <x v="2"/>
    <d v="2016-07-13T13:35:00"/>
    <d v="2016-07-13T00:00:00"/>
    <d v="1899-12-30T13:35:00"/>
    <x v="0"/>
    <d v="1899-12-30T00:44:00"/>
    <n v="44"/>
  </r>
  <r>
    <n v="3343"/>
    <x v="0"/>
    <n v="177"/>
    <x v="0"/>
    <x v="0"/>
    <d v="2016-07-13T12:57:00"/>
    <d v="2016-07-13T00:00:00"/>
    <d v="1899-12-30T12:57:00"/>
    <x v="12"/>
    <x v="3"/>
    <x v="2"/>
    <d v="2016-07-13T13:42:00"/>
    <d v="2016-07-13T00:00:00"/>
    <d v="1899-12-30T13:42:00"/>
    <x v="0"/>
    <d v="1899-12-30T00:45:00"/>
    <n v="45"/>
  </r>
  <r>
    <n v="3344"/>
    <x v="0"/>
    <n v="223"/>
    <x v="0"/>
    <x v="0"/>
    <d v="2016-07-13T13:03:00"/>
    <d v="2016-07-13T00:00:00"/>
    <d v="1899-12-30T13:03:00"/>
    <x v="13"/>
    <x v="3"/>
    <x v="2"/>
    <d v="2016-07-13T13:56:00"/>
    <d v="2016-07-13T00:00:00"/>
    <d v="1899-12-30T13:56:00"/>
    <x v="0"/>
    <d v="1899-12-30T00:53:00"/>
    <n v="53"/>
  </r>
  <r>
    <n v="3345"/>
    <x v="0"/>
    <s v="NA"/>
    <x v="1"/>
    <x v="1"/>
    <d v="2016-07-13T13:04:00"/>
    <d v="2016-07-13T00:00:00"/>
    <d v="1899-12-30T13:04:00"/>
    <x v="13"/>
    <x v="3"/>
    <x v="2"/>
    <s v="NA"/>
    <s v="NA"/>
    <m/>
    <x v="1"/>
    <s v=""/>
    <s v=""/>
  </r>
  <r>
    <n v="3346"/>
    <x v="1"/>
    <n v="14"/>
    <x v="0"/>
    <x v="0"/>
    <d v="2016-07-13T13:01:00"/>
    <d v="2016-07-13T00:00:00"/>
    <d v="1899-12-30T13:01:00"/>
    <x v="13"/>
    <x v="3"/>
    <x v="2"/>
    <d v="2016-07-13T13:55:00"/>
    <d v="2016-07-13T00:00:00"/>
    <d v="1899-12-30T13:55:00"/>
    <x v="0"/>
    <d v="1899-12-30T00:54:00"/>
    <n v="54"/>
  </r>
  <r>
    <n v="3347"/>
    <x v="0"/>
    <n v="118"/>
    <x v="0"/>
    <x v="0"/>
    <d v="2016-07-13T12:58:00"/>
    <d v="2016-07-13T00:00:00"/>
    <d v="1899-12-30T12:58:00"/>
    <x v="12"/>
    <x v="3"/>
    <x v="2"/>
    <d v="2016-07-13T13:54:00"/>
    <d v="2016-07-13T00:00:00"/>
    <d v="1899-12-30T13:54:00"/>
    <x v="0"/>
    <d v="1899-12-30T00:56:00"/>
    <n v="56"/>
  </r>
  <r>
    <n v="3348"/>
    <x v="1"/>
    <n v="210"/>
    <x v="0"/>
    <x v="0"/>
    <d v="2016-07-13T13:12:00"/>
    <d v="2016-07-13T00:00:00"/>
    <d v="1899-12-30T13:12:00"/>
    <x v="13"/>
    <x v="3"/>
    <x v="2"/>
    <d v="2016-07-13T14:05:00"/>
    <d v="2016-07-13T00:00:00"/>
    <d v="1899-12-30T14:05:00"/>
    <x v="0"/>
    <d v="1899-12-30T00:53:00"/>
    <n v="53"/>
  </r>
  <r>
    <n v="3349"/>
    <x v="0"/>
    <s v="NA"/>
    <x v="1"/>
    <x v="1"/>
    <d v="2016-07-13T13:18:00"/>
    <d v="2016-07-13T00:00:00"/>
    <d v="1899-12-30T13:18:00"/>
    <x v="13"/>
    <x v="3"/>
    <x v="2"/>
    <s v="NA"/>
    <s v="NA"/>
    <m/>
    <x v="1"/>
    <s v=""/>
    <s v=""/>
  </r>
  <r>
    <n v="3350"/>
    <x v="1"/>
    <s v="NA"/>
    <x v="1"/>
    <x v="1"/>
    <d v="2016-07-13T13:17:00"/>
    <d v="2016-07-13T00:00:00"/>
    <d v="1899-12-30T13:17:00"/>
    <x v="13"/>
    <x v="3"/>
    <x v="2"/>
    <s v="NA"/>
    <s v="NA"/>
    <m/>
    <x v="1"/>
    <s v=""/>
    <s v=""/>
  </r>
  <r>
    <n v="3351"/>
    <x v="0"/>
    <n v="85"/>
    <x v="0"/>
    <x v="2"/>
    <d v="2016-07-13T13:20:00"/>
    <d v="2016-07-13T00:00:00"/>
    <d v="1899-12-30T13:20:00"/>
    <x v="13"/>
    <x v="3"/>
    <x v="2"/>
    <s v="NA"/>
    <s v="NA"/>
    <m/>
    <x v="1"/>
    <s v=""/>
    <s v=""/>
  </r>
  <r>
    <n v="3352"/>
    <x v="1"/>
    <n v="293"/>
    <x v="0"/>
    <x v="0"/>
    <d v="2016-07-13T13:26:00"/>
    <d v="2016-07-13T00:00:00"/>
    <d v="1899-12-30T13:26:00"/>
    <x v="13"/>
    <x v="3"/>
    <x v="2"/>
    <d v="2016-07-13T14:04:00"/>
    <d v="2016-07-13T00:00:00"/>
    <d v="1899-12-30T14:04:00"/>
    <x v="0"/>
    <d v="1899-12-30T00:38:00"/>
    <n v="38"/>
  </r>
  <r>
    <n v="3353"/>
    <x v="1"/>
    <n v="11"/>
    <x v="0"/>
    <x v="0"/>
    <d v="2016-07-13T13:29:00"/>
    <d v="2016-07-13T00:00:00"/>
    <d v="1899-12-30T13:29:00"/>
    <x v="13"/>
    <x v="3"/>
    <x v="2"/>
    <d v="2016-07-13T14:09:00"/>
    <d v="2016-07-13T00:00:00"/>
    <d v="1899-12-30T14:09:00"/>
    <x v="0"/>
    <d v="1899-12-30T00:40:00"/>
    <n v="40"/>
  </r>
  <r>
    <n v="3354"/>
    <x v="1"/>
    <n v="152"/>
    <x v="0"/>
    <x v="0"/>
    <d v="2016-07-13T13:25:00"/>
    <d v="2016-07-13T00:00:00"/>
    <d v="1899-12-30T13:25:00"/>
    <x v="13"/>
    <x v="3"/>
    <x v="2"/>
    <d v="2016-07-13T14:39:00"/>
    <d v="2016-07-13T00:00:00"/>
    <d v="1899-12-30T14:39:00"/>
    <x v="0"/>
    <d v="1899-12-30T01:14:00"/>
    <n v="74"/>
  </r>
  <r>
    <n v="3355"/>
    <x v="0"/>
    <n v="173"/>
    <x v="0"/>
    <x v="2"/>
    <d v="2016-07-13T13:26:00"/>
    <d v="2016-07-13T00:00:00"/>
    <d v="1899-12-30T13:26:00"/>
    <x v="13"/>
    <x v="3"/>
    <x v="2"/>
    <s v="NA"/>
    <s v="NA"/>
    <m/>
    <x v="1"/>
    <s v=""/>
    <s v=""/>
  </r>
  <r>
    <n v="3356"/>
    <x v="0"/>
    <s v="NA"/>
    <x v="1"/>
    <x v="1"/>
    <d v="2016-07-13T13:32:00"/>
    <d v="2016-07-13T00:00:00"/>
    <d v="1899-12-30T13:32:00"/>
    <x v="13"/>
    <x v="3"/>
    <x v="2"/>
    <s v="NA"/>
    <s v="NA"/>
    <m/>
    <x v="1"/>
    <s v=""/>
    <s v=""/>
  </r>
  <r>
    <n v="3357"/>
    <x v="0"/>
    <n v="135"/>
    <x v="0"/>
    <x v="0"/>
    <d v="2016-07-13T13:27:00"/>
    <d v="2016-07-13T00:00:00"/>
    <d v="1899-12-30T13:27:00"/>
    <x v="13"/>
    <x v="3"/>
    <x v="2"/>
    <d v="2016-07-13T14:15:00"/>
    <d v="2016-07-13T00:00:00"/>
    <d v="1899-12-30T14:15:00"/>
    <x v="0"/>
    <d v="1899-12-30T00:48:00"/>
    <n v="48"/>
  </r>
  <r>
    <n v="3358"/>
    <x v="1"/>
    <n v="45"/>
    <x v="0"/>
    <x v="0"/>
    <d v="2016-07-13T13:30:00"/>
    <d v="2016-07-13T00:00:00"/>
    <d v="1899-12-30T13:30:00"/>
    <x v="13"/>
    <x v="3"/>
    <x v="2"/>
    <d v="2016-07-13T14:38:00"/>
    <d v="2016-07-13T00:00:00"/>
    <d v="1899-12-30T14:38:00"/>
    <x v="0"/>
    <d v="1899-12-30T01:08:00"/>
    <n v="68"/>
  </r>
  <r>
    <n v="3359"/>
    <x v="0"/>
    <n v="132"/>
    <x v="0"/>
    <x v="2"/>
    <d v="2016-07-13T13:29:00"/>
    <d v="2016-07-13T00:00:00"/>
    <d v="1899-12-30T13:29:00"/>
    <x v="13"/>
    <x v="3"/>
    <x v="2"/>
    <s v="NA"/>
    <s v="NA"/>
    <m/>
    <x v="1"/>
    <s v=""/>
    <s v=""/>
  </r>
  <r>
    <n v="3360"/>
    <x v="0"/>
    <n v="153"/>
    <x v="0"/>
    <x v="0"/>
    <d v="2016-07-13T13:37:00"/>
    <d v="2016-07-13T00:00:00"/>
    <d v="1899-12-30T13:37:00"/>
    <x v="13"/>
    <x v="3"/>
    <x v="2"/>
    <d v="2016-07-13T14:20:00"/>
    <d v="2016-07-13T00:00:00"/>
    <d v="1899-12-30T14:20:00"/>
    <x v="0"/>
    <d v="1899-12-30T00:43:00"/>
    <n v="43"/>
  </r>
  <r>
    <n v="3361"/>
    <x v="1"/>
    <s v="NA"/>
    <x v="1"/>
    <x v="1"/>
    <d v="2016-07-13T13:32:00"/>
    <d v="2016-07-13T00:00:00"/>
    <d v="1899-12-30T13:32:00"/>
    <x v="13"/>
    <x v="3"/>
    <x v="2"/>
    <s v="NA"/>
    <s v="NA"/>
    <m/>
    <x v="1"/>
    <s v=""/>
    <s v=""/>
  </r>
  <r>
    <n v="3362"/>
    <x v="0"/>
    <n v="208"/>
    <x v="0"/>
    <x v="0"/>
    <d v="2016-07-13T13:37:00"/>
    <d v="2016-07-13T00:00:00"/>
    <d v="1899-12-30T13:37:00"/>
    <x v="13"/>
    <x v="3"/>
    <x v="2"/>
    <d v="2016-07-13T14:36:00"/>
    <d v="2016-07-13T00:00:00"/>
    <d v="1899-12-30T14:36:00"/>
    <x v="0"/>
    <d v="1899-12-30T00:59:00"/>
    <n v="59"/>
  </r>
  <r>
    <n v="3363"/>
    <x v="1"/>
    <n v="218"/>
    <x v="0"/>
    <x v="0"/>
    <d v="2016-07-13T13:36:00"/>
    <d v="2016-07-13T00:00:00"/>
    <d v="1899-12-30T13:36:00"/>
    <x v="13"/>
    <x v="3"/>
    <x v="2"/>
    <d v="2016-07-13T14:34:00"/>
    <d v="2016-07-13T00:00:00"/>
    <d v="1899-12-30T14:34:00"/>
    <x v="0"/>
    <d v="1899-12-30T00:58:00"/>
    <n v="58"/>
  </r>
  <r>
    <n v="3364"/>
    <x v="0"/>
    <s v="NA"/>
    <x v="1"/>
    <x v="1"/>
    <d v="2016-07-13T13:41:00"/>
    <d v="2016-07-13T00:00:00"/>
    <d v="1899-12-30T13:41:00"/>
    <x v="13"/>
    <x v="3"/>
    <x v="2"/>
    <s v="NA"/>
    <s v="NA"/>
    <m/>
    <x v="1"/>
    <s v=""/>
    <s v=""/>
  </r>
  <r>
    <n v="3365"/>
    <x v="1"/>
    <n v="29"/>
    <x v="0"/>
    <x v="0"/>
    <d v="2016-07-13T13:47:00"/>
    <d v="2016-07-13T00:00:00"/>
    <d v="1899-12-30T13:47:00"/>
    <x v="13"/>
    <x v="3"/>
    <x v="2"/>
    <d v="2016-07-13T14:51:00"/>
    <d v="2016-07-13T00:00:00"/>
    <d v="1899-12-30T14:51:00"/>
    <x v="0"/>
    <d v="1899-12-30T01:04:00"/>
    <n v="64"/>
  </r>
  <r>
    <n v="3366"/>
    <x v="1"/>
    <n v="86"/>
    <x v="0"/>
    <x v="0"/>
    <d v="2016-07-13T13:45:00"/>
    <d v="2016-07-13T00:00:00"/>
    <d v="1899-12-30T13:45:00"/>
    <x v="13"/>
    <x v="3"/>
    <x v="2"/>
    <d v="2016-07-13T14:34:00"/>
    <d v="2016-07-13T00:00:00"/>
    <d v="1899-12-30T14:34:00"/>
    <x v="0"/>
    <d v="1899-12-30T00:49:00"/>
    <n v="49"/>
  </r>
  <r>
    <n v="3367"/>
    <x v="0"/>
    <n v="158"/>
    <x v="0"/>
    <x v="0"/>
    <d v="2016-07-13T13:51:00"/>
    <d v="2016-07-13T00:00:00"/>
    <d v="1899-12-30T13:51:00"/>
    <x v="13"/>
    <x v="3"/>
    <x v="2"/>
    <d v="2016-07-13T14:29:00"/>
    <d v="2016-07-13T00:00:00"/>
    <d v="1899-12-30T14:29:00"/>
    <x v="0"/>
    <d v="1899-12-30T00:38:00"/>
    <n v="38"/>
  </r>
  <r>
    <n v="3368"/>
    <x v="1"/>
    <s v="NA"/>
    <x v="1"/>
    <x v="1"/>
    <d v="2016-07-13T13:53:00"/>
    <d v="2016-07-13T00:00:00"/>
    <d v="1899-12-30T13:53:00"/>
    <x v="13"/>
    <x v="3"/>
    <x v="2"/>
    <s v="NA"/>
    <s v="NA"/>
    <m/>
    <x v="1"/>
    <s v=""/>
    <s v=""/>
  </r>
  <r>
    <n v="3369"/>
    <x v="1"/>
    <n v="252"/>
    <x v="0"/>
    <x v="0"/>
    <d v="2016-07-13T13:55:00"/>
    <d v="2016-07-13T00:00:00"/>
    <d v="1899-12-30T13:55:00"/>
    <x v="13"/>
    <x v="3"/>
    <x v="2"/>
    <d v="2016-07-13T14:46:00"/>
    <d v="2016-07-13T00:00:00"/>
    <d v="1899-12-30T14:46:00"/>
    <x v="0"/>
    <d v="1899-12-30T00:51:00"/>
    <n v="51"/>
  </r>
  <r>
    <n v="3370"/>
    <x v="1"/>
    <n v="168"/>
    <x v="0"/>
    <x v="0"/>
    <d v="2016-07-13T13:56:00"/>
    <d v="2016-07-13T00:00:00"/>
    <d v="1899-12-30T13:56:00"/>
    <x v="13"/>
    <x v="3"/>
    <x v="2"/>
    <d v="2016-07-13T14:56:00"/>
    <d v="2016-07-13T00:00:00"/>
    <d v="1899-12-30T14:56:00"/>
    <x v="0"/>
    <d v="1899-12-30T01:00:00"/>
    <n v="60"/>
  </r>
  <r>
    <n v="3371"/>
    <x v="1"/>
    <s v="NA"/>
    <x v="1"/>
    <x v="1"/>
    <d v="2016-07-13T14:02:00"/>
    <d v="2016-07-13T00:00:00"/>
    <d v="1899-12-30T14:02:00"/>
    <x v="14"/>
    <x v="3"/>
    <x v="2"/>
    <s v="NA"/>
    <s v="NA"/>
    <m/>
    <x v="1"/>
    <s v=""/>
    <s v=""/>
  </r>
  <r>
    <n v="3372"/>
    <x v="0"/>
    <n v="82"/>
    <x v="0"/>
    <x v="0"/>
    <d v="2016-07-13T14:03:00"/>
    <d v="2016-07-13T00:00:00"/>
    <d v="1899-12-30T14:03:00"/>
    <x v="14"/>
    <x v="3"/>
    <x v="2"/>
    <d v="2016-07-13T14:37:00"/>
    <d v="2016-07-13T00:00:00"/>
    <d v="1899-12-30T14:37:00"/>
    <x v="0"/>
    <d v="1899-12-30T00:34:00"/>
    <n v="34"/>
  </r>
  <r>
    <n v="3373"/>
    <x v="1"/>
    <s v="NA"/>
    <x v="1"/>
    <x v="1"/>
    <d v="2016-07-13T14:06:00"/>
    <d v="2016-07-13T00:00:00"/>
    <d v="1899-12-30T14:06:00"/>
    <x v="14"/>
    <x v="3"/>
    <x v="2"/>
    <s v="NA"/>
    <s v="NA"/>
    <m/>
    <x v="1"/>
    <s v=""/>
    <s v=""/>
  </r>
  <r>
    <n v="3374"/>
    <x v="1"/>
    <s v="NA"/>
    <x v="1"/>
    <x v="1"/>
    <d v="2016-07-13T14:13:00"/>
    <d v="2016-07-13T00:00:00"/>
    <d v="1899-12-30T14:13:00"/>
    <x v="14"/>
    <x v="3"/>
    <x v="2"/>
    <s v="NA"/>
    <s v="NA"/>
    <m/>
    <x v="1"/>
    <s v=""/>
    <s v=""/>
  </r>
  <r>
    <n v="3375"/>
    <x v="1"/>
    <n v="201"/>
    <x v="0"/>
    <x v="0"/>
    <d v="2016-07-13T14:12:00"/>
    <d v="2016-07-13T00:00:00"/>
    <d v="1899-12-30T14:12:00"/>
    <x v="14"/>
    <x v="3"/>
    <x v="2"/>
    <d v="2016-07-13T14:55:00"/>
    <d v="2016-07-13T00:00:00"/>
    <d v="1899-12-30T14:55:00"/>
    <x v="0"/>
    <d v="1899-12-30T00:43:00"/>
    <n v="43"/>
  </r>
  <r>
    <n v="3376"/>
    <x v="0"/>
    <s v="NA"/>
    <x v="1"/>
    <x v="1"/>
    <d v="2016-07-13T14:18:00"/>
    <d v="2016-07-13T00:00:00"/>
    <d v="1899-12-30T14:18:00"/>
    <x v="14"/>
    <x v="3"/>
    <x v="2"/>
    <s v="NA"/>
    <s v="NA"/>
    <m/>
    <x v="1"/>
    <s v=""/>
    <s v=""/>
  </r>
  <r>
    <n v="3377"/>
    <x v="0"/>
    <n v="68"/>
    <x v="0"/>
    <x v="0"/>
    <d v="2016-07-13T14:17:00"/>
    <d v="2016-07-13T00:00:00"/>
    <d v="1899-12-30T14:17:00"/>
    <x v="14"/>
    <x v="3"/>
    <x v="2"/>
    <d v="2016-07-13T15:01:00"/>
    <d v="2016-07-13T00:00:00"/>
    <d v="1899-12-30T15:01:00"/>
    <x v="0"/>
    <d v="1899-12-30T00:44:00"/>
    <n v="44"/>
  </r>
  <r>
    <n v="3378"/>
    <x v="0"/>
    <n v="116"/>
    <x v="0"/>
    <x v="0"/>
    <d v="2016-07-13T14:19:00"/>
    <d v="2016-07-13T00:00:00"/>
    <d v="1899-12-30T14:19:00"/>
    <x v="14"/>
    <x v="3"/>
    <x v="2"/>
    <d v="2016-07-13T14:58:00"/>
    <d v="2016-07-13T00:00:00"/>
    <d v="1899-12-30T14:58:00"/>
    <x v="0"/>
    <d v="1899-12-30T00:39:00"/>
    <n v="39"/>
  </r>
  <r>
    <n v="3379"/>
    <x v="1"/>
    <n v="2"/>
    <x v="0"/>
    <x v="0"/>
    <d v="2016-07-13T14:23:00"/>
    <d v="2016-07-13T00:00:00"/>
    <d v="1899-12-30T14:23:00"/>
    <x v="14"/>
    <x v="3"/>
    <x v="2"/>
    <d v="2016-07-13T15:35:00"/>
    <d v="2016-07-13T00:00:00"/>
    <d v="1899-12-30T15:35:00"/>
    <x v="0"/>
    <d v="1899-12-30T01:12:00"/>
    <n v="72"/>
  </r>
  <r>
    <n v="3380"/>
    <x v="0"/>
    <n v="236"/>
    <x v="0"/>
    <x v="0"/>
    <d v="2016-07-13T14:23:00"/>
    <d v="2016-07-13T00:00:00"/>
    <d v="1899-12-30T14:23:00"/>
    <x v="14"/>
    <x v="3"/>
    <x v="2"/>
    <d v="2016-07-13T15:31:00"/>
    <d v="2016-07-13T00:00:00"/>
    <d v="1899-12-30T15:31:00"/>
    <x v="0"/>
    <d v="1899-12-30T01:08:00"/>
    <n v="68"/>
  </r>
  <r>
    <n v="3381"/>
    <x v="0"/>
    <n v="126"/>
    <x v="0"/>
    <x v="0"/>
    <d v="2016-07-13T14:25:00"/>
    <d v="2016-07-13T00:00:00"/>
    <d v="1899-12-30T14:25:00"/>
    <x v="14"/>
    <x v="3"/>
    <x v="2"/>
    <d v="2016-07-13T15:15:00"/>
    <d v="2016-07-13T00:00:00"/>
    <d v="1899-12-30T15:15:00"/>
    <x v="0"/>
    <d v="1899-12-30T00:50:00"/>
    <n v="50"/>
  </r>
  <r>
    <n v="3382"/>
    <x v="1"/>
    <n v="130"/>
    <x v="0"/>
    <x v="0"/>
    <d v="2016-07-13T14:24:00"/>
    <d v="2016-07-13T00:00:00"/>
    <d v="1899-12-30T14:24:00"/>
    <x v="14"/>
    <x v="3"/>
    <x v="2"/>
    <d v="2016-07-13T15:19:00"/>
    <d v="2016-07-13T00:00:00"/>
    <d v="1899-12-30T15:19:00"/>
    <x v="0"/>
    <d v="1899-12-30T00:55:00"/>
    <n v="55"/>
  </r>
  <r>
    <n v="3383"/>
    <x v="1"/>
    <n v="266"/>
    <x v="0"/>
    <x v="0"/>
    <d v="2016-07-13T14:26:00"/>
    <d v="2016-07-13T00:00:00"/>
    <d v="1899-12-30T14:26:00"/>
    <x v="14"/>
    <x v="3"/>
    <x v="2"/>
    <d v="2016-07-13T15:07:00"/>
    <d v="2016-07-13T00:00:00"/>
    <d v="1899-12-30T15:07:00"/>
    <x v="0"/>
    <d v="1899-12-30T00:41:00"/>
    <n v="41"/>
  </r>
  <r>
    <n v="3384"/>
    <x v="0"/>
    <n v="38"/>
    <x v="0"/>
    <x v="0"/>
    <d v="2016-07-13T14:40:00"/>
    <d v="2016-07-13T00:00:00"/>
    <d v="1899-12-30T14:40:00"/>
    <x v="14"/>
    <x v="3"/>
    <x v="2"/>
    <d v="2016-07-13T15:34:00"/>
    <d v="2016-07-13T00:00:00"/>
    <d v="1899-12-30T15:34:00"/>
    <x v="0"/>
    <d v="1899-12-30T00:54:00"/>
    <n v="54"/>
  </r>
  <r>
    <n v="3385"/>
    <x v="1"/>
    <n v="193"/>
    <x v="0"/>
    <x v="0"/>
    <d v="2016-07-13T14:33:00"/>
    <d v="2016-07-13T00:00:00"/>
    <d v="1899-12-30T14:33:00"/>
    <x v="14"/>
    <x v="3"/>
    <x v="2"/>
    <d v="2016-07-13T15:21:00"/>
    <d v="2016-07-13T00:00:00"/>
    <d v="1899-12-30T15:21:00"/>
    <x v="0"/>
    <d v="1899-12-30T00:48:00"/>
    <n v="48"/>
  </r>
  <r>
    <n v="3386"/>
    <x v="0"/>
    <s v="NA"/>
    <x v="1"/>
    <x v="1"/>
    <d v="2016-07-13T14:39:00"/>
    <d v="2016-07-13T00:00:00"/>
    <d v="1899-12-30T14:39:00"/>
    <x v="14"/>
    <x v="3"/>
    <x v="2"/>
    <s v="NA"/>
    <s v="NA"/>
    <m/>
    <x v="1"/>
    <s v=""/>
    <s v=""/>
  </r>
  <r>
    <n v="3387"/>
    <x v="1"/>
    <n v="151"/>
    <x v="0"/>
    <x v="0"/>
    <d v="2016-07-13T14:36:00"/>
    <d v="2016-07-13T00:00:00"/>
    <d v="1899-12-30T14:36:00"/>
    <x v="14"/>
    <x v="3"/>
    <x v="2"/>
    <d v="2016-07-13T15:22:00"/>
    <d v="2016-07-13T00:00:00"/>
    <d v="1899-12-30T15:22:00"/>
    <x v="0"/>
    <d v="1899-12-30T00:46:00"/>
    <n v="46"/>
  </r>
  <r>
    <n v="3388"/>
    <x v="1"/>
    <n v="269"/>
    <x v="0"/>
    <x v="2"/>
    <d v="2016-07-13T14:36:00"/>
    <d v="2016-07-13T00:00:00"/>
    <d v="1899-12-30T14:36:00"/>
    <x v="14"/>
    <x v="3"/>
    <x v="2"/>
    <s v="NA"/>
    <s v="NA"/>
    <m/>
    <x v="1"/>
    <s v=""/>
    <s v=""/>
  </r>
  <r>
    <n v="3389"/>
    <x v="1"/>
    <s v="NA"/>
    <x v="1"/>
    <x v="1"/>
    <d v="2016-07-13T14:39:00"/>
    <d v="2016-07-13T00:00:00"/>
    <d v="1899-12-30T14:39:00"/>
    <x v="14"/>
    <x v="3"/>
    <x v="2"/>
    <s v="NA"/>
    <s v="NA"/>
    <m/>
    <x v="1"/>
    <s v=""/>
    <s v=""/>
  </r>
  <r>
    <n v="3390"/>
    <x v="0"/>
    <s v="NA"/>
    <x v="1"/>
    <x v="1"/>
    <d v="2016-07-13T14:40:00"/>
    <d v="2016-07-13T00:00:00"/>
    <d v="1899-12-30T14:40:00"/>
    <x v="14"/>
    <x v="3"/>
    <x v="2"/>
    <s v="NA"/>
    <s v="NA"/>
    <m/>
    <x v="1"/>
    <s v=""/>
    <s v=""/>
  </r>
  <r>
    <n v="3391"/>
    <x v="1"/>
    <n v="81"/>
    <x v="0"/>
    <x v="0"/>
    <d v="2016-07-13T14:34:00"/>
    <d v="2016-07-13T00:00:00"/>
    <d v="1899-12-30T14:34:00"/>
    <x v="14"/>
    <x v="3"/>
    <x v="2"/>
    <d v="2016-07-13T15:50:00"/>
    <d v="2016-07-13T00:00:00"/>
    <d v="1899-12-30T15:50:00"/>
    <x v="0"/>
    <d v="1899-12-30T01:16:00"/>
    <n v="76"/>
  </r>
  <r>
    <n v="3392"/>
    <x v="0"/>
    <n v="93"/>
    <x v="0"/>
    <x v="0"/>
    <d v="2016-07-13T14:46:00"/>
    <d v="2016-07-13T00:00:00"/>
    <d v="1899-12-30T14:46:00"/>
    <x v="14"/>
    <x v="3"/>
    <x v="2"/>
    <d v="2016-07-13T15:17:00"/>
    <d v="2016-07-13T00:00:00"/>
    <d v="1899-12-30T15:17:00"/>
    <x v="0"/>
    <d v="1899-12-30T00:31:00"/>
    <n v="31"/>
  </r>
  <r>
    <n v="3393"/>
    <x v="1"/>
    <n v="191"/>
    <x v="0"/>
    <x v="0"/>
    <d v="2016-07-13T14:42:00"/>
    <d v="2016-07-13T00:00:00"/>
    <d v="1899-12-30T14:42:00"/>
    <x v="14"/>
    <x v="3"/>
    <x v="2"/>
    <d v="2016-07-13T15:58:00"/>
    <d v="2016-07-13T00:00:00"/>
    <d v="1899-12-30T15:58:00"/>
    <x v="0"/>
    <d v="1899-12-30T01:16:00"/>
    <n v="76"/>
  </r>
  <r>
    <n v="3394"/>
    <x v="1"/>
    <n v="83"/>
    <x v="0"/>
    <x v="0"/>
    <d v="2016-07-13T14:51:00"/>
    <d v="2016-07-13T00:00:00"/>
    <d v="1899-12-30T14:51:00"/>
    <x v="14"/>
    <x v="3"/>
    <x v="2"/>
    <d v="2016-07-13T15:32:00"/>
    <d v="2016-07-13T00:00:00"/>
    <d v="1899-12-30T15:32:00"/>
    <x v="0"/>
    <d v="1899-12-30T00:41:00"/>
    <n v="41"/>
  </r>
  <r>
    <n v="3395"/>
    <x v="1"/>
    <n v="35"/>
    <x v="0"/>
    <x v="0"/>
    <d v="2016-07-13T14:52:00"/>
    <d v="2016-07-13T00:00:00"/>
    <d v="1899-12-30T14:52:00"/>
    <x v="14"/>
    <x v="3"/>
    <x v="2"/>
    <d v="2016-07-13T15:33:00"/>
    <d v="2016-07-13T00:00:00"/>
    <d v="1899-12-30T15:33:00"/>
    <x v="0"/>
    <d v="1899-12-30T00:41:00"/>
    <n v="41"/>
  </r>
  <r>
    <n v="3396"/>
    <x v="1"/>
    <n v="25"/>
    <x v="0"/>
    <x v="0"/>
    <d v="2016-07-13T14:59:00"/>
    <d v="2016-07-13T00:00:00"/>
    <d v="1899-12-30T14:59:00"/>
    <x v="14"/>
    <x v="3"/>
    <x v="2"/>
    <d v="2016-07-13T15:57:00"/>
    <d v="2016-07-13T00:00:00"/>
    <d v="1899-12-30T15:57:00"/>
    <x v="0"/>
    <d v="1899-12-30T00:58:00"/>
    <n v="58"/>
  </r>
  <r>
    <n v="3397"/>
    <x v="1"/>
    <n v="182"/>
    <x v="0"/>
    <x v="0"/>
    <d v="2016-07-13T15:00:00"/>
    <d v="2016-07-13T00:00:00"/>
    <d v="1899-12-30T15:00:00"/>
    <x v="15"/>
    <x v="3"/>
    <x v="2"/>
    <d v="2016-07-13T15:58:00"/>
    <d v="2016-07-13T00:00:00"/>
    <d v="1899-12-30T15:58:00"/>
    <x v="0"/>
    <d v="1899-12-30T00:58:00"/>
    <n v="58"/>
  </r>
  <r>
    <n v="3398"/>
    <x v="1"/>
    <s v="NA"/>
    <x v="1"/>
    <x v="1"/>
    <d v="2016-07-13T15:12:00"/>
    <d v="2016-07-13T00:00:00"/>
    <d v="1899-12-30T15:12:00"/>
    <x v="15"/>
    <x v="3"/>
    <x v="2"/>
    <s v="NA"/>
    <s v="NA"/>
    <m/>
    <x v="1"/>
    <s v=""/>
    <s v=""/>
  </r>
  <r>
    <n v="3399"/>
    <x v="1"/>
    <n v="77"/>
    <x v="0"/>
    <x v="2"/>
    <d v="2016-07-13T15:05:00"/>
    <d v="2016-07-13T00:00:00"/>
    <d v="1899-12-30T15:05:00"/>
    <x v="15"/>
    <x v="3"/>
    <x v="2"/>
    <s v="NA"/>
    <s v="NA"/>
    <m/>
    <x v="1"/>
    <s v=""/>
    <s v=""/>
  </r>
  <r>
    <n v="3400"/>
    <x v="1"/>
    <n v="148"/>
    <x v="0"/>
    <x v="0"/>
    <d v="2016-07-13T15:04:00"/>
    <d v="2016-07-13T00:00:00"/>
    <d v="1899-12-30T15:04:00"/>
    <x v="15"/>
    <x v="3"/>
    <x v="2"/>
    <d v="2016-07-13T16:09:00"/>
    <d v="2016-07-13T00:00:00"/>
    <d v="1899-12-30T16:09:00"/>
    <x v="0"/>
    <d v="1899-12-30T01:05:00"/>
    <n v="65"/>
  </r>
  <r>
    <n v="3401"/>
    <x v="1"/>
    <s v="NA"/>
    <x v="1"/>
    <x v="1"/>
    <d v="2016-07-13T15:11:00"/>
    <d v="2016-07-13T00:00:00"/>
    <d v="1899-12-30T15:11:00"/>
    <x v="15"/>
    <x v="3"/>
    <x v="2"/>
    <s v="NA"/>
    <s v="NA"/>
    <m/>
    <x v="1"/>
    <s v=""/>
    <s v=""/>
  </r>
  <r>
    <n v="3402"/>
    <x v="0"/>
    <s v="NA"/>
    <x v="1"/>
    <x v="1"/>
    <d v="2016-07-13T15:12:00"/>
    <d v="2016-07-13T00:00:00"/>
    <d v="1899-12-30T15:12:00"/>
    <x v="15"/>
    <x v="3"/>
    <x v="2"/>
    <s v="NA"/>
    <s v="NA"/>
    <m/>
    <x v="1"/>
    <s v=""/>
    <s v=""/>
  </r>
  <r>
    <n v="3403"/>
    <x v="1"/>
    <n v="36"/>
    <x v="0"/>
    <x v="0"/>
    <d v="2016-07-13T15:16:00"/>
    <d v="2016-07-13T00:00:00"/>
    <d v="1899-12-30T15:16:00"/>
    <x v="15"/>
    <x v="3"/>
    <x v="2"/>
    <d v="2016-07-13T15:45:00"/>
    <d v="2016-07-13T00:00:00"/>
    <d v="1899-12-30T15:45:00"/>
    <x v="0"/>
    <d v="1899-12-30T00:29:00"/>
    <n v="29"/>
  </r>
  <r>
    <n v="3404"/>
    <x v="0"/>
    <n v="204"/>
    <x v="0"/>
    <x v="2"/>
    <d v="2016-07-13T15:18:00"/>
    <d v="2016-07-13T00:00:00"/>
    <d v="1899-12-30T15:18:00"/>
    <x v="15"/>
    <x v="3"/>
    <x v="2"/>
    <s v="NA"/>
    <s v="NA"/>
    <m/>
    <x v="1"/>
    <s v=""/>
    <s v=""/>
  </r>
  <r>
    <n v="3405"/>
    <x v="0"/>
    <n v="166"/>
    <x v="0"/>
    <x v="2"/>
    <d v="2016-07-13T15:13:00"/>
    <d v="2016-07-13T00:00:00"/>
    <d v="1899-12-30T15:13:00"/>
    <x v="15"/>
    <x v="3"/>
    <x v="2"/>
    <s v="NA"/>
    <s v="NA"/>
    <m/>
    <x v="1"/>
    <s v=""/>
    <s v=""/>
  </r>
  <r>
    <n v="3406"/>
    <x v="0"/>
    <s v="NA"/>
    <x v="1"/>
    <x v="1"/>
    <d v="2016-07-13T15:20:00"/>
    <d v="2016-07-13T00:00:00"/>
    <d v="1899-12-30T15:20:00"/>
    <x v="15"/>
    <x v="3"/>
    <x v="2"/>
    <s v="NA"/>
    <s v="NA"/>
    <m/>
    <x v="1"/>
    <s v=""/>
    <s v=""/>
  </r>
  <r>
    <n v="3407"/>
    <x v="0"/>
    <n v="207"/>
    <x v="0"/>
    <x v="0"/>
    <d v="2016-07-13T15:24:00"/>
    <d v="2016-07-13T00:00:00"/>
    <d v="1899-12-30T15:24:00"/>
    <x v="15"/>
    <x v="3"/>
    <x v="2"/>
    <d v="2016-07-13T16:34:00"/>
    <d v="2016-07-13T00:00:00"/>
    <d v="1899-12-30T16:34:00"/>
    <x v="0"/>
    <d v="1899-12-30T01:10:00"/>
    <n v="70"/>
  </r>
  <r>
    <n v="3408"/>
    <x v="1"/>
    <n v="263"/>
    <x v="0"/>
    <x v="0"/>
    <d v="2016-07-13T15:27:00"/>
    <d v="2016-07-13T00:00:00"/>
    <d v="1899-12-30T15:27:00"/>
    <x v="15"/>
    <x v="3"/>
    <x v="2"/>
    <d v="2016-07-13T16:17:00"/>
    <d v="2016-07-13T00:00:00"/>
    <d v="1899-12-30T16:17:00"/>
    <x v="0"/>
    <d v="1899-12-30T00:50:00"/>
    <n v="50"/>
  </r>
  <r>
    <n v="3409"/>
    <x v="1"/>
    <s v="NA"/>
    <x v="1"/>
    <x v="1"/>
    <d v="2016-07-13T15:25:00"/>
    <d v="2016-07-13T00:00:00"/>
    <d v="1899-12-30T15:25:00"/>
    <x v="15"/>
    <x v="3"/>
    <x v="2"/>
    <s v="NA"/>
    <s v="NA"/>
    <m/>
    <x v="1"/>
    <s v=""/>
    <s v=""/>
  </r>
  <r>
    <n v="3410"/>
    <x v="0"/>
    <s v="NA"/>
    <x v="1"/>
    <x v="1"/>
    <d v="2016-07-13T15:24:00"/>
    <d v="2016-07-13T00:00:00"/>
    <d v="1899-12-30T15:24:00"/>
    <x v="15"/>
    <x v="3"/>
    <x v="2"/>
    <s v="NA"/>
    <s v="NA"/>
    <m/>
    <x v="1"/>
    <s v=""/>
    <s v=""/>
  </r>
  <r>
    <n v="3411"/>
    <x v="0"/>
    <n v="141"/>
    <x v="0"/>
    <x v="0"/>
    <d v="2016-07-13T15:28:00"/>
    <d v="2016-07-13T00:00:00"/>
    <d v="1899-12-30T15:28:00"/>
    <x v="15"/>
    <x v="3"/>
    <x v="2"/>
    <d v="2016-07-13T16:36:00"/>
    <d v="2016-07-13T00:00:00"/>
    <d v="1899-12-30T16:36:00"/>
    <x v="0"/>
    <d v="1899-12-30T01:08:00"/>
    <n v="68"/>
  </r>
  <r>
    <n v="3412"/>
    <x v="1"/>
    <n v="274"/>
    <x v="0"/>
    <x v="0"/>
    <d v="2016-07-13T15:26:00"/>
    <d v="2016-07-13T00:00:00"/>
    <d v="1899-12-30T15:26:00"/>
    <x v="15"/>
    <x v="3"/>
    <x v="2"/>
    <d v="2016-07-13T16:04:00"/>
    <d v="2016-07-13T00:00:00"/>
    <d v="1899-12-30T16:04:00"/>
    <x v="0"/>
    <d v="1899-12-30T00:38:00"/>
    <n v="38"/>
  </r>
  <r>
    <n v="3413"/>
    <x v="0"/>
    <n v="16"/>
    <x v="0"/>
    <x v="0"/>
    <d v="2016-07-13T15:32:00"/>
    <d v="2016-07-13T00:00:00"/>
    <d v="1899-12-30T15:32:00"/>
    <x v="15"/>
    <x v="3"/>
    <x v="2"/>
    <d v="2016-07-13T16:45:00"/>
    <d v="2016-07-13T00:00:00"/>
    <d v="1899-12-30T16:45:00"/>
    <x v="0"/>
    <d v="1899-12-30T01:13:00"/>
    <n v="73"/>
  </r>
  <r>
    <n v="3414"/>
    <x v="1"/>
    <n v="46"/>
    <x v="0"/>
    <x v="0"/>
    <d v="2016-07-13T15:28:00"/>
    <d v="2016-07-13T00:00:00"/>
    <d v="1899-12-30T15:28:00"/>
    <x v="15"/>
    <x v="3"/>
    <x v="2"/>
    <d v="2016-07-13T16:44:00"/>
    <d v="2016-07-13T00:00:00"/>
    <d v="1899-12-30T16:44:00"/>
    <x v="0"/>
    <d v="1899-12-30T01:16:00"/>
    <n v="76"/>
  </r>
  <r>
    <n v="3415"/>
    <x v="1"/>
    <n v="203"/>
    <x v="0"/>
    <x v="0"/>
    <d v="2016-07-13T15:28:00"/>
    <d v="2016-07-13T00:00:00"/>
    <d v="1899-12-30T15:28:00"/>
    <x v="15"/>
    <x v="3"/>
    <x v="2"/>
    <d v="2016-07-13T16:37:00"/>
    <d v="2016-07-13T00:00:00"/>
    <d v="1899-12-30T16:37:00"/>
    <x v="0"/>
    <d v="1899-12-30T01:09:00"/>
    <n v="69"/>
  </r>
  <r>
    <n v="3416"/>
    <x v="1"/>
    <n v="47"/>
    <x v="0"/>
    <x v="0"/>
    <d v="2016-07-13T15:31:00"/>
    <d v="2016-07-13T00:00:00"/>
    <d v="1899-12-30T15:31:00"/>
    <x v="15"/>
    <x v="3"/>
    <x v="2"/>
    <d v="2016-07-13T16:06:00"/>
    <d v="2016-07-13T00:00:00"/>
    <d v="1899-12-30T16:06:00"/>
    <x v="0"/>
    <d v="1899-12-30T00:35:00"/>
    <n v="35"/>
  </r>
  <r>
    <n v="3417"/>
    <x v="1"/>
    <s v="NA"/>
    <x v="1"/>
    <x v="1"/>
    <d v="2016-07-13T15:41:00"/>
    <d v="2016-07-13T00:00:00"/>
    <d v="1899-12-30T15:41:00"/>
    <x v="15"/>
    <x v="3"/>
    <x v="2"/>
    <s v="NA"/>
    <s v="NA"/>
    <m/>
    <x v="1"/>
    <s v=""/>
    <s v=""/>
  </r>
  <r>
    <n v="3418"/>
    <x v="1"/>
    <n v="279"/>
    <x v="0"/>
    <x v="0"/>
    <d v="2016-07-13T15:37:00"/>
    <d v="2016-07-13T00:00:00"/>
    <d v="1899-12-30T15:37:00"/>
    <x v="15"/>
    <x v="3"/>
    <x v="2"/>
    <d v="2016-07-13T16:45:00"/>
    <d v="2016-07-13T00:00:00"/>
    <d v="1899-12-30T16:45:00"/>
    <x v="0"/>
    <d v="1899-12-30T01:08:00"/>
    <n v="68"/>
  </r>
  <r>
    <n v="3419"/>
    <x v="0"/>
    <n v="125"/>
    <x v="0"/>
    <x v="0"/>
    <d v="2016-07-13T15:42:00"/>
    <d v="2016-07-13T00:00:00"/>
    <d v="1899-12-30T15:42:00"/>
    <x v="15"/>
    <x v="3"/>
    <x v="2"/>
    <d v="2016-07-13T16:10:00"/>
    <d v="2016-07-13T00:00:00"/>
    <d v="1899-12-30T16:10:00"/>
    <x v="0"/>
    <d v="1899-12-30T00:28:00"/>
    <n v="28"/>
  </r>
  <r>
    <n v="3420"/>
    <x v="1"/>
    <n v="258"/>
    <x v="0"/>
    <x v="0"/>
    <d v="2016-07-13T15:41:00"/>
    <d v="2016-07-13T00:00:00"/>
    <d v="1899-12-30T15:41:00"/>
    <x v="15"/>
    <x v="3"/>
    <x v="2"/>
    <d v="2016-07-13T16:19:00"/>
    <d v="2016-07-13T00:00:00"/>
    <d v="1899-12-30T16:19:00"/>
    <x v="0"/>
    <d v="1899-12-30T00:38:00"/>
    <n v="38"/>
  </r>
  <r>
    <n v="3421"/>
    <x v="1"/>
    <n v="223"/>
    <x v="0"/>
    <x v="2"/>
    <d v="2016-07-13T15:42:00"/>
    <d v="2016-07-13T00:00:00"/>
    <d v="1899-12-30T15:42:00"/>
    <x v="15"/>
    <x v="3"/>
    <x v="2"/>
    <s v="NA"/>
    <s v="NA"/>
    <m/>
    <x v="1"/>
    <s v=""/>
    <s v=""/>
  </r>
  <r>
    <n v="3422"/>
    <x v="1"/>
    <n v="239"/>
    <x v="0"/>
    <x v="0"/>
    <d v="2016-07-13T15:44:00"/>
    <d v="2016-07-13T00:00:00"/>
    <d v="1899-12-30T15:44:00"/>
    <x v="15"/>
    <x v="3"/>
    <x v="2"/>
    <d v="2016-07-13T16:11:00"/>
    <d v="2016-07-13T00:00:00"/>
    <d v="1899-12-30T16:11:00"/>
    <x v="0"/>
    <d v="1899-12-30T00:27:00"/>
    <n v="27"/>
  </r>
  <r>
    <n v="3423"/>
    <x v="0"/>
    <n v="24"/>
    <x v="0"/>
    <x v="0"/>
    <d v="2016-07-13T15:52:00"/>
    <d v="2016-07-13T00:00:00"/>
    <d v="1899-12-30T15:52:00"/>
    <x v="15"/>
    <x v="3"/>
    <x v="2"/>
    <d v="2016-07-13T16:50:00"/>
    <d v="2016-07-13T00:00:00"/>
    <d v="1899-12-30T16:50:00"/>
    <x v="0"/>
    <d v="1899-12-30T00:58:00"/>
    <n v="58"/>
  </r>
  <r>
    <n v="3424"/>
    <x v="1"/>
    <n v="73"/>
    <x v="0"/>
    <x v="0"/>
    <d v="2016-07-13T15:48:00"/>
    <d v="2016-07-13T00:00:00"/>
    <d v="1899-12-30T15:48:00"/>
    <x v="15"/>
    <x v="3"/>
    <x v="2"/>
    <d v="2016-07-13T16:53:00"/>
    <d v="2016-07-13T00:00:00"/>
    <d v="1899-12-30T16:53:00"/>
    <x v="0"/>
    <d v="1899-12-30T01:05:00"/>
    <n v="65"/>
  </r>
  <r>
    <n v="3425"/>
    <x v="1"/>
    <n v="269"/>
    <x v="0"/>
    <x v="0"/>
    <d v="2016-07-13T15:52:00"/>
    <d v="2016-07-13T00:00:00"/>
    <d v="1899-12-30T15:52:00"/>
    <x v="15"/>
    <x v="3"/>
    <x v="2"/>
    <d v="2016-07-13T16:23:00"/>
    <d v="2016-07-13T00:00:00"/>
    <d v="1899-12-30T16:23:00"/>
    <x v="0"/>
    <d v="1899-12-30T00:31:00"/>
    <n v="31"/>
  </r>
  <r>
    <n v="3426"/>
    <x v="1"/>
    <s v="NA"/>
    <x v="1"/>
    <x v="1"/>
    <d v="2016-07-13T15:56:00"/>
    <d v="2016-07-13T00:00:00"/>
    <d v="1899-12-30T15:56:00"/>
    <x v="15"/>
    <x v="3"/>
    <x v="2"/>
    <s v="NA"/>
    <s v="NA"/>
    <m/>
    <x v="1"/>
    <s v=""/>
    <s v=""/>
  </r>
  <r>
    <n v="3427"/>
    <x v="0"/>
    <n v="213"/>
    <x v="0"/>
    <x v="0"/>
    <d v="2016-07-13T15:52:00"/>
    <d v="2016-07-13T00:00:00"/>
    <d v="1899-12-30T15:52:00"/>
    <x v="15"/>
    <x v="3"/>
    <x v="2"/>
    <d v="2016-07-13T16:56:00"/>
    <d v="2016-07-13T00:00:00"/>
    <d v="1899-12-30T16:56:00"/>
    <x v="0"/>
    <d v="1899-12-30T01:04:00"/>
    <n v="64"/>
  </r>
  <r>
    <n v="3428"/>
    <x v="1"/>
    <n v="111"/>
    <x v="0"/>
    <x v="0"/>
    <d v="2016-07-13T15:55:00"/>
    <d v="2016-07-13T00:00:00"/>
    <d v="1899-12-30T15:55:00"/>
    <x v="15"/>
    <x v="3"/>
    <x v="2"/>
    <d v="2016-07-13T16:45:00"/>
    <d v="2016-07-13T00:00:00"/>
    <d v="1899-12-30T16:45:00"/>
    <x v="0"/>
    <d v="1899-12-30T00:50:00"/>
    <n v="50"/>
  </r>
  <r>
    <n v="3429"/>
    <x v="1"/>
    <n v="121"/>
    <x v="0"/>
    <x v="0"/>
    <d v="2016-07-13T15:59:00"/>
    <d v="2016-07-13T00:00:00"/>
    <d v="1899-12-30T15:59:00"/>
    <x v="15"/>
    <x v="3"/>
    <x v="2"/>
    <d v="2016-07-13T16:58:00"/>
    <d v="2016-07-13T00:00:00"/>
    <d v="1899-12-30T16:58:00"/>
    <x v="0"/>
    <d v="1899-12-30T00:59:00"/>
    <n v="59"/>
  </r>
  <r>
    <n v="3430"/>
    <x v="0"/>
    <n v="93"/>
    <x v="0"/>
    <x v="2"/>
    <d v="2016-07-13T16:01:00"/>
    <d v="2016-07-13T00:00:00"/>
    <d v="1899-12-30T16:01:00"/>
    <x v="16"/>
    <x v="3"/>
    <x v="2"/>
    <s v="NA"/>
    <s v="NA"/>
    <m/>
    <x v="1"/>
    <s v=""/>
    <s v=""/>
  </r>
  <r>
    <n v="3431"/>
    <x v="0"/>
    <n v="181"/>
    <x v="0"/>
    <x v="0"/>
    <d v="2016-07-13T16:03:00"/>
    <d v="2016-07-13T00:00:00"/>
    <d v="1899-12-30T16:03:00"/>
    <x v="16"/>
    <x v="3"/>
    <x v="2"/>
    <d v="2016-07-13T16:46:00"/>
    <d v="2016-07-13T00:00:00"/>
    <d v="1899-12-30T16:46:00"/>
    <x v="0"/>
    <d v="1899-12-30T00:43:00"/>
    <n v="43"/>
  </r>
  <r>
    <n v="3432"/>
    <x v="0"/>
    <n v="138"/>
    <x v="0"/>
    <x v="0"/>
    <d v="2016-07-13T16:07:00"/>
    <d v="2016-07-13T00:00:00"/>
    <d v="1899-12-30T16:07:00"/>
    <x v="16"/>
    <x v="3"/>
    <x v="2"/>
    <d v="2016-07-13T17:02:00"/>
    <d v="2016-07-13T00:00:00"/>
    <d v="1899-12-30T17:02:00"/>
    <x v="0"/>
    <d v="1899-12-30T00:55:00"/>
    <n v="55"/>
  </r>
  <r>
    <n v="3433"/>
    <x v="0"/>
    <n v="62"/>
    <x v="0"/>
    <x v="2"/>
    <d v="2016-07-13T16:01:00"/>
    <d v="2016-07-13T00:00:00"/>
    <d v="1899-12-30T16:01:00"/>
    <x v="16"/>
    <x v="3"/>
    <x v="2"/>
    <s v="NA"/>
    <s v="NA"/>
    <m/>
    <x v="1"/>
    <s v=""/>
    <s v=""/>
  </r>
  <r>
    <n v="3434"/>
    <x v="0"/>
    <n v="85"/>
    <x v="0"/>
    <x v="0"/>
    <d v="2016-07-13T16:07:00"/>
    <d v="2016-07-13T00:00:00"/>
    <d v="1899-12-30T16:07:00"/>
    <x v="16"/>
    <x v="3"/>
    <x v="2"/>
    <d v="2016-07-13T16:48:00"/>
    <d v="2016-07-13T00:00:00"/>
    <d v="1899-12-30T16:48:00"/>
    <x v="0"/>
    <d v="1899-12-30T00:41:00"/>
    <n v="41"/>
  </r>
  <r>
    <n v="3435"/>
    <x v="1"/>
    <s v="NA"/>
    <x v="1"/>
    <x v="1"/>
    <d v="2016-07-13T16:07:00"/>
    <d v="2016-07-13T00:00:00"/>
    <d v="1899-12-30T16:07:00"/>
    <x v="16"/>
    <x v="3"/>
    <x v="2"/>
    <s v="NA"/>
    <s v="NA"/>
    <m/>
    <x v="1"/>
    <s v=""/>
    <s v=""/>
  </r>
  <r>
    <n v="3436"/>
    <x v="0"/>
    <n v="129"/>
    <x v="0"/>
    <x v="0"/>
    <d v="2016-07-13T16:11:00"/>
    <d v="2016-07-13T00:00:00"/>
    <d v="1899-12-30T16:11:00"/>
    <x v="16"/>
    <x v="3"/>
    <x v="2"/>
    <d v="2016-07-13T17:07:00"/>
    <d v="2016-07-13T00:00:00"/>
    <d v="1899-12-30T17:07:00"/>
    <x v="0"/>
    <d v="1899-12-30T00:56:00"/>
    <n v="56"/>
  </r>
  <r>
    <n v="3437"/>
    <x v="1"/>
    <n v="280"/>
    <x v="0"/>
    <x v="2"/>
    <d v="2016-07-13T16:10:00"/>
    <d v="2016-07-13T00:00:00"/>
    <d v="1899-12-30T16:10:00"/>
    <x v="16"/>
    <x v="3"/>
    <x v="2"/>
    <s v="NA"/>
    <s v="NA"/>
    <m/>
    <x v="1"/>
    <s v=""/>
    <s v=""/>
  </r>
  <r>
    <n v="3438"/>
    <x v="1"/>
    <n v="26"/>
    <x v="0"/>
    <x v="0"/>
    <d v="2016-07-13T16:12:00"/>
    <d v="2016-07-13T00:00:00"/>
    <d v="1899-12-30T16:12:00"/>
    <x v="16"/>
    <x v="3"/>
    <x v="2"/>
    <d v="2016-07-13T17:13:00"/>
    <d v="2016-07-13T00:00:00"/>
    <d v="1899-12-30T17:13:00"/>
    <x v="0"/>
    <d v="1899-12-30T01:01:00"/>
    <n v="61"/>
  </r>
  <r>
    <n v="3439"/>
    <x v="1"/>
    <s v="NA"/>
    <x v="1"/>
    <x v="1"/>
    <d v="2016-07-13T16:19:00"/>
    <d v="2016-07-13T00:00:00"/>
    <d v="1899-12-30T16:19:00"/>
    <x v="16"/>
    <x v="3"/>
    <x v="2"/>
    <s v="NA"/>
    <s v="NA"/>
    <m/>
    <x v="1"/>
    <s v=""/>
    <s v=""/>
  </r>
  <r>
    <n v="3440"/>
    <x v="1"/>
    <n v="58"/>
    <x v="0"/>
    <x v="0"/>
    <d v="2016-07-13T16:26:00"/>
    <d v="2016-07-13T00:00:00"/>
    <d v="1899-12-30T16:26:00"/>
    <x v="16"/>
    <x v="3"/>
    <x v="2"/>
    <d v="2016-07-13T17:04:00"/>
    <d v="2016-07-13T00:00:00"/>
    <d v="1899-12-30T17:04:00"/>
    <x v="0"/>
    <d v="1899-12-30T00:38:00"/>
    <n v="38"/>
  </r>
  <r>
    <n v="3441"/>
    <x v="1"/>
    <n v="119"/>
    <x v="0"/>
    <x v="0"/>
    <d v="2016-07-13T16:27:00"/>
    <d v="2016-07-13T00:00:00"/>
    <d v="1899-12-30T16:27:00"/>
    <x v="16"/>
    <x v="3"/>
    <x v="2"/>
    <d v="2016-07-13T17:43:00"/>
    <d v="2016-07-13T00:00:00"/>
    <d v="1899-12-30T17:43:00"/>
    <x v="0"/>
    <d v="1899-12-30T01:16:00"/>
    <n v="76"/>
  </r>
  <r>
    <n v="3442"/>
    <x v="1"/>
    <s v="NA"/>
    <x v="1"/>
    <x v="1"/>
    <d v="2016-07-13T16:29:00"/>
    <d v="2016-07-13T00:00:00"/>
    <d v="1899-12-30T16:29:00"/>
    <x v="16"/>
    <x v="3"/>
    <x v="2"/>
    <s v="NA"/>
    <s v="NA"/>
    <m/>
    <x v="1"/>
    <s v=""/>
    <s v=""/>
  </r>
  <r>
    <n v="3443"/>
    <x v="1"/>
    <s v="NA"/>
    <x v="1"/>
    <x v="1"/>
    <d v="2016-07-13T16:35:00"/>
    <d v="2016-07-13T00:00:00"/>
    <d v="1899-12-30T16:35:00"/>
    <x v="16"/>
    <x v="3"/>
    <x v="2"/>
    <s v="NA"/>
    <s v="NA"/>
    <m/>
    <x v="1"/>
    <s v=""/>
    <s v=""/>
  </r>
  <r>
    <n v="3444"/>
    <x v="1"/>
    <n v="184"/>
    <x v="0"/>
    <x v="0"/>
    <d v="2016-07-13T16:33:00"/>
    <d v="2016-07-13T00:00:00"/>
    <d v="1899-12-30T16:33:00"/>
    <x v="16"/>
    <x v="3"/>
    <x v="2"/>
    <d v="2016-07-13T17:49:00"/>
    <d v="2016-07-13T00:00:00"/>
    <d v="1899-12-30T17:49:00"/>
    <x v="0"/>
    <d v="1899-12-30T01:16:00"/>
    <n v="76"/>
  </r>
  <r>
    <n v="3445"/>
    <x v="0"/>
    <n v="275"/>
    <x v="0"/>
    <x v="0"/>
    <d v="2016-07-13T16:39:00"/>
    <d v="2016-07-13T00:00:00"/>
    <d v="1899-12-30T16:39:00"/>
    <x v="16"/>
    <x v="3"/>
    <x v="2"/>
    <d v="2016-07-13T17:22:00"/>
    <d v="2016-07-13T00:00:00"/>
    <d v="1899-12-30T17:22:00"/>
    <x v="0"/>
    <d v="1899-12-30T00:43:00"/>
    <n v="43"/>
  </r>
  <r>
    <n v="3446"/>
    <x v="1"/>
    <n v="214"/>
    <x v="0"/>
    <x v="2"/>
    <d v="2016-07-13T16:39:00"/>
    <d v="2016-07-13T00:00:00"/>
    <d v="1899-12-30T16:39:00"/>
    <x v="16"/>
    <x v="3"/>
    <x v="2"/>
    <s v="NA"/>
    <s v="NA"/>
    <m/>
    <x v="1"/>
    <s v=""/>
    <s v=""/>
  </r>
  <r>
    <n v="3447"/>
    <x v="1"/>
    <s v="NA"/>
    <x v="1"/>
    <x v="1"/>
    <d v="2016-07-13T16:42:00"/>
    <d v="2016-07-13T00:00:00"/>
    <d v="1899-12-30T16:42:00"/>
    <x v="16"/>
    <x v="3"/>
    <x v="2"/>
    <s v="NA"/>
    <s v="NA"/>
    <m/>
    <x v="1"/>
    <s v=""/>
    <s v=""/>
  </r>
  <r>
    <n v="3448"/>
    <x v="1"/>
    <n v="56"/>
    <x v="0"/>
    <x v="0"/>
    <d v="2016-07-13T16:40:00"/>
    <d v="2016-07-13T00:00:00"/>
    <d v="1899-12-30T16:40:00"/>
    <x v="16"/>
    <x v="3"/>
    <x v="2"/>
    <d v="2016-07-13T17:35:00"/>
    <d v="2016-07-13T00:00:00"/>
    <d v="1899-12-30T17:35:00"/>
    <x v="0"/>
    <d v="1899-12-30T00:55:00"/>
    <n v="55"/>
  </r>
  <r>
    <n v="3449"/>
    <x v="1"/>
    <n v="110"/>
    <x v="0"/>
    <x v="0"/>
    <d v="2016-07-13T16:52:00"/>
    <d v="2016-07-13T00:00:00"/>
    <d v="1899-12-30T16:52:00"/>
    <x v="16"/>
    <x v="3"/>
    <x v="2"/>
    <d v="2016-07-13T17:21:00"/>
    <d v="2016-07-13T00:00:00"/>
    <d v="1899-12-30T17:21:00"/>
    <x v="0"/>
    <d v="1899-12-30T00:29:00"/>
    <n v="29"/>
  </r>
  <r>
    <n v="3450"/>
    <x v="0"/>
    <n v="64"/>
    <x v="0"/>
    <x v="2"/>
    <d v="2016-07-13T16:49:00"/>
    <d v="2016-07-13T00:00:00"/>
    <d v="1899-12-30T16:49:00"/>
    <x v="16"/>
    <x v="3"/>
    <x v="2"/>
    <s v="NA"/>
    <s v="NA"/>
    <m/>
    <x v="1"/>
    <s v=""/>
    <s v=""/>
  </r>
  <r>
    <n v="3451"/>
    <x v="0"/>
    <n v="287"/>
    <x v="0"/>
    <x v="2"/>
    <d v="2016-07-13T16:53:00"/>
    <d v="2016-07-13T00:00:00"/>
    <d v="1899-12-30T16:53:00"/>
    <x v="16"/>
    <x v="3"/>
    <x v="2"/>
    <s v="NA"/>
    <s v="NA"/>
    <m/>
    <x v="1"/>
    <s v=""/>
    <s v=""/>
  </r>
  <r>
    <n v="3452"/>
    <x v="1"/>
    <n v="186"/>
    <x v="0"/>
    <x v="0"/>
    <d v="2016-07-13T16:52:00"/>
    <d v="2016-07-13T00:00:00"/>
    <d v="1899-12-30T16:52:00"/>
    <x v="16"/>
    <x v="3"/>
    <x v="2"/>
    <d v="2016-07-13T17:25:00"/>
    <d v="2016-07-13T00:00:00"/>
    <d v="1899-12-30T17:25:00"/>
    <x v="0"/>
    <d v="1899-12-30T00:33:00"/>
    <n v="33"/>
  </r>
  <r>
    <n v="3453"/>
    <x v="0"/>
    <n v="200"/>
    <x v="0"/>
    <x v="0"/>
    <d v="2016-07-13T16:56:00"/>
    <d v="2016-07-13T00:00:00"/>
    <d v="1899-12-30T16:56:00"/>
    <x v="16"/>
    <x v="3"/>
    <x v="2"/>
    <d v="2016-07-13T18:07:00"/>
    <d v="2016-07-13T00:00:00"/>
    <d v="1899-12-30T18:07:00"/>
    <x v="0"/>
    <d v="1899-12-30T01:11:00"/>
    <n v="71"/>
  </r>
  <r>
    <n v="3454"/>
    <x v="1"/>
    <n v="85"/>
    <x v="0"/>
    <x v="0"/>
    <d v="2016-07-13T16:57:00"/>
    <d v="2016-07-13T00:00:00"/>
    <d v="1899-12-30T16:57:00"/>
    <x v="16"/>
    <x v="3"/>
    <x v="2"/>
    <d v="2016-07-13T18:07:00"/>
    <d v="2016-07-13T00:00:00"/>
    <d v="1899-12-30T18:07:00"/>
    <x v="0"/>
    <d v="1899-12-30T01:10:00"/>
    <n v="70"/>
  </r>
  <r>
    <n v="3455"/>
    <x v="1"/>
    <n v="250"/>
    <x v="0"/>
    <x v="0"/>
    <d v="2016-07-13T16:56:00"/>
    <d v="2016-07-13T00:00:00"/>
    <d v="1899-12-30T16:56:00"/>
    <x v="16"/>
    <x v="3"/>
    <x v="2"/>
    <d v="2016-07-13T17:55:00"/>
    <d v="2016-07-13T00:00:00"/>
    <d v="1899-12-30T17:55:00"/>
    <x v="0"/>
    <d v="1899-12-30T00:59:00"/>
    <n v="59"/>
  </r>
  <r>
    <n v="3456"/>
    <x v="0"/>
    <n v="65"/>
    <x v="0"/>
    <x v="0"/>
    <d v="2016-07-13T16:59:00"/>
    <d v="2016-07-13T00:00:00"/>
    <d v="1899-12-30T16:59:00"/>
    <x v="16"/>
    <x v="3"/>
    <x v="2"/>
    <d v="2016-07-13T17:47:00"/>
    <d v="2016-07-13T00:00:00"/>
    <d v="1899-12-30T17:47:00"/>
    <x v="0"/>
    <d v="1899-12-30T00:48:00"/>
    <n v="48"/>
  </r>
  <r>
    <n v="3457"/>
    <x v="0"/>
    <n v="170"/>
    <x v="0"/>
    <x v="2"/>
    <d v="2016-07-13T17:00:00"/>
    <d v="2016-07-13T00:00:00"/>
    <d v="1899-12-30T17:00:00"/>
    <x v="17"/>
    <x v="4"/>
    <x v="2"/>
    <s v="NA"/>
    <s v="NA"/>
    <m/>
    <x v="1"/>
    <s v=""/>
    <s v=""/>
  </r>
  <r>
    <n v="3458"/>
    <x v="1"/>
    <n v="283"/>
    <x v="0"/>
    <x v="0"/>
    <d v="2016-07-13T17:04:00"/>
    <d v="2016-07-13T00:00:00"/>
    <d v="1899-12-30T17:04:00"/>
    <x v="17"/>
    <x v="4"/>
    <x v="2"/>
    <d v="2016-07-13T18:02:00"/>
    <d v="2016-07-13T00:00:00"/>
    <d v="1899-12-30T18:02:00"/>
    <x v="0"/>
    <d v="1899-12-30T00:58:00"/>
    <n v="58"/>
  </r>
  <r>
    <n v="3459"/>
    <x v="0"/>
    <n v="9"/>
    <x v="0"/>
    <x v="0"/>
    <d v="2016-07-13T17:03:00"/>
    <d v="2016-07-13T00:00:00"/>
    <d v="1899-12-30T17:03:00"/>
    <x v="17"/>
    <x v="4"/>
    <x v="2"/>
    <d v="2016-07-13T17:31:00"/>
    <d v="2016-07-13T00:00:00"/>
    <d v="1899-12-30T17:31:00"/>
    <x v="0"/>
    <d v="1899-12-30T00:28:00"/>
    <n v="28"/>
  </r>
  <r>
    <n v="3460"/>
    <x v="1"/>
    <n v="229"/>
    <x v="0"/>
    <x v="0"/>
    <d v="2016-07-13T17:08:00"/>
    <d v="2016-07-13T00:00:00"/>
    <d v="1899-12-30T17:08:00"/>
    <x v="17"/>
    <x v="4"/>
    <x v="2"/>
    <d v="2016-07-13T17:37:00"/>
    <d v="2016-07-13T00:00:00"/>
    <d v="1899-12-30T17:37:00"/>
    <x v="0"/>
    <d v="1899-12-30T00:29:00"/>
    <n v="29"/>
  </r>
  <r>
    <n v="3461"/>
    <x v="0"/>
    <n v="165"/>
    <x v="0"/>
    <x v="0"/>
    <d v="2016-07-13T17:04:00"/>
    <d v="2016-07-13T00:00:00"/>
    <d v="1899-12-30T17:04:00"/>
    <x v="17"/>
    <x v="4"/>
    <x v="2"/>
    <d v="2016-07-13T18:07:00"/>
    <d v="2016-07-13T00:00:00"/>
    <d v="1899-12-30T18:07:00"/>
    <x v="0"/>
    <d v="1899-12-30T01:03:00"/>
    <n v="63"/>
  </r>
  <r>
    <n v="3462"/>
    <x v="0"/>
    <n v="190"/>
    <x v="0"/>
    <x v="0"/>
    <d v="2016-07-13T17:10:00"/>
    <d v="2016-07-13T00:00:00"/>
    <d v="1899-12-30T17:10:00"/>
    <x v="17"/>
    <x v="4"/>
    <x v="2"/>
    <d v="2016-07-13T17:52:00"/>
    <d v="2016-07-13T00:00:00"/>
    <d v="1899-12-30T17:52:00"/>
    <x v="0"/>
    <d v="1899-12-30T00:42:00"/>
    <n v="42"/>
  </r>
  <r>
    <n v="3463"/>
    <x v="0"/>
    <s v="NA"/>
    <x v="1"/>
    <x v="1"/>
    <d v="2016-07-13T17:08:00"/>
    <d v="2016-07-13T00:00:00"/>
    <d v="1899-12-30T17:08:00"/>
    <x v="17"/>
    <x v="4"/>
    <x v="2"/>
    <s v="NA"/>
    <s v="NA"/>
    <m/>
    <x v="1"/>
    <s v=""/>
    <s v=""/>
  </r>
  <r>
    <n v="3464"/>
    <x v="0"/>
    <s v="NA"/>
    <x v="1"/>
    <x v="1"/>
    <d v="2016-07-13T17:11:00"/>
    <d v="2016-07-13T00:00:00"/>
    <d v="1899-12-30T17:11:00"/>
    <x v="17"/>
    <x v="4"/>
    <x v="2"/>
    <s v="NA"/>
    <s v="NA"/>
    <m/>
    <x v="1"/>
    <s v=""/>
    <s v=""/>
  </r>
  <r>
    <n v="3465"/>
    <x v="1"/>
    <n v="170"/>
    <x v="0"/>
    <x v="0"/>
    <d v="2016-07-13T17:12:00"/>
    <d v="2016-07-13T00:00:00"/>
    <d v="1899-12-30T17:12:00"/>
    <x v="17"/>
    <x v="4"/>
    <x v="2"/>
    <d v="2016-07-13T18:03:00"/>
    <d v="2016-07-13T00:00:00"/>
    <d v="1899-12-30T18:03:00"/>
    <x v="0"/>
    <d v="1899-12-30T00:51:00"/>
    <n v="51"/>
  </r>
  <r>
    <n v="3466"/>
    <x v="1"/>
    <n v="217"/>
    <x v="0"/>
    <x v="0"/>
    <d v="2016-07-13T17:12:00"/>
    <d v="2016-07-13T00:00:00"/>
    <d v="1899-12-30T17:12:00"/>
    <x v="17"/>
    <x v="4"/>
    <x v="2"/>
    <d v="2016-07-13T17:59:00"/>
    <d v="2016-07-13T00:00:00"/>
    <d v="1899-12-30T17:59:00"/>
    <x v="0"/>
    <d v="1899-12-30T00:47:00"/>
    <n v="47"/>
  </r>
  <r>
    <n v="3467"/>
    <x v="0"/>
    <s v="NA"/>
    <x v="1"/>
    <x v="1"/>
    <d v="2016-07-13T17:19:00"/>
    <d v="2016-07-13T00:00:00"/>
    <d v="1899-12-30T17:19:00"/>
    <x v="17"/>
    <x v="4"/>
    <x v="2"/>
    <s v="NA"/>
    <s v="NA"/>
    <m/>
    <x v="1"/>
    <s v=""/>
    <s v=""/>
  </r>
  <r>
    <n v="3468"/>
    <x v="1"/>
    <n v="80"/>
    <x v="0"/>
    <x v="0"/>
    <d v="2016-07-13T17:08:00"/>
    <d v="2016-07-13T00:00:00"/>
    <d v="1899-12-30T17:08:00"/>
    <x v="17"/>
    <x v="4"/>
    <x v="2"/>
    <d v="2016-07-13T17:46:00"/>
    <d v="2016-07-13T00:00:00"/>
    <d v="1899-12-30T17:46:00"/>
    <x v="0"/>
    <d v="1899-12-30T00:38:00"/>
    <n v="38"/>
  </r>
  <r>
    <n v="3469"/>
    <x v="0"/>
    <n v="227"/>
    <x v="0"/>
    <x v="0"/>
    <d v="2016-07-13T17:14:00"/>
    <d v="2016-07-13T00:00:00"/>
    <d v="1899-12-30T17:14:00"/>
    <x v="17"/>
    <x v="4"/>
    <x v="2"/>
    <d v="2016-07-13T18:18:00"/>
    <d v="2016-07-13T00:00:00"/>
    <d v="1899-12-30T18:18:00"/>
    <x v="0"/>
    <d v="1899-12-30T01:04:00"/>
    <n v="64"/>
  </r>
  <r>
    <n v="3470"/>
    <x v="0"/>
    <s v="NA"/>
    <x v="1"/>
    <x v="1"/>
    <d v="2016-07-13T17:15:00"/>
    <d v="2016-07-13T00:00:00"/>
    <d v="1899-12-30T17:15:00"/>
    <x v="17"/>
    <x v="4"/>
    <x v="2"/>
    <s v="NA"/>
    <s v="NA"/>
    <m/>
    <x v="1"/>
    <s v=""/>
    <s v=""/>
  </r>
  <r>
    <n v="3471"/>
    <x v="0"/>
    <n v="136"/>
    <x v="0"/>
    <x v="0"/>
    <d v="2016-07-13T17:13:00"/>
    <d v="2016-07-13T00:00:00"/>
    <d v="1899-12-30T17:13:00"/>
    <x v="17"/>
    <x v="4"/>
    <x v="2"/>
    <d v="2016-07-13T18:22:00"/>
    <d v="2016-07-13T00:00:00"/>
    <d v="1899-12-30T18:22:00"/>
    <x v="0"/>
    <d v="1899-12-30T01:09:00"/>
    <n v="69"/>
  </r>
  <r>
    <n v="3472"/>
    <x v="1"/>
    <n v="156"/>
    <x v="0"/>
    <x v="0"/>
    <d v="2016-07-13T17:16:00"/>
    <d v="2016-07-13T00:00:00"/>
    <d v="1899-12-30T17:16:00"/>
    <x v="17"/>
    <x v="4"/>
    <x v="2"/>
    <d v="2016-07-13T18:06:00"/>
    <d v="2016-07-13T00:00:00"/>
    <d v="1899-12-30T18:06:00"/>
    <x v="0"/>
    <d v="1899-12-30T00:50:00"/>
    <n v="50"/>
  </r>
  <r>
    <n v="3473"/>
    <x v="0"/>
    <s v="NA"/>
    <x v="1"/>
    <x v="1"/>
    <d v="2016-07-13T17:13:00"/>
    <d v="2016-07-13T00:00:00"/>
    <d v="1899-12-30T17:13:00"/>
    <x v="17"/>
    <x v="4"/>
    <x v="2"/>
    <s v="NA"/>
    <s v="NA"/>
    <m/>
    <x v="1"/>
    <s v=""/>
    <s v=""/>
  </r>
  <r>
    <n v="3474"/>
    <x v="0"/>
    <s v="NA"/>
    <x v="1"/>
    <x v="1"/>
    <d v="2016-07-13T17:18:00"/>
    <d v="2016-07-13T00:00:00"/>
    <d v="1899-12-30T17:18:00"/>
    <x v="17"/>
    <x v="4"/>
    <x v="2"/>
    <s v="NA"/>
    <s v="NA"/>
    <m/>
    <x v="1"/>
    <s v=""/>
    <s v=""/>
  </r>
  <r>
    <n v="3475"/>
    <x v="1"/>
    <n v="171"/>
    <x v="0"/>
    <x v="0"/>
    <d v="2016-07-13T17:19:00"/>
    <d v="2016-07-13T00:00:00"/>
    <d v="1899-12-30T17:19:00"/>
    <x v="17"/>
    <x v="4"/>
    <x v="2"/>
    <d v="2016-07-13T17:55:00"/>
    <d v="2016-07-13T00:00:00"/>
    <d v="1899-12-30T17:55:00"/>
    <x v="0"/>
    <d v="1899-12-30T00:36:00"/>
    <n v="36"/>
  </r>
  <r>
    <n v="3476"/>
    <x v="0"/>
    <s v="NA"/>
    <x v="1"/>
    <x v="1"/>
    <d v="2016-07-13T17:23:00"/>
    <d v="2016-07-13T00:00:00"/>
    <d v="1899-12-30T17:23:00"/>
    <x v="17"/>
    <x v="4"/>
    <x v="2"/>
    <s v="NA"/>
    <s v="NA"/>
    <m/>
    <x v="1"/>
    <s v=""/>
    <s v=""/>
  </r>
  <r>
    <n v="3477"/>
    <x v="1"/>
    <n v="161"/>
    <x v="0"/>
    <x v="0"/>
    <d v="2016-07-13T17:18:00"/>
    <d v="2016-07-13T00:00:00"/>
    <d v="1899-12-30T17:18:00"/>
    <x v="17"/>
    <x v="4"/>
    <x v="2"/>
    <d v="2016-07-13T18:09:00"/>
    <d v="2016-07-13T00:00:00"/>
    <d v="1899-12-30T18:09:00"/>
    <x v="0"/>
    <d v="1899-12-30T00:51:00"/>
    <n v="51"/>
  </r>
  <r>
    <n v="3478"/>
    <x v="0"/>
    <n v="167"/>
    <x v="0"/>
    <x v="0"/>
    <d v="2016-07-13T17:19:00"/>
    <d v="2016-07-13T00:00:00"/>
    <d v="1899-12-30T17:19:00"/>
    <x v="17"/>
    <x v="4"/>
    <x v="2"/>
    <d v="2016-07-13T17:53:00"/>
    <d v="2016-07-13T00:00:00"/>
    <d v="1899-12-30T17:53:00"/>
    <x v="0"/>
    <d v="1899-12-30T00:34:00"/>
    <n v="34"/>
  </r>
  <r>
    <n v="3479"/>
    <x v="0"/>
    <s v="NA"/>
    <x v="1"/>
    <x v="1"/>
    <d v="2016-07-13T17:20:00"/>
    <d v="2016-07-13T00:00:00"/>
    <d v="1899-12-30T17:20:00"/>
    <x v="17"/>
    <x v="4"/>
    <x v="2"/>
    <s v="NA"/>
    <s v="NA"/>
    <m/>
    <x v="1"/>
    <s v=""/>
    <s v=""/>
  </r>
  <r>
    <n v="3480"/>
    <x v="0"/>
    <s v="NA"/>
    <x v="1"/>
    <x v="1"/>
    <d v="2016-07-13T17:29:00"/>
    <d v="2016-07-13T00:00:00"/>
    <d v="1899-12-30T17:29:00"/>
    <x v="17"/>
    <x v="4"/>
    <x v="2"/>
    <s v="NA"/>
    <s v="NA"/>
    <m/>
    <x v="1"/>
    <s v=""/>
    <s v=""/>
  </r>
  <r>
    <n v="3481"/>
    <x v="0"/>
    <s v="NA"/>
    <x v="1"/>
    <x v="1"/>
    <d v="2016-07-13T17:20:00"/>
    <d v="2016-07-13T00:00:00"/>
    <d v="1899-12-30T17:20:00"/>
    <x v="17"/>
    <x v="4"/>
    <x v="2"/>
    <s v="NA"/>
    <s v="NA"/>
    <m/>
    <x v="1"/>
    <s v=""/>
    <s v=""/>
  </r>
  <r>
    <n v="3482"/>
    <x v="0"/>
    <n v="2"/>
    <x v="0"/>
    <x v="0"/>
    <d v="2016-07-13T17:23:00"/>
    <d v="2016-07-13T00:00:00"/>
    <d v="1899-12-30T17:23:00"/>
    <x v="17"/>
    <x v="4"/>
    <x v="2"/>
    <d v="2016-07-13T18:20:00"/>
    <d v="2016-07-13T00:00:00"/>
    <d v="1899-12-30T18:20:00"/>
    <x v="0"/>
    <d v="1899-12-30T00:57:00"/>
    <n v="57"/>
  </r>
  <r>
    <n v="3483"/>
    <x v="1"/>
    <n v="140"/>
    <x v="0"/>
    <x v="0"/>
    <d v="2016-07-13T17:23:00"/>
    <d v="2016-07-13T00:00:00"/>
    <d v="1899-12-30T17:23:00"/>
    <x v="17"/>
    <x v="4"/>
    <x v="2"/>
    <d v="2016-07-13T18:36:00"/>
    <d v="2016-07-13T00:00:00"/>
    <d v="1899-12-30T18:36:00"/>
    <x v="0"/>
    <d v="1899-12-30T01:13:00"/>
    <n v="73"/>
  </r>
  <r>
    <n v="3484"/>
    <x v="1"/>
    <s v="NA"/>
    <x v="1"/>
    <x v="1"/>
    <d v="2016-07-13T17:25:00"/>
    <d v="2016-07-13T00:00:00"/>
    <d v="1899-12-30T17:25:00"/>
    <x v="17"/>
    <x v="4"/>
    <x v="2"/>
    <s v="NA"/>
    <s v="NA"/>
    <m/>
    <x v="1"/>
    <s v=""/>
    <s v=""/>
  </r>
  <r>
    <n v="3485"/>
    <x v="1"/>
    <n v="249"/>
    <x v="0"/>
    <x v="0"/>
    <d v="2016-07-13T17:28:00"/>
    <d v="2016-07-13T00:00:00"/>
    <d v="1899-12-30T17:28:00"/>
    <x v="17"/>
    <x v="4"/>
    <x v="2"/>
    <d v="2016-07-13T18:13:00"/>
    <d v="2016-07-13T00:00:00"/>
    <d v="1899-12-30T18:13:00"/>
    <x v="0"/>
    <d v="1899-12-30T00:45:00"/>
    <n v="45"/>
  </r>
  <r>
    <n v="3486"/>
    <x v="1"/>
    <n v="290"/>
    <x v="0"/>
    <x v="0"/>
    <d v="2016-07-13T17:23:00"/>
    <d v="2016-07-13T00:00:00"/>
    <d v="1899-12-30T17:23:00"/>
    <x v="17"/>
    <x v="4"/>
    <x v="2"/>
    <d v="2016-07-13T18:23:00"/>
    <d v="2016-07-13T00:00:00"/>
    <d v="1899-12-30T18:23:00"/>
    <x v="0"/>
    <d v="1899-12-30T01:00:00"/>
    <n v="60"/>
  </r>
  <r>
    <n v="3487"/>
    <x v="0"/>
    <s v="NA"/>
    <x v="1"/>
    <x v="1"/>
    <d v="2016-07-13T17:20:00"/>
    <d v="2016-07-13T00:00:00"/>
    <d v="1899-12-30T17:20:00"/>
    <x v="17"/>
    <x v="4"/>
    <x v="2"/>
    <s v="NA"/>
    <s v="NA"/>
    <m/>
    <x v="1"/>
    <s v=""/>
    <s v=""/>
  </r>
  <r>
    <n v="3488"/>
    <x v="0"/>
    <s v="NA"/>
    <x v="1"/>
    <x v="1"/>
    <d v="2016-07-13T17:27:00"/>
    <d v="2016-07-13T00:00:00"/>
    <d v="1899-12-30T17:27:00"/>
    <x v="17"/>
    <x v="4"/>
    <x v="2"/>
    <s v="NA"/>
    <s v="NA"/>
    <m/>
    <x v="1"/>
    <s v=""/>
    <s v=""/>
  </r>
  <r>
    <n v="3489"/>
    <x v="0"/>
    <s v="NA"/>
    <x v="1"/>
    <x v="1"/>
    <d v="2016-07-13T17:31:00"/>
    <d v="2016-07-13T00:00:00"/>
    <d v="1899-12-30T17:31:00"/>
    <x v="17"/>
    <x v="4"/>
    <x v="2"/>
    <s v="NA"/>
    <s v="NA"/>
    <m/>
    <x v="1"/>
    <s v=""/>
    <s v=""/>
  </r>
  <r>
    <n v="3490"/>
    <x v="0"/>
    <s v="NA"/>
    <x v="1"/>
    <x v="1"/>
    <d v="2016-07-13T17:27:00"/>
    <d v="2016-07-13T00:00:00"/>
    <d v="1899-12-30T17:27:00"/>
    <x v="17"/>
    <x v="4"/>
    <x v="2"/>
    <s v="NA"/>
    <s v="NA"/>
    <m/>
    <x v="1"/>
    <s v=""/>
    <s v=""/>
  </r>
  <r>
    <n v="3491"/>
    <x v="0"/>
    <s v="NA"/>
    <x v="1"/>
    <x v="1"/>
    <d v="2016-07-13T17:27:00"/>
    <d v="2016-07-13T00:00:00"/>
    <d v="1899-12-30T17:27:00"/>
    <x v="17"/>
    <x v="4"/>
    <x v="2"/>
    <s v="NA"/>
    <s v="NA"/>
    <m/>
    <x v="1"/>
    <s v=""/>
    <s v=""/>
  </r>
  <r>
    <n v="3492"/>
    <x v="0"/>
    <s v="NA"/>
    <x v="1"/>
    <x v="1"/>
    <d v="2016-07-13T17:29:00"/>
    <d v="2016-07-13T00:00:00"/>
    <d v="1899-12-30T17:29:00"/>
    <x v="17"/>
    <x v="4"/>
    <x v="2"/>
    <s v="NA"/>
    <s v="NA"/>
    <m/>
    <x v="1"/>
    <s v=""/>
    <s v=""/>
  </r>
  <r>
    <n v="3493"/>
    <x v="0"/>
    <s v="NA"/>
    <x v="1"/>
    <x v="1"/>
    <d v="2016-07-13T17:28:00"/>
    <d v="2016-07-13T00:00:00"/>
    <d v="1899-12-30T17:28:00"/>
    <x v="17"/>
    <x v="4"/>
    <x v="2"/>
    <s v="NA"/>
    <s v="NA"/>
    <m/>
    <x v="1"/>
    <s v=""/>
    <s v=""/>
  </r>
  <r>
    <n v="3494"/>
    <x v="0"/>
    <s v="NA"/>
    <x v="1"/>
    <x v="1"/>
    <d v="2016-07-13T17:33:00"/>
    <d v="2016-07-13T00:00:00"/>
    <d v="1899-12-30T17:33:00"/>
    <x v="17"/>
    <x v="4"/>
    <x v="2"/>
    <s v="NA"/>
    <s v="NA"/>
    <m/>
    <x v="1"/>
    <s v=""/>
    <s v=""/>
  </r>
  <r>
    <n v="3495"/>
    <x v="0"/>
    <n v="138"/>
    <x v="0"/>
    <x v="2"/>
    <d v="2016-07-13T17:32:00"/>
    <d v="2016-07-13T00:00:00"/>
    <d v="1899-12-30T17:32:00"/>
    <x v="17"/>
    <x v="4"/>
    <x v="2"/>
    <s v="NA"/>
    <s v="NA"/>
    <m/>
    <x v="1"/>
    <s v=""/>
    <s v=""/>
  </r>
  <r>
    <n v="3496"/>
    <x v="0"/>
    <n v="267"/>
    <x v="0"/>
    <x v="0"/>
    <d v="2016-07-13T17:37:00"/>
    <d v="2016-07-13T00:00:00"/>
    <d v="1899-12-30T17:37:00"/>
    <x v="17"/>
    <x v="4"/>
    <x v="2"/>
    <d v="2016-07-13T18:33:00"/>
    <d v="2016-07-13T00:00:00"/>
    <d v="1899-12-30T18:33:00"/>
    <x v="0"/>
    <d v="1899-12-30T00:56:00"/>
    <n v="56"/>
  </r>
  <r>
    <n v="3497"/>
    <x v="0"/>
    <n v="109"/>
    <x v="0"/>
    <x v="0"/>
    <d v="2016-07-13T17:32:00"/>
    <d v="2016-07-13T00:00:00"/>
    <d v="1899-12-30T17:32:00"/>
    <x v="17"/>
    <x v="4"/>
    <x v="2"/>
    <d v="2016-07-13T18:27:00"/>
    <d v="2016-07-13T00:00:00"/>
    <d v="1899-12-30T18:27:00"/>
    <x v="0"/>
    <d v="1899-12-30T00:55:00"/>
    <n v="55"/>
  </r>
  <r>
    <n v="3498"/>
    <x v="1"/>
    <n v="205"/>
    <x v="0"/>
    <x v="2"/>
    <d v="2016-07-13T17:36:00"/>
    <d v="2016-07-13T00:00:00"/>
    <d v="1899-12-30T17:36:00"/>
    <x v="17"/>
    <x v="4"/>
    <x v="2"/>
    <s v="NA"/>
    <s v="NA"/>
    <m/>
    <x v="1"/>
    <s v=""/>
    <s v=""/>
  </r>
  <r>
    <n v="3499"/>
    <x v="1"/>
    <n v="13"/>
    <x v="0"/>
    <x v="2"/>
    <d v="2016-07-13T17:46:00"/>
    <d v="2016-07-13T00:00:00"/>
    <d v="1899-12-30T17:46:00"/>
    <x v="17"/>
    <x v="4"/>
    <x v="2"/>
    <s v="NA"/>
    <s v="NA"/>
    <m/>
    <x v="1"/>
    <s v=""/>
    <s v=""/>
  </r>
  <r>
    <n v="3500"/>
    <x v="0"/>
    <n v="209"/>
    <x v="0"/>
    <x v="0"/>
    <d v="2016-07-13T17:31:00"/>
    <d v="2016-07-13T00:00:00"/>
    <d v="1899-12-30T17:31:00"/>
    <x v="17"/>
    <x v="4"/>
    <x v="2"/>
    <d v="2016-07-13T18:11:00"/>
    <d v="2016-07-13T00:00:00"/>
    <d v="1899-12-30T18:11:00"/>
    <x v="0"/>
    <d v="1899-12-30T00:40:00"/>
    <n v="40"/>
  </r>
  <r>
    <n v="3501"/>
    <x v="0"/>
    <s v="NA"/>
    <x v="1"/>
    <x v="1"/>
    <d v="2016-07-13T17:36:00"/>
    <d v="2016-07-13T00:00:00"/>
    <d v="1899-12-30T17:36:00"/>
    <x v="17"/>
    <x v="4"/>
    <x v="2"/>
    <s v="NA"/>
    <s v="NA"/>
    <m/>
    <x v="1"/>
    <s v=""/>
    <s v=""/>
  </r>
  <r>
    <n v="3502"/>
    <x v="0"/>
    <s v="NA"/>
    <x v="1"/>
    <x v="1"/>
    <d v="2016-07-13T17:32:00"/>
    <d v="2016-07-13T00:00:00"/>
    <d v="1899-12-30T17:32:00"/>
    <x v="17"/>
    <x v="4"/>
    <x v="2"/>
    <s v="NA"/>
    <s v="NA"/>
    <m/>
    <x v="1"/>
    <s v=""/>
    <s v=""/>
  </r>
  <r>
    <n v="3503"/>
    <x v="0"/>
    <s v="NA"/>
    <x v="1"/>
    <x v="1"/>
    <d v="2016-07-13T17:38:00"/>
    <d v="2016-07-13T00:00:00"/>
    <d v="1899-12-30T17:38:00"/>
    <x v="17"/>
    <x v="4"/>
    <x v="2"/>
    <s v="NA"/>
    <s v="NA"/>
    <m/>
    <x v="1"/>
    <s v=""/>
    <s v=""/>
  </r>
  <r>
    <n v="3504"/>
    <x v="0"/>
    <s v="NA"/>
    <x v="1"/>
    <x v="1"/>
    <d v="2016-07-13T17:41:00"/>
    <d v="2016-07-13T00:00:00"/>
    <d v="1899-12-30T17:41:00"/>
    <x v="17"/>
    <x v="4"/>
    <x v="2"/>
    <s v="NA"/>
    <s v="NA"/>
    <m/>
    <x v="1"/>
    <s v=""/>
    <s v=""/>
  </r>
  <r>
    <n v="3505"/>
    <x v="1"/>
    <n v="97"/>
    <x v="0"/>
    <x v="0"/>
    <d v="2016-07-13T17:37:00"/>
    <d v="2016-07-13T00:00:00"/>
    <d v="1899-12-30T17:37:00"/>
    <x v="17"/>
    <x v="4"/>
    <x v="2"/>
    <d v="2016-07-13T18:22:00"/>
    <d v="2016-07-13T00:00:00"/>
    <d v="1899-12-30T18:22:00"/>
    <x v="0"/>
    <d v="1899-12-30T00:45:00"/>
    <n v="45"/>
  </r>
  <r>
    <n v="3506"/>
    <x v="0"/>
    <n v="243"/>
    <x v="0"/>
    <x v="0"/>
    <d v="2016-07-13T17:36:00"/>
    <d v="2016-07-13T00:00:00"/>
    <d v="1899-12-30T17:36:00"/>
    <x v="17"/>
    <x v="4"/>
    <x v="2"/>
    <d v="2016-07-13T18:50:00"/>
    <d v="2016-07-13T00:00:00"/>
    <d v="1899-12-30T18:50:00"/>
    <x v="0"/>
    <d v="1899-12-30T01:14:00"/>
    <n v="74"/>
  </r>
  <r>
    <n v="3507"/>
    <x v="1"/>
    <n v="150"/>
    <x v="0"/>
    <x v="0"/>
    <d v="2016-07-13T17:38:00"/>
    <d v="2016-07-13T00:00:00"/>
    <d v="1899-12-30T17:38:00"/>
    <x v="17"/>
    <x v="4"/>
    <x v="2"/>
    <d v="2016-07-13T18:21:00"/>
    <d v="2016-07-13T00:00:00"/>
    <d v="1899-12-30T18:21:00"/>
    <x v="0"/>
    <d v="1899-12-30T00:43:00"/>
    <n v="43"/>
  </r>
  <r>
    <n v="3508"/>
    <x v="1"/>
    <n v="261"/>
    <x v="0"/>
    <x v="0"/>
    <d v="2016-07-13T17:41:00"/>
    <d v="2016-07-13T00:00:00"/>
    <d v="1899-12-30T17:41:00"/>
    <x v="17"/>
    <x v="4"/>
    <x v="2"/>
    <d v="2016-07-13T18:46:00"/>
    <d v="2016-07-13T00:00:00"/>
    <d v="1899-12-30T18:46:00"/>
    <x v="0"/>
    <d v="1899-12-30T01:05:00"/>
    <n v="65"/>
  </r>
  <r>
    <n v="3509"/>
    <x v="0"/>
    <s v="NA"/>
    <x v="1"/>
    <x v="1"/>
    <d v="2016-07-13T17:39:00"/>
    <d v="2016-07-13T00:00:00"/>
    <d v="1899-12-30T17:39:00"/>
    <x v="17"/>
    <x v="4"/>
    <x v="2"/>
    <s v="NA"/>
    <s v="NA"/>
    <m/>
    <x v="1"/>
    <s v=""/>
    <s v=""/>
  </r>
  <r>
    <n v="3510"/>
    <x v="0"/>
    <n v="63"/>
    <x v="0"/>
    <x v="0"/>
    <d v="2016-07-13T17:42:00"/>
    <d v="2016-07-13T00:00:00"/>
    <d v="1899-12-30T17:42:00"/>
    <x v="17"/>
    <x v="4"/>
    <x v="2"/>
    <d v="2016-07-13T18:32:00"/>
    <d v="2016-07-13T00:00:00"/>
    <d v="1899-12-30T18:32:00"/>
    <x v="0"/>
    <d v="1899-12-30T00:50:00"/>
    <n v="50"/>
  </r>
  <r>
    <n v="3511"/>
    <x v="1"/>
    <n v="98"/>
    <x v="0"/>
    <x v="0"/>
    <d v="2016-07-13T17:38:00"/>
    <d v="2016-07-13T00:00:00"/>
    <d v="1899-12-30T17:38:00"/>
    <x v="17"/>
    <x v="4"/>
    <x v="2"/>
    <d v="2016-07-13T18:54:00"/>
    <d v="2016-07-13T00:00:00"/>
    <d v="1899-12-30T18:54:00"/>
    <x v="0"/>
    <d v="1899-12-30T01:16:00"/>
    <n v="76"/>
  </r>
  <r>
    <n v="3512"/>
    <x v="0"/>
    <s v="NA"/>
    <x v="1"/>
    <x v="1"/>
    <d v="2016-07-13T17:41:00"/>
    <d v="2016-07-13T00:00:00"/>
    <d v="1899-12-30T17:41:00"/>
    <x v="17"/>
    <x v="4"/>
    <x v="2"/>
    <s v="NA"/>
    <s v="NA"/>
    <m/>
    <x v="1"/>
    <s v=""/>
    <s v=""/>
  </r>
  <r>
    <n v="3513"/>
    <x v="0"/>
    <s v="NA"/>
    <x v="1"/>
    <x v="1"/>
    <d v="2016-07-13T17:42:00"/>
    <d v="2016-07-13T00:00:00"/>
    <d v="1899-12-30T17:42:00"/>
    <x v="17"/>
    <x v="4"/>
    <x v="2"/>
    <s v="NA"/>
    <s v="NA"/>
    <m/>
    <x v="1"/>
    <s v=""/>
    <s v=""/>
  </r>
  <r>
    <n v="3514"/>
    <x v="0"/>
    <n v="278"/>
    <x v="0"/>
    <x v="0"/>
    <d v="2016-07-13T17:42:00"/>
    <d v="2016-07-13T00:00:00"/>
    <d v="1899-12-30T17:42:00"/>
    <x v="17"/>
    <x v="4"/>
    <x v="2"/>
    <d v="2016-07-13T18:29:00"/>
    <d v="2016-07-13T00:00:00"/>
    <d v="1899-12-30T18:29:00"/>
    <x v="0"/>
    <d v="1899-12-30T00:47:00"/>
    <n v="47"/>
  </r>
  <r>
    <n v="3515"/>
    <x v="0"/>
    <s v="NA"/>
    <x v="1"/>
    <x v="1"/>
    <d v="2016-07-13T17:42:00"/>
    <d v="2016-07-13T00:00:00"/>
    <d v="1899-12-30T17:42:00"/>
    <x v="17"/>
    <x v="4"/>
    <x v="2"/>
    <s v="NA"/>
    <s v="NA"/>
    <m/>
    <x v="1"/>
    <s v=""/>
    <s v=""/>
  </r>
  <r>
    <n v="3516"/>
    <x v="0"/>
    <s v="NA"/>
    <x v="1"/>
    <x v="1"/>
    <d v="2016-07-13T17:41:00"/>
    <d v="2016-07-13T00:00:00"/>
    <d v="1899-12-30T17:41:00"/>
    <x v="17"/>
    <x v="4"/>
    <x v="2"/>
    <s v="NA"/>
    <s v="NA"/>
    <m/>
    <x v="1"/>
    <s v=""/>
    <s v=""/>
  </r>
  <r>
    <n v="3517"/>
    <x v="0"/>
    <n v="173"/>
    <x v="0"/>
    <x v="0"/>
    <d v="2016-07-13T17:46:00"/>
    <d v="2016-07-13T00:00:00"/>
    <d v="1899-12-30T17:46:00"/>
    <x v="17"/>
    <x v="4"/>
    <x v="2"/>
    <d v="2016-07-13T18:35:00"/>
    <d v="2016-07-13T00:00:00"/>
    <d v="1899-12-30T18:35:00"/>
    <x v="0"/>
    <d v="1899-12-30T00:49:00"/>
    <n v="49"/>
  </r>
  <r>
    <n v="3518"/>
    <x v="0"/>
    <n v="210"/>
    <x v="0"/>
    <x v="0"/>
    <d v="2016-07-13T17:45:00"/>
    <d v="2016-07-13T00:00:00"/>
    <d v="1899-12-30T17:45:00"/>
    <x v="17"/>
    <x v="4"/>
    <x v="2"/>
    <d v="2016-07-13T18:22:00"/>
    <d v="2016-07-13T00:00:00"/>
    <d v="1899-12-30T18:22:00"/>
    <x v="0"/>
    <d v="1899-12-30T00:37:00"/>
    <n v="37"/>
  </r>
  <r>
    <n v="3519"/>
    <x v="0"/>
    <s v="NA"/>
    <x v="1"/>
    <x v="1"/>
    <d v="2016-07-13T17:41:00"/>
    <d v="2016-07-13T00:00:00"/>
    <d v="1899-12-30T17:41:00"/>
    <x v="17"/>
    <x v="4"/>
    <x v="2"/>
    <s v="NA"/>
    <s v="NA"/>
    <m/>
    <x v="1"/>
    <s v=""/>
    <s v=""/>
  </r>
  <r>
    <n v="3520"/>
    <x v="1"/>
    <n v="83"/>
    <x v="0"/>
    <x v="0"/>
    <d v="2016-07-13T17:43:00"/>
    <d v="2016-07-13T00:00:00"/>
    <d v="1899-12-30T17:43:00"/>
    <x v="17"/>
    <x v="4"/>
    <x v="2"/>
    <d v="2016-07-13T18:36:00"/>
    <d v="2016-07-13T00:00:00"/>
    <d v="1899-12-30T18:36:00"/>
    <x v="0"/>
    <d v="1899-12-30T00:53:00"/>
    <n v="53"/>
  </r>
  <r>
    <n v="3521"/>
    <x v="0"/>
    <s v="NA"/>
    <x v="1"/>
    <x v="1"/>
    <d v="2016-07-13T17:45:00"/>
    <d v="2016-07-13T00:00:00"/>
    <d v="1899-12-30T17:45:00"/>
    <x v="17"/>
    <x v="4"/>
    <x v="2"/>
    <s v="NA"/>
    <s v="NA"/>
    <m/>
    <x v="1"/>
    <s v=""/>
    <s v=""/>
  </r>
  <r>
    <n v="3522"/>
    <x v="0"/>
    <s v="NA"/>
    <x v="1"/>
    <x v="1"/>
    <d v="2016-07-13T17:49:00"/>
    <d v="2016-07-13T00:00:00"/>
    <d v="1899-12-30T17:49:00"/>
    <x v="17"/>
    <x v="4"/>
    <x v="2"/>
    <s v="NA"/>
    <s v="NA"/>
    <m/>
    <x v="1"/>
    <s v=""/>
    <s v=""/>
  </r>
  <r>
    <n v="3523"/>
    <x v="0"/>
    <n v="69"/>
    <x v="0"/>
    <x v="2"/>
    <d v="2016-07-13T17:47:00"/>
    <d v="2016-07-13T00:00:00"/>
    <d v="1899-12-30T17:47:00"/>
    <x v="17"/>
    <x v="4"/>
    <x v="2"/>
    <s v="NA"/>
    <s v="NA"/>
    <m/>
    <x v="1"/>
    <s v=""/>
    <s v=""/>
  </r>
  <r>
    <n v="3524"/>
    <x v="1"/>
    <n v="84"/>
    <x v="0"/>
    <x v="2"/>
    <d v="2016-07-13T17:51:00"/>
    <d v="2016-07-13T00:00:00"/>
    <d v="1899-12-30T17:51:00"/>
    <x v="17"/>
    <x v="4"/>
    <x v="2"/>
    <s v="NA"/>
    <s v="NA"/>
    <m/>
    <x v="1"/>
    <s v=""/>
    <s v=""/>
  </r>
  <r>
    <n v="3525"/>
    <x v="0"/>
    <n v="176"/>
    <x v="0"/>
    <x v="0"/>
    <d v="2016-07-13T17:48:00"/>
    <d v="2016-07-13T00:00:00"/>
    <d v="1899-12-30T17:48:00"/>
    <x v="17"/>
    <x v="4"/>
    <x v="2"/>
    <d v="2016-07-13T18:50:00"/>
    <d v="2016-07-13T00:00:00"/>
    <d v="1899-12-30T18:50:00"/>
    <x v="0"/>
    <d v="1899-12-30T01:02:00"/>
    <n v="62"/>
  </r>
  <r>
    <n v="3526"/>
    <x v="0"/>
    <s v="NA"/>
    <x v="1"/>
    <x v="1"/>
    <d v="2016-07-13T17:48:00"/>
    <d v="2016-07-13T00:00:00"/>
    <d v="1899-12-30T17:48:00"/>
    <x v="17"/>
    <x v="4"/>
    <x v="2"/>
    <s v="NA"/>
    <s v="NA"/>
    <m/>
    <x v="1"/>
    <s v=""/>
    <s v=""/>
  </r>
  <r>
    <n v="3527"/>
    <x v="0"/>
    <s v="NA"/>
    <x v="1"/>
    <x v="1"/>
    <d v="2016-07-13T17:46:00"/>
    <d v="2016-07-13T00:00:00"/>
    <d v="1899-12-30T17:46:00"/>
    <x v="17"/>
    <x v="4"/>
    <x v="2"/>
    <s v="NA"/>
    <s v="NA"/>
    <m/>
    <x v="1"/>
    <s v=""/>
    <s v=""/>
  </r>
  <r>
    <n v="3528"/>
    <x v="0"/>
    <n v="34"/>
    <x v="0"/>
    <x v="0"/>
    <d v="2016-07-13T17:50:00"/>
    <d v="2016-07-13T00:00:00"/>
    <d v="1899-12-30T17:50:00"/>
    <x v="17"/>
    <x v="4"/>
    <x v="2"/>
    <d v="2016-07-13T18:17:00"/>
    <d v="2016-07-13T00:00:00"/>
    <d v="1899-12-30T18:17:00"/>
    <x v="0"/>
    <d v="1899-12-30T00:27:00"/>
    <n v="27"/>
  </r>
  <r>
    <n v="3529"/>
    <x v="0"/>
    <n v="77"/>
    <x v="0"/>
    <x v="0"/>
    <d v="2016-07-13T17:53:00"/>
    <d v="2016-07-13T00:00:00"/>
    <d v="1899-12-30T17:53:00"/>
    <x v="17"/>
    <x v="4"/>
    <x v="2"/>
    <d v="2016-07-13T18:36:00"/>
    <d v="2016-07-13T00:00:00"/>
    <d v="1899-12-30T18:36:00"/>
    <x v="0"/>
    <d v="1899-12-30T00:43:00"/>
    <n v="43"/>
  </r>
  <r>
    <n v="3530"/>
    <x v="0"/>
    <n v="54"/>
    <x v="0"/>
    <x v="0"/>
    <d v="2016-07-13T17:53:00"/>
    <d v="2016-07-13T00:00:00"/>
    <d v="1899-12-30T17:53:00"/>
    <x v="17"/>
    <x v="4"/>
    <x v="2"/>
    <d v="2016-07-13T18:43:00"/>
    <d v="2016-07-13T00:00:00"/>
    <d v="1899-12-30T18:43:00"/>
    <x v="0"/>
    <d v="1899-12-30T00:50:00"/>
    <n v="50"/>
  </r>
  <r>
    <n v="3531"/>
    <x v="0"/>
    <s v="NA"/>
    <x v="1"/>
    <x v="1"/>
    <d v="2016-07-13T17:57:00"/>
    <d v="2016-07-13T00:00:00"/>
    <d v="1899-12-30T17:57:00"/>
    <x v="17"/>
    <x v="4"/>
    <x v="2"/>
    <s v="NA"/>
    <s v="NA"/>
    <m/>
    <x v="1"/>
    <s v=""/>
    <s v=""/>
  </r>
  <r>
    <n v="3532"/>
    <x v="0"/>
    <s v="NA"/>
    <x v="1"/>
    <x v="1"/>
    <d v="2016-07-13T17:57:00"/>
    <d v="2016-07-13T00:00:00"/>
    <d v="1899-12-30T17:57:00"/>
    <x v="17"/>
    <x v="4"/>
    <x v="2"/>
    <s v="NA"/>
    <s v="NA"/>
    <m/>
    <x v="1"/>
    <s v=""/>
    <s v=""/>
  </r>
  <r>
    <n v="3533"/>
    <x v="0"/>
    <s v="NA"/>
    <x v="1"/>
    <x v="1"/>
    <d v="2016-07-13T17:56:00"/>
    <d v="2016-07-13T00:00:00"/>
    <d v="1899-12-30T17:56:00"/>
    <x v="17"/>
    <x v="4"/>
    <x v="2"/>
    <s v="NA"/>
    <s v="NA"/>
    <m/>
    <x v="1"/>
    <s v=""/>
    <s v=""/>
  </r>
  <r>
    <n v="3534"/>
    <x v="0"/>
    <s v="NA"/>
    <x v="1"/>
    <x v="1"/>
    <d v="2016-07-13T17:51:00"/>
    <d v="2016-07-13T00:00:00"/>
    <d v="1899-12-30T17:51:00"/>
    <x v="17"/>
    <x v="4"/>
    <x v="2"/>
    <s v="NA"/>
    <s v="NA"/>
    <m/>
    <x v="1"/>
    <s v=""/>
    <s v=""/>
  </r>
  <r>
    <n v="3535"/>
    <x v="0"/>
    <s v="NA"/>
    <x v="1"/>
    <x v="1"/>
    <d v="2016-07-13T17:56:00"/>
    <d v="2016-07-13T00:00:00"/>
    <d v="1899-12-30T17:56:00"/>
    <x v="17"/>
    <x v="4"/>
    <x v="2"/>
    <s v="NA"/>
    <s v="NA"/>
    <m/>
    <x v="1"/>
    <s v=""/>
    <s v=""/>
  </r>
  <r>
    <n v="3536"/>
    <x v="0"/>
    <s v="NA"/>
    <x v="1"/>
    <x v="1"/>
    <d v="2016-07-13T17:51:00"/>
    <d v="2016-07-13T00:00:00"/>
    <d v="1899-12-30T17:51:00"/>
    <x v="17"/>
    <x v="4"/>
    <x v="2"/>
    <s v="NA"/>
    <s v="NA"/>
    <m/>
    <x v="1"/>
    <s v=""/>
    <s v=""/>
  </r>
  <r>
    <n v="3537"/>
    <x v="0"/>
    <s v="NA"/>
    <x v="1"/>
    <x v="1"/>
    <d v="2016-07-13T17:55:00"/>
    <d v="2016-07-13T00:00:00"/>
    <d v="1899-12-30T17:55:00"/>
    <x v="17"/>
    <x v="4"/>
    <x v="2"/>
    <s v="NA"/>
    <s v="NA"/>
    <m/>
    <x v="1"/>
    <s v=""/>
    <s v=""/>
  </r>
  <r>
    <n v="3538"/>
    <x v="0"/>
    <s v="NA"/>
    <x v="1"/>
    <x v="1"/>
    <d v="2016-07-13T17:58:00"/>
    <d v="2016-07-13T00:00:00"/>
    <d v="1899-12-30T17:58:00"/>
    <x v="17"/>
    <x v="4"/>
    <x v="2"/>
    <s v="NA"/>
    <s v="NA"/>
    <m/>
    <x v="1"/>
    <s v=""/>
    <s v=""/>
  </r>
  <r>
    <n v="3539"/>
    <x v="0"/>
    <s v="NA"/>
    <x v="1"/>
    <x v="1"/>
    <d v="2016-07-13T18:02:00"/>
    <d v="2016-07-13T00:00:00"/>
    <d v="1899-12-30T18:02:00"/>
    <x v="18"/>
    <x v="4"/>
    <x v="2"/>
    <s v="NA"/>
    <s v="NA"/>
    <m/>
    <x v="1"/>
    <s v=""/>
    <s v=""/>
  </r>
  <r>
    <n v="3540"/>
    <x v="1"/>
    <n v="201"/>
    <x v="0"/>
    <x v="0"/>
    <d v="2016-07-13T17:58:00"/>
    <d v="2016-07-13T00:00:00"/>
    <d v="1899-12-30T17:58:00"/>
    <x v="17"/>
    <x v="4"/>
    <x v="2"/>
    <d v="2016-07-13T18:29:00"/>
    <d v="2016-07-13T00:00:00"/>
    <d v="1899-12-30T18:29:00"/>
    <x v="0"/>
    <d v="1899-12-30T00:31:00"/>
    <n v="31"/>
  </r>
  <r>
    <n v="3541"/>
    <x v="0"/>
    <n v="228"/>
    <x v="0"/>
    <x v="2"/>
    <d v="2016-07-13T17:57:00"/>
    <d v="2016-07-13T00:00:00"/>
    <d v="1899-12-30T17:57:00"/>
    <x v="17"/>
    <x v="4"/>
    <x v="2"/>
    <s v="NA"/>
    <s v="NA"/>
    <m/>
    <x v="1"/>
    <s v=""/>
    <s v=""/>
  </r>
  <r>
    <n v="3542"/>
    <x v="0"/>
    <s v="NA"/>
    <x v="1"/>
    <x v="1"/>
    <d v="2016-07-13T18:05:00"/>
    <d v="2016-07-13T00:00:00"/>
    <d v="1899-12-30T18:05:00"/>
    <x v="18"/>
    <x v="4"/>
    <x v="2"/>
    <s v="NA"/>
    <s v="NA"/>
    <m/>
    <x v="1"/>
    <s v=""/>
    <s v=""/>
  </r>
  <r>
    <n v="3543"/>
    <x v="0"/>
    <s v="NA"/>
    <x v="1"/>
    <x v="1"/>
    <d v="2016-07-13T17:59:00"/>
    <d v="2016-07-13T00:00:00"/>
    <d v="1899-12-30T17:59:00"/>
    <x v="17"/>
    <x v="4"/>
    <x v="2"/>
    <s v="NA"/>
    <s v="NA"/>
    <m/>
    <x v="1"/>
    <s v=""/>
    <s v=""/>
  </r>
  <r>
    <n v="3544"/>
    <x v="1"/>
    <n v="75"/>
    <x v="0"/>
    <x v="0"/>
    <d v="2016-07-13T17:54:00"/>
    <d v="2016-07-13T00:00:00"/>
    <d v="1899-12-30T17:54:00"/>
    <x v="17"/>
    <x v="4"/>
    <x v="2"/>
    <d v="2016-07-13T19:01:00"/>
    <d v="2016-07-13T00:00:00"/>
    <d v="1899-12-30T19:01:00"/>
    <x v="0"/>
    <d v="1899-12-30T01:07:00"/>
    <n v="67"/>
  </r>
  <r>
    <n v="3545"/>
    <x v="1"/>
    <n v="198"/>
    <x v="0"/>
    <x v="0"/>
    <d v="2016-07-13T18:00:00"/>
    <d v="2016-07-13T00:00:00"/>
    <d v="1899-12-30T18:00:00"/>
    <x v="18"/>
    <x v="4"/>
    <x v="2"/>
    <d v="2016-07-13T18:38:00"/>
    <d v="2016-07-13T00:00:00"/>
    <d v="1899-12-30T18:38:00"/>
    <x v="0"/>
    <d v="1899-12-30T00:38:00"/>
    <n v="38"/>
  </r>
  <r>
    <n v="3546"/>
    <x v="1"/>
    <n v="78"/>
    <x v="0"/>
    <x v="0"/>
    <d v="2016-07-13T18:02:00"/>
    <d v="2016-07-13T00:00:00"/>
    <d v="1899-12-30T18:02:00"/>
    <x v="18"/>
    <x v="4"/>
    <x v="2"/>
    <d v="2016-07-13T18:48:00"/>
    <d v="2016-07-13T00:00:00"/>
    <d v="1899-12-30T18:48:00"/>
    <x v="0"/>
    <d v="1899-12-30T00:46:00"/>
    <n v="46"/>
  </r>
  <r>
    <n v="3547"/>
    <x v="0"/>
    <s v="NA"/>
    <x v="1"/>
    <x v="1"/>
    <d v="2016-07-13T17:57:00"/>
    <d v="2016-07-13T00:00:00"/>
    <d v="1899-12-30T17:57:00"/>
    <x v="17"/>
    <x v="4"/>
    <x v="2"/>
    <s v="NA"/>
    <s v="NA"/>
    <m/>
    <x v="1"/>
    <s v=""/>
    <s v=""/>
  </r>
  <r>
    <n v="3548"/>
    <x v="0"/>
    <n v="29"/>
    <x v="0"/>
    <x v="0"/>
    <d v="2016-07-13T18:07:00"/>
    <d v="2016-07-13T00:00:00"/>
    <d v="1899-12-30T18:07:00"/>
    <x v="18"/>
    <x v="4"/>
    <x v="2"/>
    <d v="2016-07-13T19:12:00"/>
    <d v="2016-07-13T00:00:00"/>
    <d v="1899-12-30T19:12:00"/>
    <x v="0"/>
    <d v="1899-12-30T01:05:00"/>
    <n v="65"/>
  </r>
  <r>
    <n v="3549"/>
    <x v="1"/>
    <n v="9"/>
    <x v="0"/>
    <x v="2"/>
    <d v="2016-07-13T18:03:00"/>
    <d v="2016-07-13T00:00:00"/>
    <d v="1899-12-30T18:03:00"/>
    <x v="18"/>
    <x v="4"/>
    <x v="2"/>
    <s v="NA"/>
    <s v="NA"/>
    <m/>
    <x v="1"/>
    <s v=""/>
    <s v=""/>
  </r>
  <r>
    <n v="3550"/>
    <x v="0"/>
    <s v="NA"/>
    <x v="1"/>
    <x v="1"/>
    <d v="2016-07-13T18:10:00"/>
    <d v="2016-07-13T00:00:00"/>
    <d v="1899-12-30T18:10:00"/>
    <x v="18"/>
    <x v="4"/>
    <x v="2"/>
    <s v="NA"/>
    <s v="NA"/>
    <m/>
    <x v="1"/>
    <s v=""/>
    <s v=""/>
  </r>
  <r>
    <n v="3551"/>
    <x v="0"/>
    <s v="NA"/>
    <x v="1"/>
    <x v="1"/>
    <d v="2016-07-13T18:10:00"/>
    <d v="2016-07-13T00:00:00"/>
    <d v="1899-12-30T18:10:00"/>
    <x v="18"/>
    <x v="4"/>
    <x v="2"/>
    <s v="NA"/>
    <s v="NA"/>
    <m/>
    <x v="1"/>
    <s v=""/>
    <s v=""/>
  </r>
  <r>
    <n v="3552"/>
    <x v="0"/>
    <n v="277"/>
    <x v="0"/>
    <x v="2"/>
    <d v="2016-07-13T18:01:00"/>
    <d v="2016-07-13T00:00:00"/>
    <d v="1899-12-30T18:01:00"/>
    <x v="18"/>
    <x v="4"/>
    <x v="2"/>
    <s v="NA"/>
    <s v="NA"/>
    <m/>
    <x v="1"/>
    <s v=""/>
    <s v=""/>
  </r>
  <r>
    <n v="3553"/>
    <x v="0"/>
    <s v="NA"/>
    <x v="1"/>
    <x v="1"/>
    <d v="2016-07-13T18:08:00"/>
    <d v="2016-07-13T00:00:00"/>
    <d v="1899-12-30T18:08:00"/>
    <x v="18"/>
    <x v="4"/>
    <x v="2"/>
    <s v="NA"/>
    <s v="NA"/>
    <m/>
    <x v="1"/>
    <s v=""/>
    <s v=""/>
  </r>
  <r>
    <n v="3554"/>
    <x v="0"/>
    <s v="NA"/>
    <x v="1"/>
    <x v="1"/>
    <d v="2016-07-13T18:14:00"/>
    <d v="2016-07-13T00:00:00"/>
    <d v="1899-12-30T18:14:00"/>
    <x v="18"/>
    <x v="4"/>
    <x v="2"/>
    <s v="NA"/>
    <s v="NA"/>
    <m/>
    <x v="1"/>
    <s v=""/>
    <s v=""/>
  </r>
  <r>
    <n v="3555"/>
    <x v="0"/>
    <n v="48"/>
    <x v="0"/>
    <x v="0"/>
    <d v="2016-07-13T18:08:00"/>
    <d v="2016-07-13T00:00:00"/>
    <d v="1899-12-30T18:08:00"/>
    <x v="18"/>
    <x v="4"/>
    <x v="2"/>
    <d v="2016-07-13T19:07:00"/>
    <d v="2016-07-13T00:00:00"/>
    <d v="1899-12-30T19:07:00"/>
    <x v="0"/>
    <d v="1899-12-30T00:59:00"/>
    <n v="59"/>
  </r>
  <r>
    <n v="3556"/>
    <x v="0"/>
    <s v="NA"/>
    <x v="1"/>
    <x v="1"/>
    <d v="2016-07-13T18:15:00"/>
    <d v="2016-07-13T00:00:00"/>
    <d v="1899-12-30T18:15:00"/>
    <x v="18"/>
    <x v="4"/>
    <x v="2"/>
    <s v="NA"/>
    <s v="NA"/>
    <m/>
    <x v="1"/>
    <s v=""/>
    <s v=""/>
  </r>
  <r>
    <n v="3557"/>
    <x v="0"/>
    <s v="NA"/>
    <x v="1"/>
    <x v="1"/>
    <d v="2016-07-13T18:10:00"/>
    <d v="2016-07-13T00:00:00"/>
    <d v="1899-12-30T18:10:00"/>
    <x v="18"/>
    <x v="4"/>
    <x v="2"/>
    <s v="NA"/>
    <s v="NA"/>
    <m/>
    <x v="1"/>
    <s v=""/>
    <s v=""/>
  </r>
  <r>
    <n v="3558"/>
    <x v="0"/>
    <n v="95"/>
    <x v="0"/>
    <x v="0"/>
    <d v="2016-07-13T18:14:00"/>
    <d v="2016-07-13T00:00:00"/>
    <d v="1899-12-30T18:14:00"/>
    <x v="18"/>
    <x v="4"/>
    <x v="2"/>
    <d v="2016-07-13T18:51:00"/>
    <d v="2016-07-13T00:00:00"/>
    <d v="1899-12-30T18:51:00"/>
    <x v="0"/>
    <d v="1899-12-30T00:37:00"/>
    <n v="37"/>
  </r>
  <r>
    <n v="3559"/>
    <x v="1"/>
    <n v="298"/>
    <x v="0"/>
    <x v="0"/>
    <d v="2016-07-13T18:16:00"/>
    <d v="2016-07-13T00:00:00"/>
    <d v="1899-12-30T18:16:00"/>
    <x v="18"/>
    <x v="4"/>
    <x v="2"/>
    <d v="2016-07-13T19:25:00"/>
    <d v="2016-07-13T00:00:00"/>
    <d v="1899-12-30T19:25:00"/>
    <x v="0"/>
    <d v="1899-12-30T01:09:00"/>
    <n v="69"/>
  </r>
  <r>
    <n v="3560"/>
    <x v="0"/>
    <s v="NA"/>
    <x v="1"/>
    <x v="1"/>
    <d v="2016-07-13T18:10:00"/>
    <d v="2016-07-13T00:00:00"/>
    <d v="1899-12-30T18:10:00"/>
    <x v="18"/>
    <x v="4"/>
    <x v="2"/>
    <s v="NA"/>
    <s v="NA"/>
    <m/>
    <x v="1"/>
    <s v=""/>
    <s v=""/>
  </r>
  <r>
    <n v="3561"/>
    <x v="1"/>
    <n v="65"/>
    <x v="0"/>
    <x v="0"/>
    <d v="2016-07-13T18:14:00"/>
    <d v="2016-07-13T00:00:00"/>
    <d v="1899-12-30T18:14:00"/>
    <x v="18"/>
    <x v="4"/>
    <x v="2"/>
    <d v="2016-07-13T18:55:00"/>
    <d v="2016-07-13T00:00:00"/>
    <d v="1899-12-30T18:55:00"/>
    <x v="0"/>
    <d v="1899-12-30T00:41:00"/>
    <n v="41"/>
  </r>
  <r>
    <n v="3562"/>
    <x v="0"/>
    <s v="NA"/>
    <x v="1"/>
    <x v="1"/>
    <d v="2016-07-13T18:09:00"/>
    <d v="2016-07-13T00:00:00"/>
    <d v="1899-12-30T18:09:00"/>
    <x v="18"/>
    <x v="4"/>
    <x v="2"/>
    <s v="NA"/>
    <s v="NA"/>
    <m/>
    <x v="1"/>
    <s v=""/>
    <s v=""/>
  </r>
  <r>
    <n v="3563"/>
    <x v="0"/>
    <s v="NA"/>
    <x v="1"/>
    <x v="1"/>
    <d v="2016-07-13T18:16:00"/>
    <d v="2016-07-13T00:00:00"/>
    <d v="1899-12-30T18:16:00"/>
    <x v="18"/>
    <x v="4"/>
    <x v="2"/>
    <s v="NA"/>
    <s v="NA"/>
    <m/>
    <x v="1"/>
    <s v=""/>
    <s v=""/>
  </r>
  <r>
    <n v="3564"/>
    <x v="0"/>
    <n v="158"/>
    <x v="0"/>
    <x v="2"/>
    <d v="2016-07-13T18:18:00"/>
    <d v="2016-07-13T00:00:00"/>
    <d v="1899-12-30T18:18:00"/>
    <x v="18"/>
    <x v="4"/>
    <x v="2"/>
    <s v="NA"/>
    <s v="NA"/>
    <m/>
    <x v="1"/>
    <s v=""/>
    <s v=""/>
  </r>
  <r>
    <n v="3565"/>
    <x v="1"/>
    <n v="43"/>
    <x v="0"/>
    <x v="0"/>
    <d v="2016-07-13T18:13:00"/>
    <d v="2016-07-13T00:00:00"/>
    <d v="1899-12-30T18:13:00"/>
    <x v="18"/>
    <x v="4"/>
    <x v="2"/>
    <d v="2016-07-13T18:50:00"/>
    <d v="2016-07-13T00:00:00"/>
    <d v="1899-12-30T18:50:00"/>
    <x v="0"/>
    <d v="1899-12-30T00:37:00"/>
    <n v="37"/>
  </r>
  <r>
    <n v="3566"/>
    <x v="0"/>
    <s v="NA"/>
    <x v="1"/>
    <x v="1"/>
    <d v="2016-07-13T18:13:00"/>
    <d v="2016-07-13T00:00:00"/>
    <d v="1899-12-30T18:13:00"/>
    <x v="18"/>
    <x v="4"/>
    <x v="2"/>
    <s v="NA"/>
    <s v="NA"/>
    <m/>
    <x v="1"/>
    <s v=""/>
    <s v=""/>
  </r>
  <r>
    <n v="3567"/>
    <x v="0"/>
    <s v="NA"/>
    <x v="1"/>
    <x v="1"/>
    <d v="2016-07-13T18:14:00"/>
    <d v="2016-07-13T00:00:00"/>
    <d v="1899-12-30T18:14:00"/>
    <x v="18"/>
    <x v="4"/>
    <x v="2"/>
    <s v="NA"/>
    <s v="NA"/>
    <m/>
    <x v="1"/>
    <s v=""/>
    <s v=""/>
  </r>
  <r>
    <n v="3568"/>
    <x v="0"/>
    <s v="NA"/>
    <x v="1"/>
    <x v="1"/>
    <d v="2016-07-13T18:22:00"/>
    <d v="2016-07-13T00:00:00"/>
    <d v="1899-12-30T18:22:00"/>
    <x v="18"/>
    <x v="4"/>
    <x v="2"/>
    <s v="NA"/>
    <s v="NA"/>
    <m/>
    <x v="1"/>
    <s v=""/>
    <s v=""/>
  </r>
  <r>
    <n v="3569"/>
    <x v="0"/>
    <s v="NA"/>
    <x v="1"/>
    <x v="1"/>
    <d v="2016-07-13T18:19:00"/>
    <d v="2016-07-13T00:00:00"/>
    <d v="1899-12-30T18:19:00"/>
    <x v="18"/>
    <x v="4"/>
    <x v="2"/>
    <s v="NA"/>
    <s v="NA"/>
    <m/>
    <x v="1"/>
    <s v=""/>
    <s v=""/>
  </r>
  <r>
    <n v="3570"/>
    <x v="0"/>
    <s v="NA"/>
    <x v="1"/>
    <x v="1"/>
    <d v="2016-07-13T18:24:00"/>
    <d v="2016-07-13T00:00:00"/>
    <d v="1899-12-30T18:24:00"/>
    <x v="18"/>
    <x v="4"/>
    <x v="2"/>
    <s v="NA"/>
    <s v="NA"/>
    <m/>
    <x v="1"/>
    <s v=""/>
    <s v=""/>
  </r>
  <r>
    <n v="3571"/>
    <x v="0"/>
    <s v="NA"/>
    <x v="1"/>
    <x v="1"/>
    <d v="2016-07-13T18:22:00"/>
    <d v="2016-07-13T00:00:00"/>
    <d v="1899-12-30T18:22:00"/>
    <x v="18"/>
    <x v="4"/>
    <x v="2"/>
    <s v="NA"/>
    <s v="NA"/>
    <m/>
    <x v="1"/>
    <s v=""/>
    <s v=""/>
  </r>
  <r>
    <n v="3572"/>
    <x v="1"/>
    <n v="35"/>
    <x v="0"/>
    <x v="0"/>
    <d v="2016-07-13T18:25:00"/>
    <d v="2016-07-13T00:00:00"/>
    <d v="1899-12-30T18:25:00"/>
    <x v="18"/>
    <x v="4"/>
    <x v="2"/>
    <d v="2016-07-13T19:31:00"/>
    <d v="2016-07-13T00:00:00"/>
    <d v="1899-12-30T19:31:00"/>
    <x v="0"/>
    <d v="1899-12-30T01:06:00"/>
    <n v="66"/>
  </r>
  <r>
    <n v="3573"/>
    <x v="1"/>
    <s v="NA"/>
    <x v="1"/>
    <x v="1"/>
    <d v="2016-07-13T18:29:00"/>
    <d v="2016-07-13T00:00:00"/>
    <d v="1899-12-30T18:29:00"/>
    <x v="18"/>
    <x v="4"/>
    <x v="2"/>
    <s v="NA"/>
    <s v="NA"/>
    <m/>
    <x v="1"/>
    <s v=""/>
    <s v=""/>
  </r>
  <r>
    <n v="3574"/>
    <x v="0"/>
    <s v="NA"/>
    <x v="1"/>
    <x v="1"/>
    <d v="2016-07-13T18:22:00"/>
    <d v="2016-07-13T00:00:00"/>
    <d v="1899-12-30T18:22:00"/>
    <x v="18"/>
    <x v="4"/>
    <x v="2"/>
    <s v="NA"/>
    <s v="NA"/>
    <m/>
    <x v="1"/>
    <s v=""/>
    <s v=""/>
  </r>
  <r>
    <n v="3575"/>
    <x v="0"/>
    <s v="NA"/>
    <x v="1"/>
    <x v="1"/>
    <d v="2016-07-13T18:27:00"/>
    <d v="2016-07-13T00:00:00"/>
    <d v="1899-12-30T18:27:00"/>
    <x v="18"/>
    <x v="4"/>
    <x v="2"/>
    <s v="NA"/>
    <s v="NA"/>
    <m/>
    <x v="1"/>
    <s v=""/>
    <s v=""/>
  </r>
  <r>
    <n v="3576"/>
    <x v="0"/>
    <s v="NA"/>
    <x v="1"/>
    <x v="1"/>
    <d v="2016-07-13T18:23:00"/>
    <d v="2016-07-13T00:00:00"/>
    <d v="1899-12-30T18:23:00"/>
    <x v="18"/>
    <x v="4"/>
    <x v="2"/>
    <s v="NA"/>
    <s v="NA"/>
    <m/>
    <x v="1"/>
    <s v=""/>
    <s v=""/>
  </r>
  <r>
    <n v="3577"/>
    <x v="0"/>
    <n v="282"/>
    <x v="0"/>
    <x v="2"/>
    <d v="2016-07-13T18:24:00"/>
    <d v="2016-07-13T00:00:00"/>
    <d v="1899-12-30T18:24:00"/>
    <x v="18"/>
    <x v="4"/>
    <x v="2"/>
    <s v="NA"/>
    <s v="NA"/>
    <m/>
    <x v="1"/>
    <s v=""/>
    <s v=""/>
  </r>
  <r>
    <n v="3578"/>
    <x v="0"/>
    <s v="NA"/>
    <x v="1"/>
    <x v="1"/>
    <d v="2016-07-13T18:26:00"/>
    <d v="2016-07-13T00:00:00"/>
    <d v="1899-12-30T18:26:00"/>
    <x v="18"/>
    <x v="4"/>
    <x v="2"/>
    <s v="NA"/>
    <s v="NA"/>
    <m/>
    <x v="1"/>
    <s v=""/>
    <s v=""/>
  </r>
  <r>
    <n v="3579"/>
    <x v="0"/>
    <s v="NA"/>
    <x v="1"/>
    <x v="1"/>
    <d v="2016-07-13T18:26:00"/>
    <d v="2016-07-13T00:00:00"/>
    <d v="1899-12-30T18:26:00"/>
    <x v="18"/>
    <x v="4"/>
    <x v="2"/>
    <s v="NA"/>
    <s v="NA"/>
    <m/>
    <x v="1"/>
    <s v=""/>
    <s v=""/>
  </r>
  <r>
    <n v="3580"/>
    <x v="0"/>
    <s v="NA"/>
    <x v="1"/>
    <x v="1"/>
    <d v="2016-07-13T18:27:00"/>
    <d v="2016-07-13T00:00:00"/>
    <d v="1899-12-30T18:27:00"/>
    <x v="18"/>
    <x v="4"/>
    <x v="2"/>
    <s v="NA"/>
    <s v="NA"/>
    <m/>
    <x v="1"/>
    <s v=""/>
    <s v=""/>
  </r>
  <r>
    <n v="3581"/>
    <x v="0"/>
    <s v="NA"/>
    <x v="1"/>
    <x v="1"/>
    <d v="2016-07-13T18:32:00"/>
    <d v="2016-07-13T00:00:00"/>
    <d v="1899-12-30T18:32:00"/>
    <x v="18"/>
    <x v="4"/>
    <x v="2"/>
    <s v="NA"/>
    <s v="NA"/>
    <m/>
    <x v="1"/>
    <s v=""/>
    <s v=""/>
  </r>
  <r>
    <n v="3582"/>
    <x v="0"/>
    <s v="NA"/>
    <x v="1"/>
    <x v="1"/>
    <d v="2016-07-13T18:27:00"/>
    <d v="2016-07-13T00:00:00"/>
    <d v="1899-12-30T18:27:00"/>
    <x v="18"/>
    <x v="4"/>
    <x v="2"/>
    <s v="NA"/>
    <s v="NA"/>
    <m/>
    <x v="1"/>
    <s v=""/>
    <s v=""/>
  </r>
  <r>
    <n v="3583"/>
    <x v="0"/>
    <n v="70"/>
    <x v="0"/>
    <x v="0"/>
    <d v="2016-07-13T18:31:00"/>
    <d v="2016-07-13T00:00:00"/>
    <d v="1899-12-30T18:31:00"/>
    <x v="18"/>
    <x v="4"/>
    <x v="2"/>
    <d v="2016-07-13T19:25:00"/>
    <d v="2016-07-13T00:00:00"/>
    <d v="1899-12-30T19:25:00"/>
    <x v="0"/>
    <d v="1899-12-30T00:54:00"/>
    <n v="54"/>
  </r>
  <r>
    <n v="3584"/>
    <x v="0"/>
    <n v="124"/>
    <x v="0"/>
    <x v="0"/>
    <d v="2016-07-13T18:29:00"/>
    <d v="2016-07-13T00:00:00"/>
    <d v="1899-12-30T18:29:00"/>
    <x v="18"/>
    <x v="4"/>
    <x v="2"/>
    <d v="2016-07-13T19:37:00"/>
    <d v="2016-07-13T00:00:00"/>
    <d v="1899-12-30T19:37:00"/>
    <x v="0"/>
    <d v="1899-12-30T01:08:00"/>
    <n v="68"/>
  </r>
  <r>
    <n v="3585"/>
    <x v="1"/>
    <n v="232"/>
    <x v="0"/>
    <x v="0"/>
    <d v="2016-07-13T18:29:00"/>
    <d v="2016-07-13T00:00:00"/>
    <d v="1899-12-30T18:29:00"/>
    <x v="18"/>
    <x v="4"/>
    <x v="2"/>
    <d v="2016-07-13T19:33:00"/>
    <d v="2016-07-13T00:00:00"/>
    <d v="1899-12-30T19:33:00"/>
    <x v="0"/>
    <d v="1899-12-30T01:04:00"/>
    <n v="64"/>
  </r>
  <r>
    <n v="3586"/>
    <x v="0"/>
    <s v="NA"/>
    <x v="1"/>
    <x v="1"/>
    <d v="2016-07-13T18:32:00"/>
    <d v="2016-07-13T00:00:00"/>
    <d v="1899-12-30T18:32:00"/>
    <x v="18"/>
    <x v="4"/>
    <x v="2"/>
    <s v="NA"/>
    <s v="NA"/>
    <m/>
    <x v="1"/>
    <s v=""/>
    <s v=""/>
  </r>
  <r>
    <n v="3587"/>
    <x v="0"/>
    <s v="NA"/>
    <x v="1"/>
    <x v="1"/>
    <d v="2016-07-13T18:30:00"/>
    <d v="2016-07-13T00:00:00"/>
    <d v="1899-12-30T18:30:00"/>
    <x v="18"/>
    <x v="4"/>
    <x v="2"/>
    <s v="NA"/>
    <s v="NA"/>
    <m/>
    <x v="1"/>
    <s v=""/>
    <s v=""/>
  </r>
  <r>
    <n v="3588"/>
    <x v="0"/>
    <s v="NA"/>
    <x v="1"/>
    <x v="1"/>
    <d v="2016-07-13T18:33:00"/>
    <d v="2016-07-13T00:00:00"/>
    <d v="1899-12-30T18:33:00"/>
    <x v="18"/>
    <x v="4"/>
    <x v="2"/>
    <s v="NA"/>
    <s v="NA"/>
    <m/>
    <x v="1"/>
    <s v=""/>
    <s v=""/>
  </r>
  <r>
    <n v="3589"/>
    <x v="0"/>
    <s v="NA"/>
    <x v="1"/>
    <x v="1"/>
    <d v="2016-07-13T18:27:00"/>
    <d v="2016-07-13T00:00:00"/>
    <d v="1899-12-30T18:27:00"/>
    <x v="18"/>
    <x v="4"/>
    <x v="2"/>
    <s v="NA"/>
    <s v="NA"/>
    <m/>
    <x v="1"/>
    <s v=""/>
    <s v=""/>
  </r>
  <r>
    <n v="3590"/>
    <x v="1"/>
    <n v="25"/>
    <x v="0"/>
    <x v="0"/>
    <d v="2016-07-13T18:31:00"/>
    <d v="2016-07-13T00:00:00"/>
    <d v="1899-12-30T18:31:00"/>
    <x v="18"/>
    <x v="4"/>
    <x v="2"/>
    <d v="2016-07-13T19:31:00"/>
    <d v="2016-07-13T00:00:00"/>
    <d v="1899-12-30T19:31:00"/>
    <x v="0"/>
    <d v="1899-12-30T01:00:00"/>
    <n v="60"/>
  </r>
  <r>
    <n v="3591"/>
    <x v="0"/>
    <s v="NA"/>
    <x v="1"/>
    <x v="1"/>
    <d v="2016-07-13T18:33:00"/>
    <d v="2016-07-13T00:00:00"/>
    <d v="1899-12-30T18:33:00"/>
    <x v="18"/>
    <x v="4"/>
    <x v="2"/>
    <s v="NA"/>
    <s v="NA"/>
    <m/>
    <x v="1"/>
    <s v=""/>
    <s v=""/>
  </r>
  <r>
    <n v="3592"/>
    <x v="0"/>
    <s v="NA"/>
    <x v="1"/>
    <x v="1"/>
    <d v="2016-07-13T18:29:00"/>
    <d v="2016-07-13T00:00:00"/>
    <d v="1899-12-30T18:29:00"/>
    <x v="18"/>
    <x v="4"/>
    <x v="2"/>
    <s v="NA"/>
    <s v="NA"/>
    <m/>
    <x v="1"/>
    <s v=""/>
    <s v=""/>
  </r>
  <r>
    <n v="3593"/>
    <x v="1"/>
    <n v="53"/>
    <x v="0"/>
    <x v="0"/>
    <d v="2016-07-13T18:34:00"/>
    <d v="2016-07-13T00:00:00"/>
    <d v="1899-12-30T18:34:00"/>
    <x v="18"/>
    <x v="4"/>
    <x v="2"/>
    <d v="2016-07-13T19:27:00"/>
    <d v="2016-07-13T00:00:00"/>
    <d v="1899-12-30T19:27:00"/>
    <x v="0"/>
    <d v="1899-12-30T00:53:00"/>
    <n v="53"/>
  </r>
  <r>
    <n v="3594"/>
    <x v="1"/>
    <n v="266"/>
    <x v="0"/>
    <x v="0"/>
    <d v="2016-07-13T18:31:00"/>
    <d v="2016-07-13T00:00:00"/>
    <d v="1899-12-30T18:31:00"/>
    <x v="18"/>
    <x v="4"/>
    <x v="2"/>
    <d v="2016-07-13T19:39:00"/>
    <d v="2016-07-13T00:00:00"/>
    <d v="1899-12-30T19:39:00"/>
    <x v="0"/>
    <d v="1899-12-30T01:08:00"/>
    <n v="68"/>
  </r>
  <r>
    <n v="3595"/>
    <x v="0"/>
    <s v="NA"/>
    <x v="1"/>
    <x v="1"/>
    <d v="2016-07-13T18:35:00"/>
    <d v="2016-07-13T00:00:00"/>
    <d v="1899-12-30T18:35:00"/>
    <x v="18"/>
    <x v="4"/>
    <x v="2"/>
    <s v="NA"/>
    <s v="NA"/>
    <m/>
    <x v="1"/>
    <s v=""/>
    <s v=""/>
  </r>
  <r>
    <n v="3596"/>
    <x v="0"/>
    <s v="NA"/>
    <x v="1"/>
    <x v="1"/>
    <d v="2016-07-13T18:39:00"/>
    <d v="2016-07-13T00:00:00"/>
    <d v="1899-12-30T18:39:00"/>
    <x v="18"/>
    <x v="4"/>
    <x v="2"/>
    <s v="NA"/>
    <s v="NA"/>
    <m/>
    <x v="1"/>
    <s v=""/>
    <s v=""/>
  </r>
  <r>
    <n v="3597"/>
    <x v="0"/>
    <s v="NA"/>
    <x v="1"/>
    <x v="1"/>
    <d v="2016-07-13T18:36:00"/>
    <d v="2016-07-13T00:00:00"/>
    <d v="1899-12-30T18:36:00"/>
    <x v="18"/>
    <x v="4"/>
    <x v="2"/>
    <s v="NA"/>
    <s v="NA"/>
    <m/>
    <x v="1"/>
    <s v=""/>
    <s v=""/>
  </r>
  <r>
    <n v="3598"/>
    <x v="0"/>
    <n v="94"/>
    <x v="0"/>
    <x v="0"/>
    <d v="2016-07-13T18:38:00"/>
    <d v="2016-07-13T00:00:00"/>
    <d v="1899-12-30T18:38:00"/>
    <x v="18"/>
    <x v="4"/>
    <x v="2"/>
    <d v="2016-07-13T19:40:00"/>
    <d v="2016-07-13T00:00:00"/>
    <d v="1899-12-30T19:40:00"/>
    <x v="0"/>
    <d v="1899-12-30T01:02:00"/>
    <n v="62"/>
  </r>
  <r>
    <n v="3599"/>
    <x v="0"/>
    <s v="NA"/>
    <x v="1"/>
    <x v="1"/>
    <d v="2016-07-13T18:38:00"/>
    <d v="2016-07-13T00:00:00"/>
    <d v="1899-12-30T18:38:00"/>
    <x v="18"/>
    <x v="4"/>
    <x v="2"/>
    <s v="NA"/>
    <s v="NA"/>
    <m/>
    <x v="1"/>
    <s v=""/>
    <s v=""/>
  </r>
  <r>
    <n v="3600"/>
    <x v="0"/>
    <s v="NA"/>
    <x v="1"/>
    <x v="1"/>
    <d v="2016-07-13T18:45:00"/>
    <d v="2016-07-13T00:00:00"/>
    <d v="1899-12-30T18:45:00"/>
    <x v="18"/>
    <x v="4"/>
    <x v="2"/>
    <s v="NA"/>
    <s v="NA"/>
    <m/>
    <x v="1"/>
    <s v=""/>
    <s v=""/>
  </r>
  <r>
    <n v="3601"/>
    <x v="1"/>
    <n v="22"/>
    <x v="0"/>
    <x v="0"/>
    <d v="2016-07-13T18:39:00"/>
    <d v="2016-07-13T00:00:00"/>
    <d v="1899-12-30T18:39:00"/>
    <x v="18"/>
    <x v="4"/>
    <x v="2"/>
    <d v="2016-07-13T19:29:00"/>
    <d v="2016-07-13T00:00:00"/>
    <d v="1899-12-30T19:29:00"/>
    <x v="0"/>
    <d v="1899-12-30T00:50:00"/>
    <n v="50"/>
  </r>
  <r>
    <n v="3602"/>
    <x v="0"/>
    <n v="107"/>
    <x v="0"/>
    <x v="0"/>
    <d v="2016-07-13T18:40:00"/>
    <d v="2016-07-13T00:00:00"/>
    <d v="1899-12-30T18:40:00"/>
    <x v="18"/>
    <x v="4"/>
    <x v="2"/>
    <d v="2016-07-13T19:13:00"/>
    <d v="2016-07-13T00:00:00"/>
    <d v="1899-12-30T19:13:00"/>
    <x v="0"/>
    <d v="1899-12-30T00:33:00"/>
    <n v="33"/>
  </r>
  <r>
    <n v="3603"/>
    <x v="0"/>
    <s v="NA"/>
    <x v="1"/>
    <x v="1"/>
    <d v="2016-07-13T18:44:00"/>
    <d v="2016-07-13T00:00:00"/>
    <d v="1899-12-30T18:44:00"/>
    <x v="18"/>
    <x v="4"/>
    <x v="2"/>
    <s v="NA"/>
    <s v="NA"/>
    <m/>
    <x v="1"/>
    <s v=""/>
    <s v=""/>
  </r>
  <r>
    <n v="3604"/>
    <x v="0"/>
    <s v="NA"/>
    <x v="1"/>
    <x v="1"/>
    <d v="2016-07-13T18:43:00"/>
    <d v="2016-07-13T00:00:00"/>
    <d v="1899-12-30T18:43:00"/>
    <x v="18"/>
    <x v="4"/>
    <x v="2"/>
    <s v="NA"/>
    <s v="NA"/>
    <m/>
    <x v="1"/>
    <s v=""/>
    <s v=""/>
  </r>
  <r>
    <n v="3605"/>
    <x v="0"/>
    <s v="NA"/>
    <x v="1"/>
    <x v="1"/>
    <d v="2016-07-13T18:44:00"/>
    <d v="2016-07-13T00:00:00"/>
    <d v="1899-12-30T18:44:00"/>
    <x v="18"/>
    <x v="4"/>
    <x v="2"/>
    <s v="NA"/>
    <s v="NA"/>
    <m/>
    <x v="1"/>
    <s v=""/>
    <s v=""/>
  </r>
  <r>
    <n v="3606"/>
    <x v="0"/>
    <s v="NA"/>
    <x v="1"/>
    <x v="1"/>
    <d v="2016-07-13T18:50:00"/>
    <d v="2016-07-13T00:00:00"/>
    <d v="1899-12-30T18:50:00"/>
    <x v="18"/>
    <x v="4"/>
    <x v="2"/>
    <s v="NA"/>
    <s v="NA"/>
    <m/>
    <x v="1"/>
    <s v=""/>
    <s v=""/>
  </r>
  <r>
    <n v="3607"/>
    <x v="0"/>
    <s v="NA"/>
    <x v="1"/>
    <x v="1"/>
    <d v="2016-07-13T18:45:00"/>
    <d v="2016-07-13T00:00:00"/>
    <d v="1899-12-30T18:45:00"/>
    <x v="18"/>
    <x v="4"/>
    <x v="2"/>
    <s v="NA"/>
    <s v="NA"/>
    <m/>
    <x v="1"/>
    <s v=""/>
    <s v=""/>
  </r>
  <r>
    <n v="3608"/>
    <x v="0"/>
    <s v="NA"/>
    <x v="1"/>
    <x v="1"/>
    <d v="2016-07-13T18:47:00"/>
    <d v="2016-07-13T00:00:00"/>
    <d v="1899-12-30T18:47:00"/>
    <x v="18"/>
    <x v="4"/>
    <x v="2"/>
    <s v="NA"/>
    <s v="NA"/>
    <m/>
    <x v="1"/>
    <s v=""/>
    <s v=""/>
  </r>
  <r>
    <n v="3609"/>
    <x v="1"/>
    <s v="NA"/>
    <x v="1"/>
    <x v="1"/>
    <d v="2016-07-13T18:49:00"/>
    <d v="2016-07-13T00:00:00"/>
    <d v="1899-12-30T18:49:00"/>
    <x v="18"/>
    <x v="4"/>
    <x v="2"/>
    <s v="NA"/>
    <s v="NA"/>
    <m/>
    <x v="1"/>
    <s v=""/>
    <s v=""/>
  </r>
  <r>
    <n v="3610"/>
    <x v="0"/>
    <s v="NA"/>
    <x v="1"/>
    <x v="1"/>
    <d v="2016-07-13T18:49:00"/>
    <d v="2016-07-13T00:00:00"/>
    <d v="1899-12-30T18:49:00"/>
    <x v="18"/>
    <x v="4"/>
    <x v="2"/>
    <s v="NA"/>
    <s v="NA"/>
    <m/>
    <x v="1"/>
    <s v=""/>
    <s v=""/>
  </r>
  <r>
    <n v="3611"/>
    <x v="0"/>
    <s v="NA"/>
    <x v="1"/>
    <x v="1"/>
    <d v="2016-07-13T18:48:00"/>
    <d v="2016-07-13T00:00:00"/>
    <d v="1899-12-30T18:48:00"/>
    <x v="18"/>
    <x v="4"/>
    <x v="2"/>
    <s v="NA"/>
    <s v="NA"/>
    <m/>
    <x v="1"/>
    <s v=""/>
    <s v=""/>
  </r>
  <r>
    <n v="3612"/>
    <x v="0"/>
    <s v="NA"/>
    <x v="1"/>
    <x v="1"/>
    <d v="2016-07-13T18:53:00"/>
    <d v="2016-07-13T00:00:00"/>
    <d v="1899-12-30T18:53:00"/>
    <x v="18"/>
    <x v="4"/>
    <x v="2"/>
    <s v="NA"/>
    <s v="NA"/>
    <m/>
    <x v="1"/>
    <s v=""/>
    <s v=""/>
  </r>
  <r>
    <n v="3613"/>
    <x v="0"/>
    <n v="239"/>
    <x v="0"/>
    <x v="0"/>
    <d v="2016-07-13T18:47:00"/>
    <d v="2016-07-13T00:00:00"/>
    <d v="1899-12-30T18:47:00"/>
    <x v="18"/>
    <x v="4"/>
    <x v="2"/>
    <d v="2016-07-13T20:06:00"/>
    <d v="2016-07-13T00:00:00"/>
    <d v="1899-12-30T20:06:00"/>
    <x v="0"/>
    <d v="1899-12-30T01:19:00"/>
    <n v="79"/>
  </r>
  <r>
    <n v="3614"/>
    <x v="1"/>
    <s v="NA"/>
    <x v="1"/>
    <x v="1"/>
    <d v="2016-07-13T18:51:00"/>
    <d v="2016-07-13T00:00:00"/>
    <d v="1899-12-30T18:51:00"/>
    <x v="18"/>
    <x v="4"/>
    <x v="2"/>
    <s v="NA"/>
    <s v="NA"/>
    <m/>
    <x v="1"/>
    <s v=""/>
    <s v=""/>
  </r>
  <r>
    <n v="3615"/>
    <x v="1"/>
    <n v="91"/>
    <x v="0"/>
    <x v="0"/>
    <d v="2016-07-13T18:56:00"/>
    <d v="2016-07-13T00:00:00"/>
    <d v="1899-12-30T18:56:00"/>
    <x v="18"/>
    <x v="4"/>
    <x v="2"/>
    <d v="2016-07-13T19:43:00"/>
    <d v="2016-07-13T00:00:00"/>
    <d v="1899-12-30T19:43:00"/>
    <x v="0"/>
    <d v="1899-12-30T00:47:00"/>
    <n v="47"/>
  </r>
  <r>
    <n v="3616"/>
    <x v="0"/>
    <s v="NA"/>
    <x v="1"/>
    <x v="1"/>
    <d v="2016-07-13T18:49:00"/>
    <d v="2016-07-13T00:00:00"/>
    <d v="1899-12-30T18:49:00"/>
    <x v="18"/>
    <x v="4"/>
    <x v="2"/>
    <s v="NA"/>
    <s v="NA"/>
    <m/>
    <x v="1"/>
    <s v=""/>
    <s v=""/>
  </r>
  <r>
    <n v="3617"/>
    <x v="0"/>
    <n v="123"/>
    <x v="0"/>
    <x v="0"/>
    <d v="2016-07-13T18:55:00"/>
    <d v="2016-07-13T00:00:00"/>
    <d v="1899-12-30T18:55:00"/>
    <x v="18"/>
    <x v="4"/>
    <x v="2"/>
    <d v="2016-07-13T20:07:00"/>
    <d v="2016-07-13T00:00:00"/>
    <d v="1899-12-30T20:07:00"/>
    <x v="0"/>
    <d v="1899-12-30T01:12:00"/>
    <n v="72"/>
  </r>
  <r>
    <n v="3618"/>
    <x v="0"/>
    <s v="NA"/>
    <x v="1"/>
    <x v="1"/>
    <d v="2016-07-13T18:52:00"/>
    <d v="2016-07-13T00:00:00"/>
    <d v="1899-12-30T18:52:00"/>
    <x v="18"/>
    <x v="4"/>
    <x v="2"/>
    <s v="NA"/>
    <s v="NA"/>
    <m/>
    <x v="1"/>
    <s v=""/>
    <s v=""/>
  </r>
  <r>
    <n v="3619"/>
    <x v="0"/>
    <s v="NA"/>
    <x v="1"/>
    <x v="1"/>
    <d v="2016-07-13T18:55:00"/>
    <d v="2016-07-13T00:00:00"/>
    <d v="1899-12-30T18:55:00"/>
    <x v="18"/>
    <x v="4"/>
    <x v="2"/>
    <s v="NA"/>
    <s v="NA"/>
    <m/>
    <x v="1"/>
    <s v=""/>
    <s v=""/>
  </r>
  <r>
    <n v="3620"/>
    <x v="1"/>
    <n v="39"/>
    <x v="0"/>
    <x v="0"/>
    <d v="2016-07-13T18:54:00"/>
    <d v="2016-07-13T00:00:00"/>
    <d v="1899-12-30T18:54:00"/>
    <x v="18"/>
    <x v="4"/>
    <x v="2"/>
    <d v="2016-07-13T20:08:00"/>
    <d v="2016-07-13T00:00:00"/>
    <d v="1899-12-30T20:08:00"/>
    <x v="0"/>
    <d v="1899-12-30T01:14:00"/>
    <n v="74"/>
  </r>
  <r>
    <n v="3621"/>
    <x v="0"/>
    <n v="288"/>
    <x v="0"/>
    <x v="0"/>
    <d v="2016-07-13T18:56:00"/>
    <d v="2016-07-13T00:00:00"/>
    <d v="1899-12-30T18:56:00"/>
    <x v="18"/>
    <x v="4"/>
    <x v="2"/>
    <d v="2016-07-13T19:35:00"/>
    <d v="2016-07-13T00:00:00"/>
    <d v="1899-12-30T19:35:00"/>
    <x v="0"/>
    <d v="1899-12-30T00:39:00"/>
    <n v="39"/>
  </r>
  <r>
    <n v="3622"/>
    <x v="0"/>
    <n v="287"/>
    <x v="0"/>
    <x v="0"/>
    <d v="2016-07-13T18:57:00"/>
    <d v="2016-07-13T00:00:00"/>
    <d v="1899-12-30T18:57:00"/>
    <x v="18"/>
    <x v="4"/>
    <x v="2"/>
    <d v="2016-07-13T20:15:00"/>
    <d v="2016-07-13T00:00:00"/>
    <d v="1899-12-30T20:15:00"/>
    <x v="0"/>
    <d v="1899-12-30T01:18:00"/>
    <n v="78"/>
  </r>
  <r>
    <n v="3623"/>
    <x v="0"/>
    <s v="NA"/>
    <x v="1"/>
    <x v="1"/>
    <d v="2016-07-13T18:54:00"/>
    <d v="2016-07-13T00:00:00"/>
    <d v="1899-12-30T18:54:00"/>
    <x v="18"/>
    <x v="4"/>
    <x v="2"/>
    <s v="NA"/>
    <s v="NA"/>
    <m/>
    <x v="1"/>
    <s v=""/>
    <s v=""/>
  </r>
  <r>
    <n v="3624"/>
    <x v="0"/>
    <n v="144"/>
    <x v="0"/>
    <x v="0"/>
    <d v="2016-07-13T18:52:00"/>
    <d v="2016-07-13T00:00:00"/>
    <d v="1899-12-30T18:52:00"/>
    <x v="18"/>
    <x v="4"/>
    <x v="2"/>
    <d v="2016-07-13T19:54:00"/>
    <d v="2016-07-13T00:00:00"/>
    <d v="1899-12-30T19:54:00"/>
    <x v="0"/>
    <d v="1899-12-30T01:02:00"/>
    <n v="62"/>
  </r>
  <r>
    <n v="3625"/>
    <x v="0"/>
    <n v="177"/>
    <x v="0"/>
    <x v="0"/>
    <d v="2016-07-13T18:57:00"/>
    <d v="2016-07-13T00:00:00"/>
    <d v="1899-12-30T18:57:00"/>
    <x v="18"/>
    <x v="4"/>
    <x v="2"/>
    <d v="2016-07-13T20:01:00"/>
    <d v="2016-07-13T00:00:00"/>
    <d v="1899-12-30T20:01:00"/>
    <x v="0"/>
    <d v="1899-12-30T01:04:00"/>
    <n v="64"/>
  </r>
  <r>
    <n v="3626"/>
    <x v="0"/>
    <s v="NA"/>
    <x v="1"/>
    <x v="1"/>
    <d v="2016-07-13T19:00:00"/>
    <d v="2016-07-13T00:00:00"/>
    <d v="1899-12-30T19:00:00"/>
    <x v="19"/>
    <x v="4"/>
    <x v="2"/>
    <s v="NA"/>
    <s v="NA"/>
    <m/>
    <x v="1"/>
    <s v=""/>
    <s v=""/>
  </r>
  <r>
    <n v="3627"/>
    <x v="0"/>
    <s v="NA"/>
    <x v="1"/>
    <x v="1"/>
    <d v="2016-07-13T18:57:00"/>
    <d v="2016-07-13T00:00:00"/>
    <d v="1899-12-30T18:57:00"/>
    <x v="18"/>
    <x v="4"/>
    <x v="2"/>
    <s v="NA"/>
    <s v="NA"/>
    <m/>
    <x v="1"/>
    <s v=""/>
    <s v=""/>
  </r>
  <r>
    <n v="3628"/>
    <x v="0"/>
    <s v="NA"/>
    <x v="1"/>
    <x v="1"/>
    <d v="2016-07-13T19:06:00"/>
    <d v="2016-07-13T00:00:00"/>
    <d v="1899-12-30T19:06:00"/>
    <x v="19"/>
    <x v="4"/>
    <x v="2"/>
    <s v="NA"/>
    <s v="NA"/>
    <m/>
    <x v="1"/>
    <s v=""/>
    <s v=""/>
  </r>
  <r>
    <n v="3629"/>
    <x v="0"/>
    <s v="NA"/>
    <x v="1"/>
    <x v="1"/>
    <d v="2016-07-13T18:58:00"/>
    <d v="2016-07-13T00:00:00"/>
    <d v="1899-12-30T18:58:00"/>
    <x v="18"/>
    <x v="4"/>
    <x v="2"/>
    <s v="NA"/>
    <s v="NA"/>
    <m/>
    <x v="1"/>
    <s v=""/>
    <s v=""/>
  </r>
  <r>
    <n v="3630"/>
    <x v="1"/>
    <n v="112"/>
    <x v="0"/>
    <x v="0"/>
    <d v="2016-07-13T18:59:00"/>
    <d v="2016-07-13T00:00:00"/>
    <d v="1899-12-30T18:59:00"/>
    <x v="18"/>
    <x v="4"/>
    <x v="2"/>
    <d v="2016-07-13T19:59:00"/>
    <d v="2016-07-13T00:00:00"/>
    <d v="1899-12-30T19:59:00"/>
    <x v="0"/>
    <d v="1899-12-30T01:00:00"/>
    <n v="60"/>
  </r>
  <r>
    <n v="3631"/>
    <x v="1"/>
    <n v="234"/>
    <x v="0"/>
    <x v="0"/>
    <d v="2016-07-13T19:02:00"/>
    <d v="2016-07-13T00:00:00"/>
    <d v="1899-12-30T19:02:00"/>
    <x v="19"/>
    <x v="4"/>
    <x v="2"/>
    <d v="2016-07-13T19:58:00"/>
    <d v="2016-07-13T00:00:00"/>
    <d v="1899-12-30T19:58:00"/>
    <x v="0"/>
    <d v="1899-12-30T00:56:00"/>
    <n v="56"/>
  </r>
  <r>
    <n v="3632"/>
    <x v="1"/>
    <n v="221"/>
    <x v="0"/>
    <x v="0"/>
    <d v="2016-07-13T19:02:00"/>
    <d v="2016-07-13T00:00:00"/>
    <d v="1899-12-30T19:02:00"/>
    <x v="19"/>
    <x v="4"/>
    <x v="2"/>
    <d v="2016-07-13T20:07:00"/>
    <d v="2016-07-13T00:00:00"/>
    <d v="1899-12-30T20:07:00"/>
    <x v="0"/>
    <d v="1899-12-30T01:05:00"/>
    <n v="65"/>
  </r>
  <r>
    <n v="3633"/>
    <x v="1"/>
    <s v="NA"/>
    <x v="1"/>
    <x v="1"/>
    <d v="2016-07-13T19:00:00"/>
    <d v="2016-07-13T00:00:00"/>
    <d v="1899-12-30T19:00:00"/>
    <x v="19"/>
    <x v="4"/>
    <x v="2"/>
    <s v="NA"/>
    <s v="NA"/>
    <m/>
    <x v="1"/>
    <s v=""/>
    <s v=""/>
  </r>
  <r>
    <n v="3634"/>
    <x v="1"/>
    <n v="181"/>
    <x v="0"/>
    <x v="0"/>
    <d v="2016-07-13T19:00:00"/>
    <d v="2016-07-13T00:00:00"/>
    <d v="1899-12-30T19:00:00"/>
    <x v="19"/>
    <x v="4"/>
    <x v="2"/>
    <d v="2016-07-13T19:54:00"/>
    <d v="2016-07-13T00:00:00"/>
    <d v="1899-12-30T19:54:00"/>
    <x v="0"/>
    <d v="1899-12-30T00:54:00"/>
    <n v="54"/>
  </r>
  <r>
    <n v="3635"/>
    <x v="0"/>
    <s v="NA"/>
    <x v="1"/>
    <x v="1"/>
    <d v="2016-07-13T18:58:00"/>
    <d v="2016-07-13T00:00:00"/>
    <d v="1899-12-30T18:58:00"/>
    <x v="18"/>
    <x v="4"/>
    <x v="2"/>
    <s v="NA"/>
    <s v="NA"/>
    <m/>
    <x v="1"/>
    <s v=""/>
    <s v=""/>
  </r>
  <r>
    <n v="3636"/>
    <x v="0"/>
    <s v="NA"/>
    <x v="1"/>
    <x v="1"/>
    <d v="2016-07-13T19:07:00"/>
    <d v="2016-07-13T00:00:00"/>
    <d v="1899-12-30T19:07:00"/>
    <x v="19"/>
    <x v="4"/>
    <x v="2"/>
    <s v="NA"/>
    <s v="NA"/>
    <m/>
    <x v="1"/>
    <s v=""/>
    <s v=""/>
  </r>
  <r>
    <n v="3637"/>
    <x v="0"/>
    <s v="NA"/>
    <x v="1"/>
    <x v="1"/>
    <d v="2016-07-13T19:05:00"/>
    <d v="2016-07-13T00:00:00"/>
    <d v="1899-12-30T19:05:00"/>
    <x v="19"/>
    <x v="4"/>
    <x v="2"/>
    <s v="NA"/>
    <s v="NA"/>
    <m/>
    <x v="1"/>
    <s v=""/>
    <s v=""/>
  </r>
  <r>
    <n v="3638"/>
    <x v="0"/>
    <n v="46"/>
    <x v="0"/>
    <x v="0"/>
    <d v="2016-07-13T19:09:00"/>
    <d v="2016-07-13T00:00:00"/>
    <d v="1899-12-30T19:09:00"/>
    <x v="19"/>
    <x v="4"/>
    <x v="2"/>
    <d v="2016-07-13T19:58:00"/>
    <d v="2016-07-13T00:00:00"/>
    <d v="1899-12-30T19:58:00"/>
    <x v="0"/>
    <d v="1899-12-30T00:49:00"/>
    <n v="49"/>
  </r>
  <r>
    <n v="3639"/>
    <x v="0"/>
    <s v="NA"/>
    <x v="1"/>
    <x v="1"/>
    <d v="2016-07-13T19:05:00"/>
    <d v="2016-07-13T00:00:00"/>
    <d v="1899-12-30T19:05:00"/>
    <x v="19"/>
    <x v="4"/>
    <x v="2"/>
    <s v="NA"/>
    <s v="NA"/>
    <m/>
    <x v="1"/>
    <s v=""/>
    <s v=""/>
  </r>
  <r>
    <n v="3640"/>
    <x v="1"/>
    <n v="76"/>
    <x v="0"/>
    <x v="0"/>
    <d v="2016-07-13T19:05:00"/>
    <d v="2016-07-13T00:00:00"/>
    <d v="1899-12-30T19:05:00"/>
    <x v="19"/>
    <x v="4"/>
    <x v="2"/>
    <d v="2016-07-13T19:46:00"/>
    <d v="2016-07-13T00:00:00"/>
    <d v="1899-12-30T19:46:00"/>
    <x v="0"/>
    <d v="1899-12-30T00:41:00"/>
    <n v="41"/>
  </r>
  <r>
    <n v="3641"/>
    <x v="1"/>
    <n v="197"/>
    <x v="0"/>
    <x v="0"/>
    <d v="2016-07-13T19:04:00"/>
    <d v="2016-07-13T00:00:00"/>
    <d v="1899-12-30T19:04:00"/>
    <x v="19"/>
    <x v="4"/>
    <x v="2"/>
    <d v="2016-07-13T20:04:00"/>
    <d v="2016-07-13T00:00:00"/>
    <d v="1899-12-30T20:04:00"/>
    <x v="0"/>
    <d v="1899-12-30T01:00:00"/>
    <n v="60"/>
  </r>
  <r>
    <n v="3642"/>
    <x v="0"/>
    <s v="NA"/>
    <x v="1"/>
    <x v="1"/>
    <d v="2016-07-13T19:07:00"/>
    <d v="2016-07-13T00:00:00"/>
    <d v="1899-12-30T19:07:00"/>
    <x v="19"/>
    <x v="4"/>
    <x v="2"/>
    <s v="NA"/>
    <s v="NA"/>
    <m/>
    <x v="1"/>
    <s v=""/>
    <s v=""/>
  </r>
  <r>
    <n v="3643"/>
    <x v="0"/>
    <s v="NA"/>
    <x v="1"/>
    <x v="1"/>
    <d v="2016-07-13T19:12:00"/>
    <d v="2016-07-13T00:00:00"/>
    <d v="1899-12-30T19:12:00"/>
    <x v="19"/>
    <x v="4"/>
    <x v="2"/>
    <s v="NA"/>
    <s v="NA"/>
    <m/>
    <x v="1"/>
    <s v=""/>
    <s v=""/>
  </r>
  <r>
    <n v="3644"/>
    <x v="0"/>
    <n v="90"/>
    <x v="0"/>
    <x v="0"/>
    <d v="2016-07-13T19:08:00"/>
    <d v="2016-07-13T00:00:00"/>
    <d v="1899-12-30T19:08:00"/>
    <x v="19"/>
    <x v="4"/>
    <x v="2"/>
    <d v="2016-07-13T19:54:00"/>
    <d v="2016-07-13T00:00:00"/>
    <d v="1899-12-30T19:54:00"/>
    <x v="0"/>
    <d v="1899-12-30T00:46:00"/>
    <n v="46"/>
  </r>
  <r>
    <n v="3645"/>
    <x v="1"/>
    <n v="121"/>
    <x v="0"/>
    <x v="0"/>
    <d v="2016-07-13T19:07:00"/>
    <d v="2016-07-13T00:00:00"/>
    <d v="1899-12-30T19:07:00"/>
    <x v="19"/>
    <x v="4"/>
    <x v="2"/>
    <d v="2016-07-13T20:00:00"/>
    <d v="2016-07-13T00:00:00"/>
    <d v="1899-12-30T20:00:00"/>
    <x v="0"/>
    <d v="1899-12-30T00:53:00"/>
    <n v="53"/>
  </r>
  <r>
    <n v="3646"/>
    <x v="0"/>
    <n v="195"/>
    <x v="0"/>
    <x v="0"/>
    <d v="2016-07-13T19:11:00"/>
    <d v="2016-07-13T00:00:00"/>
    <d v="1899-12-30T19:11:00"/>
    <x v="19"/>
    <x v="4"/>
    <x v="2"/>
    <d v="2016-07-13T19:48:00"/>
    <d v="2016-07-13T00:00:00"/>
    <d v="1899-12-30T19:48:00"/>
    <x v="0"/>
    <d v="1899-12-30T00:37:00"/>
    <n v="37"/>
  </r>
  <r>
    <n v="3647"/>
    <x v="0"/>
    <s v="NA"/>
    <x v="1"/>
    <x v="1"/>
    <d v="2016-07-13T19:09:00"/>
    <d v="2016-07-13T00:00:00"/>
    <d v="1899-12-30T19:09:00"/>
    <x v="19"/>
    <x v="4"/>
    <x v="2"/>
    <s v="NA"/>
    <s v="NA"/>
    <m/>
    <x v="1"/>
    <s v=""/>
    <s v=""/>
  </r>
  <r>
    <n v="3648"/>
    <x v="1"/>
    <n v="127"/>
    <x v="0"/>
    <x v="0"/>
    <d v="2016-07-13T19:13:00"/>
    <d v="2016-07-13T00:00:00"/>
    <d v="1899-12-30T19:13:00"/>
    <x v="19"/>
    <x v="4"/>
    <x v="2"/>
    <d v="2016-07-13T19:58:00"/>
    <d v="2016-07-13T00:00:00"/>
    <d v="1899-12-30T19:58:00"/>
    <x v="0"/>
    <d v="1899-12-30T00:45:00"/>
    <n v="45"/>
  </r>
  <r>
    <n v="3649"/>
    <x v="1"/>
    <n v="180"/>
    <x v="0"/>
    <x v="0"/>
    <d v="2016-07-13T19:11:00"/>
    <d v="2016-07-13T00:00:00"/>
    <d v="1899-12-30T19:11:00"/>
    <x v="19"/>
    <x v="4"/>
    <x v="2"/>
    <d v="2016-07-13T20:21:00"/>
    <d v="2016-07-13T00:00:00"/>
    <d v="1899-12-30T20:21:00"/>
    <x v="0"/>
    <d v="1899-12-30T01:10:00"/>
    <n v="70"/>
  </r>
  <r>
    <n v="3650"/>
    <x v="0"/>
    <s v="NA"/>
    <x v="1"/>
    <x v="1"/>
    <d v="2016-07-13T19:17:00"/>
    <d v="2016-07-13T00:00:00"/>
    <d v="1899-12-30T19:17:00"/>
    <x v="19"/>
    <x v="4"/>
    <x v="2"/>
    <s v="NA"/>
    <s v="NA"/>
    <m/>
    <x v="1"/>
    <s v=""/>
    <s v=""/>
  </r>
  <r>
    <n v="3651"/>
    <x v="1"/>
    <n v="119"/>
    <x v="0"/>
    <x v="0"/>
    <d v="2016-07-13T19:13:00"/>
    <d v="2016-07-13T00:00:00"/>
    <d v="1899-12-30T19:13:00"/>
    <x v="19"/>
    <x v="4"/>
    <x v="2"/>
    <d v="2016-07-13T20:21:00"/>
    <d v="2016-07-13T00:00:00"/>
    <d v="1899-12-30T20:21:00"/>
    <x v="0"/>
    <d v="1899-12-30T01:08:00"/>
    <n v="68"/>
  </r>
  <r>
    <n v="3652"/>
    <x v="0"/>
    <s v="NA"/>
    <x v="1"/>
    <x v="1"/>
    <d v="2016-07-13T19:16:00"/>
    <d v="2016-07-13T00:00:00"/>
    <d v="1899-12-30T19:16:00"/>
    <x v="19"/>
    <x v="4"/>
    <x v="2"/>
    <s v="NA"/>
    <s v="NA"/>
    <m/>
    <x v="1"/>
    <s v=""/>
    <s v=""/>
  </r>
  <r>
    <n v="3653"/>
    <x v="1"/>
    <n v="44"/>
    <x v="0"/>
    <x v="0"/>
    <d v="2016-07-13T19:18:00"/>
    <d v="2016-07-13T00:00:00"/>
    <d v="1899-12-30T19:18:00"/>
    <x v="19"/>
    <x v="4"/>
    <x v="2"/>
    <d v="2016-07-13T19:51:00"/>
    <d v="2016-07-13T00:00:00"/>
    <d v="1899-12-30T19:51:00"/>
    <x v="0"/>
    <d v="1899-12-30T00:33:00"/>
    <n v="33"/>
  </r>
  <r>
    <n v="3654"/>
    <x v="0"/>
    <s v="NA"/>
    <x v="1"/>
    <x v="1"/>
    <d v="2016-07-13T19:15:00"/>
    <d v="2016-07-13T00:00:00"/>
    <d v="1899-12-30T19:15:00"/>
    <x v="19"/>
    <x v="4"/>
    <x v="2"/>
    <s v="NA"/>
    <s v="NA"/>
    <m/>
    <x v="1"/>
    <s v=""/>
    <s v=""/>
  </r>
  <r>
    <n v="3655"/>
    <x v="0"/>
    <s v="NA"/>
    <x v="1"/>
    <x v="1"/>
    <d v="2016-07-13T19:11:00"/>
    <d v="2016-07-13T00:00:00"/>
    <d v="1899-12-30T19:11:00"/>
    <x v="19"/>
    <x v="4"/>
    <x v="2"/>
    <s v="NA"/>
    <s v="NA"/>
    <m/>
    <x v="1"/>
    <s v=""/>
    <s v=""/>
  </r>
  <r>
    <n v="3656"/>
    <x v="1"/>
    <n v="126"/>
    <x v="0"/>
    <x v="0"/>
    <d v="2016-07-13T19:11:00"/>
    <d v="2016-07-13T00:00:00"/>
    <d v="1899-12-30T19:11:00"/>
    <x v="19"/>
    <x v="4"/>
    <x v="2"/>
    <d v="2016-07-13T20:32:00"/>
    <d v="2016-07-13T00:00:00"/>
    <d v="1899-12-30T20:32:00"/>
    <x v="0"/>
    <d v="1899-12-30T01:21:00"/>
    <n v="81"/>
  </r>
  <r>
    <n v="3657"/>
    <x v="0"/>
    <n v="224"/>
    <x v="0"/>
    <x v="0"/>
    <d v="2016-07-13T19:20:00"/>
    <d v="2016-07-13T00:00:00"/>
    <d v="1899-12-30T19:20:00"/>
    <x v="19"/>
    <x v="4"/>
    <x v="2"/>
    <d v="2016-07-13T20:33:00"/>
    <d v="2016-07-13T00:00:00"/>
    <d v="1899-12-30T20:33:00"/>
    <x v="0"/>
    <d v="1899-12-30T01:13:00"/>
    <n v="73"/>
  </r>
  <r>
    <n v="3658"/>
    <x v="0"/>
    <n v="215"/>
    <x v="0"/>
    <x v="0"/>
    <d v="2016-07-13T19:24:00"/>
    <d v="2016-07-13T00:00:00"/>
    <d v="1899-12-30T19:24:00"/>
    <x v="19"/>
    <x v="4"/>
    <x v="2"/>
    <d v="2016-07-13T20:08:00"/>
    <d v="2016-07-13T00:00:00"/>
    <d v="1899-12-30T20:08:00"/>
    <x v="0"/>
    <d v="1899-12-30T00:44:00"/>
    <n v="44"/>
  </r>
  <r>
    <n v="3659"/>
    <x v="0"/>
    <s v="NA"/>
    <x v="1"/>
    <x v="1"/>
    <d v="2016-07-13T19:24:00"/>
    <d v="2016-07-13T00:00:00"/>
    <d v="1899-12-30T19:24:00"/>
    <x v="19"/>
    <x v="4"/>
    <x v="2"/>
    <s v="NA"/>
    <s v="NA"/>
    <m/>
    <x v="1"/>
    <s v=""/>
    <s v=""/>
  </r>
  <r>
    <n v="3660"/>
    <x v="0"/>
    <n v="184"/>
    <x v="0"/>
    <x v="0"/>
    <d v="2016-07-13T19:22:00"/>
    <d v="2016-07-13T00:00:00"/>
    <d v="1899-12-30T19:22:00"/>
    <x v="19"/>
    <x v="4"/>
    <x v="2"/>
    <d v="2016-07-13T19:51:00"/>
    <d v="2016-07-13T00:00:00"/>
    <d v="1899-12-30T19:51:00"/>
    <x v="0"/>
    <d v="1899-12-30T00:29:00"/>
    <n v="29"/>
  </r>
  <r>
    <n v="3661"/>
    <x v="0"/>
    <n v="185"/>
    <x v="0"/>
    <x v="2"/>
    <d v="2016-07-13T19:28:00"/>
    <d v="2016-07-13T00:00:00"/>
    <d v="1899-12-30T19:28:00"/>
    <x v="19"/>
    <x v="4"/>
    <x v="2"/>
    <s v="NA"/>
    <s v="NA"/>
    <m/>
    <x v="1"/>
    <s v=""/>
    <s v=""/>
  </r>
  <r>
    <n v="3662"/>
    <x v="1"/>
    <n v="205"/>
    <x v="0"/>
    <x v="0"/>
    <d v="2016-07-13T19:19:00"/>
    <d v="2016-07-13T00:00:00"/>
    <d v="1899-12-30T19:19:00"/>
    <x v="19"/>
    <x v="4"/>
    <x v="2"/>
    <d v="2016-07-13T20:20:00"/>
    <d v="2016-07-13T00:00:00"/>
    <d v="1899-12-30T20:20:00"/>
    <x v="0"/>
    <d v="1899-12-30T01:01:00"/>
    <n v="61"/>
  </r>
  <r>
    <n v="3663"/>
    <x v="0"/>
    <s v="NA"/>
    <x v="1"/>
    <x v="1"/>
    <d v="2016-07-13T19:22:00"/>
    <d v="2016-07-13T00:00:00"/>
    <d v="1899-12-30T19:22:00"/>
    <x v="19"/>
    <x v="4"/>
    <x v="2"/>
    <s v="NA"/>
    <s v="NA"/>
    <m/>
    <x v="1"/>
    <s v=""/>
    <s v=""/>
  </r>
  <r>
    <n v="3664"/>
    <x v="0"/>
    <s v="NA"/>
    <x v="1"/>
    <x v="1"/>
    <d v="2016-07-13T19:22:00"/>
    <d v="2016-07-13T00:00:00"/>
    <d v="1899-12-30T19:22:00"/>
    <x v="19"/>
    <x v="4"/>
    <x v="2"/>
    <s v="NA"/>
    <s v="NA"/>
    <m/>
    <x v="1"/>
    <s v=""/>
    <s v=""/>
  </r>
  <r>
    <n v="3665"/>
    <x v="0"/>
    <s v="NA"/>
    <x v="1"/>
    <x v="1"/>
    <d v="2016-07-13T19:21:00"/>
    <d v="2016-07-13T00:00:00"/>
    <d v="1899-12-30T19:21:00"/>
    <x v="19"/>
    <x v="4"/>
    <x v="2"/>
    <s v="NA"/>
    <s v="NA"/>
    <m/>
    <x v="1"/>
    <s v=""/>
    <s v=""/>
  </r>
  <r>
    <n v="3666"/>
    <x v="1"/>
    <n v="65"/>
    <x v="0"/>
    <x v="2"/>
    <d v="2016-07-13T19:25:00"/>
    <d v="2016-07-13T00:00:00"/>
    <d v="1899-12-30T19:25:00"/>
    <x v="19"/>
    <x v="4"/>
    <x v="2"/>
    <s v="NA"/>
    <s v="NA"/>
    <m/>
    <x v="1"/>
    <s v=""/>
    <s v=""/>
  </r>
  <r>
    <n v="3667"/>
    <x v="0"/>
    <n v="153"/>
    <x v="0"/>
    <x v="0"/>
    <d v="2016-07-13T19:23:00"/>
    <d v="2016-07-13T00:00:00"/>
    <d v="1899-12-30T19:23:00"/>
    <x v="19"/>
    <x v="4"/>
    <x v="2"/>
    <d v="2016-07-13T20:11:00"/>
    <d v="2016-07-13T00:00:00"/>
    <d v="1899-12-30T20:11:00"/>
    <x v="0"/>
    <d v="1899-12-30T00:48:00"/>
    <n v="48"/>
  </r>
  <r>
    <n v="3668"/>
    <x v="0"/>
    <n v="240"/>
    <x v="0"/>
    <x v="0"/>
    <d v="2016-07-13T19:26:00"/>
    <d v="2016-07-13T00:00:00"/>
    <d v="1899-12-30T19:26:00"/>
    <x v="19"/>
    <x v="4"/>
    <x v="2"/>
    <d v="2016-07-13T20:32:00"/>
    <d v="2016-07-13T00:00:00"/>
    <d v="1899-12-30T20:32:00"/>
    <x v="0"/>
    <d v="1899-12-30T01:06:00"/>
    <n v="66"/>
  </r>
  <r>
    <n v="3669"/>
    <x v="0"/>
    <s v="NA"/>
    <x v="1"/>
    <x v="1"/>
    <d v="2016-07-13T19:25:00"/>
    <d v="2016-07-13T00:00:00"/>
    <d v="1899-12-30T19:25:00"/>
    <x v="19"/>
    <x v="4"/>
    <x v="2"/>
    <s v="NA"/>
    <s v="NA"/>
    <m/>
    <x v="1"/>
    <s v=""/>
    <s v=""/>
  </r>
  <r>
    <n v="3670"/>
    <x v="0"/>
    <s v="NA"/>
    <x v="1"/>
    <x v="1"/>
    <d v="2016-07-13T19:25:00"/>
    <d v="2016-07-13T00:00:00"/>
    <d v="1899-12-30T19:25:00"/>
    <x v="19"/>
    <x v="4"/>
    <x v="2"/>
    <s v="NA"/>
    <s v="NA"/>
    <m/>
    <x v="1"/>
    <s v=""/>
    <s v=""/>
  </r>
  <r>
    <n v="3671"/>
    <x v="0"/>
    <n v="108"/>
    <x v="0"/>
    <x v="2"/>
    <d v="2016-07-13T19:28:00"/>
    <d v="2016-07-13T00:00:00"/>
    <d v="1899-12-30T19:28:00"/>
    <x v="19"/>
    <x v="4"/>
    <x v="2"/>
    <s v="NA"/>
    <s v="NA"/>
    <m/>
    <x v="1"/>
    <s v=""/>
    <s v=""/>
  </r>
  <r>
    <n v="3672"/>
    <x v="0"/>
    <n v="60"/>
    <x v="0"/>
    <x v="0"/>
    <d v="2016-07-13T19:28:00"/>
    <d v="2016-07-13T00:00:00"/>
    <d v="1899-12-30T19:28:00"/>
    <x v="19"/>
    <x v="4"/>
    <x v="2"/>
    <d v="2016-07-13T20:34:00"/>
    <d v="2016-07-13T00:00:00"/>
    <d v="1899-12-30T20:34:00"/>
    <x v="0"/>
    <d v="1899-12-30T01:06:00"/>
    <n v="66"/>
  </r>
  <r>
    <n v="3673"/>
    <x v="0"/>
    <s v="NA"/>
    <x v="1"/>
    <x v="1"/>
    <d v="2016-07-13T19:35:00"/>
    <d v="2016-07-13T00:00:00"/>
    <d v="1899-12-30T19:35:00"/>
    <x v="19"/>
    <x v="4"/>
    <x v="2"/>
    <s v="NA"/>
    <s v="NA"/>
    <m/>
    <x v="1"/>
    <s v=""/>
    <s v=""/>
  </r>
  <r>
    <n v="3674"/>
    <x v="0"/>
    <s v="NA"/>
    <x v="1"/>
    <x v="1"/>
    <d v="2016-07-13T19:31:00"/>
    <d v="2016-07-13T00:00:00"/>
    <d v="1899-12-30T19:31:00"/>
    <x v="19"/>
    <x v="4"/>
    <x v="2"/>
    <s v="NA"/>
    <s v="NA"/>
    <m/>
    <x v="1"/>
    <s v=""/>
    <s v=""/>
  </r>
  <r>
    <n v="3675"/>
    <x v="0"/>
    <s v="NA"/>
    <x v="1"/>
    <x v="1"/>
    <d v="2016-07-13T19:25:00"/>
    <d v="2016-07-13T00:00:00"/>
    <d v="1899-12-30T19:25:00"/>
    <x v="19"/>
    <x v="4"/>
    <x v="2"/>
    <s v="NA"/>
    <s v="NA"/>
    <m/>
    <x v="1"/>
    <s v=""/>
    <s v=""/>
  </r>
  <r>
    <n v="3676"/>
    <x v="1"/>
    <n v="297"/>
    <x v="0"/>
    <x v="0"/>
    <d v="2016-07-13T19:28:00"/>
    <d v="2016-07-13T00:00:00"/>
    <d v="1899-12-30T19:28:00"/>
    <x v="19"/>
    <x v="4"/>
    <x v="2"/>
    <d v="2016-07-13T20:30:00"/>
    <d v="2016-07-13T00:00:00"/>
    <d v="1899-12-30T20:30:00"/>
    <x v="0"/>
    <d v="1899-12-30T01:02:00"/>
    <n v="62"/>
  </r>
  <r>
    <n v="3677"/>
    <x v="0"/>
    <s v="NA"/>
    <x v="1"/>
    <x v="1"/>
    <d v="2016-07-13T19:24:00"/>
    <d v="2016-07-13T00:00:00"/>
    <d v="1899-12-30T19:24:00"/>
    <x v="19"/>
    <x v="4"/>
    <x v="2"/>
    <s v="NA"/>
    <s v="NA"/>
    <m/>
    <x v="1"/>
    <s v=""/>
    <s v=""/>
  </r>
  <r>
    <n v="3678"/>
    <x v="0"/>
    <s v="NA"/>
    <x v="1"/>
    <x v="1"/>
    <d v="2016-07-13T19:33:00"/>
    <d v="2016-07-13T00:00:00"/>
    <d v="1899-12-30T19:33:00"/>
    <x v="19"/>
    <x v="4"/>
    <x v="2"/>
    <s v="NA"/>
    <s v="NA"/>
    <m/>
    <x v="1"/>
    <s v=""/>
    <s v=""/>
  </r>
  <r>
    <n v="3679"/>
    <x v="0"/>
    <n v="255"/>
    <x v="0"/>
    <x v="0"/>
    <d v="2016-07-13T19:30:00"/>
    <d v="2016-07-13T00:00:00"/>
    <d v="1899-12-30T19:30:00"/>
    <x v="19"/>
    <x v="4"/>
    <x v="2"/>
    <d v="2016-07-13T20:12:00"/>
    <d v="2016-07-13T00:00:00"/>
    <d v="1899-12-30T20:12:00"/>
    <x v="0"/>
    <d v="1899-12-30T00:42:00"/>
    <n v="42"/>
  </r>
  <r>
    <n v="3680"/>
    <x v="0"/>
    <s v="NA"/>
    <x v="1"/>
    <x v="1"/>
    <d v="2016-07-13T19:40:00"/>
    <d v="2016-07-13T00:00:00"/>
    <d v="1899-12-30T19:40:00"/>
    <x v="19"/>
    <x v="4"/>
    <x v="2"/>
    <s v="NA"/>
    <s v="NA"/>
    <m/>
    <x v="1"/>
    <s v=""/>
    <s v=""/>
  </r>
  <r>
    <n v="3681"/>
    <x v="0"/>
    <n v="289"/>
    <x v="0"/>
    <x v="0"/>
    <d v="2016-07-13T19:31:00"/>
    <d v="2016-07-13T00:00:00"/>
    <d v="1899-12-30T19:31:00"/>
    <x v="19"/>
    <x v="4"/>
    <x v="2"/>
    <d v="2016-07-13T20:31:00"/>
    <d v="2016-07-13T00:00:00"/>
    <d v="1899-12-30T20:31:00"/>
    <x v="0"/>
    <d v="1899-12-30T01:00:00"/>
    <n v="60"/>
  </r>
  <r>
    <n v="3682"/>
    <x v="0"/>
    <s v="NA"/>
    <x v="1"/>
    <x v="1"/>
    <d v="2016-07-13T19:31:00"/>
    <d v="2016-07-13T00:00:00"/>
    <d v="1899-12-30T19:31:00"/>
    <x v="19"/>
    <x v="4"/>
    <x v="2"/>
    <s v="NA"/>
    <s v="NA"/>
    <m/>
    <x v="1"/>
    <s v=""/>
    <s v=""/>
  </r>
  <r>
    <n v="3683"/>
    <x v="0"/>
    <s v="NA"/>
    <x v="1"/>
    <x v="1"/>
    <d v="2016-07-13T19:36:00"/>
    <d v="2016-07-13T00:00:00"/>
    <d v="1899-12-30T19:36:00"/>
    <x v="19"/>
    <x v="4"/>
    <x v="2"/>
    <s v="NA"/>
    <s v="NA"/>
    <m/>
    <x v="1"/>
    <s v=""/>
    <s v=""/>
  </r>
  <r>
    <n v="3684"/>
    <x v="0"/>
    <s v="NA"/>
    <x v="1"/>
    <x v="1"/>
    <d v="2016-07-13T19:38:00"/>
    <d v="2016-07-13T00:00:00"/>
    <d v="1899-12-30T19:38:00"/>
    <x v="19"/>
    <x v="4"/>
    <x v="2"/>
    <s v="NA"/>
    <s v="NA"/>
    <m/>
    <x v="1"/>
    <s v=""/>
    <s v=""/>
  </r>
  <r>
    <n v="3685"/>
    <x v="0"/>
    <s v="NA"/>
    <x v="1"/>
    <x v="1"/>
    <d v="2016-07-13T19:37:00"/>
    <d v="2016-07-13T00:00:00"/>
    <d v="1899-12-30T19:37:00"/>
    <x v="19"/>
    <x v="4"/>
    <x v="2"/>
    <s v="NA"/>
    <s v="NA"/>
    <m/>
    <x v="1"/>
    <s v=""/>
    <s v=""/>
  </r>
  <r>
    <n v="3686"/>
    <x v="1"/>
    <n v="32"/>
    <x v="0"/>
    <x v="0"/>
    <d v="2016-07-13T19:33:00"/>
    <d v="2016-07-13T00:00:00"/>
    <d v="1899-12-30T19:33:00"/>
    <x v="19"/>
    <x v="4"/>
    <x v="2"/>
    <d v="2016-07-13T20:34:00"/>
    <d v="2016-07-13T00:00:00"/>
    <d v="1899-12-30T20:34:00"/>
    <x v="0"/>
    <d v="1899-12-30T01:01:00"/>
    <n v="61"/>
  </r>
  <r>
    <n v="3687"/>
    <x v="0"/>
    <s v="NA"/>
    <x v="1"/>
    <x v="1"/>
    <d v="2016-07-13T19:35:00"/>
    <d v="2016-07-13T00:00:00"/>
    <d v="1899-12-30T19:35:00"/>
    <x v="19"/>
    <x v="4"/>
    <x v="2"/>
    <s v="NA"/>
    <s v="NA"/>
    <m/>
    <x v="1"/>
    <s v=""/>
    <s v=""/>
  </r>
  <r>
    <n v="3688"/>
    <x v="1"/>
    <n v="40"/>
    <x v="0"/>
    <x v="0"/>
    <d v="2016-07-13T19:39:00"/>
    <d v="2016-07-13T00:00:00"/>
    <d v="1899-12-30T19:39:00"/>
    <x v="19"/>
    <x v="4"/>
    <x v="2"/>
    <d v="2016-07-13T20:40:00"/>
    <d v="2016-07-13T00:00:00"/>
    <d v="1899-12-30T20:40:00"/>
    <x v="0"/>
    <d v="1899-12-30T01:01:00"/>
    <n v="61"/>
  </r>
  <r>
    <n v="3689"/>
    <x v="0"/>
    <s v="NA"/>
    <x v="1"/>
    <x v="1"/>
    <d v="2016-07-13T19:41:00"/>
    <d v="2016-07-13T00:00:00"/>
    <d v="1899-12-30T19:41:00"/>
    <x v="19"/>
    <x v="4"/>
    <x v="2"/>
    <s v="NA"/>
    <s v="NA"/>
    <m/>
    <x v="1"/>
    <s v=""/>
    <s v=""/>
  </r>
  <r>
    <n v="3690"/>
    <x v="0"/>
    <n v="275"/>
    <x v="0"/>
    <x v="0"/>
    <d v="2016-07-13T19:43:00"/>
    <d v="2016-07-13T00:00:00"/>
    <d v="1899-12-30T19:43:00"/>
    <x v="19"/>
    <x v="4"/>
    <x v="2"/>
    <d v="2016-07-13T20:48:00"/>
    <d v="2016-07-13T00:00:00"/>
    <d v="1899-12-30T20:48:00"/>
    <x v="0"/>
    <d v="1899-12-30T01:05:00"/>
    <n v="65"/>
  </r>
  <r>
    <n v="3691"/>
    <x v="0"/>
    <s v="NA"/>
    <x v="1"/>
    <x v="1"/>
    <d v="2016-07-13T19:46:00"/>
    <d v="2016-07-13T00:00:00"/>
    <d v="1899-12-30T19:46:00"/>
    <x v="19"/>
    <x v="4"/>
    <x v="2"/>
    <s v="NA"/>
    <s v="NA"/>
    <m/>
    <x v="1"/>
    <s v=""/>
    <s v=""/>
  </r>
  <r>
    <n v="3692"/>
    <x v="0"/>
    <s v="NA"/>
    <x v="1"/>
    <x v="1"/>
    <d v="2016-07-13T19:40:00"/>
    <d v="2016-07-13T00:00:00"/>
    <d v="1899-12-30T19:40:00"/>
    <x v="19"/>
    <x v="4"/>
    <x v="2"/>
    <s v="NA"/>
    <s v="NA"/>
    <m/>
    <x v="1"/>
    <s v=""/>
    <s v=""/>
  </r>
  <r>
    <n v="3693"/>
    <x v="0"/>
    <s v="NA"/>
    <x v="1"/>
    <x v="1"/>
    <d v="2016-07-13T19:43:00"/>
    <d v="2016-07-13T00:00:00"/>
    <d v="1899-12-30T19:43:00"/>
    <x v="19"/>
    <x v="4"/>
    <x v="2"/>
    <s v="NA"/>
    <s v="NA"/>
    <m/>
    <x v="1"/>
    <s v=""/>
    <s v=""/>
  </r>
  <r>
    <n v="3694"/>
    <x v="1"/>
    <n v="20"/>
    <x v="0"/>
    <x v="0"/>
    <d v="2016-07-13T19:33:00"/>
    <d v="2016-07-13T00:00:00"/>
    <d v="1899-12-30T19:33:00"/>
    <x v="19"/>
    <x v="4"/>
    <x v="2"/>
    <d v="2016-07-13T20:35:00"/>
    <d v="2016-07-13T00:00:00"/>
    <d v="1899-12-30T20:35:00"/>
    <x v="0"/>
    <d v="1899-12-30T01:02:00"/>
    <n v="62"/>
  </r>
  <r>
    <n v="3695"/>
    <x v="0"/>
    <s v="NA"/>
    <x v="1"/>
    <x v="1"/>
    <d v="2016-07-13T19:43:00"/>
    <d v="2016-07-13T00:00:00"/>
    <d v="1899-12-30T19:43:00"/>
    <x v="19"/>
    <x v="4"/>
    <x v="2"/>
    <s v="NA"/>
    <s v="NA"/>
    <m/>
    <x v="1"/>
    <s v=""/>
    <s v=""/>
  </r>
  <r>
    <n v="3696"/>
    <x v="0"/>
    <s v="NA"/>
    <x v="1"/>
    <x v="1"/>
    <d v="2016-07-13T19:43:00"/>
    <d v="2016-07-13T00:00:00"/>
    <d v="1899-12-30T19:43:00"/>
    <x v="19"/>
    <x v="4"/>
    <x v="2"/>
    <s v="NA"/>
    <s v="NA"/>
    <m/>
    <x v="1"/>
    <s v=""/>
    <s v=""/>
  </r>
  <r>
    <n v="3697"/>
    <x v="0"/>
    <n v="136"/>
    <x v="0"/>
    <x v="2"/>
    <d v="2016-07-13T19:49:00"/>
    <d v="2016-07-13T00:00:00"/>
    <d v="1899-12-30T19:49:00"/>
    <x v="19"/>
    <x v="4"/>
    <x v="2"/>
    <s v="NA"/>
    <s v="NA"/>
    <m/>
    <x v="1"/>
    <s v=""/>
    <s v=""/>
  </r>
  <r>
    <n v="3698"/>
    <x v="0"/>
    <s v="NA"/>
    <x v="1"/>
    <x v="1"/>
    <d v="2016-07-13T19:51:00"/>
    <d v="2016-07-13T00:00:00"/>
    <d v="1899-12-30T19:51:00"/>
    <x v="19"/>
    <x v="4"/>
    <x v="2"/>
    <s v="NA"/>
    <s v="NA"/>
    <m/>
    <x v="1"/>
    <s v=""/>
    <s v=""/>
  </r>
  <r>
    <n v="3699"/>
    <x v="0"/>
    <s v="NA"/>
    <x v="1"/>
    <x v="1"/>
    <d v="2016-07-13T19:45:00"/>
    <d v="2016-07-13T00:00:00"/>
    <d v="1899-12-30T19:45:00"/>
    <x v="19"/>
    <x v="4"/>
    <x v="2"/>
    <s v="NA"/>
    <s v="NA"/>
    <m/>
    <x v="1"/>
    <s v=""/>
    <s v=""/>
  </r>
  <r>
    <n v="3700"/>
    <x v="0"/>
    <s v="NA"/>
    <x v="1"/>
    <x v="1"/>
    <d v="2016-07-13T19:50:00"/>
    <d v="2016-07-13T00:00:00"/>
    <d v="1899-12-30T19:50:00"/>
    <x v="19"/>
    <x v="4"/>
    <x v="2"/>
    <s v="NA"/>
    <s v="NA"/>
    <m/>
    <x v="1"/>
    <s v=""/>
    <s v=""/>
  </r>
  <r>
    <n v="3701"/>
    <x v="0"/>
    <n v="291"/>
    <x v="0"/>
    <x v="0"/>
    <d v="2016-07-13T19:46:00"/>
    <d v="2016-07-13T00:00:00"/>
    <d v="1899-12-30T19:46:00"/>
    <x v="19"/>
    <x v="4"/>
    <x v="2"/>
    <d v="2016-07-13T20:51:00"/>
    <d v="2016-07-13T00:00:00"/>
    <d v="1899-12-30T20:51:00"/>
    <x v="0"/>
    <d v="1899-12-30T01:05:00"/>
    <n v="65"/>
  </r>
  <r>
    <n v="3702"/>
    <x v="0"/>
    <s v="NA"/>
    <x v="1"/>
    <x v="1"/>
    <d v="2016-07-13T19:50:00"/>
    <d v="2016-07-13T00:00:00"/>
    <d v="1899-12-30T19:50:00"/>
    <x v="19"/>
    <x v="4"/>
    <x v="2"/>
    <s v="NA"/>
    <s v="NA"/>
    <m/>
    <x v="1"/>
    <s v=""/>
    <s v=""/>
  </r>
  <r>
    <n v="3703"/>
    <x v="0"/>
    <n v="207"/>
    <x v="0"/>
    <x v="0"/>
    <d v="2016-07-13T19:42:00"/>
    <d v="2016-07-13T00:00:00"/>
    <d v="1899-12-30T19:42:00"/>
    <x v="19"/>
    <x v="4"/>
    <x v="2"/>
    <d v="2016-07-13T20:50:00"/>
    <d v="2016-07-13T00:00:00"/>
    <d v="1899-12-30T20:50:00"/>
    <x v="0"/>
    <d v="1899-12-30T01:08:00"/>
    <n v="68"/>
  </r>
  <r>
    <n v="3704"/>
    <x v="0"/>
    <n v="263"/>
    <x v="0"/>
    <x v="2"/>
    <d v="2016-07-13T19:47:00"/>
    <d v="2016-07-13T00:00:00"/>
    <d v="1899-12-30T19:47:00"/>
    <x v="19"/>
    <x v="4"/>
    <x v="2"/>
    <s v="NA"/>
    <s v="NA"/>
    <m/>
    <x v="1"/>
    <s v=""/>
    <s v=""/>
  </r>
  <r>
    <n v="3705"/>
    <x v="0"/>
    <s v="NA"/>
    <x v="1"/>
    <x v="1"/>
    <d v="2016-07-13T19:47:00"/>
    <d v="2016-07-13T00:00:00"/>
    <d v="1899-12-30T19:47:00"/>
    <x v="19"/>
    <x v="4"/>
    <x v="2"/>
    <s v="NA"/>
    <s v="NA"/>
    <m/>
    <x v="1"/>
    <s v=""/>
    <s v=""/>
  </r>
  <r>
    <n v="3706"/>
    <x v="0"/>
    <s v="NA"/>
    <x v="1"/>
    <x v="1"/>
    <d v="2016-07-13T19:49:00"/>
    <d v="2016-07-13T00:00:00"/>
    <d v="1899-12-30T19:49:00"/>
    <x v="19"/>
    <x v="4"/>
    <x v="2"/>
    <s v="NA"/>
    <s v="NA"/>
    <m/>
    <x v="1"/>
    <s v=""/>
    <s v=""/>
  </r>
  <r>
    <n v="3707"/>
    <x v="0"/>
    <s v="NA"/>
    <x v="1"/>
    <x v="1"/>
    <d v="2016-07-13T19:48:00"/>
    <d v="2016-07-13T00:00:00"/>
    <d v="1899-12-30T19:48:00"/>
    <x v="19"/>
    <x v="4"/>
    <x v="2"/>
    <s v="NA"/>
    <s v="NA"/>
    <m/>
    <x v="1"/>
    <s v=""/>
    <s v=""/>
  </r>
  <r>
    <n v="3708"/>
    <x v="0"/>
    <s v="NA"/>
    <x v="1"/>
    <x v="1"/>
    <d v="2016-07-13T19:45:00"/>
    <d v="2016-07-13T00:00:00"/>
    <d v="1899-12-30T19:45:00"/>
    <x v="19"/>
    <x v="4"/>
    <x v="2"/>
    <s v="NA"/>
    <s v="NA"/>
    <m/>
    <x v="1"/>
    <s v=""/>
    <s v=""/>
  </r>
  <r>
    <n v="3709"/>
    <x v="0"/>
    <s v="NA"/>
    <x v="1"/>
    <x v="1"/>
    <d v="2016-07-13T19:44:00"/>
    <d v="2016-07-13T00:00:00"/>
    <d v="1899-12-30T19:44:00"/>
    <x v="19"/>
    <x v="4"/>
    <x v="2"/>
    <s v="NA"/>
    <s v="NA"/>
    <m/>
    <x v="1"/>
    <s v=""/>
    <s v=""/>
  </r>
  <r>
    <n v="3710"/>
    <x v="0"/>
    <s v="NA"/>
    <x v="1"/>
    <x v="1"/>
    <d v="2016-07-13T19:51:00"/>
    <d v="2016-07-13T00:00:00"/>
    <d v="1899-12-30T19:51:00"/>
    <x v="19"/>
    <x v="4"/>
    <x v="2"/>
    <s v="NA"/>
    <s v="NA"/>
    <m/>
    <x v="1"/>
    <s v=""/>
    <s v=""/>
  </r>
  <r>
    <n v="3711"/>
    <x v="0"/>
    <n v="165"/>
    <x v="0"/>
    <x v="0"/>
    <d v="2016-07-13T19:47:00"/>
    <d v="2016-07-13T00:00:00"/>
    <d v="1899-12-30T19:47:00"/>
    <x v="19"/>
    <x v="4"/>
    <x v="2"/>
    <d v="2016-07-13T20:46:00"/>
    <d v="2016-07-13T00:00:00"/>
    <d v="1899-12-30T20:46:00"/>
    <x v="0"/>
    <d v="1899-12-30T00:59:00"/>
    <n v="59"/>
  </r>
  <r>
    <n v="3712"/>
    <x v="0"/>
    <s v="NA"/>
    <x v="1"/>
    <x v="1"/>
    <d v="2016-07-13T19:51:00"/>
    <d v="2016-07-13T00:00:00"/>
    <d v="1899-12-30T19:51:00"/>
    <x v="19"/>
    <x v="4"/>
    <x v="2"/>
    <s v="NA"/>
    <s v="NA"/>
    <m/>
    <x v="1"/>
    <s v=""/>
    <s v=""/>
  </r>
  <r>
    <n v="3713"/>
    <x v="0"/>
    <s v="NA"/>
    <x v="1"/>
    <x v="1"/>
    <d v="2016-07-13T19:59:00"/>
    <d v="2016-07-13T00:00:00"/>
    <d v="1899-12-30T19:59:00"/>
    <x v="19"/>
    <x v="4"/>
    <x v="2"/>
    <s v="NA"/>
    <s v="NA"/>
    <m/>
    <x v="1"/>
    <s v=""/>
    <s v=""/>
  </r>
  <r>
    <n v="3714"/>
    <x v="0"/>
    <s v="NA"/>
    <x v="1"/>
    <x v="1"/>
    <d v="2016-07-13T19:53:00"/>
    <d v="2016-07-13T00:00:00"/>
    <d v="1899-12-30T19:53:00"/>
    <x v="19"/>
    <x v="4"/>
    <x v="2"/>
    <s v="NA"/>
    <s v="NA"/>
    <m/>
    <x v="1"/>
    <s v=""/>
    <s v=""/>
  </r>
  <r>
    <n v="3715"/>
    <x v="0"/>
    <s v="NA"/>
    <x v="1"/>
    <x v="1"/>
    <d v="2016-07-13T19:59:00"/>
    <d v="2016-07-13T00:00:00"/>
    <d v="1899-12-30T19:59:00"/>
    <x v="19"/>
    <x v="4"/>
    <x v="2"/>
    <s v="NA"/>
    <s v="NA"/>
    <m/>
    <x v="1"/>
    <s v=""/>
    <s v=""/>
  </r>
  <r>
    <n v="3716"/>
    <x v="0"/>
    <s v="NA"/>
    <x v="1"/>
    <x v="1"/>
    <d v="2016-07-13T20:01:00"/>
    <d v="2016-07-13T00:00:00"/>
    <d v="1899-12-30T20:01:00"/>
    <x v="20"/>
    <x v="4"/>
    <x v="2"/>
    <s v="NA"/>
    <s v="NA"/>
    <m/>
    <x v="1"/>
    <s v=""/>
    <s v=""/>
  </r>
  <r>
    <n v="3717"/>
    <x v="0"/>
    <s v="NA"/>
    <x v="1"/>
    <x v="1"/>
    <d v="2016-07-13T19:58:00"/>
    <d v="2016-07-13T00:00:00"/>
    <d v="1899-12-30T19:58:00"/>
    <x v="19"/>
    <x v="4"/>
    <x v="2"/>
    <s v="NA"/>
    <s v="NA"/>
    <m/>
    <x v="1"/>
    <s v=""/>
    <s v=""/>
  </r>
  <r>
    <n v="3718"/>
    <x v="0"/>
    <n v="28"/>
    <x v="0"/>
    <x v="0"/>
    <d v="2016-07-13T19:56:00"/>
    <d v="2016-07-13T00:00:00"/>
    <d v="1899-12-30T19:56:00"/>
    <x v="19"/>
    <x v="4"/>
    <x v="2"/>
    <d v="2016-07-13T20:47:00"/>
    <d v="2016-07-13T00:00:00"/>
    <d v="1899-12-30T20:47:00"/>
    <x v="0"/>
    <d v="1899-12-30T00:51:00"/>
    <n v="51"/>
  </r>
  <r>
    <n v="3719"/>
    <x v="0"/>
    <s v="NA"/>
    <x v="1"/>
    <x v="1"/>
    <d v="2016-07-13T19:58:00"/>
    <d v="2016-07-13T00:00:00"/>
    <d v="1899-12-30T19:58:00"/>
    <x v="19"/>
    <x v="4"/>
    <x v="2"/>
    <s v="NA"/>
    <s v="NA"/>
    <m/>
    <x v="1"/>
    <s v=""/>
    <s v=""/>
  </r>
  <r>
    <n v="3720"/>
    <x v="0"/>
    <s v="NA"/>
    <x v="1"/>
    <x v="1"/>
    <d v="2016-07-13T19:55:00"/>
    <d v="2016-07-13T00:00:00"/>
    <d v="1899-12-30T19:55:00"/>
    <x v="19"/>
    <x v="4"/>
    <x v="2"/>
    <s v="NA"/>
    <s v="NA"/>
    <m/>
    <x v="1"/>
    <s v=""/>
    <s v=""/>
  </r>
  <r>
    <n v="3721"/>
    <x v="0"/>
    <s v="NA"/>
    <x v="1"/>
    <x v="1"/>
    <d v="2016-07-13T20:04:00"/>
    <d v="2016-07-13T00:00:00"/>
    <d v="1899-12-30T20:04:00"/>
    <x v="20"/>
    <x v="4"/>
    <x v="2"/>
    <s v="NA"/>
    <s v="NA"/>
    <m/>
    <x v="1"/>
    <s v=""/>
    <s v=""/>
  </r>
  <r>
    <n v="3722"/>
    <x v="0"/>
    <n v="4"/>
    <x v="0"/>
    <x v="0"/>
    <d v="2016-07-13T19:57:00"/>
    <d v="2016-07-13T00:00:00"/>
    <d v="1899-12-30T19:57:00"/>
    <x v="19"/>
    <x v="4"/>
    <x v="2"/>
    <d v="2016-07-13T20:32:00"/>
    <d v="2016-07-13T00:00:00"/>
    <d v="1899-12-30T20:32:00"/>
    <x v="0"/>
    <d v="1899-12-30T00:35:00"/>
    <n v="35"/>
  </r>
  <r>
    <n v="3723"/>
    <x v="0"/>
    <n v="103"/>
    <x v="0"/>
    <x v="0"/>
    <d v="2016-07-13T20:03:00"/>
    <d v="2016-07-13T00:00:00"/>
    <d v="1899-12-30T20:03:00"/>
    <x v="20"/>
    <x v="4"/>
    <x v="2"/>
    <d v="2016-07-13T20:57:00"/>
    <d v="2016-07-13T00:00:00"/>
    <d v="1899-12-30T20:57:00"/>
    <x v="0"/>
    <d v="1899-12-30T00:54:00"/>
    <n v="54"/>
  </r>
  <r>
    <n v="3724"/>
    <x v="0"/>
    <s v="NA"/>
    <x v="1"/>
    <x v="1"/>
    <d v="2016-07-13T20:04:00"/>
    <d v="2016-07-13T00:00:00"/>
    <d v="1899-12-30T20:04:00"/>
    <x v="20"/>
    <x v="4"/>
    <x v="2"/>
    <s v="NA"/>
    <s v="NA"/>
    <m/>
    <x v="1"/>
    <s v=""/>
    <s v=""/>
  </r>
  <r>
    <n v="3725"/>
    <x v="1"/>
    <n v="274"/>
    <x v="0"/>
    <x v="0"/>
    <d v="2016-07-13T20:00:00"/>
    <d v="2016-07-13T00:00:00"/>
    <d v="1899-12-30T20:00:00"/>
    <x v="20"/>
    <x v="4"/>
    <x v="2"/>
    <d v="2016-07-13T21:13:00"/>
    <d v="2016-07-13T00:00:00"/>
    <d v="1899-12-30T21:13:00"/>
    <x v="0"/>
    <d v="1899-12-30T01:13:00"/>
    <n v="73"/>
  </r>
  <r>
    <n v="3726"/>
    <x v="0"/>
    <s v="NA"/>
    <x v="1"/>
    <x v="1"/>
    <d v="2016-07-13T20:04:00"/>
    <d v="2016-07-13T00:00:00"/>
    <d v="1899-12-30T20:04:00"/>
    <x v="20"/>
    <x v="4"/>
    <x v="2"/>
    <s v="NA"/>
    <s v="NA"/>
    <m/>
    <x v="1"/>
    <s v=""/>
    <s v=""/>
  </r>
  <r>
    <n v="3727"/>
    <x v="0"/>
    <n v="53"/>
    <x v="0"/>
    <x v="2"/>
    <d v="2016-07-13T20:05:00"/>
    <d v="2016-07-13T00:00:00"/>
    <d v="1899-12-30T20:05:00"/>
    <x v="20"/>
    <x v="4"/>
    <x v="2"/>
    <s v="NA"/>
    <s v="NA"/>
    <m/>
    <x v="1"/>
    <s v=""/>
    <s v=""/>
  </r>
  <r>
    <n v="3728"/>
    <x v="0"/>
    <n v="84"/>
    <x v="0"/>
    <x v="0"/>
    <d v="2016-07-13T20:03:00"/>
    <d v="2016-07-13T00:00:00"/>
    <d v="1899-12-30T20:03:00"/>
    <x v="20"/>
    <x v="4"/>
    <x v="2"/>
    <d v="2016-07-13T21:16:00"/>
    <d v="2016-07-13T00:00:00"/>
    <d v="1899-12-30T21:16:00"/>
    <x v="0"/>
    <d v="1899-12-30T01:13:00"/>
    <n v="73"/>
  </r>
  <r>
    <n v="3729"/>
    <x v="0"/>
    <s v="NA"/>
    <x v="1"/>
    <x v="1"/>
    <d v="2016-07-13T20:05:00"/>
    <d v="2016-07-13T00:00:00"/>
    <d v="1899-12-30T20:05:00"/>
    <x v="20"/>
    <x v="4"/>
    <x v="2"/>
    <s v="NA"/>
    <s v="NA"/>
    <m/>
    <x v="1"/>
    <s v=""/>
    <s v=""/>
  </r>
  <r>
    <n v="3730"/>
    <x v="0"/>
    <s v="NA"/>
    <x v="1"/>
    <x v="1"/>
    <d v="2016-07-13T20:11:00"/>
    <d v="2016-07-13T00:00:00"/>
    <d v="1899-12-30T20:11:00"/>
    <x v="20"/>
    <x v="4"/>
    <x v="2"/>
    <s v="NA"/>
    <s v="NA"/>
    <m/>
    <x v="1"/>
    <s v=""/>
    <s v=""/>
  </r>
  <r>
    <n v="3731"/>
    <x v="0"/>
    <s v="NA"/>
    <x v="1"/>
    <x v="1"/>
    <d v="2016-07-13T20:06:00"/>
    <d v="2016-07-13T00:00:00"/>
    <d v="1899-12-30T20:06:00"/>
    <x v="20"/>
    <x v="4"/>
    <x v="2"/>
    <s v="NA"/>
    <s v="NA"/>
    <m/>
    <x v="1"/>
    <s v=""/>
    <s v=""/>
  </r>
  <r>
    <n v="3733"/>
    <x v="0"/>
    <s v="NA"/>
    <x v="1"/>
    <x v="1"/>
    <d v="2016-07-13T20:10:00"/>
    <d v="2016-07-13T00:00:00"/>
    <d v="1899-12-30T20:10:00"/>
    <x v="20"/>
    <x v="4"/>
    <x v="2"/>
    <s v="NA"/>
    <s v="NA"/>
    <m/>
    <x v="1"/>
    <s v=""/>
    <s v=""/>
  </r>
  <r>
    <n v="3734"/>
    <x v="0"/>
    <s v="NA"/>
    <x v="1"/>
    <x v="1"/>
    <d v="2016-07-13T20:12:00"/>
    <d v="2016-07-13T00:00:00"/>
    <d v="1899-12-30T20:12:00"/>
    <x v="20"/>
    <x v="4"/>
    <x v="2"/>
    <s v="NA"/>
    <s v="NA"/>
    <m/>
    <x v="1"/>
    <s v=""/>
    <s v=""/>
  </r>
  <r>
    <n v="3735"/>
    <x v="0"/>
    <s v="NA"/>
    <x v="1"/>
    <x v="1"/>
    <d v="2016-07-13T20:11:00"/>
    <d v="2016-07-13T00:00:00"/>
    <d v="1899-12-30T20:11:00"/>
    <x v="20"/>
    <x v="4"/>
    <x v="2"/>
    <s v="NA"/>
    <s v="NA"/>
    <m/>
    <x v="1"/>
    <s v=""/>
    <s v=""/>
  </r>
  <r>
    <n v="3736"/>
    <x v="0"/>
    <s v="NA"/>
    <x v="1"/>
    <x v="1"/>
    <d v="2016-07-13T20:20:00"/>
    <d v="2016-07-13T00:00:00"/>
    <d v="1899-12-30T20:20:00"/>
    <x v="20"/>
    <x v="4"/>
    <x v="2"/>
    <s v="NA"/>
    <s v="NA"/>
    <m/>
    <x v="1"/>
    <s v=""/>
    <s v=""/>
  </r>
  <r>
    <n v="3737"/>
    <x v="0"/>
    <s v="NA"/>
    <x v="1"/>
    <x v="1"/>
    <d v="2016-07-13T20:19:00"/>
    <d v="2016-07-13T00:00:00"/>
    <d v="1899-12-30T20:19:00"/>
    <x v="20"/>
    <x v="4"/>
    <x v="2"/>
    <s v="NA"/>
    <s v="NA"/>
    <m/>
    <x v="1"/>
    <s v=""/>
    <s v=""/>
  </r>
  <r>
    <n v="3738"/>
    <x v="0"/>
    <n v="30"/>
    <x v="0"/>
    <x v="0"/>
    <d v="2016-07-13T20:15:00"/>
    <d v="2016-07-13T00:00:00"/>
    <d v="1899-12-30T20:15:00"/>
    <x v="20"/>
    <x v="4"/>
    <x v="2"/>
    <d v="2016-07-13T20:55:00"/>
    <d v="2016-07-13T00:00:00"/>
    <d v="1899-12-30T20:55:00"/>
    <x v="0"/>
    <d v="1899-12-30T00:40:00"/>
    <n v="40"/>
  </r>
  <r>
    <n v="3739"/>
    <x v="0"/>
    <n v="52"/>
    <x v="0"/>
    <x v="0"/>
    <d v="2016-07-13T20:21:00"/>
    <d v="2016-07-13T00:00:00"/>
    <d v="1899-12-30T20:21:00"/>
    <x v="20"/>
    <x v="4"/>
    <x v="2"/>
    <d v="2016-07-13T21:06:00"/>
    <d v="2016-07-13T00:00:00"/>
    <d v="1899-12-30T21:06:00"/>
    <x v="0"/>
    <d v="1899-12-30T00:45:00"/>
    <n v="45"/>
  </r>
  <r>
    <n v="3740"/>
    <x v="0"/>
    <n v="69"/>
    <x v="0"/>
    <x v="0"/>
    <d v="2016-07-13T20:22:00"/>
    <d v="2016-07-13T00:00:00"/>
    <d v="1899-12-30T20:22:00"/>
    <x v="20"/>
    <x v="4"/>
    <x v="2"/>
    <d v="2016-07-13T20:55:00"/>
    <d v="2016-07-13T00:00:00"/>
    <d v="1899-12-30T20:55:00"/>
    <x v="0"/>
    <d v="1899-12-30T00:33:00"/>
    <n v="33"/>
  </r>
  <r>
    <n v="3741"/>
    <x v="0"/>
    <n v="168"/>
    <x v="0"/>
    <x v="0"/>
    <d v="2016-07-13T20:14:00"/>
    <d v="2016-07-13T00:00:00"/>
    <d v="1899-12-30T20:14:00"/>
    <x v="20"/>
    <x v="4"/>
    <x v="2"/>
    <d v="2016-07-13T21:21:00"/>
    <d v="2016-07-13T00:00:00"/>
    <d v="1899-12-30T21:21:00"/>
    <x v="0"/>
    <d v="1899-12-30T01:07:00"/>
    <n v="67"/>
  </r>
  <r>
    <n v="3742"/>
    <x v="0"/>
    <n v="27"/>
    <x v="0"/>
    <x v="0"/>
    <d v="2016-07-13T20:24:00"/>
    <d v="2016-07-13T00:00:00"/>
    <d v="1899-12-30T20:24:00"/>
    <x v="20"/>
    <x v="4"/>
    <x v="2"/>
    <d v="2016-07-13T20:48:00"/>
    <d v="2016-07-13T00:00:00"/>
    <d v="1899-12-30T20:48:00"/>
    <x v="0"/>
    <d v="1899-12-30T00:24:00"/>
    <n v="24"/>
  </r>
  <r>
    <n v="3743"/>
    <x v="0"/>
    <n v="171"/>
    <x v="0"/>
    <x v="0"/>
    <d v="2016-07-13T20:19:00"/>
    <d v="2016-07-13T00:00:00"/>
    <d v="1899-12-30T20:19:00"/>
    <x v="20"/>
    <x v="4"/>
    <x v="2"/>
    <d v="2016-07-13T21:10:00"/>
    <d v="2016-07-13T00:00:00"/>
    <d v="1899-12-30T21:10:00"/>
    <x v="0"/>
    <d v="1899-12-30T00:51:00"/>
    <n v="51"/>
  </r>
  <r>
    <n v="3744"/>
    <x v="0"/>
    <n v="21"/>
    <x v="0"/>
    <x v="0"/>
    <d v="2016-07-13T20:28:00"/>
    <d v="2016-07-13T00:00:00"/>
    <d v="1899-12-30T20:28:00"/>
    <x v="20"/>
    <x v="4"/>
    <x v="2"/>
    <d v="2016-07-13T21:22:00"/>
    <d v="2016-07-13T00:00:00"/>
    <d v="1899-12-30T21:22:00"/>
    <x v="0"/>
    <d v="1899-12-30T00:54:00"/>
    <n v="54"/>
  </r>
  <r>
    <n v="3745"/>
    <x v="0"/>
    <n v="180"/>
    <x v="0"/>
    <x v="2"/>
    <d v="2016-07-13T20:27:00"/>
    <d v="2016-07-13T00:00:00"/>
    <d v="1899-12-30T20:27:00"/>
    <x v="20"/>
    <x v="4"/>
    <x v="2"/>
    <s v="NA"/>
    <s v="NA"/>
    <m/>
    <x v="1"/>
    <s v=""/>
    <s v=""/>
  </r>
  <r>
    <n v="3746"/>
    <x v="0"/>
    <s v="NA"/>
    <x v="1"/>
    <x v="1"/>
    <d v="2016-07-13T20:22:00"/>
    <d v="2016-07-13T00:00:00"/>
    <d v="1899-12-30T20:22:00"/>
    <x v="20"/>
    <x v="4"/>
    <x v="2"/>
    <s v="NA"/>
    <s v="NA"/>
    <m/>
    <x v="1"/>
    <s v=""/>
    <s v=""/>
  </r>
  <r>
    <n v="3747"/>
    <x v="0"/>
    <s v="NA"/>
    <x v="1"/>
    <x v="1"/>
    <d v="2016-07-13T20:25:00"/>
    <d v="2016-07-13T00:00:00"/>
    <d v="1899-12-30T20:25:00"/>
    <x v="20"/>
    <x v="4"/>
    <x v="2"/>
    <s v="NA"/>
    <s v="NA"/>
    <m/>
    <x v="1"/>
    <s v=""/>
    <s v=""/>
  </r>
  <r>
    <n v="3748"/>
    <x v="1"/>
    <n v="293"/>
    <x v="0"/>
    <x v="0"/>
    <d v="2016-07-13T20:23:00"/>
    <d v="2016-07-13T00:00:00"/>
    <d v="1899-12-30T20:23:00"/>
    <x v="20"/>
    <x v="4"/>
    <x v="2"/>
    <d v="2016-07-13T21:26:00"/>
    <d v="2016-07-13T00:00:00"/>
    <d v="1899-12-30T21:26:00"/>
    <x v="0"/>
    <d v="1899-12-30T01:03:00"/>
    <n v="63"/>
  </r>
  <r>
    <n v="3749"/>
    <x v="0"/>
    <s v="NA"/>
    <x v="1"/>
    <x v="1"/>
    <d v="2016-07-13T20:32:00"/>
    <d v="2016-07-13T00:00:00"/>
    <d v="1899-12-30T20:32:00"/>
    <x v="20"/>
    <x v="4"/>
    <x v="2"/>
    <s v="NA"/>
    <s v="NA"/>
    <m/>
    <x v="1"/>
    <s v=""/>
    <s v=""/>
  </r>
  <r>
    <n v="3750"/>
    <x v="0"/>
    <s v="NA"/>
    <x v="1"/>
    <x v="1"/>
    <d v="2016-07-13T20:30:00"/>
    <d v="2016-07-13T00:00:00"/>
    <d v="1899-12-30T20:30:00"/>
    <x v="20"/>
    <x v="4"/>
    <x v="2"/>
    <s v="NA"/>
    <s v="NA"/>
    <m/>
    <x v="1"/>
    <s v=""/>
    <s v=""/>
  </r>
  <r>
    <n v="3751"/>
    <x v="0"/>
    <s v="NA"/>
    <x v="1"/>
    <x v="1"/>
    <d v="2016-07-13T20:29:00"/>
    <d v="2016-07-13T00:00:00"/>
    <d v="1899-12-30T20:29:00"/>
    <x v="20"/>
    <x v="4"/>
    <x v="2"/>
    <s v="NA"/>
    <s v="NA"/>
    <m/>
    <x v="1"/>
    <s v=""/>
    <s v=""/>
  </r>
  <r>
    <n v="3752"/>
    <x v="0"/>
    <s v="NA"/>
    <x v="1"/>
    <x v="1"/>
    <d v="2016-07-13T20:31:00"/>
    <d v="2016-07-13T00:00:00"/>
    <d v="1899-12-30T20:31:00"/>
    <x v="20"/>
    <x v="4"/>
    <x v="2"/>
    <s v="NA"/>
    <s v="NA"/>
    <m/>
    <x v="1"/>
    <s v=""/>
    <s v=""/>
  </r>
  <r>
    <n v="3753"/>
    <x v="1"/>
    <n v="29"/>
    <x v="0"/>
    <x v="0"/>
    <d v="2016-07-13T20:30:00"/>
    <d v="2016-07-13T00:00:00"/>
    <d v="1899-12-30T20:30:00"/>
    <x v="20"/>
    <x v="4"/>
    <x v="2"/>
    <d v="2016-07-13T21:42:00"/>
    <d v="2016-07-13T00:00:00"/>
    <d v="1899-12-30T21:42:00"/>
    <x v="0"/>
    <d v="1899-12-30T01:12:00"/>
    <n v="72"/>
  </r>
  <r>
    <n v="3754"/>
    <x v="0"/>
    <s v="NA"/>
    <x v="1"/>
    <x v="1"/>
    <d v="2016-07-13T20:32:00"/>
    <d v="2016-07-13T00:00:00"/>
    <d v="1899-12-30T20:32:00"/>
    <x v="20"/>
    <x v="4"/>
    <x v="2"/>
    <s v="NA"/>
    <s v="NA"/>
    <m/>
    <x v="1"/>
    <s v=""/>
    <s v=""/>
  </r>
  <r>
    <n v="3755"/>
    <x v="0"/>
    <n v="264"/>
    <x v="0"/>
    <x v="0"/>
    <d v="2016-07-13T20:33:00"/>
    <d v="2016-07-13T00:00:00"/>
    <d v="1899-12-30T20:33:00"/>
    <x v="20"/>
    <x v="4"/>
    <x v="2"/>
    <d v="2016-07-13T21:34:00"/>
    <d v="2016-07-13T00:00:00"/>
    <d v="1899-12-30T21:34:00"/>
    <x v="0"/>
    <d v="1899-12-30T01:01:00"/>
    <n v="61"/>
  </r>
  <r>
    <n v="3756"/>
    <x v="0"/>
    <s v="NA"/>
    <x v="1"/>
    <x v="1"/>
    <d v="2016-07-13T20:35:00"/>
    <d v="2016-07-13T00:00:00"/>
    <d v="1899-12-30T20:35:00"/>
    <x v="20"/>
    <x v="4"/>
    <x v="2"/>
    <s v="NA"/>
    <s v="NA"/>
    <m/>
    <x v="1"/>
    <s v=""/>
    <s v=""/>
  </r>
  <r>
    <n v="3757"/>
    <x v="0"/>
    <s v="NA"/>
    <x v="1"/>
    <x v="1"/>
    <d v="2016-07-13T20:33:00"/>
    <d v="2016-07-13T00:00:00"/>
    <d v="1899-12-30T20:33:00"/>
    <x v="20"/>
    <x v="4"/>
    <x v="2"/>
    <s v="NA"/>
    <s v="NA"/>
    <m/>
    <x v="1"/>
    <s v=""/>
    <s v=""/>
  </r>
  <r>
    <n v="3758"/>
    <x v="1"/>
    <n v="97"/>
    <x v="0"/>
    <x v="0"/>
    <d v="2016-07-13T20:37:00"/>
    <d v="2016-07-13T00:00:00"/>
    <d v="1899-12-30T20:37:00"/>
    <x v="20"/>
    <x v="4"/>
    <x v="2"/>
    <d v="2016-07-13T21:16:00"/>
    <d v="2016-07-13T00:00:00"/>
    <d v="1899-12-30T21:16:00"/>
    <x v="0"/>
    <d v="1899-12-30T00:39:00"/>
    <n v="39"/>
  </r>
  <r>
    <n v="3759"/>
    <x v="1"/>
    <n v="285"/>
    <x v="0"/>
    <x v="2"/>
    <d v="2016-07-13T20:34:00"/>
    <d v="2016-07-13T00:00:00"/>
    <d v="1899-12-30T20:34:00"/>
    <x v="20"/>
    <x v="4"/>
    <x v="2"/>
    <s v="NA"/>
    <s v="NA"/>
    <m/>
    <x v="1"/>
    <s v=""/>
    <s v=""/>
  </r>
  <r>
    <n v="3760"/>
    <x v="0"/>
    <s v="NA"/>
    <x v="1"/>
    <x v="1"/>
    <d v="2016-07-13T20:40:00"/>
    <d v="2016-07-13T00:00:00"/>
    <d v="1899-12-30T20:40:00"/>
    <x v="20"/>
    <x v="4"/>
    <x v="2"/>
    <s v="NA"/>
    <s v="NA"/>
    <m/>
    <x v="1"/>
    <s v=""/>
    <s v=""/>
  </r>
  <r>
    <n v="3761"/>
    <x v="0"/>
    <n v="24"/>
    <x v="0"/>
    <x v="0"/>
    <d v="2016-07-13T20:35:00"/>
    <d v="2016-07-13T00:00:00"/>
    <d v="1899-12-30T20:35:00"/>
    <x v="20"/>
    <x v="4"/>
    <x v="2"/>
    <d v="2016-07-13T21:39:00"/>
    <d v="2016-07-13T00:00:00"/>
    <d v="1899-12-30T21:39:00"/>
    <x v="0"/>
    <d v="1899-12-30T01:04:00"/>
    <n v="64"/>
  </r>
  <r>
    <n v="3762"/>
    <x v="1"/>
    <n v="25"/>
    <x v="0"/>
    <x v="0"/>
    <d v="2016-07-13T20:38:00"/>
    <d v="2016-07-13T00:00:00"/>
    <d v="1899-12-30T20:38:00"/>
    <x v="20"/>
    <x v="4"/>
    <x v="2"/>
    <d v="2016-07-13T21:21:00"/>
    <d v="2016-07-13T00:00:00"/>
    <d v="1899-12-30T21:21:00"/>
    <x v="0"/>
    <d v="1899-12-30T00:43:00"/>
    <n v="43"/>
  </r>
  <r>
    <n v="3763"/>
    <x v="1"/>
    <n v="220"/>
    <x v="0"/>
    <x v="0"/>
    <d v="2016-07-13T20:35:00"/>
    <d v="2016-07-13T00:00:00"/>
    <d v="1899-12-30T20:35:00"/>
    <x v="20"/>
    <x v="4"/>
    <x v="2"/>
    <d v="2016-07-13T21:39:00"/>
    <d v="2016-07-13T00:00:00"/>
    <d v="1899-12-30T21:39:00"/>
    <x v="0"/>
    <d v="1899-12-30T01:04:00"/>
    <n v="64"/>
  </r>
  <r>
    <n v="3764"/>
    <x v="0"/>
    <s v="NA"/>
    <x v="1"/>
    <x v="1"/>
    <d v="2016-07-13T20:35:00"/>
    <d v="2016-07-13T00:00:00"/>
    <d v="1899-12-30T20:35:00"/>
    <x v="20"/>
    <x v="4"/>
    <x v="2"/>
    <s v="NA"/>
    <s v="NA"/>
    <m/>
    <x v="1"/>
    <s v=""/>
    <s v=""/>
  </r>
  <r>
    <n v="3765"/>
    <x v="0"/>
    <s v="NA"/>
    <x v="1"/>
    <x v="1"/>
    <d v="2016-07-13T20:35:00"/>
    <d v="2016-07-13T00:00:00"/>
    <d v="1899-12-30T20:35:00"/>
    <x v="20"/>
    <x v="4"/>
    <x v="2"/>
    <s v="NA"/>
    <s v="NA"/>
    <m/>
    <x v="1"/>
    <s v=""/>
    <s v=""/>
  </r>
  <r>
    <n v="3766"/>
    <x v="0"/>
    <n v="41"/>
    <x v="0"/>
    <x v="0"/>
    <d v="2016-07-13T20:33:00"/>
    <d v="2016-07-13T00:00:00"/>
    <d v="1899-12-30T20:33:00"/>
    <x v="20"/>
    <x v="4"/>
    <x v="2"/>
    <d v="2016-07-13T21:24:00"/>
    <d v="2016-07-13T00:00:00"/>
    <d v="1899-12-30T21:24:00"/>
    <x v="0"/>
    <d v="1899-12-30T00:51:00"/>
    <n v="51"/>
  </r>
  <r>
    <n v="3767"/>
    <x v="0"/>
    <n v="132"/>
    <x v="0"/>
    <x v="0"/>
    <d v="2016-07-13T20:35:00"/>
    <d v="2016-07-13T00:00:00"/>
    <d v="1899-12-30T20:35:00"/>
    <x v="20"/>
    <x v="4"/>
    <x v="2"/>
    <d v="2016-07-13T21:09:00"/>
    <d v="2016-07-13T00:00:00"/>
    <d v="1899-12-30T21:09:00"/>
    <x v="0"/>
    <d v="1899-12-30T00:34:00"/>
    <n v="34"/>
  </r>
  <r>
    <n v="3768"/>
    <x v="1"/>
    <n v="270"/>
    <x v="0"/>
    <x v="0"/>
    <d v="2016-07-13T20:39:00"/>
    <d v="2016-07-13T00:00:00"/>
    <d v="1899-12-30T20:39:00"/>
    <x v="20"/>
    <x v="4"/>
    <x v="2"/>
    <d v="2016-07-13T21:24:00"/>
    <d v="2016-07-13T00:00:00"/>
    <d v="1899-12-30T21:24:00"/>
    <x v="0"/>
    <d v="1899-12-30T00:45:00"/>
    <n v="45"/>
  </r>
  <r>
    <n v="3769"/>
    <x v="0"/>
    <s v="NA"/>
    <x v="1"/>
    <x v="1"/>
    <d v="2016-07-13T20:44:00"/>
    <d v="2016-07-13T00:00:00"/>
    <d v="1899-12-30T20:44:00"/>
    <x v="20"/>
    <x v="4"/>
    <x v="2"/>
    <s v="NA"/>
    <s v="NA"/>
    <m/>
    <x v="1"/>
    <s v=""/>
    <s v=""/>
  </r>
  <r>
    <n v="3770"/>
    <x v="0"/>
    <s v="NA"/>
    <x v="1"/>
    <x v="1"/>
    <d v="2016-07-13T20:39:00"/>
    <d v="2016-07-13T00:00:00"/>
    <d v="1899-12-30T20:39:00"/>
    <x v="20"/>
    <x v="4"/>
    <x v="2"/>
    <s v="NA"/>
    <s v="NA"/>
    <m/>
    <x v="1"/>
    <s v=""/>
    <s v=""/>
  </r>
  <r>
    <n v="3771"/>
    <x v="0"/>
    <n v="31"/>
    <x v="0"/>
    <x v="2"/>
    <d v="2016-07-13T20:42:00"/>
    <d v="2016-07-13T00:00:00"/>
    <d v="1899-12-30T20:42:00"/>
    <x v="20"/>
    <x v="4"/>
    <x v="2"/>
    <s v="NA"/>
    <s v="NA"/>
    <m/>
    <x v="1"/>
    <s v=""/>
    <s v=""/>
  </r>
  <r>
    <n v="3772"/>
    <x v="0"/>
    <s v="NA"/>
    <x v="1"/>
    <x v="1"/>
    <d v="2016-07-13T20:40:00"/>
    <d v="2016-07-13T00:00:00"/>
    <d v="1899-12-30T20:40:00"/>
    <x v="20"/>
    <x v="4"/>
    <x v="2"/>
    <s v="NA"/>
    <s v="NA"/>
    <m/>
    <x v="1"/>
    <s v=""/>
    <s v=""/>
  </r>
  <r>
    <n v="3773"/>
    <x v="0"/>
    <s v="NA"/>
    <x v="1"/>
    <x v="1"/>
    <d v="2016-07-13T20:43:00"/>
    <d v="2016-07-13T00:00:00"/>
    <d v="1899-12-30T20:43:00"/>
    <x v="20"/>
    <x v="4"/>
    <x v="2"/>
    <s v="NA"/>
    <s v="NA"/>
    <m/>
    <x v="1"/>
    <s v=""/>
    <s v=""/>
  </r>
  <r>
    <n v="3774"/>
    <x v="0"/>
    <n v="9"/>
    <x v="0"/>
    <x v="0"/>
    <d v="2016-07-13T20:41:00"/>
    <d v="2016-07-13T00:00:00"/>
    <d v="1899-12-30T20:41:00"/>
    <x v="20"/>
    <x v="4"/>
    <x v="2"/>
    <d v="2016-07-13T21:27:00"/>
    <d v="2016-07-13T00:00:00"/>
    <d v="1899-12-30T21:27:00"/>
    <x v="0"/>
    <d v="1899-12-30T00:46:00"/>
    <n v="46"/>
  </r>
  <r>
    <n v="3775"/>
    <x v="0"/>
    <s v="NA"/>
    <x v="1"/>
    <x v="1"/>
    <d v="2016-07-13T20:46:00"/>
    <d v="2016-07-13T00:00:00"/>
    <d v="1899-12-30T20:46:00"/>
    <x v="20"/>
    <x v="4"/>
    <x v="2"/>
    <s v="NA"/>
    <s v="NA"/>
    <m/>
    <x v="1"/>
    <s v=""/>
    <s v=""/>
  </r>
  <r>
    <n v="3776"/>
    <x v="0"/>
    <s v="NA"/>
    <x v="1"/>
    <x v="1"/>
    <d v="2016-07-13T20:45:00"/>
    <d v="2016-07-13T00:00:00"/>
    <d v="1899-12-30T20:45:00"/>
    <x v="20"/>
    <x v="4"/>
    <x v="2"/>
    <s v="NA"/>
    <s v="NA"/>
    <m/>
    <x v="1"/>
    <s v=""/>
    <s v=""/>
  </r>
  <r>
    <n v="3777"/>
    <x v="0"/>
    <n v="273"/>
    <x v="0"/>
    <x v="0"/>
    <d v="2016-07-13T20:47:00"/>
    <d v="2016-07-13T00:00:00"/>
    <d v="1899-12-30T20:47:00"/>
    <x v="20"/>
    <x v="4"/>
    <x v="2"/>
    <d v="2016-07-13T21:28:00"/>
    <d v="2016-07-13T00:00:00"/>
    <d v="1899-12-30T21:28:00"/>
    <x v="0"/>
    <d v="1899-12-30T00:41:00"/>
    <n v="41"/>
  </r>
  <r>
    <n v="3778"/>
    <x v="0"/>
    <s v="NA"/>
    <x v="1"/>
    <x v="1"/>
    <d v="2016-07-13T20:40:00"/>
    <d v="2016-07-13T00:00:00"/>
    <d v="1899-12-30T20:40:00"/>
    <x v="20"/>
    <x v="4"/>
    <x v="2"/>
    <s v="NA"/>
    <s v="NA"/>
    <m/>
    <x v="1"/>
    <s v=""/>
    <s v=""/>
  </r>
  <r>
    <n v="3779"/>
    <x v="0"/>
    <s v="NA"/>
    <x v="1"/>
    <x v="1"/>
    <d v="2016-07-13T20:42:00"/>
    <d v="2016-07-13T00:00:00"/>
    <d v="1899-12-30T20:42:00"/>
    <x v="20"/>
    <x v="4"/>
    <x v="2"/>
    <s v="NA"/>
    <s v="NA"/>
    <m/>
    <x v="1"/>
    <s v=""/>
    <s v=""/>
  </r>
  <r>
    <n v="3780"/>
    <x v="1"/>
    <n v="150"/>
    <x v="0"/>
    <x v="0"/>
    <d v="2016-07-13T20:45:00"/>
    <d v="2016-07-13T00:00:00"/>
    <d v="1899-12-30T20:45:00"/>
    <x v="20"/>
    <x v="4"/>
    <x v="2"/>
    <d v="2016-07-13T21:27:00"/>
    <d v="2016-07-13T00:00:00"/>
    <d v="1899-12-30T21:27:00"/>
    <x v="0"/>
    <d v="1899-12-30T00:42:00"/>
    <n v="42"/>
  </r>
  <r>
    <n v="3781"/>
    <x v="0"/>
    <s v="NA"/>
    <x v="1"/>
    <x v="1"/>
    <d v="2016-07-13T20:44:00"/>
    <d v="2016-07-13T00:00:00"/>
    <d v="1899-12-30T20:44:00"/>
    <x v="20"/>
    <x v="4"/>
    <x v="2"/>
    <s v="NA"/>
    <s v="NA"/>
    <m/>
    <x v="1"/>
    <s v=""/>
    <s v=""/>
  </r>
  <r>
    <n v="3782"/>
    <x v="1"/>
    <n v="122"/>
    <x v="0"/>
    <x v="2"/>
    <d v="2016-07-13T20:45:00"/>
    <d v="2016-07-13T00:00:00"/>
    <d v="1899-12-30T20:45:00"/>
    <x v="20"/>
    <x v="4"/>
    <x v="2"/>
    <s v="NA"/>
    <s v="NA"/>
    <m/>
    <x v="1"/>
    <s v=""/>
    <s v=""/>
  </r>
  <r>
    <n v="3783"/>
    <x v="0"/>
    <s v="NA"/>
    <x v="1"/>
    <x v="1"/>
    <d v="2016-07-13T20:48:00"/>
    <d v="2016-07-13T00:00:00"/>
    <d v="1899-12-30T20:48:00"/>
    <x v="20"/>
    <x v="4"/>
    <x v="2"/>
    <s v="NA"/>
    <s v="NA"/>
    <m/>
    <x v="1"/>
    <s v=""/>
    <s v=""/>
  </r>
  <r>
    <n v="3784"/>
    <x v="0"/>
    <s v="NA"/>
    <x v="1"/>
    <x v="1"/>
    <d v="2016-07-13T20:49:00"/>
    <d v="2016-07-13T00:00:00"/>
    <d v="1899-12-30T20:49:00"/>
    <x v="20"/>
    <x v="4"/>
    <x v="2"/>
    <s v="NA"/>
    <s v="NA"/>
    <m/>
    <x v="1"/>
    <s v=""/>
    <s v=""/>
  </r>
  <r>
    <n v="3785"/>
    <x v="1"/>
    <s v="NA"/>
    <x v="1"/>
    <x v="1"/>
    <d v="2016-07-13T20:45:00"/>
    <d v="2016-07-13T00:00:00"/>
    <d v="1899-12-30T20:45:00"/>
    <x v="20"/>
    <x v="4"/>
    <x v="2"/>
    <s v="NA"/>
    <s v="NA"/>
    <m/>
    <x v="1"/>
    <s v=""/>
    <s v=""/>
  </r>
  <r>
    <n v="3786"/>
    <x v="0"/>
    <n v="55"/>
    <x v="0"/>
    <x v="0"/>
    <d v="2016-07-13T20:47:00"/>
    <d v="2016-07-13T00:00:00"/>
    <d v="1899-12-30T20:47:00"/>
    <x v="20"/>
    <x v="4"/>
    <x v="2"/>
    <d v="2016-07-13T21:35:00"/>
    <d v="2016-07-13T00:00:00"/>
    <d v="1899-12-30T21:35:00"/>
    <x v="0"/>
    <d v="1899-12-30T00:48:00"/>
    <n v="48"/>
  </r>
  <r>
    <n v="3787"/>
    <x v="0"/>
    <s v="NA"/>
    <x v="1"/>
    <x v="1"/>
    <d v="2016-07-13T20:49:00"/>
    <d v="2016-07-13T00:00:00"/>
    <d v="1899-12-30T20:49:00"/>
    <x v="20"/>
    <x v="4"/>
    <x v="2"/>
    <s v="NA"/>
    <s v="NA"/>
    <m/>
    <x v="1"/>
    <s v=""/>
    <s v=""/>
  </r>
  <r>
    <n v="3788"/>
    <x v="0"/>
    <n v="186"/>
    <x v="0"/>
    <x v="2"/>
    <d v="2016-07-13T20:50:00"/>
    <d v="2016-07-13T00:00:00"/>
    <d v="1899-12-30T20:50:00"/>
    <x v="20"/>
    <x v="4"/>
    <x v="2"/>
    <s v="NA"/>
    <s v="NA"/>
    <m/>
    <x v="1"/>
    <s v=""/>
    <s v=""/>
  </r>
  <r>
    <n v="3789"/>
    <x v="1"/>
    <n v="203"/>
    <x v="0"/>
    <x v="0"/>
    <d v="2016-07-13T20:49:00"/>
    <d v="2016-07-13T00:00:00"/>
    <d v="1899-12-30T20:49:00"/>
    <x v="20"/>
    <x v="4"/>
    <x v="2"/>
    <d v="2016-07-13T21:41:00"/>
    <d v="2016-07-13T00:00:00"/>
    <d v="1899-12-30T21:41:00"/>
    <x v="0"/>
    <d v="1899-12-30T00:52:00"/>
    <n v="52"/>
  </r>
  <r>
    <n v="3790"/>
    <x v="0"/>
    <s v="NA"/>
    <x v="1"/>
    <x v="1"/>
    <d v="2016-07-13T20:52:00"/>
    <d v="2016-07-13T00:00:00"/>
    <d v="1899-12-30T20:52:00"/>
    <x v="20"/>
    <x v="4"/>
    <x v="2"/>
    <s v="NA"/>
    <s v="NA"/>
    <m/>
    <x v="1"/>
    <s v=""/>
    <s v=""/>
  </r>
  <r>
    <n v="3791"/>
    <x v="0"/>
    <s v="NA"/>
    <x v="1"/>
    <x v="1"/>
    <d v="2016-07-13T20:51:00"/>
    <d v="2016-07-13T00:00:00"/>
    <d v="1899-12-30T20:51:00"/>
    <x v="20"/>
    <x v="4"/>
    <x v="2"/>
    <s v="NA"/>
    <s v="NA"/>
    <m/>
    <x v="1"/>
    <s v=""/>
    <s v=""/>
  </r>
  <r>
    <n v="3792"/>
    <x v="0"/>
    <s v="NA"/>
    <x v="1"/>
    <x v="1"/>
    <d v="2016-07-13T20:53:00"/>
    <d v="2016-07-13T00:00:00"/>
    <d v="1899-12-30T20:53:00"/>
    <x v="20"/>
    <x v="4"/>
    <x v="2"/>
    <s v="NA"/>
    <s v="NA"/>
    <m/>
    <x v="1"/>
    <s v=""/>
    <s v=""/>
  </r>
  <r>
    <n v="3793"/>
    <x v="0"/>
    <s v="NA"/>
    <x v="1"/>
    <x v="1"/>
    <d v="2016-07-13T20:54:00"/>
    <d v="2016-07-13T00:00:00"/>
    <d v="1899-12-30T20:54:00"/>
    <x v="20"/>
    <x v="4"/>
    <x v="2"/>
    <s v="NA"/>
    <s v="NA"/>
    <m/>
    <x v="1"/>
    <s v=""/>
    <s v=""/>
  </r>
  <r>
    <n v="3794"/>
    <x v="1"/>
    <n v="137"/>
    <x v="0"/>
    <x v="2"/>
    <d v="2016-07-13T20:54:00"/>
    <d v="2016-07-13T00:00:00"/>
    <d v="1899-12-30T20:54:00"/>
    <x v="20"/>
    <x v="4"/>
    <x v="2"/>
    <s v="NA"/>
    <s v="NA"/>
    <m/>
    <x v="1"/>
    <s v=""/>
    <s v=""/>
  </r>
  <r>
    <n v="3795"/>
    <x v="1"/>
    <n v="247"/>
    <x v="0"/>
    <x v="0"/>
    <d v="2016-07-13T20:50:00"/>
    <d v="2016-07-13T00:00:00"/>
    <d v="1899-12-30T20:50:00"/>
    <x v="20"/>
    <x v="4"/>
    <x v="2"/>
    <d v="2016-07-13T21:27:00"/>
    <d v="2016-07-13T00:00:00"/>
    <d v="1899-12-30T21:27:00"/>
    <x v="0"/>
    <d v="1899-12-30T00:37:00"/>
    <n v="37"/>
  </r>
  <r>
    <n v="3796"/>
    <x v="0"/>
    <s v="NA"/>
    <x v="1"/>
    <x v="1"/>
    <d v="2016-07-13T20:51:00"/>
    <d v="2016-07-13T00:00:00"/>
    <d v="1899-12-30T20:51:00"/>
    <x v="20"/>
    <x v="4"/>
    <x v="2"/>
    <s v="NA"/>
    <s v="NA"/>
    <m/>
    <x v="1"/>
    <s v=""/>
    <s v=""/>
  </r>
  <r>
    <n v="3797"/>
    <x v="0"/>
    <s v="NA"/>
    <x v="1"/>
    <x v="1"/>
    <d v="2016-07-13T20:56:00"/>
    <d v="2016-07-13T00:00:00"/>
    <d v="1899-12-30T20:56:00"/>
    <x v="20"/>
    <x v="4"/>
    <x v="2"/>
    <s v="NA"/>
    <s v="NA"/>
    <m/>
    <x v="1"/>
    <s v=""/>
    <s v=""/>
  </r>
  <r>
    <n v="3798"/>
    <x v="1"/>
    <n v="48"/>
    <x v="0"/>
    <x v="0"/>
    <d v="2016-07-13T20:55:00"/>
    <d v="2016-07-13T00:00:00"/>
    <d v="1899-12-30T20:55:00"/>
    <x v="20"/>
    <x v="4"/>
    <x v="2"/>
    <d v="2016-07-13T21:41:00"/>
    <d v="2016-07-13T00:00:00"/>
    <d v="1899-12-30T21:41:00"/>
    <x v="0"/>
    <d v="1899-12-30T00:46:00"/>
    <n v="46"/>
  </r>
  <r>
    <n v="3799"/>
    <x v="1"/>
    <s v="NA"/>
    <x v="1"/>
    <x v="1"/>
    <d v="2016-07-13T20:58:00"/>
    <d v="2016-07-13T00:00:00"/>
    <d v="1899-12-30T20:58:00"/>
    <x v="20"/>
    <x v="4"/>
    <x v="2"/>
    <s v="NA"/>
    <s v="NA"/>
    <m/>
    <x v="1"/>
    <s v=""/>
    <s v=""/>
  </r>
  <r>
    <n v="3800"/>
    <x v="0"/>
    <s v="NA"/>
    <x v="1"/>
    <x v="1"/>
    <d v="2016-07-13T20:56:00"/>
    <d v="2016-07-13T00:00:00"/>
    <d v="1899-12-30T20:56:00"/>
    <x v="20"/>
    <x v="4"/>
    <x v="2"/>
    <s v="NA"/>
    <s v="NA"/>
    <m/>
    <x v="1"/>
    <s v=""/>
    <s v=""/>
  </r>
  <r>
    <n v="3801"/>
    <x v="0"/>
    <n v="118"/>
    <x v="0"/>
    <x v="0"/>
    <d v="2016-07-13T20:59:00"/>
    <d v="2016-07-13T00:00:00"/>
    <d v="1899-12-30T20:59:00"/>
    <x v="20"/>
    <x v="4"/>
    <x v="2"/>
    <d v="2016-07-13T21:37:00"/>
    <d v="2016-07-13T00:00:00"/>
    <d v="1899-12-30T21:37:00"/>
    <x v="0"/>
    <d v="1899-12-30T00:38:00"/>
    <n v="38"/>
  </r>
  <r>
    <n v="3802"/>
    <x v="0"/>
    <s v="NA"/>
    <x v="1"/>
    <x v="1"/>
    <d v="2016-07-13T21:00:00"/>
    <d v="2016-07-13T00:00:00"/>
    <d v="1899-12-30T21:00:00"/>
    <x v="21"/>
    <x v="5"/>
    <x v="2"/>
    <s v="NA"/>
    <s v="NA"/>
    <m/>
    <x v="1"/>
    <s v=""/>
    <s v=""/>
  </r>
  <r>
    <n v="3803"/>
    <x v="0"/>
    <s v="NA"/>
    <x v="1"/>
    <x v="1"/>
    <d v="2016-07-13T20:58:00"/>
    <d v="2016-07-13T00:00:00"/>
    <d v="1899-12-30T20:58:00"/>
    <x v="20"/>
    <x v="4"/>
    <x v="2"/>
    <s v="NA"/>
    <s v="NA"/>
    <m/>
    <x v="1"/>
    <s v=""/>
    <s v=""/>
  </r>
  <r>
    <n v="3804"/>
    <x v="0"/>
    <n v="285"/>
    <x v="0"/>
    <x v="0"/>
    <d v="2016-07-13T21:00:00"/>
    <d v="2016-07-13T00:00:00"/>
    <d v="1899-12-30T21:00:00"/>
    <x v="21"/>
    <x v="5"/>
    <x v="2"/>
    <d v="2016-07-13T21:37:00"/>
    <d v="2016-07-13T00:00:00"/>
    <d v="1899-12-30T21:37:00"/>
    <x v="0"/>
    <d v="1899-12-30T00:37:00"/>
    <n v="37"/>
  </r>
  <r>
    <n v="3805"/>
    <x v="0"/>
    <s v="NA"/>
    <x v="1"/>
    <x v="1"/>
    <d v="2016-07-13T21:03:00"/>
    <d v="2016-07-13T00:00:00"/>
    <d v="1899-12-30T21:03:00"/>
    <x v="21"/>
    <x v="5"/>
    <x v="2"/>
    <s v="NA"/>
    <s v="NA"/>
    <m/>
    <x v="1"/>
    <s v=""/>
    <s v=""/>
  </r>
  <r>
    <n v="3806"/>
    <x v="0"/>
    <n v="2"/>
    <x v="0"/>
    <x v="2"/>
    <d v="2016-07-13T20:57:00"/>
    <d v="2016-07-13T00:00:00"/>
    <d v="1899-12-30T20:57:00"/>
    <x v="20"/>
    <x v="4"/>
    <x v="2"/>
    <s v="NA"/>
    <s v="NA"/>
    <m/>
    <x v="1"/>
    <s v=""/>
    <s v=""/>
  </r>
  <r>
    <n v="3807"/>
    <x v="0"/>
    <n v="4"/>
    <x v="0"/>
    <x v="2"/>
    <d v="2016-07-13T20:58:00"/>
    <d v="2016-07-13T00:00:00"/>
    <d v="1899-12-30T20:58:00"/>
    <x v="20"/>
    <x v="4"/>
    <x v="2"/>
    <s v="NA"/>
    <s v="NA"/>
    <m/>
    <x v="1"/>
    <s v=""/>
    <s v=""/>
  </r>
  <r>
    <n v="3808"/>
    <x v="0"/>
    <n v="71"/>
    <x v="0"/>
    <x v="2"/>
    <d v="2016-07-13T20:58:00"/>
    <d v="2016-07-13T00:00:00"/>
    <d v="1899-12-30T20:58:00"/>
    <x v="20"/>
    <x v="4"/>
    <x v="2"/>
    <s v="NA"/>
    <s v="NA"/>
    <m/>
    <x v="1"/>
    <s v=""/>
    <s v=""/>
  </r>
  <r>
    <n v="3809"/>
    <x v="1"/>
    <n v="85"/>
    <x v="0"/>
    <x v="0"/>
    <d v="2016-07-13T20:58:00"/>
    <d v="2016-07-13T00:00:00"/>
    <d v="1899-12-30T20:58:00"/>
    <x v="20"/>
    <x v="4"/>
    <x v="2"/>
    <d v="2016-07-13T21:43:00"/>
    <d v="2016-07-13T00:00:00"/>
    <d v="1899-12-30T21:43:00"/>
    <x v="0"/>
    <d v="1899-12-30T00:45:00"/>
    <n v="45"/>
  </r>
  <r>
    <n v="3810"/>
    <x v="1"/>
    <n v="16"/>
    <x v="0"/>
    <x v="2"/>
    <d v="2016-07-13T21:06:00"/>
    <d v="2016-07-13T00:00:00"/>
    <d v="1899-12-30T21:06:00"/>
    <x v="21"/>
    <x v="5"/>
    <x v="2"/>
    <s v="NA"/>
    <s v="NA"/>
    <m/>
    <x v="1"/>
    <s v=""/>
    <s v=""/>
  </r>
  <r>
    <n v="3811"/>
    <x v="0"/>
    <s v="NA"/>
    <x v="1"/>
    <x v="1"/>
    <d v="2016-07-13T21:02:00"/>
    <d v="2016-07-13T00:00:00"/>
    <d v="1899-12-30T21:02:00"/>
    <x v="21"/>
    <x v="5"/>
    <x v="2"/>
    <s v="NA"/>
    <s v="NA"/>
    <m/>
    <x v="1"/>
    <s v=""/>
    <s v=""/>
  </r>
  <r>
    <n v="3812"/>
    <x v="1"/>
    <s v="NA"/>
    <x v="1"/>
    <x v="1"/>
    <d v="2016-07-13T21:09:00"/>
    <d v="2016-07-13T00:00:00"/>
    <d v="1899-12-30T21:09:00"/>
    <x v="21"/>
    <x v="5"/>
    <x v="2"/>
    <s v="NA"/>
    <s v="NA"/>
    <m/>
    <x v="1"/>
    <s v=""/>
    <s v=""/>
  </r>
  <r>
    <n v="3813"/>
    <x v="0"/>
    <n v="19"/>
    <x v="0"/>
    <x v="0"/>
    <d v="2016-07-13T21:06:00"/>
    <d v="2016-07-13T00:00:00"/>
    <d v="1899-12-30T21:06:00"/>
    <x v="21"/>
    <x v="5"/>
    <x v="2"/>
    <d v="2016-07-13T21:46:00"/>
    <d v="2016-07-13T00:00:00"/>
    <d v="1899-12-30T21:46:00"/>
    <x v="0"/>
    <d v="1899-12-30T00:40:00"/>
    <n v="40"/>
  </r>
  <r>
    <n v="3814"/>
    <x v="0"/>
    <s v="NA"/>
    <x v="1"/>
    <x v="1"/>
    <d v="2016-07-13T21:11:00"/>
    <d v="2016-07-13T00:00:00"/>
    <d v="1899-12-30T21:11:00"/>
    <x v="21"/>
    <x v="5"/>
    <x v="2"/>
    <s v="NA"/>
    <s v="NA"/>
    <m/>
    <x v="1"/>
    <s v=""/>
    <s v=""/>
  </r>
  <r>
    <n v="3815"/>
    <x v="0"/>
    <s v="NA"/>
    <x v="1"/>
    <x v="1"/>
    <d v="2016-07-13T21:07:00"/>
    <d v="2016-07-13T00:00:00"/>
    <d v="1899-12-30T21:07:00"/>
    <x v="21"/>
    <x v="5"/>
    <x v="2"/>
    <s v="NA"/>
    <s v="NA"/>
    <m/>
    <x v="1"/>
    <s v=""/>
    <s v=""/>
  </r>
  <r>
    <n v="3816"/>
    <x v="0"/>
    <s v="NA"/>
    <x v="1"/>
    <x v="1"/>
    <d v="2016-07-13T21:09:00"/>
    <d v="2016-07-13T00:00:00"/>
    <d v="1899-12-30T21:09:00"/>
    <x v="21"/>
    <x v="5"/>
    <x v="2"/>
    <s v="NA"/>
    <s v="NA"/>
    <m/>
    <x v="1"/>
    <s v=""/>
    <s v=""/>
  </r>
  <r>
    <n v="3817"/>
    <x v="0"/>
    <n v="299"/>
    <x v="0"/>
    <x v="0"/>
    <d v="2016-07-13T21:12:00"/>
    <d v="2016-07-13T00:00:00"/>
    <d v="1899-12-30T21:12:00"/>
    <x v="21"/>
    <x v="5"/>
    <x v="2"/>
    <d v="2016-07-13T22:05:00"/>
    <d v="2016-07-13T00:00:00"/>
    <d v="1899-12-30T22:05:00"/>
    <x v="0"/>
    <d v="1899-12-30T00:53:00"/>
    <n v="53"/>
  </r>
  <r>
    <n v="3818"/>
    <x v="0"/>
    <n v="114"/>
    <x v="0"/>
    <x v="2"/>
    <d v="2016-07-13T21:06:00"/>
    <d v="2016-07-13T00:00:00"/>
    <d v="1899-12-30T21:06:00"/>
    <x v="21"/>
    <x v="5"/>
    <x v="2"/>
    <s v="NA"/>
    <s v="NA"/>
    <m/>
    <x v="1"/>
    <s v=""/>
    <s v=""/>
  </r>
  <r>
    <n v="3819"/>
    <x v="0"/>
    <n v="160"/>
    <x v="0"/>
    <x v="0"/>
    <d v="2016-07-13T21:08:00"/>
    <d v="2016-07-13T00:00:00"/>
    <d v="1899-12-30T21:08:00"/>
    <x v="21"/>
    <x v="5"/>
    <x v="2"/>
    <d v="2016-07-13T21:48:00"/>
    <d v="2016-07-13T00:00:00"/>
    <d v="1899-12-30T21:48:00"/>
    <x v="0"/>
    <d v="1899-12-30T00:40:00"/>
    <n v="40"/>
  </r>
  <r>
    <n v="3820"/>
    <x v="0"/>
    <n v="280"/>
    <x v="0"/>
    <x v="2"/>
    <d v="2016-07-13T21:07:00"/>
    <d v="2016-07-13T00:00:00"/>
    <d v="1899-12-30T21:07:00"/>
    <x v="21"/>
    <x v="5"/>
    <x v="2"/>
    <s v="NA"/>
    <s v="NA"/>
    <m/>
    <x v="1"/>
    <s v=""/>
    <s v=""/>
  </r>
  <r>
    <n v="3821"/>
    <x v="0"/>
    <s v="NA"/>
    <x v="1"/>
    <x v="1"/>
    <d v="2016-07-13T21:10:00"/>
    <d v="2016-07-13T00:00:00"/>
    <d v="1899-12-30T21:10:00"/>
    <x v="21"/>
    <x v="5"/>
    <x v="2"/>
    <s v="NA"/>
    <s v="NA"/>
    <m/>
    <x v="1"/>
    <s v=""/>
    <s v=""/>
  </r>
  <r>
    <n v="3822"/>
    <x v="0"/>
    <n v="14"/>
    <x v="0"/>
    <x v="2"/>
    <d v="2016-07-13T21:10:00"/>
    <d v="2016-07-13T00:00:00"/>
    <d v="1899-12-30T21:10:00"/>
    <x v="21"/>
    <x v="5"/>
    <x v="2"/>
    <s v="NA"/>
    <s v="NA"/>
    <m/>
    <x v="1"/>
    <s v=""/>
    <s v=""/>
  </r>
  <r>
    <n v="3823"/>
    <x v="0"/>
    <s v="NA"/>
    <x v="1"/>
    <x v="1"/>
    <d v="2016-07-13T21:20:00"/>
    <d v="2016-07-13T00:00:00"/>
    <d v="1899-12-30T21:20:00"/>
    <x v="21"/>
    <x v="5"/>
    <x v="2"/>
    <s v="NA"/>
    <s v="NA"/>
    <m/>
    <x v="1"/>
    <s v=""/>
    <s v=""/>
  </r>
  <r>
    <n v="3824"/>
    <x v="0"/>
    <s v="NA"/>
    <x v="1"/>
    <x v="1"/>
    <d v="2016-07-13T21:22:00"/>
    <d v="2016-07-13T00:00:00"/>
    <d v="1899-12-30T21:22:00"/>
    <x v="21"/>
    <x v="5"/>
    <x v="2"/>
    <s v="NA"/>
    <s v="NA"/>
    <m/>
    <x v="1"/>
    <s v=""/>
    <s v=""/>
  </r>
  <r>
    <n v="3825"/>
    <x v="0"/>
    <s v="NA"/>
    <x v="1"/>
    <x v="1"/>
    <d v="2016-07-13T21:14:00"/>
    <d v="2016-07-13T00:00:00"/>
    <d v="1899-12-30T21:14:00"/>
    <x v="21"/>
    <x v="5"/>
    <x v="2"/>
    <s v="NA"/>
    <s v="NA"/>
    <m/>
    <x v="1"/>
    <s v=""/>
    <s v=""/>
  </r>
  <r>
    <n v="3826"/>
    <x v="0"/>
    <n v="80"/>
    <x v="0"/>
    <x v="0"/>
    <d v="2016-07-13T21:16:00"/>
    <d v="2016-07-13T00:00:00"/>
    <d v="1899-12-30T21:16:00"/>
    <x v="21"/>
    <x v="5"/>
    <x v="2"/>
    <d v="2016-07-13T21:51:00"/>
    <d v="2016-07-13T00:00:00"/>
    <d v="1899-12-30T21:51:00"/>
    <x v="0"/>
    <d v="1899-12-30T00:35:00"/>
    <n v="35"/>
  </r>
  <r>
    <n v="3827"/>
    <x v="1"/>
    <n v="276"/>
    <x v="0"/>
    <x v="0"/>
    <d v="2016-07-13T21:10:00"/>
    <d v="2016-07-13T00:00:00"/>
    <d v="1899-12-30T21:10:00"/>
    <x v="21"/>
    <x v="5"/>
    <x v="2"/>
    <d v="2016-07-13T22:09:00"/>
    <d v="2016-07-13T00:00:00"/>
    <d v="1899-12-30T22:09:00"/>
    <x v="0"/>
    <d v="1899-12-30T00:59:00"/>
    <n v="59"/>
  </r>
  <r>
    <n v="3828"/>
    <x v="1"/>
    <s v="NA"/>
    <x v="1"/>
    <x v="1"/>
    <d v="2016-07-13T21:20:00"/>
    <d v="2016-07-13T00:00:00"/>
    <d v="1899-12-30T21:20:00"/>
    <x v="21"/>
    <x v="5"/>
    <x v="2"/>
    <s v="NA"/>
    <s v="NA"/>
    <m/>
    <x v="1"/>
    <s v=""/>
    <s v=""/>
  </r>
  <r>
    <n v="3829"/>
    <x v="0"/>
    <s v="NA"/>
    <x v="1"/>
    <x v="1"/>
    <d v="2016-07-13T21:13:00"/>
    <d v="2016-07-13T00:00:00"/>
    <d v="1899-12-30T21:13:00"/>
    <x v="21"/>
    <x v="5"/>
    <x v="2"/>
    <s v="NA"/>
    <s v="NA"/>
    <m/>
    <x v="1"/>
    <s v=""/>
    <s v=""/>
  </r>
  <r>
    <n v="3830"/>
    <x v="0"/>
    <n v="283"/>
    <x v="0"/>
    <x v="0"/>
    <d v="2016-07-13T21:14:00"/>
    <d v="2016-07-13T00:00:00"/>
    <d v="1899-12-30T21:14:00"/>
    <x v="21"/>
    <x v="5"/>
    <x v="2"/>
    <d v="2016-07-13T22:02:00"/>
    <d v="2016-07-13T00:00:00"/>
    <d v="1899-12-30T22:02:00"/>
    <x v="0"/>
    <d v="1899-12-30T00:48:00"/>
    <n v="48"/>
  </r>
  <r>
    <n v="3831"/>
    <x v="0"/>
    <n v="173"/>
    <x v="0"/>
    <x v="0"/>
    <d v="2016-07-13T21:16:00"/>
    <d v="2016-07-13T00:00:00"/>
    <d v="1899-12-30T21:16:00"/>
    <x v="21"/>
    <x v="5"/>
    <x v="2"/>
    <d v="2016-07-13T22:16:00"/>
    <d v="2016-07-13T00:00:00"/>
    <d v="1899-12-30T22:16:00"/>
    <x v="0"/>
    <d v="1899-12-30T01:00:00"/>
    <n v="60"/>
  </r>
  <r>
    <n v="3832"/>
    <x v="0"/>
    <s v="NA"/>
    <x v="1"/>
    <x v="1"/>
    <d v="2016-07-13T21:23:00"/>
    <d v="2016-07-13T00:00:00"/>
    <d v="1899-12-30T21:23:00"/>
    <x v="21"/>
    <x v="5"/>
    <x v="2"/>
    <s v="NA"/>
    <s v="NA"/>
    <m/>
    <x v="1"/>
    <s v=""/>
    <s v=""/>
  </r>
  <r>
    <n v="3833"/>
    <x v="0"/>
    <s v="NA"/>
    <x v="1"/>
    <x v="1"/>
    <d v="2016-07-13T21:18:00"/>
    <d v="2016-07-13T00:00:00"/>
    <d v="1899-12-30T21:18:00"/>
    <x v="21"/>
    <x v="5"/>
    <x v="2"/>
    <s v="NA"/>
    <s v="NA"/>
    <m/>
    <x v="1"/>
    <s v=""/>
    <s v=""/>
  </r>
  <r>
    <n v="3834"/>
    <x v="1"/>
    <n v="214"/>
    <x v="0"/>
    <x v="0"/>
    <d v="2016-07-13T21:21:00"/>
    <d v="2016-07-13T00:00:00"/>
    <d v="1899-12-30T21:21:00"/>
    <x v="21"/>
    <x v="5"/>
    <x v="2"/>
    <d v="2016-07-13T22:29:00"/>
    <d v="2016-07-13T00:00:00"/>
    <d v="1899-12-30T22:29:00"/>
    <x v="0"/>
    <d v="1899-12-30T01:08:00"/>
    <n v="68"/>
  </r>
  <r>
    <n v="3835"/>
    <x v="0"/>
    <s v="NA"/>
    <x v="1"/>
    <x v="1"/>
    <d v="2016-07-13T21:27:00"/>
    <d v="2016-07-13T00:00:00"/>
    <d v="1899-12-30T21:27:00"/>
    <x v="21"/>
    <x v="5"/>
    <x v="2"/>
    <s v="NA"/>
    <s v="NA"/>
    <m/>
    <x v="1"/>
    <s v=""/>
    <s v=""/>
  </r>
  <r>
    <n v="3836"/>
    <x v="0"/>
    <s v="NA"/>
    <x v="1"/>
    <x v="1"/>
    <d v="2016-07-13T21:21:00"/>
    <d v="2016-07-13T00:00:00"/>
    <d v="1899-12-30T21:21:00"/>
    <x v="21"/>
    <x v="5"/>
    <x v="2"/>
    <s v="NA"/>
    <s v="NA"/>
    <m/>
    <x v="1"/>
    <s v=""/>
    <s v=""/>
  </r>
  <r>
    <n v="3837"/>
    <x v="0"/>
    <s v="NA"/>
    <x v="1"/>
    <x v="1"/>
    <d v="2016-07-13T21:27:00"/>
    <d v="2016-07-13T00:00:00"/>
    <d v="1899-12-30T21:27:00"/>
    <x v="21"/>
    <x v="5"/>
    <x v="2"/>
    <s v="NA"/>
    <s v="NA"/>
    <m/>
    <x v="1"/>
    <s v=""/>
    <s v=""/>
  </r>
  <r>
    <n v="3838"/>
    <x v="0"/>
    <s v="NA"/>
    <x v="1"/>
    <x v="1"/>
    <d v="2016-07-13T21:28:00"/>
    <d v="2016-07-13T00:00:00"/>
    <d v="1899-12-30T21:28:00"/>
    <x v="21"/>
    <x v="5"/>
    <x v="2"/>
    <s v="NA"/>
    <s v="NA"/>
    <m/>
    <x v="1"/>
    <s v=""/>
    <s v=""/>
  </r>
  <r>
    <n v="3839"/>
    <x v="0"/>
    <n v="287"/>
    <x v="0"/>
    <x v="2"/>
    <d v="2016-07-13T21:28:00"/>
    <d v="2016-07-13T00:00:00"/>
    <d v="1899-12-30T21:28:00"/>
    <x v="21"/>
    <x v="5"/>
    <x v="2"/>
    <s v="NA"/>
    <s v="NA"/>
    <m/>
    <x v="1"/>
    <s v=""/>
    <s v=""/>
  </r>
  <r>
    <n v="3840"/>
    <x v="0"/>
    <n v="140"/>
    <x v="0"/>
    <x v="2"/>
    <d v="2016-07-13T21:33:00"/>
    <d v="2016-07-13T00:00:00"/>
    <d v="1899-12-30T21:33:00"/>
    <x v="21"/>
    <x v="5"/>
    <x v="2"/>
    <s v="NA"/>
    <s v="NA"/>
    <m/>
    <x v="1"/>
    <s v=""/>
    <s v=""/>
  </r>
  <r>
    <n v="3841"/>
    <x v="0"/>
    <n v="164"/>
    <x v="0"/>
    <x v="2"/>
    <d v="2016-07-13T21:33:00"/>
    <d v="2016-07-13T00:00:00"/>
    <d v="1899-12-30T21:33:00"/>
    <x v="21"/>
    <x v="5"/>
    <x v="2"/>
    <s v="NA"/>
    <s v="NA"/>
    <m/>
    <x v="1"/>
    <s v=""/>
    <s v=""/>
  </r>
  <r>
    <n v="3842"/>
    <x v="0"/>
    <s v="NA"/>
    <x v="1"/>
    <x v="1"/>
    <d v="2016-07-13T21:33:00"/>
    <d v="2016-07-13T00:00:00"/>
    <d v="1899-12-30T21:33:00"/>
    <x v="21"/>
    <x v="5"/>
    <x v="2"/>
    <s v="NA"/>
    <s v="NA"/>
    <m/>
    <x v="1"/>
    <s v=""/>
    <s v=""/>
  </r>
  <r>
    <n v="3843"/>
    <x v="1"/>
    <n v="242"/>
    <x v="0"/>
    <x v="0"/>
    <d v="2016-07-13T21:22:00"/>
    <d v="2016-07-13T00:00:00"/>
    <d v="1899-12-30T21:22:00"/>
    <x v="21"/>
    <x v="5"/>
    <x v="2"/>
    <d v="2016-07-13T22:15:00"/>
    <d v="2016-07-13T00:00:00"/>
    <d v="1899-12-30T22:15:00"/>
    <x v="0"/>
    <d v="1899-12-30T00:53:00"/>
    <n v="53"/>
  </r>
  <r>
    <n v="3844"/>
    <x v="0"/>
    <s v="NA"/>
    <x v="1"/>
    <x v="1"/>
    <d v="2016-07-13T21:28:00"/>
    <d v="2016-07-13T00:00:00"/>
    <d v="1899-12-30T21:28:00"/>
    <x v="21"/>
    <x v="5"/>
    <x v="2"/>
    <s v="NA"/>
    <s v="NA"/>
    <m/>
    <x v="1"/>
    <s v=""/>
    <s v=""/>
  </r>
  <r>
    <n v="3845"/>
    <x v="0"/>
    <s v="NA"/>
    <x v="1"/>
    <x v="1"/>
    <d v="2016-07-13T21:30:00"/>
    <d v="2016-07-13T00:00:00"/>
    <d v="1899-12-30T21:30:00"/>
    <x v="21"/>
    <x v="5"/>
    <x v="2"/>
    <s v="NA"/>
    <s v="NA"/>
    <m/>
    <x v="1"/>
    <s v=""/>
    <s v=""/>
  </r>
  <r>
    <n v="3846"/>
    <x v="0"/>
    <s v="NA"/>
    <x v="1"/>
    <x v="1"/>
    <d v="2016-07-13T21:25:00"/>
    <d v="2016-07-13T00:00:00"/>
    <d v="1899-12-30T21:25:00"/>
    <x v="21"/>
    <x v="5"/>
    <x v="2"/>
    <s v="NA"/>
    <s v="NA"/>
    <m/>
    <x v="1"/>
    <s v=""/>
    <s v=""/>
  </r>
  <r>
    <n v="3847"/>
    <x v="0"/>
    <n v="237"/>
    <x v="0"/>
    <x v="0"/>
    <d v="2016-07-13T21:36:00"/>
    <d v="2016-07-13T00:00:00"/>
    <d v="1899-12-30T21:36:00"/>
    <x v="21"/>
    <x v="5"/>
    <x v="2"/>
    <d v="2016-07-13T22:33:00"/>
    <d v="2016-07-13T00:00:00"/>
    <d v="1899-12-30T22:33:00"/>
    <x v="0"/>
    <d v="1899-12-30T00:57:00"/>
    <n v="57"/>
  </r>
  <r>
    <n v="3848"/>
    <x v="0"/>
    <s v="NA"/>
    <x v="1"/>
    <x v="1"/>
    <d v="2016-07-13T21:34:00"/>
    <d v="2016-07-13T00:00:00"/>
    <d v="1899-12-30T21:34:00"/>
    <x v="21"/>
    <x v="5"/>
    <x v="2"/>
    <s v="NA"/>
    <s v="NA"/>
    <m/>
    <x v="1"/>
    <s v=""/>
    <s v=""/>
  </r>
  <r>
    <n v="3849"/>
    <x v="1"/>
    <n v="121"/>
    <x v="0"/>
    <x v="2"/>
    <d v="2016-07-13T21:36:00"/>
    <d v="2016-07-13T00:00:00"/>
    <d v="1899-12-30T21:36:00"/>
    <x v="21"/>
    <x v="5"/>
    <x v="2"/>
    <s v="NA"/>
    <s v="NA"/>
    <m/>
    <x v="1"/>
    <s v=""/>
    <s v=""/>
  </r>
  <r>
    <n v="3850"/>
    <x v="0"/>
    <n v="192"/>
    <x v="0"/>
    <x v="0"/>
    <d v="2016-07-13T21:27:00"/>
    <d v="2016-07-13T00:00:00"/>
    <d v="1899-12-30T21:27:00"/>
    <x v="21"/>
    <x v="5"/>
    <x v="2"/>
    <d v="2016-07-13T22:05:00"/>
    <d v="2016-07-13T00:00:00"/>
    <d v="1899-12-30T22:05:00"/>
    <x v="0"/>
    <d v="1899-12-30T00:38:00"/>
    <n v="38"/>
  </r>
  <r>
    <n v="3851"/>
    <x v="0"/>
    <s v="NA"/>
    <x v="1"/>
    <x v="1"/>
    <d v="2016-07-13T21:38:00"/>
    <d v="2016-07-13T00:00:00"/>
    <d v="1899-12-30T21:38:00"/>
    <x v="21"/>
    <x v="5"/>
    <x v="2"/>
    <s v="NA"/>
    <s v="NA"/>
    <m/>
    <x v="1"/>
    <s v=""/>
    <s v=""/>
  </r>
  <r>
    <n v="3852"/>
    <x v="0"/>
    <n v="296"/>
    <x v="0"/>
    <x v="0"/>
    <d v="2016-07-13T21:38:00"/>
    <d v="2016-07-13T00:00:00"/>
    <d v="1899-12-30T21:38:00"/>
    <x v="21"/>
    <x v="5"/>
    <x v="2"/>
    <d v="2016-07-13T22:24:00"/>
    <d v="2016-07-13T00:00:00"/>
    <d v="1899-12-30T22:24:00"/>
    <x v="0"/>
    <d v="1899-12-30T00:46:00"/>
    <n v="46"/>
  </r>
  <r>
    <n v="3853"/>
    <x v="0"/>
    <s v="NA"/>
    <x v="1"/>
    <x v="1"/>
    <d v="2016-07-13T21:34:00"/>
    <d v="2016-07-13T00:00:00"/>
    <d v="1899-12-30T21:34:00"/>
    <x v="21"/>
    <x v="5"/>
    <x v="2"/>
    <s v="NA"/>
    <s v="NA"/>
    <m/>
    <x v="1"/>
    <s v=""/>
    <s v=""/>
  </r>
  <r>
    <n v="3854"/>
    <x v="0"/>
    <s v="NA"/>
    <x v="1"/>
    <x v="1"/>
    <d v="2016-07-13T21:37:00"/>
    <d v="2016-07-13T00:00:00"/>
    <d v="1899-12-30T21:37:00"/>
    <x v="21"/>
    <x v="5"/>
    <x v="2"/>
    <s v="NA"/>
    <s v="NA"/>
    <m/>
    <x v="1"/>
    <s v=""/>
    <s v=""/>
  </r>
  <r>
    <n v="3855"/>
    <x v="0"/>
    <s v="NA"/>
    <x v="1"/>
    <x v="1"/>
    <d v="2016-07-13T21:36:00"/>
    <d v="2016-07-13T00:00:00"/>
    <d v="1899-12-30T21:36:00"/>
    <x v="21"/>
    <x v="5"/>
    <x v="2"/>
    <s v="NA"/>
    <s v="NA"/>
    <m/>
    <x v="1"/>
    <s v=""/>
    <s v=""/>
  </r>
  <r>
    <n v="3856"/>
    <x v="0"/>
    <n v="36"/>
    <x v="0"/>
    <x v="0"/>
    <d v="2016-07-13T21:34:00"/>
    <d v="2016-07-13T00:00:00"/>
    <d v="1899-12-30T21:34:00"/>
    <x v="21"/>
    <x v="5"/>
    <x v="2"/>
    <d v="2016-07-13T22:26:00"/>
    <d v="2016-07-13T00:00:00"/>
    <d v="1899-12-30T22:26:00"/>
    <x v="0"/>
    <d v="1899-12-30T00:52:00"/>
    <n v="52"/>
  </r>
  <r>
    <n v="3857"/>
    <x v="1"/>
    <n v="170"/>
    <x v="0"/>
    <x v="0"/>
    <d v="2016-07-13T21:34:00"/>
    <d v="2016-07-13T00:00:00"/>
    <d v="1899-12-30T21:34:00"/>
    <x v="21"/>
    <x v="5"/>
    <x v="2"/>
    <d v="2016-07-13T22:46:00"/>
    <d v="2016-07-13T00:00:00"/>
    <d v="1899-12-30T22:46:00"/>
    <x v="0"/>
    <d v="1899-12-30T01:12:00"/>
    <n v="72"/>
  </r>
  <r>
    <n v="3858"/>
    <x v="0"/>
    <s v="NA"/>
    <x v="1"/>
    <x v="1"/>
    <d v="2016-07-13T21:38:00"/>
    <d v="2016-07-13T00:00:00"/>
    <d v="1899-12-30T21:38:00"/>
    <x v="21"/>
    <x v="5"/>
    <x v="2"/>
    <s v="NA"/>
    <s v="NA"/>
    <m/>
    <x v="1"/>
    <s v=""/>
    <s v=""/>
  </r>
  <r>
    <n v="3859"/>
    <x v="0"/>
    <n v="114"/>
    <x v="0"/>
    <x v="0"/>
    <d v="2016-07-13T21:38:00"/>
    <d v="2016-07-13T00:00:00"/>
    <d v="1899-12-30T21:38:00"/>
    <x v="21"/>
    <x v="5"/>
    <x v="2"/>
    <d v="2016-07-13T22:28:00"/>
    <d v="2016-07-13T00:00:00"/>
    <d v="1899-12-30T22:28:00"/>
    <x v="0"/>
    <d v="1899-12-30T00:50:00"/>
    <n v="50"/>
  </r>
  <r>
    <n v="3860"/>
    <x v="0"/>
    <s v="NA"/>
    <x v="1"/>
    <x v="1"/>
    <d v="2016-07-13T21:36:00"/>
    <d v="2016-07-13T00:00:00"/>
    <d v="1899-12-30T21:36:00"/>
    <x v="21"/>
    <x v="5"/>
    <x v="2"/>
    <s v="NA"/>
    <s v="NA"/>
    <m/>
    <x v="1"/>
    <s v=""/>
    <s v=""/>
  </r>
  <r>
    <n v="3861"/>
    <x v="0"/>
    <s v="NA"/>
    <x v="1"/>
    <x v="1"/>
    <d v="2016-07-13T21:47:00"/>
    <d v="2016-07-13T00:00:00"/>
    <d v="1899-12-30T21:47:00"/>
    <x v="21"/>
    <x v="5"/>
    <x v="2"/>
    <s v="NA"/>
    <s v="NA"/>
    <m/>
    <x v="1"/>
    <s v=""/>
    <s v=""/>
  </r>
  <r>
    <n v="3862"/>
    <x v="1"/>
    <s v="NA"/>
    <x v="1"/>
    <x v="1"/>
    <d v="2016-07-13T21:37:00"/>
    <d v="2016-07-13T00:00:00"/>
    <d v="1899-12-30T21:37:00"/>
    <x v="21"/>
    <x v="5"/>
    <x v="2"/>
    <s v="NA"/>
    <s v="NA"/>
    <m/>
    <x v="1"/>
    <s v=""/>
    <s v=""/>
  </r>
  <r>
    <n v="3863"/>
    <x v="1"/>
    <n v="166"/>
    <x v="0"/>
    <x v="0"/>
    <d v="2016-07-13T21:44:00"/>
    <d v="2016-07-13T00:00:00"/>
    <d v="1899-12-30T21:44:00"/>
    <x v="21"/>
    <x v="5"/>
    <x v="2"/>
    <d v="2016-07-13T22:50:00"/>
    <d v="2016-07-13T00:00:00"/>
    <d v="1899-12-30T22:50:00"/>
    <x v="0"/>
    <d v="1899-12-30T01:06:00"/>
    <n v="66"/>
  </r>
  <r>
    <n v="3864"/>
    <x v="0"/>
    <s v="NA"/>
    <x v="1"/>
    <x v="1"/>
    <d v="2016-07-13T21:45:00"/>
    <d v="2016-07-13T00:00:00"/>
    <d v="1899-12-30T21:45:00"/>
    <x v="21"/>
    <x v="5"/>
    <x v="2"/>
    <s v="NA"/>
    <s v="NA"/>
    <m/>
    <x v="1"/>
    <s v=""/>
    <s v=""/>
  </r>
  <r>
    <n v="3865"/>
    <x v="1"/>
    <n v="15"/>
    <x v="0"/>
    <x v="0"/>
    <d v="2016-07-13T21:52:00"/>
    <d v="2016-07-13T00:00:00"/>
    <d v="1899-12-30T21:52:00"/>
    <x v="21"/>
    <x v="5"/>
    <x v="2"/>
    <d v="2016-07-13T22:21:00"/>
    <d v="2016-07-13T00:00:00"/>
    <d v="1899-12-30T22:21:00"/>
    <x v="0"/>
    <d v="1899-12-30T00:29:00"/>
    <n v="29"/>
  </r>
  <r>
    <n v="3866"/>
    <x v="0"/>
    <n v="63"/>
    <x v="0"/>
    <x v="2"/>
    <d v="2016-07-13T21:40:00"/>
    <d v="2016-07-13T00:00:00"/>
    <d v="1899-12-30T21:40:00"/>
    <x v="21"/>
    <x v="5"/>
    <x v="2"/>
    <s v="NA"/>
    <s v="NA"/>
    <m/>
    <x v="1"/>
    <s v=""/>
    <s v=""/>
  </r>
  <r>
    <n v="3867"/>
    <x v="1"/>
    <n v="284"/>
    <x v="0"/>
    <x v="0"/>
    <d v="2016-07-13T21:45:00"/>
    <d v="2016-07-13T00:00:00"/>
    <d v="1899-12-30T21:45:00"/>
    <x v="21"/>
    <x v="5"/>
    <x v="2"/>
    <d v="2016-07-13T22:24:00"/>
    <d v="2016-07-13T00:00:00"/>
    <d v="1899-12-30T22:24:00"/>
    <x v="0"/>
    <d v="1899-12-30T00:39:00"/>
    <n v="39"/>
  </r>
  <r>
    <n v="3868"/>
    <x v="0"/>
    <s v="NA"/>
    <x v="1"/>
    <x v="1"/>
    <d v="2016-07-13T21:48:00"/>
    <d v="2016-07-13T00:00:00"/>
    <d v="1899-12-30T21:48:00"/>
    <x v="21"/>
    <x v="5"/>
    <x v="2"/>
    <s v="NA"/>
    <s v="NA"/>
    <m/>
    <x v="1"/>
    <s v=""/>
    <s v=""/>
  </r>
  <r>
    <n v="3869"/>
    <x v="0"/>
    <s v="NA"/>
    <x v="1"/>
    <x v="1"/>
    <d v="2016-07-13T21:43:00"/>
    <d v="2016-07-13T00:00:00"/>
    <d v="1899-12-30T21:43:00"/>
    <x v="21"/>
    <x v="5"/>
    <x v="2"/>
    <s v="NA"/>
    <s v="NA"/>
    <m/>
    <x v="1"/>
    <s v=""/>
    <s v=""/>
  </r>
  <r>
    <n v="3870"/>
    <x v="0"/>
    <s v="NA"/>
    <x v="1"/>
    <x v="1"/>
    <d v="2016-07-13T21:48:00"/>
    <d v="2016-07-13T00:00:00"/>
    <d v="1899-12-30T21:48:00"/>
    <x v="21"/>
    <x v="5"/>
    <x v="2"/>
    <s v="NA"/>
    <s v="NA"/>
    <m/>
    <x v="1"/>
    <s v=""/>
    <s v=""/>
  </r>
  <r>
    <n v="3871"/>
    <x v="0"/>
    <s v="NA"/>
    <x v="1"/>
    <x v="1"/>
    <d v="2016-07-13T21:49:00"/>
    <d v="2016-07-13T00:00:00"/>
    <d v="1899-12-30T21:49:00"/>
    <x v="21"/>
    <x v="5"/>
    <x v="2"/>
    <s v="NA"/>
    <s v="NA"/>
    <m/>
    <x v="1"/>
    <s v=""/>
    <s v=""/>
  </r>
  <r>
    <n v="3872"/>
    <x v="1"/>
    <n v="251"/>
    <x v="0"/>
    <x v="0"/>
    <d v="2016-07-13T21:51:00"/>
    <d v="2016-07-13T00:00:00"/>
    <d v="1899-12-30T21:51:00"/>
    <x v="21"/>
    <x v="5"/>
    <x v="2"/>
    <d v="2016-07-13T22:54:00"/>
    <d v="2016-07-13T00:00:00"/>
    <d v="1899-12-30T22:54:00"/>
    <x v="0"/>
    <d v="1899-12-30T01:03:00"/>
    <n v="63"/>
  </r>
  <r>
    <n v="3873"/>
    <x v="0"/>
    <s v="NA"/>
    <x v="1"/>
    <x v="1"/>
    <d v="2016-07-13T21:47:00"/>
    <d v="2016-07-13T00:00:00"/>
    <d v="1899-12-30T21:47:00"/>
    <x v="21"/>
    <x v="5"/>
    <x v="2"/>
    <s v="NA"/>
    <s v="NA"/>
    <m/>
    <x v="1"/>
    <s v=""/>
    <s v=""/>
  </r>
  <r>
    <n v="3874"/>
    <x v="0"/>
    <s v="NA"/>
    <x v="1"/>
    <x v="1"/>
    <d v="2016-07-13T21:54:00"/>
    <d v="2016-07-13T00:00:00"/>
    <d v="1899-12-30T21:54:00"/>
    <x v="21"/>
    <x v="5"/>
    <x v="2"/>
    <s v="NA"/>
    <s v="NA"/>
    <m/>
    <x v="1"/>
    <s v=""/>
    <s v=""/>
  </r>
  <r>
    <n v="3875"/>
    <x v="0"/>
    <s v="NA"/>
    <x v="1"/>
    <x v="1"/>
    <d v="2016-07-13T21:59:00"/>
    <d v="2016-07-13T00:00:00"/>
    <d v="1899-12-30T21:59:00"/>
    <x v="21"/>
    <x v="5"/>
    <x v="2"/>
    <s v="NA"/>
    <s v="NA"/>
    <m/>
    <x v="1"/>
    <s v=""/>
    <s v=""/>
  </r>
  <r>
    <n v="3876"/>
    <x v="0"/>
    <s v="NA"/>
    <x v="1"/>
    <x v="1"/>
    <d v="2016-07-13T21:58:00"/>
    <d v="2016-07-13T00:00:00"/>
    <d v="1899-12-30T21:58:00"/>
    <x v="21"/>
    <x v="5"/>
    <x v="2"/>
    <s v="NA"/>
    <s v="NA"/>
    <m/>
    <x v="1"/>
    <s v=""/>
    <s v=""/>
  </r>
  <r>
    <n v="3877"/>
    <x v="0"/>
    <s v="NA"/>
    <x v="1"/>
    <x v="1"/>
    <d v="2016-07-13T21:53:00"/>
    <d v="2016-07-13T00:00:00"/>
    <d v="1899-12-30T21:53:00"/>
    <x v="21"/>
    <x v="5"/>
    <x v="2"/>
    <s v="NA"/>
    <s v="NA"/>
    <m/>
    <x v="1"/>
    <s v=""/>
    <s v=""/>
  </r>
  <r>
    <n v="3878"/>
    <x v="0"/>
    <s v="NA"/>
    <x v="1"/>
    <x v="1"/>
    <d v="2016-07-13T21:51:00"/>
    <d v="2016-07-13T00:00:00"/>
    <d v="1899-12-30T21:51:00"/>
    <x v="21"/>
    <x v="5"/>
    <x v="2"/>
    <s v="NA"/>
    <s v="NA"/>
    <m/>
    <x v="1"/>
    <s v=""/>
    <s v=""/>
  </r>
  <r>
    <n v="3879"/>
    <x v="0"/>
    <n v="1"/>
    <x v="0"/>
    <x v="0"/>
    <d v="2016-07-13T21:57:00"/>
    <d v="2016-07-13T00:00:00"/>
    <d v="1899-12-30T21:57:00"/>
    <x v="21"/>
    <x v="5"/>
    <x v="2"/>
    <d v="2016-07-13T22:28:00"/>
    <d v="2016-07-13T00:00:00"/>
    <d v="1899-12-30T22:28:00"/>
    <x v="0"/>
    <d v="1899-12-30T00:31:00"/>
    <n v="31"/>
  </r>
  <r>
    <n v="3880"/>
    <x v="0"/>
    <n v="178"/>
    <x v="0"/>
    <x v="0"/>
    <d v="2016-07-13T21:54:00"/>
    <d v="2016-07-13T00:00:00"/>
    <d v="1899-12-30T21:54:00"/>
    <x v="21"/>
    <x v="5"/>
    <x v="2"/>
    <d v="2016-07-13T22:35:00"/>
    <d v="2016-07-13T00:00:00"/>
    <d v="1899-12-30T22:35:00"/>
    <x v="0"/>
    <d v="1899-12-30T00:41:00"/>
    <n v="41"/>
  </r>
  <r>
    <n v="3881"/>
    <x v="0"/>
    <n v="3"/>
    <x v="0"/>
    <x v="0"/>
    <d v="2016-07-13T21:54:00"/>
    <d v="2016-07-13T00:00:00"/>
    <d v="1899-12-30T21:54:00"/>
    <x v="21"/>
    <x v="5"/>
    <x v="2"/>
    <d v="2016-07-13T22:51:00"/>
    <d v="2016-07-13T00:00:00"/>
    <d v="1899-12-30T22:51:00"/>
    <x v="0"/>
    <d v="1899-12-30T00:57:00"/>
    <n v="57"/>
  </r>
  <r>
    <n v="3882"/>
    <x v="1"/>
    <n v="6"/>
    <x v="0"/>
    <x v="0"/>
    <d v="2016-07-13T21:53:00"/>
    <d v="2016-07-13T00:00:00"/>
    <d v="1899-12-30T21:53:00"/>
    <x v="21"/>
    <x v="5"/>
    <x v="2"/>
    <d v="2016-07-13T22:45:00"/>
    <d v="2016-07-13T00:00:00"/>
    <d v="1899-12-30T22:45:00"/>
    <x v="0"/>
    <d v="1899-12-30T00:52:00"/>
    <n v="52"/>
  </r>
  <r>
    <n v="3883"/>
    <x v="0"/>
    <n v="210"/>
    <x v="0"/>
    <x v="2"/>
    <d v="2016-07-13T21:56:00"/>
    <d v="2016-07-13T00:00:00"/>
    <d v="1899-12-30T21:56:00"/>
    <x v="21"/>
    <x v="5"/>
    <x v="2"/>
    <s v="NA"/>
    <s v="NA"/>
    <m/>
    <x v="1"/>
    <s v=""/>
    <s v=""/>
  </r>
  <r>
    <n v="3884"/>
    <x v="0"/>
    <s v="NA"/>
    <x v="1"/>
    <x v="1"/>
    <d v="2016-07-13T21:51:00"/>
    <d v="2016-07-13T00:00:00"/>
    <d v="1899-12-30T21:51:00"/>
    <x v="21"/>
    <x v="5"/>
    <x v="2"/>
    <s v="NA"/>
    <s v="NA"/>
    <m/>
    <x v="1"/>
    <s v=""/>
    <s v=""/>
  </r>
  <r>
    <n v="3885"/>
    <x v="0"/>
    <s v="NA"/>
    <x v="1"/>
    <x v="1"/>
    <d v="2016-07-13T21:53:00"/>
    <d v="2016-07-13T00:00:00"/>
    <d v="1899-12-30T21:53:00"/>
    <x v="21"/>
    <x v="5"/>
    <x v="2"/>
    <s v="NA"/>
    <s v="NA"/>
    <m/>
    <x v="1"/>
    <s v=""/>
    <s v=""/>
  </r>
  <r>
    <n v="3886"/>
    <x v="0"/>
    <s v="NA"/>
    <x v="1"/>
    <x v="1"/>
    <d v="2016-07-13T21:53:00"/>
    <d v="2016-07-13T00:00:00"/>
    <d v="1899-12-30T21:53:00"/>
    <x v="21"/>
    <x v="5"/>
    <x v="2"/>
    <s v="NA"/>
    <s v="NA"/>
    <m/>
    <x v="1"/>
    <s v=""/>
    <s v=""/>
  </r>
  <r>
    <n v="3888"/>
    <x v="0"/>
    <s v="NA"/>
    <x v="1"/>
    <x v="1"/>
    <d v="2016-07-13T21:57:00"/>
    <d v="2016-07-13T00:00:00"/>
    <d v="1899-12-30T21:57:00"/>
    <x v="21"/>
    <x v="5"/>
    <x v="2"/>
    <s v="NA"/>
    <s v="NA"/>
    <m/>
    <x v="1"/>
    <s v=""/>
    <s v=""/>
  </r>
  <r>
    <n v="3889"/>
    <x v="0"/>
    <n v="148"/>
    <x v="0"/>
    <x v="0"/>
    <d v="2016-07-13T21:53:00"/>
    <d v="2016-07-13T00:00:00"/>
    <d v="1899-12-30T21:53:00"/>
    <x v="21"/>
    <x v="5"/>
    <x v="2"/>
    <d v="2016-07-13T22:32:00"/>
    <d v="2016-07-13T00:00:00"/>
    <d v="1899-12-30T22:32:00"/>
    <x v="0"/>
    <d v="1899-12-30T00:39:00"/>
    <n v="39"/>
  </r>
  <r>
    <n v="3890"/>
    <x v="0"/>
    <n v="172"/>
    <x v="0"/>
    <x v="2"/>
    <d v="2016-07-13T22:01:00"/>
    <d v="2016-07-13T00:00:00"/>
    <d v="1899-12-30T22:01:00"/>
    <x v="22"/>
    <x v="5"/>
    <x v="2"/>
    <s v="NA"/>
    <s v="NA"/>
    <m/>
    <x v="1"/>
    <s v=""/>
    <s v=""/>
  </r>
  <r>
    <n v="3891"/>
    <x v="0"/>
    <s v="NA"/>
    <x v="1"/>
    <x v="1"/>
    <d v="2016-07-13T21:57:00"/>
    <d v="2016-07-13T00:00:00"/>
    <d v="1899-12-30T21:57:00"/>
    <x v="21"/>
    <x v="5"/>
    <x v="2"/>
    <s v="NA"/>
    <s v="NA"/>
    <m/>
    <x v="1"/>
    <s v=""/>
    <s v=""/>
  </r>
  <r>
    <n v="3892"/>
    <x v="0"/>
    <s v="NA"/>
    <x v="1"/>
    <x v="1"/>
    <d v="2016-07-13T22:05:00"/>
    <d v="2016-07-13T00:00:00"/>
    <d v="1899-12-30T22:05:00"/>
    <x v="22"/>
    <x v="5"/>
    <x v="2"/>
    <s v="NA"/>
    <s v="NA"/>
    <m/>
    <x v="1"/>
    <s v=""/>
    <s v=""/>
  </r>
  <r>
    <n v="3893"/>
    <x v="0"/>
    <s v="NA"/>
    <x v="1"/>
    <x v="1"/>
    <d v="2016-07-13T21:56:00"/>
    <d v="2016-07-13T00:00:00"/>
    <d v="1899-12-30T21:56:00"/>
    <x v="21"/>
    <x v="5"/>
    <x v="2"/>
    <s v="NA"/>
    <s v="NA"/>
    <m/>
    <x v="1"/>
    <s v=""/>
    <s v=""/>
  </r>
  <r>
    <n v="3894"/>
    <x v="0"/>
    <s v="NA"/>
    <x v="1"/>
    <x v="1"/>
    <d v="2016-07-13T21:52:00"/>
    <d v="2016-07-13T00:00:00"/>
    <d v="1899-12-30T21:52:00"/>
    <x v="21"/>
    <x v="5"/>
    <x v="2"/>
    <s v="NA"/>
    <s v="NA"/>
    <m/>
    <x v="1"/>
    <s v=""/>
    <s v=""/>
  </r>
  <r>
    <n v="3895"/>
    <x v="0"/>
    <s v="NA"/>
    <x v="1"/>
    <x v="1"/>
    <d v="2016-07-13T22:01:00"/>
    <d v="2016-07-13T00:00:00"/>
    <d v="1899-12-30T22:01:00"/>
    <x v="22"/>
    <x v="5"/>
    <x v="2"/>
    <s v="NA"/>
    <s v="NA"/>
    <m/>
    <x v="1"/>
    <s v=""/>
    <s v=""/>
  </r>
  <r>
    <n v="3896"/>
    <x v="1"/>
    <n v="116"/>
    <x v="0"/>
    <x v="0"/>
    <d v="2016-07-13T21:55:00"/>
    <d v="2016-07-13T00:00:00"/>
    <d v="1899-12-30T21:55:00"/>
    <x v="21"/>
    <x v="5"/>
    <x v="2"/>
    <d v="2016-07-13T22:54:00"/>
    <d v="2016-07-13T00:00:00"/>
    <d v="1899-12-30T22:54:00"/>
    <x v="0"/>
    <d v="1899-12-30T00:59:00"/>
    <n v="59"/>
  </r>
  <r>
    <n v="3897"/>
    <x v="0"/>
    <n v="109"/>
    <x v="0"/>
    <x v="0"/>
    <d v="2016-07-13T22:00:00"/>
    <d v="2016-07-13T00:00:00"/>
    <d v="1899-12-30T22:00:00"/>
    <x v="22"/>
    <x v="5"/>
    <x v="2"/>
    <d v="2016-07-13T22:37:00"/>
    <d v="2016-07-13T00:00:00"/>
    <d v="1899-12-30T22:37:00"/>
    <x v="0"/>
    <d v="1899-12-30T00:37:00"/>
    <n v="37"/>
  </r>
  <r>
    <n v="3898"/>
    <x v="0"/>
    <s v="NA"/>
    <x v="1"/>
    <x v="1"/>
    <d v="2016-07-13T21:59:00"/>
    <d v="2016-07-13T00:00:00"/>
    <d v="1899-12-30T21:59:00"/>
    <x v="21"/>
    <x v="5"/>
    <x v="2"/>
    <s v="NA"/>
    <s v="NA"/>
    <m/>
    <x v="1"/>
    <s v=""/>
    <s v=""/>
  </r>
  <r>
    <n v="3899"/>
    <x v="0"/>
    <s v="NA"/>
    <x v="1"/>
    <x v="1"/>
    <d v="2016-07-13T22:05:00"/>
    <d v="2016-07-13T00:00:00"/>
    <d v="1899-12-30T22:05:00"/>
    <x v="22"/>
    <x v="5"/>
    <x v="2"/>
    <s v="NA"/>
    <s v="NA"/>
    <m/>
    <x v="1"/>
    <s v=""/>
    <s v=""/>
  </r>
  <r>
    <n v="3900"/>
    <x v="0"/>
    <s v="NA"/>
    <x v="1"/>
    <x v="1"/>
    <d v="2016-07-13T22:03:00"/>
    <d v="2016-07-13T00:00:00"/>
    <d v="1899-12-30T22:03:00"/>
    <x v="22"/>
    <x v="5"/>
    <x v="2"/>
    <s v="NA"/>
    <s v="NA"/>
    <m/>
    <x v="1"/>
    <s v=""/>
    <s v=""/>
  </r>
  <r>
    <n v="3901"/>
    <x v="0"/>
    <s v="NA"/>
    <x v="1"/>
    <x v="1"/>
    <d v="2016-07-13T22:09:00"/>
    <d v="2016-07-13T00:00:00"/>
    <d v="1899-12-30T22:09:00"/>
    <x v="22"/>
    <x v="5"/>
    <x v="2"/>
    <s v="NA"/>
    <s v="NA"/>
    <m/>
    <x v="1"/>
    <s v=""/>
    <s v=""/>
  </r>
  <r>
    <n v="3902"/>
    <x v="0"/>
    <s v="NA"/>
    <x v="1"/>
    <x v="1"/>
    <d v="2016-07-13T22:09:00"/>
    <d v="2016-07-13T00:00:00"/>
    <d v="1899-12-30T22:09:00"/>
    <x v="22"/>
    <x v="5"/>
    <x v="2"/>
    <s v="NA"/>
    <s v="NA"/>
    <m/>
    <x v="1"/>
    <s v=""/>
    <s v=""/>
  </r>
  <r>
    <n v="3903"/>
    <x v="0"/>
    <s v="NA"/>
    <x v="1"/>
    <x v="1"/>
    <d v="2016-07-13T22:11:00"/>
    <d v="2016-07-13T00:00:00"/>
    <d v="1899-12-30T22:11:00"/>
    <x v="22"/>
    <x v="5"/>
    <x v="2"/>
    <s v="NA"/>
    <s v="NA"/>
    <m/>
    <x v="1"/>
    <s v=""/>
    <s v=""/>
  </r>
  <r>
    <n v="3904"/>
    <x v="0"/>
    <s v="NA"/>
    <x v="1"/>
    <x v="1"/>
    <d v="2016-07-13T22:03:00"/>
    <d v="2016-07-13T00:00:00"/>
    <d v="1899-12-30T22:03:00"/>
    <x v="22"/>
    <x v="5"/>
    <x v="2"/>
    <s v="NA"/>
    <s v="NA"/>
    <m/>
    <x v="1"/>
    <s v=""/>
    <s v=""/>
  </r>
  <r>
    <n v="3905"/>
    <x v="1"/>
    <n v="258"/>
    <x v="0"/>
    <x v="0"/>
    <d v="2016-07-13T22:06:00"/>
    <d v="2016-07-13T00:00:00"/>
    <d v="1899-12-30T22:06:00"/>
    <x v="22"/>
    <x v="5"/>
    <x v="2"/>
    <d v="2016-07-13T22:48:00"/>
    <d v="2016-07-13T00:00:00"/>
    <d v="1899-12-30T22:48:00"/>
    <x v="0"/>
    <d v="1899-12-30T00:42:00"/>
    <n v="42"/>
  </r>
  <r>
    <n v="3906"/>
    <x v="0"/>
    <s v="NA"/>
    <x v="1"/>
    <x v="1"/>
    <d v="2016-07-13T22:12:00"/>
    <d v="2016-07-13T00:00:00"/>
    <d v="1899-12-30T22:12:00"/>
    <x v="22"/>
    <x v="5"/>
    <x v="2"/>
    <s v="NA"/>
    <s v="NA"/>
    <m/>
    <x v="1"/>
    <s v=""/>
    <s v=""/>
  </r>
  <r>
    <n v="3907"/>
    <x v="0"/>
    <s v="NA"/>
    <x v="1"/>
    <x v="1"/>
    <d v="2016-07-13T22:12:00"/>
    <d v="2016-07-13T00:00:00"/>
    <d v="1899-12-30T22:12:00"/>
    <x v="22"/>
    <x v="5"/>
    <x v="2"/>
    <s v="NA"/>
    <s v="NA"/>
    <m/>
    <x v="1"/>
    <s v=""/>
    <s v=""/>
  </r>
  <r>
    <n v="3908"/>
    <x v="0"/>
    <n v="50"/>
    <x v="0"/>
    <x v="0"/>
    <d v="2016-07-13T22:07:00"/>
    <d v="2016-07-13T00:00:00"/>
    <d v="1899-12-30T22:07:00"/>
    <x v="22"/>
    <x v="5"/>
    <x v="2"/>
    <d v="2016-07-13T23:15:00"/>
    <d v="2016-07-13T00:00:00"/>
    <d v="1899-12-30T23:15:00"/>
    <x v="0"/>
    <d v="1899-12-30T01:08:00"/>
    <n v="68"/>
  </r>
  <r>
    <n v="3909"/>
    <x v="1"/>
    <n v="295"/>
    <x v="0"/>
    <x v="2"/>
    <d v="2016-07-13T22:13:00"/>
    <d v="2016-07-13T00:00:00"/>
    <d v="1899-12-30T22:13:00"/>
    <x v="22"/>
    <x v="5"/>
    <x v="2"/>
    <s v="NA"/>
    <s v="NA"/>
    <m/>
    <x v="1"/>
    <s v=""/>
    <s v=""/>
  </r>
  <r>
    <n v="3910"/>
    <x v="0"/>
    <s v="NA"/>
    <x v="1"/>
    <x v="1"/>
    <d v="2016-07-13T22:05:00"/>
    <d v="2016-07-13T00:00:00"/>
    <d v="1899-12-30T22:05:00"/>
    <x v="22"/>
    <x v="5"/>
    <x v="2"/>
    <s v="NA"/>
    <s v="NA"/>
    <m/>
    <x v="1"/>
    <s v=""/>
    <s v=""/>
  </r>
  <r>
    <n v="3911"/>
    <x v="0"/>
    <s v="NA"/>
    <x v="1"/>
    <x v="1"/>
    <d v="2016-07-13T22:14:00"/>
    <d v="2016-07-13T00:00:00"/>
    <d v="1899-12-30T22:14:00"/>
    <x v="22"/>
    <x v="5"/>
    <x v="2"/>
    <s v="NA"/>
    <s v="NA"/>
    <m/>
    <x v="1"/>
    <s v=""/>
    <s v=""/>
  </r>
  <r>
    <n v="3912"/>
    <x v="0"/>
    <s v="NA"/>
    <x v="1"/>
    <x v="1"/>
    <d v="2016-07-13T22:12:00"/>
    <d v="2016-07-13T00:00:00"/>
    <d v="1899-12-30T22:12:00"/>
    <x v="22"/>
    <x v="5"/>
    <x v="2"/>
    <s v="NA"/>
    <s v="NA"/>
    <m/>
    <x v="1"/>
    <s v=""/>
    <s v=""/>
  </r>
  <r>
    <n v="3913"/>
    <x v="0"/>
    <n v="96"/>
    <x v="0"/>
    <x v="0"/>
    <d v="2016-07-13T22:14:00"/>
    <d v="2016-07-13T00:00:00"/>
    <d v="1899-12-30T22:14:00"/>
    <x v="22"/>
    <x v="5"/>
    <x v="2"/>
    <d v="2016-07-13T22:56:00"/>
    <d v="2016-07-13T00:00:00"/>
    <d v="1899-12-30T22:56:00"/>
    <x v="0"/>
    <d v="1899-12-30T00:42:00"/>
    <n v="42"/>
  </r>
  <r>
    <n v="3914"/>
    <x v="1"/>
    <n v="273"/>
    <x v="0"/>
    <x v="0"/>
    <d v="2016-07-13T22:09:00"/>
    <d v="2016-07-13T00:00:00"/>
    <d v="1899-12-30T22:09:00"/>
    <x v="22"/>
    <x v="5"/>
    <x v="2"/>
    <d v="2016-07-13T22:40:00"/>
    <d v="2016-07-13T00:00:00"/>
    <d v="1899-12-30T22:40:00"/>
    <x v="0"/>
    <d v="1899-12-30T00:31:00"/>
    <n v="31"/>
  </r>
  <r>
    <n v="3915"/>
    <x v="1"/>
    <n v="279"/>
    <x v="0"/>
    <x v="0"/>
    <d v="2016-07-13T22:08:00"/>
    <d v="2016-07-13T00:00:00"/>
    <d v="1899-12-30T22:08:00"/>
    <x v="22"/>
    <x v="5"/>
    <x v="2"/>
    <d v="2016-07-13T23:26:00"/>
    <d v="2016-07-13T00:00:00"/>
    <d v="1899-12-30T23:26:00"/>
    <x v="0"/>
    <d v="1899-12-30T01:18:00"/>
    <n v="78"/>
  </r>
  <r>
    <n v="3916"/>
    <x v="1"/>
    <n v="101"/>
    <x v="0"/>
    <x v="0"/>
    <d v="2016-07-13T22:08:00"/>
    <d v="2016-07-13T00:00:00"/>
    <d v="1899-12-30T22:08:00"/>
    <x v="22"/>
    <x v="5"/>
    <x v="2"/>
    <d v="2016-07-13T23:22:00"/>
    <d v="2016-07-13T00:00:00"/>
    <d v="1899-12-30T23:22:00"/>
    <x v="0"/>
    <d v="1899-12-30T01:14:00"/>
    <n v="74"/>
  </r>
  <r>
    <n v="3917"/>
    <x v="1"/>
    <n v="183"/>
    <x v="0"/>
    <x v="0"/>
    <d v="2016-07-13T22:15:00"/>
    <d v="2016-07-13T00:00:00"/>
    <d v="1899-12-30T22:15:00"/>
    <x v="22"/>
    <x v="5"/>
    <x v="2"/>
    <d v="2016-07-13T23:23:00"/>
    <d v="2016-07-13T00:00:00"/>
    <d v="1899-12-30T23:23:00"/>
    <x v="0"/>
    <d v="1899-12-30T01:08:00"/>
    <n v="68"/>
  </r>
  <r>
    <n v="3918"/>
    <x v="1"/>
    <s v="NA"/>
    <x v="1"/>
    <x v="1"/>
    <d v="2016-07-13T22:12:00"/>
    <d v="2016-07-13T00:00:00"/>
    <d v="1899-12-30T22:12:00"/>
    <x v="22"/>
    <x v="5"/>
    <x v="2"/>
    <s v="NA"/>
    <s v="NA"/>
    <m/>
    <x v="1"/>
    <s v=""/>
    <s v=""/>
  </r>
  <r>
    <n v="3919"/>
    <x v="0"/>
    <s v="NA"/>
    <x v="1"/>
    <x v="1"/>
    <d v="2016-07-13T22:23:00"/>
    <d v="2016-07-13T00:00:00"/>
    <d v="1899-12-30T22:23:00"/>
    <x v="22"/>
    <x v="5"/>
    <x v="2"/>
    <s v="NA"/>
    <s v="NA"/>
    <m/>
    <x v="1"/>
    <s v=""/>
    <s v=""/>
  </r>
  <r>
    <n v="3920"/>
    <x v="1"/>
    <n v="57"/>
    <x v="0"/>
    <x v="2"/>
    <d v="2016-07-13T22:16:00"/>
    <d v="2016-07-13T00:00:00"/>
    <d v="1899-12-30T22:16:00"/>
    <x v="22"/>
    <x v="5"/>
    <x v="2"/>
    <s v="NA"/>
    <s v="NA"/>
    <m/>
    <x v="1"/>
    <s v=""/>
    <s v=""/>
  </r>
  <r>
    <n v="3921"/>
    <x v="1"/>
    <s v="NA"/>
    <x v="1"/>
    <x v="1"/>
    <d v="2016-07-13T22:23:00"/>
    <d v="2016-07-13T00:00:00"/>
    <d v="1899-12-30T22:23:00"/>
    <x v="22"/>
    <x v="5"/>
    <x v="2"/>
    <s v="NA"/>
    <s v="NA"/>
    <m/>
    <x v="1"/>
    <s v=""/>
    <s v=""/>
  </r>
  <r>
    <n v="3922"/>
    <x v="1"/>
    <s v="NA"/>
    <x v="1"/>
    <x v="1"/>
    <d v="2016-07-13T22:18:00"/>
    <d v="2016-07-13T00:00:00"/>
    <d v="1899-12-30T22:18:00"/>
    <x v="22"/>
    <x v="5"/>
    <x v="2"/>
    <s v="NA"/>
    <s v="NA"/>
    <m/>
    <x v="1"/>
    <s v=""/>
    <s v=""/>
  </r>
  <r>
    <n v="3923"/>
    <x v="1"/>
    <s v="NA"/>
    <x v="1"/>
    <x v="1"/>
    <d v="2016-07-13T22:18:00"/>
    <d v="2016-07-13T00:00:00"/>
    <d v="1899-12-30T22:18:00"/>
    <x v="22"/>
    <x v="5"/>
    <x v="2"/>
    <s v="NA"/>
    <s v="NA"/>
    <m/>
    <x v="1"/>
    <s v=""/>
    <s v=""/>
  </r>
  <r>
    <n v="3924"/>
    <x v="0"/>
    <n v="66"/>
    <x v="0"/>
    <x v="0"/>
    <d v="2016-07-13T22:21:00"/>
    <d v="2016-07-13T00:00:00"/>
    <d v="1899-12-30T22:21:00"/>
    <x v="22"/>
    <x v="5"/>
    <x v="2"/>
    <d v="2016-07-13T23:04:00"/>
    <d v="2016-07-13T00:00:00"/>
    <d v="1899-12-30T23:04:00"/>
    <x v="0"/>
    <d v="1899-12-30T00:43:00"/>
    <n v="43"/>
  </r>
  <r>
    <n v="3925"/>
    <x v="0"/>
    <n v="176"/>
    <x v="0"/>
    <x v="0"/>
    <d v="2016-07-13T22:26:00"/>
    <d v="2016-07-13T00:00:00"/>
    <d v="1899-12-30T22:26:00"/>
    <x v="22"/>
    <x v="5"/>
    <x v="2"/>
    <d v="2016-07-13T23:25:00"/>
    <d v="2016-07-13T00:00:00"/>
    <d v="1899-12-30T23:25:00"/>
    <x v="0"/>
    <d v="1899-12-30T00:59:00"/>
    <n v="59"/>
  </r>
  <r>
    <n v="3926"/>
    <x v="0"/>
    <s v="NA"/>
    <x v="1"/>
    <x v="1"/>
    <d v="2016-07-13T22:23:00"/>
    <d v="2016-07-13T00:00:00"/>
    <d v="1899-12-30T22:23:00"/>
    <x v="22"/>
    <x v="5"/>
    <x v="2"/>
    <s v="NA"/>
    <s v="NA"/>
    <m/>
    <x v="1"/>
    <s v=""/>
    <s v=""/>
  </r>
  <r>
    <n v="3927"/>
    <x v="1"/>
    <n v="175"/>
    <x v="0"/>
    <x v="0"/>
    <d v="2016-07-13T22:22:00"/>
    <d v="2016-07-13T00:00:00"/>
    <d v="1899-12-30T22:22:00"/>
    <x v="22"/>
    <x v="5"/>
    <x v="2"/>
    <d v="2016-07-13T23:21:00"/>
    <d v="2016-07-13T00:00:00"/>
    <d v="1899-12-30T23:21:00"/>
    <x v="0"/>
    <d v="1899-12-30T00:59:00"/>
    <n v="59"/>
  </r>
  <r>
    <n v="3928"/>
    <x v="1"/>
    <s v="NA"/>
    <x v="1"/>
    <x v="1"/>
    <d v="2016-07-13T22:14:00"/>
    <d v="2016-07-13T00:00:00"/>
    <d v="1899-12-30T22:14:00"/>
    <x v="22"/>
    <x v="5"/>
    <x v="2"/>
    <s v="NA"/>
    <s v="NA"/>
    <m/>
    <x v="1"/>
    <s v=""/>
    <s v=""/>
  </r>
  <r>
    <n v="3929"/>
    <x v="0"/>
    <s v="NA"/>
    <x v="1"/>
    <x v="1"/>
    <d v="2016-07-13T22:28:00"/>
    <d v="2016-07-13T00:00:00"/>
    <d v="1899-12-30T22:28:00"/>
    <x v="22"/>
    <x v="5"/>
    <x v="2"/>
    <s v="NA"/>
    <s v="NA"/>
    <m/>
    <x v="1"/>
    <s v=""/>
    <s v=""/>
  </r>
  <r>
    <n v="3930"/>
    <x v="1"/>
    <s v="NA"/>
    <x v="1"/>
    <x v="1"/>
    <d v="2016-07-13T22:22:00"/>
    <d v="2016-07-13T00:00:00"/>
    <d v="1899-12-30T22:22:00"/>
    <x v="22"/>
    <x v="5"/>
    <x v="2"/>
    <s v="NA"/>
    <s v="NA"/>
    <m/>
    <x v="1"/>
    <s v=""/>
    <s v=""/>
  </r>
  <r>
    <n v="3931"/>
    <x v="0"/>
    <s v="NA"/>
    <x v="1"/>
    <x v="1"/>
    <d v="2016-07-13T22:21:00"/>
    <d v="2016-07-13T00:00:00"/>
    <d v="1899-12-30T22:21:00"/>
    <x v="22"/>
    <x v="5"/>
    <x v="2"/>
    <s v="NA"/>
    <s v="NA"/>
    <m/>
    <x v="1"/>
    <s v=""/>
    <s v=""/>
  </r>
  <r>
    <n v="3932"/>
    <x v="0"/>
    <n v="227"/>
    <x v="0"/>
    <x v="0"/>
    <d v="2016-07-13T22:23:00"/>
    <d v="2016-07-13T00:00:00"/>
    <d v="1899-12-30T22:23:00"/>
    <x v="22"/>
    <x v="5"/>
    <x v="2"/>
    <d v="2016-07-13T23:34:00"/>
    <d v="2016-07-13T00:00:00"/>
    <d v="1899-12-30T23:34:00"/>
    <x v="0"/>
    <d v="1899-12-30T01:11:00"/>
    <n v="71"/>
  </r>
  <r>
    <n v="3933"/>
    <x v="0"/>
    <s v="NA"/>
    <x v="1"/>
    <x v="1"/>
    <d v="2016-07-13T22:27:00"/>
    <d v="2016-07-13T00:00:00"/>
    <d v="1899-12-30T22:27:00"/>
    <x v="22"/>
    <x v="5"/>
    <x v="2"/>
    <s v="NA"/>
    <s v="NA"/>
    <m/>
    <x v="1"/>
    <s v=""/>
    <s v=""/>
  </r>
  <r>
    <n v="3934"/>
    <x v="0"/>
    <n v="74"/>
    <x v="0"/>
    <x v="0"/>
    <d v="2016-07-13T22:20:00"/>
    <d v="2016-07-13T00:00:00"/>
    <d v="1899-12-30T22:20:00"/>
    <x v="22"/>
    <x v="5"/>
    <x v="2"/>
    <d v="2016-07-13T23:25:00"/>
    <d v="2016-07-13T00:00:00"/>
    <d v="1899-12-30T23:25:00"/>
    <x v="0"/>
    <d v="1899-12-30T01:05:00"/>
    <n v="65"/>
  </r>
  <r>
    <n v="3935"/>
    <x v="0"/>
    <n v="300"/>
    <x v="0"/>
    <x v="0"/>
    <d v="2016-07-13T22:26:00"/>
    <d v="2016-07-13T00:00:00"/>
    <d v="1899-12-30T22:26:00"/>
    <x v="22"/>
    <x v="5"/>
    <x v="2"/>
    <d v="2016-07-13T23:43:00"/>
    <d v="2016-07-13T00:00:00"/>
    <d v="1899-12-30T23:43:00"/>
    <x v="0"/>
    <d v="1899-12-30T01:17:00"/>
    <n v="77"/>
  </r>
  <r>
    <n v="3936"/>
    <x v="1"/>
    <s v="NA"/>
    <x v="1"/>
    <x v="1"/>
    <d v="2016-07-13T22:30:00"/>
    <d v="2016-07-13T00:00:00"/>
    <d v="1899-12-30T22:30:00"/>
    <x v="22"/>
    <x v="5"/>
    <x v="2"/>
    <s v="NA"/>
    <s v="NA"/>
    <m/>
    <x v="1"/>
    <s v=""/>
    <s v=""/>
  </r>
  <r>
    <n v="3937"/>
    <x v="1"/>
    <s v="NA"/>
    <x v="1"/>
    <x v="1"/>
    <d v="2016-07-13T22:28:00"/>
    <d v="2016-07-13T00:00:00"/>
    <d v="1899-12-30T22:28:00"/>
    <x v="22"/>
    <x v="5"/>
    <x v="2"/>
    <s v="NA"/>
    <s v="NA"/>
    <m/>
    <x v="1"/>
    <s v=""/>
    <s v=""/>
  </r>
  <r>
    <n v="3938"/>
    <x v="1"/>
    <s v="NA"/>
    <x v="1"/>
    <x v="1"/>
    <d v="2016-07-13T22:37:00"/>
    <d v="2016-07-13T00:00:00"/>
    <d v="1899-12-30T22:37:00"/>
    <x v="22"/>
    <x v="5"/>
    <x v="2"/>
    <s v="NA"/>
    <s v="NA"/>
    <m/>
    <x v="1"/>
    <s v=""/>
    <s v=""/>
  </r>
  <r>
    <n v="3939"/>
    <x v="0"/>
    <n v="16"/>
    <x v="0"/>
    <x v="0"/>
    <d v="2016-07-13T22:26:00"/>
    <d v="2016-07-13T00:00:00"/>
    <d v="1899-12-30T22:26:00"/>
    <x v="22"/>
    <x v="5"/>
    <x v="2"/>
    <d v="2016-07-13T22:55:00"/>
    <d v="2016-07-13T00:00:00"/>
    <d v="1899-12-30T22:55:00"/>
    <x v="0"/>
    <d v="1899-12-30T00:29:00"/>
    <n v="29"/>
  </r>
  <r>
    <n v="3940"/>
    <x v="1"/>
    <n v="137"/>
    <x v="0"/>
    <x v="0"/>
    <d v="2016-07-13T22:23:00"/>
    <d v="2016-07-13T00:00:00"/>
    <d v="1899-12-30T22:23:00"/>
    <x v="22"/>
    <x v="5"/>
    <x v="2"/>
    <d v="2016-07-13T23:09:00"/>
    <d v="2016-07-13T00:00:00"/>
    <d v="1899-12-30T23:09:00"/>
    <x v="0"/>
    <d v="1899-12-30T00:46:00"/>
    <n v="46"/>
  </r>
  <r>
    <n v="3941"/>
    <x v="1"/>
    <s v="NA"/>
    <x v="1"/>
    <x v="1"/>
    <d v="2016-07-13T22:30:00"/>
    <d v="2016-07-13T00:00:00"/>
    <d v="1899-12-30T22:30:00"/>
    <x v="22"/>
    <x v="5"/>
    <x v="2"/>
    <s v="NA"/>
    <s v="NA"/>
    <m/>
    <x v="1"/>
    <s v=""/>
    <s v=""/>
  </r>
  <r>
    <n v="3942"/>
    <x v="0"/>
    <n v="180"/>
    <x v="0"/>
    <x v="0"/>
    <d v="2016-07-13T22:36:00"/>
    <d v="2016-07-13T00:00:00"/>
    <d v="1899-12-30T22:36:00"/>
    <x v="22"/>
    <x v="5"/>
    <x v="2"/>
    <d v="2016-07-13T23:42:00"/>
    <d v="2016-07-13T00:00:00"/>
    <d v="1899-12-30T23:42:00"/>
    <x v="0"/>
    <d v="1899-12-30T01:06:00"/>
    <n v="66"/>
  </r>
  <r>
    <n v="3943"/>
    <x v="0"/>
    <n v="18"/>
    <x v="0"/>
    <x v="0"/>
    <d v="2016-07-13T22:35:00"/>
    <d v="2016-07-13T00:00:00"/>
    <d v="1899-12-30T22:35:00"/>
    <x v="22"/>
    <x v="5"/>
    <x v="2"/>
    <d v="2016-07-13T23:33:00"/>
    <d v="2016-07-13T00:00:00"/>
    <d v="1899-12-30T23:33:00"/>
    <x v="0"/>
    <d v="1899-12-30T00:58:00"/>
    <n v="58"/>
  </r>
  <r>
    <n v="3944"/>
    <x v="1"/>
    <n v="79"/>
    <x v="0"/>
    <x v="0"/>
    <d v="2016-07-13T22:33:00"/>
    <d v="2016-07-13T00:00:00"/>
    <d v="1899-12-30T22:33:00"/>
    <x v="22"/>
    <x v="5"/>
    <x v="2"/>
    <d v="2016-07-13T23:09:00"/>
    <d v="2016-07-13T00:00:00"/>
    <d v="1899-12-30T23:09:00"/>
    <x v="0"/>
    <d v="1899-12-30T00:36:00"/>
    <n v="36"/>
  </r>
  <r>
    <n v="3945"/>
    <x v="1"/>
    <n v="155"/>
    <x v="0"/>
    <x v="0"/>
    <d v="2016-07-13T22:33:00"/>
    <d v="2016-07-13T00:00:00"/>
    <d v="1899-12-30T22:33:00"/>
    <x v="22"/>
    <x v="5"/>
    <x v="2"/>
    <d v="2016-07-13T23:16:00"/>
    <d v="2016-07-13T00:00:00"/>
    <d v="1899-12-30T23:16:00"/>
    <x v="0"/>
    <d v="1899-12-30T00:43:00"/>
    <n v="43"/>
  </r>
  <r>
    <n v="3946"/>
    <x v="0"/>
    <s v="NA"/>
    <x v="1"/>
    <x v="1"/>
    <d v="2016-07-13T22:36:00"/>
    <d v="2016-07-13T00:00:00"/>
    <d v="1899-12-30T22:36:00"/>
    <x v="22"/>
    <x v="5"/>
    <x v="2"/>
    <s v="NA"/>
    <s v="NA"/>
    <m/>
    <x v="1"/>
    <s v=""/>
    <s v=""/>
  </r>
  <r>
    <n v="3947"/>
    <x v="0"/>
    <n v="85"/>
    <x v="0"/>
    <x v="0"/>
    <d v="2016-07-13T22:39:00"/>
    <d v="2016-07-13T00:00:00"/>
    <d v="1899-12-30T22:39:00"/>
    <x v="22"/>
    <x v="5"/>
    <x v="2"/>
    <d v="2016-07-13T23:15:00"/>
    <d v="2016-07-13T00:00:00"/>
    <d v="1899-12-30T23:15:00"/>
    <x v="0"/>
    <d v="1899-12-30T00:36:00"/>
    <n v="36"/>
  </r>
  <r>
    <n v="3948"/>
    <x v="0"/>
    <n v="126"/>
    <x v="0"/>
    <x v="0"/>
    <d v="2016-07-13T22:37:00"/>
    <d v="2016-07-13T00:00:00"/>
    <d v="1899-12-30T22:37:00"/>
    <x v="22"/>
    <x v="5"/>
    <x v="2"/>
    <d v="2016-07-13T23:13:00"/>
    <d v="2016-07-13T00:00:00"/>
    <d v="1899-12-30T23:13:00"/>
    <x v="0"/>
    <d v="1899-12-30T00:36:00"/>
    <n v="36"/>
  </r>
  <r>
    <n v="3949"/>
    <x v="1"/>
    <s v="NA"/>
    <x v="1"/>
    <x v="1"/>
    <d v="2016-07-13T22:40:00"/>
    <d v="2016-07-13T00:00:00"/>
    <d v="1899-12-30T22:40:00"/>
    <x v="22"/>
    <x v="5"/>
    <x v="2"/>
    <s v="NA"/>
    <s v="NA"/>
    <m/>
    <x v="1"/>
    <s v=""/>
    <s v=""/>
  </r>
  <r>
    <n v="3950"/>
    <x v="1"/>
    <n v="268"/>
    <x v="0"/>
    <x v="0"/>
    <d v="2016-07-13T22:41:00"/>
    <d v="2016-07-13T00:00:00"/>
    <d v="1899-12-30T22:41:00"/>
    <x v="22"/>
    <x v="5"/>
    <x v="2"/>
    <d v="2016-07-13T23:34:00"/>
    <d v="2016-07-13T00:00:00"/>
    <d v="1899-12-30T23:34:00"/>
    <x v="0"/>
    <d v="1899-12-30T00:53:00"/>
    <n v="53"/>
  </r>
  <r>
    <n v="3951"/>
    <x v="0"/>
    <s v="NA"/>
    <x v="1"/>
    <x v="1"/>
    <d v="2016-07-13T22:46:00"/>
    <d v="2016-07-13T00:00:00"/>
    <d v="1899-12-30T22:46:00"/>
    <x v="22"/>
    <x v="5"/>
    <x v="2"/>
    <s v="NA"/>
    <s v="NA"/>
    <m/>
    <x v="1"/>
    <s v=""/>
    <s v=""/>
  </r>
  <r>
    <n v="3952"/>
    <x v="1"/>
    <n v="158"/>
    <x v="0"/>
    <x v="0"/>
    <d v="2016-07-13T22:45:00"/>
    <d v="2016-07-13T00:00:00"/>
    <d v="1899-12-30T22:45:00"/>
    <x v="22"/>
    <x v="5"/>
    <x v="2"/>
    <d v="2016-07-13T23:41:00"/>
    <d v="2016-07-13T00:00:00"/>
    <d v="1899-12-30T23:41:00"/>
    <x v="0"/>
    <d v="1899-12-30T00:56:00"/>
    <n v="56"/>
  </r>
  <r>
    <n v="3953"/>
    <x v="0"/>
    <n v="231"/>
    <x v="0"/>
    <x v="0"/>
    <d v="2016-07-13T22:49:00"/>
    <d v="2016-07-13T00:00:00"/>
    <d v="1899-12-30T22:49:00"/>
    <x v="22"/>
    <x v="5"/>
    <x v="2"/>
    <d v="2016-07-13T23:52:00"/>
    <d v="2016-07-13T00:00:00"/>
    <d v="1899-12-30T23:52:00"/>
    <x v="0"/>
    <d v="1899-12-30T01:03:00"/>
    <n v="63"/>
  </r>
  <r>
    <n v="3954"/>
    <x v="0"/>
    <n v="43"/>
    <x v="0"/>
    <x v="0"/>
    <d v="2016-07-13T22:43:00"/>
    <d v="2016-07-13T00:00:00"/>
    <d v="1899-12-30T22:43:00"/>
    <x v="22"/>
    <x v="5"/>
    <x v="2"/>
    <d v="2016-07-14T00:03:00"/>
    <d v="2016-07-14T00:00:00"/>
    <d v="1899-12-30T00:03:00"/>
    <x v="0"/>
    <d v="1899-12-30T01:20:00"/>
    <n v="80"/>
  </r>
  <r>
    <n v="3955"/>
    <x v="0"/>
    <n v="64"/>
    <x v="0"/>
    <x v="0"/>
    <d v="2016-07-13T22:56:00"/>
    <d v="2016-07-13T00:00:00"/>
    <d v="1899-12-30T22:56:00"/>
    <x v="22"/>
    <x v="5"/>
    <x v="2"/>
    <d v="2016-07-13T23:50:00"/>
    <d v="2016-07-13T00:00:00"/>
    <d v="1899-12-30T23:50:00"/>
    <x v="0"/>
    <d v="1899-12-30T00:54:00"/>
    <n v="54"/>
  </r>
  <r>
    <n v="3956"/>
    <x v="0"/>
    <n v="98"/>
    <x v="0"/>
    <x v="0"/>
    <d v="2016-07-13T22:47:00"/>
    <d v="2016-07-13T00:00:00"/>
    <d v="1899-12-30T22:47:00"/>
    <x v="22"/>
    <x v="5"/>
    <x v="2"/>
    <d v="2016-07-13T23:41:00"/>
    <d v="2016-07-13T00:00:00"/>
    <d v="1899-12-30T23:41:00"/>
    <x v="0"/>
    <d v="1899-12-30T00:54:00"/>
    <n v="54"/>
  </r>
  <r>
    <n v="3957"/>
    <x v="1"/>
    <n v="117"/>
    <x v="0"/>
    <x v="0"/>
    <d v="2016-07-13T22:42:00"/>
    <d v="2016-07-13T00:00:00"/>
    <d v="1899-12-30T22:42:00"/>
    <x v="22"/>
    <x v="5"/>
    <x v="2"/>
    <d v="2016-07-13T23:43:00"/>
    <d v="2016-07-13T00:00:00"/>
    <d v="1899-12-30T23:43:00"/>
    <x v="0"/>
    <d v="1899-12-30T01:01:00"/>
    <n v="61"/>
  </r>
  <r>
    <n v="3958"/>
    <x v="0"/>
    <s v="NA"/>
    <x v="1"/>
    <x v="1"/>
    <d v="2016-07-13T22:46:00"/>
    <d v="2016-07-13T00:00:00"/>
    <d v="1899-12-30T22:46:00"/>
    <x v="22"/>
    <x v="5"/>
    <x v="2"/>
    <s v="NA"/>
    <s v="NA"/>
    <m/>
    <x v="1"/>
    <s v=""/>
    <s v=""/>
  </r>
  <r>
    <n v="3959"/>
    <x v="1"/>
    <n v="60"/>
    <x v="0"/>
    <x v="0"/>
    <d v="2016-07-13T22:51:00"/>
    <d v="2016-07-13T00:00:00"/>
    <d v="1899-12-30T22:51:00"/>
    <x v="22"/>
    <x v="5"/>
    <x v="2"/>
    <d v="2016-07-13T23:25:00"/>
    <d v="2016-07-13T00:00:00"/>
    <d v="1899-12-30T23:25:00"/>
    <x v="0"/>
    <d v="1899-12-30T00:34:00"/>
    <n v="34"/>
  </r>
  <r>
    <n v="3960"/>
    <x v="0"/>
    <n v="277"/>
    <x v="0"/>
    <x v="0"/>
    <d v="2016-07-13T22:52:00"/>
    <d v="2016-07-13T00:00:00"/>
    <d v="1899-12-30T22:52:00"/>
    <x v="22"/>
    <x v="5"/>
    <x v="2"/>
    <d v="2016-07-13T23:33:00"/>
    <d v="2016-07-13T00:00:00"/>
    <d v="1899-12-30T23:33:00"/>
    <x v="0"/>
    <d v="1899-12-30T00:41:00"/>
    <n v="41"/>
  </r>
  <r>
    <n v="3961"/>
    <x v="1"/>
    <s v="NA"/>
    <x v="1"/>
    <x v="1"/>
    <d v="2016-07-13T22:50:00"/>
    <d v="2016-07-13T00:00:00"/>
    <d v="1899-12-30T22:50:00"/>
    <x v="22"/>
    <x v="5"/>
    <x v="2"/>
    <s v="NA"/>
    <s v="NA"/>
    <m/>
    <x v="1"/>
    <s v=""/>
    <s v=""/>
  </r>
  <r>
    <n v="3962"/>
    <x v="1"/>
    <s v="NA"/>
    <x v="1"/>
    <x v="1"/>
    <d v="2016-07-13T22:47:00"/>
    <d v="2016-07-13T00:00:00"/>
    <d v="1899-12-30T22:47:00"/>
    <x v="22"/>
    <x v="5"/>
    <x v="2"/>
    <s v="NA"/>
    <s v="NA"/>
    <m/>
    <x v="1"/>
    <s v=""/>
    <s v=""/>
  </r>
  <r>
    <n v="3963"/>
    <x v="0"/>
    <s v="NA"/>
    <x v="1"/>
    <x v="1"/>
    <d v="2016-07-13T22:55:00"/>
    <d v="2016-07-13T00:00:00"/>
    <d v="1899-12-30T22:55:00"/>
    <x v="22"/>
    <x v="5"/>
    <x v="2"/>
    <s v="NA"/>
    <s v="NA"/>
    <m/>
    <x v="1"/>
    <s v=""/>
    <s v=""/>
  </r>
  <r>
    <n v="3964"/>
    <x v="1"/>
    <n v="51"/>
    <x v="0"/>
    <x v="0"/>
    <d v="2016-07-13T22:53:00"/>
    <d v="2016-07-13T00:00:00"/>
    <d v="1899-12-30T22:53:00"/>
    <x v="22"/>
    <x v="5"/>
    <x v="2"/>
    <d v="2016-07-13T23:34:00"/>
    <d v="2016-07-13T00:00:00"/>
    <d v="1899-12-30T23:34:00"/>
    <x v="0"/>
    <d v="1899-12-30T00:41:00"/>
    <n v="41"/>
  </r>
  <r>
    <n v="3965"/>
    <x v="0"/>
    <n v="185"/>
    <x v="0"/>
    <x v="0"/>
    <d v="2016-07-13T22:50:00"/>
    <d v="2016-07-13T00:00:00"/>
    <d v="1899-12-30T22:50:00"/>
    <x v="22"/>
    <x v="5"/>
    <x v="2"/>
    <d v="2016-07-13T23:20:00"/>
    <d v="2016-07-13T00:00:00"/>
    <d v="1899-12-30T23:20:00"/>
    <x v="0"/>
    <d v="1899-12-30T00:30:00"/>
    <n v="30"/>
  </r>
  <r>
    <n v="3966"/>
    <x v="0"/>
    <n v="26"/>
    <x v="0"/>
    <x v="0"/>
    <d v="2016-07-13T22:50:00"/>
    <d v="2016-07-13T00:00:00"/>
    <d v="1899-12-30T22:50:00"/>
    <x v="22"/>
    <x v="5"/>
    <x v="2"/>
    <d v="2016-07-13T23:27:00"/>
    <d v="2016-07-13T00:00:00"/>
    <d v="1899-12-30T23:27:00"/>
    <x v="0"/>
    <d v="1899-12-30T00:37:00"/>
    <n v="37"/>
  </r>
  <r>
    <n v="3967"/>
    <x v="1"/>
    <s v="NA"/>
    <x v="1"/>
    <x v="1"/>
    <d v="2016-07-13T22:57:00"/>
    <d v="2016-07-13T00:00:00"/>
    <d v="1899-12-30T22:57:00"/>
    <x v="22"/>
    <x v="5"/>
    <x v="2"/>
    <s v="NA"/>
    <s v="NA"/>
    <m/>
    <x v="1"/>
    <s v=""/>
    <s v=""/>
  </r>
  <r>
    <n v="3968"/>
    <x v="0"/>
    <s v="NA"/>
    <x v="1"/>
    <x v="1"/>
    <d v="2016-07-13T22:59:00"/>
    <d v="2016-07-13T00:00:00"/>
    <d v="1899-12-30T22:59:00"/>
    <x v="22"/>
    <x v="5"/>
    <x v="2"/>
    <s v="NA"/>
    <s v="NA"/>
    <m/>
    <x v="1"/>
    <s v=""/>
    <s v=""/>
  </r>
  <r>
    <n v="3969"/>
    <x v="0"/>
    <n v="163"/>
    <x v="0"/>
    <x v="0"/>
    <d v="2016-07-13T22:58:00"/>
    <d v="2016-07-13T00:00:00"/>
    <d v="1899-12-30T22:58:00"/>
    <x v="22"/>
    <x v="5"/>
    <x v="2"/>
    <d v="2016-07-13T23:58:00"/>
    <d v="2016-07-13T00:00:00"/>
    <d v="1899-12-30T23:58:00"/>
    <x v="0"/>
    <d v="1899-12-30T01:00:00"/>
    <n v="60"/>
  </r>
  <r>
    <n v="3970"/>
    <x v="0"/>
    <n v="225"/>
    <x v="0"/>
    <x v="0"/>
    <d v="2016-07-13T22:57:00"/>
    <d v="2016-07-13T00:00:00"/>
    <d v="1899-12-30T22:57:00"/>
    <x v="22"/>
    <x v="5"/>
    <x v="2"/>
    <d v="2016-07-14T00:13:00"/>
    <d v="2016-07-14T00:00:00"/>
    <d v="1899-12-30T00:13:00"/>
    <x v="0"/>
    <d v="1899-12-30T01:16:00"/>
    <n v="76"/>
  </r>
  <r>
    <n v="3971"/>
    <x v="1"/>
    <s v="NA"/>
    <x v="1"/>
    <x v="1"/>
    <d v="2016-07-13T22:59:00"/>
    <d v="2016-07-13T00:00:00"/>
    <d v="1899-12-30T22:59:00"/>
    <x v="22"/>
    <x v="5"/>
    <x v="2"/>
    <s v="NA"/>
    <s v="NA"/>
    <m/>
    <x v="1"/>
    <s v=""/>
    <s v=""/>
  </r>
  <r>
    <n v="3972"/>
    <x v="1"/>
    <s v="NA"/>
    <x v="1"/>
    <x v="1"/>
    <d v="2016-07-13T23:00:00"/>
    <d v="2016-07-13T00:00:00"/>
    <d v="1899-12-30T23:00:00"/>
    <x v="23"/>
    <x v="5"/>
    <x v="2"/>
    <s v="NA"/>
    <s v="NA"/>
    <m/>
    <x v="1"/>
    <s v=""/>
    <s v=""/>
  </r>
  <r>
    <n v="3973"/>
    <x v="1"/>
    <n v="113"/>
    <x v="0"/>
    <x v="0"/>
    <d v="2016-07-13T22:58:00"/>
    <d v="2016-07-13T00:00:00"/>
    <d v="1899-12-30T22:58:00"/>
    <x v="22"/>
    <x v="5"/>
    <x v="2"/>
    <d v="2016-07-13T23:51:00"/>
    <d v="2016-07-13T00:00:00"/>
    <d v="1899-12-30T23:51:00"/>
    <x v="0"/>
    <d v="1899-12-30T00:53:00"/>
    <n v="53"/>
  </r>
  <r>
    <n v="3974"/>
    <x v="1"/>
    <n v="224"/>
    <x v="0"/>
    <x v="2"/>
    <d v="2016-07-13T23:04:00"/>
    <d v="2016-07-13T00:00:00"/>
    <d v="1899-12-30T23:04:00"/>
    <x v="23"/>
    <x v="5"/>
    <x v="2"/>
    <s v="NA"/>
    <s v="NA"/>
    <m/>
    <x v="1"/>
    <s v=""/>
    <s v=""/>
  </r>
  <r>
    <n v="3975"/>
    <x v="1"/>
    <s v="NA"/>
    <x v="1"/>
    <x v="1"/>
    <d v="2016-07-13T23:04:00"/>
    <d v="2016-07-13T00:00:00"/>
    <d v="1899-12-30T23:04:00"/>
    <x v="23"/>
    <x v="5"/>
    <x v="2"/>
    <s v="NA"/>
    <s v="NA"/>
    <m/>
    <x v="1"/>
    <s v=""/>
    <s v=""/>
  </r>
  <r>
    <n v="3976"/>
    <x v="1"/>
    <s v="NA"/>
    <x v="1"/>
    <x v="1"/>
    <d v="2016-07-13T23:07:00"/>
    <d v="2016-07-13T00:00:00"/>
    <d v="1899-12-30T23:07:00"/>
    <x v="23"/>
    <x v="5"/>
    <x v="2"/>
    <s v="NA"/>
    <s v="NA"/>
    <m/>
    <x v="1"/>
    <s v=""/>
    <s v=""/>
  </r>
  <r>
    <n v="3977"/>
    <x v="0"/>
    <n v="78"/>
    <x v="0"/>
    <x v="0"/>
    <d v="2016-07-13T23:13:00"/>
    <d v="2016-07-13T00:00:00"/>
    <d v="1899-12-30T23:13:00"/>
    <x v="23"/>
    <x v="5"/>
    <x v="2"/>
    <d v="2016-07-13T23:50:00"/>
    <d v="2016-07-13T00:00:00"/>
    <d v="1899-12-30T23:50:00"/>
    <x v="0"/>
    <d v="1899-12-30T00:37:00"/>
    <n v="37"/>
  </r>
  <r>
    <n v="3978"/>
    <x v="1"/>
    <n v="112"/>
    <x v="0"/>
    <x v="0"/>
    <d v="2016-07-13T23:18:00"/>
    <d v="2016-07-13T00:00:00"/>
    <d v="1899-12-30T23:18:00"/>
    <x v="23"/>
    <x v="5"/>
    <x v="2"/>
    <d v="2016-07-13T23:46:00"/>
    <d v="2016-07-13T00:00:00"/>
    <d v="1899-12-30T23:46:00"/>
    <x v="0"/>
    <d v="1899-12-30T00:28:00"/>
    <n v="28"/>
  </r>
  <r>
    <n v="3979"/>
    <x v="1"/>
    <n v="287"/>
    <x v="0"/>
    <x v="0"/>
    <d v="2016-07-13T23:16:00"/>
    <d v="2016-07-13T00:00:00"/>
    <d v="1899-12-30T23:16:00"/>
    <x v="23"/>
    <x v="5"/>
    <x v="2"/>
    <d v="2016-07-13T23:46:00"/>
    <d v="2016-07-13T00:00:00"/>
    <d v="1899-12-30T23:46:00"/>
    <x v="0"/>
    <d v="1899-12-30T00:30:00"/>
    <n v="30"/>
  </r>
  <r>
    <n v="3980"/>
    <x v="1"/>
    <s v="NA"/>
    <x v="1"/>
    <x v="1"/>
    <d v="2016-07-13T23:16:00"/>
    <d v="2016-07-13T00:00:00"/>
    <d v="1899-12-30T23:16:00"/>
    <x v="23"/>
    <x v="5"/>
    <x v="2"/>
    <s v="NA"/>
    <s v="NA"/>
    <m/>
    <x v="1"/>
    <s v=""/>
    <s v=""/>
  </r>
  <r>
    <n v="3981"/>
    <x v="0"/>
    <n v="33"/>
    <x v="0"/>
    <x v="0"/>
    <d v="2016-07-13T23:13:00"/>
    <d v="2016-07-13T00:00:00"/>
    <d v="1899-12-30T23:13:00"/>
    <x v="23"/>
    <x v="5"/>
    <x v="2"/>
    <d v="2016-07-13T23:38:00"/>
    <d v="2016-07-13T00:00:00"/>
    <d v="1899-12-30T23:38:00"/>
    <x v="0"/>
    <d v="1899-12-30T00:25:00"/>
    <n v="25"/>
  </r>
  <r>
    <n v="3982"/>
    <x v="0"/>
    <n v="48"/>
    <x v="0"/>
    <x v="0"/>
    <d v="2016-07-13T23:16:00"/>
    <d v="2016-07-13T00:00:00"/>
    <d v="1899-12-30T23:16:00"/>
    <x v="23"/>
    <x v="5"/>
    <x v="2"/>
    <d v="2016-07-14T00:34:00"/>
    <d v="2016-07-14T00:00:00"/>
    <d v="1899-12-30T00:34:00"/>
    <x v="0"/>
    <d v="1899-12-30T01:18:00"/>
    <n v="78"/>
  </r>
  <r>
    <n v="3983"/>
    <x v="1"/>
    <n v="284"/>
    <x v="0"/>
    <x v="2"/>
    <d v="2016-07-13T23:19:00"/>
    <d v="2016-07-13T00:00:00"/>
    <d v="1899-12-30T23:19:00"/>
    <x v="23"/>
    <x v="5"/>
    <x v="2"/>
    <s v="NA"/>
    <s v="NA"/>
    <m/>
    <x v="1"/>
    <s v=""/>
    <s v=""/>
  </r>
  <r>
    <n v="3984"/>
    <x v="0"/>
    <s v="NA"/>
    <x v="1"/>
    <x v="1"/>
    <d v="2016-07-13T23:17:00"/>
    <d v="2016-07-13T00:00:00"/>
    <d v="1899-12-30T23:17:00"/>
    <x v="23"/>
    <x v="5"/>
    <x v="2"/>
    <s v="NA"/>
    <s v="NA"/>
    <m/>
    <x v="1"/>
    <s v=""/>
    <s v=""/>
  </r>
  <r>
    <n v="3985"/>
    <x v="0"/>
    <n v="159"/>
    <x v="0"/>
    <x v="0"/>
    <d v="2016-07-13T23:15:00"/>
    <d v="2016-07-13T00:00:00"/>
    <d v="1899-12-30T23:15:00"/>
    <x v="23"/>
    <x v="5"/>
    <x v="2"/>
    <d v="2016-07-14T00:33:00"/>
    <d v="2016-07-14T00:00:00"/>
    <d v="1899-12-30T00:33:00"/>
    <x v="0"/>
    <d v="1899-12-30T01:18:00"/>
    <n v="78"/>
  </r>
  <r>
    <n v="3986"/>
    <x v="0"/>
    <s v="NA"/>
    <x v="1"/>
    <x v="1"/>
    <d v="2016-07-13T23:17:00"/>
    <d v="2016-07-13T00:00:00"/>
    <d v="1899-12-30T23:17:00"/>
    <x v="23"/>
    <x v="5"/>
    <x v="2"/>
    <s v="NA"/>
    <s v="NA"/>
    <m/>
    <x v="1"/>
    <s v=""/>
    <s v=""/>
  </r>
  <r>
    <n v="3987"/>
    <x v="1"/>
    <n v="125"/>
    <x v="0"/>
    <x v="0"/>
    <d v="2016-07-13T23:18:00"/>
    <d v="2016-07-13T00:00:00"/>
    <d v="1899-12-30T23:18:00"/>
    <x v="23"/>
    <x v="5"/>
    <x v="2"/>
    <d v="2016-07-13T23:57:00"/>
    <d v="2016-07-13T00:00:00"/>
    <d v="1899-12-30T23:57:00"/>
    <x v="0"/>
    <d v="1899-12-30T00:39:00"/>
    <n v="39"/>
  </r>
  <r>
    <n v="3988"/>
    <x v="1"/>
    <s v="NA"/>
    <x v="1"/>
    <x v="1"/>
    <d v="2016-07-13T23:23:00"/>
    <d v="2016-07-13T00:00:00"/>
    <d v="1899-12-30T23:23:00"/>
    <x v="23"/>
    <x v="5"/>
    <x v="2"/>
    <s v="NA"/>
    <s v="NA"/>
    <m/>
    <x v="1"/>
    <s v=""/>
    <s v=""/>
  </r>
  <r>
    <n v="3989"/>
    <x v="1"/>
    <n v="89"/>
    <x v="0"/>
    <x v="0"/>
    <d v="2016-07-13T23:21:00"/>
    <d v="2016-07-13T00:00:00"/>
    <d v="1899-12-30T23:21:00"/>
    <x v="23"/>
    <x v="5"/>
    <x v="2"/>
    <d v="2016-07-14T00:31:00"/>
    <d v="2016-07-14T00:00:00"/>
    <d v="1899-12-30T00:31:00"/>
    <x v="0"/>
    <d v="1899-12-30T01:10:00"/>
    <n v="70"/>
  </r>
  <r>
    <n v="3990"/>
    <x v="0"/>
    <n v="140"/>
    <x v="0"/>
    <x v="0"/>
    <d v="2016-07-13T23:20:00"/>
    <d v="2016-07-13T00:00:00"/>
    <d v="1899-12-30T23:20:00"/>
    <x v="23"/>
    <x v="5"/>
    <x v="2"/>
    <d v="2016-07-13T23:50:00"/>
    <d v="2016-07-13T00:00:00"/>
    <d v="1899-12-30T23:50:00"/>
    <x v="0"/>
    <d v="1899-12-30T00:30:00"/>
    <n v="30"/>
  </r>
  <r>
    <n v="3991"/>
    <x v="1"/>
    <n v="156"/>
    <x v="0"/>
    <x v="0"/>
    <d v="2016-07-13T23:24:00"/>
    <d v="2016-07-13T00:00:00"/>
    <d v="1899-12-30T23:24:00"/>
    <x v="23"/>
    <x v="5"/>
    <x v="2"/>
    <d v="2016-07-14T00:06:00"/>
    <d v="2016-07-14T00:00:00"/>
    <d v="1899-12-30T00:06:00"/>
    <x v="0"/>
    <d v="1899-12-30T00:42:00"/>
    <n v="42"/>
  </r>
  <r>
    <n v="3992"/>
    <x v="1"/>
    <n v="42"/>
    <x v="0"/>
    <x v="0"/>
    <d v="2016-07-13T23:24:00"/>
    <d v="2016-07-13T00:00:00"/>
    <d v="1899-12-30T23:24:00"/>
    <x v="23"/>
    <x v="5"/>
    <x v="2"/>
    <d v="2016-07-14T00:04:00"/>
    <d v="2016-07-14T00:00:00"/>
    <d v="1899-12-30T00:04:00"/>
    <x v="0"/>
    <d v="1899-12-30T00:40:00"/>
    <n v="40"/>
  </r>
  <r>
    <n v="3993"/>
    <x v="1"/>
    <n v="105"/>
    <x v="0"/>
    <x v="0"/>
    <d v="2016-07-13T23:31:00"/>
    <d v="2016-07-13T00:00:00"/>
    <d v="1899-12-30T23:31:00"/>
    <x v="23"/>
    <x v="5"/>
    <x v="2"/>
    <d v="2016-07-14T00:14:00"/>
    <d v="2016-07-14T00:00:00"/>
    <d v="1899-12-30T00:14:00"/>
    <x v="0"/>
    <d v="1899-12-30T00:43:00"/>
    <n v="43"/>
  </r>
  <r>
    <n v="3994"/>
    <x v="0"/>
    <n v="218"/>
    <x v="0"/>
    <x v="0"/>
    <d v="2016-07-13T23:21:00"/>
    <d v="2016-07-13T00:00:00"/>
    <d v="1899-12-30T23:21:00"/>
    <x v="23"/>
    <x v="5"/>
    <x v="2"/>
    <d v="2016-07-14T00:07:00"/>
    <d v="2016-07-14T00:00:00"/>
    <d v="1899-12-30T00:07:00"/>
    <x v="0"/>
    <d v="1899-12-30T00:46:00"/>
    <n v="46"/>
  </r>
  <r>
    <n v="3995"/>
    <x v="1"/>
    <s v="NA"/>
    <x v="1"/>
    <x v="1"/>
    <d v="2016-07-13T23:36:00"/>
    <d v="2016-07-13T00:00:00"/>
    <d v="1899-12-30T23:36:00"/>
    <x v="23"/>
    <x v="5"/>
    <x v="2"/>
    <s v="NA"/>
    <s v="NA"/>
    <m/>
    <x v="1"/>
    <s v=""/>
    <s v=""/>
  </r>
  <r>
    <n v="3996"/>
    <x v="0"/>
    <n v="90"/>
    <x v="0"/>
    <x v="0"/>
    <d v="2016-07-13T23:36:00"/>
    <d v="2016-07-13T00:00:00"/>
    <d v="1899-12-30T23:36:00"/>
    <x v="23"/>
    <x v="5"/>
    <x v="2"/>
    <d v="2016-07-14T00:35:00"/>
    <d v="2016-07-14T00:00:00"/>
    <d v="1899-12-30T00:35:00"/>
    <x v="0"/>
    <d v="1899-12-30T00:59:00"/>
    <n v="59"/>
  </r>
  <r>
    <n v="3997"/>
    <x v="0"/>
    <n v="162"/>
    <x v="0"/>
    <x v="0"/>
    <d v="2016-07-13T23:36:00"/>
    <d v="2016-07-13T00:00:00"/>
    <d v="1899-12-30T23:36:00"/>
    <x v="23"/>
    <x v="5"/>
    <x v="2"/>
    <d v="2016-07-14T00:22:00"/>
    <d v="2016-07-14T00:00:00"/>
    <d v="1899-12-30T00:22:00"/>
    <x v="0"/>
    <d v="1899-12-30T00:46:00"/>
    <n v="46"/>
  </r>
  <r>
    <n v="3998"/>
    <x v="0"/>
    <s v="NA"/>
    <x v="1"/>
    <x v="1"/>
    <d v="2016-07-13T23:39:00"/>
    <d v="2016-07-13T00:00:00"/>
    <d v="1899-12-30T23:39:00"/>
    <x v="23"/>
    <x v="5"/>
    <x v="2"/>
    <s v="NA"/>
    <s v="NA"/>
    <m/>
    <x v="1"/>
    <s v=""/>
    <s v=""/>
  </r>
  <r>
    <n v="3999"/>
    <x v="0"/>
    <n v="212"/>
    <x v="0"/>
    <x v="0"/>
    <d v="2016-07-13T23:40:00"/>
    <d v="2016-07-13T00:00:00"/>
    <d v="1899-12-30T23:40:00"/>
    <x v="23"/>
    <x v="5"/>
    <x v="2"/>
    <d v="2016-07-14T00:44:00"/>
    <d v="2016-07-14T00:00:00"/>
    <d v="1899-12-30T00:44:00"/>
    <x v="0"/>
    <d v="1899-12-30T01:04:00"/>
    <n v="64"/>
  </r>
  <r>
    <n v="4000"/>
    <x v="1"/>
    <s v="NA"/>
    <x v="1"/>
    <x v="1"/>
    <d v="2016-07-13T23:47:00"/>
    <d v="2016-07-13T00:00:00"/>
    <d v="1899-12-30T23:47:00"/>
    <x v="23"/>
    <x v="5"/>
    <x v="2"/>
    <s v="NA"/>
    <s v="NA"/>
    <m/>
    <x v="1"/>
    <s v=""/>
    <s v=""/>
  </r>
  <r>
    <n v="4001"/>
    <x v="1"/>
    <s v="NA"/>
    <x v="1"/>
    <x v="1"/>
    <d v="2016-07-13T23:39:00"/>
    <d v="2016-07-13T00:00:00"/>
    <d v="1899-12-30T23:39:00"/>
    <x v="23"/>
    <x v="5"/>
    <x v="2"/>
    <s v="NA"/>
    <s v="NA"/>
    <m/>
    <x v="1"/>
    <s v=""/>
    <s v=""/>
  </r>
  <r>
    <n v="4002"/>
    <x v="1"/>
    <n v="49"/>
    <x v="0"/>
    <x v="0"/>
    <d v="2016-07-13T23:39:00"/>
    <d v="2016-07-13T00:00:00"/>
    <d v="1899-12-30T23:39:00"/>
    <x v="23"/>
    <x v="5"/>
    <x v="2"/>
    <d v="2016-07-14T00:50:00"/>
    <d v="2016-07-14T00:00:00"/>
    <d v="1899-12-30T00:50:00"/>
    <x v="0"/>
    <d v="1899-12-30T01:11:00"/>
    <n v="71"/>
  </r>
  <r>
    <n v="4003"/>
    <x v="0"/>
    <n v="188"/>
    <x v="0"/>
    <x v="0"/>
    <d v="2016-07-13T23:40:00"/>
    <d v="2016-07-13T00:00:00"/>
    <d v="1899-12-30T23:40:00"/>
    <x v="23"/>
    <x v="5"/>
    <x v="2"/>
    <d v="2016-07-14T00:38:00"/>
    <d v="2016-07-14T00:00:00"/>
    <d v="1899-12-30T00:38:00"/>
    <x v="0"/>
    <d v="1899-12-30T00:58:00"/>
    <n v="58"/>
  </r>
  <r>
    <n v="4004"/>
    <x v="1"/>
    <n v="62"/>
    <x v="0"/>
    <x v="0"/>
    <d v="2016-07-13T23:40:00"/>
    <d v="2016-07-13T00:00:00"/>
    <d v="1899-12-30T23:40:00"/>
    <x v="23"/>
    <x v="5"/>
    <x v="2"/>
    <d v="2016-07-14T00:21:00"/>
    <d v="2016-07-14T00:00:00"/>
    <d v="1899-12-30T00:21:00"/>
    <x v="0"/>
    <d v="1899-12-30T00:41:00"/>
    <n v="41"/>
  </r>
  <r>
    <n v="4005"/>
    <x v="0"/>
    <n v="241"/>
    <x v="0"/>
    <x v="0"/>
    <d v="2016-07-13T23:44:00"/>
    <d v="2016-07-13T00:00:00"/>
    <d v="1899-12-30T23:44:00"/>
    <x v="23"/>
    <x v="5"/>
    <x v="2"/>
    <d v="2016-07-14T00:48:00"/>
    <d v="2016-07-14T00:00:00"/>
    <d v="1899-12-30T00:48:00"/>
    <x v="0"/>
    <d v="1899-12-30T01:04:00"/>
    <n v="64"/>
  </r>
  <r>
    <n v="4006"/>
    <x v="1"/>
    <s v="NA"/>
    <x v="1"/>
    <x v="1"/>
    <d v="2016-07-13T23:45:00"/>
    <d v="2016-07-13T00:00:00"/>
    <d v="1899-12-30T23:45:00"/>
    <x v="23"/>
    <x v="5"/>
    <x v="2"/>
    <s v="NA"/>
    <s v="NA"/>
    <m/>
    <x v="1"/>
    <s v=""/>
    <s v=""/>
  </r>
  <r>
    <n v="4007"/>
    <x v="1"/>
    <n v="185"/>
    <x v="0"/>
    <x v="0"/>
    <d v="2016-07-13T23:46:00"/>
    <d v="2016-07-13T00:00:00"/>
    <d v="1899-12-30T23:46:00"/>
    <x v="23"/>
    <x v="5"/>
    <x v="2"/>
    <d v="2016-07-14T00:23:00"/>
    <d v="2016-07-14T00:00:00"/>
    <d v="1899-12-30T00:23:00"/>
    <x v="0"/>
    <d v="1899-12-30T00:37:00"/>
    <n v="37"/>
  </r>
  <r>
    <n v="4008"/>
    <x v="1"/>
    <n v="221"/>
    <x v="0"/>
    <x v="2"/>
    <d v="2016-07-13T23:43:00"/>
    <d v="2016-07-13T00:00:00"/>
    <d v="1899-12-30T23:43:00"/>
    <x v="23"/>
    <x v="5"/>
    <x v="2"/>
    <s v="NA"/>
    <s v="NA"/>
    <m/>
    <x v="1"/>
    <s v=""/>
    <s v=""/>
  </r>
  <r>
    <n v="4009"/>
    <x v="0"/>
    <n v="250"/>
    <x v="0"/>
    <x v="0"/>
    <d v="2016-07-13T23:50:00"/>
    <d v="2016-07-13T00:00:00"/>
    <d v="1899-12-30T23:50:00"/>
    <x v="23"/>
    <x v="5"/>
    <x v="2"/>
    <d v="2016-07-14T00:23:00"/>
    <d v="2016-07-14T00:00:00"/>
    <d v="1899-12-30T00:23:00"/>
    <x v="0"/>
    <d v="1899-12-30T00:33:00"/>
    <n v="33"/>
  </r>
  <r>
    <n v="4010"/>
    <x v="0"/>
    <s v="NA"/>
    <x v="1"/>
    <x v="1"/>
    <d v="2016-07-13T23:50:00"/>
    <d v="2016-07-13T00:00:00"/>
    <d v="1899-12-30T23:50:00"/>
    <x v="23"/>
    <x v="5"/>
    <x v="2"/>
    <s v="NA"/>
    <s v="NA"/>
    <m/>
    <x v="1"/>
    <s v=""/>
    <s v=""/>
  </r>
  <r>
    <n v="4011"/>
    <x v="1"/>
    <n v="115"/>
    <x v="0"/>
    <x v="2"/>
    <d v="2016-07-13T23:45:00"/>
    <d v="2016-07-13T00:00:00"/>
    <d v="1899-12-30T23:45:00"/>
    <x v="23"/>
    <x v="5"/>
    <x v="2"/>
    <s v="NA"/>
    <s v="NA"/>
    <m/>
    <x v="1"/>
    <s v=""/>
    <s v=""/>
  </r>
  <r>
    <n v="4012"/>
    <x v="0"/>
    <n v="134"/>
    <x v="0"/>
    <x v="0"/>
    <d v="2016-07-13T23:54:00"/>
    <d v="2016-07-13T00:00:00"/>
    <d v="1899-12-30T23:54:00"/>
    <x v="23"/>
    <x v="5"/>
    <x v="2"/>
    <d v="2016-07-14T00:37:00"/>
    <d v="2016-07-14T00:00:00"/>
    <d v="1899-12-30T00:37:00"/>
    <x v="0"/>
    <d v="1899-12-30T00:43:00"/>
    <n v="43"/>
  </r>
  <r>
    <n v="4013"/>
    <x v="1"/>
    <s v="NA"/>
    <x v="1"/>
    <x v="1"/>
    <d v="2016-07-13T23:53:00"/>
    <d v="2016-07-13T00:00:00"/>
    <d v="1899-12-30T23:53:00"/>
    <x v="23"/>
    <x v="5"/>
    <x v="2"/>
    <s v="NA"/>
    <s v="NA"/>
    <m/>
    <x v="1"/>
    <s v=""/>
    <s v=""/>
  </r>
  <r>
    <n v="4014"/>
    <x v="1"/>
    <s v="NA"/>
    <x v="1"/>
    <x v="1"/>
    <d v="2016-07-13T23:56:00"/>
    <d v="2016-07-13T00:00:00"/>
    <d v="1899-12-30T23:56:00"/>
    <x v="23"/>
    <x v="5"/>
    <x v="2"/>
    <s v="NA"/>
    <s v="NA"/>
    <m/>
    <x v="1"/>
    <s v=""/>
    <s v=""/>
  </r>
  <r>
    <n v="4015"/>
    <x v="1"/>
    <s v="NA"/>
    <x v="1"/>
    <x v="1"/>
    <d v="2016-07-13T23:52:00"/>
    <d v="2016-07-13T00:00:00"/>
    <d v="1899-12-30T23:52:00"/>
    <x v="23"/>
    <x v="5"/>
    <x v="2"/>
    <s v="NA"/>
    <s v="NA"/>
    <m/>
    <x v="1"/>
    <s v=""/>
    <s v=""/>
  </r>
  <r>
    <n v="4016"/>
    <x v="1"/>
    <s v="NA"/>
    <x v="1"/>
    <x v="1"/>
    <d v="2016-07-13T23:59:00"/>
    <d v="2016-07-13T00:00:00"/>
    <d v="1899-12-30T23:59:00"/>
    <x v="23"/>
    <x v="5"/>
    <x v="2"/>
    <s v="NA"/>
    <s v="NA"/>
    <m/>
    <x v="1"/>
    <s v=""/>
    <s v=""/>
  </r>
  <r>
    <n v="4017"/>
    <x v="1"/>
    <s v="NA"/>
    <x v="1"/>
    <x v="1"/>
    <d v="2016-07-13T23:50:00"/>
    <d v="2016-07-13T00:00:00"/>
    <d v="1899-12-30T23:50:00"/>
    <x v="23"/>
    <x v="5"/>
    <x v="2"/>
    <s v="NA"/>
    <s v="NA"/>
    <m/>
    <x v="1"/>
    <s v=""/>
    <s v=""/>
  </r>
  <r>
    <n v="4018"/>
    <x v="0"/>
    <n v="298"/>
    <x v="0"/>
    <x v="0"/>
    <d v="2016-07-13T23:57:00"/>
    <d v="2016-07-13T00:00:00"/>
    <d v="1899-12-30T23:57:00"/>
    <x v="23"/>
    <x v="5"/>
    <x v="2"/>
    <d v="2016-07-14T01:02:00"/>
    <d v="2016-07-14T00:00:00"/>
    <d v="1899-12-30T01:02:00"/>
    <x v="0"/>
    <d v="1899-12-30T01:05:00"/>
    <n v="65"/>
  </r>
  <r>
    <n v="4019"/>
    <x v="1"/>
    <n v="78"/>
    <x v="0"/>
    <x v="2"/>
    <d v="2016-07-13T00:00:00"/>
    <d v="2016-07-13T00:00:00"/>
    <d v="1899-12-30T00:00:00"/>
    <x v="0"/>
    <x v="0"/>
    <x v="2"/>
    <s v="NA"/>
    <s v="NA"/>
    <m/>
    <x v="1"/>
    <s v=""/>
    <s v=""/>
  </r>
  <r>
    <n v="4020"/>
    <x v="0"/>
    <s v="NA"/>
    <x v="1"/>
    <x v="1"/>
    <d v="2016-07-13T00:02:00"/>
    <d v="2016-07-13T00:00:00"/>
    <d v="1899-12-30T00:02:00"/>
    <x v="0"/>
    <x v="0"/>
    <x v="2"/>
    <s v="NA"/>
    <s v="NA"/>
    <m/>
    <x v="1"/>
    <s v=""/>
    <s v=""/>
  </r>
  <r>
    <n v="4021"/>
    <x v="1"/>
    <n v="132"/>
    <x v="0"/>
    <x v="2"/>
    <d v="2016-07-13T23:56:00"/>
    <d v="2016-07-13T00:00:00"/>
    <d v="1899-12-30T23:56:00"/>
    <x v="23"/>
    <x v="5"/>
    <x v="2"/>
    <s v="NA"/>
    <s v="NA"/>
    <m/>
    <x v="1"/>
    <s v=""/>
    <s v=""/>
  </r>
  <r>
    <n v="4022"/>
    <x v="1"/>
    <s v="NA"/>
    <x v="1"/>
    <x v="1"/>
    <d v="2016-07-13T00:07:00"/>
    <d v="2016-07-13T00:00:00"/>
    <d v="1899-12-30T00:07:00"/>
    <x v="0"/>
    <x v="0"/>
    <x v="2"/>
    <s v="NA"/>
    <s v="NA"/>
    <m/>
    <x v="1"/>
    <s v=""/>
    <s v=""/>
  </r>
  <r>
    <n v="4023"/>
    <x v="1"/>
    <n v="9"/>
    <x v="0"/>
    <x v="0"/>
    <d v="2016-07-13T23:58:00"/>
    <d v="2016-07-13T00:00:00"/>
    <d v="1899-12-30T23:58:00"/>
    <x v="23"/>
    <x v="5"/>
    <x v="2"/>
    <d v="2016-07-14T00:58:00"/>
    <d v="2016-07-14T00:00:00"/>
    <d v="1899-12-30T00:58:00"/>
    <x v="0"/>
    <d v="1899-12-30T01:00:00"/>
    <n v="60"/>
  </r>
  <r>
    <n v="4024"/>
    <x v="0"/>
    <n v="179"/>
    <x v="0"/>
    <x v="0"/>
    <d v="2016-07-13T00:06:00"/>
    <d v="2016-07-13T00:00:00"/>
    <d v="1899-12-30T00:06:00"/>
    <x v="0"/>
    <x v="0"/>
    <x v="2"/>
    <d v="2016-07-13T00:42:00"/>
    <d v="2016-07-13T00:00:00"/>
    <d v="1899-12-30T00:42:00"/>
    <x v="0"/>
    <d v="1899-12-30T00:36:00"/>
    <n v="36"/>
  </r>
  <r>
    <n v="4025"/>
    <x v="1"/>
    <s v="NA"/>
    <x v="1"/>
    <x v="1"/>
    <d v="2016-07-13T00:12:00"/>
    <d v="2016-07-13T00:00:00"/>
    <d v="1899-12-30T00:12:00"/>
    <x v="0"/>
    <x v="0"/>
    <x v="2"/>
    <s v="NA"/>
    <s v="NA"/>
    <m/>
    <x v="1"/>
    <s v=""/>
    <s v=""/>
  </r>
  <r>
    <n v="4026"/>
    <x v="1"/>
    <s v="NA"/>
    <x v="1"/>
    <x v="1"/>
    <d v="2016-07-13T00:08:00"/>
    <d v="2016-07-13T00:00:00"/>
    <d v="1899-12-30T00:08:00"/>
    <x v="0"/>
    <x v="0"/>
    <x v="2"/>
    <s v="NA"/>
    <s v="NA"/>
    <m/>
    <x v="1"/>
    <s v=""/>
    <s v=""/>
  </r>
  <r>
    <n v="4027"/>
    <x v="1"/>
    <n v="132"/>
    <x v="0"/>
    <x v="0"/>
    <d v="2016-07-13T00:07:00"/>
    <d v="2016-07-13T00:00:00"/>
    <d v="1899-12-30T00:07:00"/>
    <x v="0"/>
    <x v="0"/>
    <x v="2"/>
    <d v="2016-07-13T01:25:00"/>
    <d v="2016-07-13T00:00:00"/>
    <d v="1899-12-30T01:25:00"/>
    <x v="0"/>
    <d v="1899-12-30T01:18:00"/>
    <n v="78"/>
  </r>
  <r>
    <n v="4028"/>
    <x v="1"/>
    <s v="NA"/>
    <x v="1"/>
    <x v="1"/>
    <d v="2016-07-14T00:09:00"/>
    <d v="2016-07-14T00:00:00"/>
    <d v="1899-12-30T00:09:00"/>
    <x v="0"/>
    <x v="0"/>
    <x v="3"/>
    <s v="NA"/>
    <s v="NA"/>
    <m/>
    <x v="1"/>
    <s v=""/>
    <s v=""/>
  </r>
  <r>
    <n v="4029"/>
    <x v="1"/>
    <s v="NA"/>
    <x v="1"/>
    <x v="1"/>
    <d v="2016-07-14T00:14:00"/>
    <d v="2016-07-14T00:00:00"/>
    <d v="1899-12-30T00:14:00"/>
    <x v="0"/>
    <x v="0"/>
    <x v="3"/>
    <s v="NA"/>
    <s v="NA"/>
    <m/>
    <x v="1"/>
    <s v=""/>
    <s v=""/>
  </r>
  <r>
    <n v="4030"/>
    <x v="1"/>
    <n v="100"/>
    <x v="0"/>
    <x v="0"/>
    <d v="2016-07-14T00:13:00"/>
    <d v="2016-07-14T00:00:00"/>
    <d v="1899-12-30T00:13:00"/>
    <x v="0"/>
    <x v="0"/>
    <x v="3"/>
    <d v="2016-07-14T00:47:00"/>
    <d v="2016-07-14T00:00:00"/>
    <d v="1899-12-30T00:47:00"/>
    <x v="0"/>
    <d v="1899-12-30T00:34:00"/>
    <n v="34"/>
  </r>
  <r>
    <n v="4031"/>
    <x v="1"/>
    <n v="186"/>
    <x v="0"/>
    <x v="0"/>
    <d v="2016-07-14T00:22:00"/>
    <d v="2016-07-14T00:00:00"/>
    <d v="1899-12-30T00:22:00"/>
    <x v="0"/>
    <x v="0"/>
    <x v="3"/>
    <d v="2016-07-14T00:55:00"/>
    <d v="2016-07-14T00:00:00"/>
    <d v="1899-12-30T00:55:00"/>
    <x v="0"/>
    <d v="1899-12-30T00:33:00"/>
    <n v="33"/>
  </r>
  <r>
    <n v="4032"/>
    <x v="1"/>
    <s v="NA"/>
    <x v="1"/>
    <x v="1"/>
    <d v="2016-07-14T00:15:00"/>
    <d v="2016-07-14T00:00:00"/>
    <d v="1899-12-30T00:15:00"/>
    <x v="0"/>
    <x v="0"/>
    <x v="3"/>
    <s v="NA"/>
    <s v="NA"/>
    <m/>
    <x v="1"/>
    <s v=""/>
    <s v=""/>
  </r>
  <r>
    <n v="4033"/>
    <x v="0"/>
    <s v="NA"/>
    <x v="1"/>
    <x v="1"/>
    <d v="2016-07-14T00:25:00"/>
    <d v="2016-07-14T00:00:00"/>
    <d v="1899-12-30T00:25:00"/>
    <x v="0"/>
    <x v="0"/>
    <x v="3"/>
    <s v="NA"/>
    <s v="NA"/>
    <m/>
    <x v="1"/>
    <s v=""/>
    <s v=""/>
  </r>
  <r>
    <n v="4034"/>
    <x v="1"/>
    <s v="NA"/>
    <x v="1"/>
    <x v="1"/>
    <d v="2016-07-14T00:29:00"/>
    <d v="2016-07-14T00:00:00"/>
    <d v="1899-12-30T00:29:00"/>
    <x v="0"/>
    <x v="0"/>
    <x v="3"/>
    <s v="NA"/>
    <s v="NA"/>
    <m/>
    <x v="1"/>
    <s v=""/>
    <s v=""/>
  </r>
  <r>
    <n v="4035"/>
    <x v="0"/>
    <s v="NA"/>
    <x v="1"/>
    <x v="1"/>
    <d v="2016-07-14T00:31:00"/>
    <d v="2016-07-14T00:00:00"/>
    <d v="1899-12-30T00:31:00"/>
    <x v="0"/>
    <x v="0"/>
    <x v="3"/>
    <s v="NA"/>
    <s v="NA"/>
    <m/>
    <x v="1"/>
    <s v=""/>
    <s v=""/>
  </r>
  <r>
    <n v="4036"/>
    <x v="0"/>
    <s v="NA"/>
    <x v="1"/>
    <x v="1"/>
    <d v="2016-07-14T00:31:00"/>
    <d v="2016-07-14T00:00:00"/>
    <d v="1899-12-30T00:31:00"/>
    <x v="0"/>
    <x v="0"/>
    <x v="3"/>
    <s v="NA"/>
    <s v="NA"/>
    <m/>
    <x v="1"/>
    <s v=""/>
    <s v=""/>
  </r>
  <r>
    <n v="4037"/>
    <x v="0"/>
    <n v="196"/>
    <x v="0"/>
    <x v="0"/>
    <d v="2016-07-14T00:32:00"/>
    <d v="2016-07-14T00:00:00"/>
    <d v="1899-12-30T00:32:00"/>
    <x v="0"/>
    <x v="0"/>
    <x v="3"/>
    <d v="2016-07-14T01:17:00"/>
    <d v="2016-07-14T00:00:00"/>
    <d v="1899-12-30T01:17:00"/>
    <x v="0"/>
    <d v="1899-12-30T00:45:00"/>
    <n v="45"/>
  </r>
  <r>
    <n v="4038"/>
    <x v="0"/>
    <s v="NA"/>
    <x v="1"/>
    <x v="1"/>
    <d v="2016-07-14T00:34:00"/>
    <d v="2016-07-14T00:00:00"/>
    <d v="1899-12-30T00:34:00"/>
    <x v="0"/>
    <x v="0"/>
    <x v="3"/>
    <s v="NA"/>
    <s v="NA"/>
    <m/>
    <x v="1"/>
    <s v=""/>
    <s v=""/>
  </r>
  <r>
    <n v="4039"/>
    <x v="1"/>
    <n v="238"/>
    <x v="0"/>
    <x v="0"/>
    <d v="2016-07-14T00:38:00"/>
    <d v="2016-07-14T00:00:00"/>
    <d v="1899-12-30T00:38:00"/>
    <x v="0"/>
    <x v="0"/>
    <x v="3"/>
    <d v="2016-07-14T01:48:00"/>
    <d v="2016-07-14T00:00:00"/>
    <d v="1899-12-30T01:48:00"/>
    <x v="0"/>
    <d v="1899-12-30T01:10:00"/>
    <n v="70"/>
  </r>
  <r>
    <n v="4040"/>
    <x v="0"/>
    <n v="182"/>
    <x v="0"/>
    <x v="0"/>
    <d v="2016-07-14T00:38:00"/>
    <d v="2016-07-14T00:00:00"/>
    <d v="1899-12-30T00:38:00"/>
    <x v="0"/>
    <x v="0"/>
    <x v="3"/>
    <d v="2016-07-14T01:50:00"/>
    <d v="2016-07-14T00:00:00"/>
    <d v="1899-12-30T01:50:00"/>
    <x v="0"/>
    <d v="1899-12-30T01:12:00"/>
    <n v="72"/>
  </r>
  <r>
    <n v="4041"/>
    <x v="0"/>
    <n v="297"/>
    <x v="0"/>
    <x v="0"/>
    <d v="2016-07-14T00:38:00"/>
    <d v="2016-07-14T00:00:00"/>
    <d v="1899-12-30T00:38:00"/>
    <x v="0"/>
    <x v="0"/>
    <x v="3"/>
    <d v="2016-07-14T01:12:00"/>
    <d v="2016-07-14T00:00:00"/>
    <d v="1899-12-30T01:12:00"/>
    <x v="0"/>
    <d v="1899-12-30T00:34:00"/>
    <n v="34"/>
  </r>
  <r>
    <n v="4042"/>
    <x v="0"/>
    <s v="NA"/>
    <x v="1"/>
    <x v="1"/>
    <d v="2016-07-14T00:39:00"/>
    <d v="2016-07-14T00:00:00"/>
    <d v="1899-12-30T00:39:00"/>
    <x v="0"/>
    <x v="0"/>
    <x v="3"/>
    <s v="NA"/>
    <s v="NA"/>
    <m/>
    <x v="1"/>
    <s v=""/>
    <s v=""/>
  </r>
  <r>
    <n v="4043"/>
    <x v="1"/>
    <n v="254"/>
    <x v="0"/>
    <x v="0"/>
    <d v="2016-07-14T00:42:00"/>
    <d v="2016-07-14T00:00:00"/>
    <d v="1899-12-30T00:42:00"/>
    <x v="0"/>
    <x v="0"/>
    <x v="3"/>
    <d v="2016-07-14T01:51:00"/>
    <d v="2016-07-14T00:00:00"/>
    <d v="1899-12-30T01:51:00"/>
    <x v="0"/>
    <d v="1899-12-30T01:09:00"/>
    <n v="69"/>
  </r>
  <r>
    <n v="4044"/>
    <x v="0"/>
    <s v="NA"/>
    <x v="1"/>
    <x v="1"/>
    <d v="2016-07-14T00:51:00"/>
    <d v="2016-07-14T00:00:00"/>
    <d v="1899-12-30T00:51:00"/>
    <x v="0"/>
    <x v="0"/>
    <x v="3"/>
    <s v="NA"/>
    <s v="NA"/>
    <m/>
    <x v="1"/>
    <s v=""/>
    <s v=""/>
  </r>
  <r>
    <n v="4045"/>
    <x v="0"/>
    <n v="111"/>
    <x v="0"/>
    <x v="0"/>
    <d v="2016-07-14T00:56:00"/>
    <d v="2016-07-14T00:00:00"/>
    <d v="1899-12-30T00:56:00"/>
    <x v="0"/>
    <x v="0"/>
    <x v="3"/>
    <d v="2016-07-14T01:22:00"/>
    <d v="2016-07-14T00:00:00"/>
    <d v="1899-12-30T01:22:00"/>
    <x v="0"/>
    <d v="1899-12-30T00:26:00"/>
    <n v="26"/>
  </r>
  <r>
    <n v="4046"/>
    <x v="1"/>
    <s v="NA"/>
    <x v="1"/>
    <x v="1"/>
    <d v="2016-07-14T00:57:00"/>
    <d v="2016-07-14T00:00:00"/>
    <d v="1899-12-30T00:57:00"/>
    <x v="0"/>
    <x v="0"/>
    <x v="3"/>
    <s v="NA"/>
    <s v="NA"/>
    <m/>
    <x v="1"/>
    <s v=""/>
    <s v=""/>
  </r>
  <r>
    <n v="4047"/>
    <x v="1"/>
    <s v="NA"/>
    <x v="1"/>
    <x v="1"/>
    <d v="2016-07-14T01:00:00"/>
    <d v="2016-07-14T00:00:00"/>
    <d v="1899-12-30T01:00:00"/>
    <x v="1"/>
    <x v="0"/>
    <x v="3"/>
    <s v="NA"/>
    <s v="NA"/>
    <m/>
    <x v="1"/>
    <s v=""/>
    <s v=""/>
  </r>
  <r>
    <n v="4048"/>
    <x v="0"/>
    <s v="NA"/>
    <x v="1"/>
    <x v="1"/>
    <d v="2016-07-14T01:03:00"/>
    <d v="2016-07-14T00:00:00"/>
    <d v="1899-12-30T01:03:00"/>
    <x v="1"/>
    <x v="0"/>
    <x v="3"/>
    <s v="NA"/>
    <s v="NA"/>
    <m/>
    <x v="1"/>
    <s v=""/>
    <s v=""/>
  </r>
  <r>
    <n v="4049"/>
    <x v="1"/>
    <n v="55"/>
    <x v="0"/>
    <x v="0"/>
    <d v="2016-07-14T01:03:00"/>
    <d v="2016-07-14T00:00:00"/>
    <d v="1899-12-30T01:03:00"/>
    <x v="1"/>
    <x v="0"/>
    <x v="3"/>
    <d v="2016-07-14T02:26:00"/>
    <d v="2016-07-14T00:00:00"/>
    <d v="1899-12-30T02:26:00"/>
    <x v="0"/>
    <d v="1899-12-30T01:23:00"/>
    <n v="83"/>
  </r>
  <r>
    <n v="4050"/>
    <x v="1"/>
    <s v="NA"/>
    <x v="1"/>
    <x v="1"/>
    <d v="2016-07-14T01:10:00"/>
    <d v="2016-07-14T00:00:00"/>
    <d v="1899-12-30T01:10:00"/>
    <x v="1"/>
    <x v="0"/>
    <x v="3"/>
    <s v="NA"/>
    <s v="NA"/>
    <m/>
    <x v="1"/>
    <s v=""/>
    <s v=""/>
  </r>
  <r>
    <n v="4051"/>
    <x v="1"/>
    <n v="288"/>
    <x v="0"/>
    <x v="0"/>
    <d v="2016-07-14T01:09:00"/>
    <d v="2016-07-14T00:00:00"/>
    <d v="1899-12-30T01:09:00"/>
    <x v="1"/>
    <x v="0"/>
    <x v="3"/>
    <d v="2016-07-14T02:09:00"/>
    <d v="2016-07-14T00:00:00"/>
    <d v="1899-12-30T02:09:00"/>
    <x v="0"/>
    <d v="1899-12-30T01:00:00"/>
    <n v="60"/>
  </r>
  <r>
    <n v="4052"/>
    <x v="1"/>
    <s v="NA"/>
    <x v="1"/>
    <x v="1"/>
    <d v="2016-07-14T01:16:00"/>
    <d v="2016-07-14T00:00:00"/>
    <d v="1899-12-30T01:16:00"/>
    <x v="1"/>
    <x v="0"/>
    <x v="3"/>
    <s v="NA"/>
    <s v="NA"/>
    <m/>
    <x v="1"/>
    <s v=""/>
    <s v=""/>
  </r>
  <r>
    <n v="4053"/>
    <x v="0"/>
    <s v="NA"/>
    <x v="1"/>
    <x v="1"/>
    <d v="2016-07-14T01:15:00"/>
    <d v="2016-07-14T00:00:00"/>
    <d v="1899-12-30T01:15:00"/>
    <x v="1"/>
    <x v="0"/>
    <x v="3"/>
    <s v="NA"/>
    <s v="NA"/>
    <m/>
    <x v="1"/>
    <s v=""/>
    <s v=""/>
  </r>
  <r>
    <n v="4054"/>
    <x v="1"/>
    <s v="NA"/>
    <x v="1"/>
    <x v="1"/>
    <d v="2016-07-14T01:23:00"/>
    <d v="2016-07-14T00:00:00"/>
    <d v="1899-12-30T01:23:00"/>
    <x v="1"/>
    <x v="0"/>
    <x v="3"/>
    <s v="NA"/>
    <s v="NA"/>
    <m/>
    <x v="1"/>
    <s v=""/>
    <s v=""/>
  </r>
  <r>
    <n v="4055"/>
    <x v="1"/>
    <s v="NA"/>
    <x v="1"/>
    <x v="1"/>
    <d v="2016-07-14T01:22:00"/>
    <d v="2016-07-14T00:00:00"/>
    <d v="1899-12-30T01:22:00"/>
    <x v="1"/>
    <x v="0"/>
    <x v="3"/>
    <s v="NA"/>
    <s v="NA"/>
    <m/>
    <x v="1"/>
    <s v=""/>
    <s v=""/>
  </r>
  <r>
    <n v="4056"/>
    <x v="1"/>
    <s v="NA"/>
    <x v="1"/>
    <x v="1"/>
    <d v="2016-07-14T01:25:00"/>
    <d v="2016-07-14T00:00:00"/>
    <d v="1899-12-30T01:25:00"/>
    <x v="1"/>
    <x v="0"/>
    <x v="3"/>
    <s v="NA"/>
    <s v="NA"/>
    <m/>
    <x v="1"/>
    <s v=""/>
    <s v=""/>
  </r>
  <r>
    <n v="4057"/>
    <x v="1"/>
    <s v="NA"/>
    <x v="1"/>
    <x v="1"/>
    <d v="2016-07-14T01:29:00"/>
    <d v="2016-07-14T00:00:00"/>
    <d v="1899-12-30T01:29:00"/>
    <x v="1"/>
    <x v="0"/>
    <x v="3"/>
    <s v="NA"/>
    <s v="NA"/>
    <m/>
    <x v="1"/>
    <s v=""/>
    <s v=""/>
  </r>
  <r>
    <n v="4058"/>
    <x v="0"/>
    <s v="NA"/>
    <x v="1"/>
    <x v="1"/>
    <d v="2016-07-14T01:27:00"/>
    <d v="2016-07-14T00:00:00"/>
    <d v="1899-12-30T01:27:00"/>
    <x v="1"/>
    <x v="0"/>
    <x v="3"/>
    <s v="NA"/>
    <s v="NA"/>
    <m/>
    <x v="1"/>
    <s v=""/>
    <s v=""/>
  </r>
  <r>
    <n v="4059"/>
    <x v="1"/>
    <s v="NA"/>
    <x v="1"/>
    <x v="1"/>
    <d v="2016-07-14T01:35:00"/>
    <d v="2016-07-14T00:00:00"/>
    <d v="1899-12-30T01:35:00"/>
    <x v="1"/>
    <x v="0"/>
    <x v="3"/>
    <s v="NA"/>
    <s v="NA"/>
    <m/>
    <x v="1"/>
    <s v=""/>
    <s v=""/>
  </r>
  <r>
    <n v="4060"/>
    <x v="1"/>
    <n v="236"/>
    <x v="0"/>
    <x v="0"/>
    <d v="2016-07-14T01:37:00"/>
    <d v="2016-07-14T00:00:00"/>
    <d v="1899-12-30T01:37:00"/>
    <x v="1"/>
    <x v="0"/>
    <x v="3"/>
    <d v="2016-07-14T02:35:00"/>
    <d v="2016-07-14T00:00:00"/>
    <d v="1899-12-30T02:35:00"/>
    <x v="0"/>
    <d v="1899-12-30T00:58:00"/>
    <n v="58"/>
  </r>
  <r>
    <n v="4061"/>
    <x v="1"/>
    <s v="NA"/>
    <x v="1"/>
    <x v="1"/>
    <d v="2016-07-14T01:33:00"/>
    <d v="2016-07-14T00:00:00"/>
    <d v="1899-12-30T01:33:00"/>
    <x v="1"/>
    <x v="0"/>
    <x v="3"/>
    <s v="NA"/>
    <s v="NA"/>
    <m/>
    <x v="1"/>
    <s v=""/>
    <s v=""/>
  </r>
  <r>
    <n v="4062"/>
    <x v="0"/>
    <s v="NA"/>
    <x v="1"/>
    <x v="1"/>
    <d v="2016-07-14T01:42:00"/>
    <d v="2016-07-14T00:00:00"/>
    <d v="1899-12-30T01:42:00"/>
    <x v="1"/>
    <x v="0"/>
    <x v="3"/>
    <s v="NA"/>
    <s v="NA"/>
    <m/>
    <x v="1"/>
    <s v=""/>
    <s v=""/>
  </r>
  <r>
    <n v="4063"/>
    <x v="1"/>
    <s v="NA"/>
    <x v="1"/>
    <x v="1"/>
    <d v="2016-07-14T01:36:00"/>
    <d v="2016-07-14T00:00:00"/>
    <d v="1899-12-30T01:36:00"/>
    <x v="1"/>
    <x v="0"/>
    <x v="3"/>
    <s v="NA"/>
    <s v="NA"/>
    <m/>
    <x v="1"/>
    <s v=""/>
    <s v=""/>
  </r>
  <r>
    <n v="4064"/>
    <x v="1"/>
    <s v="NA"/>
    <x v="1"/>
    <x v="1"/>
    <d v="2016-07-14T01:48:00"/>
    <d v="2016-07-14T00:00:00"/>
    <d v="1899-12-30T01:48:00"/>
    <x v="1"/>
    <x v="0"/>
    <x v="3"/>
    <s v="NA"/>
    <s v="NA"/>
    <m/>
    <x v="1"/>
    <s v=""/>
    <s v=""/>
  </r>
  <r>
    <n v="4065"/>
    <x v="1"/>
    <n v="222"/>
    <x v="0"/>
    <x v="0"/>
    <d v="2016-07-14T01:54:00"/>
    <d v="2016-07-14T00:00:00"/>
    <d v="1899-12-30T01:54:00"/>
    <x v="1"/>
    <x v="0"/>
    <x v="3"/>
    <d v="2016-07-14T02:43:00"/>
    <d v="2016-07-14T00:00:00"/>
    <d v="1899-12-30T02:43:00"/>
    <x v="0"/>
    <d v="1899-12-30T00:49:00"/>
    <n v="49"/>
  </r>
  <r>
    <n v="4066"/>
    <x v="0"/>
    <n v="117"/>
    <x v="0"/>
    <x v="0"/>
    <d v="2016-07-14T01:56:00"/>
    <d v="2016-07-14T00:00:00"/>
    <d v="1899-12-30T01:56:00"/>
    <x v="1"/>
    <x v="0"/>
    <x v="3"/>
    <d v="2016-07-14T03:07:00"/>
    <d v="2016-07-14T00:00:00"/>
    <d v="1899-12-30T03:07:00"/>
    <x v="0"/>
    <d v="1899-12-30T01:11:00"/>
    <n v="71"/>
  </r>
  <r>
    <n v="4067"/>
    <x v="1"/>
    <s v="NA"/>
    <x v="1"/>
    <x v="1"/>
    <d v="2016-07-14T02:00:00"/>
    <d v="2016-07-14T00:00:00"/>
    <d v="1899-12-30T02:00:00"/>
    <x v="2"/>
    <x v="0"/>
    <x v="3"/>
    <s v="NA"/>
    <s v="NA"/>
    <m/>
    <x v="1"/>
    <s v=""/>
    <s v=""/>
  </r>
  <r>
    <n v="4068"/>
    <x v="0"/>
    <s v="NA"/>
    <x v="1"/>
    <x v="1"/>
    <d v="2016-07-14T01:59:00"/>
    <d v="2016-07-14T00:00:00"/>
    <d v="1899-12-30T01:59:00"/>
    <x v="1"/>
    <x v="0"/>
    <x v="3"/>
    <s v="NA"/>
    <s v="NA"/>
    <m/>
    <x v="1"/>
    <s v=""/>
    <s v=""/>
  </r>
  <r>
    <n v="4069"/>
    <x v="1"/>
    <s v="NA"/>
    <x v="1"/>
    <x v="1"/>
    <d v="2016-07-14T02:02:00"/>
    <d v="2016-07-14T00:00:00"/>
    <d v="1899-12-30T02:02:00"/>
    <x v="2"/>
    <x v="0"/>
    <x v="3"/>
    <s v="NA"/>
    <s v="NA"/>
    <m/>
    <x v="1"/>
    <s v=""/>
    <s v=""/>
  </r>
  <r>
    <n v="4070"/>
    <x v="1"/>
    <s v="NA"/>
    <x v="1"/>
    <x v="1"/>
    <d v="2016-07-14T02:03:00"/>
    <d v="2016-07-14T00:00:00"/>
    <d v="1899-12-30T02:03:00"/>
    <x v="2"/>
    <x v="0"/>
    <x v="3"/>
    <s v="NA"/>
    <s v="NA"/>
    <m/>
    <x v="1"/>
    <s v=""/>
    <s v=""/>
  </r>
  <r>
    <n v="4071"/>
    <x v="1"/>
    <s v="NA"/>
    <x v="1"/>
    <x v="1"/>
    <d v="2016-07-14T02:03:00"/>
    <d v="2016-07-14T00:00:00"/>
    <d v="1899-12-30T02:03:00"/>
    <x v="2"/>
    <x v="0"/>
    <x v="3"/>
    <s v="NA"/>
    <s v="NA"/>
    <m/>
    <x v="1"/>
    <s v=""/>
    <s v=""/>
  </r>
  <r>
    <n v="4072"/>
    <x v="1"/>
    <s v="NA"/>
    <x v="1"/>
    <x v="1"/>
    <d v="2016-07-14T02:04:00"/>
    <d v="2016-07-14T00:00:00"/>
    <d v="1899-12-30T02:04:00"/>
    <x v="2"/>
    <x v="0"/>
    <x v="3"/>
    <s v="NA"/>
    <s v="NA"/>
    <m/>
    <x v="1"/>
    <s v=""/>
    <s v=""/>
  </r>
  <r>
    <n v="4073"/>
    <x v="1"/>
    <n v="157"/>
    <x v="0"/>
    <x v="0"/>
    <d v="2016-07-14T02:10:00"/>
    <d v="2016-07-14T00:00:00"/>
    <d v="1899-12-30T02:10:00"/>
    <x v="2"/>
    <x v="0"/>
    <x v="3"/>
    <d v="2016-07-14T02:54:00"/>
    <d v="2016-07-14T00:00:00"/>
    <d v="1899-12-30T02:54:00"/>
    <x v="0"/>
    <d v="1899-12-30T00:44:00"/>
    <n v="44"/>
  </r>
  <r>
    <n v="4074"/>
    <x v="1"/>
    <s v="NA"/>
    <x v="1"/>
    <x v="1"/>
    <d v="2016-07-14T02:18:00"/>
    <d v="2016-07-14T00:00:00"/>
    <d v="1899-12-30T02:18:00"/>
    <x v="2"/>
    <x v="0"/>
    <x v="3"/>
    <s v="NA"/>
    <s v="NA"/>
    <m/>
    <x v="1"/>
    <s v=""/>
    <s v=""/>
  </r>
  <r>
    <n v="4075"/>
    <x v="1"/>
    <n v="4"/>
    <x v="0"/>
    <x v="0"/>
    <d v="2016-07-14T02:17:00"/>
    <d v="2016-07-14T00:00:00"/>
    <d v="1899-12-30T02:17:00"/>
    <x v="2"/>
    <x v="0"/>
    <x v="3"/>
    <d v="2016-07-14T03:21:00"/>
    <d v="2016-07-14T00:00:00"/>
    <d v="1899-12-30T03:21:00"/>
    <x v="0"/>
    <d v="1899-12-30T01:04:00"/>
    <n v="64"/>
  </r>
  <r>
    <n v="4076"/>
    <x v="0"/>
    <s v="NA"/>
    <x v="1"/>
    <x v="1"/>
    <d v="2016-07-14T02:16:00"/>
    <d v="2016-07-14T00:00:00"/>
    <d v="1899-12-30T02:16:00"/>
    <x v="2"/>
    <x v="0"/>
    <x v="3"/>
    <s v="NA"/>
    <s v="NA"/>
    <m/>
    <x v="1"/>
    <s v=""/>
    <s v=""/>
  </r>
  <r>
    <n v="4077"/>
    <x v="0"/>
    <n v="12"/>
    <x v="0"/>
    <x v="0"/>
    <d v="2016-07-14T02:14:00"/>
    <d v="2016-07-14T00:00:00"/>
    <d v="1899-12-30T02:14:00"/>
    <x v="2"/>
    <x v="0"/>
    <x v="3"/>
    <d v="2016-07-14T03:13:00"/>
    <d v="2016-07-14T00:00:00"/>
    <d v="1899-12-30T03:13:00"/>
    <x v="0"/>
    <d v="1899-12-30T00:59:00"/>
    <n v="59"/>
  </r>
  <r>
    <n v="4078"/>
    <x v="1"/>
    <n v="106"/>
    <x v="0"/>
    <x v="0"/>
    <d v="2016-07-14T02:10:00"/>
    <d v="2016-07-14T00:00:00"/>
    <d v="1899-12-30T02:10:00"/>
    <x v="2"/>
    <x v="0"/>
    <x v="3"/>
    <d v="2016-07-14T03:05:00"/>
    <d v="2016-07-14T00:00:00"/>
    <d v="1899-12-30T03:05:00"/>
    <x v="0"/>
    <d v="1899-12-30T00:55:00"/>
    <n v="55"/>
  </r>
  <r>
    <n v="4079"/>
    <x v="0"/>
    <n v="55"/>
    <x v="0"/>
    <x v="0"/>
    <d v="2016-07-14T02:31:00"/>
    <d v="2016-07-14T00:00:00"/>
    <d v="1899-12-30T02:31:00"/>
    <x v="2"/>
    <x v="0"/>
    <x v="3"/>
    <d v="2016-07-14T03:33:00"/>
    <d v="2016-07-14T00:00:00"/>
    <d v="1899-12-30T03:33:00"/>
    <x v="0"/>
    <d v="1899-12-30T01:02:00"/>
    <n v="62"/>
  </r>
  <r>
    <n v="4080"/>
    <x v="0"/>
    <s v="NA"/>
    <x v="1"/>
    <x v="1"/>
    <d v="2016-07-14T02:29:00"/>
    <d v="2016-07-14T00:00:00"/>
    <d v="1899-12-30T02:29:00"/>
    <x v="2"/>
    <x v="0"/>
    <x v="3"/>
    <s v="NA"/>
    <s v="NA"/>
    <m/>
    <x v="1"/>
    <s v=""/>
    <s v=""/>
  </r>
  <r>
    <n v="4081"/>
    <x v="0"/>
    <n v="6"/>
    <x v="0"/>
    <x v="0"/>
    <d v="2016-07-14T02:37:00"/>
    <d v="2016-07-14T00:00:00"/>
    <d v="1899-12-30T02:37:00"/>
    <x v="2"/>
    <x v="0"/>
    <x v="3"/>
    <d v="2016-07-14T03:30:00"/>
    <d v="2016-07-14T00:00:00"/>
    <d v="1899-12-30T03:30:00"/>
    <x v="0"/>
    <d v="1899-12-30T00:53:00"/>
    <n v="53"/>
  </r>
  <r>
    <n v="4082"/>
    <x v="0"/>
    <n v="48"/>
    <x v="0"/>
    <x v="0"/>
    <d v="2016-07-14T02:37:00"/>
    <d v="2016-07-14T00:00:00"/>
    <d v="1899-12-30T02:37:00"/>
    <x v="2"/>
    <x v="0"/>
    <x v="3"/>
    <d v="2016-07-14T03:23:00"/>
    <d v="2016-07-14T00:00:00"/>
    <d v="1899-12-30T03:23:00"/>
    <x v="0"/>
    <d v="1899-12-30T00:46:00"/>
    <n v="46"/>
  </r>
  <r>
    <n v="4083"/>
    <x v="1"/>
    <s v="NA"/>
    <x v="1"/>
    <x v="1"/>
    <d v="2016-07-14T02:35:00"/>
    <d v="2016-07-14T00:00:00"/>
    <d v="1899-12-30T02:35:00"/>
    <x v="2"/>
    <x v="0"/>
    <x v="3"/>
    <s v="NA"/>
    <s v="NA"/>
    <m/>
    <x v="1"/>
    <s v=""/>
    <s v=""/>
  </r>
  <r>
    <n v="4084"/>
    <x v="0"/>
    <n v="139"/>
    <x v="0"/>
    <x v="0"/>
    <d v="2016-07-14T02:44:00"/>
    <d v="2016-07-14T00:00:00"/>
    <d v="1899-12-30T02:44:00"/>
    <x v="2"/>
    <x v="0"/>
    <x v="3"/>
    <d v="2016-07-14T03:44:00"/>
    <d v="2016-07-14T00:00:00"/>
    <d v="1899-12-30T03:44:00"/>
    <x v="0"/>
    <d v="1899-12-30T01:00:00"/>
    <n v="60"/>
  </r>
  <r>
    <n v="4085"/>
    <x v="0"/>
    <n v="207"/>
    <x v="0"/>
    <x v="0"/>
    <d v="2016-07-14T02:42:00"/>
    <d v="2016-07-14T00:00:00"/>
    <d v="1899-12-30T02:42:00"/>
    <x v="2"/>
    <x v="0"/>
    <x v="3"/>
    <d v="2016-07-14T03:28:00"/>
    <d v="2016-07-14T00:00:00"/>
    <d v="1899-12-30T03:28:00"/>
    <x v="0"/>
    <d v="1899-12-30T00:46:00"/>
    <n v="46"/>
  </r>
  <r>
    <n v="4086"/>
    <x v="1"/>
    <s v="NA"/>
    <x v="1"/>
    <x v="1"/>
    <d v="2016-07-14T02:46:00"/>
    <d v="2016-07-14T00:00:00"/>
    <d v="1899-12-30T02:46:00"/>
    <x v="2"/>
    <x v="0"/>
    <x v="3"/>
    <s v="NA"/>
    <s v="NA"/>
    <m/>
    <x v="1"/>
    <s v=""/>
    <s v=""/>
  </r>
  <r>
    <n v="4087"/>
    <x v="1"/>
    <n v="176"/>
    <x v="0"/>
    <x v="0"/>
    <d v="2016-07-14T02:52:00"/>
    <d v="2016-07-14T00:00:00"/>
    <d v="1899-12-30T02:52:00"/>
    <x v="2"/>
    <x v="0"/>
    <x v="3"/>
    <d v="2016-07-14T03:57:00"/>
    <d v="2016-07-14T00:00:00"/>
    <d v="1899-12-30T03:57:00"/>
    <x v="0"/>
    <d v="1899-12-30T01:05:00"/>
    <n v="65"/>
  </r>
  <r>
    <n v="4088"/>
    <x v="1"/>
    <s v="NA"/>
    <x v="1"/>
    <x v="1"/>
    <d v="2016-07-14T02:53:00"/>
    <d v="2016-07-14T00:00:00"/>
    <d v="1899-12-30T02:53:00"/>
    <x v="2"/>
    <x v="0"/>
    <x v="3"/>
    <s v="NA"/>
    <s v="NA"/>
    <m/>
    <x v="1"/>
    <s v=""/>
    <s v=""/>
  </r>
  <r>
    <n v="4089"/>
    <x v="1"/>
    <s v="NA"/>
    <x v="1"/>
    <x v="1"/>
    <d v="2016-07-14T02:52:00"/>
    <d v="2016-07-14T00:00:00"/>
    <d v="1899-12-30T02:52:00"/>
    <x v="2"/>
    <x v="0"/>
    <x v="3"/>
    <s v="NA"/>
    <s v="NA"/>
    <m/>
    <x v="1"/>
    <s v=""/>
    <s v=""/>
  </r>
  <r>
    <n v="4090"/>
    <x v="0"/>
    <s v="NA"/>
    <x v="1"/>
    <x v="1"/>
    <d v="2016-07-14T02:55:00"/>
    <d v="2016-07-14T00:00:00"/>
    <d v="1899-12-30T02:55:00"/>
    <x v="2"/>
    <x v="0"/>
    <x v="3"/>
    <s v="NA"/>
    <s v="NA"/>
    <m/>
    <x v="1"/>
    <s v=""/>
    <s v=""/>
  </r>
  <r>
    <n v="4091"/>
    <x v="0"/>
    <n v="220"/>
    <x v="0"/>
    <x v="0"/>
    <d v="2016-07-14T03:00:00"/>
    <d v="2016-07-14T00:00:00"/>
    <d v="1899-12-30T03:00:00"/>
    <x v="3"/>
    <x v="0"/>
    <x v="3"/>
    <d v="2016-07-14T03:36:00"/>
    <d v="2016-07-14T00:00:00"/>
    <d v="1899-12-30T03:36:00"/>
    <x v="0"/>
    <d v="1899-12-30T00:36:00"/>
    <n v="36"/>
  </r>
  <r>
    <n v="4092"/>
    <x v="1"/>
    <n v="227"/>
    <x v="0"/>
    <x v="2"/>
    <d v="2016-07-14T02:55:00"/>
    <d v="2016-07-14T00:00:00"/>
    <d v="1899-12-30T02:55:00"/>
    <x v="2"/>
    <x v="0"/>
    <x v="3"/>
    <s v="NA"/>
    <s v="NA"/>
    <m/>
    <x v="1"/>
    <s v=""/>
    <s v=""/>
  </r>
  <r>
    <n v="4093"/>
    <x v="1"/>
    <n v="119"/>
    <x v="0"/>
    <x v="0"/>
    <d v="2016-07-14T03:06:00"/>
    <d v="2016-07-14T00:00:00"/>
    <d v="1899-12-30T03:06:00"/>
    <x v="3"/>
    <x v="0"/>
    <x v="3"/>
    <d v="2016-07-14T04:03:00"/>
    <d v="2016-07-14T00:00:00"/>
    <d v="1899-12-30T04:03:00"/>
    <x v="0"/>
    <d v="1899-12-30T00:57:00"/>
    <n v="57"/>
  </r>
  <r>
    <n v="4094"/>
    <x v="1"/>
    <n v="182"/>
    <x v="0"/>
    <x v="0"/>
    <d v="2016-07-14T03:09:00"/>
    <d v="2016-07-14T00:00:00"/>
    <d v="1899-12-30T03:09:00"/>
    <x v="3"/>
    <x v="0"/>
    <x v="3"/>
    <d v="2016-07-14T03:44:00"/>
    <d v="2016-07-14T00:00:00"/>
    <d v="1899-12-30T03:44:00"/>
    <x v="0"/>
    <d v="1899-12-30T00:35:00"/>
    <n v="35"/>
  </r>
  <r>
    <n v="4095"/>
    <x v="0"/>
    <s v="NA"/>
    <x v="1"/>
    <x v="1"/>
    <d v="2016-07-14T03:10:00"/>
    <d v="2016-07-14T00:00:00"/>
    <d v="1899-12-30T03:10:00"/>
    <x v="3"/>
    <x v="0"/>
    <x v="3"/>
    <s v="NA"/>
    <s v="NA"/>
    <m/>
    <x v="1"/>
    <s v=""/>
    <s v=""/>
  </r>
  <r>
    <n v="4096"/>
    <x v="1"/>
    <s v="NA"/>
    <x v="1"/>
    <x v="1"/>
    <d v="2016-07-14T03:13:00"/>
    <d v="2016-07-14T00:00:00"/>
    <d v="1899-12-30T03:13:00"/>
    <x v="3"/>
    <x v="0"/>
    <x v="3"/>
    <s v="NA"/>
    <s v="NA"/>
    <m/>
    <x v="1"/>
    <s v=""/>
    <s v=""/>
  </r>
  <r>
    <n v="4097"/>
    <x v="1"/>
    <n v="84"/>
    <x v="0"/>
    <x v="0"/>
    <d v="2016-07-14T03:15:00"/>
    <d v="2016-07-14T00:00:00"/>
    <d v="1899-12-30T03:15:00"/>
    <x v="3"/>
    <x v="0"/>
    <x v="3"/>
    <d v="2016-07-14T04:05:00"/>
    <d v="2016-07-14T00:00:00"/>
    <d v="1899-12-30T04:05:00"/>
    <x v="0"/>
    <d v="1899-12-30T00:50:00"/>
    <n v="50"/>
  </r>
  <r>
    <n v="4098"/>
    <x v="1"/>
    <n v="145"/>
    <x v="0"/>
    <x v="0"/>
    <d v="2016-07-14T03:11:00"/>
    <d v="2016-07-14T00:00:00"/>
    <d v="1899-12-30T03:11:00"/>
    <x v="3"/>
    <x v="0"/>
    <x v="3"/>
    <d v="2016-07-14T03:59:00"/>
    <d v="2016-07-14T00:00:00"/>
    <d v="1899-12-30T03:59:00"/>
    <x v="0"/>
    <d v="1899-12-30T00:48:00"/>
    <n v="48"/>
  </r>
  <r>
    <n v="4099"/>
    <x v="1"/>
    <s v="NA"/>
    <x v="1"/>
    <x v="1"/>
    <d v="2016-07-14T03:22:00"/>
    <d v="2016-07-14T00:00:00"/>
    <d v="1899-12-30T03:22:00"/>
    <x v="3"/>
    <x v="0"/>
    <x v="3"/>
    <s v="NA"/>
    <s v="NA"/>
    <m/>
    <x v="1"/>
    <s v=""/>
    <s v=""/>
  </r>
  <r>
    <n v="4100"/>
    <x v="0"/>
    <s v="NA"/>
    <x v="1"/>
    <x v="1"/>
    <d v="2016-07-14T03:30:00"/>
    <d v="2016-07-14T00:00:00"/>
    <d v="1899-12-30T03:30:00"/>
    <x v="3"/>
    <x v="0"/>
    <x v="3"/>
    <s v="NA"/>
    <s v="NA"/>
    <m/>
    <x v="1"/>
    <s v=""/>
    <s v=""/>
  </r>
  <r>
    <n v="4101"/>
    <x v="1"/>
    <s v="NA"/>
    <x v="1"/>
    <x v="1"/>
    <d v="2016-07-14T03:31:00"/>
    <d v="2016-07-14T00:00:00"/>
    <d v="1899-12-30T03:31:00"/>
    <x v="3"/>
    <x v="0"/>
    <x v="3"/>
    <s v="NA"/>
    <s v="NA"/>
    <m/>
    <x v="1"/>
    <s v=""/>
    <s v=""/>
  </r>
  <r>
    <n v="4102"/>
    <x v="0"/>
    <s v="NA"/>
    <x v="1"/>
    <x v="1"/>
    <d v="2016-07-14T03:38:00"/>
    <d v="2016-07-14T00:00:00"/>
    <d v="1899-12-30T03:38:00"/>
    <x v="3"/>
    <x v="0"/>
    <x v="3"/>
    <s v="NA"/>
    <s v="NA"/>
    <m/>
    <x v="1"/>
    <s v=""/>
    <s v=""/>
  </r>
  <r>
    <n v="4103"/>
    <x v="0"/>
    <s v="NA"/>
    <x v="1"/>
    <x v="1"/>
    <d v="2016-07-14T03:39:00"/>
    <d v="2016-07-14T00:00:00"/>
    <d v="1899-12-30T03:39:00"/>
    <x v="3"/>
    <x v="0"/>
    <x v="3"/>
    <s v="NA"/>
    <s v="NA"/>
    <m/>
    <x v="1"/>
    <s v=""/>
    <s v=""/>
  </r>
  <r>
    <n v="4104"/>
    <x v="0"/>
    <s v="NA"/>
    <x v="1"/>
    <x v="1"/>
    <d v="2016-07-14T03:38:00"/>
    <d v="2016-07-14T00:00:00"/>
    <d v="1899-12-30T03:38:00"/>
    <x v="3"/>
    <x v="0"/>
    <x v="3"/>
    <s v="NA"/>
    <s v="NA"/>
    <m/>
    <x v="1"/>
    <s v=""/>
    <s v=""/>
  </r>
  <r>
    <n v="4105"/>
    <x v="1"/>
    <n v="7"/>
    <x v="0"/>
    <x v="0"/>
    <d v="2016-07-14T03:39:00"/>
    <d v="2016-07-14T00:00:00"/>
    <d v="1899-12-30T03:39:00"/>
    <x v="3"/>
    <x v="0"/>
    <x v="3"/>
    <d v="2016-07-14T04:39:00"/>
    <d v="2016-07-14T00:00:00"/>
    <d v="1899-12-30T04:39:00"/>
    <x v="0"/>
    <d v="1899-12-30T01:00:00"/>
    <n v="60"/>
  </r>
  <r>
    <n v="4106"/>
    <x v="1"/>
    <s v="NA"/>
    <x v="1"/>
    <x v="1"/>
    <d v="2016-07-14T03:45:00"/>
    <d v="2016-07-14T00:00:00"/>
    <d v="1899-12-30T03:45:00"/>
    <x v="3"/>
    <x v="0"/>
    <x v="3"/>
    <s v="NA"/>
    <s v="NA"/>
    <m/>
    <x v="1"/>
    <s v=""/>
    <s v=""/>
  </r>
  <r>
    <n v="4107"/>
    <x v="1"/>
    <s v="NA"/>
    <x v="1"/>
    <x v="1"/>
    <d v="2016-07-14T03:51:00"/>
    <d v="2016-07-14T00:00:00"/>
    <d v="1899-12-30T03:51:00"/>
    <x v="3"/>
    <x v="0"/>
    <x v="3"/>
    <s v="NA"/>
    <s v="NA"/>
    <m/>
    <x v="1"/>
    <s v=""/>
    <s v=""/>
  </r>
  <r>
    <n v="4108"/>
    <x v="1"/>
    <n v="68"/>
    <x v="0"/>
    <x v="0"/>
    <d v="2016-07-14T03:56:00"/>
    <d v="2016-07-14T00:00:00"/>
    <d v="1899-12-30T03:56:00"/>
    <x v="3"/>
    <x v="0"/>
    <x v="3"/>
    <d v="2016-07-14T04:38:00"/>
    <d v="2016-07-14T00:00:00"/>
    <d v="1899-12-30T04:38:00"/>
    <x v="0"/>
    <d v="1899-12-30T00:42:00"/>
    <n v="42"/>
  </r>
  <r>
    <n v="4109"/>
    <x v="1"/>
    <s v="NA"/>
    <x v="1"/>
    <x v="1"/>
    <d v="2016-07-14T04:02:00"/>
    <d v="2016-07-14T00:00:00"/>
    <d v="1899-12-30T04:02:00"/>
    <x v="4"/>
    <x v="1"/>
    <x v="3"/>
    <s v="NA"/>
    <s v="NA"/>
    <m/>
    <x v="1"/>
    <s v=""/>
    <s v=""/>
  </r>
  <r>
    <n v="4110"/>
    <x v="0"/>
    <s v="NA"/>
    <x v="1"/>
    <x v="1"/>
    <d v="2016-07-14T03:58:00"/>
    <d v="2016-07-14T00:00:00"/>
    <d v="1899-12-30T03:58:00"/>
    <x v="3"/>
    <x v="0"/>
    <x v="3"/>
    <s v="NA"/>
    <s v="NA"/>
    <m/>
    <x v="1"/>
    <s v=""/>
    <s v=""/>
  </r>
  <r>
    <n v="4111"/>
    <x v="1"/>
    <s v="NA"/>
    <x v="1"/>
    <x v="1"/>
    <d v="2016-07-14T04:06:00"/>
    <d v="2016-07-14T00:00:00"/>
    <d v="1899-12-30T04:06:00"/>
    <x v="4"/>
    <x v="1"/>
    <x v="3"/>
    <s v="NA"/>
    <s v="NA"/>
    <m/>
    <x v="1"/>
    <s v=""/>
    <s v=""/>
  </r>
  <r>
    <n v="4112"/>
    <x v="0"/>
    <s v="NA"/>
    <x v="1"/>
    <x v="1"/>
    <d v="2016-07-14T04:03:00"/>
    <d v="2016-07-14T00:00:00"/>
    <d v="1899-12-30T04:03:00"/>
    <x v="4"/>
    <x v="1"/>
    <x v="3"/>
    <s v="NA"/>
    <s v="NA"/>
    <m/>
    <x v="1"/>
    <s v=""/>
    <s v=""/>
  </r>
  <r>
    <n v="4113"/>
    <x v="1"/>
    <s v="NA"/>
    <x v="1"/>
    <x v="1"/>
    <d v="2016-07-14T04:00:00"/>
    <d v="2016-07-14T00:00:00"/>
    <d v="1899-12-30T04:00:00"/>
    <x v="4"/>
    <x v="1"/>
    <x v="3"/>
    <s v="NA"/>
    <s v="NA"/>
    <m/>
    <x v="1"/>
    <s v=""/>
    <s v=""/>
  </r>
  <r>
    <n v="4114"/>
    <x v="1"/>
    <n v="273"/>
    <x v="0"/>
    <x v="0"/>
    <d v="2016-07-14T04:04:00"/>
    <d v="2016-07-14T00:00:00"/>
    <d v="1899-12-30T04:04:00"/>
    <x v="4"/>
    <x v="1"/>
    <x v="3"/>
    <d v="2016-07-14T04:42:00"/>
    <d v="2016-07-14T00:00:00"/>
    <d v="1899-12-30T04:42:00"/>
    <x v="0"/>
    <d v="1899-12-30T00:38:00"/>
    <n v="38"/>
  </r>
  <r>
    <n v="4115"/>
    <x v="1"/>
    <s v="NA"/>
    <x v="1"/>
    <x v="1"/>
    <d v="2016-07-14T04:11:00"/>
    <d v="2016-07-14T00:00:00"/>
    <d v="1899-12-30T04:11:00"/>
    <x v="4"/>
    <x v="1"/>
    <x v="3"/>
    <s v="NA"/>
    <s v="NA"/>
    <m/>
    <x v="1"/>
    <s v=""/>
    <s v=""/>
  </r>
  <r>
    <n v="4116"/>
    <x v="0"/>
    <s v="NA"/>
    <x v="1"/>
    <x v="1"/>
    <d v="2016-07-14T04:13:00"/>
    <d v="2016-07-14T00:00:00"/>
    <d v="1899-12-30T04:13:00"/>
    <x v="4"/>
    <x v="1"/>
    <x v="3"/>
    <s v="NA"/>
    <s v="NA"/>
    <m/>
    <x v="1"/>
    <s v=""/>
    <s v=""/>
  </r>
  <r>
    <n v="4117"/>
    <x v="1"/>
    <n v="9"/>
    <x v="0"/>
    <x v="0"/>
    <d v="2016-07-14T04:21:00"/>
    <d v="2016-07-14T00:00:00"/>
    <d v="1899-12-30T04:21:00"/>
    <x v="4"/>
    <x v="1"/>
    <x v="3"/>
    <d v="2016-07-14T05:07:00"/>
    <d v="2016-07-14T00:00:00"/>
    <d v="1899-12-30T05:07:00"/>
    <x v="0"/>
    <d v="1899-12-30T00:46:00"/>
    <n v="46"/>
  </r>
  <r>
    <n v="4118"/>
    <x v="0"/>
    <n v="35"/>
    <x v="0"/>
    <x v="0"/>
    <d v="2016-07-14T04:28:00"/>
    <d v="2016-07-14T00:00:00"/>
    <d v="1899-12-30T04:28:00"/>
    <x v="4"/>
    <x v="1"/>
    <x v="3"/>
    <d v="2016-07-14T05:26:00"/>
    <d v="2016-07-14T00:00:00"/>
    <d v="1899-12-30T05:26:00"/>
    <x v="0"/>
    <d v="1899-12-30T00:58:00"/>
    <n v="58"/>
  </r>
  <r>
    <n v="4119"/>
    <x v="1"/>
    <n v="59"/>
    <x v="0"/>
    <x v="0"/>
    <d v="2016-07-14T04:22:00"/>
    <d v="2016-07-14T00:00:00"/>
    <d v="1899-12-30T04:22:00"/>
    <x v="4"/>
    <x v="1"/>
    <x v="3"/>
    <d v="2016-07-14T05:42:00"/>
    <d v="2016-07-14T00:00:00"/>
    <d v="1899-12-30T05:42:00"/>
    <x v="0"/>
    <d v="1899-12-30T01:20:00"/>
    <n v="80"/>
  </r>
  <r>
    <n v="4120"/>
    <x v="1"/>
    <s v="NA"/>
    <x v="1"/>
    <x v="1"/>
    <d v="2016-07-14T04:27:00"/>
    <d v="2016-07-14T00:00:00"/>
    <d v="1899-12-30T04:27:00"/>
    <x v="4"/>
    <x v="1"/>
    <x v="3"/>
    <s v="NA"/>
    <s v="NA"/>
    <m/>
    <x v="1"/>
    <s v=""/>
    <s v=""/>
  </r>
  <r>
    <n v="4121"/>
    <x v="0"/>
    <n v="298"/>
    <x v="0"/>
    <x v="0"/>
    <d v="2016-07-14T04:29:00"/>
    <d v="2016-07-14T00:00:00"/>
    <d v="1899-12-30T04:29:00"/>
    <x v="4"/>
    <x v="1"/>
    <x v="3"/>
    <d v="2016-07-14T05:07:00"/>
    <d v="2016-07-14T00:00:00"/>
    <d v="1899-12-30T05:07:00"/>
    <x v="0"/>
    <d v="1899-12-30T00:38:00"/>
    <n v="38"/>
  </r>
  <r>
    <n v="4122"/>
    <x v="0"/>
    <n v="233"/>
    <x v="0"/>
    <x v="0"/>
    <d v="2016-07-14T04:30:00"/>
    <d v="2016-07-14T00:00:00"/>
    <d v="1899-12-30T04:30:00"/>
    <x v="4"/>
    <x v="1"/>
    <x v="3"/>
    <d v="2016-07-14T05:24:00"/>
    <d v="2016-07-14T00:00:00"/>
    <d v="1899-12-30T05:24:00"/>
    <x v="0"/>
    <d v="1899-12-30T00:54:00"/>
    <n v="54"/>
  </r>
  <r>
    <n v="4123"/>
    <x v="1"/>
    <s v="NA"/>
    <x v="1"/>
    <x v="1"/>
    <d v="2016-07-14T04:38:00"/>
    <d v="2016-07-14T00:00:00"/>
    <d v="1899-12-30T04:38:00"/>
    <x v="4"/>
    <x v="1"/>
    <x v="3"/>
    <s v="NA"/>
    <s v="NA"/>
    <m/>
    <x v="1"/>
    <s v=""/>
    <s v=""/>
  </r>
  <r>
    <n v="4124"/>
    <x v="1"/>
    <s v="NA"/>
    <x v="1"/>
    <x v="1"/>
    <d v="2016-07-14T04:41:00"/>
    <d v="2016-07-14T00:00:00"/>
    <d v="1899-12-30T04:41:00"/>
    <x v="4"/>
    <x v="1"/>
    <x v="3"/>
    <s v="NA"/>
    <s v="NA"/>
    <m/>
    <x v="1"/>
    <s v=""/>
    <s v=""/>
  </r>
  <r>
    <n v="4125"/>
    <x v="1"/>
    <n v="16"/>
    <x v="0"/>
    <x v="0"/>
    <d v="2016-07-14T04:37:00"/>
    <d v="2016-07-14T00:00:00"/>
    <d v="1899-12-30T04:37:00"/>
    <x v="4"/>
    <x v="1"/>
    <x v="3"/>
    <d v="2016-07-14T05:46:00"/>
    <d v="2016-07-14T00:00:00"/>
    <d v="1899-12-30T05:46:00"/>
    <x v="0"/>
    <d v="1899-12-30T01:09:00"/>
    <n v="69"/>
  </r>
  <r>
    <n v="4126"/>
    <x v="1"/>
    <n v="188"/>
    <x v="0"/>
    <x v="0"/>
    <d v="2016-07-14T04:40:00"/>
    <d v="2016-07-14T00:00:00"/>
    <d v="1899-12-30T04:40:00"/>
    <x v="4"/>
    <x v="1"/>
    <x v="3"/>
    <d v="2016-07-14T05:53:00"/>
    <d v="2016-07-14T00:00:00"/>
    <d v="1899-12-30T05:53:00"/>
    <x v="0"/>
    <d v="1899-12-30T01:13:00"/>
    <n v="73"/>
  </r>
  <r>
    <n v="4127"/>
    <x v="1"/>
    <s v="NA"/>
    <x v="1"/>
    <x v="1"/>
    <d v="2016-07-14T04:46:00"/>
    <d v="2016-07-14T00:00:00"/>
    <d v="1899-12-30T04:46:00"/>
    <x v="4"/>
    <x v="1"/>
    <x v="3"/>
    <s v="NA"/>
    <s v="NA"/>
    <m/>
    <x v="1"/>
    <s v=""/>
    <s v=""/>
  </r>
  <r>
    <n v="4128"/>
    <x v="1"/>
    <n v="177"/>
    <x v="0"/>
    <x v="2"/>
    <d v="2016-07-14T04:42:00"/>
    <d v="2016-07-14T00:00:00"/>
    <d v="1899-12-30T04:42:00"/>
    <x v="4"/>
    <x v="1"/>
    <x v="3"/>
    <s v="NA"/>
    <s v="NA"/>
    <m/>
    <x v="1"/>
    <s v=""/>
    <s v=""/>
  </r>
  <r>
    <n v="4129"/>
    <x v="1"/>
    <n v="229"/>
    <x v="0"/>
    <x v="2"/>
    <d v="2016-07-14T04:42:00"/>
    <d v="2016-07-14T00:00:00"/>
    <d v="1899-12-30T04:42:00"/>
    <x v="4"/>
    <x v="1"/>
    <x v="3"/>
    <s v="NA"/>
    <s v="NA"/>
    <m/>
    <x v="1"/>
    <s v=""/>
    <s v=""/>
  </r>
  <r>
    <n v="4130"/>
    <x v="1"/>
    <n v="277"/>
    <x v="0"/>
    <x v="2"/>
    <d v="2016-07-14T04:41:00"/>
    <d v="2016-07-14T00:00:00"/>
    <d v="1899-12-30T04:41:00"/>
    <x v="4"/>
    <x v="1"/>
    <x v="3"/>
    <s v="NA"/>
    <s v="NA"/>
    <m/>
    <x v="1"/>
    <s v=""/>
    <s v=""/>
  </r>
  <r>
    <n v="4131"/>
    <x v="1"/>
    <s v="NA"/>
    <x v="1"/>
    <x v="1"/>
    <d v="2016-07-14T04:41:00"/>
    <d v="2016-07-14T00:00:00"/>
    <d v="1899-12-30T04:41:00"/>
    <x v="4"/>
    <x v="1"/>
    <x v="3"/>
    <s v="NA"/>
    <s v="NA"/>
    <m/>
    <x v="1"/>
    <s v=""/>
    <s v=""/>
  </r>
  <r>
    <n v="4132"/>
    <x v="1"/>
    <s v="NA"/>
    <x v="1"/>
    <x v="1"/>
    <d v="2016-07-14T04:46:00"/>
    <d v="2016-07-14T00:00:00"/>
    <d v="1899-12-30T04:46:00"/>
    <x v="4"/>
    <x v="1"/>
    <x v="3"/>
    <s v="NA"/>
    <s v="NA"/>
    <m/>
    <x v="1"/>
    <s v=""/>
    <s v=""/>
  </r>
  <r>
    <n v="4133"/>
    <x v="1"/>
    <n v="37"/>
    <x v="0"/>
    <x v="2"/>
    <d v="2016-07-14T04:45:00"/>
    <d v="2016-07-14T00:00:00"/>
    <d v="1899-12-30T04:45:00"/>
    <x v="4"/>
    <x v="1"/>
    <x v="3"/>
    <s v="NA"/>
    <s v="NA"/>
    <m/>
    <x v="1"/>
    <s v=""/>
    <s v=""/>
  </r>
  <r>
    <n v="4134"/>
    <x v="1"/>
    <n v="182"/>
    <x v="0"/>
    <x v="2"/>
    <d v="2016-07-14T04:45:00"/>
    <d v="2016-07-14T00:00:00"/>
    <d v="1899-12-30T04:45:00"/>
    <x v="4"/>
    <x v="1"/>
    <x v="3"/>
    <s v="NA"/>
    <s v="NA"/>
    <m/>
    <x v="1"/>
    <s v=""/>
    <s v=""/>
  </r>
  <r>
    <n v="4135"/>
    <x v="0"/>
    <s v="NA"/>
    <x v="1"/>
    <x v="1"/>
    <d v="2016-07-14T04:49:00"/>
    <d v="2016-07-14T00:00:00"/>
    <d v="1899-12-30T04:49:00"/>
    <x v="4"/>
    <x v="1"/>
    <x v="3"/>
    <s v="NA"/>
    <s v="NA"/>
    <m/>
    <x v="1"/>
    <s v=""/>
    <s v=""/>
  </r>
  <r>
    <n v="4136"/>
    <x v="1"/>
    <n v="173"/>
    <x v="0"/>
    <x v="0"/>
    <d v="2016-07-14T04:46:00"/>
    <d v="2016-07-14T00:00:00"/>
    <d v="1899-12-30T04:46:00"/>
    <x v="4"/>
    <x v="1"/>
    <x v="3"/>
    <d v="2016-07-14T05:21:00"/>
    <d v="2016-07-14T00:00:00"/>
    <d v="1899-12-30T05:21:00"/>
    <x v="0"/>
    <d v="1899-12-30T00:35:00"/>
    <n v="35"/>
  </r>
  <r>
    <n v="4137"/>
    <x v="1"/>
    <n v="254"/>
    <x v="0"/>
    <x v="2"/>
    <d v="2016-07-14T04:48:00"/>
    <d v="2016-07-14T00:00:00"/>
    <d v="1899-12-30T04:48:00"/>
    <x v="4"/>
    <x v="1"/>
    <x v="3"/>
    <s v="NA"/>
    <s v="NA"/>
    <m/>
    <x v="1"/>
    <s v=""/>
    <s v=""/>
  </r>
  <r>
    <n v="4138"/>
    <x v="1"/>
    <s v="NA"/>
    <x v="1"/>
    <x v="1"/>
    <d v="2016-07-14T04:49:00"/>
    <d v="2016-07-14T00:00:00"/>
    <d v="1899-12-30T04:49:00"/>
    <x v="4"/>
    <x v="1"/>
    <x v="3"/>
    <s v="NA"/>
    <s v="NA"/>
    <m/>
    <x v="1"/>
    <s v=""/>
    <s v=""/>
  </r>
  <r>
    <n v="4139"/>
    <x v="1"/>
    <s v="NA"/>
    <x v="1"/>
    <x v="1"/>
    <d v="2016-07-14T04:48:00"/>
    <d v="2016-07-14T00:00:00"/>
    <d v="1899-12-30T04:48:00"/>
    <x v="4"/>
    <x v="1"/>
    <x v="3"/>
    <s v="NA"/>
    <s v="NA"/>
    <m/>
    <x v="1"/>
    <s v=""/>
    <s v=""/>
  </r>
  <r>
    <n v="4140"/>
    <x v="1"/>
    <n v="24"/>
    <x v="0"/>
    <x v="0"/>
    <d v="2016-07-14T04:48:00"/>
    <d v="2016-07-14T00:00:00"/>
    <d v="1899-12-30T04:48:00"/>
    <x v="4"/>
    <x v="1"/>
    <x v="3"/>
    <d v="2016-07-14T06:05:00"/>
    <d v="2016-07-14T00:00:00"/>
    <d v="1899-12-30T06:05:00"/>
    <x v="0"/>
    <d v="1899-12-30T01:17:00"/>
    <n v="77"/>
  </r>
  <r>
    <n v="4141"/>
    <x v="1"/>
    <n v="232"/>
    <x v="0"/>
    <x v="2"/>
    <d v="2016-07-14T04:46:00"/>
    <d v="2016-07-14T00:00:00"/>
    <d v="1899-12-30T04:46:00"/>
    <x v="4"/>
    <x v="1"/>
    <x v="3"/>
    <s v="NA"/>
    <s v="NA"/>
    <m/>
    <x v="1"/>
    <s v=""/>
    <s v=""/>
  </r>
  <r>
    <n v="4142"/>
    <x v="1"/>
    <s v="NA"/>
    <x v="1"/>
    <x v="1"/>
    <d v="2016-07-14T04:50:00"/>
    <d v="2016-07-14T00:00:00"/>
    <d v="1899-12-30T04:50:00"/>
    <x v="4"/>
    <x v="1"/>
    <x v="3"/>
    <s v="NA"/>
    <s v="NA"/>
    <m/>
    <x v="1"/>
    <s v=""/>
    <s v=""/>
  </r>
  <r>
    <n v="4143"/>
    <x v="0"/>
    <n v="141"/>
    <x v="0"/>
    <x v="0"/>
    <d v="2016-07-14T04:51:00"/>
    <d v="2016-07-14T00:00:00"/>
    <d v="1899-12-30T04:51:00"/>
    <x v="4"/>
    <x v="1"/>
    <x v="3"/>
    <d v="2016-07-14T05:40:00"/>
    <d v="2016-07-14T00:00:00"/>
    <d v="1899-12-30T05:40:00"/>
    <x v="0"/>
    <d v="1899-12-30T00:49:00"/>
    <n v="49"/>
  </r>
  <r>
    <n v="4144"/>
    <x v="1"/>
    <n v="266"/>
    <x v="0"/>
    <x v="2"/>
    <d v="2016-07-14T04:50:00"/>
    <d v="2016-07-14T00:00:00"/>
    <d v="1899-12-30T04:50:00"/>
    <x v="4"/>
    <x v="1"/>
    <x v="3"/>
    <s v="NA"/>
    <s v="NA"/>
    <m/>
    <x v="1"/>
    <s v=""/>
    <s v=""/>
  </r>
  <r>
    <n v="4145"/>
    <x v="1"/>
    <n v="194"/>
    <x v="0"/>
    <x v="2"/>
    <d v="2016-07-14T04:56:00"/>
    <d v="2016-07-14T00:00:00"/>
    <d v="1899-12-30T04:56:00"/>
    <x v="4"/>
    <x v="1"/>
    <x v="3"/>
    <s v="NA"/>
    <s v="NA"/>
    <m/>
    <x v="1"/>
    <s v=""/>
    <s v=""/>
  </r>
  <r>
    <n v="4146"/>
    <x v="1"/>
    <n v="34"/>
    <x v="0"/>
    <x v="2"/>
    <d v="2016-07-14T04:52:00"/>
    <d v="2016-07-14T00:00:00"/>
    <d v="1899-12-30T04:52:00"/>
    <x v="4"/>
    <x v="1"/>
    <x v="3"/>
    <s v="NA"/>
    <s v="NA"/>
    <m/>
    <x v="1"/>
    <s v=""/>
    <s v=""/>
  </r>
  <r>
    <n v="4147"/>
    <x v="0"/>
    <n v="297"/>
    <x v="0"/>
    <x v="0"/>
    <d v="2016-07-14T04:54:00"/>
    <d v="2016-07-14T00:00:00"/>
    <d v="1899-12-30T04:54:00"/>
    <x v="4"/>
    <x v="1"/>
    <x v="3"/>
    <d v="2016-07-14T06:00:00"/>
    <d v="2016-07-14T00:00:00"/>
    <d v="1899-12-30T06:00:00"/>
    <x v="0"/>
    <d v="1899-12-30T01:06:00"/>
    <n v="66"/>
  </r>
  <r>
    <n v="4148"/>
    <x v="1"/>
    <n v="52"/>
    <x v="0"/>
    <x v="2"/>
    <d v="2016-07-14T04:57:00"/>
    <d v="2016-07-14T00:00:00"/>
    <d v="1899-12-30T04:57:00"/>
    <x v="4"/>
    <x v="1"/>
    <x v="3"/>
    <s v="NA"/>
    <s v="NA"/>
    <m/>
    <x v="1"/>
    <s v=""/>
    <s v=""/>
  </r>
  <r>
    <n v="4149"/>
    <x v="1"/>
    <s v="NA"/>
    <x v="1"/>
    <x v="1"/>
    <d v="2016-07-14T04:59:00"/>
    <d v="2016-07-14T00:00:00"/>
    <d v="1899-12-30T04:59:00"/>
    <x v="4"/>
    <x v="1"/>
    <x v="3"/>
    <s v="NA"/>
    <s v="NA"/>
    <m/>
    <x v="1"/>
    <s v=""/>
    <s v=""/>
  </r>
  <r>
    <n v="4150"/>
    <x v="1"/>
    <n v="107"/>
    <x v="0"/>
    <x v="0"/>
    <d v="2016-07-14T04:51:00"/>
    <d v="2016-07-14T00:00:00"/>
    <d v="1899-12-30T04:51:00"/>
    <x v="4"/>
    <x v="1"/>
    <x v="3"/>
    <d v="2016-07-14T05:50:00"/>
    <d v="2016-07-14T00:00:00"/>
    <d v="1899-12-30T05:50:00"/>
    <x v="0"/>
    <d v="1899-12-30T00:59:00"/>
    <n v="59"/>
  </r>
  <r>
    <n v="4151"/>
    <x v="1"/>
    <n v="148"/>
    <x v="0"/>
    <x v="0"/>
    <d v="2016-07-14T04:58:00"/>
    <d v="2016-07-14T00:00:00"/>
    <d v="1899-12-30T04:58:00"/>
    <x v="4"/>
    <x v="1"/>
    <x v="3"/>
    <d v="2016-07-14T06:08:00"/>
    <d v="2016-07-14T00:00:00"/>
    <d v="1899-12-30T06:08:00"/>
    <x v="0"/>
    <d v="1899-12-30T01:10:00"/>
    <n v="70"/>
  </r>
  <r>
    <n v="4152"/>
    <x v="1"/>
    <s v="NA"/>
    <x v="1"/>
    <x v="1"/>
    <d v="2016-07-14T04:55:00"/>
    <d v="2016-07-14T00:00:00"/>
    <d v="1899-12-30T04:55:00"/>
    <x v="4"/>
    <x v="1"/>
    <x v="3"/>
    <s v="NA"/>
    <s v="NA"/>
    <m/>
    <x v="1"/>
    <s v=""/>
    <s v=""/>
  </r>
  <r>
    <n v="4153"/>
    <x v="1"/>
    <n v="166"/>
    <x v="0"/>
    <x v="2"/>
    <d v="2016-07-14T04:59:00"/>
    <d v="2016-07-14T00:00:00"/>
    <d v="1899-12-30T04:59:00"/>
    <x v="4"/>
    <x v="1"/>
    <x v="3"/>
    <s v="NA"/>
    <s v="NA"/>
    <m/>
    <x v="1"/>
    <s v=""/>
    <s v=""/>
  </r>
  <r>
    <n v="4154"/>
    <x v="1"/>
    <n v="211"/>
    <x v="0"/>
    <x v="2"/>
    <d v="2016-07-14T05:07:00"/>
    <d v="2016-07-14T00:00:00"/>
    <d v="1899-12-30T05:07:00"/>
    <x v="5"/>
    <x v="1"/>
    <x v="3"/>
    <s v="NA"/>
    <s v="NA"/>
    <m/>
    <x v="1"/>
    <s v=""/>
    <s v=""/>
  </r>
  <r>
    <n v="4155"/>
    <x v="1"/>
    <n v="92"/>
    <x v="0"/>
    <x v="2"/>
    <d v="2016-07-14T05:06:00"/>
    <d v="2016-07-14T00:00:00"/>
    <d v="1899-12-30T05:06:00"/>
    <x v="5"/>
    <x v="1"/>
    <x v="3"/>
    <s v="NA"/>
    <s v="NA"/>
    <m/>
    <x v="1"/>
    <s v=""/>
    <s v=""/>
  </r>
  <r>
    <n v="4156"/>
    <x v="1"/>
    <n v="142"/>
    <x v="0"/>
    <x v="0"/>
    <d v="2016-07-14T05:07:00"/>
    <d v="2016-07-14T00:00:00"/>
    <d v="1899-12-30T05:07:00"/>
    <x v="5"/>
    <x v="1"/>
    <x v="3"/>
    <d v="2016-07-14T06:06:00"/>
    <d v="2016-07-14T00:00:00"/>
    <d v="1899-12-30T06:06:00"/>
    <x v="0"/>
    <d v="1899-12-30T00:59:00"/>
    <n v="59"/>
  </r>
  <r>
    <n v="4157"/>
    <x v="0"/>
    <n v="194"/>
    <x v="0"/>
    <x v="0"/>
    <d v="2016-07-14T05:04:00"/>
    <d v="2016-07-14T00:00:00"/>
    <d v="1899-12-30T05:04:00"/>
    <x v="5"/>
    <x v="1"/>
    <x v="3"/>
    <d v="2016-07-14T05:32:00"/>
    <d v="2016-07-14T00:00:00"/>
    <d v="1899-12-30T05:32:00"/>
    <x v="0"/>
    <d v="1899-12-30T00:28:00"/>
    <n v="28"/>
  </r>
  <r>
    <n v="4158"/>
    <x v="1"/>
    <n v="299"/>
    <x v="0"/>
    <x v="2"/>
    <d v="2016-07-14T05:03:00"/>
    <d v="2016-07-14T00:00:00"/>
    <d v="1899-12-30T05:03:00"/>
    <x v="5"/>
    <x v="1"/>
    <x v="3"/>
    <s v="NA"/>
    <s v="NA"/>
    <m/>
    <x v="1"/>
    <s v=""/>
    <s v=""/>
  </r>
  <r>
    <n v="4159"/>
    <x v="0"/>
    <s v="NA"/>
    <x v="1"/>
    <x v="1"/>
    <d v="2016-07-14T05:05:00"/>
    <d v="2016-07-14T00:00:00"/>
    <d v="1899-12-30T05:05:00"/>
    <x v="5"/>
    <x v="1"/>
    <x v="3"/>
    <s v="NA"/>
    <s v="NA"/>
    <m/>
    <x v="1"/>
    <s v=""/>
    <s v=""/>
  </r>
  <r>
    <n v="4160"/>
    <x v="1"/>
    <n v="213"/>
    <x v="0"/>
    <x v="2"/>
    <d v="2016-07-14T05:05:00"/>
    <d v="2016-07-14T00:00:00"/>
    <d v="1899-12-30T05:05:00"/>
    <x v="5"/>
    <x v="1"/>
    <x v="3"/>
    <s v="NA"/>
    <s v="NA"/>
    <m/>
    <x v="1"/>
    <s v=""/>
    <s v=""/>
  </r>
  <r>
    <n v="4161"/>
    <x v="1"/>
    <n v="237"/>
    <x v="0"/>
    <x v="2"/>
    <d v="2016-07-14T05:06:00"/>
    <d v="2016-07-14T00:00:00"/>
    <d v="1899-12-30T05:06:00"/>
    <x v="5"/>
    <x v="1"/>
    <x v="3"/>
    <s v="NA"/>
    <s v="NA"/>
    <m/>
    <x v="1"/>
    <s v=""/>
    <s v=""/>
  </r>
  <r>
    <n v="4162"/>
    <x v="1"/>
    <n v="76"/>
    <x v="0"/>
    <x v="0"/>
    <d v="2016-07-14T05:06:00"/>
    <d v="2016-07-14T00:00:00"/>
    <d v="1899-12-30T05:06:00"/>
    <x v="5"/>
    <x v="1"/>
    <x v="3"/>
    <d v="2016-07-14T06:16:00"/>
    <d v="2016-07-14T00:00:00"/>
    <d v="1899-12-30T06:16:00"/>
    <x v="0"/>
    <d v="1899-12-30T01:10:00"/>
    <n v="70"/>
  </r>
  <r>
    <n v="4163"/>
    <x v="0"/>
    <n v="132"/>
    <x v="0"/>
    <x v="2"/>
    <d v="2016-07-14T05:08:00"/>
    <d v="2016-07-14T00:00:00"/>
    <d v="1899-12-30T05:08:00"/>
    <x v="5"/>
    <x v="1"/>
    <x v="3"/>
    <s v="NA"/>
    <s v="NA"/>
    <m/>
    <x v="1"/>
    <s v=""/>
    <s v=""/>
  </r>
  <r>
    <n v="4164"/>
    <x v="1"/>
    <n v="299"/>
    <x v="0"/>
    <x v="2"/>
    <d v="2016-07-14T05:06:00"/>
    <d v="2016-07-14T00:00:00"/>
    <d v="1899-12-30T05:06:00"/>
    <x v="5"/>
    <x v="1"/>
    <x v="3"/>
    <s v="NA"/>
    <s v="NA"/>
    <m/>
    <x v="1"/>
    <s v=""/>
    <s v=""/>
  </r>
  <r>
    <n v="4165"/>
    <x v="1"/>
    <n v="58"/>
    <x v="0"/>
    <x v="2"/>
    <d v="2016-07-14T05:07:00"/>
    <d v="2016-07-14T00:00:00"/>
    <d v="1899-12-30T05:07:00"/>
    <x v="5"/>
    <x v="1"/>
    <x v="3"/>
    <s v="NA"/>
    <s v="NA"/>
    <m/>
    <x v="1"/>
    <s v=""/>
    <s v=""/>
  </r>
  <r>
    <n v="4166"/>
    <x v="1"/>
    <n v="78"/>
    <x v="0"/>
    <x v="2"/>
    <d v="2016-07-14T05:10:00"/>
    <d v="2016-07-14T00:00:00"/>
    <d v="1899-12-30T05:10:00"/>
    <x v="5"/>
    <x v="1"/>
    <x v="3"/>
    <s v="NA"/>
    <s v="NA"/>
    <m/>
    <x v="1"/>
    <s v=""/>
    <s v=""/>
  </r>
  <r>
    <n v="4167"/>
    <x v="1"/>
    <n v="93"/>
    <x v="0"/>
    <x v="2"/>
    <d v="2016-07-14T05:13:00"/>
    <d v="2016-07-14T00:00:00"/>
    <d v="1899-12-30T05:13:00"/>
    <x v="5"/>
    <x v="1"/>
    <x v="3"/>
    <s v="NA"/>
    <s v="NA"/>
    <m/>
    <x v="1"/>
    <s v=""/>
    <s v=""/>
  </r>
  <r>
    <n v="4168"/>
    <x v="1"/>
    <n v="164"/>
    <x v="0"/>
    <x v="2"/>
    <d v="2016-07-14T05:05:00"/>
    <d v="2016-07-14T00:00:00"/>
    <d v="1899-12-30T05:05:00"/>
    <x v="5"/>
    <x v="1"/>
    <x v="3"/>
    <s v="NA"/>
    <s v="NA"/>
    <m/>
    <x v="1"/>
    <s v=""/>
    <s v=""/>
  </r>
  <r>
    <n v="4169"/>
    <x v="1"/>
    <n v="261"/>
    <x v="0"/>
    <x v="2"/>
    <d v="2016-07-14T05:12:00"/>
    <d v="2016-07-14T00:00:00"/>
    <d v="1899-12-30T05:12:00"/>
    <x v="5"/>
    <x v="1"/>
    <x v="3"/>
    <s v="NA"/>
    <s v="NA"/>
    <m/>
    <x v="1"/>
    <s v=""/>
    <s v=""/>
  </r>
  <r>
    <n v="4170"/>
    <x v="1"/>
    <n v="247"/>
    <x v="0"/>
    <x v="2"/>
    <d v="2016-07-14T05:09:00"/>
    <d v="2016-07-14T00:00:00"/>
    <d v="1899-12-30T05:09:00"/>
    <x v="5"/>
    <x v="1"/>
    <x v="3"/>
    <s v="NA"/>
    <s v="NA"/>
    <m/>
    <x v="1"/>
    <s v=""/>
    <s v=""/>
  </r>
  <r>
    <n v="4171"/>
    <x v="1"/>
    <n v="249"/>
    <x v="0"/>
    <x v="2"/>
    <d v="2016-07-14T05:11:00"/>
    <d v="2016-07-14T00:00:00"/>
    <d v="1899-12-30T05:11:00"/>
    <x v="5"/>
    <x v="1"/>
    <x v="3"/>
    <s v="NA"/>
    <s v="NA"/>
    <m/>
    <x v="1"/>
    <s v=""/>
    <s v=""/>
  </r>
  <r>
    <n v="4172"/>
    <x v="1"/>
    <s v="NA"/>
    <x v="1"/>
    <x v="1"/>
    <d v="2016-07-14T05:17:00"/>
    <d v="2016-07-14T00:00:00"/>
    <d v="1899-12-30T05:17:00"/>
    <x v="5"/>
    <x v="1"/>
    <x v="3"/>
    <s v="NA"/>
    <s v="NA"/>
    <m/>
    <x v="1"/>
    <s v=""/>
    <s v=""/>
  </r>
  <r>
    <n v="4173"/>
    <x v="1"/>
    <n v="96"/>
    <x v="0"/>
    <x v="2"/>
    <d v="2016-07-14T05:08:00"/>
    <d v="2016-07-14T00:00:00"/>
    <d v="1899-12-30T05:08:00"/>
    <x v="5"/>
    <x v="1"/>
    <x v="3"/>
    <s v="NA"/>
    <s v="NA"/>
    <m/>
    <x v="1"/>
    <s v=""/>
    <s v=""/>
  </r>
  <r>
    <n v="4174"/>
    <x v="1"/>
    <n v="8"/>
    <x v="0"/>
    <x v="2"/>
    <d v="2016-07-14T05:19:00"/>
    <d v="2016-07-14T00:00:00"/>
    <d v="1899-12-30T05:19:00"/>
    <x v="5"/>
    <x v="1"/>
    <x v="3"/>
    <s v="NA"/>
    <s v="NA"/>
    <m/>
    <x v="1"/>
    <s v=""/>
    <s v=""/>
  </r>
  <r>
    <n v="4175"/>
    <x v="1"/>
    <n v="33"/>
    <x v="0"/>
    <x v="0"/>
    <d v="2016-07-14T05:11:00"/>
    <d v="2016-07-14T00:00:00"/>
    <d v="1899-12-30T05:11:00"/>
    <x v="5"/>
    <x v="1"/>
    <x v="3"/>
    <d v="2016-07-14T06:15:00"/>
    <d v="2016-07-14T00:00:00"/>
    <d v="1899-12-30T06:15:00"/>
    <x v="0"/>
    <d v="1899-12-30T01:04:00"/>
    <n v="64"/>
  </r>
  <r>
    <n v="4176"/>
    <x v="0"/>
    <n v="106"/>
    <x v="0"/>
    <x v="0"/>
    <d v="2016-07-14T05:18:00"/>
    <d v="2016-07-14T00:00:00"/>
    <d v="1899-12-30T05:18:00"/>
    <x v="5"/>
    <x v="1"/>
    <x v="3"/>
    <d v="2016-07-14T06:01:00"/>
    <d v="2016-07-14T00:00:00"/>
    <d v="1899-12-30T06:01:00"/>
    <x v="0"/>
    <d v="1899-12-30T00:43:00"/>
    <n v="43"/>
  </r>
  <r>
    <n v="4177"/>
    <x v="1"/>
    <n v="236"/>
    <x v="0"/>
    <x v="0"/>
    <d v="2016-07-14T05:17:00"/>
    <d v="2016-07-14T00:00:00"/>
    <d v="1899-12-30T05:17:00"/>
    <x v="5"/>
    <x v="1"/>
    <x v="3"/>
    <d v="2016-07-14T06:26:00"/>
    <d v="2016-07-14T00:00:00"/>
    <d v="1899-12-30T06:26:00"/>
    <x v="0"/>
    <d v="1899-12-30T01:09:00"/>
    <n v="69"/>
  </r>
  <r>
    <n v="4178"/>
    <x v="1"/>
    <n v="10"/>
    <x v="0"/>
    <x v="2"/>
    <d v="2016-07-14T05:22:00"/>
    <d v="2016-07-14T00:00:00"/>
    <d v="1899-12-30T05:22:00"/>
    <x v="5"/>
    <x v="1"/>
    <x v="3"/>
    <s v="NA"/>
    <s v="NA"/>
    <m/>
    <x v="1"/>
    <s v=""/>
    <s v=""/>
  </r>
  <r>
    <n v="4179"/>
    <x v="1"/>
    <n v="81"/>
    <x v="0"/>
    <x v="2"/>
    <d v="2016-07-14T05:27:00"/>
    <d v="2016-07-14T00:00:00"/>
    <d v="1899-12-30T05:27:00"/>
    <x v="5"/>
    <x v="1"/>
    <x v="3"/>
    <s v="NA"/>
    <s v="NA"/>
    <m/>
    <x v="1"/>
    <s v=""/>
    <s v=""/>
  </r>
  <r>
    <n v="4180"/>
    <x v="0"/>
    <n v="200"/>
    <x v="0"/>
    <x v="0"/>
    <d v="2016-07-14T05:18:00"/>
    <d v="2016-07-14T00:00:00"/>
    <d v="1899-12-30T05:18:00"/>
    <x v="5"/>
    <x v="1"/>
    <x v="3"/>
    <d v="2016-07-14T05:52:00"/>
    <d v="2016-07-14T00:00:00"/>
    <d v="1899-12-30T05:52:00"/>
    <x v="0"/>
    <d v="1899-12-30T00:34:00"/>
    <n v="34"/>
  </r>
  <r>
    <n v="4181"/>
    <x v="1"/>
    <s v="NA"/>
    <x v="1"/>
    <x v="1"/>
    <d v="2016-07-14T05:25:00"/>
    <d v="2016-07-14T00:00:00"/>
    <d v="1899-12-30T05:25:00"/>
    <x v="5"/>
    <x v="1"/>
    <x v="3"/>
    <s v="NA"/>
    <s v="NA"/>
    <m/>
    <x v="1"/>
    <s v=""/>
    <s v=""/>
  </r>
  <r>
    <n v="4182"/>
    <x v="0"/>
    <n v="51"/>
    <x v="0"/>
    <x v="0"/>
    <d v="2016-07-14T05:24:00"/>
    <d v="2016-07-14T00:00:00"/>
    <d v="1899-12-30T05:24:00"/>
    <x v="5"/>
    <x v="1"/>
    <x v="3"/>
    <d v="2016-07-14T06:24:00"/>
    <d v="2016-07-14T00:00:00"/>
    <d v="1899-12-30T06:24:00"/>
    <x v="0"/>
    <d v="1899-12-30T01:00:00"/>
    <n v="60"/>
  </r>
  <r>
    <n v="4183"/>
    <x v="1"/>
    <n v="140"/>
    <x v="0"/>
    <x v="2"/>
    <d v="2016-07-14T05:20:00"/>
    <d v="2016-07-14T00:00:00"/>
    <d v="1899-12-30T05:20:00"/>
    <x v="5"/>
    <x v="1"/>
    <x v="3"/>
    <s v="NA"/>
    <s v="NA"/>
    <m/>
    <x v="1"/>
    <s v=""/>
    <s v=""/>
  </r>
  <r>
    <n v="4184"/>
    <x v="1"/>
    <n v="147"/>
    <x v="0"/>
    <x v="2"/>
    <d v="2016-07-14T05:19:00"/>
    <d v="2016-07-14T00:00:00"/>
    <d v="1899-12-30T05:19:00"/>
    <x v="5"/>
    <x v="1"/>
    <x v="3"/>
    <s v="NA"/>
    <s v="NA"/>
    <m/>
    <x v="1"/>
    <s v=""/>
    <s v=""/>
  </r>
  <r>
    <n v="4185"/>
    <x v="1"/>
    <n v="204"/>
    <x v="0"/>
    <x v="2"/>
    <d v="2016-07-14T05:16:00"/>
    <d v="2016-07-14T00:00:00"/>
    <d v="1899-12-30T05:16:00"/>
    <x v="5"/>
    <x v="1"/>
    <x v="3"/>
    <s v="NA"/>
    <s v="NA"/>
    <m/>
    <x v="1"/>
    <s v=""/>
    <s v=""/>
  </r>
  <r>
    <n v="4186"/>
    <x v="1"/>
    <n v="108"/>
    <x v="0"/>
    <x v="2"/>
    <d v="2016-07-14T05:24:00"/>
    <d v="2016-07-14T00:00:00"/>
    <d v="1899-12-30T05:24:00"/>
    <x v="5"/>
    <x v="1"/>
    <x v="3"/>
    <s v="NA"/>
    <s v="NA"/>
    <m/>
    <x v="1"/>
    <s v=""/>
    <s v=""/>
  </r>
  <r>
    <n v="4187"/>
    <x v="1"/>
    <n v="114"/>
    <x v="0"/>
    <x v="2"/>
    <d v="2016-07-14T05:27:00"/>
    <d v="2016-07-14T00:00:00"/>
    <d v="1899-12-30T05:27:00"/>
    <x v="5"/>
    <x v="1"/>
    <x v="3"/>
    <s v="NA"/>
    <s v="NA"/>
    <m/>
    <x v="1"/>
    <s v=""/>
    <s v=""/>
  </r>
  <r>
    <n v="4188"/>
    <x v="1"/>
    <n v="73"/>
    <x v="0"/>
    <x v="0"/>
    <d v="2016-07-14T05:29:00"/>
    <d v="2016-07-14T00:00:00"/>
    <d v="1899-12-30T05:29:00"/>
    <x v="5"/>
    <x v="1"/>
    <x v="3"/>
    <d v="2016-07-14T05:59:00"/>
    <d v="2016-07-14T00:00:00"/>
    <d v="1899-12-30T05:59:00"/>
    <x v="0"/>
    <d v="1899-12-30T00:30:00"/>
    <n v="30"/>
  </r>
  <r>
    <n v="4189"/>
    <x v="1"/>
    <n v="96"/>
    <x v="0"/>
    <x v="2"/>
    <d v="2016-07-14T05:25:00"/>
    <d v="2016-07-14T00:00:00"/>
    <d v="1899-12-30T05:25:00"/>
    <x v="5"/>
    <x v="1"/>
    <x v="3"/>
    <s v="NA"/>
    <s v="NA"/>
    <m/>
    <x v="1"/>
    <s v=""/>
    <s v=""/>
  </r>
  <r>
    <n v="4190"/>
    <x v="1"/>
    <s v="NA"/>
    <x v="1"/>
    <x v="1"/>
    <d v="2016-07-14T05:21:00"/>
    <d v="2016-07-14T00:00:00"/>
    <d v="1899-12-30T05:21:00"/>
    <x v="5"/>
    <x v="1"/>
    <x v="3"/>
    <s v="NA"/>
    <s v="NA"/>
    <m/>
    <x v="1"/>
    <s v=""/>
    <s v=""/>
  </r>
  <r>
    <n v="4191"/>
    <x v="1"/>
    <s v="NA"/>
    <x v="1"/>
    <x v="1"/>
    <d v="2016-07-14T05:32:00"/>
    <d v="2016-07-14T00:00:00"/>
    <d v="1899-12-30T05:32:00"/>
    <x v="5"/>
    <x v="1"/>
    <x v="3"/>
    <s v="NA"/>
    <s v="NA"/>
    <m/>
    <x v="1"/>
    <s v=""/>
    <s v=""/>
  </r>
  <r>
    <n v="4192"/>
    <x v="1"/>
    <n v="149"/>
    <x v="0"/>
    <x v="2"/>
    <d v="2016-07-14T05:25:00"/>
    <d v="2016-07-14T00:00:00"/>
    <d v="1899-12-30T05:25:00"/>
    <x v="5"/>
    <x v="1"/>
    <x v="3"/>
    <s v="NA"/>
    <s v="NA"/>
    <m/>
    <x v="1"/>
    <s v=""/>
    <s v=""/>
  </r>
  <r>
    <n v="4193"/>
    <x v="1"/>
    <s v="NA"/>
    <x v="1"/>
    <x v="1"/>
    <d v="2016-07-14T05:25:00"/>
    <d v="2016-07-14T00:00:00"/>
    <d v="1899-12-30T05:25:00"/>
    <x v="5"/>
    <x v="1"/>
    <x v="3"/>
    <s v="NA"/>
    <s v="NA"/>
    <m/>
    <x v="1"/>
    <s v=""/>
    <s v=""/>
  </r>
  <r>
    <n v="4194"/>
    <x v="0"/>
    <n v="81"/>
    <x v="0"/>
    <x v="0"/>
    <d v="2016-07-14T05:27:00"/>
    <d v="2016-07-14T00:00:00"/>
    <d v="1899-12-30T05:27:00"/>
    <x v="5"/>
    <x v="1"/>
    <x v="3"/>
    <d v="2016-07-14T06:13:00"/>
    <d v="2016-07-14T00:00:00"/>
    <d v="1899-12-30T06:13:00"/>
    <x v="0"/>
    <d v="1899-12-30T00:46:00"/>
    <n v="46"/>
  </r>
  <r>
    <n v="4195"/>
    <x v="1"/>
    <n v="85"/>
    <x v="0"/>
    <x v="2"/>
    <d v="2016-07-14T05:28:00"/>
    <d v="2016-07-14T00:00:00"/>
    <d v="1899-12-30T05:28:00"/>
    <x v="5"/>
    <x v="1"/>
    <x v="3"/>
    <s v="NA"/>
    <s v="NA"/>
    <m/>
    <x v="1"/>
    <s v=""/>
    <s v=""/>
  </r>
  <r>
    <n v="4196"/>
    <x v="1"/>
    <n v="155"/>
    <x v="0"/>
    <x v="0"/>
    <d v="2016-07-14T05:29:00"/>
    <d v="2016-07-14T00:00:00"/>
    <d v="1899-12-30T05:29:00"/>
    <x v="5"/>
    <x v="1"/>
    <x v="3"/>
    <d v="2016-07-14T06:36:00"/>
    <d v="2016-07-14T00:00:00"/>
    <d v="1899-12-30T06:36:00"/>
    <x v="0"/>
    <d v="1899-12-30T01:07:00"/>
    <n v="67"/>
  </r>
  <r>
    <n v="4197"/>
    <x v="1"/>
    <n v="177"/>
    <x v="0"/>
    <x v="2"/>
    <d v="2016-07-14T05:27:00"/>
    <d v="2016-07-14T00:00:00"/>
    <d v="1899-12-30T05:27:00"/>
    <x v="5"/>
    <x v="1"/>
    <x v="3"/>
    <s v="NA"/>
    <s v="NA"/>
    <m/>
    <x v="1"/>
    <s v=""/>
    <s v=""/>
  </r>
  <r>
    <n v="4198"/>
    <x v="0"/>
    <n v="13"/>
    <x v="0"/>
    <x v="0"/>
    <d v="2016-07-14T05:32:00"/>
    <d v="2016-07-14T00:00:00"/>
    <d v="1899-12-30T05:32:00"/>
    <x v="5"/>
    <x v="1"/>
    <x v="3"/>
    <d v="2016-07-14T06:45:00"/>
    <d v="2016-07-14T00:00:00"/>
    <d v="1899-12-30T06:45:00"/>
    <x v="0"/>
    <d v="1899-12-30T01:13:00"/>
    <n v="73"/>
  </r>
  <r>
    <n v="4199"/>
    <x v="1"/>
    <n v="231"/>
    <x v="0"/>
    <x v="0"/>
    <d v="2016-07-14T05:32:00"/>
    <d v="2016-07-14T00:00:00"/>
    <d v="1899-12-30T05:32:00"/>
    <x v="5"/>
    <x v="1"/>
    <x v="3"/>
    <d v="2016-07-14T06:29:00"/>
    <d v="2016-07-14T00:00:00"/>
    <d v="1899-12-30T06:29:00"/>
    <x v="0"/>
    <d v="1899-12-30T00:57:00"/>
    <n v="57"/>
  </r>
  <r>
    <n v="4200"/>
    <x v="1"/>
    <s v="NA"/>
    <x v="1"/>
    <x v="1"/>
    <d v="2016-07-14T05:32:00"/>
    <d v="2016-07-14T00:00:00"/>
    <d v="1899-12-30T05:32:00"/>
    <x v="5"/>
    <x v="1"/>
    <x v="3"/>
    <s v="NA"/>
    <s v="NA"/>
    <m/>
    <x v="1"/>
    <s v=""/>
    <s v=""/>
  </r>
  <r>
    <n v="4201"/>
    <x v="1"/>
    <n v="162"/>
    <x v="0"/>
    <x v="2"/>
    <d v="2016-07-14T05:32:00"/>
    <d v="2016-07-14T00:00:00"/>
    <d v="1899-12-30T05:32:00"/>
    <x v="5"/>
    <x v="1"/>
    <x v="3"/>
    <s v="NA"/>
    <s v="NA"/>
    <m/>
    <x v="1"/>
    <s v=""/>
    <s v=""/>
  </r>
  <r>
    <n v="4202"/>
    <x v="1"/>
    <n v="256"/>
    <x v="0"/>
    <x v="2"/>
    <d v="2016-07-14T05:37:00"/>
    <d v="2016-07-14T00:00:00"/>
    <d v="1899-12-30T05:37:00"/>
    <x v="5"/>
    <x v="1"/>
    <x v="3"/>
    <s v="NA"/>
    <s v="NA"/>
    <m/>
    <x v="1"/>
    <s v=""/>
    <s v=""/>
  </r>
  <r>
    <n v="4203"/>
    <x v="1"/>
    <n v="257"/>
    <x v="0"/>
    <x v="2"/>
    <d v="2016-07-14T05:36:00"/>
    <d v="2016-07-14T00:00:00"/>
    <d v="1899-12-30T05:36:00"/>
    <x v="5"/>
    <x v="1"/>
    <x v="3"/>
    <s v="NA"/>
    <s v="NA"/>
    <m/>
    <x v="1"/>
    <s v=""/>
    <s v=""/>
  </r>
  <r>
    <n v="4204"/>
    <x v="1"/>
    <n v="43"/>
    <x v="0"/>
    <x v="0"/>
    <d v="2016-07-14T05:36:00"/>
    <d v="2016-07-14T00:00:00"/>
    <d v="1899-12-30T05:36:00"/>
    <x v="5"/>
    <x v="1"/>
    <x v="3"/>
    <d v="2016-07-14T06:23:00"/>
    <d v="2016-07-14T00:00:00"/>
    <d v="1899-12-30T06:23:00"/>
    <x v="0"/>
    <d v="1899-12-30T00:47:00"/>
    <n v="47"/>
  </r>
  <r>
    <n v="4205"/>
    <x v="1"/>
    <n v="210"/>
    <x v="0"/>
    <x v="0"/>
    <d v="2016-07-14T05:35:00"/>
    <d v="2016-07-14T00:00:00"/>
    <d v="1899-12-30T05:35:00"/>
    <x v="5"/>
    <x v="1"/>
    <x v="3"/>
    <d v="2016-07-14T06:38:00"/>
    <d v="2016-07-14T00:00:00"/>
    <d v="1899-12-30T06:38:00"/>
    <x v="0"/>
    <d v="1899-12-30T01:03:00"/>
    <n v="63"/>
  </r>
  <r>
    <n v="4206"/>
    <x v="1"/>
    <n v="184"/>
    <x v="0"/>
    <x v="2"/>
    <d v="2016-07-14T05:34:00"/>
    <d v="2016-07-14T00:00:00"/>
    <d v="1899-12-30T05:34:00"/>
    <x v="5"/>
    <x v="1"/>
    <x v="3"/>
    <s v="NA"/>
    <s v="NA"/>
    <m/>
    <x v="1"/>
    <s v=""/>
    <s v=""/>
  </r>
  <r>
    <n v="4207"/>
    <x v="1"/>
    <n v="275"/>
    <x v="0"/>
    <x v="2"/>
    <d v="2016-07-14T05:30:00"/>
    <d v="2016-07-14T00:00:00"/>
    <d v="1899-12-30T05:30:00"/>
    <x v="5"/>
    <x v="1"/>
    <x v="3"/>
    <s v="NA"/>
    <s v="NA"/>
    <m/>
    <x v="1"/>
    <s v=""/>
    <s v=""/>
  </r>
  <r>
    <n v="4208"/>
    <x v="1"/>
    <s v="NA"/>
    <x v="1"/>
    <x v="1"/>
    <d v="2016-07-14T05:39:00"/>
    <d v="2016-07-14T00:00:00"/>
    <d v="1899-12-30T05:39:00"/>
    <x v="5"/>
    <x v="1"/>
    <x v="3"/>
    <s v="NA"/>
    <s v="NA"/>
    <m/>
    <x v="1"/>
    <s v=""/>
    <s v=""/>
  </r>
  <r>
    <n v="4209"/>
    <x v="1"/>
    <n v="37"/>
    <x v="0"/>
    <x v="0"/>
    <d v="2016-07-14T05:37:00"/>
    <d v="2016-07-14T00:00:00"/>
    <d v="1899-12-30T05:37:00"/>
    <x v="5"/>
    <x v="1"/>
    <x v="3"/>
    <d v="2016-07-14T06:42:00"/>
    <d v="2016-07-14T00:00:00"/>
    <d v="1899-12-30T06:42:00"/>
    <x v="0"/>
    <d v="1899-12-30T01:05:00"/>
    <n v="65"/>
  </r>
  <r>
    <n v="4210"/>
    <x v="1"/>
    <n v="128"/>
    <x v="0"/>
    <x v="0"/>
    <d v="2016-07-14T05:38:00"/>
    <d v="2016-07-14T00:00:00"/>
    <d v="1899-12-30T05:38:00"/>
    <x v="5"/>
    <x v="1"/>
    <x v="3"/>
    <d v="2016-07-14T06:44:00"/>
    <d v="2016-07-14T00:00:00"/>
    <d v="1899-12-30T06:44:00"/>
    <x v="0"/>
    <d v="1899-12-30T01:06:00"/>
    <n v="66"/>
  </r>
  <r>
    <n v="4211"/>
    <x v="1"/>
    <n v="225"/>
    <x v="0"/>
    <x v="2"/>
    <d v="2016-07-14T05:37:00"/>
    <d v="2016-07-14T00:00:00"/>
    <d v="1899-12-30T05:37:00"/>
    <x v="5"/>
    <x v="1"/>
    <x v="3"/>
    <s v="NA"/>
    <s v="NA"/>
    <m/>
    <x v="1"/>
    <s v=""/>
    <s v=""/>
  </r>
  <r>
    <n v="4212"/>
    <x v="1"/>
    <n v="228"/>
    <x v="0"/>
    <x v="0"/>
    <d v="2016-07-14T05:33:00"/>
    <d v="2016-07-14T00:00:00"/>
    <d v="1899-12-30T05:33:00"/>
    <x v="5"/>
    <x v="1"/>
    <x v="3"/>
    <d v="2016-07-14T06:12:00"/>
    <d v="2016-07-14T00:00:00"/>
    <d v="1899-12-30T06:12:00"/>
    <x v="0"/>
    <d v="1899-12-30T00:39:00"/>
    <n v="39"/>
  </r>
  <r>
    <n v="4213"/>
    <x v="1"/>
    <n v="290"/>
    <x v="0"/>
    <x v="2"/>
    <d v="2016-07-14T05:39:00"/>
    <d v="2016-07-14T00:00:00"/>
    <d v="1899-12-30T05:39:00"/>
    <x v="5"/>
    <x v="1"/>
    <x v="3"/>
    <s v="NA"/>
    <s v="NA"/>
    <m/>
    <x v="1"/>
    <s v=""/>
    <s v=""/>
  </r>
  <r>
    <n v="4214"/>
    <x v="1"/>
    <n v="244"/>
    <x v="0"/>
    <x v="0"/>
    <d v="2016-07-14T05:45:00"/>
    <d v="2016-07-14T00:00:00"/>
    <d v="1899-12-30T05:45:00"/>
    <x v="5"/>
    <x v="1"/>
    <x v="3"/>
    <d v="2016-07-14T06:12:00"/>
    <d v="2016-07-14T00:00:00"/>
    <d v="1899-12-30T06:12:00"/>
    <x v="0"/>
    <d v="1899-12-30T00:27:00"/>
    <n v="27"/>
  </r>
  <r>
    <n v="4215"/>
    <x v="0"/>
    <n v="82"/>
    <x v="0"/>
    <x v="0"/>
    <d v="2016-07-14T05:40:00"/>
    <d v="2016-07-14T00:00:00"/>
    <d v="1899-12-30T05:40:00"/>
    <x v="5"/>
    <x v="1"/>
    <x v="3"/>
    <d v="2016-07-14T06:38:00"/>
    <d v="2016-07-14T00:00:00"/>
    <d v="1899-12-30T06:38:00"/>
    <x v="0"/>
    <d v="1899-12-30T00:58:00"/>
    <n v="58"/>
  </r>
  <r>
    <n v="4216"/>
    <x v="0"/>
    <n v="189"/>
    <x v="0"/>
    <x v="0"/>
    <d v="2016-07-14T05:38:00"/>
    <d v="2016-07-14T00:00:00"/>
    <d v="1899-12-30T05:38:00"/>
    <x v="5"/>
    <x v="1"/>
    <x v="3"/>
    <d v="2016-07-14T06:36:00"/>
    <d v="2016-07-14T00:00:00"/>
    <d v="1899-12-30T06:36:00"/>
    <x v="0"/>
    <d v="1899-12-30T00:58:00"/>
    <n v="58"/>
  </r>
  <r>
    <n v="4217"/>
    <x v="1"/>
    <s v="NA"/>
    <x v="1"/>
    <x v="1"/>
    <d v="2016-07-14T05:45:00"/>
    <d v="2016-07-14T00:00:00"/>
    <d v="1899-12-30T05:45:00"/>
    <x v="5"/>
    <x v="1"/>
    <x v="3"/>
    <s v="NA"/>
    <s v="NA"/>
    <m/>
    <x v="1"/>
    <s v=""/>
    <s v=""/>
  </r>
  <r>
    <n v="4218"/>
    <x v="0"/>
    <n v="38"/>
    <x v="0"/>
    <x v="0"/>
    <d v="2016-07-14T05:38:00"/>
    <d v="2016-07-14T00:00:00"/>
    <d v="1899-12-30T05:38:00"/>
    <x v="5"/>
    <x v="1"/>
    <x v="3"/>
    <d v="2016-07-14T06:24:00"/>
    <d v="2016-07-14T00:00:00"/>
    <d v="1899-12-30T06:24:00"/>
    <x v="0"/>
    <d v="1899-12-30T00:46:00"/>
    <n v="46"/>
  </r>
  <r>
    <n v="4219"/>
    <x v="1"/>
    <s v="NA"/>
    <x v="1"/>
    <x v="1"/>
    <d v="2016-07-14T05:42:00"/>
    <d v="2016-07-14T00:00:00"/>
    <d v="1899-12-30T05:42:00"/>
    <x v="5"/>
    <x v="1"/>
    <x v="3"/>
    <s v="NA"/>
    <s v="NA"/>
    <m/>
    <x v="1"/>
    <s v=""/>
    <s v=""/>
  </r>
  <r>
    <n v="4220"/>
    <x v="1"/>
    <s v="NA"/>
    <x v="1"/>
    <x v="1"/>
    <d v="2016-07-14T05:43:00"/>
    <d v="2016-07-14T00:00:00"/>
    <d v="1899-12-30T05:43:00"/>
    <x v="5"/>
    <x v="1"/>
    <x v="3"/>
    <s v="NA"/>
    <s v="NA"/>
    <m/>
    <x v="1"/>
    <s v=""/>
    <s v=""/>
  </r>
  <r>
    <n v="4221"/>
    <x v="0"/>
    <n v="156"/>
    <x v="0"/>
    <x v="0"/>
    <d v="2016-07-14T05:46:00"/>
    <d v="2016-07-14T00:00:00"/>
    <d v="1899-12-30T05:46:00"/>
    <x v="5"/>
    <x v="1"/>
    <x v="3"/>
    <d v="2016-07-14T06:35:00"/>
    <d v="2016-07-14T00:00:00"/>
    <d v="1899-12-30T06:35:00"/>
    <x v="0"/>
    <d v="1899-12-30T00:49:00"/>
    <n v="49"/>
  </r>
  <r>
    <n v="4222"/>
    <x v="1"/>
    <n v="227"/>
    <x v="0"/>
    <x v="2"/>
    <d v="2016-07-14T05:44:00"/>
    <d v="2016-07-14T00:00:00"/>
    <d v="1899-12-30T05:44:00"/>
    <x v="5"/>
    <x v="1"/>
    <x v="3"/>
    <s v="NA"/>
    <s v="NA"/>
    <m/>
    <x v="1"/>
    <s v=""/>
    <s v=""/>
  </r>
  <r>
    <n v="4223"/>
    <x v="1"/>
    <n v="275"/>
    <x v="0"/>
    <x v="2"/>
    <d v="2016-07-14T05:46:00"/>
    <d v="2016-07-14T00:00:00"/>
    <d v="1899-12-30T05:46:00"/>
    <x v="5"/>
    <x v="1"/>
    <x v="3"/>
    <s v="NA"/>
    <s v="NA"/>
    <m/>
    <x v="1"/>
    <s v=""/>
    <s v=""/>
  </r>
  <r>
    <n v="4224"/>
    <x v="1"/>
    <n v="298"/>
    <x v="0"/>
    <x v="0"/>
    <d v="2016-07-14T05:49:00"/>
    <d v="2016-07-14T00:00:00"/>
    <d v="1899-12-30T05:49:00"/>
    <x v="5"/>
    <x v="1"/>
    <x v="3"/>
    <d v="2016-07-14T06:54:00"/>
    <d v="2016-07-14T00:00:00"/>
    <d v="1899-12-30T06:54:00"/>
    <x v="0"/>
    <d v="1899-12-30T01:05:00"/>
    <n v="65"/>
  </r>
  <r>
    <n v="4225"/>
    <x v="1"/>
    <n v="300"/>
    <x v="0"/>
    <x v="2"/>
    <d v="2016-07-14T05:46:00"/>
    <d v="2016-07-14T00:00:00"/>
    <d v="1899-12-30T05:46:00"/>
    <x v="5"/>
    <x v="1"/>
    <x v="3"/>
    <s v="NA"/>
    <s v="NA"/>
    <m/>
    <x v="1"/>
    <s v=""/>
    <s v=""/>
  </r>
  <r>
    <n v="4226"/>
    <x v="1"/>
    <n v="193"/>
    <x v="0"/>
    <x v="2"/>
    <d v="2016-07-14T05:46:00"/>
    <d v="2016-07-14T00:00:00"/>
    <d v="1899-12-30T05:46:00"/>
    <x v="5"/>
    <x v="1"/>
    <x v="3"/>
    <s v="NA"/>
    <s v="NA"/>
    <m/>
    <x v="1"/>
    <s v=""/>
    <s v=""/>
  </r>
  <r>
    <n v="4227"/>
    <x v="0"/>
    <n v="203"/>
    <x v="0"/>
    <x v="0"/>
    <d v="2016-07-14T05:49:00"/>
    <d v="2016-07-14T00:00:00"/>
    <d v="1899-12-30T05:49:00"/>
    <x v="5"/>
    <x v="1"/>
    <x v="3"/>
    <d v="2016-07-14T06:53:00"/>
    <d v="2016-07-14T00:00:00"/>
    <d v="1899-12-30T06:53:00"/>
    <x v="0"/>
    <d v="1899-12-30T01:04:00"/>
    <n v="64"/>
  </r>
  <r>
    <n v="4228"/>
    <x v="1"/>
    <s v="NA"/>
    <x v="1"/>
    <x v="1"/>
    <d v="2016-07-14T05:53:00"/>
    <d v="2016-07-14T00:00:00"/>
    <d v="1899-12-30T05:53:00"/>
    <x v="5"/>
    <x v="1"/>
    <x v="3"/>
    <s v="NA"/>
    <s v="NA"/>
    <m/>
    <x v="1"/>
    <s v=""/>
    <s v=""/>
  </r>
  <r>
    <n v="4229"/>
    <x v="1"/>
    <s v="NA"/>
    <x v="1"/>
    <x v="1"/>
    <d v="2016-07-14T05:56:00"/>
    <d v="2016-07-14T00:00:00"/>
    <d v="1899-12-30T05:56:00"/>
    <x v="5"/>
    <x v="1"/>
    <x v="3"/>
    <s v="NA"/>
    <s v="NA"/>
    <m/>
    <x v="1"/>
    <s v=""/>
    <s v=""/>
  </r>
  <r>
    <n v="4230"/>
    <x v="1"/>
    <n v="61"/>
    <x v="0"/>
    <x v="2"/>
    <d v="2016-07-14T05:50:00"/>
    <d v="2016-07-14T00:00:00"/>
    <d v="1899-12-30T05:50:00"/>
    <x v="5"/>
    <x v="1"/>
    <x v="3"/>
    <s v="NA"/>
    <s v="NA"/>
    <m/>
    <x v="1"/>
    <s v=""/>
    <s v=""/>
  </r>
  <r>
    <n v="4231"/>
    <x v="1"/>
    <n v="144"/>
    <x v="0"/>
    <x v="2"/>
    <d v="2016-07-14T05:56:00"/>
    <d v="2016-07-14T00:00:00"/>
    <d v="1899-12-30T05:56:00"/>
    <x v="5"/>
    <x v="1"/>
    <x v="3"/>
    <s v="NA"/>
    <s v="NA"/>
    <m/>
    <x v="1"/>
    <s v=""/>
    <s v=""/>
  </r>
  <r>
    <n v="4232"/>
    <x v="1"/>
    <n v="259"/>
    <x v="0"/>
    <x v="2"/>
    <d v="2016-07-14T05:55:00"/>
    <d v="2016-07-14T00:00:00"/>
    <d v="1899-12-30T05:55:00"/>
    <x v="5"/>
    <x v="1"/>
    <x v="3"/>
    <s v="NA"/>
    <s v="NA"/>
    <m/>
    <x v="1"/>
    <s v=""/>
    <s v=""/>
  </r>
  <r>
    <n v="4233"/>
    <x v="0"/>
    <n v="55"/>
    <x v="0"/>
    <x v="0"/>
    <d v="2016-07-14T05:51:00"/>
    <d v="2016-07-14T00:00:00"/>
    <d v="1899-12-30T05:51:00"/>
    <x v="5"/>
    <x v="1"/>
    <x v="3"/>
    <d v="2016-07-14T06:58:00"/>
    <d v="2016-07-14T00:00:00"/>
    <d v="1899-12-30T06:58:00"/>
    <x v="0"/>
    <d v="1899-12-30T01:07:00"/>
    <n v="67"/>
  </r>
  <r>
    <n v="4234"/>
    <x v="1"/>
    <n v="185"/>
    <x v="0"/>
    <x v="0"/>
    <d v="2016-07-14T05:59:00"/>
    <d v="2016-07-14T00:00:00"/>
    <d v="1899-12-30T05:59:00"/>
    <x v="5"/>
    <x v="1"/>
    <x v="3"/>
    <d v="2016-07-14T07:01:00"/>
    <d v="2016-07-14T00:00:00"/>
    <d v="1899-12-30T07:01:00"/>
    <x v="0"/>
    <d v="1899-12-30T01:02:00"/>
    <n v="62"/>
  </r>
  <r>
    <n v="4235"/>
    <x v="1"/>
    <n v="181"/>
    <x v="0"/>
    <x v="2"/>
    <d v="2016-07-14T05:51:00"/>
    <d v="2016-07-14T00:00:00"/>
    <d v="1899-12-30T05:51:00"/>
    <x v="5"/>
    <x v="1"/>
    <x v="3"/>
    <s v="NA"/>
    <s v="NA"/>
    <m/>
    <x v="1"/>
    <s v=""/>
    <s v=""/>
  </r>
  <r>
    <n v="4236"/>
    <x v="1"/>
    <n v="267"/>
    <x v="0"/>
    <x v="2"/>
    <d v="2016-07-14T05:53:00"/>
    <d v="2016-07-14T00:00:00"/>
    <d v="1899-12-30T05:53:00"/>
    <x v="5"/>
    <x v="1"/>
    <x v="3"/>
    <s v="NA"/>
    <s v="NA"/>
    <m/>
    <x v="1"/>
    <s v=""/>
    <s v=""/>
  </r>
  <r>
    <n v="4237"/>
    <x v="1"/>
    <s v="NA"/>
    <x v="1"/>
    <x v="1"/>
    <d v="2016-07-14T05:52:00"/>
    <d v="2016-07-14T00:00:00"/>
    <d v="1899-12-30T05:52:00"/>
    <x v="5"/>
    <x v="1"/>
    <x v="3"/>
    <s v="NA"/>
    <s v="NA"/>
    <m/>
    <x v="1"/>
    <s v=""/>
    <s v=""/>
  </r>
  <r>
    <n v="4238"/>
    <x v="1"/>
    <n v="78"/>
    <x v="0"/>
    <x v="2"/>
    <d v="2016-07-14T05:54:00"/>
    <d v="2016-07-14T00:00:00"/>
    <d v="1899-12-30T05:54:00"/>
    <x v="5"/>
    <x v="1"/>
    <x v="3"/>
    <s v="NA"/>
    <s v="NA"/>
    <m/>
    <x v="1"/>
    <s v=""/>
    <s v=""/>
  </r>
  <r>
    <n v="4239"/>
    <x v="1"/>
    <n v="192"/>
    <x v="0"/>
    <x v="2"/>
    <d v="2016-07-14T05:56:00"/>
    <d v="2016-07-14T00:00:00"/>
    <d v="1899-12-30T05:56:00"/>
    <x v="5"/>
    <x v="1"/>
    <x v="3"/>
    <s v="NA"/>
    <s v="NA"/>
    <m/>
    <x v="1"/>
    <s v=""/>
    <s v=""/>
  </r>
  <r>
    <n v="4240"/>
    <x v="1"/>
    <s v="NA"/>
    <x v="1"/>
    <x v="1"/>
    <d v="2016-07-14T05:56:00"/>
    <d v="2016-07-14T00:00:00"/>
    <d v="1899-12-30T05:56:00"/>
    <x v="5"/>
    <x v="1"/>
    <x v="3"/>
    <s v="NA"/>
    <s v="NA"/>
    <m/>
    <x v="1"/>
    <s v=""/>
    <s v=""/>
  </r>
  <r>
    <n v="4241"/>
    <x v="1"/>
    <s v="NA"/>
    <x v="1"/>
    <x v="1"/>
    <d v="2016-07-14T06:01:00"/>
    <d v="2016-07-14T00:00:00"/>
    <d v="1899-12-30T06:01:00"/>
    <x v="6"/>
    <x v="1"/>
    <x v="3"/>
    <s v="NA"/>
    <s v="NA"/>
    <m/>
    <x v="1"/>
    <s v=""/>
    <s v=""/>
  </r>
  <r>
    <n v="4242"/>
    <x v="1"/>
    <n v="34"/>
    <x v="0"/>
    <x v="2"/>
    <d v="2016-07-14T06:03:00"/>
    <d v="2016-07-14T00:00:00"/>
    <d v="1899-12-30T06:03:00"/>
    <x v="6"/>
    <x v="1"/>
    <x v="3"/>
    <s v="NA"/>
    <s v="NA"/>
    <m/>
    <x v="1"/>
    <s v=""/>
    <s v=""/>
  </r>
  <r>
    <n v="4243"/>
    <x v="0"/>
    <n v="41"/>
    <x v="0"/>
    <x v="0"/>
    <d v="2016-07-14T06:02:00"/>
    <d v="2016-07-14T00:00:00"/>
    <d v="1899-12-30T06:02:00"/>
    <x v="6"/>
    <x v="1"/>
    <x v="3"/>
    <d v="2016-07-14T06:37:00"/>
    <d v="2016-07-14T00:00:00"/>
    <d v="1899-12-30T06:37:00"/>
    <x v="0"/>
    <d v="1899-12-30T00:35:00"/>
    <n v="35"/>
  </r>
  <r>
    <n v="4244"/>
    <x v="1"/>
    <s v="NA"/>
    <x v="1"/>
    <x v="1"/>
    <d v="2016-07-14T06:00:00"/>
    <d v="2016-07-14T00:00:00"/>
    <d v="1899-12-30T06:00:00"/>
    <x v="6"/>
    <x v="1"/>
    <x v="3"/>
    <s v="NA"/>
    <s v="NA"/>
    <m/>
    <x v="1"/>
    <s v=""/>
    <s v=""/>
  </r>
  <r>
    <n v="4245"/>
    <x v="1"/>
    <n v="105"/>
    <x v="0"/>
    <x v="2"/>
    <d v="2016-07-14T05:58:00"/>
    <d v="2016-07-14T00:00:00"/>
    <d v="1899-12-30T05:58:00"/>
    <x v="5"/>
    <x v="1"/>
    <x v="3"/>
    <s v="NA"/>
    <s v="NA"/>
    <m/>
    <x v="1"/>
    <s v=""/>
    <s v=""/>
  </r>
  <r>
    <n v="4246"/>
    <x v="1"/>
    <s v="NA"/>
    <x v="1"/>
    <x v="1"/>
    <d v="2016-07-14T05:58:00"/>
    <d v="2016-07-14T00:00:00"/>
    <d v="1899-12-30T05:58:00"/>
    <x v="5"/>
    <x v="1"/>
    <x v="3"/>
    <s v="NA"/>
    <s v="NA"/>
    <m/>
    <x v="1"/>
    <s v=""/>
    <s v=""/>
  </r>
  <r>
    <n v="4247"/>
    <x v="1"/>
    <s v="NA"/>
    <x v="1"/>
    <x v="1"/>
    <d v="2016-07-14T06:03:00"/>
    <d v="2016-07-14T00:00:00"/>
    <d v="1899-12-30T06:03:00"/>
    <x v="6"/>
    <x v="1"/>
    <x v="3"/>
    <s v="NA"/>
    <s v="NA"/>
    <m/>
    <x v="1"/>
    <s v=""/>
    <s v=""/>
  </r>
  <r>
    <n v="4248"/>
    <x v="1"/>
    <n v="246"/>
    <x v="0"/>
    <x v="2"/>
    <d v="2016-07-14T06:02:00"/>
    <d v="2016-07-14T00:00:00"/>
    <d v="1899-12-30T06:02:00"/>
    <x v="6"/>
    <x v="1"/>
    <x v="3"/>
    <s v="NA"/>
    <s v="NA"/>
    <m/>
    <x v="1"/>
    <s v=""/>
    <s v=""/>
  </r>
  <r>
    <n v="4249"/>
    <x v="1"/>
    <n v="118"/>
    <x v="0"/>
    <x v="0"/>
    <d v="2016-07-14T06:03:00"/>
    <d v="2016-07-14T00:00:00"/>
    <d v="1899-12-30T06:03:00"/>
    <x v="6"/>
    <x v="1"/>
    <x v="3"/>
    <d v="2016-07-14T06:57:00"/>
    <d v="2016-07-14T00:00:00"/>
    <d v="1899-12-30T06:57:00"/>
    <x v="0"/>
    <d v="1899-12-30T00:54:00"/>
    <n v="54"/>
  </r>
  <r>
    <n v="4250"/>
    <x v="1"/>
    <n v="229"/>
    <x v="0"/>
    <x v="0"/>
    <d v="2016-07-14T05:58:00"/>
    <d v="2016-07-14T00:00:00"/>
    <d v="1899-12-30T05:58:00"/>
    <x v="5"/>
    <x v="1"/>
    <x v="3"/>
    <d v="2016-07-14T06:32:00"/>
    <d v="2016-07-14T00:00:00"/>
    <d v="1899-12-30T06:32:00"/>
    <x v="0"/>
    <d v="1899-12-30T00:34:00"/>
    <n v="34"/>
  </r>
  <r>
    <n v="4251"/>
    <x v="1"/>
    <n v="296"/>
    <x v="0"/>
    <x v="2"/>
    <d v="2016-07-14T05:55:00"/>
    <d v="2016-07-14T00:00:00"/>
    <d v="1899-12-30T05:55:00"/>
    <x v="5"/>
    <x v="1"/>
    <x v="3"/>
    <s v="NA"/>
    <s v="NA"/>
    <m/>
    <x v="1"/>
    <s v=""/>
    <s v=""/>
  </r>
  <r>
    <n v="4252"/>
    <x v="1"/>
    <n v="178"/>
    <x v="0"/>
    <x v="0"/>
    <d v="2016-07-14T06:05:00"/>
    <d v="2016-07-14T00:00:00"/>
    <d v="1899-12-30T06:05:00"/>
    <x v="6"/>
    <x v="1"/>
    <x v="3"/>
    <d v="2016-07-14T06:46:00"/>
    <d v="2016-07-14T00:00:00"/>
    <d v="1899-12-30T06:46:00"/>
    <x v="0"/>
    <d v="1899-12-30T00:41:00"/>
    <n v="41"/>
  </r>
  <r>
    <n v="4253"/>
    <x v="1"/>
    <n v="256"/>
    <x v="0"/>
    <x v="2"/>
    <d v="2016-07-14T06:02:00"/>
    <d v="2016-07-14T00:00:00"/>
    <d v="1899-12-30T06:02:00"/>
    <x v="6"/>
    <x v="1"/>
    <x v="3"/>
    <s v="NA"/>
    <s v="NA"/>
    <m/>
    <x v="1"/>
    <s v=""/>
    <s v=""/>
  </r>
  <r>
    <n v="4254"/>
    <x v="1"/>
    <n v="205"/>
    <x v="0"/>
    <x v="0"/>
    <d v="2016-07-14T06:06:00"/>
    <d v="2016-07-14T00:00:00"/>
    <d v="1899-12-30T06:06:00"/>
    <x v="6"/>
    <x v="1"/>
    <x v="3"/>
    <d v="2016-07-14T07:12:00"/>
    <d v="2016-07-14T00:00:00"/>
    <d v="1899-12-30T07:12:00"/>
    <x v="0"/>
    <d v="1899-12-30T01:06:00"/>
    <n v="66"/>
  </r>
  <r>
    <n v="4255"/>
    <x v="1"/>
    <n v="207"/>
    <x v="0"/>
    <x v="2"/>
    <d v="2016-07-14T06:08:00"/>
    <d v="2016-07-14T00:00:00"/>
    <d v="1899-12-30T06:08:00"/>
    <x v="6"/>
    <x v="1"/>
    <x v="3"/>
    <s v="NA"/>
    <s v="NA"/>
    <m/>
    <x v="1"/>
    <s v=""/>
    <s v=""/>
  </r>
  <r>
    <n v="4256"/>
    <x v="1"/>
    <s v="NA"/>
    <x v="1"/>
    <x v="1"/>
    <d v="2016-07-14T06:05:00"/>
    <d v="2016-07-14T00:00:00"/>
    <d v="1899-12-30T06:05:00"/>
    <x v="6"/>
    <x v="1"/>
    <x v="3"/>
    <s v="NA"/>
    <s v="NA"/>
    <m/>
    <x v="1"/>
    <s v=""/>
    <s v=""/>
  </r>
  <r>
    <n v="4257"/>
    <x v="1"/>
    <n v="95"/>
    <x v="0"/>
    <x v="0"/>
    <d v="2016-07-14T06:10:00"/>
    <d v="2016-07-14T00:00:00"/>
    <d v="1899-12-30T06:10:00"/>
    <x v="6"/>
    <x v="1"/>
    <x v="3"/>
    <d v="2016-07-14T07:08:00"/>
    <d v="2016-07-14T00:00:00"/>
    <d v="1899-12-30T07:08:00"/>
    <x v="0"/>
    <d v="1899-12-30T00:58:00"/>
    <n v="58"/>
  </r>
  <r>
    <n v="4258"/>
    <x v="1"/>
    <n v="287"/>
    <x v="0"/>
    <x v="2"/>
    <d v="2016-07-14T06:12:00"/>
    <d v="2016-07-14T00:00:00"/>
    <d v="1899-12-30T06:12:00"/>
    <x v="6"/>
    <x v="1"/>
    <x v="3"/>
    <s v="NA"/>
    <s v="NA"/>
    <m/>
    <x v="1"/>
    <s v=""/>
    <s v=""/>
  </r>
  <r>
    <n v="4259"/>
    <x v="1"/>
    <s v="NA"/>
    <x v="1"/>
    <x v="1"/>
    <d v="2016-07-14T06:10:00"/>
    <d v="2016-07-14T00:00:00"/>
    <d v="1899-12-30T06:10:00"/>
    <x v="6"/>
    <x v="1"/>
    <x v="3"/>
    <s v="NA"/>
    <s v="NA"/>
    <m/>
    <x v="1"/>
    <s v=""/>
    <s v=""/>
  </r>
  <r>
    <n v="4260"/>
    <x v="0"/>
    <n v="19"/>
    <x v="0"/>
    <x v="0"/>
    <d v="2016-07-14T06:11:00"/>
    <d v="2016-07-14T00:00:00"/>
    <d v="1899-12-30T06:11:00"/>
    <x v="6"/>
    <x v="1"/>
    <x v="3"/>
    <d v="2016-07-14T06:59:00"/>
    <d v="2016-07-14T00:00:00"/>
    <d v="1899-12-30T06:59:00"/>
    <x v="0"/>
    <d v="1899-12-30T00:48:00"/>
    <n v="48"/>
  </r>
  <r>
    <n v="4261"/>
    <x v="1"/>
    <s v="NA"/>
    <x v="1"/>
    <x v="1"/>
    <d v="2016-07-14T06:12:00"/>
    <d v="2016-07-14T00:00:00"/>
    <d v="1899-12-30T06:12:00"/>
    <x v="6"/>
    <x v="1"/>
    <x v="3"/>
    <s v="NA"/>
    <s v="NA"/>
    <m/>
    <x v="1"/>
    <s v=""/>
    <s v=""/>
  </r>
  <r>
    <n v="4262"/>
    <x v="1"/>
    <s v="NA"/>
    <x v="1"/>
    <x v="1"/>
    <d v="2016-07-14T06:15:00"/>
    <d v="2016-07-14T00:00:00"/>
    <d v="1899-12-30T06:15:00"/>
    <x v="6"/>
    <x v="1"/>
    <x v="3"/>
    <s v="NA"/>
    <s v="NA"/>
    <m/>
    <x v="1"/>
    <s v=""/>
    <s v=""/>
  </r>
  <r>
    <n v="4263"/>
    <x v="0"/>
    <n v="70"/>
    <x v="0"/>
    <x v="0"/>
    <d v="2016-07-14T06:10:00"/>
    <d v="2016-07-14T00:00:00"/>
    <d v="1899-12-30T06:10:00"/>
    <x v="6"/>
    <x v="1"/>
    <x v="3"/>
    <d v="2016-07-14T07:25:00"/>
    <d v="2016-07-14T00:00:00"/>
    <d v="1899-12-30T07:25:00"/>
    <x v="0"/>
    <d v="1899-12-30T01:15:00"/>
    <n v="75"/>
  </r>
  <r>
    <n v="4264"/>
    <x v="1"/>
    <n v="254"/>
    <x v="0"/>
    <x v="0"/>
    <d v="2016-07-14T06:15:00"/>
    <d v="2016-07-14T00:00:00"/>
    <d v="1899-12-30T06:15:00"/>
    <x v="6"/>
    <x v="1"/>
    <x v="3"/>
    <d v="2016-07-14T06:56:00"/>
    <d v="2016-07-14T00:00:00"/>
    <d v="1899-12-30T06:56:00"/>
    <x v="0"/>
    <d v="1899-12-30T00:41:00"/>
    <n v="41"/>
  </r>
  <r>
    <n v="4265"/>
    <x v="1"/>
    <s v="NA"/>
    <x v="1"/>
    <x v="1"/>
    <d v="2016-07-14T06:12:00"/>
    <d v="2016-07-14T00:00:00"/>
    <d v="1899-12-30T06:12:00"/>
    <x v="6"/>
    <x v="1"/>
    <x v="3"/>
    <s v="NA"/>
    <s v="NA"/>
    <m/>
    <x v="1"/>
    <s v=""/>
    <s v=""/>
  </r>
  <r>
    <n v="4266"/>
    <x v="0"/>
    <n v="168"/>
    <x v="0"/>
    <x v="0"/>
    <d v="2016-07-14T06:10:00"/>
    <d v="2016-07-14T00:00:00"/>
    <d v="1899-12-30T06:10:00"/>
    <x v="6"/>
    <x v="1"/>
    <x v="3"/>
    <d v="2016-07-14T06:56:00"/>
    <d v="2016-07-14T00:00:00"/>
    <d v="1899-12-30T06:56:00"/>
    <x v="0"/>
    <d v="1899-12-30T00:46:00"/>
    <n v="46"/>
  </r>
  <r>
    <n v="4267"/>
    <x v="1"/>
    <s v="NA"/>
    <x v="1"/>
    <x v="1"/>
    <d v="2016-07-14T06:17:00"/>
    <d v="2016-07-14T00:00:00"/>
    <d v="1899-12-30T06:17:00"/>
    <x v="6"/>
    <x v="1"/>
    <x v="3"/>
    <s v="NA"/>
    <s v="NA"/>
    <m/>
    <x v="1"/>
    <s v=""/>
    <s v=""/>
  </r>
  <r>
    <n v="4269"/>
    <x v="1"/>
    <s v="NA"/>
    <x v="1"/>
    <x v="1"/>
    <d v="2016-07-14T06:19:00"/>
    <d v="2016-07-14T00:00:00"/>
    <d v="1899-12-30T06:19:00"/>
    <x v="6"/>
    <x v="1"/>
    <x v="3"/>
    <s v="NA"/>
    <s v="NA"/>
    <m/>
    <x v="1"/>
    <s v=""/>
    <s v=""/>
  </r>
  <r>
    <n v="4270"/>
    <x v="0"/>
    <n v="1"/>
    <x v="0"/>
    <x v="0"/>
    <d v="2016-07-14T06:15:00"/>
    <d v="2016-07-14T00:00:00"/>
    <d v="1899-12-30T06:15:00"/>
    <x v="6"/>
    <x v="1"/>
    <x v="3"/>
    <d v="2016-07-14T07:13:00"/>
    <d v="2016-07-14T00:00:00"/>
    <d v="1899-12-30T07:13:00"/>
    <x v="0"/>
    <d v="1899-12-30T00:58:00"/>
    <n v="58"/>
  </r>
  <r>
    <n v="4271"/>
    <x v="1"/>
    <n v="127"/>
    <x v="0"/>
    <x v="2"/>
    <d v="2016-07-14T06:13:00"/>
    <d v="2016-07-14T00:00:00"/>
    <d v="1899-12-30T06:13:00"/>
    <x v="6"/>
    <x v="1"/>
    <x v="3"/>
    <s v="NA"/>
    <s v="NA"/>
    <m/>
    <x v="1"/>
    <s v=""/>
    <s v=""/>
  </r>
  <r>
    <n v="4272"/>
    <x v="1"/>
    <n v="17"/>
    <x v="0"/>
    <x v="2"/>
    <d v="2016-07-14T06:23:00"/>
    <d v="2016-07-14T00:00:00"/>
    <d v="1899-12-30T06:23:00"/>
    <x v="6"/>
    <x v="1"/>
    <x v="3"/>
    <s v="NA"/>
    <s v="NA"/>
    <m/>
    <x v="1"/>
    <s v=""/>
    <s v=""/>
  </r>
  <r>
    <n v="4273"/>
    <x v="1"/>
    <n v="23"/>
    <x v="0"/>
    <x v="0"/>
    <d v="2016-07-14T06:17:00"/>
    <d v="2016-07-14T00:00:00"/>
    <d v="1899-12-30T06:17:00"/>
    <x v="6"/>
    <x v="1"/>
    <x v="3"/>
    <d v="2016-07-14T07:02:00"/>
    <d v="2016-07-14T00:00:00"/>
    <d v="1899-12-30T07:02:00"/>
    <x v="0"/>
    <d v="1899-12-30T00:45:00"/>
    <n v="45"/>
  </r>
  <r>
    <n v="4274"/>
    <x v="1"/>
    <n v="96"/>
    <x v="0"/>
    <x v="0"/>
    <d v="2016-07-14T06:18:00"/>
    <d v="2016-07-14T00:00:00"/>
    <d v="1899-12-30T06:18:00"/>
    <x v="6"/>
    <x v="1"/>
    <x v="3"/>
    <d v="2016-07-14T07:27:00"/>
    <d v="2016-07-14T00:00:00"/>
    <d v="1899-12-30T07:27:00"/>
    <x v="0"/>
    <d v="1899-12-30T01:09:00"/>
    <n v="69"/>
  </r>
  <r>
    <n v="4275"/>
    <x v="1"/>
    <s v="NA"/>
    <x v="1"/>
    <x v="1"/>
    <d v="2016-07-14T06:22:00"/>
    <d v="2016-07-14T00:00:00"/>
    <d v="1899-12-30T06:22:00"/>
    <x v="6"/>
    <x v="1"/>
    <x v="3"/>
    <s v="NA"/>
    <s v="NA"/>
    <m/>
    <x v="1"/>
    <s v=""/>
    <s v=""/>
  </r>
  <r>
    <n v="4276"/>
    <x v="1"/>
    <n v="39"/>
    <x v="0"/>
    <x v="0"/>
    <d v="2016-07-14T06:22:00"/>
    <d v="2016-07-14T00:00:00"/>
    <d v="1899-12-30T06:22:00"/>
    <x v="6"/>
    <x v="1"/>
    <x v="3"/>
    <d v="2016-07-14T07:23:00"/>
    <d v="2016-07-14T00:00:00"/>
    <d v="1899-12-30T07:23:00"/>
    <x v="0"/>
    <d v="1899-12-30T01:01:00"/>
    <n v="61"/>
  </r>
  <r>
    <n v="4277"/>
    <x v="1"/>
    <n v="270"/>
    <x v="0"/>
    <x v="0"/>
    <d v="2016-07-14T06:22:00"/>
    <d v="2016-07-14T00:00:00"/>
    <d v="1899-12-30T06:22:00"/>
    <x v="6"/>
    <x v="1"/>
    <x v="3"/>
    <d v="2016-07-14T07:19:00"/>
    <d v="2016-07-14T00:00:00"/>
    <d v="1899-12-30T07:19:00"/>
    <x v="0"/>
    <d v="1899-12-30T00:57:00"/>
    <n v="57"/>
  </r>
  <r>
    <n v="4278"/>
    <x v="1"/>
    <n v="69"/>
    <x v="0"/>
    <x v="2"/>
    <d v="2016-07-14T06:26:00"/>
    <d v="2016-07-14T00:00:00"/>
    <d v="1899-12-30T06:26:00"/>
    <x v="6"/>
    <x v="1"/>
    <x v="3"/>
    <s v="NA"/>
    <s v="NA"/>
    <m/>
    <x v="1"/>
    <s v=""/>
    <s v=""/>
  </r>
  <r>
    <n v="4279"/>
    <x v="1"/>
    <s v="NA"/>
    <x v="1"/>
    <x v="1"/>
    <d v="2016-07-14T06:29:00"/>
    <d v="2016-07-14T00:00:00"/>
    <d v="1899-12-30T06:29:00"/>
    <x v="6"/>
    <x v="1"/>
    <x v="3"/>
    <s v="NA"/>
    <s v="NA"/>
    <m/>
    <x v="1"/>
    <s v=""/>
    <s v=""/>
  </r>
  <r>
    <n v="4280"/>
    <x v="1"/>
    <n v="4"/>
    <x v="0"/>
    <x v="2"/>
    <d v="2016-07-14T06:33:00"/>
    <d v="2016-07-14T00:00:00"/>
    <d v="1899-12-30T06:33:00"/>
    <x v="6"/>
    <x v="1"/>
    <x v="3"/>
    <s v="NA"/>
    <s v="NA"/>
    <m/>
    <x v="1"/>
    <s v=""/>
    <s v=""/>
  </r>
  <r>
    <n v="4281"/>
    <x v="1"/>
    <n v="108"/>
    <x v="0"/>
    <x v="2"/>
    <d v="2016-07-14T06:23:00"/>
    <d v="2016-07-14T00:00:00"/>
    <d v="1899-12-30T06:23:00"/>
    <x v="6"/>
    <x v="1"/>
    <x v="3"/>
    <s v="NA"/>
    <s v="NA"/>
    <m/>
    <x v="1"/>
    <s v=""/>
    <s v=""/>
  </r>
  <r>
    <n v="4282"/>
    <x v="1"/>
    <s v="NA"/>
    <x v="1"/>
    <x v="1"/>
    <d v="2016-07-14T06:31:00"/>
    <d v="2016-07-14T00:00:00"/>
    <d v="1899-12-30T06:31:00"/>
    <x v="6"/>
    <x v="1"/>
    <x v="3"/>
    <s v="NA"/>
    <s v="NA"/>
    <m/>
    <x v="1"/>
    <s v=""/>
    <s v=""/>
  </r>
  <r>
    <n v="4283"/>
    <x v="1"/>
    <s v="NA"/>
    <x v="1"/>
    <x v="1"/>
    <d v="2016-07-14T06:31:00"/>
    <d v="2016-07-14T00:00:00"/>
    <d v="1899-12-30T06:31:00"/>
    <x v="6"/>
    <x v="1"/>
    <x v="3"/>
    <s v="NA"/>
    <s v="NA"/>
    <m/>
    <x v="1"/>
    <s v=""/>
    <s v=""/>
  </r>
  <r>
    <n v="4284"/>
    <x v="0"/>
    <n v="130"/>
    <x v="0"/>
    <x v="0"/>
    <d v="2016-07-14T06:33:00"/>
    <d v="2016-07-14T00:00:00"/>
    <d v="1899-12-30T06:33:00"/>
    <x v="6"/>
    <x v="1"/>
    <x v="3"/>
    <d v="2016-07-14T07:10:00"/>
    <d v="2016-07-14T00:00:00"/>
    <d v="1899-12-30T07:10:00"/>
    <x v="0"/>
    <d v="1899-12-30T00:37:00"/>
    <n v="37"/>
  </r>
  <r>
    <n v="4285"/>
    <x v="1"/>
    <n v="226"/>
    <x v="0"/>
    <x v="0"/>
    <d v="2016-07-14T06:33:00"/>
    <d v="2016-07-14T00:00:00"/>
    <d v="1899-12-30T06:33:00"/>
    <x v="6"/>
    <x v="1"/>
    <x v="3"/>
    <d v="2016-07-14T07:45:00"/>
    <d v="2016-07-14T00:00:00"/>
    <d v="1899-12-30T07:45:00"/>
    <x v="0"/>
    <d v="1899-12-30T01:12:00"/>
    <n v="72"/>
  </r>
  <r>
    <n v="4286"/>
    <x v="1"/>
    <n v="47"/>
    <x v="0"/>
    <x v="0"/>
    <d v="2016-07-14T06:35:00"/>
    <d v="2016-07-14T00:00:00"/>
    <d v="1899-12-30T06:35:00"/>
    <x v="6"/>
    <x v="1"/>
    <x v="3"/>
    <d v="2016-07-14T07:35:00"/>
    <d v="2016-07-14T00:00:00"/>
    <d v="1899-12-30T07:35:00"/>
    <x v="0"/>
    <d v="1899-12-30T01:00:00"/>
    <n v="60"/>
  </r>
  <r>
    <n v="4287"/>
    <x v="1"/>
    <n v="157"/>
    <x v="0"/>
    <x v="2"/>
    <d v="2016-07-14T06:33:00"/>
    <d v="2016-07-14T00:00:00"/>
    <d v="1899-12-30T06:33:00"/>
    <x v="6"/>
    <x v="1"/>
    <x v="3"/>
    <s v="NA"/>
    <s v="NA"/>
    <m/>
    <x v="1"/>
    <s v=""/>
    <s v=""/>
  </r>
  <r>
    <n v="4288"/>
    <x v="1"/>
    <n v="251"/>
    <x v="0"/>
    <x v="0"/>
    <d v="2016-07-14T06:35:00"/>
    <d v="2016-07-14T00:00:00"/>
    <d v="1899-12-30T06:35:00"/>
    <x v="6"/>
    <x v="1"/>
    <x v="3"/>
    <d v="2016-07-14T07:14:00"/>
    <d v="2016-07-14T00:00:00"/>
    <d v="1899-12-30T07:14:00"/>
    <x v="0"/>
    <d v="1899-12-30T00:39:00"/>
    <n v="39"/>
  </r>
  <r>
    <n v="4289"/>
    <x v="1"/>
    <s v="NA"/>
    <x v="1"/>
    <x v="1"/>
    <d v="2016-07-14T06:35:00"/>
    <d v="2016-07-14T00:00:00"/>
    <d v="1899-12-30T06:35:00"/>
    <x v="6"/>
    <x v="1"/>
    <x v="3"/>
    <s v="NA"/>
    <s v="NA"/>
    <m/>
    <x v="1"/>
    <s v=""/>
    <s v=""/>
  </r>
  <r>
    <n v="4290"/>
    <x v="1"/>
    <n v="284"/>
    <x v="0"/>
    <x v="0"/>
    <d v="2016-07-14T06:36:00"/>
    <d v="2016-07-14T00:00:00"/>
    <d v="1899-12-30T06:36:00"/>
    <x v="6"/>
    <x v="1"/>
    <x v="3"/>
    <d v="2016-07-14T07:36:00"/>
    <d v="2016-07-14T00:00:00"/>
    <d v="1899-12-30T07:36:00"/>
    <x v="0"/>
    <d v="1899-12-30T01:00:00"/>
    <n v="60"/>
  </r>
  <r>
    <n v="4291"/>
    <x v="1"/>
    <s v="NA"/>
    <x v="1"/>
    <x v="1"/>
    <d v="2016-07-14T06:40:00"/>
    <d v="2016-07-14T00:00:00"/>
    <d v="1899-12-30T06:40:00"/>
    <x v="6"/>
    <x v="1"/>
    <x v="3"/>
    <s v="NA"/>
    <s v="NA"/>
    <m/>
    <x v="1"/>
    <s v=""/>
    <s v=""/>
  </r>
  <r>
    <n v="4292"/>
    <x v="1"/>
    <s v="NA"/>
    <x v="1"/>
    <x v="1"/>
    <d v="2016-07-14T06:42:00"/>
    <d v="2016-07-14T00:00:00"/>
    <d v="1899-12-30T06:42:00"/>
    <x v="6"/>
    <x v="1"/>
    <x v="3"/>
    <s v="NA"/>
    <s v="NA"/>
    <m/>
    <x v="1"/>
    <s v=""/>
    <s v=""/>
  </r>
  <r>
    <n v="4293"/>
    <x v="1"/>
    <n v="11"/>
    <x v="0"/>
    <x v="0"/>
    <d v="2016-07-14T06:42:00"/>
    <d v="2016-07-14T00:00:00"/>
    <d v="1899-12-30T06:42:00"/>
    <x v="6"/>
    <x v="1"/>
    <x v="3"/>
    <d v="2016-07-14T07:12:00"/>
    <d v="2016-07-14T00:00:00"/>
    <d v="1899-12-30T07:12:00"/>
    <x v="0"/>
    <d v="1899-12-30T00:30:00"/>
    <n v="30"/>
  </r>
  <r>
    <n v="4294"/>
    <x v="1"/>
    <n v="84"/>
    <x v="0"/>
    <x v="2"/>
    <d v="2016-07-14T06:40:00"/>
    <d v="2016-07-14T00:00:00"/>
    <d v="1899-12-30T06:40:00"/>
    <x v="6"/>
    <x v="1"/>
    <x v="3"/>
    <s v="NA"/>
    <s v="NA"/>
    <m/>
    <x v="1"/>
    <s v=""/>
    <s v=""/>
  </r>
  <r>
    <n v="4295"/>
    <x v="1"/>
    <s v="NA"/>
    <x v="1"/>
    <x v="1"/>
    <d v="2016-07-14T06:42:00"/>
    <d v="2016-07-14T00:00:00"/>
    <d v="1899-12-30T06:42:00"/>
    <x v="6"/>
    <x v="1"/>
    <x v="3"/>
    <s v="NA"/>
    <s v="NA"/>
    <m/>
    <x v="1"/>
    <s v=""/>
    <s v=""/>
  </r>
  <r>
    <n v="4296"/>
    <x v="1"/>
    <n v="5"/>
    <x v="0"/>
    <x v="2"/>
    <d v="2016-07-14T06:39:00"/>
    <d v="2016-07-14T00:00:00"/>
    <d v="1899-12-30T06:39:00"/>
    <x v="6"/>
    <x v="1"/>
    <x v="3"/>
    <s v="NA"/>
    <s v="NA"/>
    <m/>
    <x v="1"/>
    <s v=""/>
    <s v=""/>
  </r>
  <r>
    <n v="4297"/>
    <x v="1"/>
    <n v="5"/>
    <x v="0"/>
    <x v="0"/>
    <d v="2016-07-14T06:43:00"/>
    <d v="2016-07-14T00:00:00"/>
    <d v="1899-12-30T06:43:00"/>
    <x v="6"/>
    <x v="1"/>
    <x v="3"/>
    <d v="2016-07-14T07:49:00"/>
    <d v="2016-07-14T00:00:00"/>
    <d v="1899-12-30T07:49:00"/>
    <x v="0"/>
    <d v="1899-12-30T01:06:00"/>
    <n v="66"/>
  </r>
  <r>
    <n v="4298"/>
    <x v="1"/>
    <n v="77"/>
    <x v="0"/>
    <x v="2"/>
    <d v="2016-07-14T06:40:00"/>
    <d v="2016-07-14T00:00:00"/>
    <d v="1899-12-30T06:40:00"/>
    <x v="6"/>
    <x v="1"/>
    <x v="3"/>
    <s v="NA"/>
    <s v="NA"/>
    <m/>
    <x v="1"/>
    <s v=""/>
    <s v=""/>
  </r>
  <r>
    <n v="4299"/>
    <x v="1"/>
    <n v="230"/>
    <x v="0"/>
    <x v="0"/>
    <d v="2016-07-14T06:40:00"/>
    <d v="2016-07-14T00:00:00"/>
    <d v="1899-12-30T06:40:00"/>
    <x v="6"/>
    <x v="1"/>
    <x v="3"/>
    <d v="2016-07-14T07:36:00"/>
    <d v="2016-07-14T00:00:00"/>
    <d v="1899-12-30T07:36:00"/>
    <x v="0"/>
    <d v="1899-12-30T00:56:00"/>
    <n v="56"/>
  </r>
  <r>
    <n v="4300"/>
    <x v="1"/>
    <n v="78"/>
    <x v="0"/>
    <x v="0"/>
    <d v="2016-07-14T06:46:00"/>
    <d v="2016-07-14T00:00:00"/>
    <d v="1899-12-30T06:46:00"/>
    <x v="6"/>
    <x v="1"/>
    <x v="3"/>
    <d v="2016-07-14T07:59:00"/>
    <d v="2016-07-14T00:00:00"/>
    <d v="1899-12-30T07:59:00"/>
    <x v="0"/>
    <d v="1899-12-30T01:13:00"/>
    <n v="73"/>
  </r>
  <r>
    <n v="4301"/>
    <x v="1"/>
    <n v="86"/>
    <x v="0"/>
    <x v="2"/>
    <d v="2016-07-14T06:46:00"/>
    <d v="2016-07-14T00:00:00"/>
    <d v="1899-12-30T06:46:00"/>
    <x v="6"/>
    <x v="1"/>
    <x v="3"/>
    <s v="NA"/>
    <s v="NA"/>
    <m/>
    <x v="1"/>
    <s v=""/>
    <s v=""/>
  </r>
  <r>
    <n v="4302"/>
    <x v="1"/>
    <n v="103"/>
    <x v="0"/>
    <x v="2"/>
    <d v="2016-07-14T06:48:00"/>
    <d v="2016-07-14T00:00:00"/>
    <d v="1899-12-30T06:48:00"/>
    <x v="6"/>
    <x v="1"/>
    <x v="3"/>
    <s v="NA"/>
    <s v="NA"/>
    <m/>
    <x v="1"/>
    <s v=""/>
    <s v=""/>
  </r>
  <r>
    <n v="4303"/>
    <x v="1"/>
    <n v="225"/>
    <x v="0"/>
    <x v="0"/>
    <d v="2016-07-14T06:44:00"/>
    <d v="2016-07-14T00:00:00"/>
    <d v="1899-12-30T06:44:00"/>
    <x v="6"/>
    <x v="1"/>
    <x v="3"/>
    <d v="2016-07-14T07:41:00"/>
    <d v="2016-07-14T00:00:00"/>
    <d v="1899-12-30T07:41:00"/>
    <x v="0"/>
    <d v="1899-12-30T00:57:00"/>
    <n v="57"/>
  </r>
  <r>
    <n v="4304"/>
    <x v="1"/>
    <n v="209"/>
    <x v="0"/>
    <x v="2"/>
    <d v="2016-07-14T06:50:00"/>
    <d v="2016-07-14T00:00:00"/>
    <d v="1899-12-30T06:50:00"/>
    <x v="6"/>
    <x v="1"/>
    <x v="3"/>
    <s v="NA"/>
    <s v="NA"/>
    <m/>
    <x v="1"/>
    <s v=""/>
    <s v=""/>
  </r>
  <r>
    <n v="4305"/>
    <x v="1"/>
    <n v="235"/>
    <x v="0"/>
    <x v="0"/>
    <d v="2016-07-14T06:46:00"/>
    <d v="2016-07-14T00:00:00"/>
    <d v="1899-12-30T06:46:00"/>
    <x v="6"/>
    <x v="1"/>
    <x v="3"/>
    <d v="2016-07-14T07:58:00"/>
    <d v="2016-07-14T00:00:00"/>
    <d v="1899-12-30T07:58:00"/>
    <x v="0"/>
    <d v="1899-12-30T01:12:00"/>
    <n v="72"/>
  </r>
  <r>
    <n v="4306"/>
    <x v="1"/>
    <s v="NA"/>
    <x v="1"/>
    <x v="1"/>
    <d v="2016-07-14T06:49:00"/>
    <d v="2016-07-14T00:00:00"/>
    <d v="1899-12-30T06:49:00"/>
    <x v="6"/>
    <x v="1"/>
    <x v="3"/>
    <s v="NA"/>
    <s v="NA"/>
    <m/>
    <x v="1"/>
    <s v=""/>
    <s v=""/>
  </r>
  <r>
    <n v="4307"/>
    <x v="1"/>
    <s v="NA"/>
    <x v="1"/>
    <x v="1"/>
    <d v="2016-07-14T06:56:00"/>
    <d v="2016-07-14T00:00:00"/>
    <d v="1899-12-30T06:56:00"/>
    <x v="6"/>
    <x v="1"/>
    <x v="3"/>
    <s v="NA"/>
    <s v="NA"/>
    <m/>
    <x v="1"/>
    <s v=""/>
    <s v=""/>
  </r>
  <r>
    <n v="4308"/>
    <x v="1"/>
    <n v="157"/>
    <x v="0"/>
    <x v="2"/>
    <d v="2016-07-14T06:48:00"/>
    <d v="2016-07-14T00:00:00"/>
    <d v="1899-12-30T06:48:00"/>
    <x v="6"/>
    <x v="1"/>
    <x v="3"/>
    <s v="NA"/>
    <s v="NA"/>
    <m/>
    <x v="1"/>
    <s v=""/>
    <s v=""/>
  </r>
  <r>
    <n v="4309"/>
    <x v="0"/>
    <s v="NA"/>
    <x v="1"/>
    <x v="1"/>
    <d v="2016-07-14T06:50:00"/>
    <d v="2016-07-14T00:00:00"/>
    <d v="1899-12-30T06:50:00"/>
    <x v="6"/>
    <x v="1"/>
    <x v="3"/>
    <s v="NA"/>
    <s v="NA"/>
    <m/>
    <x v="1"/>
    <s v=""/>
    <s v=""/>
  </r>
  <r>
    <n v="4310"/>
    <x v="1"/>
    <n v="177"/>
    <x v="0"/>
    <x v="0"/>
    <d v="2016-07-14T06:48:00"/>
    <d v="2016-07-14T00:00:00"/>
    <d v="1899-12-30T06:48:00"/>
    <x v="6"/>
    <x v="1"/>
    <x v="3"/>
    <d v="2016-07-14T07:42:00"/>
    <d v="2016-07-14T00:00:00"/>
    <d v="1899-12-30T07:42:00"/>
    <x v="0"/>
    <d v="1899-12-30T00:54:00"/>
    <n v="54"/>
  </r>
  <r>
    <n v="4311"/>
    <x v="1"/>
    <n v="212"/>
    <x v="0"/>
    <x v="2"/>
    <d v="2016-07-14T06:52:00"/>
    <d v="2016-07-14T00:00:00"/>
    <d v="1899-12-30T06:52:00"/>
    <x v="6"/>
    <x v="1"/>
    <x v="3"/>
    <s v="NA"/>
    <s v="NA"/>
    <m/>
    <x v="1"/>
    <s v=""/>
    <s v=""/>
  </r>
  <r>
    <n v="4312"/>
    <x v="1"/>
    <n v="45"/>
    <x v="0"/>
    <x v="2"/>
    <d v="2016-07-14T06:49:00"/>
    <d v="2016-07-14T00:00:00"/>
    <d v="1899-12-30T06:49:00"/>
    <x v="6"/>
    <x v="1"/>
    <x v="3"/>
    <s v="NA"/>
    <s v="NA"/>
    <m/>
    <x v="1"/>
    <s v=""/>
    <s v=""/>
  </r>
  <r>
    <n v="4313"/>
    <x v="1"/>
    <n v="114"/>
    <x v="0"/>
    <x v="0"/>
    <d v="2016-07-14T06:49:00"/>
    <d v="2016-07-14T00:00:00"/>
    <d v="1899-12-30T06:49:00"/>
    <x v="6"/>
    <x v="1"/>
    <x v="3"/>
    <d v="2016-07-14T07:44:00"/>
    <d v="2016-07-14T00:00:00"/>
    <d v="1899-12-30T07:44:00"/>
    <x v="0"/>
    <d v="1899-12-30T00:55:00"/>
    <n v="55"/>
  </r>
  <r>
    <n v="4314"/>
    <x v="1"/>
    <n v="133"/>
    <x v="0"/>
    <x v="2"/>
    <d v="2016-07-14T06:51:00"/>
    <d v="2016-07-14T00:00:00"/>
    <d v="1899-12-30T06:51:00"/>
    <x v="6"/>
    <x v="1"/>
    <x v="3"/>
    <s v="NA"/>
    <s v="NA"/>
    <m/>
    <x v="1"/>
    <s v=""/>
    <s v=""/>
  </r>
  <r>
    <n v="4315"/>
    <x v="1"/>
    <n v="151"/>
    <x v="0"/>
    <x v="0"/>
    <d v="2016-07-14T06:46:00"/>
    <d v="2016-07-14T00:00:00"/>
    <d v="1899-12-30T06:46:00"/>
    <x v="6"/>
    <x v="1"/>
    <x v="3"/>
    <d v="2016-07-14T07:33:00"/>
    <d v="2016-07-14T00:00:00"/>
    <d v="1899-12-30T07:33:00"/>
    <x v="0"/>
    <d v="1899-12-30T00:47:00"/>
    <n v="47"/>
  </r>
  <r>
    <n v="4316"/>
    <x v="1"/>
    <n v="234"/>
    <x v="0"/>
    <x v="0"/>
    <d v="2016-07-14T06:54:00"/>
    <d v="2016-07-14T00:00:00"/>
    <d v="1899-12-30T06:54:00"/>
    <x v="6"/>
    <x v="1"/>
    <x v="3"/>
    <d v="2016-07-14T08:07:00"/>
    <d v="2016-07-14T00:00:00"/>
    <d v="1899-12-30T08:07:00"/>
    <x v="0"/>
    <d v="1899-12-30T01:13:00"/>
    <n v="73"/>
  </r>
  <r>
    <n v="4317"/>
    <x v="1"/>
    <s v="NA"/>
    <x v="1"/>
    <x v="1"/>
    <d v="2016-07-14T06:51:00"/>
    <d v="2016-07-14T00:00:00"/>
    <d v="1899-12-30T06:51:00"/>
    <x v="6"/>
    <x v="1"/>
    <x v="3"/>
    <s v="NA"/>
    <s v="NA"/>
    <m/>
    <x v="1"/>
    <s v=""/>
    <s v=""/>
  </r>
  <r>
    <n v="4318"/>
    <x v="1"/>
    <s v="NA"/>
    <x v="1"/>
    <x v="1"/>
    <d v="2016-07-14T06:51:00"/>
    <d v="2016-07-14T00:00:00"/>
    <d v="1899-12-30T06:51:00"/>
    <x v="6"/>
    <x v="1"/>
    <x v="3"/>
    <s v="NA"/>
    <s v="NA"/>
    <m/>
    <x v="1"/>
    <s v=""/>
    <s v=""/>
  </r>
  <r>
    <n v="4319"/>
    <x v="0"/>
    <n v="85"/>
    <x v="0"/>
    <x v="0"/>
    <d v="2016-07-14T06:54:00"/>
    <d v="2016-07-14T00:00:00"/>
    <d v="1899-12-30T06:54:00"/>
    <x v="6"/>
    <x v="1"/>
    <x v="3"/>
    <d v="2016-07-14T08:09:00"/>
    <d v="2016-07-14T00:00:00"/>
    <d v="1899-12-30T08:09:00"/>
    <x v="0"/>
    <d v="1899-12-30T01:15:00"/>
    <n v="75"/>
  </r>
  <r>
    <n v="4320"/>
    <x v="1"/>
    <s v="NA"/>
    <x v="1"/>
    <x v="1"/>
    <d v="2016-07-14T07:02:00"/>
    <d v="2016-07-14T00:00:00"/>
    <d v="1899-12-30T07:02:00"/>
    <x v="7"/>
    <x v="1"/>
    <x v="3"/>
    <s v="NA"/>
    <s v="NA"/>
    <m/>
    <x v="1"/>
    <s v=""/>
    <s v=""/>
  </r>
  <r>
    <n v="4321"/>
    <x v="1"/>
    <n v="44"/>
    <x v="0"/>
    <x v="0"/>
    <d v="2016-07-14T06:56:00"/>
    <d v="2016-07-14T00:00:00"/>
    <d v="1899-12-30T06:56:00"/>
    <x v="6"/>
    <x v="1"/>
    <x v="3"/>
    <d v="2016-07-14T07:47:00"/>
    <d v="2016-07-14T00:00:00"/>
    <d v="1899-12-30T07:47:00"/>
    <x v="0"/>
    <d v="1899-12-30T00:51:00"/>
    <n v="51"/>
  </r>
  <r>
    <n v="4322"/>
    <x v="0"/>
    <n v="77"/>
    <x v="0"/>
    <x v="0"/>
    <d v="2016-07-14T07:04:00"/>
    <d v="2016-07-14T00:00:00"/>
    <d v="1899-12-30T07:04:00"/>
    <x v="7"/>
    <x v="1"/>
    <x v="3"/>
    <d v="2016-07-14T07:30:00"/>
    <d v="2016-07-14T00:00:00"/>
    <d v="1899-12-30T07:30:00"/>
    <x v="0"/>
    <d v="1899-12-30T00:26:00"/>
    <n v="26"/>
  </r>
  <r>
    <n v="4323"/>
    <x v="1"/>
    <n v="190"/>
    <x v="0"/>
    <x v="2"/>
    <d v="2016-07-14T07:00:00"/>
    <d v="2016-07-14T00:00:00"/>
    <d v="1899-12-30T07:00:00"/>
    <x v="7"/>
    <x v="1"/>
    <x v="3"/>
    <s v="NA"/>
    <s v="NA"/>
    <m/>
    <x v="1"/>
    <s v=""/>
    <s v=""/>
  </r>
  <r>
    <n v="4324"/>
    <x v="1"/>
    <s v="NA"/>
    <x v="1"/>
    <x v="1"/>
    <d v="2016-07-14T07:04:00"/>
    <d v="2016-07-14T00:00:00"/>
    <d v="1899-12-30T07:04:00"/>
    <x v="7"/>
    <x v="1"/>
    <x v="3"/>
    <s v="NA"/>
    <s v="NA"/>
    <m/>
    <x v="1"/>
    <s v=""/>
    <s v=""/>
  </r>
  <r>
    <n v="4325"/>
    <x v="1"/>
    <n v="243"/>
    <x v="0"/>
    <x v="0"/>
    <d v="2016-07-14T07:10:00"/>
    <d v="2016-07-14T00:00:00"/>
    <d v="1899-12-30T07:10:00"/>
    <x v="7"/>
    <x v="1"/>
    <x v="3"/>
    <d v="2016-07-14T08:08:00"/>
    <d v="2016-07-14T00:00:00"/>
    <d v="1899-12-30T08:08:00"/>
    <x v="0"/>
    <d v="1899-12-30T00:58:00"/>
    <n v="58"/>
  </r>
  <r>
    <n v="4326"/>
    <x v="1"/>
    <n v="22"/>
    <x v="0"/>
    <x v="2"/>
    <d v="2016-07-14T07:08:00"/>
    <d v="2016-07-14T00:00:00"/>
    <d v="1899-12-30T07:08:00"/>
    <x v="7"/>
    <x v="1"/>
    <x v="3"/>
    <s v="NA"/>
    <s v="NA"/>
    <m/>
    <x v="1"/>
    <s v=""/>
    <s v=""/>
  </r>
  <r>
    <n v="4327"/>
    <x v="1"/>
    <n v="139"/>
    <x v="0"/>
    <x v="2"/>
    <d v="2016-07-14T07:07:00"/>
    <d v="2016-07-14T00:00:00"/>
    <d v="1899-12-30T07:07:00"/>
    <x v="7"/>
    <x v="1"/>
    <x v="3"/>
    <s v="NA"/>
    <s v="NA"/>
    <m/>
    <x v="1"/>
    <s v=""/>
    <s v=""/>
  </r>
  <r>
    <n v="4328"/>
    <x v="1"/>
    <n v="56"/>
    <x v="0"/>
    <x v="2"/>
    <d v="2016-07-14T07:07:00"/>
    <d v="2016-07-14T00:00:00"/>
    <d v="1899-12-30T07:07:00"/>
    <x v="7"/>
    <x v="1"/>
    <x v="3"/>
    <s v="NA"/>
    <s v="NA"/>
    <m/>
    <x v="1"/>
    <s v=""/>
    <s v=""/>
  </r>
  <r>
    <n v="4329"/>
    <x v="1"/>
    <n v="64"/>
    <x v="0"/>
    <x v="2"/>
    <d v="2016-07-14T07:08:00"/>
    <d v="2016-07-14T00:00:00"/>
    <d v="1899-12-30T07:08:00"/>
    <x v="7"/>
    <x v="1"/>
    <x v="3"/>
    <s v="NA"/>
    <s v="NA"/>
    <m/>
    <x v="1"/>
    <s v=""/>
    <s v=""/>
  </r>
  <r>
    <n v="4330"/>
    <x v="1"/>
    <n v="262"/>
    <x v="0"/>
    <x v="2"/>
    <d v="2016-07-14T07:13:00"/>
    <d v="2016-07-14T00:00:00"/>
    <d v="1899-12-30T07:13:00"/>
    <x v="7"/>
    <x v="1"/>
    <x v="3"/>
    <s v="NA"/>
    <s v="NA"/>
    <m/>
    <x v="1"/>
    <s v=""/>
    <s v=""/>
  </r>
  <r>
    <n v="4331"/>
    <x v="1"/>
    <n v="202"/>
    <x v="0"/>
    <x v="2"/>
    <d v="2016-07-14T07:10:00"/>
    <d v="2016-07-14T00:00:00"/>
    <d v="1899-12-30T07:10:00"/>
    <x v="7"/>
    <x v="1"/>
    <x v="3"/>
    <s v="NA"/>
    <s v="NA"/>
    <m/>
    <x v="1"/>
    <s v=""/>
    <s v=""/>
  </r>
  <r>
    <n v="4332"/>
    <x v="1"/>
    <n v="221"/>
    <x v="0"/>
    <x v="0"/>
    <d v="2016-07-14T07:10:00"/>
    <d v="2016-07-14T00:00:00"/>
    <d v="1899-12-30T07:10:00"/>
    <x v="7"/>
    <x v="1"/>
    <x v="3"/>
    <d v="2016-07-14T08:06:00"/>
    <d v="2016-07-14T00:00:00"/>
    <d v="1899-12-30T08:06:00"/>
    <x v="0"/>
    <d v="1899-12-30T00:56:00"/>
    <n v="56"/>
  </r>
  <r>
    <n v="4333"/>
    <x v="1"/>
    <s v="NA"/>
    <x v="1"/>
    <x v="1"/>
    <d v="2016-07-14T07:13:00"/>
    <d v="2016-07-14T00:00:00"/>
    <d v="1899-12-30T07:13:00"/>
    <x v="7"/>
    <x v="1"/>
    <x v="3"/>
    <s v="NA"/>
    <s v="NA"/>
    <m/>
    <x v="1"/>
    <s v=""/>
    <s v=""/>
  </r>
  <r>
    <n v="4334"/>
    <x v="1"/>
    <s v="NA"/>
    <x v="1"/>
    <x v="1"/>
    <d v="2016-07-14T07:18:00"/>
    <d v="2016-07-14T00:00:00"/>
    <d v="1899-12-30T07:18:00"/>
    <x v="7"/>
    <x v="1"/>
    <x v="3"/>
    <s v="NA"/>
    <s v="NA"/>
    <m/>
    <x v="1"/>
    <s v=""/>
    <s v=""/>
  </r>
  <r>
    <n v="4335"/>
    <x v="1"/>
    <n v="8"/>
    <x v="0"/>
    <x v="2"/>
    <d v="2016-07-14T07:13:00"/>
    <d v="2016-07-14T00:00:00"/>
    <d v="1899-12-30T07:13:00"/>
    <x v="7"/>
    <x v="1"/>
    <x v="3"/>
    <s v="NA"/>
    <s v="NA"/>
    <m/>
    <x v="1"/>
    <s v=""/>
    <s v=""/>
  </r>
  <r>
    <n v="4336"/>
    <x v="1"/>
    <n v="166"/>
    <x v="0"/>
    <x v="0"/>
    <d v="2016-07-14T07:14:00"/>
    <d v="2016-07-14T00:00:00"/>
    <d v="1899-12-30T07:14:00"/>
    <x v="7"/>
    <x v="1"/>
    <x v="3"/>
    <d v="2016-07-14T08:34:00"/>
    <d v="2016-07-14T00:00:00"/>
    <d v="1899-12-30T08:34:00"/>
    <x v="0"/>
    <d v="1899-12-30T01:20:00"/>
    <n v="80"/>
  </r>
  <r>
    <n v="4337"/>
    <x v="1"/>
    <n v="266"/>
    <x v="0"/>
    <x v="0"/>
    <d v="2016-07-14T07:10:00"/>
    <d v="2016-07-14T00:00:00"/>
    <d v="1899-12-30T07:10:00"/>
    <x v="7"/>
    <x v="1"/>
    <x v="3"/>
    <d v="2016-07-14T07:42:00"/>
    <d v="2016-07-14T00:00:00"/>
    <d v="1899-12-30T07:42:00"/>
    <x v="0"/>
    <d v="1899-12-30T00:32:00"/>
    <n v="32"/>
  </r>
  <r>
    <n v="4338"/>
    <x v="1"/>
    <n v="295"/>
    <x v="0"/>
    <x v="2"/>
    <d v="2016-07-14T07:20:00"/>
    <d v="2016-07-14T00:00:00"/>
    <d v="1899-12-30T07:20:00"/>
    <x v="7"/>
    <x v="1"/>
    <x v="3"/>
    <s v="NA"/>
    <s v="NA"/>
    <m/>
    <x v="1"/>
    <s v=""/>
    <s v=""/>
  </r>
  <r>
    <n v="4339"/>
    <x v="1"/>
    <n v="119"/>
    <x v="0"/>
    <x v="0"/>
    <d v="2016-07-14T07:13:00"/>
    <d v="2016-07-14T00:00:00"/>
    <d v="1899-12-30T07:13:00"/>
    <x v="7"/>
    <x v="1"/>
    <x v="3"/>
    <d v="2016-07-14T07:50:00"/>
    <d v="2016-07-14T00:00:00"/>
    <d v="1899-12-30T07:50:00"/>
    <x v="0"/>
    <d v="1899-12-30T00:37:00"/>
    <n v="37"/>
  </r>
  <r>
    <n v="4340"/>
    <x v="1"/>
    <n v="218"/>
    <x v="0"/>
    <x v="0"/>
    <d v="2016-07-14T07:13:00"/>
    <d v="2016-07-14T00:00:00"/>
    <d v="1899-12-30T07:13:00"/>
    <x v="7"/>
    <x v="1"/>
    <x v="3"/>
    <d v="2016-07-14T08:07:00"/>
    <d v="2016-07-14T00:00:00"/>
    <d v="1899-12-30T08:07:00"/>
    <x v="0"/>
    <d v="1899-12-30T00:54:00"/>
    <n v="54"/>
  </r>
  <r>
    <n v="4341"/>
    <x v="1"/>
    <n v="281"/>
    <x v="0"/>
    <x v="0"/>
    <d v="2016-07-14T07:14:00"/>
    <d v="2016-07-14T00:00:00"/>
    <d v="1899-12-30T07:14:00"/>
    <x v="7"/>
    <x v="1"/>
    <x v="3"/>
    <d v="2016-07-14T08:26:00"/>
    <d v="2016-07-14T00:00:00"/>
    <d v="1899-12-30T08:26:00"/>
    <x v="0"/>
    <d v="1899-12-30T01:12:00"/>
    <n v="72"/>
  </r>
  <r>
    <n v="4342"/>
    <x v="1"/>
    <n v="108"/>
    <x v="0"/>
    <x v="0"/>
    <d v="2016-07-14T07:17:00"/>
    <d v="2016-07-14T00:00:00"/>
    <d v="1899-12-30T07:17:00"/>
    <x v="7"/>
    <x v="1"/>
    <x v="3"/>
    <d v="2016-07-14T08:15:00"/>
    <d v="2016-07-14T00:00:00"/>
    <d v="1899-12-30T08:15:00"/>
    <x v="0"/>
    <d v="1899-12-30T00:58:00"/>
    <n v="58"/>
  </r>
  <r>
    <n v="4343"/>
    <x v="0"/>
    <n v="170"/>
    <x v="0"/>
    <x v="0"/>
    <d v="2016-07-14T07:17:00"/>
    <d v="2016-07-14T00:00:00"/>
    <d v="1899-12-30T07:17:00"/>
    <x v="7"/>
    <x v="1"/>
    <x v="3"/>
    <d v="2016-07-14T08:07:00"/>
    <d v="2016-07-14T00:00:00"/>
    <d v="1899-12-30T08:07:00"/>
    <x v="0"/>
    <d v="1899-12-30T00:50:00"/>
    <n v="50"/>
  </r>
  <r>
    <n v="4344"/>
    <x v="1"/>
    <s v="NA"/>
    <x v="1"/>
    <x v="1"/>
    <d v="2016-07-14T07:15:00"/>
    <d v="2016-07-14T00:00:00"/>
    <d v="1899-12-30T07:15:00"/>
    <x v="7"/>
    <x v="1"/>
    <x v="3"/>
    <s v="NA"/>
    <s v="NA"/>
    <m/>
    <x v="1"/>
    <s v=""/>
    <s v=""/>
  </r>
  <r>
    <n v="4345"/>
    <x v="1"/>
    <n v="139"/>
    <x v="0"/>
    <x v="2"/>
    <d v="2016-07-14T07:22:00"/>
    <d v="2016-07-14T00:00:00"/>
    <d v="1899-12-30T07:22:00"/>
    <x v="7"/>
    <x v="1"/>
    <x v="3"/>
    <s v="NA"/>
    <s v="NA"/>
    <m/>
    <x v="1"/>
    <s v=""/>
    <s v=""/>
  </r>
  <r>
    <n v="4346"/>
    <x v="1"/>
    <n v="190"/>
    <x v="0"/>
    <x v="2"/>
    <d v="2016-07-14T07:21:00"/>
    <d v="2016-07-14T00:00:00"/>
    <d v="1899-12-30T07:21:00"/>
    <x v="7"/>
    <x v="1"/>
    <x v="3"/>
    <s v="NA"/>
    <s v="NA"/>
    <m/>
    <x v="1"/>
    <s v=""/>
    <s v=""/>
  </r>
  <r>
    <n v="4347"/>
    <x v="1"/>
    <s v="NA"/>
    <x v="1"/>
    <x v="1"/>
    <d v="2016-07-14T07:18:00"/>
    <d v="2016-07-14T00:00:00"/>
    <d v="1899-12-30T07:18:00"/>
    <x v="7"/>
    <x v="1"/>
    <x v="3"/>
    <s v="NA"/>
    <s v="NA"/>
    <m/>
    <x v="1"/>
    <s v=""/>
    <s v=""/>
  </r>
  <r>
    <n v="4348"/>
    <x v="1"/>
    <s v="NA"/>
    <x v="1"/>
    <x v="1"/>
    <d v="2016-07-14T07:23:00"/>
    <d v="2016-07-14T00:00:00"/>
    <d v="1899-12-30T07:23:00"/>
    <x v="7"/>
    <x v="1"/>
    <x v="3"/>
    <s v="NA"/>
    <s v="NA"/>
    <m/>
    <x v="1"/>
    <s v=""/>
    <s v=""/>
  </r>
  <r>
    <n v="4349"/>
    <x v="1"/>
    <n v="224"/>
    <x v="0"/>
    <x v="2"/>
    <d v="2016-07-14T07:18:00"/>
    <d v="2016-07-14T00:00:00"/>
    <d v="1899-12-30T07:18:00"/>
    <x v="7"/>
    <x v="1"/>
    <x v="3"/>
    <s v="NA"/>
    <s v="NA"/>
    <m/>
    <x v="1"/>
    <s v=""/>
    <s v=""/>
  </r>
  <r>
    <n v="4350"/>
    <x v="1"/>
    <n v="10"/>
    <x v="0"/>
    <x v="0"/>
    <d v="2016-07-14T07:24:00"/>
    <d v="2016-07-14T00:00:00"/>
    <d v="1899-12-30T07:24:00"/>
    <x v="7"/>
    <x v="1"/>
    <x v="3"/>
    <d v="2016-07-14T08:22:00"/>
    <d v="2016-07-14T00:00:00"/>
    <d v="1899-12-30T08:22:00"/>
    <x v="0"/>
    <d v="1899-12-30T00:58:00"/>
    <n v="58"/>
  </r>
  <r>
    <n v="4351"/>
    <x v="0"/>
    <n v="255"/>
    <x v="0"/>
    <x v="0"/>
    <d v="2016-07-14T07:24:00"/>
    <d v="2016-07-14T00:00:00"/>
    <d v="1899-12-30T07:24:00"/>
    <x v="7"/>
    <x v="1"/>
    <x v="3"/>
    <d v="2016-07-14T08:17:00"/>
    <d v="2016-07-14T00:00:00"/>
    <d v="1899-12-30T08:17:00"/>
    <x v="0"/>
    <d v="1899-12-30T00:53:00"/>
    <n v="53"/>
  </r>
  <r>
    <n v="4352"/>
    <x v="1"/>
    <s v="NA"/>
    <x v="1"/>
    <x v="1"/>
    <d v="2016-07-14T07:21:00"/>
    <d v="2016-07-14T00:00:00"/>
    <d v="1899-12-30T07:21:00"/>
    <x v="7"/>
    <x v="1"/>
    <x v="3"/>
    <s v="NA"/>
    <s v="NA"/>
    <m/>
    <x v="1"/>
    <s v=""/>
    <s v=""/>
  </r>
  <r>
    <n v="4353"/>
    <x v="1"/>
    <s v="NA"/>
    <x v="1"/>
    <x v="1"/>
    <d v="2016-07-14T07:24:00"/>
    <d v="2016-07-14T00:00:00"/>
    <d v="1899-12-30T07:24:00"/>
    <x v="7"/>
    <x v="1"/>
    <x v="3"/>
    <s v="NA"/>
    <s v="NA"/>
    <m/>
    <x v="1"/>
    <s v=""/>
    <s v=""/>
  </r>
  <r>
    <n v="4354"/>
    <x v="1"/>
    <n v="288"/>
    <x v="0"/>
    <x v="2"/>
    <d v="2016-07-14T07:26:00"/>
    <d v="2016-07-14T00:00:00"/>
    <d v="1899-12-30T07:26:00"/>
    <x v="7"/>
    <x v="1"/>
    <x v="3"/>
    <s v="NA"/>
    <s v="NA"/>
    <m/>
    <x v="1"/>
    <s v=""/>
    <s v=""/>
  </r>
  <r>
    <n v="4355"/>
    <x v="1"/>
    <n v="90"/>
    <x v="0"/>
    <x v="0"/>
    <d v="2016-07-14T07:19:00"/>
    <d v="2016-07-14T00:00:00"/>
    <d v="1899-12-30T07:19:00"/>
    <x v="7"/>
    <x v="1"/>
    <x v="3"/>
    <d v="2016-07-14T07:59:00"/>
    <d v="2016-07-14T00:00:00"/>
    <d v="1899-12-30T07:59:00"/>
    <x v="0"/>
    <d v="1899-12-30T00:40:00"/>
    <n v="40"/>
  </r>
  <r>
    <n v="4356"/>
    <x v="1"/>
    <n v="54"/>
    <x v="0"/>
    <x v="2"/>
    <d v="2016-07-14T07:23:00"/>
    <d v="2016-07-14T00:00:00"/>
    <d v="1899-12-30T07:23:00"/>
    <x v="7"/>
    <x v="1"/>
    <x v="3"/>
    <s v="NA"/>
    <s v="NA"/>
    <m/>
    <x v="1"/>
    <s v=""/>
    <s v=""/>
  </r>
  <r>
    <n v="4357"/>
    <x v="1"/>
    <n v="59"/>
    <x v="0"/>
    <x v="2"/>
    <d v="2016-07-14T07:31:00"/>
    <d v="2016-07-14T00:00:00"/>
    <d v="1899-12-30T07:31:00"/>
    <x v="7"/>
    <x v="1"/>
    <x v="3"/>
    <s v="NA"/>
    <s v="NA"/>
    <m/>
    <x v="1"/>
    <s v=""/>
    <s v=""/>
  </r>
  <r>
    <n v="4358"/>
    <x v="0"/>
    <n v="115"/>
    <x v="0"/>
    <x v="0"/>
    <d v="2016-07-14T07:25:00"/>
    <d v="2016-07-14T00:00:00"/>
    <d v="1899-12-30T07:25:00"/>
    <x v="7"/>
    <x v="1"/>
    <x v="3"/>
    <d v="2016-07-14T08:08:00"/>
    <d v="2016-07-14T00:00:00"/>
    <d v="1899-12-30T08:08:00"/>
    <x v="0"/>
    <d v="1899-12-30T00:43:00"/>
    <n v="43"/>
  </r>
  <r>
    <n v="4359"/>
    <x v="1"/>
    <n v="98"/>
    <x v="0"/>
    <x v="0"/>
    <d v="2016-07-14T07:27:00"/>
    <d v="2016-07-14T00:00:00"/>
    <d v="1899-12-30T07:27:00"/>
    <x v="7"/>
    <x v="1"/>
    <x v="3"/>
    <d v="2016-07-14T08:03:00"/>
    <d v="2016-07-14T00:00:00"/>
    <d v="1899-12-30T08:03:00"/>
    <x v="0"/>
    <d v="1899-12-30T00:36:00"/>
    <n v="36"/>
  </r>
  <r>
    <n v="4360"/>
    <x v="1"/>
    <n v="67"/>
    <x v="0"/>
    <x v="2"/>
    <d v="2016-07-14T07:30:00"/>
    <d v="2016-07-14T00:00:00"/>
    <d v="1899-12-30T07:30:00"/>
    <x v="7"/>
    <x v="1"/>
    <x v="3"/>
    <s v="NA"/>
    <s v="NA"/>
    <m/>
    <x v="1"/>
    <s v=""/>
    <s v=""/>
  </r>
  <r>
    <n v="4361"/>
    <x v="1"/>
    <n v="107"/>
    <x v="0"/>
    <x v="0"/>
    <d v="2016-07-14T07:29:00"/>
    <d v="2016-07-14T00:00:00"/>
    <d v="1899-12-30T07:29:00"/>
    <x v="7"/>
    <x v="1"/>
    <x v="3"/>
    <d v="2016-07-14T08:28:00"/>
    <d v="2016-07-14T00:00:00"/>
    <d v="1899-12-30T08:28:00"/>
    <x v="0"/>
    <d v="1899-12-30T00:59:00"/>
    <n v="59"/>
  </r>
  <r>
    <n v="4362"/>
    <x v="1"/>
    <s v="NA"/>
    <x v="1"/>
    <x v="1"/>
    <d v="2016-07-14T07:30:00"/>
    <d v="2016-07-14T00:00:00"/>
    <d v="1899-12-30T07:30:00"/>
    <x v="7"/>
    <x v="1"/>
    <x v="3"/>
    <s v="NA"/>
    <s v="NA"/>
    <m/>
    <x v="1"/>
    <s v=""/>
    <s v=""/>
  </r>
  <r>
    <n v="4363"/>
    <x v="1"/>
    <n v="45"/>
    <x v="0"/>
    <x v="2"/>
    <d v="2016-07-14T07:29:00"/>
    <d v="2016-07-14T00:00:00"/>
    <d v="1899-12-30T07:29:00"/>
    <x v="7"/>
    <x v="1"/>
    <x v="3"/>
    <s v="NA"/>
    <s v="NA"/>
    <m/>
    <x v="1"/>
    <s v=""/>
    <s v=""/>
  </r>
  <r>
    <n v="4364"/>
    <x v="0"/>
    <n v="49"/>
    <x v="0"/>
    <x v="0"/>
    <d v="2016-07-14T07:26:00"/>
    <d v="2016-07-14T00:00:00"/>
    <d v="1899-12-30T07:26:00"/>
    <x v="7"/>
    <x v="1"/>
    <x v="3"/>
    <d v="2016-07-14T08:07:00"/>
    <d v="2016-07-14T00:00:00"/>
    <d v="1899-12-30T08:07:00"/>
    <x v="0"/>
    <d v="1899-12-30T00:41:00"/>
    <n v="41"/>
  </r>
  <r>
    <n v="4365"/>
    <x v="1"/>
    <n v="138"/>
    <x v="0"/>
    <x v="2"/>
    <d v="2016-07-14T07:28:00"/>
    <d v="2016-07-14T00:00:00"/>
    <d v="1899-12-30T07:28:00"/>
    <x v="7"/>
    <x v="1"/>
    <x v="3"/>
    <s v="NA"/>
    <s v="NA"/>
    <m/>
    <x v="1"/>
    <s v=""/>
    <s v=""/>
  </r>
  <r>
    <n v="4366"/>
    <x v="1"/>
    <n v="152"/>
    <x v="0"/>
    <x v="2"/>
    <d v="2016-07-14T07:29:00"/>
    <d v="2016-07-14T00:00:00"/>
    <d v="1899-12-30T07:29:00"/>
    <x v="7"/>
    <x v="1"/>
    <x v="3"/>
    <s v="NA"/>
    <s v="NA"/>
    <m/>
    <x v="1"/>
    <s v=""/>
    <s v=""/>
  </r>
  <r>
    <n v="4367"/>
    <x v="1"/>
    <s v="NA"/>
    <x v="1"/>
    <x v="1"/>
    <d v="2016-07-14T07:35:00"/>
    <d v="2016-07-14T00:00:00"/>
    <d v="1899-12-30T07:35:00"/>
    <x v="7"/>
    <x v="1"/>
    <x v="3"/>
    <s v="NA"/>
    <s v="NA"/>
    <m/>
    <x v="1"/>
    <s v=""/>
    <s v=""/>
  </r>
  <r>
    <n v="4368"/>
    <x v="1"/>
    <n v="68"/>
    <x v="0"/>
    <x v="0"/>
    <d v="2016-07-14T07:38:00"/>
    <d v="2016-07-14T00:00:00"/>
    <d v="1899-12-30T07:38:00"/>
    <x v="7"/>
    <x v="1"/>
    <x v="3"/>
    <d v="2016-07-14T08:11:00"/>
    <d v="2016-07-14T00:00:00"/>
    <d v="1899-12-30T08:11:00"/>
    <x v="0"/>
    <d v="1899-12-30T00:33:00"/>
    <n v="33"/>
  </r>
  <r>
    <n v="4369"/>
    <x v="1"/>
    <n v="79"/>
    <x v="0"/>
    <x v="0"/>
    <d v="2016-07-14T07:37:00"/>
    <d v="2016-07-14T00:00:00"/>
    <d v="1899-12-30T07:37:00"/>
    <x v="7"/>
    <x v="1"/>
    <x v="3"/>
    <d v="2016-07-14T08:18:00"/>
    <d v="2016-07-14T00:00:00"/>
    <d v="1899-12-30T08:18:00"/>
    <x v="0"/>
    <d v="1899-12-30T00:41:00"/>
    <n v="41"/>
  </r>
  <r>
    <n v="4370"/>
    <x v="1"/>
    <n v="100"/>
    <x v="0"/>
    <x v="0"/>
    <d v="2016-07-14T07:36:00"/>
    <d v="2016-07-14T00:00:00"/>
    <d v="1899-12-30T07:36:00"/>
    <x v="7"/>
    <x v="1"/>
    <x v="3"/>
    <d v="2016-07-14T08:16:00"/>
    <d v="2016-07-14T00:00:00"/>
    <d v="1899-12-30T08:16:00"/>
    <x v="0"/>
    <d v="1899-12-30T00:40:00"/>
    <n v="40"/>
  </r>
  <r>
    <n v="4371"/>
    <x v="1"/>
    <n v="161"/>
    <x v="0"/>
    <x v="0"/>
    <d v="2016-07-14T07:34:00"/>
    <d v="2016-07-14T00:00:00"/>
    <d v="1899-12-30T07:34:00"/>
    <x v="7"/>
    <x v="1"/>
    <x v="3"/>
    <d v="2016-07-14T08:24:00"/>
    <d v="2016-07-14T00:00:00"/>
    <d v="1899-12-30T08:24:00"/>
    <x v="0"/>
    <d v="1899-12-30T00:50:00"/>
    <n v="50"/>
  </r>
  <r>
    <n v="4372"/>
    <x v="1"/>
    <n v="220"/>
    <x v="0"/>
    <x v="0"/>
    <d v="2016-07-14T07:32:00"/>
    <d v="2016-07-14T00:00:00"/>
    <d v="1899-12-30T07:32:00"/>
    <x v="7"/>
    <x v="1"/>
    <x v="3"/>
    <d v="2016-07-14T08:49:00"/>
    <d v="2016-07-14T00:00:00"/>
    <d v="1899-12-30T08:49:00"/>
    <x v="0"/>
    <d v="1899-12-30T01:17:00"/>
    <n v="77"/>
  </r>
  <r>
    <n v="4373"/>
    <x v="1"/>
    <s v="NA"/>
    <x v="1"/>
    <x v="1"/>
    <d v="2016-07-14T07:39:00"/>
    <d v="2016-07-14T00:00:00"/>
    <d v="1899-12-30T07:39:00"/>
    <x v="7"/>
    <x v="1"/>
    <x v="3"/>
    <s v="NA"/>
    <s v="NA"/>
    <m/>
    <x v="1"/>
    <s v=""/>
    <s v=""/>
  </r>
  <r>
    <n v="4374"/>
    <x v="1"/>
    <n v="120"/>
    <x v="0"/>
    <x v="2"/>
    <d v="2016-07-14T07:35:00"/>
    <d v="2016-07-14T00:00:00"/>
    <d v="1899-12-30T07:35:00"/>
    <x v="7"/>
    <x v="1"/>
    <x v="3"/>
    <s v="NA"/>
    <s v="NA"/>
    <m/>
    <x v="1"/>
    <s v=""/>
    <s v=""/>
  </r>
  <r>
    <n v="4375"/>
    <x v="1"/>
    <n v="183"/>
    <x v="0"/>
    <x v="0"/>
    <d v="2016-07-14T07:38:00"/>
    <d v="2016-07-14T00:00:00"/>
    <d v="1899-12-30T07:38:00"/>
    <x v="7"/>
    <x v="1"/>
    <x v="3"/>
    <d v="2016-07-14T08:42:00"/>
    <d v="2016-07-14T00:00:00"/>
    <d v="1899-12-30T08:42:00"/>
    <x v="0"/>
    <d v="1899-12-30T01:04:00"/>
    <n v="64"/>
  </r>
  <r>
    <n v="4376"/>
    <x v="1"/>
    <n v="245"/>
    <x v="0"/>
    <x v="2"/>
    <d v="2016-07-14T07:41:00"/>
    <d v="2016-07-14T00:00:00"/>
    <d v="1899-12-30T07:41:00"/>
    <x v="7"/>
    <x v="1"/>
    <x v="3"/>
    <s v="NA"/>
    <s v="NA"/>
    <m/>
    <x v="1"/>
    <s v=""/>
    <s v=""/>
  </r>
  <r>
    <n v="4377"/>
    <x v="1"/>
    <n v="257"/>
    <x v="0"/>
    <x v="0"/>
    <d v="2016-07-14T07:46:00"/>
    <d v="2016-07-14T00:00:00"/>
    <d v="1899-12-30T07:46:00"/>
    <x v="7"/>
    <x v="1"/>
    <x v="3"/>
    <d v="2016-07-14T08:10:00"/>
    <d v="2016-07-14T00:00:00"/>
    <d v="1899-12-30T08:10:00"/>
    <x v="0"/>
    <d v="1899-12-30T00:24:00"/>
    <n v="24"/>
  </r>
  <r>
    <n v="4378"/>
    <x v="1"/>
    <n v="268"/>
    <x v="0"/>
    <x v="0"/>
    <d v="2016-07-14T07:36:00"/>
    <d v="2016-07-14T00:00:00"/>
    <d v="1899-12-30T07:36:00"/>
    <x v="7"/>
    <x v="1"/>
    <x v="3"/>
    <d v="2016-07-14T08:22:00"/>
    <d v="2016-07-14T00:00:00"/>
    <d v="1899-12-30T08:22:00"/>
    <x v="0"/>
    <d v="1899-12-30T00:46:00"/>
    <n v="46"/>
  </r>
  <r>
    <n v="4379"/>
    <x v="1"/>
    <n v="236"/>
    <x v="0"/>
    <x v="2"/>
    <d v="2016-07-14T07:43:00"/>
    <d v="2016-07-14T00:00:00"/>
    <d v="1899-12-30T07:43:00"/>
    <x v="7"/>
    <x v="1"/>
    <x v="3"/>
    <s v="NA"/>
    <s v="NA"/>
    <m/>
    <x v="1"/>
    <s v=""/>
    <s v=""/>
  </r>
  <r>
    <n v="4380"/>
    <x v="1"/>
    <n v="229"/>
    <x v="0"/>
    <x v="2"/>
    <d v="2016-07-14T07:47:00"/>
    <d v="2016-07-14T00:00:00"/>
    <d v="1899-12-30T07:47:00"/>
    <x v="7"/>
    <x v="1"/>
    <x v="3"/>
    <s v="NA"/>
    <s v="NA"/>
    <m/>
    <x v="1"/>
    <s v=""/>
    <s v=""/>
  </r>
  <r>
    <n v="4381"/>
    <x v="1"/>
    <n v="114"/>
    <x v="0"/>
    <x v="2"/>
    <d v="2016-07-14T07:45:00"/>
    <d v="2016-07-14T00:00:00"/>
    <d v="1899-12-30T07:45:00"/>
    <x v="7"/>
    <x v="1"/>
    <x v="3"/>
    <s v="NA"/>
    <s v="NA"/>
    <m/>
    <x v="1"/>
    <s v=""/>
    <s v=""/>
  </r>
  <r>
    <n v="4382"/>
    <x v="1"/>
    <s v="NA"/>
    <x v="1"/>
    <x v="1"/>
    <d v="2016-07-14T07:48:00"/>
    <d v="2016-07-14T00:00:00"/>
    <d v="1899-12-30T07:48:00"/>
    <x v="7"/>
    <x v="1"/>
    <x v="3"/>
    <s v="NA"/>
    <s v="NA"/>
    <m/>
    <x v="1"/>
    <s v=""/>
    <s v=""/>
  </r>
  <r>
    <n v="4383"/>
    <x v="1"/>
    <n v="3"/>
    <x v="0"/>
    <x v="2"/>
    <d v="2016-07-14T07:48:00"/>
    <d v="2016-07-14T00:00:00"/>
    <d v="1899-12-30T07:48:00"/>
    <x v="7"/>
    <x v="1"/>
    <x v="3"/>
    <s v="NA"/>
    <s v="NA"/>
    <m/>
    <x v="1"/>
    <s v=""/>
    <s v=""/>
  </r>
  <r>
    <n v="4384"/>
    <x v="1"/>
    <n v="64"/>
    <x v="0"/>
    <x v="0"/>
    <d v="2016-07-14T07:49:00"/>
    <d v="2016-07-14T00:00:00"/>
    <d v="1899-12-30T07:49:00"/>
    <x v="7"/>
    <x v="1"/>
    <x v="3"/>
    <d v="2016-07-14T08:54:00"/>
    <d v="2016-07-14T00:00:00"/>
    <d v="1899-12-30T08:54:00"/>
    <x v="0"/>
    <d v="1899-12-30T01:05:00"/>
    <n v="65"/>
  </r>
  <r>
    <n v="4385"/>
    <x v="1"/>
    <n v="162"/>
    <x v="0"/>
    <x v="0"/>
    <d v="2016-07-14T07:51:00"/>
    <d v="2016-07-14T00:00:00"/>
    <d v="1899-12-30T07:51:00"/>
    <x v="7"/>
    <x v="1"/>
    <x v="3"/>
    <d v="2016-07-14T08:24:00"/>
    <d v="2016-07-14T00:00:00"/>
    <d v="1899-12-30T08:24:00"/>
    <x v="0"/>
    <d v="1899-12-30T00:33:00"/>
    <n v="33"/>
  </r>
  <r>
    <n v="4386"/>
    <x v="1"/>
    <n v="165"/>
    <x v="0"/>
    <x v="2"/>
    <d v="2016-07-14T07:48:00"/>
    <d v="2016-07-14T00:00:00"/>
    <d v="1899-12-30T07:48:00"/>
    <x v="7"/>
    <x v="1"/>
    <x v="3"/>
    <s v="NA"/>
    <s v="NA"/>
    <m/>
    <x v="1"/>
    <s v=""/>
    <s v=""/>
  </r>
  <r>
    <n v="4387"/>
    <x v="1"/>
    <n v="184"/>
    <x v="0"/>
    <x v="2"/>
    <d v="2016-07-14T07:54:00"/>
    <d v="2016-07-14T00:00:00"/>
    <d v="1899-12-30T07:54:00"/>
    <x v="7"/>
    <x v="1"/>
    <x v="3"/>
    <s v="NA"/>
    <s v="NA"/>
    <m/>
    <x v="1"/>
    <s v=""/>
    <s v=""/>
  </r>
  <r>
    <n v="4388"/>
    <x v="0"/>
    <n v="185"/>
    <x v="0"/>
    <x v="0"/>
    <d v="2016-07-14T07:50:00"/>
    <d v="2016-07-14T00:00:00"/>
    <d v="1899-12-30T07:50:00"/>
    <x v="7"/>
    <x v="1"/>
    <x v="3"/>
    <d v="2016-07-14T08:48:00"/>
    <d v="2016-07-14T00:00:00"/>
    <d v="1899-12-30T08:48:00"/>
    <x v="0"/>
    <d v="1899-12-30T00:58:00"/>
    <n v="58"/>
  </r>
  <r>
    <n v="4389"/>
    <x v="1"/>
    <n v="285"/>
    <x v="0"/>
    <x v="2"/>
    <d v="2016-07-14T07:56:00"/>
    <d v="2016-07-14T00:00:00"/>
    <d v="1899-12-30T07:56:00"/>
    <x v="7"/>
    <x v="1"/>
    <x v="3"/>
    <s v="NA"/>
    <s v="NA"/>
    <m/>
    <x v="1"/>
    <s v=""/>
    <s v=""/>
  </r>
  <r>
    <n v="4390"/>
    <x v="1"/>
    <n v="38"/>
    <x v="0"/>
    <x v="2"/>
    <d v="2016-07-14T08:01:00"/>
    <d v="2016-07-14T00:00:00"/>
    <d v="1899-12-30T08:01:00"/>
    <x v="8"/>
    <x v="2"/>
    <x v="3"/>
    <s v="NA"/>
    <s v="NA"/>
    <m/>
    <x v="1"/>
    <s v=""/>
    <s v=""/>
  </r>
  <r>
    <n v="4391"/>
    <x v="1"/>
    <n v="88"/>
    <x v="0"/>
    <x v="0"/>
    <d v="2016-07-14T07:52:00"/>
    <d v="2016-07-14T00:00:00"/>
    <d v="1899-12-30T07:52:00"/>
    <x v="7"/>
    <x v="1"/>
    <x v="3"/>
    <d v="2016-07-14T09:02:00"/>
    <d v="2016-07-14T00:00:00"/>
    <d v="1899-12-30T09:02:00"/>
    <x v="0"/>
    <d v="1899-12-30T01:10:00"/>
    <n v="70"/>
  </r>
  <r>
    <n v="4392"/>
    <x v="1"/>
    <n v="240"/>
    <x v="0"/>
    <x v="2"/>
    <d v="2016-07-14T07:56:00"/>
    <d v="2016-07-14T00:00:00"/>
    <d v="1899-12-30T07:56:00"/>
    <x v="7"/>
    <x v="1"/>
    <x v="3"/>
    <s v="NA"/>
    <s v="NA"/>
    <m/>
    <x v="1"/>
    <s v=""/>
    <s v=""/>
  </r>
  <r>
    <n v="4393"/>
    <x v="1"/>
    <s v="NA"/>
    <x v="1"/>
    <x v="1"/>
    <d v="2016-07-14T07:54:00"/>
    <d v="2016-07-14T00:00:00"/>
    <d v="1899-12-30T07:54:00"/>
    <x v="7"/>
    <x v="1"/>
    <x v="3"/>
    <s v="NA"/>
    <s v="NA"/>
    <m/>
    <x v="1"/>
    <s v=""/>
    <s v=""/>
  </r>
  <r>
    <n v="4394"/>
    <x v="1"/>
    <s v="NA"/>
    <x v="1"/>
    <x v="1"/>
    <d v="2016-07-14T08:00:00"/>
    <d v="2016-07-14T00:00:00"/>
    <d v="1899-12-30T08:00:00"/>
    <x v="8"/>
    <x v="2"/>
    <x v="3"/>
    <s v="NA"/>
    <s v="NA"/>
    <m/>
    <x v="1"/>
    <s v=""/>
    <s v=""/>
  </r>
  <r>
    <n v="4395"/>
    <x v="1"/>
    <n v="19"/>
    <x v="0"/>
    <x v="0"/>
    <d v="2016-07-14T08:00:00"/>
    <d v="2016-07-14T00:00:00"/>
    <d v="1899-12-30T08:00:00"/>
    <x v="8"/>
    <x v="2"/>
    <x v="3"/>
    <d v="2016-07-14T08:54:00"/>
    <d v="2016-07-14T00:00:00"/>
    <d v="1899-12-30T08:54:00"/>
    <x v="0"/>
    <d v="1899-12-30T00:54:00"/>
    <n v="54"/>
  </r>
  <r>
    <n v="4396"/>
    <x v="1"/>
    <n v="129"/>
    <x v="0"/>
    <x v="2"/>
    <d v="2016-07-14T07:55:00"/>
    <d v="2016-07-14T00:00:00"/>
    <d v="1899-12-30T07:55:00"/>
    <x v="7"/>
    <x v="1"/>
    <x v="3"/>
    <s v="NA"/>
    <s v="NA"/>
    <m/>
    <x v="1"/>
    <s v=""/>
    <s v=""/>
  </r>
  <r>
    <n v="4397"/>
    <x v="1"/>
    <n v="163"/>
    <x v="0"/>
    <x v="0"/>
    <d v="2016-07-14T07:56:00"/>
    <d v="2016-07-14T00:00:00"/>
    <d v="1899-12-30T07:56:00"/>
    <x v="7"/>
    <x v="1"/>
    <x v="3"/>
    <d v="2016-07-14T08:57:00"/>
    <d v="2016-07-14T00:00:00"/>
    <d v="1899-12-30T08:57:00"/>
    <x v="0"/>
    <d v="1899-12-30T01:01:00"/>
    <n v="61"/>
  </r>
  <r>
    <n v="4398"/>
    <x v="1"/>
    <n v="70"/>
    <x v="0"/>
    <x v="0"/>
    <d v="2016-07-14T08:03:00"/>
    <d v="2016-07-14T00:00:00"/>
    <d v="1899-12-30T08:03:00"/>
    <x v="8"/>
    <x v="2"/>
    <x v="3"/>
    <d v="2016-07-14T09:01:00"/>
    <d v="2016-07-14T00:00:00"/>
    <d v="1899-12-30T09:01:00"/>
    <x v="0"/>
    <d v="1899-12-30T00:58:00"/>
    <n v="58"/>
  </r>
  <r>
    <n v="4399"/>
    <x v="1"/>
    <n v="175"/>
    <x v="0"/>
    <x v="2"/>
    <d v="2016-07-14T08:02:00"/>
    <d v="2016-07-14T00:00:00"/>
    <d v="1899-12-30T08:02:00"/>
    <x v="8"/>
    <x v="2"/>
    <x v="3"/>
    <s v="NA"/>
    <s v="NA"/>
    <m/>
    <x v="1"/>
    <s v=""/>
    <s v=""/>
  </r>
  <r>
    <n v="4400"/>
    <x v="0"/>
    <n v="284"/>
    <x v="0"/>
    <x v="0"/>
    <d v="2016-07-14T08:01:00"/>
    <d v="2016-07-14T00:00:00"/>
    <d v="1899-12-30T08:01:00"/>
    <x v="8"/>
    <x v="2"/>
    <x v="3"/>
    <d v="2016-07-14T08:44:00"/>
    <d v="2016-07-14T00:00:00"/>
    <d v="1899-12-30T08:44:00"/>
    <x v="0"/>
    <d v="1899-12-30T00:43:00"/>
    <n v="43"/>
  </r>
  <r>
    <n v="4401"/>
    <x v="1"/>
    <n v="57"/>
    <x v="0"/>
    <x v="2"/>
    <d v="2016-07-14T08:03:00"/>
    <d v="2016-07-14T00:00:00"/>
    <d v="1899-12-30T08:03:00"/>
    <x v="8"/>
    <x v="2"/>
    <x v="3"/>
    <s v="NA"/>
    <s v="NA"/>
    <m/>
    <x v="1"/>
    <s v=""/>
    <s v=""/>
  </r>
  <r>
    <n v="4402"/>
    <x v="1"/>
    <n v="136"/>
    <x v="0"/>
    <x v="0"/>
    <d v="2016-07-14T08:04:00"/>
    <d v="2016-07-14T00:00:00"/>
    <d v="1899-12-30T08:04:00"/>
    <x v="8"/>
    <x v="2"/>
    <x v="3"/>
    <d v="2016-07-14T09:10:00"/>
    <d v="2016-07-14T00:00:00"/>
    <d v="1899-12-30T09:10:00"/>
    <x v="0"/>
    <d v="1899-12-30T01:06:00"/>
    <n v="66"/>
  </r>
  <r>
    <n v="4403"/>
    <x v="1"/>
    <n v="171"/>
    <x v="0"/>
    <x v="2"/>
    <d v="2016-07-14T08:01:00"/>
    <d v="2016-07-14T00:00:00"/>
    <d v="1899-12-30T08:01:00"/>
    <x v="8"/>
    <x v="2"/>
    <x v="3"/>
    <s v="NA"/>
    <s v="NA"/>
    <m/>
    <x v="1"/>
    <s v=""/>
    <s v=""/>
  </r>
  <r>
    <n v="4404"/>
    <x v="1"/>
    <n v="212"/>
    <x v="0"/>
    <x v="2"/>
    <d v="2016-07-14T07:55:00"/>
    <d v="2016-07-14T00:00:00"/>
    <d v="1899-12-30T07:55:00"/>
    <x v="7"/>
    <x v="1"/>
    <x v="3"/>
    <s v="NA"/>
    <s v="NA"/>
    <m/>
    <x v="1"/>
    <s v=""/>
    <s v=""/>
  </r>
  <r>
    <n v="4405"/>
    <x v="1"/>
    <s v="NA"/>
    <x v="1"/>
    <x v="1"/>
    <d v="2016-07-14T08:01:00"/>
    <d v="2016-07-14T00:00:00"/>
    <d v="1899-12-30T08:01:00"/>
    <x v="8"/>
    <x v="2"/>
    <x v="3"/>
    <s v="NA"/>
    <s v="NA"/>
    <m/>
    <x v="1"/>
    <s v=""/>
    <s v=""/>
  </r>
  <r>
    <n v="4406"/>
    <x v="1"/>
    <n v="171"/>
    <x v="0"/>
    <x v="2"/>
    <d v="2016-07-14T08:02:00"/>
    <d v="2016-07-14T00:00:00"/>
    <d v="1899-12-30T08:02:00"/>
    <x v="8"/>
    <x v="2"/>
    <x v="3"/>
    <s v="NA"/>
    <s v="NA"/>
    <m/>
    <x v="1"/>
    <s v=""/>
    <s v=""/>
  </r>
  <r>
    <n v="4407"/>
    <x v="1"/>
    <s v="NA"/>
    <x v="1"/>
    <x v="1"/>
    <d v="2016-07-14T08:08:00"/>
    <d v="2016-07-14T00:00:00"/>
    <d v="1899-12-30T08:08:00"/>
    <x v="8"/>
    <x v="2"/>
    <x v="3"/>
    <s v="NA"/>
    <s v="NA"/>
    <m/>
    <x v="1"/>
    <s v=""/>
    <s v=""/>
  </r>
  <r>
    <n v="4408"/>
    <x v="1"/>
    <n v="135"/>
    <x v="0"/>
    <x v="0"/>
    <d v="2016-07-14T08:02:00"/>
    <d v="2016-07-14T00:00:00"/>
    <d v="1899-12-30T08:02:00"/>
    <x v="8"/>
    <x v="2"/>
    <x v="3"/>
    <d v="2016-07-14T08:40:00"/>
    <d v="2016-07-14T00:00:00"/>
    <d v="1899-12-30T08:40:00"/>
    <x v="0"/>
    <d v="1899-12-30T00:38:00"/>
    <n v="38"/>
  </r>
  <r>
    <n v="4409"/>
    <x v="1"/>
    <n v="271"/>
    <x v="0"/>
    <x v="0"/>
    <d v="2016-07-14T08:10:00"/>
    <d v="2016-07-14T00:00:00"/>
    <d v="1899-12-30T08:10:00"/>
    <x v="8"/>
    <x v="2"/>
    <x v="3"/>
    <d v="2016-07-14T09:17:00"/>
    <d v="2016-07-14T00:00:00"/>
    <d v="1899-12-30T09:17:00"/>
    <x v="0"/>
    <d v="1899-12-30T01:07:00"/>
    <n v="67"/>
  </r>
  <r>
    <n v="4410"/>
    <x v="1"/>
    <n v="172"/>
    <x v="0"/>
    <x v="2"/>
    <d v="2016-07-14T08:06:00"/>
    <d v="2016-07-14T00:00:00"/>
    <d v="1899-12-30T08:06:00"/>
    <x v="8"/>
    <x v="2"/>
    <x v="3"/>
    <s v="NA"/>
    <s v="NA"/>
    <m/>
    <x v="1"/>
    <s v=""/>
    <s v=""/>
  </r>
  <r>
    <n v="4411"/>
    <x v="0"/>
    <n v="174"/>
    <x v="0"/>
    <x v="0"/>
    <d v="2016-07-14T08:09:00"/>
    <d v="2016-07-14T00:00:00"/>
    <d v="1899-12-30T08:09:00"/>
    <x v="8"/>
    <x v="2"/>
    <x v="3"/>
    <d v="2016-07-14T08:52:00"/>
    <d v="2016-07-14T00:00:00"/>
    <d v="1899-12-30T08:52:00"/>
    <x v="0"/>
    <d v="1899-12-30T00:43:00"/>
    <n v="43"/>
  </r>
  <r>
    <n v="4412"/>
    <x v="1"/>
    <s v="NA"/>
    <x v="1"/>
    <x v="1"/>
    <d v="2016-07-14T08:11:00"/>
    <d v="2016-07-14T00:00:00"/>
    <d v="1899-12-30T08:11:00"/>
    <x v="8"/>
    <x v="2"/>
    <x v="3"/>
    <s v="NA"/>
    <s v="NA"/>
    <m/>
    <x v="1"/>
    <s v=""/>
    <s v=""/>
  </r>
  <r>
    <n v="4413"/>
    <x v="1"/>
    <n v="197"/>
    <x v="0"/>
    <x v="2"/>
    <d v="2016-07-14T08:07:00"/>
    <d v="2016-07-14T00:00:00"/>
    <d v="1899-12-30T08:07:00"/>
    <x v="8"/>
    <x v="2"/>
    <x v="3"/>
    <s v="NA"/>
    <s v="NA"/>
    <m/>
    <x v="1"/>
    <s v=""/>
    <s v=""/>
  </r>
  <r>
    <n v="4414"/>
    <x v="0"/>
    <n v="214"/>
    <x v="0"/>
    <x v="0"/>
    <d v="2016-07-14T08:08:00"/>
    <d v="2016-07-14T00:00:00"/>
    <d v="1899-12-30T08:08:00"/>
    <x v="8"/>
    <x v="2"/>
    <x v="3"/>
    <d v="2016-07-14T08:57:00"/>
    <d v="2016-07-14T00:00:00"/>
    <d v="1899-12-30T08:57:00"/>
    <x v="0"/>
    <d v="1899-12-30T00:49:00"/>
    <n v="49"/>
  </r>
  <r>
    <n v="4415"/>
    <x v="1"/>
    <n v="218"/>
    <x v="0"/>
    <x v="2"/>
    <d v="2016-07-14T08:11:00"/>
    <d v="2016-07-14T00:00:00"/>
    <d v="1899-12-30T08:11:00"/>
    <x v="8"/>
    <x v="2"/>
    <x v="3"/>
    <s v="NA"/>
    <s v="NA"/>
    <m/>
    <x v="1"/>
    <s v=""/>
    <s v=""/>
  </r>
  <r>
    <n v="4416"/>
    <x v="1"/>
    <n v="50"/>
    <x v="0"/>
    <x v="0"/>
    <d v="2016-07-14T08:12:00"/>
    <d v="2016-07-14T00:00:00"/>
    <d v="1899-12-30T08:12:00"/>
    <x v="8"/>
    <x v="2"/>
    <x v="3"/>
    <d v="2016-07-14T09:08:00"/>
    <d v="2016-07-14T00:00:00"/>
    <d v="1899-12-30T09:08:00"/>
    <x v="0"/>
    <d v="1899-12-30T00:56:00"/>
    <n v="56"/>
  </r>
  <r>
    <n v="4417"/>
    <x v="1"/>
    <n v="170"/>
    <x v="0"/>
    <x v="0"/>
    <d v="2016-07-14T08:13:00"/>
    <d v="2016-07-14T00:00:00"/>
    <d v="1899-12-30T08:13:00"/>
    <x v="8"/>
    <x v="2"/>
    <x v="3"/>
    <d v="2016-07-14T09:07:00"/>
    <d v="2016-07-14T00:00:00"/>
    <d v="1899-12-30T09:07:00"/>
    <x v="0"/>
    <d v="1899-12-30T00:54:00"/>
    <n v="54"/>
  </r>
  <r>
    <n v="4418"/>
    <x v="1"/>
    <n v="32"/>
    <x v="0"/>
    <x v="2"/>
    <d v="2016-07-14T08:18:00"/>
    <d v="2016-07-14T00:00:00"/>
    <d v="1899-12-30T08:18:00"/>
    <x v="8"/>
    <x v="2"/>
    <x v="3"/>
    <s v="NA"/>
    <s v="NA"/>
    <m/>
    <x v="1"/>
    <s v=""/>
    <s v=""/>
  </r>
  <r>
    <n v="4419"/>
    <x v="1"/>
    <n v="37"/>
    <x v="0"/>
    <x v="2"/>
    <d v="2016-07-14T08:17:00"/>
    <d v="2016-07-14T00:00:00"/>
    <d v="1899-12-30T08:17:00"/>
    <x v="8"/>
    <x v="2"/>
    <x v="3"/>
    <s v="NA"/>
    <s v="NA"/>
    <m/>
    <x v="1"/>
    <s v=""/>
    <s v=""/>
  </r>
  <r>
    <n v="4420"/>
    <x v="1"/>
    <n v="197"/>
    <x v="0"/>
    <x v="2"/>
    <d v="2016-07-14T08:13:00"/>
    <d v="2016-07-14T00:00:00"/>
    <d v="1899-12-30T08:13:00"/>
    <x v="8"/>
    <x v="2"/>
    <x v="3"/>
    <s v="NA"/>
    <s v="NA"/>
    <m/>
    <x v="1"/>
    <s v=""/>
    <s v=""/>
  </r>
  <r>
    <n v="4421"/>
    <x v="1"/>
    <n v="276"/>
    <x v="0"/>
    <x v="0"/>
    <d v="2016-07-14T08:16:00"/>
    <d v="2016-07-14T00:00:00"/>
    <d v="1899-12-30T08:16:00"/>
    <x v="8"/>
    <x v="2"/>
    <x v="3"/>
    <d v="2016-07-14T09:20:00"/>
    <d v="2016-07-14T00:00:00"/>
    <d v="1899-12-30T09:20:00"/>
    <x v="0"/>
    <d v="1899-12-30T01:04:00"/>
    <n v="64"/>
  </r>
  <r>
    <n v="4422"/>
    <x v="0"/>
    <n v="30"/>
    <x v="0"/>
    <x v="0"/>
    <d v="2016-07-14T08:13:00"/>
    <d v="2016-07-14T00:00:00"/>
    <d v="1899-12-30T08:13:00"/>
    <x v="8"/>
    <x v="2"/>
    <x v="3"/>
    <d v="2016-07-14T09:13:00"/>
    <d v="2016-07-14T00:00:00"/>
    <d v="1899-12-30T09:13:00"/>
    <x v="0"/>
    <d v="1899-12-30T01:00:00"/>
    <n v="60"/>
  </r>
  <r>
    <n v="4423"/>
    <x v="1"/>
    <n v="105"/>
    <x v="0"/>
    <x v="2"/>
    <d v="2016-07-14T08:18:00"/>
    <d v="2016-07-14T00:00:00"/>
    <d v="1899-12-30T08:18:00"/>
    <x v="8"/>
    <x v="2"/>
    <x v="3"/>
    <s v="NA"/>
    <s v="NA"/>
    <m/>
    <x v="1"/>
    <s v=""/>
    <s v=""/>
  </r>
  <r>
    <n v="4424"/>
    <x v="1"/>
    <s v="NA"/>
    <x v="1"/>
    <x v="1"/>
    <d v="2016-07-14T08:17:00"/>
    <d v="2016-07-14T00:00:00"/>
    <d v="1899-12-30T08:17:00"/>
    <x v="8"/>
    <x v="2"/>
    <x v="3"/>
    <s v="NA"/>
    <s v="NA"/>
    <m/>
    <x v="1"/>
    <s v=""/>
    <s v=""/>
  </r>
  <r>
    <n v="4425"/>
    <x v="1"/>
    <n v="133"/>
    <x v="0"/>
    <x v="0"/>
    <d v="2016-07-14T08:24:00"/>
    <d v="2016-07-14T00:00:00"/>
    <d v="1899-12-30T08:24:00"/>
    <x v="8"/>
    <x v="2"/>
    <x v="3"/>
    <d v="2016-07-14T08:58:00"/>
    <d v="2016-07-14T00:00:00"/>
    <d v="1899-12-30T08:58:00"/>
    <x v="0"/>
    <d v="1899-12-30T00:34:00"/>
    <n v="34"/>
  </r>
  <r>
    <n v="4426"/>
    <x v="1"/>
    <n v="112"/>
    <x v="0"/>
    <x v="0"/>
    <d v="2016-07-14T08:21:00"/>
    <d v="2016-07-14T00:00:00"/>
    <d v="1899-12-30T08:21:00"/>
    <x v="8"/>
    <x v="2"/>
    <x v="3"/>
    <d v="2016-07-14T09:08:00"/>
    <d v="2016-07-14T00:00:00"/>
    <d v="1899-12-30T09:08:00"/>
    <x v="0"/>
    <d v="1899-12-30T00:47:00"/>
    <n v="47"/>
  </r>
  <r>
    <n v="4427"/>
    <x v="1"/>
    <n v="144"/>
    <x v="0"/>
    <x v="2"/>
    <d v="2016-07-14T08:22:00"/>
    <d v="2016-07-14T00:00:00"/>
    <d v="1899-12-30T08:22:00"/>
    <x v="8"/>
    <x v="2"/>
    <x v="3"/>
    <s v="NA"/>
    <s v="NA"/>
    <m/>
    <x v="1"/>
    <s v=""/>
    <s v=""/>
  </r>
  <r>
    <n v="4428"/>
    <x v="1"/>
    <n v="223"/>
    <x v="0"/>
    <x v="0"/>
    <d v="2016-07-14T08:18:00"/>
    <d v="2016-07-14T00:00:00"/>
    <d v="1899-12-30T08:18:00"/>
    <x v="8"/>
    <x v="2"/>
    <x v="3"/>
    <d v="2016-07-14T09:19:00"/>
    <d v="2016-07-14T00:00:00"/>
    <d v="1899-12-30T09:19:00"/>
    <x v="0"/>
    <d v="1899-12-30T01:01:00"/>
    <n v="61"/>
  </r>
  <r>
    <n v="4429"/>
    <x v="1"/>
    <s v="NA"/>
    <x v="1"/>
    <x v="1"/>
    <d v="2016-07-14T08:25:00"/>
    <d v="2016-07-14T00:00:00"/>
    <d v="1899-12-30T08:25:00"/>
    <x v="8"/>
    <x v="2"/>
    <x v="3"/>
    <s v="NA"/>
    <s v="NA"/>
    <m/>
    <x v="1"/>
    <s v=""/>
    <s v=""/>
  </r>
  <r>
    <n v="4430"/>
    <x v="1"/>
    <n v="131"/>
    <x v="0"/>
    <x v="0"/>
    <d v="2016-07-14T08:21:00"/>
    <d v="2016-07-14T00:00:00"/>
    <d v="1899-12-30T08:21:00"/>
    <x v="8"/>
    <x v="2"/>
    <x v="3"/>
    <d v="2016-07-14T08:58:00"/>
    <d v="2016-07-14T00:00:00"/>
    <d v="1899-12-30T08:58:00"/>
    <x v="0"/>
    <d v="1899-12-30T00:37:00"/>
    <n v="37"/>
  </r>
  <r>
    <n v="4431"/>
    <x v="1"/>
    <n v="150"/>
    <x v="0"/>
    <x v="2"/>
    <d v="2016-07-14T08:23:00"/>
    <d v="2016-07-14T00:00:00"/>
    <d v="1899-12-30T08:23:00"/>
    <x v="8"/>
    <x v="2"/>
    <x v="3"/>
    <s v="NA"/>
    <s v="NA"/>
    <m/>
    <x v="1"/>
    <s v=""/>
    <s v=""/>
  </r>
  <r>
    <n v="4432"/>
    <x v="1"/>
    <s v="NA"/>
    <x v="1"/>
    <x v="1"/>
    <d v="2016-07-14T08:24:00"/>
    <d v="2016-07-14T00:00:00"/>
    <d v="1899-12-30T08:24:00"/>
    <x v="8"/>
    <x v="2"/>
    <x v="3"/>
    <s v="NA"/>
    <s v="NA"/>
    <m/>
    <x v="1"/>
    <s v=""/>
    <s v=""/>
  </r>
  <r>
    <n v="4433"/>
    <x v="0"/>
    <n v="21"/>
    <x v="0"/>
    <x v="0"/>
    <d v="2016-07-14T08:26:00"/>
    <d v="2016-07-14T00:00:00"/>
    <d v="1899-12-30T08:26:00"/>
    <x v="8"/>
    <x v="2"/>
    <x v="3"/>
    <d v="2016-07-14T09:12:00"/>
    <d v="2016-07-14T00:00:00"/>
    <d v="1899-12-30T09:12:00"/>
    <x v="0"/>
    <d v="1899-12-30T00:46:00"/>
    <n v="46"/>
  </r>
  <r>
    <n v="4434"/>
    <x v="1"/>
    <n v="229"/>
    <x v="0"/>
    <x v="2"/>
    <d v="2016-07-14T08:27:00"/>
    <d v="2016-07-14T00:00:00"/>
    <d v="1899-12-30T08:27:00"/>
    <x v="8"/>
    <x v="2"/>
    <x v="3"/>
    <s v="NA"/>
    <s v="NA"/>
    <m/>
    <x v="1"/>
    <s v=""/>
    <s v=""/>
  </r>
  <r>
    <n v="4435"/>
    <x v="1"/>
    <n v="292"/>
    <x v="0"/>
    <x v="2"/>
    <d v="2016-07-14T08:25:00"/>
    <d v="2016-07-14T00:00:00"/>
    <d v="1899-12-30T08:25:00"/>
    <x v="8"/>
    <x v="2"/>
    <x v="3"/>
    <s v="NA"/>
    <s v="NA"/>
    <m/>
    <x v="1"/>
    <s v=""/>
    <s v=""/>
  </r>
  <r>
    <n v="4436"/>
    <x v="1"/>
    <s v="NA"/>
    <x v="1"/>
    <x v="1"/>
    <d v="2016-07-14T08:24:00"/>
    <d v="2016-07-14T00:00:00"/>
    <d v="1899-12-30T08:24:00"/>
    <x v="8"/>
    <x v="2"/>
    <x v="3"/>
    <s v="NA"/>
    <s v="NA"/>
    <m/>
    <x v="1"/>
    <s v=""/>
    <s v=""/>
  </r>
  <r>
    <n v="4437"/>
    <x v="1"/>
    <s v="NA"/>
    <x v="1"/>
    <x v="1"/>
    <d v="2016-07-14T08:24:00"/>
    <d v="2016-07-14T00:00:00"/>
    <d v="1899-12-30T08:24:00"/>
    <x v="8"/>
    <x v="2"/>
    <x v="3"/>
    <s v="NA"/>
    <s v="NA"/>
    <m/>
    <x v="1"/>
    <s v=""/>
    <s v=""/>
  </r>
  <r>
    <n v="4438"/>
    <x v="0"/>
    <n v="186"/>
    <x v="0"/>
    <x v="0"/>
    <d v="2016-07-14T08:27:00"/>
    <d v="2016-07-14T00:00:00"/>
    <d v="1899-12-30T08:27:00"/>
    <x v="8"/>
    <x v="2"/>
    <x v="3"/>
    <d v="2016-07-14T09:12:00"/>
    <d v="2016-07-14T00:00:00"/>
    <d v="1899-12-30T09:12:00"/>
    <x v="0"/>
    <d v="1899-12-30T00:45:00"/>
    <n v="45"/>
  </r>
  <r>
    <n v="4439"/>
    <x v="1"/>
    <n v="251"/>
    <x v="0"/>
    <x v="2"/>
    <d v="2016-07-14T08:27:00"/>
    <d v="2016-07-14T00:00:00"/>
    <d v="1899-12-30T08:27:00"/>
    <x v="8"/>
    <x v="2"/>
    <x v="3"/>
    <s v="NA"/>
    <s v="NA"/>
    <m/>
    <x v="1"/>
    <s v=""/>
    <s v=""/>
  </r>
  <r>
    <n v="4440"/>
    <x v="0"/>
    <n v="27"/>
    <x v="0"/>
    <x v="0"/>
    <d v="2016-07-14T08:26:00"/>
    <d v="2016-07-14T00:00:00"/>
    <d v="1899-12-30T08:26:00"/>
    <x v="8"/>
    <x v="2"/>
    <x v="3"/>
    <d v="2016-07-14T09:00:00"/>
    <d v="2016-07-14T00:00:00"/>
    <d v="1899-12-30T09:00:00"/>
    <x v="0"/>
    <d v="1899-12-30T00:34:00"/>
    <n v="34"/>
  </r>
  <r>
    <n v="4441"/>
    <x v="1"/>
    <n v="192"/>
    <x v="0"/>
    <x v="0"/>
    <d v="2016-07-14T08:32:00"/>
    <d v="2016-07-14T00:00:00"/>
    <d v="1899-12-30T08:32:00"/>
    <x v="8"/>
    <x v="2"/>
    <x v="3"/>
    <d v="2016-07-14T09:19:00"/>
    <d v="2016-07-14T00:00:00"/>
    <d v="1899-12-30T09:19:00"/>
    <x v="0"/>
    <d v="1899-12-30T00:47:00"/>
    <n v="47"/>
  </r>
  <r>
    <n v="4442"/>
    <x v="1"/>
    <n v="224"/>
    <x v="0"/>
    <x v="2"/>
    <d v="2016-07-14T08:33:00"/>
    <d v="2016-07-14T00:00:00"/>
    <d v="1899-12-30T08:33:00"/>
    <x v="8"/>
    <x v="2"/>
    <x v="3"/>
    <s v="NA"/>
    <s v="NA"/>
    <m/>
    <x v="1"/>
    <s v=""/>
    <s v=""/>
  </r>
  <r>
    <n v="4443"/>
    <x v="0"/>
    <n v="279"/>
    <x v="0"/>
    <x v="0"/>
    <d v="2016-07-14T08:29:00"/>
    <d v="2016-07-14T00:00:00"/>
    <d v="1899-12-30T08:29:00"/>
    <x v="8"/>
    <x v="2"/>
    <x v="3"/>
    <d v="2016-07-14T09:40:00"/>
    <d v="2016-07-14T00:00:00"/>
    <d v="1899-12-30T09:40:00"/>
    <x v="0"/>
    <d v="1899-12-30T01:11:00"/>
    <n v="71"/>
  </r>
  <r>
    <n v="4444"/>
    <x v="1"/>
    <n v="101"/>
    <x v="0"/>
    <x v="2"/>
    <d v="2016-07-14T08:28:00"/>
    <d v="2016-07-14T00:00:00"/>
    <d v="1899-12-30T08:28:00"/>
    <x v="8"/>
    <x v="2"/>
    <x v="3"/>
    <s v="NA"/>
    <s v="NA"/>
    <m/>
    <x v="1"/>
    <s v=""/>
    <s v=""/>
  </r>
  <r>
    <n v="4445"/>
    <x v="1"/>
    <n v="198"/>
    <x v="0"/>
    <x v="2"/>
    <d v="2016-07-14T08:36:00"/>
    <d v="2016-07-14T00:00:00"/>
    <d v="1899-12-30T08:36:00"/>
    <x v="8"/>
    <x v="2"/>
    <x v="3"/>
    <s v="NA"/>
    <s v="NA"/>
    <m/>
    <x v="1"/>
    <s v=""/>
    <s v=""/>
  </r>
  <r>
    <n v="4446"/>
    <x v="0"/>
    <n v="238"/>
    <x v="0"/>
    <x v="0"/>
    <d v="2016-07-14T08:31:00"/>
    <d v="2016-07-14T00:00:00"/>
    <d v="1899-12-30T08:31:00"/>
    <x v="8"/>
    <x v="2"/>
    <x v="3"/>
    <d v="2016-07-14T09:01:00"/>
    <d v="2016-07-14T00:00:00"/>
    <d v="1899-12-30T09:01:00"/>
    <x v="0"/>
    <d v="1899-12-30T00:30:00"/>
    <n v="30"/>
  </r>
  <r>
    <n v="4447"/>
    <x v="1"/>
    <n v="267"/>
    <x v="0"/>
    <x v="2"/>
    <d v="2016-07-14T08:32:00"/>
    <d v="2016-07-14T00:00:00"/>
    <d v="1899-12-30T08:32:00"/>
    <x v="8"/>
    <x v="2"/>
    <x v="3"/>
    <s v="NA"/>
    <s v="NA"/>
    <m/>
    <x v="1"/>
    <s v=""/>
    <s v=""/>
  </r>
  <r>
    <n v="4448"/>
    <x v="1"/>
    <n v="299"/>
    <x v="0"/>
    <x v="2"/>
    <d v="2016-07-14T08:30:00"/>
    <d v="2016-07-14T00:00:00"/>
    <d v="1899-12-30T08:30:00"/>
    <x v="8"/>
    <x v="2"/>
    <x v="3"/>
    <s v="NA"/>
    <s v="NA"/>
    <m/>
    <x v="1"/>
    <s v=""/>
    <s v=""/>
  </r>
  <r>
    <n v="4449"/>
    <x v="1"/>
    <s v="NA"/>
    <x v="1"/>
    <x v="1"/>
    <d v="2016-07-14T08:29:00"/>
    <d v="2016-07-14T00:00:00"/>
    <d v="1899-12-30T08:29:00"/>
    <x v="8"/>
    <x v="2"/>
    <x v="3"/>
    <s v="NA"/>
    <s v="NA"/>
    <m/>
    <x v="1"/>
    <s v=""/>
    <s v=""/>
  </r>
  <r>
    <n v="4450"/>
    <x v="1"/>
    <n v="212"/>
    <x v="0"/>
    <x v="0"/>
    <d v="2016-07-14T08:30:00"/>
    <d v="2016-07-14T00:00:00"/>
    <d v="1899-12-30T08:30:00"/>
    <x v="8"/>
    <x v="2"/>
    <x v="3"/>
    <d v="2016-07-14T09:07:00"/>
    <d v="2016-07-14T00:00:00"/>
    <d v="1899-12-30T09:07:00"/>
    <x v="0"/>
    <d v="1899-12-30T00:37:00"/>
    <n v="37"/>
  </r>
  <r>
    <n v="4451"/>
    <x v="1"/>
    <n v="2"/>
    <x v="0"/>
    <x v="2"/>
    <d v="2016-07-14T08:38:00"/>
    <d v="2016-07-14T00:00:00"/>
    <d v="1899-12-30T08:38:00"/>
    <x v="8"/>
    <x v="2"/>
    <x v="3"/>
    <s v="NA"/>
    <s v="NA"/>
    <m/>
    <x v="1"/>
    <s v=""/>
    <s v=""/>
  </r>
  <r>
    <n v="4452"/>
    <x v="1"/>
    <n v="275"/>
    <x v="0"/>
    <x v="2"/>
    <d v="2016-07-14T08:34:00"/>
    <d v="2016-07-14T00:00:00"/>
    <d v="1899-12-30T08:34:00"/>
    <x v="8"/>
    <x v="2"/>
    <x v="3"/>
    <s v="NA"/>
    <s v="NA"/>
    <m/>
    <x v="1"/>
    <s v=""/>
    <s v=""/>
  </r>
  <r>
    <n v="4453"/>
    <x v="1"/>
    <s v="NA"/>
    <x v="1"/>
    <x v="1"/>
    <d v="2016-07-14T08:36:00"/>
    <d v="2016-07-14T00:00:00"/>
    <d v="1899-12-30T08:36:00"/>
    <x v="8"/>
    <x v="2"/>
    <x v="3"/>
    <s v="NA"/>
    <s v="NA"/>
    <m/>
    <x v="1"/>
    <s v=""/>
    <s v=""/>
  </r>
  <r>
    <n v="4454"/>
    <x v="1"/>
    <n v="128"/>
    <x v="0"/>
    <x v="0"/>
    <d v="2016-07-14T08:32:00"/>
    <d v="2016-07-14T00:00:00"/>
    <d v="1899-12-30T08:32:00"/>
    <x v="8"/>
    <x v="2"/>
    <x v="3"/>
    <d v="2016-07-14T09:21:00"/>
    <d v="2016-07-14T00:00:00"/>
    <d v="1899-12-30T09:21:00"/>
    <x v="0"/>
    <d v="1899-12-30T00:49:00"/>
    <n v="49"/>
  </r>
  <r>
    <n v="4455"/>
    <x v="1"/>
    <n v="149"/>
    <x v="0"/>
    <x v="2"/>
    <d v="2016-07-14T08:33:00"/>
    <d v="2016-07-14T00:00:00"/>
    <d v="1899-12-30T08:33:00"/>
    <x v="8"/>
    <x v="2"/>
    <x v="3"/>
    <s v="NA"/>
    <s v="NA"/>
    <m/>
    <x v="1"/>
    <s v=""/>
    <s v=""/>
  </r>
  <r>
    <n v="4456"/>
    <x v="1"/>
    <n v="14"/>
    <x v="0"/>
    <x v="2"/>
    <d v="2016-07-14T08:32:00"/>
    <d v="2016-07-14T00:00:00"/>
    <d v="1899-12-30T08:32:00"/>
    <x v="8"/>
    <x v="2"/>
    <x v="3"/>
    <s v="NA"/>
    <s v="NA"/>
    <m/>
    <x v="1"/>
    <s v=""/>
    <s v=""/>
  </r>
  <r>
    <n v="4457"/>
    <x v="1"/>
    <n v="16"/>
    <x v="0"/>
    <x v="0"/>
    <d v="2016-07-14T08:36:00"/>
    <d v="2016-07-14T00:00:00"/>
    <d v="1899-12-30T08:36:00"/>
    <x v="8"/>
    <x v="2"/>
    <x v="3"/>
    <d v="2016-07-14T09:19:00"/>
    <d v="2016-07-14T00:00:00"/>
    <d v="1899-12-30T09:19:00"/>
    <x v="0"/>
    <d v="1899-12-30T00:43:00"/>
    <n v="43"/>
  </r>
  <r>
    <n v="4458"/>
    <x v="1"/>
    <n v="125"/>
    <x v="0"/>
    <x v="0"/>
    <d v="2016-07-14T08:38:00"/>
    <d v="2016-07-14T00:00:00"/>
    <d v="1899-12-30T08:38:00"/>
    <x v="8"/>
    <x v="2"/>
    <x v="3"/>
    <d v="2016-07-14T09:44:00"/>
    <d v="2016-07-14T00:00:00"/>
    <d v="1899-12-30T09:44:00"/>
    <x v="0"/>
    <d v="1899-12-30T01:06:00"/>
    <n v="66"/>
  </r>
  <r>
    <n v="4459"/>
    <x v="1"/>
    <n v="179"/>
    <x v="0"/>
    <x v="2"/>
    <d v="2016-07-14T08:37:00"/>
    <d v="2016-07-14T00:00:00"/>
    <d v="1899-12-30T08:37:00"/>
    <x v="8"/>
    <x v="2"/>
    <x v="3"/>
    <s v="NA"/>
    <s v="NA"/>
    <m/>
    <x v="1"/>
    <s v=""/>
    <s v=""/>
  </r>
  <r>
    <n v="4460"/>
    <x v="1"/>
    <s v="NA"/>
    <x v="1"/>
    <x v="1"/>
    <d v="2016-07-14T08:36:00"/>
    <d v="2016-07-14T00:00:00"/>
    <d v="1899-12-30T08:36:00"/>
    <x v="8"/>
    <x v="2"/>
    <x v="3"/>
    <s v="NA"/>
    <s v="NA"/>
    <m/>
    <x v="1"/>
    <s v=""/>
    <s v=""/>
  </r>
  <r>
    <n v="4461"/>
    <x v="1"/>
    <n v="120"/>
    <x v="0"/>
    <x v="2"/>
    <d v="2016-07-14T08:36:00"/>
    <d v="2016-07-14T00:00:00"/>
    <d v="1899-12-30T08:36:00"/>
    <x v="8"/>
    <x v="2"/>
    <x v="3"/>
    <s v="NA"/>
    <s v="NA"/>
    <m/>
    <x v="1"/>
    <s v=""/>
    <s v=""/>
  </r>
  <r>
    <n v="4462"/>
    <x v="0"/>
    <n v="190"/>
    <x v="0"/>
    <x v="0"/>
    <d v="2016-07-14T08:40:00"/>
    <d v="2016-07-14T00:00:00"/>
    <d v="1899-12-30T08:40:00"/>
    <x v="8"/>
    <x v="2"/>
    <x v="3"/>
    <d v="2016-07-14T09:22:00"/>
    <d v="2016-07-14T00:00:00"/>
    <d v="1899-12-30T09:22:00"/>
    <x v="0"/>
    <d v="1899-12-30T00:42:00"/>
    <n v="42"/>
  </r>
  <r>
    <n v="4463"/>
    <x v="1"/>
    <n v="9"/>
    <x v="0"/>
    <x v="2"/>
    <d v="2016-07-14T08:43:00"/>
    <d v="2016-07-14T00:00:00"/>
    <d v="1899-12-30T08:43:00"/>
    <x v="8"/>
    <x v="2"/>
    <x v="3"/>
    <s v="NA"/>
    <s v="NA"/>
    <m/>
    <x v="1"/>
    <s v=""/>
    <s v=""/>
  </r>
  <r>
    <n v="4464"/>
    <x v="1"/>
    <n v="90"/>
    <x v="0"/>
    <x v="2"/>
    <d v="2016-07-14T08:42:00"/>
    <d v="2016-07-14T00:00:00"/>
    <d v="1899-12-30T08:42:00"/>
    <x v="8"/>
    <x v="2"/>
    <x v="3"/>
    <s v="NA"/>
    <s v="NA"/>
    <m/>
    <x v="1"/>
    <s v=""/>
    <s v=""/>
  </r>
  <r>
    <n v="4465"/>
    <x v="1"/>
    <n v="140"/>
    <x v="0"/>
    <x v="2"/>
    <d v="2016-07-14T08:39:00"/>
    <d v="2016-07-14T00:00:00"/>
    <d v="1899-12-30T08:39:00"/>
    <x v="8"/>
    <x v="2"/>
    <x v="3"/>
    <s v="NA"/>
    <s v="NA"/>
    <m/>
    <x v="1"/>
    <s v=""/>
    <s v=""/>
  </r>
  <r>
    <n v="4466"/>
    <x v="1"/>
    <s v="NA"/>
    <x v="1"/>
    <x v="1"/>
    <d v="2016-07-14T08:46:00"/>
    <d v="2016-07-14T00:00:00"/>
    <d v="1899-12-30T08:46:00"/>
    <x v="8"/>
    <x v="2"/>
    <x v="3"/>
    <s v="NA"/>
    <s v="NA"/>
    <m/>
    <x v="1"/>
    <s v=""/>
    <s v=""/>
  </r>
  <r>
    <n v="4467"/>
    <x v="1"/>
    <n v="13"/>
    <x v="0"/>
    <x v="2"/>
    <d v="2016-07-14T08:42:00"/>
    <d v="2016-07-14T00:00:00"/>
    <d v="1899-12-30T08:42:00"/>
    <x v="8"/>
    <x v="2"/>
    <x v="3"/>
    <s v="NA"/>
    <s v="NA"/>
    <m/>
    <x v="1"/>
    <s v=""/>
    <s v=""/>
  </r>
  <r>
    <n v="4468"/>
    <x v="1"/>
    <n v="15"/>
    <x v="0"/>
    <x v="0"/>
    <d v="2016-07-14T08:42:00"/>
    <d v="2016-07-14T00:00:00"/>
    <d v="1899-12-30T08:42:00"/>
    <x v="8"/>
    <x v="2"/>
    <x v="3"/>
    <d v="2016-07-14T09:22:00"/>
    <d v="2016-07-14T00:00:00"/>
    <d v="1899-12-30T09:22:00"/>
    <x v="0"/>
    <d v="1899-12-30T00:40:00"/>
    <n v="40"/>
  </r>
  <r>
    <n v="4469"/>
    <x v="1"/>
    <n v="20"/>
    <x v="0"/>
    <x v="0"/>
    <d v="2016-07-14T08:45:00"/>
    <d v="2016-07-14T00:00:00"/>
    <d v="1899-12-30T08:45:00"/>
    <x v="8"/>
    <x v="2"/>
    <x v="3"/>
    <d v="2016-07-14T09:48:00"/>
    <d v="2016-07-14T00:00:00"/>
    <d v="1899-12-30T09:48:00"/>
    <x v="0"/>
    <d v="1899-12-30T01:03:00"/>
    <n v="63"/>
  </r>
  <r>
    <n v="4470"/>
    <x v="1"/>
    <n v="34"/>
    <x v="0"/>
    <x v="2"/>
    <d v="2016-07-14T08:47:00"/>
    <d v="2016-07-14T00:00:00"/>
    <d v="1899-12-30T08:47:00"/>
    <x v="8"/>
    <x v="2"/>
    <x v="3"/>
    <s v="NA"/>
    <s v="NA"/>
    <m/>
    <x v="1"/>
    <s v=""/>
    <s v=""/>
  </r>
  <r>
    <n v="4471"/>
    <x v="1"/>
    <n v="215"/>
    <x v="0"/>
    <x v="0"/>
    <d v="2016-07-14T08:46:00"/>
    <d v="2016-07-14T00:00:00"/>
    <d v="1899-12-30T08:46:00"/>
    <x v="8"/>
    <x v="2"/>
    <x v="3"/>
    <d v="2016-07-14T09:27:00"/>
    <d v="2016-07-14T00:00:00"/>
    <d v="1899-12-30T09:27:00"/>
    <x v="0"/>
    <d v="1899-12-30T00:41:00"/>
    <n v="41"/>
  </r>
  <r>
    <n v="4472"/>
    <x v="1"/>
    <n v="36"/>
    <x v="0"/>
    <x v="0"/>
    <d v="2016-07-14T08:39:00"/>
    <d v="2016-07-14T00:00:00"/>
    <d v="1899-12-30T08:39:00"/>
    <x v="8"/>
    <x v="2"/>
    <x v="3"/>
    <d v="2016-07-14T09:55:00"/>
    <d v="2016-07-14T00:00:00"/>
    <d v="1899-12-30T09:55:00"/>
    <x v="0"/>
    <d v="1899-12-30T01:16:00"/>
    <n v="76"/>
  </r>
  <r>
    <n v="4473"/>
    <x v="1"/>
    <s v="NA"/>
    <x v="1"/>
    <x v="1"/>
    <d v="2016-07-14T08:48:00"/>
    <d v="2016-07-14T00:00:00"/>
    <d v="1899-12-30T08:48:00"/>
    <x v="8"/>
    <x v="2"/>
    <x v="3"/>
    <s v="NA"/>
    <s v="NA"/>
    <m/>
    <x v="1"/>
    <s v=""/>
    <s v=""/>
  </r>
  <r>
    <n v="4474"/>
    <x v="1"/>
    <s v="NA"/>
    <x v="1"/>
    <x v="1"/>
    <d v="2016-07-14T08:43:00"/>
    <d v="2016-07-14T00:00:00"/>
    <d v="1899-12-30T08:43:00"/>
    <x v="8"/>
    <x v="2"/>
    <x v="3"/>
    <s v="NA"/>
    <s v="NA"/>
    <m/>
    <x v="1"/>
    <s v=""/>
    <s v=""/>
  </r>
  <r>
    <n v="4475"/>
    <x v="1"/>
    <n v="61"/>
    <x v="0"/>
    <x v="0"/>
    <d v="2016-07-14T08:44:00"/>
    <d v="2016-07-14T00:00:00"/>
    <d v="1899-12-30T08:44:00"/>
    <x v="8"/>
    <x v="2"/>
    <x v="3"/>
    <d v="2016-07-14T09:25:00"/>
    <d v="2016-07-14T00:00:00"/>
    <d v="1899-12-30T09:25:00"/>
    <x v="0"/>
    <d v="1899-12-30T00:41:00"/>
    <n v="41"/>
  </r>
  <r>
    <n v="4476"/>
    <x v="0"/>
    <n v="197"/>
    <x v="0"/>
    <x v="0"/>
    <d v="2016-07-14T08:50:00"/>
    <d v="2016-07-14T00:00:00"/>
    <d v="1899-12-30T08:50:00"/>
    <x v="8"/>
    <x v="2"/>
    <x v="3"/>
    <d v="2016-07-14T09:38:00"/>
    <d v="2016-07-14T00:00:00"/>
    <d v="1899-12-30T09:38:00"/>
    <x v="0"/>
    <d v="1899-12-30T00:48:00"/>
    <n v="48"/>
  </r>
  <r>
    <n v="4477"/>
    <x v="1"/>
    <s v="NA"/>
    <x v="1"/>
    <x v="1"/>
    <d v="2016-07-14T08:51:00"/>
    <d v="2016-07-14T00:00:00"/>
    <d v="1899-12-30T08:51:00"/>
    <x v="8"/>
    <x v="2"/>
    <x v="3"/>
    <s v="NA"/>
    <s v="NA"/>
    <m/>
    <x v="1"/>
    <s v=""/>
    <s v=""/>
  </r>
  <r>
    <n v="4478"/>
    <x v="1"/>
    <n v="183"/>
    <x v="0"/>
    <x v="2"/>
    <d v="2016-07-14T08:44:00"/>
    <d v="2016-07-14T00:00:00"/>
    <d v="1899-12-30T08:44:00"/>
    <x v="8"/>
    <x v="2"/>
    <x v="3"/>
    <s v="NA"/>
    <s v="NA"/>
    <m/>
    <x v="1"/>
    <s v=""/>
    <s v=""/>
  </r>
  <r>
    <n v="4479"/>
    <x v="1"/>
    <n v="295"/>
    <x v="0"/>
    <x v="2"/>
    <d v="2016-07-14T08:41:00"/>
    <d v="2016-07-14T00:00:00"/>
    <d v="1899-12-30T08:41:00"/>
    <x v="8"/>
    <x v="2"/>
    <x v="3"/>
    <s v="NA"/>
    <s v="NA"/>
    <m/>
    <x v="1"/>
    <s v=""/>
    <s v=""/>
  </r>
  <r>
    <n v="4480"/>
    <x v="1"/>
    <n v="39"/>
    <x v="0"/>
    <x v="2"/>
    <d v="2016-07-14T08:46:00"/>
    <d v="2016-07-14T00:00:00"/>
    <d v="1899-12-30T08:46:00"/>
    <x v="8"/>
    <x v="2"/>
    <x v="3"/>
    <s v="NA"/>
    <s v="NA"/>
    <m/>
    <x v="1"/>
    <s v=""/>
    <s v=""/>
  </r>
  <r>
    <n v="4481"/>
    <x v="1"/>
    <n v="299"/>
    <x v="0"/>
    <x v="0"/>
    <d v="2016-07-14T08:46:00"/>
    <d v="2016-07-14T00:00:00"/>
    <d v="1899-12-30T08:46:00"/>
    <x v="8"/>
    <x v="2"/>
    <x v="3"/>
    <d v="2016-07-14T09:54:00"/>
    <d v="2016-07-14T00:00:00"/>
    <d v="1899-12-30T09:54:00"/>
    <x v="0"/>
    <d v="1899-12-30T01:08:00"/>
    <n v="68"/>
  </r>
  <r>
    <n v="4482"/>
    <x v="0"/>
    <n v="69"/>
    <x v="0"/>
    <x v="0"/>
    <d v="2016-07-14T08:53:00"/>
    <d v="2016-07-14T00:00:00"/>
    <d v="1899-12-30T08:53:00"/>
    <x v="8"/>
    <x v="2"/>
    <x v="3"/>
    <d v="2016-07-14T09:52:00"/>
    <d v="2016-07-14T00:00:00"/>
    <d v="1899-12-30T09:52:00"/>
    <x v="0"/>
    <d v="1899-12-30T00:59:00"/>
    <n v="59"/>
  </r>
  <r>
    <n v="4483"/>
    <x v="1"/>
    <n v="211"/>
    <x v="0"/>
    <x v="0"/>
    <d v="2016-07-14T08:49:00"/>
    <d v="2016-07-14T00:00:00"/>
    <d v="1899-12-30T08:49:00"/>
    <x v="8"/>
    <x v="2"/>
    <x v="3"/>
    <d v="2016-07-14T09:21:00"/>
    <d v="2016-07-14T00:00:00"/>
    <d v="1899-12-30T09:21:00"/>
    <x v="0"/>
    <d v="1899-12-30T00:32:00"/>
    <n v="32"/>
  </r>
  <r>
    <n v="4484"/>
    <x v="1"/>
    <n v="84"/>
    <x v="0"/>
    <x v="2"/>
    <d v="2016-07-14T08:55:00"/>
    <d v="2016-07-14T00:00:00"/>
    <d v="1899-12-30T08:55:00"/>
    <x v="8"/>
    <x v="2"/>
    <x v="3"/>
    <s v="NA"/>
    <s v="NA"/>
    <m/>
    <x v="1"/>
    <s v=""/>
    <s v=""/>
  </r>
  <r>
    <n v="4485"/>
    <x v="0"/>
    <n v="239"/>
    <x v="0"/>
    <x v="0"/>
    <d v="2016-07-14T08:57:00"/>
    <d v="2016-07-14T00:00:00"/>
    <d v="1899-12-30T08:57:00"/>
    <x v="8"/>
    <x v="2"/>
    <x v="3"/>
    <d v="2016-07-14T09:44:00"/>
    <d v="2016-07-14T00:00:00"/>
    <d v="1899-12-30T09:44:00"/>
    <x v="0"/>
    <d v="1899-12-30T00:47:00"/>
    <n v="47"/>
  </r>
  <r>
    <n v="4486"/>
    <x v="1"/>
    <n v="74"/>
    <x v="0"/>
    <x v="0"/>
    <d v="2016-07-14T09:00:00"/>
    <d v="2016-07-14T00:00:00"/>
    <d v="1899-12-30T09:00:00"/>
    <x v="9"/>
    <x v="2"/>
    <x v="3"/>
    <d v="2016-07-14T09:39:00"/>
    <d v="2016-07-14T00:00:00"/>
    <d v="1899-12-30T09:39:00"/>
    <x v="0"/>
    <d v="1899-12-30T00:39:00"/>
    <n v="39"/>
  </r>
  <r>
    <n v="4487"/>
    <x v="1"/>
    <n v="124"/>
    <x v="0"/>
    <x v="2"/>
    <d v="2016-07-14T08:53:00"/>
    <d v="2016-07-14T00:00:00"/>
    <d v="1899-12-30T08:53:00"/>
    <x v="8"/>
    <x v="2"/>
    <x v="3"/>
    <s v="NA"/>
    <s v="NA"/>
    <m/>
    <x v="1"/>
    <s v=""/>
    <s v=""/>
  </r>
  <r>
    <n v="4488"/>
    <x v="1"/>
    <n v="263"/>
    <x v="0"/>
    <x v="0"/>
    <d v="2016-07-14T08:59:00"/>
    <d v="2016-07-14T00:00:00"/>
    <d v="1899-12-30T08:59:00"/>
    <x v="8"/>
    <x v="2"/>
    <x v="3"/>
    <d v="2016-07-14T09:34:00"/>
    <d v="2016-07-14T00:00:00"/>
    <d v="1899-12-30T09:34:00"/>
    <x v="0"/>
    <d v="1899-12-30T00:35:00"/>
    <n v="35"/>
  </r>
  <r>
    <n v="4489"/>
    <x v="1"/>
    <n v="294"/>
    <x v="0"/>
    <x v="2"/>
    <d v="2016-07-14T08:53:00"/>
    <d v="2016-07-14T00:00:00"/>
    <d v="1899-12-30T08:53:00"/>
    <x v="8"/>
    <x v="2"/>
    <x v="3"/>
    <s v="NA"/>
    <s v="NA"/>
    <m/>
    <x v="1"/>
    <s v=""/>
    <s v=""/>
  </r>
  <r>
    <n v="4490"/>
    <x v="1"/>
    <s v="NA"/>
    <x v="1"/>
    <x v="1"/>
    <d v="2016-07-14T09:00:00"/>
    <d v="2016-07-14T00:00:00"/>
    <d v="1899-12-30T09:00:00"/>
    <x v="9"/>
    <x v="2"/>
    <x v="3"/>
    <s v="NA"/>
    <s v="NA"/>
    <m/>
    <x v="1"/>
    <s v=""/>
    <s v=""/>
  </r>
  <r>
    <n v="4491"/>
    <x v="1"/>
    <n v="63"/>
    <x v="0"/>
    <x v="2"/>
    <d v="2016-07-14T08:56:00"/>
    <d v="2016-07-14T00:00:00"/>
    <d v="1899-12-30T08:56:00"/>
    <x v="8"/>
    <x v="2"/>
    <x v="3"/>
    <s v="NA"/>
    <s v="NA"/>
    <m/>
    <x v="1"/>
    <s v=""/>
    <s v=""/>
  </r>
  <r>
    <n v="4492"/>
    <x v="1"/>
    <n v="103"/>
    <x v="0"/>
    <x v="0"/>
    <d v="2016-07-14T09:01:00"/>
    <d v="2016-07-14T00:00:00"/>
    <d v="1899-12-30T09:01:00"/>
    <x v="9"/>
    <x v="2"/>
    <x v="3"/>
    <d v="2016-07-14T10:05:00"/>
    <d v="2016-07-14T00:00:00"/>
    <d v="1899-12-30T10:05:00"/>
    <x v="0"/>
    <d v="1899-12-30T01:04:00"/>
    <n v="64"/>
  </r>
  <r>
    <n v="4493"/>
    <x v="1"/>
    <s v="NA"/>
    <x v="1"/>
    <x v="1"/>
    <d v="2016-07-14T08:52:00"/>
    <d v="2016-07-14T00:00:00"/>
    <d v="1899-12-30T08:52:00"/>
    <x v="8"/>
    <x v="2"/>
    <x v="3"/>
    <s v="NA"/>
    <s v="NA"/>
    <m/>
    <x v="1"/>
    <s v=""/>
    <s v=""/>
  </r>
  <r>
    <n v="4494"/>
    <x v="1"/>
    <s v="NA"/>
    <x v="1"/>
    <x v="1"/>
    <d v="2016-07-14T08:58:00"/>
    <d v="2016-07-14T00:00:00"/>
    <d v="1899-12-30T08:58:00"/>
    <x v="8"/>
    <x v="2"/>
    <x v="3"/>
    <s v="NA"/>
    <s v="NA"/>
    <m/>
    <x v="1"/>
    <s v=""/>
    <s v=""/>
  </r>
  <r>
    <n v="4495"/>
    <x v="1"/>
    <s v="NA"/>
    <x v="1"/>
    <x v="1"/>
    <d v="2016-07-14T09:06:00"/>
    <d v="2016-07-14T00:00:00"/>
    <d v="1899-12-30T09:06:00"/>
    <x v="9"/>
    <x v="2"/>
    <x v="3"/>
    <s v="NA"/>
    <s v="NA"/>
    <m/>
    <x v="1"/>
    <s v=""/>
    <s v=""/>
  </r>
  <r>
    <n v="4496"/>
    <x v="1"/>
    <n v="260"/>
    <x v="0"/>
    <x v="2"/>
    <d v="2016-07-14T09:02:00"/>
    <d v="2016-07-14T00:00:00"/>
    <d v="1899-12-30T09:02:00"/>
    <x v="9"/>
    <x v="2"/>
    <x v="3"/>
    <s v="NA"/>
    <s v="NA"/>
    <m/>
    <x v="1"/>
    <s v=""/>
    <s v=""/>
  </r>
  <r>
    <n v="4497"/>
    <x v="1"/>
    <n v="80"/>
    <x v="0"/>
    <x v="2"/>
    <d v="2016-07-14T08:59:00"/>
    <d v="2016-07-14T00:00:00"/>
    <d v="1899-12-30T08:59:00"/>
    <x v="8"/>
    <x v="2"/>
    <x v="3"/>
    <s v="NA"/>
    <s v="NA"/>
    <m/>
    <x v="1"/>
    <s v=""/>
    <s v=""/>
  </r>
  <r>
    <n v="4498"/>
    <x v="1"/>
    <n v="252"/>
    <x v="0"/>
    <x v="0"/>
    <d v="2016-07-14T09:08:00"/>
    <d v="2016-07-14T00:00:00"/>
    <d v="1899-12-30T09:08:00"/>
    <x v="9"/>
    <x v="2"/>
    <x v="3"/>
    <d v="2016-07-14T09:56:00"/>
    <d v="2016-07-14T00:00:00"/>
    <d v="1899-12-30T09:56:00"/>
    <x v="0"/>
    <d v="1899-12-30T00:48:00"/>
    <n v="48"/>
  </r>
  <r>
    <n v="4499"/>
    <x v="1"/>
    <n v="95"/>
    <x v="0"/>
    <x v="2"/>
    <d v="2016-07-14T09:01:00"/>
    <d v="2016-07-14T00:00:00"/>
    <d v="1899-12-30T09:01:00"/>
    <x v="9"/>
    <x v="2"/>
    <x v="3"/>
    <s v="NA"/>
    <s v="NA"/>
    <m/>
    <x v="1"/>
    <s v=""/>
    <s v=""/>
  </r>
  <r>
    <n v="4500"/>
    <x v="1"/>
    <n v="110"/>
    <x v="0"/>
    <x v="0"/>
    <d v="2016-07-14T09:04:00"/>
    <d v="2016-07-14T00:00:00"/>
    <d v="1899-12-30T09:04:00"/>
    <x v="9"/>
    <x v="2"/>
    <x v="3"/>
    <d v="2016-07-14T10:09:00"/>
    <d v="2016-07-14T00:00:00"/>
    <d v="1899-12-30T10:09:00"/>
    <x v="0"/>
    <d v="1899-12-30T01:05:00"/>
    <n v="65"/>
  </r>
  <r>
    <n v="4501"/>
    <x v="1"/>
    <n v="294"/>
    <x v="0"/>
    <x v="0"/>
    <d v="2016-07-14T09:01:00"/>
    <d v="2016-07-14T00:00:00"/>
    <d v="1899-12-30T09:01:00"/>
    <x v="9"/>
    <x v="2"/>
    <x v="3"/>
    <d v="2016-07-14T09:51:00"/>
    <d v="2016-07-14T00:00:00"/>
    <d v="1899-12-30T09:51:00"/>
    <x v="0"/>
    <d v="1899-12-30T00:50:00"/>
    <n v="50"/>
  </r>
  <r>
    <n v="4502"/>
    <x v="1"/>
    <s v="NA"/>
    <x v="1"/>
    <x v="1"/>
    <d v="2016-07-14T09:07:00"/>
    <d v="2016-07-14T00:00:00"/>
    <d v="1899-12-30T09:07:00"/>
    <x v="9"/>
    <x v="2"/>
    <x v="3"/>
    <s v="NA"/>
    <s v="NA"/>
    <m/>
    <x v="1"/>
    <s v=""/>
    <s v=""/>
  </r>
  <r>
    <n v="4503"/>
    <x v="1"/>
    <n v="58"/>
    <x v="0"/>
    <x v="0"/>
    <d v="2016-07-14T09:05:00"/>
    <d v="2016-07-14T00:00:00"/>
    <d v="1899-12-30T09:05:00"/>
    <x v="9"/>
    <x v="2"/>
    <x v="3"/>
    <d v="2016-07-14T09:56:00"/>
    <d v="2016-07-14T00:00:00"/>
    <d v="1899-12-30T09:56:00"/>
    <x v="0"/>
    <d v="1899-12-30T00:51:00"/>
    <n v="51"/>
  </r>
  <r>
    <n v="4504"/>
    <x v="0"/>
    <n v="229"/>
    <x v="0"/>
    <x v="0"/>
    <d v="2016-07-14T09:09:00"/>
    <d v="2016-07-14T00:00:00"/>
    <d v="1899-12-30T09:09:00"/>
    <x v="9"/>
    <x v="2"/>
    <x v="3"/>
    <d v="2016-07-14T10:01:00"/>
    <d v="2016-07-14T00:00:00"/>
    <d v="1899-12-30T10:01:00"/>
    <x v="0"/>
    <d v="1899-12-30T00:52:00"/>
    <n v="52"/>
  </r>
  <r>
    <n v="4505"/>
    <x v="1"/>
    <n v="258"/>
    <x v="0"/>
    <x v="2"/>
    <d v="2016-07-14T09:09:00"/>
    <d v="2016-07-14T00:00:00"/>
    <d v="1899-12-30T09:09:00"/>
    <x v="9"/>
    <x v="2"/>
    <x v="3"/>
    <s v="NA"/>
    <s v="NA"/>
    <m/>
    <x v="1"/>
    <s v=""/>
    <s v=""/>
  </r>
  <r>
    <n v="4506"/>
    <x v="1"/>
    <n v="282"/>
    <x v="0"/>
    <x v="0"/>
    <d v="2016-07-14T09:09:00"/>
    <d v="2016-07-14T00:00:00"/>
    <d v="1899-12-30T09:09:00"/>
    <x v="9"/>
    <x v="2"/>
    <x v="3"/>
    <d v="2016-07-14T10:08:00"/>
    <d v="2016-07-14T00:00:00"/>
    <d v="1899-12-30T10:08:00"/>
    <x v="0"/>
    <d v="1899-12-30T00:59:00"/>
    <n v="59"/>
  </r>
  <r>
    <n v="4507"/>
    <x v="1"/>
    <n v="286"/>
    <x v="0"/>
    <x v="2"/>
    <d v="2016-07-14T09:09:00"/>
    <d v="2016-07-14T00:00:00"/>
    <d v="1899-12-30T09:09:00"/>
    <x v="9"/>
    <x v="2"/>
    <x v="3"/>
    <s v="NA"/>
    <s v="NA"/>
    <m/>
    <x v="1"/>
    <s v=""/>
    <s v=""/>
  </r>
  <r>
    <n v="4508"/>
    <x v="1"/>
    <s v="NA"/>
    <x v="1"/>
    <x v="1"/>
    <d v="2016-07-14T09:05:00"/>
    <d v="2016-07-14T00:00:00"/>
    <d v="1899-12-30T09:05:00"/>
    <x v="9"/>
    <x v="2"/>
    <x v="3"/>
    <s v="NA"/>
    <s v="NA"/>
    <m/>
    <x v="1"/>
    <s v=""/>
    <s v=""/>
  </r>
  <r>
    <n v="4509"/>
    <x v="1"/>
    <n v="7"/>
    <x v="0"/>
    <x v="0"/>
    <d v="2016-07-14T09:11:00"/>
    <d v="2016-07-14T00:00:00"/>
    <d v="1899-12-30T09:11:00"/>
    <x v="9"/>
    <x v="2"/>
    <x v="3"/>
    <d v="2016-07-14T10:17:00"/>
    <d v="2016-07-14T00:00:00"/>
    <d v="1899-12-30T10:17:00"/>
    <x v="0"/>
    <d v="1899-12-30T01:06:00"/>
    <n v="66"/>
  </r>
  <r>
    <n v="4510"/>
    <x v="1"/>
    <n v="88"/>
    <x v="0"/>
    <x v="2"/>
    <d v="2016-07-14T09:07:00"/>
    <d v="2016-07-14T00:00:00"/>
    <d v="1899-12-30T09:07:00"/>
    <x v="9"/>
    <x v="2"/>
    <x v="3"/>
    <s v="NA"/>
    <s v="NA"/>
    <m/>
    <x v="1"/>
    <s v=""/>
    <s v=""/>
  </r>
  <r>
    <n v="4511"/>
    <x v="0"/>
    <n v="289"/>
    <x v="0"/>
    <x v="0"/>
    <d v="2016-07-14T09:10:00"/>
    <d v="2016-07-14T00:00:00"/>
    <d v="1899-12-30T09:10:00"/>
    <x v="9"/>
    <x v="2"/>
    <x v="3"/>
    <d v="2016-07-14T10:18:00"/>
    <d v="2016-07-14T00:00:00"/>
    <d v="1899-12-30T10:18:00"/>
    <x v="0"/>
    <d v="1899-12-30T01:08:00"/>
    <n v="68"/>
  </r>
  <r>
    <n v="4512"/>
    <x v="1"/>
    <n v="261"/>
    <x v="0"/>
    <x v="2"/>
    <d v="2016-07-14T09:15:00"/>
    <d v="2016-07-14T00:00:00"/>
    <d v="1899-12-30T09:15:00"/>
    <x v="9"/>
    <x v="2"/>
    <x v="3"/>
    <s v="NA"/>
    <s v="NA"/>
    <m/>
    <x v="1"/>
    <s v=""/>
    <s v=""/>
  </r>
  <r>
    <n v="4513"/>
    <x v="1"/>
    <s v="NA"/>
    <x v="1"/>
    <x v="1"/>
    <d v="2016-07-14T09:06:00"/>
    <d v="2016-07-14T00:00:00"/>
    <d v="1899-12-30T09:06:00"/>
    <x v="9"/>
    <x v="2"/>
    <x v="3"/>
    <s v="NA"/>
    <s v="NA"/>
    <m/>
    <x v="1"/>
    <s v=""/>
    <s v=""/>
  </r>
  <r>
    <n v="4514"/>
    <x v="1"/>
    <n v="101"/>
    <x v="0"/>
    <x v="0"/>
    <d v="2016-07-14T09:16:00"/>
    <d v="2016-07-14T00:00:00"/>
    <d v="1899-12-30T09:16:00"/>
    <x v="9"/>
    <x v="2"/>
    <x v="3"/>
    <d v="2016-07-14T10:16:00"/>
    <d v="2016-07-14T00:00:00"/>
    <d v="1899-12-30T10:16:00"/>
    <x v="0"/>
    <d v="1899-12-30T01:00:00"/>
    <n v="60"/>
  </r>
  <r>
    <n v="4515"/>
    <x v="1"/>
    <n v="232"/>
    <x v="0"/>
    <x v="0"/>
    <d v="2016-07-14T09:16:00"/>
    <d v="2016-07-14T00:00:00"/>
    <d v="1899-12-30T09:16:00"/>
    <x v="9"/>
    <x v="2"/>
    <x v="3"/>
    <d v="2016-07-14T10:23:00"/>
    <d v="2016-07-14T00:00:00"/>
    <d v="1899-12-30T10:23:00"/>
    <x v="0"/>
    <d v="1899-12-30T01:07:00"/>
    <n v="67"/>
  </r>
  <r>
    <n v="4516"/>
    <x v="1"/>
    <n v="172"/>
    <x v="0"/>
    <x v="0"/>
    <d v="2016-07-14T09:11:00"/>
    <d v="2016-07-14T00:00:00"/>
    <d v="1899-12-30T09:11:00"/>
    <x v="9"/>
    <x v="2"/>
    <x v="3"/>
    <d v="2016-07-14T09:57:00"/>
    <d v="2016-07-14T00:00:00"/>
    <d v="1899-12-30T09:57:00"/>
    <x v="0"/>
    <d v="1899-12-30T00:46:00"/>
    <n v="46"/>
  </r>
  <r>
    <n v="4517"/>
    <x v="0"/>
    <n v="158"/>
    <x v="0"/>
    <x v="0"/>
    <d v="2016-07-14T09:22:00"/>
    <d v="2016-07-14T00:00:00"/>
    <d v="1899-12-30T09:22:00"/>
    <x v="9"/>
    <x v="2"/>
    <x v="3"/>
    <d v="2016-07-14T10:04:00"/>
    <d v="2016-07-14T00:00:00"/>
    <d v="1899-12-30T10:04:00"/>
    <x v="0"/>
    <d v="1899-12-30T00:42:00"/>
    <n v="42"/>
  </r>
  <r>
    <n v="4518"/>
    <x v="1"/>
    <n v="204"/>
    <x v="0"/>
    <x v="0"/>
    <d v="2016-07-14T09:18:00"/>
    <d v="2016-07-14T00:00:00"/>
    <d v="1899-12-30T09:18:00"/>
    <x v="9"/>
    <x v="2"/>
    <x v="3"/>
    <d v="2016-07-14T10:20:00"/>
    <d v="2016-07-14T00:00:00"/>
    <d v="1899-12-30T10:20:00"/>
    <x v="0"/>
    <d v="1899-12-30T01:02:00"/>
    <n v="62"/>
  </r>
  <r>
    <n v="4519"/>
    <x v="1"/>
    <n v="44"/>
    <x v="0"/>
    <x v="2"/>
    <d v="2016-07-14T09:23:00"/>
    <d v="2016-07-14T00:00:00"/>
    <d v="1899-12-30T09:23:00"/>
    <x v="9"/>
    <x v="2"/>
    <x v="3"/>
    <s v="NA"/>
    <s v="NA"/>
    <m/>
    <x v="1"/>
    <s v=""/>
    <s v=""/>
  </r>
  <r>
    <n v="4520"/>
    <x v="1"/>
    <n v="126"/>
    <x v="0"/>
    <x v="0"/>
    <d v="2016-07-14T09:23:00"/>
    <d v="2016-07-14T00:00:00"/>
    <d v="1899-12-30T09:23:00"/>
    <x v="9"/>
    <x v="2"/>
    <x v="3"/>
    <d v="2016-07-14T10:19:00"/>
    <d v="2016-07-14T00:00:00"/>
    <d v="1899-12-30T10:19:00"/>
    <x v="0"/>
    <d v="1899-12-30T00:56:00"/>
    <n v="56"/>
  </r>
  <r>
    <n v="4521"/>
    <x v="1"/>
    <n v="264"/>
    <x v="0"/>
    <x v="0"/>
    <d v="2016-07-14T09:15:00"/>
    <d v="2016-07-14T00:00:00"/>
    <d v="1899-12-30T09:15:00"/>
    <x v="9"/>
    <x v="2"/>
    <x v="3"/>
    <d v="2016-07-14T10:32:00"/>
    <d v="2016-07-14T00:00:00"/>
    <d v="1899-12-30T10:32:00"/>
    <x v="0"/>
    <d v="1899-12-30T01:17:00"/>
    <n v="77"/>
  </r>
  <r>
    <n v="4522"/>
    <x v="0"/>
    <s v="NA"/>
    <x v="1"/>
    <x v="1"/>
    <d v="2016-07-14T09:28:00"/>
    <d v="2016-07-14T00:00:00"/>
    <d v="1899-12-30T09:28:00"/>
    <x v="9"/>
    <x v="2"/>
    <x v="3"/>
    <s v="NA"/>
    <s v="NA"/>
    <m/>
    <x v="1"/>
    <s v=""/>
    <s v=""/>
  </r>
  <r>
    <n v="4523"/>
    <x v="1"/>
    <n v="27"/>
    <x v="0"/>
    <x v="2"/>
    <d v="2016-07-14T09:22:00"/>
    <d v="2016-07-14T00:00:00"/>
    <d v="1899-12-30T09:22:00"/>
    <x v="9"/>
    <x v="2"/>
    <x v="3"/>
    <s v="NA"/>
    <s v="NA"/>
    <m/>
    <x v="1"/>
    <s v=""/>
    <s v=""/>
  </r>
  <r>
    <n v="4524"/>
    <x v="1"/>
    <n v="177"/>
    <x v="0"/>
    <x v="2"/>
    <d v="2016-07-14T09:26:00"/>
    <d v="2016-07-14T00:00:00"/>
    <d v="1899-12-30T09:26:00"/>
    <x v="9"/>
    <x v="2"/>
    <x v="3"/>
    <s v="NA"/>
    <s v="NA"/>
    <m/>
    <x v="1"/>
    <s v=""/>
    <s v=""/>
  </r>
  <r>
    <n v="4525"/>
    <x v="0"/>
    <n v="269"/>
    <x v="0"/>
    <x v="0"/>
    <d v="2016-07-14T09:27:00"/>
    <d v="2016-07-14T00:00:00"/>
    <d v="1899-12-30T09:27:00"/>
    <x v="9"/>
    <x v="2"/>
    <x v="3"/>
    <d v="2016-07-14T10:18:00"/>
    <d v="2016-07-14T00:00:00"/>
    <d v="1899-12-30T10:18:00"/>
    <x v="0"/>
    <d v="1899-12-30T00:51:00"/>
    <n v="51"/>
  </r>
  <r>
    <n v="4526"/>
    <x v="1"/>
    <s v="NA"/>
    <x v="1"/>
    <x v="1"/>
    <d v="2016-07-14T09:28:00"/>
    <d v="2016-07-14T00:00:00"/>
    <d v="1899-12-30T09:28:00"/>
    <x v="9"/>
    <x v="2"/>
    <x v="3"/>
    <s v="NA"/>
    <s v="NA"/>
    <m/>
    <x v="1"/>
    <s v=""/>
    <s v=""/>
  </r>
  <r>
    <n v="4527"/>
    <x v="1"/>
    <n v="149"/>
    <x v="0"/>
    <x v="2"/>
    <d v="2016-07-14T09:27:00"/>
    <d v="2016-07-14T00:00:00"/>
    <d v="1899-12-30T09:27:00"/>
    <x v="9"/>
    <x v="2"/>
    <x v="3"/>
    <s v="NA"/>
    <s v="NA"/>
    <m/>
    <x v="1"/>
    <s v=""/>
    <s v=""/>
  </r>
  <r>
    <n v="4528"/>
    <x v="1"/>
    <s v="NA"/>
    <x v="1"/>
    <x v="1"/>
    <d v="2016-07-14T09:27:00"/>
    <d v="2016-07-14T00:00:00"/>
    <d v="1899-12-30T09:27:00"/>
    <x v="9"/>
    <x v="2"/>
    <x v="3"/>
    <s v="NA"/>
    <s v="NA"/>
    <m/>
    <x v="1"/>
    <s v=""/>
    <s v=""/>
  </r>
  <r>
    <n v="4529"/>
    <x v="1"/>
    <n v="176"/>
    <x v="0"/>
    <x v="2"/>
    <d v="2016-07-14T09:30:00"/>
    <d v="2016-07-14T00:00:00"/>
    <d v="1899-12-30T09:30:00"/>
    <x v="9"/>
    <x v="2"/>
    <x v="3"/>
    <s v="NA"/>
    <s v="NA"/>
    <m/>
    <x v="1"/>
    <s v=""/>
    <s v=""/>
  </r>
  <r>
    <n v="4530"/>
    <x v="1"/>
    <n v="114"/>
    <x v="0"/>
    <x v="2"/>
    <d v="2016-07-14T09:33:00"/>
    <d v="2016-07-14T00:00:00"/>
    <d v="1899-12-30T09:33:00"/>
    <x v="9"/>
    <x v="2"/>
    <x v="3"/>
    <s v="NA"/>
    <s v="NA"/>
    <m/>
    <x v="1"/>
    <s v=""/>
    <s v=""/>
  </r>
  <r>
    <n v="4531"/>
    <x v="1"/>
    <n v="140"/>
    <x v="0"/>
    <x v="0"/>
    <d v="2016-07-14T09:29:00"/>
    <d v="2016-07-14T00:00:00"/>
    <d v="1899-12-30T09:29:00"/>
    <x v="9"/>
    <x v="2"/>
    <x v="3"/>
    <d v="2016-07-14T10:30:00"/>
    <d v="2016-07-14T00:00:00"/>
    <d v="1899-12-30T10:30:00"/>
    <x v="0"/>
    <d v="1899-12-30T01:01:00"/>
    <n v="61"/>
  </r>
  <r>
    <n v="4532"/>
    <x v="1"/>
    <n v="216"/>
    <x v="0"/>
    <x v="2"/>
    <d v="2016-07-14T09:35:00"/>
    <d v="2016-07-14T00:00:00"/>
    <d v="1899-12-30T09:35:00"/>
    <x v="9"/>
    <x v="2"/>
    <x v="3"/>
    <s v="NA"/>
    <s v="NA"/>
    <m/>
    <x v="1"/>
    <s v=""/>
    <s v=""/>
  </r>
  <r>
    <n v="4533"/>
    <x v="1"/>
    <n v="4"/>
    <x v="0"/>
    <x v="2"/>
    <d v="2016-07-14T09:31:00"/>
    <d v="2016-07-14T00:00:00"/>
    <d v="1899-12-30T09:31:00"/>
    <x v="9"/>
    <x v="2"/>
    <x v="3"/>
    <s v="NA"/>
    <s v="NA"/>
    <m/>
    <x v="1"/>
    <s v=""/>
    <s v=""/>
  </r>
  <r>
    <n v="4534"/>
    <x v="1"/>
    <n v="219"/>
    <x v="0"/>
    <x v="0"/>
    <d v="2016-07-14T09:29:00"/>
    <d v="2016-07-14T00:00:00"/>
    <d v="1899-12-30T09:29:00"/>
    <x v="9"/>
    <x v="2"/>
    <x v="3"/>
    <d v="2016-07-14T10:16:00"/>
    <d v="2016-07-14T00:00:00"/>
    <d v="1899-12-30T10:16:00"/>
    <x v="0"/>
    <d v="1899-12-30T00:47:00"/>
    <n v="47"/>
  </r>
  <r>
    <n v="4535"/>
    <x v="1"/>
    <n v="246"/>
    <x v="0"/>
    <x v="0"/>
    <d v="2016-07-14T09:37:00"/>
    <d v="2016-07-14T00:00:00"/>
    <d v="1899-12-30T09:37:00"/>
    <x v="9"/>
    <x v="2"/>
    <x v="3"/>
    <d v="2016-07-14T10:17:00"/>
    <d v="2016-07-14T00:00:00"/>
    <d v="1899-12-30T10:17:00"/>
    <x v="0"/>
    <d v="1899-12-30T00:40:00"/>
    <n v="40"/>
  </r>
  <r>
    <n v="4536"/>
    <x v="1"/>
    <n v="176"/>
    <x v="0"/>
    <x v="2"/>
    <d v="2016-07-14T09:39:00"/>
    <d v="2016-07-14T00:00:00"/>
    <d v="1899-12-30T09:39:00"/>
    <x v="9"/>
    <x v="2"/>
    <x v="3"/>
    <s v="NA"/>
    <s v="NA"/>
    <m/>
    <x v="1"/>
    <s v=""/>
    <s v=""/>
  </r>
  <r>
    <n v="4537"/>
    <x v="1"/>
    <s v="NA"/>
    <x v="1"/>
    <x v="1"/>
    <d v="2016-07-14T09:36:00"/>
    <d v="2016-07-14T00:00:00"/>
    <d v="1899-12-30T09:36:00"/>
    <x v="9"/>
    <x v="2"/>
    <x v="3"/>
    <s v="NA"/>
    <s v="NA"/>
    <m/>
    <x v="1"/>
    <s v=""/>
    <s v=""/>
  </r>
  <r>
    <n v="4538"/>
    <x v="1"/>
    <n v="281"/>
    <x v="0"/>
    <x v="2"/>
    <d v="2016-07-14T09:38:00"/>
    <d v="2016-07-14T00:00:00"/>
    <d v="1899-12-30T09:38:00"/>
    <x v="9"/>
    <x v="2"/>
    <x v="3"/>
    <s v="NA"/>
    <s v="NA"/>
    <m/>
    <x v="1"/>
    <s v=""/>
    <s v=""/>
  </r>
  <r>
    <n v="4539"/>
    <x v="1"/>
    <n v="167"/>
    <x v="0"/>
    <x v="0"/>
    <d v="2016-07-14T09:35:00"/>
    <d v="2016-07-14T00:00:00"/>
    <d v="1899-12-30T09:35:00"/>
    <x v="9"/>
    <x v="2"/>
    <x v="3"/>
    <d v="2016-07-14T10:46:00"/>
    <d v="2016-07-14T00:00:00"/>
    <d v="1899-12-30T10:46:00"/>
    <x v="0"/>
    <d v="1899-12-30T01:11:00"/>
    <n v="71"/>
  </r>
  <r>
    <n v="4540"/>
    <x v="1"/>
    <n v="245"/>
    <x v="0"/>
    <x v="2"/>
    <d v="2016-07-14T09:38:00"/>
    <d v="2016-07-14T00:00:00"/>
    <d v="1899-12-30T09:38:00"/>
    <x v="9"/>
    <x v="2"/>
    <x v="3"/>
    <s v="NA"/>
    <s v="NA"/>
    <m/>
    <x v="1"/>
    <s v=""/>
    <s v=""/>
  </r>
  <r>
    <n v="4541"/>
    <x v="1"/>
    <s v="NA"/>
    <x v="1"/>
    <x v="1"/>
    <d v="2016-07-14T09:37:00"/>
    <d v="2016-07-14T00:00:00"/>
    <d v="1899-12-30T09:37:00"/>
    <x v="9"/>
    <x v="2"/>
    <x v="3"/>
    <s v="NA"/>
    <s v="NA"/>
    <m/>
    <x v="1"/>
    <s v=""/>
    <s v=""/>
  </r>
  <r>
    <n v="4542"/>
    <x v="0"/>
    <n v="146"/>
    <x v="0"/>
    <x v="0"/>
    <d v="2016-07-14T09:40:00"/>
    <d v="2016-07-14T00:00:00"/>
    <d v="1899-12-30T09:40:00"/>
    <x v="9"/>
    <x v="2"/>
    <x v="3"/>
    <d v="2016-07-14T10:08:00"/>
    <d v="2016-07-14T00:00:00"/>
    <d v="1899-12-30T10:08:00"/>
    <x v="0"/>
    <d v="1899-12-30T00:28:00"/>
    <n v="28"/>
  </r>
  <r>
    <n v="4543"/>
    <x v="1"/>
    <n v="214"/>
    <x v="0"/>
    <x v="2"/>
    <d v="2016-07-14T09:36:00"/>
    <d v="2016-07-14T00:00:00"/>
    <d v="1899-12-30T09:36:00"/>
    <x v="9"/>
    <x v="2"/>
    <x v="3"/>
    <s v="NA"/>
    <s v="NA"/>
    <m/>
    <x v="1"/>
    <s v=""/>
    <s v=""/>
  </r>
  <r>
    <n v="4544"/>
    <x v="1"/>
    <n v="218"/>
    <x v="0"/>
    <x v="2"/>
    <d v="2016-07-14T09:33:00"/>
    <d v="2016-07-14T00:00:00"/>
    <d v="1899-12-30T09:33:00"/>
    <x v="9"/>
    <x v="2"/>
    <x v="3"/>
    <s v="NA"/>
    <s v="NA"/>
    <m/>
    <x v="1"/>
    <s v=""/>
    <s v=""/>
  </r>
  <r>
    <n v="4545"/>
    <x v="1"/>
    <n v="38"/>
    <x v="0"/>
    <x v="2"/>
    <d v="2016-07-14T09:43:00"/>
    <d v="2016-07-14T00:00:00"/>
    <d v="1899-12-30T09:43:00"/>
    <x v="9"/>
    <x v="2"/>
    <x v="3"/>
    <s v="NA"/>
    <s v="NA"/>
    <m/>
    <x v="1"/>
    <s v=""/>
    <s v=""/>
  </r>
  <r>
    <n v="4546"/>
    <x v="1"/>
    <n v="25"/>
    <x v="0"/>
    <x v="2"/>
    <d v="2016-07-14T09:34:00"/>
    <d v="2016-07-14T00:00:00"/>
    <d v="1899-12-30T09:34:00"/>
    <x v="9"/>
    <x v="2"/>
    <x v="3"/>
    <s v="NA"/>
    <s v="NA"/>
    <m/>
    <x v="1"/>
    <s v=""/>
    <s v=""/>
  </r>
  <r>
    <n v="4547"/>
    <x v="1"/>
    <n v="37"/>
    <x v="0"/>
    <x v="2"/>
    <d v="2016-07-14T09:39:00"/>
    <d v="2016-07-14T00:00:00"/>
    <d v="1899-12-30T09:39:00"/>
    <x v="9"/>
    <x v="2"/>
    <x v="3"/>
    <s v="NA"/>
    <s v="NA"/>
    <m/>
    <x v="1"/>
    <s v=""/>
    <s v=""/>
  </r>
  <r>
    <n v="4548"/>
    <x v="1"/>
    <s v="NA"/>
    <x v="1"/>
    <x v="1"/>
    <d v="2016-07-14T09:46:00"/>
    <d v="2016-07-14T00:00:00"/>
    <d v="1899-12-30T09:46:00"/>
    <x v="9"/>
    <x v="2"/>
    <x v="3"/>
    <s v="NA"/>
    <s v="NA"/>
    <m/>
    <x v="1"/>
    <s v=""/>
    <s v=""/>
  </r>
  <r>
    <n v="4549"/>
    <x v="0"/>
    <s v="NA"/>
    <x v="1"/>
    <x v="1"/>
    <d v="2016-07-14T09:46:00"/>
    <d v="2016-07-14T00:00:00"/>
    <d v="1899-12-30T09:46:00"/>
    <x v="9"/>
    <x v="2"/>
    <x v="3"/>
    <s v="NA"/>
    <s v="NA"/>
    <m/>
    <x v="1"/>
    <s v=""/>
    <s v=""/>
  </r>
  <r>
    <n v="4550"/>
    <x v="1"/>
    <s v="NA"/>
    <x v="1"/>
    <x v="1"/>
    <d v="2016-07-14T09:38:00"/>
    <d v="2016-07-14T00:00:00"/>
    <d v="1899-12-30T09:38:00"/>
    <x v="9"/>
    <x v="2"/>
    <x v="3"/>
    <s v="NA"/>
    <s v="NA"/>
    <m/>
    <x v="1"/>
    <s v=""/>
    <s v=""/>
  </r>
  <r>
    <n v="4551"/>
    <x v="1"/>
    <s v="NA"/>
    <x v="1"/>
    <x v="1"/>
    <d v="2016-07-14T09:42:00"/>
    <d v="2016-07-14T00:00:00"/>
    <d v="1899-12-30T09:42:00"/>
    <x v="9"/>
    <x v="2"/>
    <x v="3"/>
    <s v="NA"/>
    <s v="NA"/>
    <m/>
    <x v="1"/>
    <s v=""/>
    <s v=""/>
  </r>
  <r>
    <n v="4552"/>
    <x v="1"/>
    <n v="298"/>
    <x v="0"/>
    <x v="2"/>
    <d v="2016-07-14T09:40:00"/>
    <d v="2016-07-14T00:00:00"/>
    <d v="1899-12-30T09:40:00"/>
    <x v="9"/>
    <x v="2"/>
    <x v="3"/>
    <s v="NA"/>
    <s v="NA"/>
    <m/>
    <x v="1"/>
    <s v=""/>
    <s v=""/>
  </r>
  <r>
    <n v="4553"/>
    <x v="0"/>
    <s v="NA"/>
    <x v="1"/>
    <x v="1"/>
    <d v="2016-07-14T09:43:00"/>
    <d v="2016-07-14T00:00:00"/>
    <d v="1899-12-30T09:43:00"/>
    <x v="9"/>
    <x v="2"/>
    <x v="3"/>
    <s v="NA"/>
    <s v="NA"/>
    <m/>
    <x v="1"/>
    <s v=""/>
    <s v=""/>
  </r>
  <r>
    <n v="4554"/>
    <x v="1"/>
    <s v="NA"/>
    <x v="1"/>
    <x v="1"/>
    <d v="2016-07-14T09:42:00"/>
    <d v="2016-07-14T00:00:00"/>
    <d v="1899-12-30T09:42:00"/>
    <x v="9"/>
    <x v="2"/>
    <x v="3"/>
    <s v="NA"/>
    <s v="NA"/>
    <m/>
    <x v="1"/>
    <s v=""/>
    <s v=""/>
  </r>
  <r>
    <n v="4555"/>
    <x v="1"/>
    <s v="NA"/>
    <x v="1"/>
    <x v="1"/>
    <d v="2016-07-14T09:46:00"/>
    <d v="2016-07-14T00:00:00"/>
    <d v="1899-12-30T09:46:00"/>
    <x v="9"/>
    <x v="2"/>
    <x v="3"/>
    <s v="NA"/>
    <s v="NA"/>
    <m/>
    <x v="1"/>
    <s v=""/>
    <s v=""/>
  </r>
  <r>
    <n v="4556"/>
    <x v="1"/>
    <n v="115"/>
    <x v="0"/>
    <x v="2"/>
    <d v="2016-07-14T09:40:00"/>
    <d v="2016-07-14T00:00:00"/>
    <d v="1899-12-30T09:40:00"/>
    <x v="9"/>
    <x v="2"/>
    <x v="3"/>
    <s v="NA"/>
    <s v="NA"/>
    <m/>
    <x v="1"/>
    <s v=""/>
    <s v=""/>
  </r>
  <r>
    <n v="4557"/>
    <x v="1"/>
    <n v="141"/>
    <x v="0"/>
    <x v="2"/>
    <d v="2016-07-14T09:42:00"/>
    <d v="2016-07-14T00:00:00"/>
    <d v="1899-12-30T09:42:00"/>
    <x v="9"/>
    <x v="2"/>
    <x v="3"/>
    <s v="NA"/>
    <s v="NA"/>
    <m/>
    <x v="1"/>
    <s v=""/>
    <s v=""/>
  </r>
  <r>
    <n v="4558"/>
    <x v="1"/>
    <n v="196"/>
    <x v="0"/>
    <x v="2"/>
    <d v="2016-07-14T09:51:00"/>
    <d v="2016-07-14T00:00:00"/>
    <d v="1899-12-30T09:51:00"/>
    <x v="9"/>
    <x v="2"/>
    <x v="3"/>
    <s v="NA"/>
    <s v="NA"/>
    <m/>
    <x v="1"/>
    <s v=""/>
    <s v=""/>
  </r>
  <r>
    <n v="4559"/>
    <x v="1"/>
    <s v="NA"/>
    <x v="1"/>
    <x v="1"/>
    <d v="2016-07-14T09:49:00"/>
    <d v="2016-07-14T00:00:00"/>
    <d v="1899-12-30T09:49:00"/>
    <x v="9"/>
    <x v="2"/>
    <x v="3"/>
    <s v="NA"/>
    <s v="NA"/>
    <m/>
    <x v="1"/>
    <s v=""/>
    <s v=""/>
  </r>
  <r>
    <n v="4560"/>
    <x v="1"/>
    <n v="59"/>
    <x v="0"/>
    <x v="2"/>
    <d v="2016-07-14T09:48:00"/>
    <d v="2016-07-14T00:00:00"/>
    <d v="1899-12-30T09:48:00"/>
    <x v="9"/>
    <x v="2"/>
    <x v="3"/>
    <s v="NA"/>
    <s v="NA"/>
    <m/>
    <x v="1"/>
    <s v=""/>
    <s v=""/>
  </r>
  <r>
    <n v="4561"/>
    <x v="1"/>
    <n v="81"/>
    <x v="0"/>
    <x v="2"/>
    <d v="2016-07-14T09:43:00"/>
    <d v="2016-07-14T00:00:00"/>
    <d v="1899-12-30T09:43:00"/>
    <x v="9"/>
    <x v="2"/>
    <x v="3"/>
    <s v="NA"/>
    <s v="NA"/>
    <m/>
    <x v="1"/>
    <s v=""/>
    <s v=""/>
  </r>
  <r>
    <n v="4562"/>
    <x v="1"/>
    <n v="138"/>
    <x v="0"/>
    <x v="2"/>
    <d v="2016-07-14T09:48:00"/>
    <d v="2016-07-14T00:00:00"/>
    <d v="1899-12-30T09:48:00"/>
    <x v="9"/>
    <x v="2"/>
    <x v="3"/>
    <s v="NA"/>
    <s v="NA"/>
    <m/>
    <x v="1"/>
    <s v=""/>
    <s v=""/>
  </r>
  <r>
    <n v="4563"/>
    <x v="1"/>
    <n v="147"/>
    <x v="0"/>
    <x v="2"/>
    <d v="2016-07-14T09:46:00"/>
    <d v="2016-07-14T00:00:00"/>
    <d v="1899-12-30T09:46:00"/>
    <x v="9"/>
    <x v="2"/>
    <x v="3"/>
    <s v="NA"/>
    <s v="NA"/>
    <m/>
    <x v="1"/>
    <s v=""/>
    <s v=""/>
  </r>
  <r>
    <n v="4564"/>
    <x v="1"/>
    <s v="NA"/>
    <x v="1"/>
    <x v="1"/>
    <d v="2016-07-14T09:52:00"/>
    <d v="2016-07-14T00:00:00"/>
    <d v="1899-12-30T09:52:00"/>
    <x v="9"/>
    <x v="2"/>
    <x v="3"/>
    <s v="NA"/>
    <s v="NA"/>
    <m/>
    <x v="1"/>
    <s v=""/>
    <s v=""/>
  </r>
  <r>
    <n v="4565"/>
    <x v="1"/>
    <s v="NA"/>
    <x v="1"/>
    <x v="1"/>
    <d v="2016-07-14T09:45:00"/>
    <d v="2016-07-14T00:00:00"/>
    <d v="1899-12-30T09:45:00"/>
    <x v="9"/>
    <x v="2"/>
    <x v="3"/>
    <s v="NA"/>
    <s v="NA"/>
    <m/>
    <x v="1"/>
    <s v=""/>
    <s v=""/>
  </r>
  <r>
    <n v="4566"/>
    <x v="1"/>
    <n v="25"/>
    <x v="0"/>
    <x v="0"/>
    <d v="2016-07-14T09:48:00"/>
    <d v="2016-07-14T00:00:00"/>
    <d v="1899-12-30T09:48:00"/>
    <x v="9"/>
    <x v="2"/>
    <x v="3"/>
    <d v="2016-07-14T10:22:00"/>
    <d v="2016-07-14T00:00:00"/>
    <d v="1899-12-30T10:22:00"/>
    <x v="0"/>
    <d v="1899-12-30T00:34:00"/>
    <n v="34"/>
  </r>
  <r>
    <n v="4567"/>
    <x v="1"/>
    <n v="170"/>
    <x v="0"/>
    <x v="2"/>
    <d v="2016-07-14T09:46:00"/>
    <d v="2016-07-14T00:00:00"/>
    <d v="1899-12-30T09:46:00"/>
    <x v="9"/>
    <x v="2"/>
    <x v="3"/>
    <s v="NA"/>
    <s v="NA"/>
    <m/>
    <x v="1"/>
    <s v=""/>
    <s v=""/>
  </r>
  <r>
    <n v="4568"/>
    <x v="0"/>
    <n v="182"/>
    <x v="0"/>
    <x v="0"/>
    <d v="2016-07-14T09:50:00"/>
    <d v="2016-07-14T00:00:00"/>
    <d v="1899-12-30T09:50:00"/>
    <x v="9"/>
    <x v="2"/>
    <x v="3"/>
    <d v="2016-07-14T10:22:00"/>
    <d v="2016-07-14T00:00:00"/>
    <d v="1899-12-30T10:22:00"/>
    <x v="0"/>
    <d v="1899-12-30T00:32:00"/>
    <n v="32"/>
  </r>
  <r>
    <n v="4569"/>
    <x v="0"/>
    <n v="29"/>
    <x v="0"/>
    <x v="0"/>
    <d v="2016-07-14T09:48:00"/>
    <d v="2016-07-14T00:00:00"/>
    <d v="1899-12-30T09:48:00"/>
    <x v="9"/>
    <x v="2"/>
    <x v="3"/>
    <d v="2016-07-14T10:49:00"/>
    <d v="2016-07-14T00:00:00"/>
    <d v="1899-12-30T10:49:00"/>
    <x v="0"/>
    <d v="1899-12-30T01:01:00"/>
    <n v="61"/>
  </r>
  <r>
    <n v="4570"/>
    <x v="1"/>
    <n v="222"/>
    <x v="0"/>
    <x v="2"/>
    <d v="2016-07-14T09:51:00"/>
    <d v="2016-07-14T00:00:00"/>
    <d v="1899-12-30T09:51:00"/>
    <x v="9"/>
    <x v="2"/>
    <x v="3"/>
    <s v="NA"/>
    <s v="NA"/>
    <m/>
    <x v="1"/>
    <s v=""/>
    <s v=""/>
  </r>
  <r>
    <n v="4571"/>
    <x v="1"/>
    <n v="230"/>
    <x v="0"/>
    <x v="2"/>
    <d v="2016-07-14T09:49:00"/>
    <d v="2016-07-14T00:00:00"/>
    <d v="1899-12-30T09:49:00"/>
    <x v="9"/>
    <x v="2"/>
    <x v="3"/>
    <s v="NA"/>
    <s v="NA"/>
    <m/>
    <x v="1"/>
    <s v=""/>
    <s v=""/>
  </r>
  <r>
    <n v="4572"/>
    <x v="1"/>
    <n v="38"/>
    <x v="0"/>
    <x v="2"/>
    <d v="2016-07-14T09:52:00"/>
    <d v="2016-07-14T00:00:00"/>
    <d v="1899-12-30T09:52:00"/>
    <x v="9"/>
    <x v="2"/>
    <x v="3"/>
    <s v="NA"/>
    <s v="NA"/>
    <m/>
    <x v="1"/>
    <s v=""/>
    <s v=""/>
  </r>
  <r>
    <n v="4573"/>
    <x v="1"/>
    <n v="164"/>
    <x v="0"/>
    <x v="0"/>
    <d v="2016-07-14T09:47:00"/>
    <d v="2016-07-14T00:00:00"/>
    <d v="1899-12-30T09:47:00"/>
    <x v="9"/>
    <x v="2"/>
    <x v="3"/>
    <d v="2016-07-14T10:47:00"/>
    <d v="2016-07-14T00:00:00"/>
    <d v="1899-12-30T10:47:00"/>
    <x v="0"/>
    <d v="1899-12-30T01:00:00"/>
    <n v="60"/>
  </r>
  <r>
    <n v="4574"/>
    <x v="1"/>
    <n v="221"/>
    <x v="0"/>
    <x v="2"/>
    <d v="2016-07-14T09:53:00"/>
    <d v="2016-07-14T00:00:00"/>
    <d v="1899-12-30T09:53:00"/>
    <x v="9"/>
    <x v="2"/>
    <x v="3"/>
    <s v="NA"/>
    <s v="NA"/>
    <m/>
    <x v="1"/>
    <s v=""/>
    <s v=""/>
  </r>
  <r>
    <n v="4575"/>
    <x v="1"/>
    <n v="149"/>
    <x v="0"/>
    <x v="2"/>
    <d v="2016-07-14T09:54:00"/>
    <d v="2016-07-14T00:00:00"/>
    <d v="1899-12-30T09:54:00"/>
    <x v="9"/>
    <x v="2"/>
    <x v="3"/>
    <s v="NA"/>
    <s v="NA"/>
    <m/>
    <x v="1"/>
    <s v=""/>
    <s v=""/>
  </r>
  <r>
    <n v="4576"/>
    <x v="0"/>
    <n v="187"/>
    <x v="0"/>
    <x v="0"/>
    <d v="2016-07-14T09:57:00"/>
    <d v="2016-07-14T00:00:00"/>
    <d v="1899-12-30T09:57:00"/>
    <x v="9"/>
    <x v="2"/>
    <x v="3"/>
    <d v="2016-07-14T11:13:00"/>
    <d v="2016-07-14T00:00:00"/>
    <d v="1899-12-30T11:13:00"/>
    <x v="0"/>
    <d v="1899-12-30T01:16:00"/>
    <n v="76"/>
  </r>
  <r>
    <n v="4577"/>
    <x v="0"/>
    <n v="191"/>
    <x v="0"/>
    <x v="0"/>
    <d v="2016-07-14T09:54:00"/>
    <d v="2016-07-14T00:00:00"/>
    <d v="1899-12-30T09:54:00"/>
    <x v="9"/>
    <x v="2"/>
    <x v="3"/>
    <d v="2016-07-14T10:58:00"/>
    <d v="2016-07-14T00:00:00"/>
    <d v="1899-12-30T10:58:00"/>
    <x v="0"/>
    <d v="1899-12-30T01:04:00"/>
    <n v="64"/>
  </r>
  <r>
    <n v="4578"/>
    <x v="0"/>
    <n v="196"/>
    <x v="0"/>
    <x v="0"/>
    <d v="2016-07-14T09:59:00"/>
    <d v="2016-07-14T00:00:00"/>
    <d v="1899-12-30T09:59:00"/>
    <x v="9"/>
    <x v="2"/>
    <x v="3"/>
    <d v="2016-07-14T11:03:00"/>
    <d v="2016-07-14T00:00:00"/>
    <d v="1899-12-30T11:03:00"/>
    <x v="0"/>
    <d v="1899-12-30T01:04:00"/>
    <n v="64"/>
  </r>
  <r>
    <n v="4579"/>
    <x v="0"/>
    <n v="267"/>
    <x v="0"/>
    <x v="2"/>
    <d v="2016-07-14T10:04:00"/>
    <d v="2016-07-14T00:00:00"/>
    <d v="1899-12-30T10:04:00"/>
    <x v="10"/>
    <x v="2"/>
    <x v="3"/>
    <s v="NA"/>
    <s v="NA"/>
    <m/>
    <x v="1"/>
    <s v=""/>
    <s v=""/>
  </r>
  <r>
    <n v="4580"/>
    <x v="1"/>
    <n v="16"/>
    <x v="0"/>
    <x v="2"/>
    <d v="2016-07-14T09:59:00"/>
    <d v="2016-07-14T00:00:00"/>
    <d v="1899-12-30T09:59:00"/>
    <x v="9"/>
    <x v="2"/>
    <x v="3"/>
    <s v="NA"/>
    <s v="NA"/>
    <m/>
    <x v="1"/>
    <s v=""/>
    <s v=""/>
  </r>
  <r>
    <n v="4581"/>
    <x v="1"/>
    <n v="206"/>
    <x v="0"/>
    <x v="2"/>
    <d v="2016-07-14T10:04:00"/>
    <d v="2016-07-14T00:00:00"/>
    <d v="1899-12-30T10:04:00"/>
    <x v="10"/>
    <x v="2"/>
    <x v="3"/>
    <s v="NA"/>
    <s v="NA"/>
    <m/>
    <x v="1"/>
    <s v=""/>
    <s v=""/>
  </r>
  <r>
    <n v="4582"/>
    <x v="1"/>
    <s v="NA"/>
    <x v="1"/>
    <x v="1"/>
    <d v="2016-07-14T10:03:00"/>
    <d v="2016-07-14T00:00:00"/>
    <d v="1899-12-30T10:03:00"/>
    <x v="10"/>
    <x v="2"/>
    <x v="3"/>
    <s v="NA"/>
    <s v="NA"/>
    <m/>
    <x v="1"/>
    <s v=""/>
    <s v=""/>
  </r>
  <r>
    <n v="4583"/>
    <x v="1"/>
    <s v="NA"/>
    <x v="1"/>
    <x v="1"/>
    <d v="2016-07-14T10:01:00"/>
    <d v="2016-07-14T00:00:00"/>
    <d v="1899-12-30T10:01:00"/>
    <x v="10"/>
    <x v="2"/>
    <x v="3"/>
    <s v="NA"/>
    <s v="NA"/>
    <m/>
    <x v="1"/>
    <s v=""/>
    <s v=""/>
  </r>
  <r>
    <n v="4584"/>
    <x v="1"/>
    <s v="NA"/>
    <x v="1"/>
    <x v="1"/>
    <d v="2016-07-14T10:00:00"/>
    <d v="2016-07-14T00:00:00"/>
    <d v="1899-12-30T10:00:00"/>
    <x v="10"/>
    <x v="2"/>
    <x v="3"/>
    <s v="NA"/>
    <s v="NA"/>
    <m/>
    <x v="1"/>
    <s v=""/>
    <s v=""/>
  </r>
  <r>
    <n v="4585"/>
    <x v="1"/>
    <s v="NA"/>
    <x v="1"/>
    <x v="1"/>
    <d v="2016-07-14T10:00:00"/>
    <d v="2016-07-14T00:00:00"/>
    <d v="1899-12-30T10:00:00"/>
    <x v="10"/>
    <x v="2"/>
    <x v="3"/>
    <s v="NA"/>
    <s v="NA"/>
    <m/>
    <x v="1"/>
    <s v=""/>
    <s v=""/>
  </r>
  <r>
    <n v="4586"/>
    <x v="1"/>
    <n v="20"/>
    <x v="0"/>
    <x v="2"/>
    <d v="2016-07-14T10:09:00"/>
    <d v="2016-07-14T00:00:00"/>
    <d v="1899-12-30T10:09:00"/>
    <x v="10"/>
    <x v="2"/>
    <x v="3"/>
    <s v="NA"/>
    <s v="NA"/>
    <m/>
    <x v="1"/>
    <s v=""/>
    <s v=""/>
  </r>
  <r>
    <n v="4587"/>
    <x v="1"/>
    <s v="NA"/>
    <x v="1"/>
    <x v="1"/>
    <d v="2016-07-14T09:59:00"/>
    <d v="2016-07-14T00:00:00"/>
    <d v="1899-12-30T09:59:00"/>
    <x v="9"/>
    <x v="2"/>
    <x v="3"/>
    <s v="NA"/>
    <s v="NA"/>
    <m/>
    <x v="1"/>
    <s v=""/>
    <s v=""/>
  </r>
  <r>
    <n v="4588"/>
    <x v="1"/>
    <n v="278"/>
    <x v="0"/>
    <x v="0"/>
    <d v="2016-07-14T10:01:00"/>
    <d v="2016-07-14T00:00:00"/>
    <d v="1899-12-30T10:01:00"/>
    <x v="10"/>
    <x v="2"/>
    <x v="3"/>
    <d v="2016-07-14T11:11:00"/>
    <d v="2016-07-14T00:00:00"/>
    <d v="1899-12-30T11:11:00"/>
    <x v="0"/>
    <d v="1899-12-30T01:10:00"/>
    <n v="70"/>
  </r>
  <r>
    <n v="4589"/>
    <x v="1"/>
    <s v="NA"/>
    <x v="1"/>
    <x v="1"/>
    <d v="2016-07-14T10:06:00"/>
    <d v="2016-07-14T00:00:00"/>
    <d v="1899-12-30T10:06:00"/>
    <x v="10"/>
    <x v="2"/>
    <x v="3"/>
    <s v="NA"/>
    <s v="NA"/>
    <m/>
    <x v="1"/>
    <s v=""/>
    <s v=""/>
  </r>
  <r>
    <n v="4590"/>
    <x v="1"/>
    <s v="NA"/>
    <x v="1"/>
    <x v="1"/>
    <d v="2016-07-14T10:13:00"/>
    <d v="2016-07-14T00:00:00"/>
    <d v="1899-12-30T10:13:00"/>
    <x v="10"/>
    <x v="2"/>
    <x v="3"/>
    <s v="NA"/>
    <s v="NA"/>
    <m/>
    <x v="1"/>
    <s v=""/>
    <s v=""/>
  </r>
  <r>
    <n v="4591"/>
    <x v="1"/>
    <s v="NA"/>
    <x v="1"/>
    <x v="1"/>
    <d v="2016-07-14T10:08:00"/>
    <d v="2016-07-14T00:00:00"/>
    <d v="1899-12-30T10:08:00"/>
    <x v="10"/>
    <x v="2"/>
    <x v="3"/>
    <s v="NA"/>
    <s v="NA"/>
    <m/>
    <x v="1"/>
    <s v=""/>
    <s v=""/>
  </r>
  <r>
    <n v="4592"/>
    <x v="1"/>
    <n v="181"/>
    <x v="0"/>
    <x v="0"/>
    <d v="2016-07-14T10:09:00"/>
    <d v="2016-07-14T00:00:00"/>
    <d v="1899-12-30T10:09:00"/>
    <x v="10"/>
    <x v="2"/>
    <x v="3"/>
    <d v="2016-07-14T10:38:00"/>
    <d v="2016-07-14T00:00:00"/>
    <d v="1899-12-30T10:38:00"/>
    <x v="0"/>
    <d v="1899-12-30T00:29:00"/>
    <n v="29"/>
  </r>
  <r>
    <n v="4593"/>
    <x v="1"/>
    <n v="27"/>
    <x v="0"/>
    <x v="2"/>
    <d v="2016-07-14T10:09:00"/>
    <d v="2016-07-14T00:00:00"/>
    <d v="1899-12-30T10:09:00"/>
    <x v="10"/>
    <x v="2"/>
    <x v="3"/>
    <s v="NA"/>
    <s v="NA"/>
    <m/>
    <x v="1"/>
    <s v=""/>
    <s v=""/>
  </r>
  <r>
    <n v="4594"/>
    <x v="1"/>
    <n v="152"/>
    <x v="0"/>
    <x v="2"/>
    <d v="2016-07-14T10:07:00"/>
    <d v="2016-07-14T00:00:00"/>
    <d v="1899-12-30T10:07:00"/>
    <x v="10"/>
    <x v="2"/>
    <x v="3"/>
    <s v="NA"/>
    <s v="NA"/>
    <m/>
    <x v="1"/>
    <s v=""/>
    <s v=""/>
  </r>
  <r>
    <n v="4595"/>
    <x v="1"/>
    <s v="NA"/>
    <x v="1"/>
    <x v="1"/>
    <d v="2016-07-14T10:07:00"/>
    <d v="2016-07-14T00:00:00"/>
    <d v="1899-12-30T10:07:00"/>
    <x v="10"/>
    <x v="2"/>
    <x v="3"/>
    <s v="NA"/>
    <s v="NA"/>
    <m/>
    <x v="1"/>
    <s v=""/>
    <s v=""/>
  </r>
  <r>
    <n v="4596"/>
    <x v="1"/>
    <s v="NA"/>
    <x v="1"/>
    <x v="1"/>
    <d v="2016-07-14T10:07:00"/>
    <d v="2016-07-14T00:00:00"/>
    <d v="1899-12-30T10:07:00"/>
    <x v="10"/>
    <x v="2"/>
    <x v="3"/>
    <s v="NA"/>
    <s v="NA"/>
    <m/>
    <x v="1"/>
    <s v=""/>
    <s v=""/>
  </r>
  <r>
    <n v="4597"/>
    <x v="1"/>
    <s v="NA"/>
    <x v="1"/>
    <x v="1"/>
    <d v="2016-07-14T10:08:00"/>
    <d v="2016-07-14T00:00:00"/>
    <d v="1899-12-30T10:08:00"/>
    <x v="10"/>
    <x v="2"/>
    <x v="3"/>
    <s v="NA"/>
    <s v="NA"/>
    <m/>
    <x v="1"/>
    <s v=""/>
    <s v=""/>
  </r>
  <r>
    <n v="4598"/>
    <x v="1"/>
    <s v="NA"/>
    <x v="1"/>
    <x v="1"/>
    <d v="2016-07-14T10:12:00"/>
    <d v="2016-07-14T00:00:00"/>
    <d v="1899-12-30T10:12:00"/>
    <x v="10"/>
    <x v="2"/>
    <x v="3"/>
    <s v="NA"/>
    <s v="NA"/>
    <m/>
    <x v="1"/>
    <s v=""/>
    <s v=""/>
  </r>
  <r>
    <n v="4599"/>
    <x v="1"/>
    <n v="10"/>
    <x v="0"/>
    <x v="2"/>
    <d v="2016-07-14T10:08:00"/>
    <d v="2016-07-14T00:00:00"/>
    <d v="1899-12-30T10:08:00"/>
    <x v="10"/>
    <x v="2"/>
    <x v="3"/>
    <s v="NA"/>
    <s v="NA"/>
    <m/>
    <x v="1"/>
    <s v=""/>
    <s v=""/>
  </r>
  <r>
    <n v="4600"/>
    <x v="1"/>
    <n v="230"/>
    <x v="0"/>
    <x v="2"/>
    <d v="2016-07-14T10:08:00"/>
    <d v="2016-07-14T00:00:00"/>
    <d v="1899-12-30T10:08:00"/>
    <x v="10"/>
    <x v="2"/>
    <x v="3"/>
    <s v="NA"/>
    <s v="NA"/>
    <m/>
    <x v="1"/>
    <s v=""/>
    <s v=""/>
  </r>
  <r>
    <n v="4601"/>
    <x v="1"/>
    <n v="109"/>
    <x v="0"/>
    <x v="0"/>
    <d v="2016-07-14T10:13:00"/>
    <d v="2016-07-14T00:00:00"/>
    <d v="1899-12-30T10:13:00"/>
    <x v="10"/>
    <x v="2"/>
    <x v="3"/>
    <d v="2016-07-14T10:52:00"/>
    <d v="2016-07-14T00:00:00"/>
    <d v="1899-12-30T10:52:00"/>
    <x v="0"/>
    <d v="1899-12-30T00:39:00"/>
    <n v="39"/>
  </r>
  <r>
    <n v="4602"/>
    <x v="0"/>
    <n v="238"/>
    <x v="0"/>
    <x v="2"/>
    <d v="2016-07-14T10:13:00"/>
    <d v="2016-07-14T00:00:00"/>
    <d v="1899-12-30T10:13:00"/>
    <x v="10"/>
    <x v="2"/>
    <x v="3"/>
    <s v="NA"/>
    <s v="NA"/>
    <m/>
    <x v="1"/>
    <s v=""/>
    <s v=""/>
  </r>
  <r>
    <n v="4603"/>
    <x v="0"/>
    <n v="63"/>
    <x v="0"/>
    <x v="2"/>
    <d v="2016-07-14T10:22:00"/>
    <d v="2016-07-14T00:00:00"/>
    <d v="1899-12-30T10:22:00"/>
    <x v="10"/>
    <x v="2"/>
    <x v="3"/>
    <s v="NA"/>
    <s v="NA"/>
    <m/>
    <x v="1"/>
    <s v=""/>
    <s v=""/>
  </r>
  <r>
    <n v="4604"/>
    <x v="1"/>
    <s v="NA"/>
    <x v="1"/>
    <x v="1"/>
    <d v="2016-07-14T10:25:00"/>
    <d v="2016-07-14T00:00:00"/>
    <d v="1899-12-30T10:25:00"/>
    <x v="10"/>
    <x v="2"/>
    <x v="3"/>
    <s v="NA"/>
    <s v="NA"/>
    <m/>
    <x v="1"/>
    <s v=""/>
    <s v=""/>
  </r>
  <r>
    <n v="4605"/>
    <x v="0"/>
    <n v="172"/>
    <x v="0"/>
    <x v="0"/>
    <d v="2016-07-14T10:14:00"/>
    <d v="2016-07-14T00:00:00"/>
    <d v="1899-12-30T10:14:00"/>
    <x v="10"/>
    <x v="2"/>
    <x v="3"/>
    <d v="2016-07-14T11:25:00"/>
    <d v="2016-07-14T00:00:00"/>
    <d v="1899-12-30T11:25:00"/>
    <x v="0"/>
    <d v="1899-12-30T01:11:00"/>
    <n v="71"/>
  </r>
  <r>
    <n v="4606"/>
    <x v="0"/>
    <s v="NA"/>
    <x v="1"/>
    <x v="1"/>
    <d v="2016-07-14T10:19:00"/>
    <d v="2016-07-14T00:00:00"/>
    <d v="1899-12-30T10:19:00"/>
    <x v="10"/>
    <x v="2"/>
    <x v="3"/>
    <s v="NA"/>
    <s v="NA"/>
    <m/>
    <x v="1"/>
    <s v=""/>
    <s v=""/>
  </r>
  <r>
    <n v="4607"/>
    <x v="1"/>
    <n v="237"/>
    <x v="0"/>
    <x v="0"/>
    <d v="2016-07-14T10:28:00"/>
    <d v="2016-07-14T00:00:00"/>
    <d v="1899-12-30T10:28:00"/>
    <x v="10"/>
    <x v="2"/>
    <x v="3"/>
    <d v="2016-07-14T10:49:00"/>
    <d v="2016-07-14T00:00:00"/>
    <d v="1899-12-30T10:49:00"/>
    <x v="0"/>
    <d v="1899-12-30T00:21:00"/>
    <n v="21"/>
  </r>
  <r>
    <n v="4608"/>
    <x v="0"/>
    <s v="NA"/>
    <x v="1"/>
    <x v="1"/>
    <d v="2016-07-14T10:23:00"/>
    <d v="2016-07-14T00:00:00"/>
    <d v="1899-12-30T10:23:00"/>
    <x v="10"/>
    <x v="2"/>
    <x v="3"/>
    <s v="NA"/>
    <s v="NA"/>
    <m/>
    <x v="1"/>
    <s v=""/>
    <s v=""/>
  </r>
  <r>
    <n v="4609"/>
    <x v="1"/>
    <n v="220"/>
    <x v="0"/>
    <x v="0"/>
    <d v="2016-07-14T10:26:00"/>
    <d v="2016-07-14T00:00:00"/>
    <d v="1899-12-30T10:26:00"/>
    <x v="10"/>
    <x v="2"/>
    <x v="3"/>
    <d v="2016-07-14T11:32:00"/>
    <d v="2016-07-14T00:00:00"/>
    <d v="1899-12-30T11:32:00"/>
    <x v="0"/>
    <d v="1899-12-30T01:06:00"/>
    <n v="66"/>
  </r>
  <r>
    <n v="4610"/>
    <x v="1"/>
    <n v="12"/>
    <x v="0"/>
    <x v="0"/>
    <d v="2016-07-14T10:35:00"/>
    <d v="2016-07-14T00:00:00"/>
    <d v="1899-12-30T10:35:00"/>
    <x v="10"/>
    <x v="2"/>
    <x v="3"/>
    <d v="2016-07-14T11:39:00"/>
    <d v="2016-07-14T00:00:00"/>
    <d v="1899-12-30T11:39:00"/>
    <x v="0"/>
    <d v="1899-12-30T01:04:00"/>
    <n v="64"/>
  </r>
  <r>
    <n v="4611"/>
    <x v="1"/>
    <n v="188"/>
    <x v="0"/>
    <x v="0"/>
    <d v="2016-07-14T10:34:00"/>
    <d v="2016-07-14T00:00:00"/>
    <d v="1899-12-30T10:34:00"/>
    <x v="10"/>
    <x v="2"/>
    <x v="3"/>
    <d v="2016-07-14T11:19:00"/>
    <d v="2016-07-14T00:00:00"/>
    <d v="1899-12-30T11:19:00"/>
    <x v="0"/>
    <d v="1899-12-30T00:45:00"/>
    <n v="45"/>
  </r>
  <r>
    <n v="4612"/>
    <x v="1"/>
    <n v="274"/>
    <x v="0"/>
    <x v="0"/>
    <d v="2016-07-14T10:41:00"/>
    <d v="2016-07-14T00:00:00"/>
    <d v="1899-12-30T10:41:00"/>
    <x v="10"/>
    <x v="2"/>
    <x v="3"/>
    <d v="2016-07-14T11:31:00"/>
    <d v="2016-07-14T00:00:00"/>
    <d v="1899-12-30T11:31:00"/>
    <x v="0"/>
    <d v="1899-12-30T00:50:00"/>
    <n v="50"/>
  </r>
  <r>
    <n v="4613"/>
    <x v="1"/>
    <s v="NA"/>
    <x v="1"/>
    <x v="1"/>
    <d v="2016-07-14T10:43:00"/>
    <d v="2016-07-14T00:00:00"/>
    <d v="1899-12-30T10:43:00"/>
    <x v="10"/>
    <x v="2"/>
    <x v="3"/>
    <s v="NA"/>
    <s v="NA"/>
    <m/>
    <x v="1"/>
    <s v=""/>
    <s v=""/>
  </r>
  <r>
    <n v="4614"/>
    <x v="0"/>
    <n v="49"/>
    <x v="0"/>
    <x v="0"/>
    <d v="2016-07-14T10:51:00"/>
    <d v="2016-07-14T00:00:00"/>
    <d v="1899-12-30T10:51:00"/>
    <x v="10"/>
    <x v="2"/>
    <x v="3"/>
    <d v="2016-07-14T11:28:00"/>
    <d v="2016-07-14T00:00:00"/>
    <d v="1899-12-30T11:28:00"/>
    <x v="0"/>
    <d v="1899-12-30T00:37:00"/>
    <n v="37"/>
  </r>
  <r>
    <n v="4615"/>
    <x v="1"/>
    <n v="247"/>
    <x v="0"/>
    <x v="0"/>
    <d v="2016-07-14T10:51:00"/>
    <d v="2016-07-14T00:00:00"/>
    <d v="1899-12-30T10:51:00"/>
    <x v="10"/>
    <x v="2"/>
    <x v="3"/>
    <d v="2016-07-14T12:04:00"/>
    <d v="2016-07-14T00:00:00"/>
    <d v="1899-12-30T12:04:00"/>
    <x v="0"/>
    <d v="1899-12-30T01:13:00"/>
    <n v="73"/>
  </r>
  <r>
    <n v="4616"/>
    <x v="1"/>
    <s v="NA"/>
    <x v="1"/>
    <x v="1"/>
    <d v="2016-07-14T10:55:00"/>
    <d v="2016-07-14T00:00:00"/>
    <d v="1899-12-30T10:55:00"/>
    <x v="10"/>
    <x v="2"/>
    <x v="3"/>
    <s v="NA"/>
    <s v="NA"/>
    <m/>
    <x v="1"/>
    <s v=""/>
    <s v=""/>
  </r>
  <r>
    <n v="4617"/>
    <x v="1"/>
    <s v="NA"/>
    <x v="1"/>
    <x v="1"/>
    <d v="2016-07-14T11:02:00"/>
    <d v="2016-07-14T00:00:00"/>
    <d v="1899-12-30T11:02:00"/>
    <x v="11"/>
    <x v="2"/>
    <x v="3"/>
    <s v="NA"/>
    <s v="NA"/>
    <m/>
    <x v="1"/>
    <s v=""/>
    <s v=""/>
  </r>
  <r>
    <n v="4618"/>
    <x v="1"/>
    <n v="291"/>
    <x v="0"/>
    <x v="0"/>
    <d v="2016-07-14T11:02:00"/>
    <d v="2016-07-14T00:00:00"/>
    <d v="1899-12-30T11:02:00"/>
    <x v="11"/>
    <x v="2"/>
    <x v="3"/>
    <d v="2016-07-14T11:40:00"/>
    <d v="2016-07-14T00:00:00"/>
    <d v="1899-12-30T11:40:00"/>
    <x v="0"/>
    <d v="1899-12-30T00:38:00"/>
    <n v="38"/>
  </r>
  <r>
    <n v="4619"/>
    <x v="0"/>
    <s v="NA"/>
    <x v="1"/>
    <x v="1"/>
    <d v="2016-07-14T11:04:00"/>
    <d v="2016-07-14T00:00:00"/>
    <d v="1899-12-30T11:04:00"/>
    <x v="11"/>
    <x v="2"/>
    <x v="3"/>
    <s v="NA"/>
    <s v="NA"/>
    <m/>
    <x v="1"/>
    <s v=""/>
    <s v=""/>
  </r>
  <r>
    <n v="4620"/>
    <x v="1"/>
    <n v="87"/>
    <x v="0"/>
    <x v="0"/>
    <d v="2016-07-14T10:59:00"/>
    <d v="2016-07-14T00:00:00"/>
    <d v="1899-12-30T10:59:00"/>
    <x v="10"/>
    <x v="2"/>
    <x v="3"/>
    <d v="2016-07-14T12:14:00"/>
    <d v="2016-07-14T00:00:00"/>
    <d v="1899-12-30T12:14:00"/>
    <x v="0"/>
    <d v="1899-12-30T01:15:00"/>
    <n v="75"/>
  </r>
  <r>
    <n v="4621"/>
    <x v="0"/>
    <n v="109"/>
    <x v="0"/>
    <x v="0"/>
    <d v="2016-07-14T11:02:00"/>
    <d v="2016-07-14T00:00:00"/>
    <d v="1899-12-30T11:02:00"/>
    <x v="11"/>
    <x v="2"/>
    <x v="3"/>
    <d v="2016-07-14T11:46:00"/>
    <d v="2016-07-14T00:00:00"/>
    <d v="1899-12-30T11:46:00"/>
    <x v="0"/>
    <d v="1899-12-30T00:44:00"/>
    <n v="44"/>
  </r>
  <r>
    <n v="4622"/>
    <x v="0"/>
    <s v="NA"/>
    <x v="1"/>
    <x v="1"/>
    <d v="2016-07-14T11:00:00"/>
    <d v="2016-07-14T00:00:00"/>
    <d v="1899-12-30T11:00:00"/>
    <x v="11"/>
    <x v="2"/>
    <x v="3"/>
    <s v="NA"/>
    <s v="NA"/>
    <m/>
    <x v="1"/>
    <s v=""/>
    <s v=""/>
  </r>
  <r>
    <n v="4623"/>
    <x v="1"/>
    <n v="59"/>
    <x v="0"/>
    <x v="0"/>
    <d v="2016-07-14T11:00:00"/>
    <d v="2016-07-14T00:00:00"/>
    <d v="1899-12-30T11:00:00"/>
    <x v="11"/>
    <x v="2"/>
    <x v="3"/>
    <d v="2016-07-14T11:37:00"/>
    <d v="2016-07-14T00:00:00"/>
    <d v="1899-12-30T11:37:00"/>
    <x v="0"/>
    <d v="1899-12-30T00:37:00"/>
    <n v="37"/>
  </r>
  <r>
    <n v="4624"/>
    <x v="0"/>
    <n v="153"/>
    <x v="0"/>
    <x v="0"/>
    <d v="2016-07-14T11:05:00"/>
    <d v="2016-07-14T00:00:00"/>
    <d v="1899-12-30T11:05:00"/>
    <x v="11"/>
    <x v="2"/>
    <x v="3"/>
    <d v="2016-07-14T11:53:00"/>
    <d v="2016-07-14T00:00:00"/>
    <d v="1899-12-30T11:53:00"/>
    <x v="0"/>
    <d v="1899-12-30T00:48:00"/>
    <n v="48"/>
  </r>
  <r>
    <n v="4625"/>
    <x v="1"/>
    <n v="207"/>
    <x v="0"/>
    <x v="0"/>
    <d v="2016-07-14T11:04:00"/>
    <d v="2016-07-14T00:00:00"/>
    <d v="1899-12-30T11:04:00"/>
    <x v="11"/>
    <x v="2"/>
    <x v="3"/>
    <d v="2016-07-14T12:14:00"/>
    <d v="2016-07-14T00:00:00"/>
    <d v="1899-12-30T12:14:00"/>
    <x v="0"/>
    <d v="1899-12-30T01:10:00"/>
    <n v="70"/>
  </r>
  <r>
    <n v="4626"/>
    <x v="1"/>
    <n v="245"/>
    <x v="0"/>
    <x v="0"/>
    <d v="2016-07-14T11:10:00"/>
    <d v="2016-07-14T00:00:00"/>
    <d v="1899-12-30T11:10:00"/>
    <x v="11"/>
    <x v="2"/>
    <x v="3"/>
    <d v="2016-07-14T12:17:00"/>
    <d v="2016-07-14T00:00:00"/>
    <d v="1899-12-30T12:17:00"/>
    <x v="0"/>
    <d v="1899-12-30T01:07:00"/>
    <n v="67"/>
  </r>
  <r>
    <n v="4627"/>
    <x v="1"/>
    <n v="13"/>
    <x v="0"/>
    <x v="0"/>
    <d v="2016-07-14T11:13:00"/>
    <d v="2016-07-14T00:00:00"/>
    <d v="1899-12-30T11:13:00"/>
    <x v="11"/>
    <x v="2"/>
    <x v="3"/>
    <d v="2016-07-14T12:00:00"/>
    <d v="2016-07-14T00:00:00"/>
    <d v="1899-12-30T12:00:00"/>
    <x v="0"/>
    <d v="1899-12-30T00:47:00"/>
    <n v="47"/>
  </r>
  <r>
    <n v="4628"/>
    <x v="1"/>
    <n v="56"/>
    <x v="0"/>
    <x v="0"/>
    <d v="2016-07-14T11:13:00"/>
    <d v="2016-07-14T00:00:00"/>
    <d v="1899-12-30T11:13:00"/>
    <x v="11"/>
    <x v="2"/>
    <x v="3"/>
    <d v="2016-07-14T12:05:00"/>
    <d v="2016-07-14T00:00:00"/>
    <d v="1899-12-30T12:05:00"/>
    <x v="0"/>
    <d v="1899-12-30T00:52:00"/>
    <n v="52"/>
  </r>
  <r>
    <n v="4629"/>
    <x v="1"/>
    <s v="NA"/>
    <x v="1"/>
    <x v="1"/>
    <d v="2016-07-14T11:11:00"/>
    <d v="2016-07-14T00:00:00"/>
    <d v="1899-12-30T11:11:00"/>
    <x v="11"/>
    <x v="2"/>
    <x v="3"/>
    <s v="NA"/>
    <s v="NA"/>
    <m/>
    <x v="1"/>
    <s v=""/>
    <s v=""/>
  </r>
  <r>
    <n v="4630"/>
    <x v="1"/>
    <n v="122"/>
    <x v="0"/>
    <x v="2"/>
    <d v="2016-07-14T11:17:00"/>
    <d v="2016-07-14T00:00:00"/>
    <d v="1899-12-30T11:17:00"/>
    <x v="11"/>
    <x v="2"/>
    <x v="3"/>
    <s v="NA"/>
    <s v="NA"/>
    <m/>
    <x v="1"/>
    <s v=""/>
    <s v=""/>
  </r>
  <r>
    <n v="4631"/>
    <x v="0"/>
    <n v="179"/>
    <x v="0"/>
    <x v="0"/>
    <d v="2016-07-14T11:16:00"/>
    <d v="2016-07-14T00:00:00"/>
    <d v="1899-12-30T11:16:00"/>
    <x v="11"/>
    <x v="2"/>
    <x v="3"/>
    <d v="2016-07-14T12:24:00"/>
    <d v="2016-07-14T00:00:00"/>
    <d v="1899-12-30T12:24:00"/>
    <x v="0"/>
    <d v="1899-12-30T01:08:00"/>
    <n v="68"/>
  </r>
  <r>
    <n v="4632"/>
    <x v="0"/>
    <n v="86"/>
    <x v="0"/>
    <x v="0"/>
    <d v="2016-07-14T11:21:00"/>
    <d v="2016-07-14T00:00:00"/>
    <d v="1899-12-30T11:21:00"/>
    <x v="11"/>
    <x v="2"/>
    <x v="3"/>
    <d v="2016-07-14T12:20:00"/>
    <d v="2016-07-14T00:00:00"/>
    <d v="1899-12-30T12:20:00"/>
    <x v="0"/>
    <d v="1899-12-30T00:59:00"/>
    <n v="59"/>
  </r>
  <r>
    <n v="4633"/>
    <x v="1"/>
    <s v="NA"/>
    <x v="1"/>
    <x v="1"/>
    <d v="2016-07-14T11:21:00"/>
    <d v="2016-07-14T00:00:00"/>
    <d v="1899-12-30T11:21:00"/>
    <x v="11"/>
    <x v="2"/>
    <x v="3"/>
    <s v="NA"/>
    <s v="NA"/>
    <m/>
    <x v="1"/>
    <s v=""/>
    <s v=""/>
  </r>
  <r>
    <n v="4634"/>
    <x v="1"/>
    <s v="NA"/>
    <x v="1"/>
    <x v="1"/>
    <d v="2016-07-14T11:30:00"/>
    <d v="2016-07-14T00:00:00"/>
    <d v="1899-12-30T11:30:00"/>
    <x v="11"/>
    <x v="2"/>
    <x v="3"/>
    <s v="NA"/>
    <s v="NA"/>
    <m/>
    <x v="1"/>
    <s v=""/>
    <s v=""/>
  </r>
  <r>
    <n v="4635"/>
    <x v="1"/>
    <n v="236"/>
    <x v="0"/>
    <x v="0"/>
    <d v="2016-07-14T11:30:00"/>
    <d v="2016-07-14T00:00:00"/>
    <d v="1899-12-30T11:30:00"/>
    <x v="11"/>
    <x v="2"/>
    <x v="3"/>
    <d v="2016-07-14T12:33:00"/>
    <d v="2016-07-14T00:00:00"/>
    <d v="1899-12-30T12:33:00"/>
    <x v="0"/>
    <d v="1899-12-30T01:03:00"/>
    <n v="63"/>
  </r>
  <r>
    <n v="4636"/>
    <x v="1"/>
    <s v="NA"/>
    <x v="1"/>
    <x v="1"/>
    <d v="2016-07-14T11:32:00"/>
    <d v="2016-07-14T00:00:00"/>
    <d v="1899-12-30T11:32:00"/>
    <x v="11"/>
    <x v="2"/>
    <x v="3"/>
    <s v="NA"/>
    <s v="NA"/>
    <m/>
    <x v="1"/>
    <s v=""/>
    <s v=""/>
  </r>
  <r>
    <n v="4637"/>
    <x v="1"/>
    <n v="141"/>
    <x v="0"/>
    <x v="0"/>
    <d v="2016-07-14T11:29:00"/>
    <d v="2016-07-14T00:00:00"/>
    <d v="1899-12-30T11:29:00"/>
    <x v="11"/>
    <x v="2"/>
    <x v="3"/>
    <d v="2016-07-14T12:16:00"/>
    <d v="2016-07-14T00:00:00"/>
    <d v="1899-12-30T12:16:00"/>
    <x v="0"/>
    <d v="1899-12-30T00:47:00"/>
    <n v="47"/>
  </r>
  <r>
    <n v="4638"/>
    <x v="1"/>
    <n v="202"/>
    <x v="0"/>
    <x v="0"/>
    <d v="2016-07-14T11:38:00"/>
    <d v="2016-07-14T00:00:00"/>
    <d v="1899-12-30T11:38:00"/>
    <x v="11"/>
    <x v="2"/>
    <x v="3"/>
    <d v="2016-07-14T12:38:00"/>
    <d v="2016-07-14T00:00:00"/>
    <d v="1899-12-30T12:38:00"/>
    <x v="0"/>
    <d v="1899-12-30T01:00:00"/>
    <n v="60"/>
  </r>
  <r>
    <n v="4639"/>
    <x v="0"/>
    <n v="211"/>
    <x v="0"/>
    <x v="0"/>
    <d v="2016-07-14T11:31:00"/>
    <d v="2016-07-14T00:00:00"/>
    <d v="1899-12-30T11:31:00"/>
    <x v="11"/>
    <x v="2"/>
    <x v="3"/>
    <d v="2016-07-14T12:10:00"/>
    <d v="2016-07-14T00:00:00"/>
    <d v="1899-12-30T12:10:00"/>
    <x v="0"/>
    <d v="1899-12-30T00:39:00"/>
    <n v="39"/>
  </r>
  <r>
    <n v="4640"/>
    <x v="0"/>
    <s v="NA"/>
    <x v="1"/>
    <x v="1"/>
    <d v="2016-07-14T11:39:00"/>
    <d v="2016-07-14T00:00:00"/>
    <d v="1899-12-30T11:39:00"/>
    <x v="11"/>
    <x v="2"/>
    <x v="3"/>
    <s v="NA"/>
    <s v="NA"/>
    <m/>
    <x v="1"/>
    <s v=""/>
    <s v=""/>
  </r>
  <r>
    <n v="4641"/>
    <x v="1"/>
    <n v="226"/>
    <x v="0"/>
    <x v="2"/>
    <d v="2016-07-14T11:39:00"/>
    <d v="2016-07-14T00:00:00"/>
    <d v="1899-12-30T11:39:00"/>
    <x v="11"/>
    <x v="2"/>
    <x v="3"/>
    <s v="NA"/>
    <s v="NA"/>
    <m/>
    <x v="1"/>
    <s v=""/>
    <s v=""/>
  </r>
  <r>
    <n v="4642"/>
    <x v="1"/>
    <n v="107"/>
    <x v="0"/>
    <x v="0"/>
    <d v="2016-07-14T11:44:00"/>
    <d v="2016-07-14T00:00:00"/>
    <d v="1899-12-30T11:44:00"/>
    <x v="11"/>
    <x v="2"/>
    <x v="3"/>
    <d v="2016-07-14T12:41:00"/>
    <d v="2016-07-14T00:00:00"/>
    <d v="1899-12-30T12:41:00"/>
    <x v="0"/>
    <d v="1899-12-30T00:57:00"/>
    <n v="57"/>
  </r>
  <r>
    <n v="4643"/>
    <x v="0"/>
    <n v="213"/>
    <x v="0"/>
    <x v="0"/>
    <d v="2016-07-14T11:41:00"/>
    <d v="2016-07-14T00:00:00"/>
    <d v="1899-12-30T11:41:00"/>
    <x v="11"/>
    <x v="2"/>
    <x v="3"/>
    <d v="2016-07-14T12:32:00"/>
    <d v="2016-07-14T00:00:00"/>
    <d v="1899-12-30T12:32:00"/>
    <x v="0"/>
    <d v="1899-12-30T00:51:00"/>
    <n v="51"/>
  </r>
  <r>
    <n v="4644"/>
    <x v="1"/>
    <n v="113"/>
    <x v="0"/>
    <x v="0"/>
    <d v="2016-07-14T11:47:00"/>
    <d v="2016-07-14T00:00:00"/>
    <d v="1899-12-30T11:47:00"/>
    <x v="11"/>
    <x v="2"/>
    <x v="3"/>
    <d v="2016-07-14T12:20:00"/>
    <d v="2016-07-14T00:00:00"/>
    <d v="1899-12-30T12:20:00"/>
    <x v="0"/>
    <d v="1899-12-30T00:33:00"/>
    <n v="33"/>
  </r>
  <r>
    <n v="4645"/>
    <x v="0"/>
    <n v="124"/>
    <x v="0"/>
    <x v="0"/>
    <d v="2016-07-14T11:45:00"/>
    <d v="2016-07-14T00:00:00"/>
    <d v="1899-12-30T11:45:00"/>
    <x v="11"/>
    <x v="2"/>
    <x v="3"/>
    <d v="2016-07-14T12:52:00"/>
    <d v="2016-07-14T00:00:00"/>
    <d v="1899-12-30T12:52:00"/>
    <x v="0"/>
    <d v="1899-12-30T01:07:00"/>
    <n v="67"/>
  </r>
  <r>
    <n v="4646"/>
    <x v="0"/>
    <n v="178"/>
    <x v="0"/>
    <x v="0"/>
    <d v="2016-07-14T11:49:00"/>
    <d v="2016-07-14T00:00:00"/>
    <d v="1899-12-30T11:49:00"/>
    <x v="11"/>
    <x v="2"/>
    <x v="3"/>
    <d v="2016-07-14T12:55:00"/>
    <d v="2016-07-14T00:00:00"/>
    <d v="1899-12-30T12:55:00"/>
    <x v="0"/>
    <d v="1899-12-30T01:06:00"/>
    <n v="66"/>
  </r>
  <r>
    <n v="4647"/>
    <x v="1"/>
    <s v="NA"/>
    <x v="1"/>
    <x v="1"/>
    <d v="2016-07-14T11:50:00"/>
    <d v="2016-07-14T00:00:00"/>
    <d v="1899-12-30T11:50:00"/>
    <x v="11"/>
    <x v="2"/>
    <x v="3"/>
    <s v="NA"/>
    <s v="NA"/>
    <m/>
    <x v="1"/>
    <s v=""/>
    <s v=""/>
  </r>
  <r>
    <n v="4648"/>
    <x v="1"/>
    <n v="8"/>
    <x v="0"/>
    <x v="0"/>
    <d v="2016-07-14T11:55:00"/>
    <d v="2016-07-14T00:00:00"/>
    <d v="1899-12-30T11:55:00"/>
    <x v="11"/>
    <x v="2"/>
    <x v="3"/>
    <d v="2016-07-14T12:59:00"/>
    <d v="2016-07-14T00:00:00"/>
    <d v="1899-12-30T12:59:00"/>
    <x v="0"/>
    <d v="1899-12-30T01:04:00"/>
    <n v="64"/>
  </r>
  <r>
    <n v="4649"/>
    <x v="1"/>
    <n v="97"/>
    <x v="0"/>
    <x v="0"/>
    <d v="2016-07-14T11:50:00"/>
    <d v="2016-07-14T00:00:00"/>
    <d v="1899-12-30T11:50:00"/>
    <x v="11"/>
    <x v="2"/>
    <x v="3"/>
    <d v="2016-07-14T12:44:00"/>
    <d v="2016-07-14T00:00:00"/>
    <d v="1899-12-30T12:44:00"/>
    <x v="0"/>
    <d v="1899-12-30T00:54:00"/>
    <n v="54"/>
  </r>
  <r>
    <n v="4650"/>
    <x v="0"/>
    <s v="NA"/>
    <x v="1"/>
    <x v="1"/>
    <d v="2016-07-14T11:58:00"/>
    <d v="2016-07-14T00:00:00"/>
    <d v="1899-12-30T11:58:00"/>
    <x v="11"/>
    <x v="2"/>
    <x v="3"/>
    <s v="NA"/>
    <s v="NA"/>
    <m/>
    <x v="1"/>
    <s v=""/>
    <s v=""/>
  </r>
  <r>
    <n v="4651"/>
    <x v="1"/>
    <n v="43"/>
    <x v="0"/>
    <x v="0"/>
    <d v="2016-07-14T11:54:00"/>
    <d v="2016-07-14T00:00:00"/>
    <d v="1899-12-30T11:54:00"/>
    <x v="11"/>
    <x v="2"/>
    <x v="3"/>
    <d v="2016-07-14T12:47:00"/>
    <d v="2016-07-14T00:00:00"/>
    <d v="1899-12-30T12:47:00"/>
    <x v="0"/>
    <d v="1899-12-30T00:53:00"/>
    <n v="53"/>
  </r>
  <r>
    <n v="4652"/>
    <x v="1"/>
    <n v="2"/>
    <x v="0"/>
    <x v="0"/>
    <d v="2016-07-14T12:01:00"/>
    <d v="2016-07-14T00:00:00"/>
    <d v="1899-12-30T12:01:00"/>
    <x v="12"/>
    <x v="3"/>
    <x v="3"/>
    <d v="2016-07-14T12:36:00"/>
    <d v="2016-07-14T00:00:00"/>
    <d v="1899-12-30T12:36:00"/>
    <x v="0"/>
    <d v="1899-12-30T00:35:00"/>
    <n v="35"/>
  </r>
  <r>
    <n v="4653"/>
    <x v="1"/>
    <n v="34"/>
    <x v="0"/>
    <x v="0"/>
    <d v="2016-07-14T11:58:00"/>
    <d v="2016-07-14T00:00:00"/>
    <d v="1899-12-30T11:58:00"/>
    <x v="11"/>
    <x v="2"/>
    <x v="3"/>
    <d v="2016-07-14T12:55:00"/>
    <d v="2016-07-14T00:00:00"/>
    <d v="1899-12-30T12:55:00"/>
    <x v="0"/>
    <d v="1899-12-30T00:57:00"/>
    <n v="57"/>
  </r>
  <r>
    <n v="4654"/>
    <x v="0"/>
    <n v="237"/>
    <x v="0"/>
    <x v="0"/>
    <d v="2016-07-14T11:57:00"/>
    <d v="2016-07-14T00:00:00"/>
    <d v="1899-12-30T11:57:00"/>
    <x v="11"/>
    <x v="2"/>
    <x v="3"/>
    <d v="2016-07-14T13:09:00"/>
    <d v="2016-07-14T00:00:00"/>
    <d v="1899-12-30T13:09:00"/>
    <x v="0"/>
    <d v="1899-12-30T01:12:00"/>
    <n v="72"/>
  </r>
  <r>
    <n v="4655"/>
    <x v="1"/>
    <n v="244"/>
    <x v="0"/>
    <x v="2"/>
    <d v="2016-07-14T12:04:00"/>
    <d v="2016-07-14T00:00:00"/>
    <d v="1899-12-30T12:04:00"/>
    <x v="12"/>
    <x v="3"/>
    <x v="3"/>
    <s v="NA"/>
    <s v="NA"/>
    <m/>
    <x v="1"/>
    <s v=""/>
    <s v=""/>
  </r>
  <r>
    <n v="4656"/>
    <x v="1"/>
    <n v="24"/>
    <x v="0"/>
    <x v="0"/>
    <d v="2016-07-14T12:06:00"/>
    <d v="2016-07-14T00:00:00"/>
    <d v="1899-12-30T12:06:00"/>
    <x v="12"/>
    <x v="3"/>
    <x v="3"/>
    <d v="2016-07-14T12:49:00"/>
    <d v="2016-07-14T00:00:00"/>
    <d v="1899-12-30T12:49:00"/>
    <x v="0"/>
    <d v="1899-12-30T00:43:00"/>
    <n v="43"/>
  </r>
  <r>
    <n v="4657"/>
    <x v="0"/>
    <n v="164"/>
    <x v="0"/>
    <x v="2"/>
    <d v="2016-07-14T12:00:00"/>
    <d v="2016-07-14T00:00:00"/>
    <d v="1899-12-30T12:00:00"/>
    <x v="12"/>
    <x v="3"/>
    <x v="3"/>
    <s v="NA"/>
    <s v="NA"/>
    <m/>
    <x v="1"/>
    <s v=""/>
    <s v=""/>
  </r>
  <r>
    <n v="4658"/>
    <x v="1"/>
    <n v="270"/>
    <x v="0"/>
    <x v="0"/>
    <d v="2016-07-14T12:08:00"/>
    <d v="2016-07-14T00:00:00"/>
    <d v="1899-12-30T12:08:00"/>
    <x v="12"/>
    <x v="3"/>
    <x v="3"/>
    <d v="2016-07-14T13:05:00"/>
    <d v="2016-07-14T00:00:00"/>
    <d v="1899-12-30T13:05:00"/>
    <x v="0"/>
    <d v="1899-12-30T00:57:00"/>
    <n v="57"/>
  </r>
  <r>
    <n v="4659"/>
    <x v="1"/>
    <n v="60"/>
    <x v="0"/>
    <x v="0"/>
    <d v="2016-07-14T12:10:00"/>
    <d v="2016-07-14T00:00:00"/>
    <d v="1899-12-30T12:10:00"/>
    <x v="12"/>
    <x v="3"/>
    <x v="3"/>
    <d v="2016-07-14T13:10:00"/>
    <d v="2016-07-14T00:00:00"/>
    <d v="1899-12-30T13:10:00"/>
    <x v="0"/>
    <d v="1899-12-30T01:00:00"/>
    <n v="60"/>
  </r>
  <r>
    <n v="4660"/>
    <x v="1"/>
    <s v="NA"/>
    <x v="1"/>
    <x v="1"/>
    <d v="2016-07-14T12:13:00"/>
    <d v="2016-07-14T00:00:00"/>
    <d v="1899-12-30T12:13:00"/>
    <x v="12"/>
    <x v="3"/>
    <x v="3"/>
    <s v="NA"/>
    <s v="NA"/>
    <m/>
    <x v="1"/>
    <s v=""/>
    <s v=""/>
  </r>
  <r>
    <n v="4661"/>
    <x v="1"/>
    <n v="269"/>
    <x v="0"/>
    <x v="0"/>
    <d v="2016-07-14T12:20:00"/>
    <d v="2016-07-14T00:00:00"/>
    <d v="1899-12-30T12:20:00"/>
    <x v="12"/>
    <x v="3"/>
    <x v="3"/>
    <d v="2016-07-14T12:57:00"/>
    <d v="2016-07-14T00:00:00"/>
    <d v="1899-12-30T12:57:00"/>
    <x v="0"/>
    <d v="1899-12-30T00:37:00"/>
    <n v="37"/>
  </r>
  <r>
    <n v="4662"/>
    <x v="0"/>
    <s v="NA"/>
    <x v="1"/>
    <x v="1"/>
    <d v="2016-07-14T12:13:00"/>
    <d v="2016-07-14T00:00:00"/>
    <d v="1899-12-30T12:13:00"/>
    <x v="12"/>
    <x v="3"/>
    <x v="3"/>
    <s v="NA"/>
    <s v="NA"/>
    <m/>
    <x v="1"/>
    <s v=""/>
    <s v=""/>
  </r>
  <r>
    <n v="4663"/>
    <x v="1"/>
    <n v="149"/>
    <x v="0"/>
    <x v="0"/>
    <d v="2016-07-14T12:16:00"/>
    <d v="2016-07-14T00:00:00"/>
    <d v="1899-12-30T12:16:00"/>
    <x v="12"/>
    <x v="3"/>
    <x v="3"/>
    <d v="2016-07-14T12:59:00"/>
    <d v="2016-07-14T00:00:00"/>
    <d v="1899-12-30T12:59:00"/>
    <x v="0"/>
    <d v="1899-12-30T00:43:00"/>
    <n v="43"/>
  </r>
  <r>
    <n v="4664"/>
    <x v="1"/>
    <n v="196"/>
    <x v="0"/>
    <x v="0"/>
    <d v="2016-07-14T12:23:00"/>
    <d v="2016-07-14T00:00:00"/>
    <d v="1899-12-30T12:23:00"/>
    <x v="12"/>
    <x v="3"/>
    <x v="3"/>
    <d v="2016-07-14T12:58:00"/>
    <d v="2016-07-14T00:00:00"/>
    <d v="1899-12-30T12:58:00"/>
    <x v="0"/>
    <d v="1899-12-30T00:35:00"/>
    <n v="35"/>
  </r>
  <r>
    <n v="4665"/>
    <x v="1"/>
    <n v="258"/>
    <x v="0"/>
    <x v="0"/>
    <d v="2016-07-14T12:21:00"/>
    <d v="2016-07-14T00:00:00"/>
    <d v="1899-12-30T12:21:00"/>
    <x v="12"/>
    <x v="3"/>
    <x v="3"/>
    <d v="2016-07-14T13:13:00"/>
    <d v="2016-07-14T00:00:00"/>
    <d v="1899-12-30T13:13:00"/>
    <x v="0"/>
    <d v="1899-12-30T00:52:00"/>
    <n v="52"/>
  </r>
  <r>
    <n v="4666"/>
    <x v="0"/>
    <s v="NA"/>
    <x v="1"/>
    <x v="1"/>
    <d v="2016-07-14T12:26:00"/>
    <d v="2016-07-14T00:00:00"/>
    <d v="1899-12-30T12:26:00"/>
    <x v="12"/>
    <x v="3"/>
    <x v="3"/>
    <s v="NA"/>
    <s v="NA"/>
    <m/>
    <x v="1"/>
    <s v=""/>
    <s v=""/>
  </r>
  <r>
    <n v="4667"/>
    <x v="0"/>
    <n v="10"/>
    <x v="0"/>
    <x v="2"/>
    <d v="2016-07-14T12:23:00"/>
    <d v="2016-07-14T00:00:00"/>
    <d v="1899-12-30T12:23:00"/>
    <x v="12"/>
    <x v="3"/>
    <x v="3"/>
    <s v="NA"/>
    <s v="NA"/>
    <m/>
    <x v="1"/>
    <s v=""/>
    <s v=""/>
  </r>
  <r>
    <n v="4668"/>
    <x v="1"/>
    <n v="23"/>
    <x v="0"/>
    <x v="0"/>
    <d v="2016-07-14T12:25:00"/>
    <d v="2016-07-14T00:00:00"/>
    <d v="1899-12-30T12:25:00"/>
    <x v="12"/>
    <x v="3"/>
    <x v="3"/>
    <d v="2016-07-14T13:34:00"/>
    <d v="2016-07-14T00:00:00"/>
    <d v="1899-12-30T13:34:00"/>
    <x v="0"/>
    <d v="1899-12-30T01:09:00"/>
    <n v="69"/>
  </r>
  <r>
    <n v="4669"/>
    <x v="1"/>
    <n v="256"/>
    <x v="0"/>
    <x v="2"/>
    <d v="2016-07-14T12:34:00"/>
    <d v="2016-07-14T00:00:00"/>
    <d v="1899-12-30T12:34:00"/>
    <x v="12"/>
    <x v="3"/>
    <x v="3"/>
    <s v="NA"/>
    <s v="NA"/>
    <m/>
    <x v="1"/>
    <s v=""/>
    <s v=""/>
  </r>
  <r>
    <n v="4670"/>
    <x v="0"/>
    <s v="NA"/>
    <x v="1"/>
    <x v="1"/>
    <d v="2016-07-14T12:36:00"/>
    <d v="2016-07-14T00:00:00"/>
    <d v="1899-12-30T12:36:00"/>
    <x v="12"/>
    <x v="3"/>
    <x v="3"/>
    <s v="NA"/>
    <s v="NA"/>
    <m/>
    <x v="1"/>
    <s v=""/>
    <s v=""/>
  </r>
  <r>
    <n v="4671"/>
    <x v="1"/>
    <n v="201"/>
    <x v="0"/>
    <x v="0"/>
    <d v="2016-07-14T12:29:00"/>
    <d v="2016-07-14T00:00:00"/>
    <d v="1899-12-30T12:29:00"/>
    <x v="12"/>
    <x v="3"/>
    <x v="3"/>
    <d v="2016-07-14T13:28:00"/>
    <d v="2016-07-14T00:00:00"/>
    <d v="1899-12-30T13:28:00"/>
    <x v="0"/>
    <d v="1899-12-30T00:59:00"/>
    <n v="59"/>
  </r>
  <r>
    <n v="4672"/>
    <x v="1"/>
    <n v="48"/>
    <x v="0"/>
    <x v="0"/>
    <d v="2016-07-14T12:36:00"/>
    <d v="2016-07-14T00:00:00"/>
    <d v="1899-12-30T12:36:00"/>
    <x v="12"/>
    <x v="3"/>
    <x v="3"/>
    <d v="2016-07-14T13:47:00"/>
    <d v="2016-07-14T00:00:00"/>
    <d v="1899-12-30T13:47:00"/>
    <x v="0"/>
    <d v="1899-12-30T01:11:00"/>
    <n v="71"/>
  </r>
  <r>
    <n v="4673"/>
    <x v="1"/>
    <n v="96"/>
    <x v="0"/>
    <x v="0"/>
    <d v="2016-07-14T12:35:00"/>
    <d v="2016-07-14T00:00:00"/>
    <d v="1899-12-30T12:35:00"/>
    <x v="12"/>
    <x v="3"/>
    <x v="3"/>
    <d v="2016-07-14T13:44:00"/>
    <d v="2016-07-14T00:00:00"/>
    <d v="1899-12-30T13:44:00"/>
    <x v="0"/>
    <d v="1899-12-30T01:09:00"/>
    <n v="69"/>
  </r>
  <r>
    <n v="4674"/>
    <x v="1"/>
    <n v="261"/>
    <x v="0"/>
    <x v="0"/>
    <d v="2016-07-14T12:37:00"/>
    <d v="2016-07-14T00:00:00"/>
    <d v="1899-12-30T12:37:00"/>
    <x v="12"/>
    <x v="3"/>
    <x v="3"/>
    <d v="2016-07-14T13:21:00"/>
    <d v="2016-07-14T00:00:00"/>
    <d v="1899-12-30T13:21:00"/>
    <x v="0"/>
    <d v="1899-12-30T00:44:00"/>
    <n v="44"/>
  </r>
  <r>
    <n v="4675"/>
    <x v="1"/>
    <s v="NA"/>
    <x v="1"/>
    <x v="1"/>
    <d v="2016-07-14T12:39:00"/>
    <d v="2016-07-14T00:00:00"/>
    <d v="1899-12-30T12:39:00"/>
    <x v="12"/>
    <x v="3"/>
    <x v="3"/>
    <s v="NA"/>
    <s v="NA"/>
    <m/>
    <x v="1"/>
    <s v=""/>
    <s v=""/>
  </r>
  <r>
    <n v="4676"/>
    <x v="0"/>
    <s v="NA"/>
    <x v="1"/>
    <x v="1"/>
    <d v="2016-07-14T12:44:00"/>
    <d v="2016-07-14T00:00:00"/>
    <d v="1899-12-30T12:44:00"/>
    <x v="12"/>
    <x v="3"/>
    <x v="3"/>
    <s v="NA"/>
    <s v="NA"/>
    <m/>
    <x v="1"/>
    <s v=""/>
    <s v=""/>
  </r>
  <r>
    <n v="4677"/>
    <x v="0"/>
    <n v="287"/>
    <x v="0"/>
    <x v="2"/>
    <d v="2016-07-14T12:45:00"/>
    <d v="2016-07-14T00:00:00"/>
    <d v="1899-12-30T12:45:00"/>
    <x v="12"/>
    <x v="3"/>
    <x v="3"/>
    <s v="NA"/>
    <s v="NA"/>
    <m/>
    <x v="1"/>
    <s v=""/>
    <s v=""/>
  </r>
  <r>
    <n v="4678"/>
    <x v="1"/>
    <s v="NA"/>
    <x v="1"/>
    <x v="1"/>
    <d v="2016-07-14T12:49:00"/>
    <d v="2016-07-14T00:00:00"/>
    <d v="1899-12-30T12:49:00"/>
    <x v="12"/>
    <x v="3"/>
    <x v="3"/>
    <s v="NA"/>
    <s v="NA"/>
    <m/>
    <x v="1"/>
    <s v=""/>
    <s v=""/>
  </r>
  <r>
    <n v="4679"/>
    <x v="1"/>
    <n v="51"/>
    <x v="0"/>
    <x v="0"/>
    <d v="2016-07-14T12:44:00"/>
    <d v="2016-07-14T00:00:00"/>
    <d v="1899-12-30T12:44:00"/>
    <x v="12"/>
    <x v="3"/>
    <x v="3"/>
    <d v="2016-07-14T13:39:00"/>
    <d v="2016-07-14T00:00:00"/>
    <d v="1899-12-30T13:39:00"/>
    <x v="0"/>
    <d v="1899-12-30T00:55:00"/>
    <n v="55"/>
  </r>
  <r>
    <n v="4680"/>
    <x v="1"/>
    <n v="78"/>
    <x v="0"/>
    <x v="0"/>
    <d v="2016-07-14T12:48:00"/>
    <d v="2016-07-14T00:00:00"/>
    <d v="1899-12-30T12:48:00"/>
    <x v="12"/>
    <x v="3"/>
    <x v="3"/>
    <d v="2016-07-14T13:34:00"/>
    <d v="2016-07-14T00:00:00"/>
    <d v="1899-12-30T13:34:00"/>
    <x v="0"/>
    <d v="1899-12-30T00:46:00"/>
    <n v="46"/>
  </r>
  <r>
    <n v="4681"/>
    <x v="1"/>
    <n v="204"/>
    <x v="0"/>
    <x v="0"/>
    <d v="2016-07-14T12:47:00"/>
    <d v="2016-07-14T00:00:00"/>
    <d v="1899-12-30T12:47:00"/>
    <x v="12"/>
    <x v="3"/>
    <x v="3"/>
    <d v="2016-07-14T13:22:00"/>
    <d v="2016-07-14T00:00:00"/>
    <d v="1899-12-30T13:22:00"/>
    <x v="0"/>
    <d v="1899-12-30T00:35:00"/>
    <n v="35"/>
  </r>
  <r>
    <n v="4682"/>
    <x v="0"/>
    <s v="NA"/>
    <x v="1"/>
    <x v="1"/>
    <d v="2016-07-14T12:49:00"/>
    <d v="2016-07-14T00:00:00"/>
    <d v="1899-12-30T12:49:00"/>
    <x v="12"/>
    <x v="3"/>
    <x v="3"/>
    <s v="NA"/>
    <s v="NA"/>
    <m/>
    <x v="1"/>
    <s v=""/>
    <s v=""/>
  </r>
  <r>
    <n v="4683"/>
    <x v="1"/>
    <n v="233"/>
    <x v="0"/>
    <x v="0"/>
    <d v="2016-07-14T12:48:00"/>
    <d v="2016-07-14T00:00:00"/>
    <d v="1899-12-30T12:48:00"/>
    <x v="12"/>
    <x v="3"/>
    <x v="3"/>
    <d v="2016-07-14T13:33:00"/>
    <d v="2016-07-14T00:00:00"/>
    <d v="1899-12-30T13:33:00"/>
    <x v="0"/>
    <d v="1899-12-30T00:45:00"/>
    <n v="45"/>
  </r>
  <r>
    <n v="4684"/>
    <x v="1"/>
    <n v="289"/>
    <x v="0"/>
    <x v="0"/>
    <d v="2016-07-14T12:53:00"/>
    <d v="2016-07-14T00:00:00"/>
    <d v="1899-12-30T12:53:00"/>
    <x v="12"/>
    <x v="3"/>
    <x v="3"/>
    <d v="2016-07-14T13:28:00"/>
    <d v="2016-07-14T00:00:00"/>
    <d v="1899-12-30T13:28:00"/>
    <x v="0"/>
    <d v="1899-12-30T00:35:00"/>
    <n v="35"/>
  </r>
  <r>
    <n v="4685"/>
    <x v="0"/>
    <n v="14"/>
    <x v="0"/>
    <x v="2"/>
    <d v="2016-07-14T13:00:00"/>
    <d v="2016-07-14T00:00:00"/>
    <d v="1899-12-30T13:00:00"/>
    <x v="13"/>
    <x v="3"/>
    <x v="3"/>
    <s v="NA"/>
    <s v="NA"/>
    <m/>
    <x v="1"/>
    <s v=""/>
    <s v=""/>
  </r>
  <r>
    <n v="4686"/>
    <x v="1"/>
    <n v="4"/>
    <x v="0"/>
    <x v="0"/>
    <d v="2016-07-14T13:01:00"/>
    <d v="2016-07-14T00:00:00"/>
    <d v="1899-12-30T13:01:00"/>
    <x v="13"/>
    <x v="3"/>
    <x v="3"/>
    <d v="2016-07-14T13:45:00"/>
    <d v="2016-07-14T00:00:00"/>
    <d v="1899-12-30T13:45:00"/>
    <x v="0"/>
    <d v="1899-12-30T00:44:00"/>
    <n v="44"/>
  </r>
  <r>
    <n v="4687"/>
    <x v="0"/>
    <n v="235"/>
    <x v="0"/>
    <x v="0"/>
    <d v="2016-07-14T12:59:00"/>
    <d v="2016-07-14T00:00:00"/>
    <d v="1899-12-30T12:59:00"/>
    <x v="12"/>
    <x v="3"/>
    <x v="3"/>
    <d v="2016-07-14T13:59:00"/>
    <d v="2016-07-14T00:00:00"/>
    <d v="1899-12-30T13:59:00"/>
    <x v="0"/>
    <d v="1899-12-30T01:00:00"/>
    <n v="60"/>
  </r>
  <r>
    <n v="4688"/>
    <x v="0"/>
    <s v="NA"/>
    <x v="1"/>
    <x v="1"/>
    <d v="2016-07-14T13:03:00"/>
    <d v="2016-07-14T00:00:00"/>
    <d v="1899-12-30T13:03:00"/>
    <x v="13"/>
    <x v="3"/>
    <x v="3"/>
    <s v="NA"/>
    <s v="NA"/>
    <m/>
    <x v="1"/>
    <s v=""/>
    <s v=""/>
  </r>
  <r>
    <n v="4689"/>
    <x v="1"/>
    <s v="NA"/>
    <x v="1"/>
    <x v="1"/>
    <d v="2016-07-14T13:09:00"/>
    <d v="2016-07-14T00:00:00"/>
    <d v="1899-12-30T13:09:00"/>
    <x v="13"/>
    <x v="3"/>
    <x v="3"/>
    <s v="NA"/>
    <s v="NA"/>
    <m/>
    <x v="1"/>
    <s v=""/>
    <s v=""/>
  </r>
  <r>
    <n v="4690"/>
    <x v="1"/>
    <n v="57"/>
    <x v="0"/>
    <x v="0"/>
    <d v="2016-07-14T13:04:00"/>
    <d v="2016-07-14T00:00:00"/>
    <d v="1899-12-30T13:04:00"/>
    <x v="13"/>
    <x v="3"/>
    <x v="3"/>
    <d v="2016-07-14T13:45:00"/>
    <d v="2016-07-14T00:00:00"/>
    <d v="1899-12-30T13:45:00"/>
    <x v="0"/>
    <d v="1899-12-30T00:41:00"/>
    <n v="41"/>
  </r>
  <r>
    <n v="4691"/>
    <x v="1"/>
    <n v="117"/>
    <x v="0"/>
    <x v="0"/>
    <d v="2016-07-14T13:01:00"/>
    <d v="2016-07-14T00:00:00"/>
    <d v="1899-12-30T13:01:00"/>
    <x v="13"/>
    <x v="3"/>
    <x v="3"/>
    <d v="2016-07-14T13:54:00"/>
    <d v="2016-07-14T00:00:00"/>
    <d v="1899-12-30T13:54:00"/>
    <x v="0"/>
    <d v="1899-12-30T00:53:00"/>
    <n v="53"/>
  </r>
  <r>
    <n v="4692"/>
    <x v="1"/>
    <s v="NA"/>
    <x v="1"/>
    <x v="1"/>
    <d v="2016-07-14T13:04:00"/>
    <d v="2016-07-14T00:00:00"/>
    <d v="1899-12-30T13:04:00"/>
    <x v="13"/>
    <x v="3"/>
    <x v="3"/>
    <s v="NA"/>
    <s v="NA"/>
    <m/>
    <x v="1"/>
    <s v=""/>
    <s v=""/>
  </r>
  <r>
    <n v="4693"/>
    <x v="1"/>
    <n v="184"/>
    <x v="0"/>
    <x v="0"/>
    <d v="2016-07-14T13:01:00"/>
    <d v="2016-07-14T00:00:00"/>
    <d v="1899-12-30T13:01:00"/>
    <x v="13"/>
    <x v="3"/>
    <x v="3"/>
    <d v="2016-07-14T14:10:00"/>
    <d v="2016-07-14T00:00:00"/>
    <d v="1899-12-30T14:10:00"/>
    <x v="0"/>
    <d v="1899-12-30T01:09:00"/>
    <n v="69"/>
  </r>
  <r>
    <n v="4694"/>
    <x v="0"/>
    <n v="266"/>
    <x v="0"/>
    <x v="0"/>
    <d v="2016-07-14T13:01:00"/>
    <d v="2016-07-14T00:00:00"/>
    <d v="1899-12-30T13:01:00"/>
    <x v="13"/>
    <x v="3"/>
    <x v="3"/>
    <d v="2016-07-14T13:38:00"/>
    <d v="2016-07-14T00:00:00"/>
    <d v="1899-12-30T13:38:00"/>
    <x v="0"/>
    <d v="1899-12-30T00:37:00"/>
    <n v="37"/>
  </r>
  <r>
    <n v="4695"/>
    <x v="1"/>
    <n v="170"/>
    <x v="0"/>
    <x v="2"/>
    <d v="2016-07-14T13:10:00"/>
    <d v="2016-07-14T00:00:00"/>
    <d v="1899-12-30T13:10:00"/>
    <x v="13"/>
    <x v="3"/>
    <x v="3"/>
    <s v="NA"/>
    <s v="NA"/>
    <m/>
    <x v="1"/>
    <s v=""/>
    <s v=""/>
  </r>
  <r>
    <n v="4696"/>
    <x v="0"/>
    <n v="170"/>
    <x v="0"/>
    <x v="2"/>
    <d v="2016-07-14T13:05:00"/>
    <d v="2016-07-14T00:00:00"/>
    <d v="1899-12-30T13:05:00"/>
    <x v="13"/>
    <x v="3"/>
    <x v="3"/>
    <s v="NA"/>
    <s v="NA"/>
    <m/>
    <x v="1"/>
    <s v=""/>
    <s v=""/>
  </r>
  <r>
    <n v="4697"/>
    <x v="1"/>
    <s v="NA"/>
    <x v="1"/>
    <x v="1"/>
    <d v="2016-07-14T13:12:00"/>
    <d v="2016-07-14T00:00:00"/>
    <d v="1899-12-30T13:12:00"/>
    <x v="13"/>
    <x v="3"/>
    <x v="3"/>
    <s v="NA"/>
    <s v="NA"/>
    <m/>
    <x v="1"/>
    <s v=""/>
    <s v=""/>
  </r>
  <r>
    <n v="4698"/>
    <x v="1"/>
    <n v="190"/>
    <x v="0"/>
    <x v="0"/>
    <d v="2016-07-14T13:07:00"/>
    <d v="2016-07-14T00:00:00"/>
    <d v="1899-12-30T13:07:00"/>
    <x v="13"/>
    <x v="3"/>
    <x v="3"/>
    <d v="2016-07-14T14:13:00"/>
    <d v="2016-07-14T00:00:00"/>
    <d v="1899-12-30T14:13:00"/>
    <x v="0"/>
    <d v="1899-12-30T01:06:00"/>
    <n v="66"/>
  </r>
  <r>
    <n v="4699"/>
    <x v="1"/>
    <n v="255"/>
    <x v="0"/>
    <x v="0"/>
    <d v="2016-07-14T13:10:00"/>
    <d v="2016-07-14T00:00:00"/>
    <d v="1899-12-30T13:10:00"/>
    <x v="13"/>
    <x v="3"/>
    <x v="3"/>
    <d v="2016-07-14T14:15:00"/>
    <d v="2016-07-14T00:00:00"/>
    <d v="1899-12-30T14:15:00"/>
    <x v="0"/>
    <d v="1899-12-30T01:05:00"/>
    <n v="65"/>
  </r>
  <r>
    <n v="4700"/>
    <x v="0"/>
    <n v="173"/>
    <x v="0"/>
    <x v="0"/>
    <d v="2016-07-14T13:08:00"/>
    <d v="2016-07-14T00:00:00"/>
    <d v="1899-12-30T13:08:00"/>
    <x v="13"/>
    <x v="3"/>
    <x v="3"/>
    <d v="2016-07-14T13:54:00"/>
    <d v="2016-07-14T00:00:00"/>
    <d v="1899-12-30T13:54:00"/>
    <x v="0"/>
    <d v="1899-12-30T00:46:00"/>
    <n v="46"/>
  </r>
  <r>
    <n v="4701"/>
    <x v="1"/>
    <n v="88"/>
    <x v="0"/>
    <x v="0"/>
    <d v="2016-07-14T13:09:00"/>
    <d v="2016-07-14T00:00:00"/>
    <d v="1899-12-30T13:09:00"/>
    <x v="13"/>
    <x v="3"/>
    <x v="3"/>
    <d v="2016-07-14T13:49:00"/>
    <d v="2016-07-14T00:00:00"/>
    <d v="1899-12-30T13:49:00"/>
    <x v="0"/>
    <d v="1899-12-30T00:40:00"/>
    <n v="40"/>
  </r>
  <r>
    <n v="4702"/>
    <x v="0"/>
    <n v="122"/>
    <x v="0"/>
    <x v="0"/>
    <d v="2016-07-14T13:13:00"/>
    <d v="2016-07-14T00:00:00"/>
    <d v="1899-12-30T13:13:00"/>
    <x v="13"/>
    <x v="3"/>
    <x v="3"/>
    <d v="2016-07-14T13:43:00"/>
    <d v="2016-07-14T00:00:00"/>
    <d v="1899-12-30T13:43:00"/>
    <x v="0"/>
    <d v="1899-12-30T00:30:00"/>
    <n v="30"/>
  </r>
  <r>
    <n v="4703"/>
    <x v="0"/>
    <s v="NA"/>
    <x v="1"/>
    <x v="1"/>
    <d v="2016-07-14T13:18:00"/>
    <d v="2016-07-14T00:00:00"/>
    <d v="1899-12-30T13:18:00"/>
    <x v="13"/>
    <x v="3"/>
    <x v="3"/>
    <s v="NA"/>
    <s v="NA"/>
    <m/>
    <x v="1"/>
    <s v=""/>
    <s v=""/>
  </r>
  <r>
    <n v="4704"/>
    <x v="1"/>
    <s v="NA"/>
    <x v="1"/>
    <x v="1"/>
    <d v="2016-07-14T13:16:00"/>
    <d v="2016-07-14T00:00:00"/>
    <d v="1899-12-30T13:16:00"/>
    <x v="13"/>
    <x v="3"/>
    <x v="3"/>
    <s v="NA"/>
    <s v="NA"/>
    <m/>
    <x v="1"/>
    <s v=""/>
    <s v=""/>
  </r>
  <r>
    <n v="4705"/>
    <x v="0"/>
    <s v="NA"/>
    <x v="1"/>
    <x v="1"/>
    <d v="2016-07-14T13:13:00"/>
    <d v="2016-07-14T00:00:00"/>
    <d v="1899-12-30T13:13:00"/>
    <x v="13"/>
    <x v="3"/>
    <x v="3"/>
    <s v="NA"/>
    <s v="NA"/>
    <m/>
    <x v="1"/>
    <s v=""/>
    <s v=""/>
  </r>
  <r>
    <n v="4706"/>
    <x v="1"/>
    <n v="176"/>
    <x v="0"/>
    <x v="0"/>
    <d v="2016-07-14T13:14:00"/>
    <d v="2016-07-14T00:00:00"/>
    <d v="1899-12-30T13:14:00"/>
    <x v="13"/>
    <x v="3"/>
    <x v="3"/>
    <d v="2016-07-14T14:00:00"/>
    <d v="2016-07-14T00:00:00"/>
    <d v="1899-12-30T14:00:00"/>
    <x v="0"/>
    <d v="1899-12-30T00:46:00"/>
    <n v="46"/>
  </r>
  <r>
    <n v="4707"/>
    <x v="1"/>
    <s v="NA"/>
    <x v="1"/>
    <x v="1"/>
    <d v="2016-07-14T13:13:00"/>
    <d v="2016-07-14T00:00:00"/>
    <d v="1899-12-30T13:13:00"/>
    <x v="13"/>
    <x v="3"/>
    <x v="3"/>
    <s v="NA"/>
    <s v="NA"/>
    <m/>
    <x v="1"/>
    <s v=""/>
    <s v=""/>
  </r>
  <r>
    <n v="4708"/>
    <x v="1"/>
    <s v="NA"/>
    <x v="1"/>
    <x v="1"/>
    <d v="2016-07-14T13:18:00"/>
    <d v="2016-07-14T00:00:00"/>
    <d v="1899-12-30T13:18:00"/>
    <x v="13"/>
    <x v="3"/>
    <x v="3"/>
    <s v="NA"/>
    <s v="NA"/>
    <m/>
    <x v="1"/>
    <s v=""/>
    <s v=""/>
  </r>
  <r>
    <n v="4709"/>
    <x v="0"/>
    <n v="67"/>
    <x v="0"/>
    <x v="0"/>
    <d v="2016-07-14T13:21:00"/>
    <d v="2016-07-14T00:00:00"/>
    <d v="1899-12-30T13:21:00"/>
    <x v="13"/>
    <x v="3"/>
    <x v="3"/>
    <d v="2016-07-14T14:22:00"/>
    <d v="2016-07-14T00:00:00"/>
    <d v="1899-12-30T14:22:00"/>
    <x v="0"/>
    <d v="1899-12-30T01:01:00"/>
    <n v="61"/>
  </r>
  <r>
    <n v="4710"/>
    <x v="1"/>
    <n v="133"/>
    <x v="0"/>
    <x v="0"/>
    <d v="2016-07-14T13:26:00"/>
    <d v="2016-07-14T00:00:00"/>
    <d v="1899-12-30T13:26:00"/>
    <x v="13"/>
    <x v="3"/>
    <x v="3"/>
    <d v="2016-07-14T13:58:00"/>
    <d v="2016-07-14T00:00:00"/>
    <d v="1899-12-30T13:58:00"/>
    <x v="0"/>
    <d v="1899-12-30T00:32:00"/>
    <n v="32"/>
  </r>
  <r>
    <n v="4711"/>
    <x v="0"/>
    <n v="189"/>
    <x v="0"/>
    <x v="0"/>
    <d v="2016-07-14T13:18:00"/>
    <d v="2016-07-14T00:00:00"/>
    <d v="1899-12-30T13:18:00"/>
    <x v="13"/>
    <x v="3"/>
    <x v="3"/>
    <d v="2016-07-14T13:56:00"/>
    <d v="2016-07-14T00:00:00"/>
    <d v="1899-12-30T13:56:00"/>
    <x v="0"/>
    <d v="1899-12-30T00:38:00"/>
    <n v="38"/>
  </r>
  <r>
    <n v="4712"/>
    <x v="1"/>
    <n v="231"/>
    <x v="0"/>
    <x v="2"/>
    <d v="2016-07-14T13:23:00"/>
    <d v="2016-07-14T00:00:00"/>
    <d v="1899-12-30T13:23:00"/>
    <x v="13"/>
    <x v="3"/>
    <x v="3"/>
    <s v="NA"/>
    <s v="NA"/>
    <m/>
    <x v="1"/>
    <s v=""/>
    <s v=""/>
  </r>
  <r>
    <n v="4713"/>
    <x v="1"/>
    <n v="10"/>
    <x v="0"/>
    <x v="0"/>
    <d v="2016-07-14T13:31:00"/>
    <d v="2016-07-14T00:00:00"/>
    <d v="1899-12-30T13:31:00"/>
    <x v="13"/>
    <x v="3"/>
    <x v="3"/>
    <d v="2016-07-14T14:10:00"/>
    <d v="2016-07-14T00:00:00"/>
    <d v="1899-12-30T14:10:00"/>
    <x v="0"/>
    <d v="1899-12-30T00:39:00"/>
    <n v="39"/>
  </r>
  <r>
    <n v="4714"/>
    <x v="1"/>
    <n v="268"/>
    <x v="0"/>
    <x v="0"/>
    <d v="2016-07-14T13:30:00"/>
    <d v="2016-07-14T00:00:00"/>
    <d v="1899-12-30T13:30:00"/>
    <x v="13"/>
    <x v="3"/>
    <x v="3"/>
    <d v="2016-07-14T14:04:00"/>
    <d v="2016-07-14T00:00:00"/>
    <d v="1899-12-30T14:04:00"/>
    <x v="0"/>
    <d v="1899-12-30T00:34:00"/>
    <n v="34"/>
  </r>
  <r>
    <n v="4715"/>
    <x v="1"/>
    <n v="219"/>
    <x v="0"/>
    <x v="0"/>
    <d v="2016-07-14T13:22:00"/>
    <d v="2016-07-14T00:00:00"/>
    <d v="1899-12-30T13:22:00"/>
    <x v="13"/>
    <x v="3"/>
    <x v="3"/>
    <d v="2016-07-14T14:27:00"/>
    <d v="2016-07-14T00:00:00"/>
    <d v="1899-12-30T14:27:00"/>
    <x v="0"/>
    <d v="1899-12-30T01:05:00"/>
    <n v="65"/>
  </r>
  <r>
    <n v="4716"/>
    <x v="1"/>
    <n v="85"/>
    <x v="0"/>
    <x v="0"/>
    <d v="2016-07-14T13:36:00"/>
    <d v="2016-07-14T00:00:00"/>
    <d v="1899-12-30T13:36:00"/>
    <x v="13"/>
    <x v="3"/>
    <x v="3"/>
    <d v="2016-07-14T14:08:00"/>
    <d v="2016-07-14T00:00:00"/>
    <d v="1899-12-30T14:08:00"/>
    <x v="0"/>
    <d v="1899-12-30T00:32:00"/>
    <n v="32"/>
  </r>
  <r>
    <n v="4717"/>
    <x v="0"/>
    <n v="41"/>
    <x v="0"/>
    <x v="0"/>
    <d v="2016-07-14T13:42:00"/>
    <d v="2016-07-14T00:00:00"/>
    <d v="1899-12-30T13:42:00"/>
    <x v="13"/>
    <x v="3"/>
    <x v="3"/>
    <d v="2016-07-14T14:36:00"/>
    <d v="2016-07-14T00:00:00"/>
    <d v="1899-12-30T14:36:00"/>
    <x v="0"/>
    <d v="1899-12-30T00:54:00"/>
    <n v="54"/>
  </r>
  <r>
    <n v="4718"/>
    <x v="1"/>
    <n v="69"/>
    <x v="0"/>
    <x v="0"/>
    <d v="2016-07-14T13:41:00"/>
    <d v="2016-07-14T00:00:00"/>
    <d v="1899-12-30T13:41:00"/>
    <x v="13"/>
    <x v="3"/>
    <x v="3"/>
    <d v="2016-07-14T14:20:00"/>
    <d v="2016-07-14T00:00:00"/>
    <d v="1899-12-30T14:20:00"/>
    <x v="0"/>
    <d v="1899-12-30T00:39:00"/>
    <n v="39"/>
  </r>
  <r>
    <n v="4719"/>
    <x v="0"/>
    <n v="91"/>
    <x v="0"/>
    <x v="0"/>
    <d v="2016-07-14T13:43:00"/>
    <d v="2016-07-14T00:00:00"/>
    <d v="1899-12-30T13:43:00"/>
    <x v="13"/>
    <x v="3"/>
    <x v="3"/>
    <d v="2016-07-14T14:46:00"/>
    <d v="2016-07-14T00:00:00"/>
    <d v="1899-12-30T14:46:00"/>
    <x v="0"/>
    <d v="1899-12-30T01:03:00"/>
    <n v="63"/>
  </r>
  <r>
    <n v="4720"/>
    <x v="0"/>
    <n v="115"/>
    <x v="0"/>
    <x v="0"/>
    <d v="2016-07-14T13:48:00"/>
    <d v="2016-07-14T00:00:00"/>
    <d v="1899-12-30T13:48:00"/>
    <x v="13"/>
    <x v="3"/>
    <x v="3"/>
    <d v="2016-07-14T14:41:00"/>
    <d v="2016-07-14T00:00:00"/>
    <d v="1899-12-30T14:41:00"/>
    <x v="0"/>
    <d v="1899-12-30T00:53:00"/>
    <n v="53"/>
  </r>
  <r>
    <n v="4721"/>
    <x v="1"/>
    <n v="230"/>
    <x v="0"/>
    <x v="0"/>
    <d v="2016-07-14T13:46:00"/>
    <d v="2016-07-14T00:00:00"/>
    <d v="1899-12-30T13:46:00"/>
    <x v="13"/>
    <x v="3"/>
    <x v="3"/>
    <d v="2016-07-14T15:01:00"/>
    <d v="2016-07-14T00:00:00"/>
    <d v="1899-12-30T15:01:00"/>
    <x v="0"/>
    <d v="1899-12-30T01:15:00"/>
    <n v="75"/>
  </r>
  <r>
    <n v="4722"/>
    <x v="1"/>
    <n v="93"/>
    <x v="0"/>
    <x v="0"/>
    <d v="2016-07-14T13:50:00"/>
    <d v="2016-07-14T00:00:00"/>
    <d v="1899-12-30T13:50:00"/>
    <x v="13"/>
    <x v="3"/>
    <x v="3"/>
    <d v="2016-07-14T14:59:00"/>
    <d v="2016-07-14T00:00:00"/>
    <d v="1899-12-30T14:59:00"/>
    <x v="0"/>
    <d v="1899-12-30T01:09:00"/>
    <n v="69"/>
  </r>
  <r>
    <n v="4723"/>
    <x v="0"/>
    <n v="126"/>
    <x v="0"/>
    <x v="0"/>
    <d v="2016-07-14T13:50:00"/>
    <d v="2016-07-14T00:00:00"/>
    <d v="1899-12-30T13:50:00"/>
    <x v="13"/>
    <x v="3"/>
    <x v="3"/>
    <d v="2016-07-14T14:36:00"/>
    <d v="2016-07-14T00:00:00"/>
    <d v="1899-12-30T14:36:00"/>
    <x v="0"/>
    <d v="1899-12-30T00:46:00"/>
    <n v="46"/>
  </r>
  <r>
    <n v="4724"/>
    <x v="1"/>
    <n v="105"/>
    <x v="0"/>
    <x v="0"/>
    <d v="2016-07-14T13:52:00"/>
    <d v="2016-07-14T00:00:00"/>
    <d v="1899-12-30T13:52:00"/>
    <x v="13"/>
    <x v="3"/>
    <x v="3"/>
    <d v="2016-07-14T14:29:00"/>
    <d v="2016-07-14T00:00:00"/>
    <d v="1899-12-30T14:29:00"/>
    <x v="0"/>
    <d v="1899-12-30T00:37:00"/>
    <n v="37"/>
  </r>
  <r>
    <n v="4725"/>
    <x v="0"/>
    <s v="NA"/>
    <x v="1"/>
    <x v="1"/>
    <d v="2016-07-14T13:56:00"/>
    <d v="2016-07-14T00:00:00"/>
    <d v="1899-12-30T13:56:00"/>
    <x v="13"/>
    <x v="3"/>
    <x v="3"/>
    <s v="NA"/>
    <s v="NA"/>
    <m/>
    <x v="1"/>
    <s v=""/>
    <s v=""/>
  </r>
  <r>
    <n v="4726"/>
    <x v="1"/>
    <n v="37"/>
    <x v="0"/>
    <x v="0"/>
    <d v="2016-07-14T13:52:00"/>
    <d v="2016-07-14T00:00:00"/>
    <d v="1899-12-30T13:52:00"/>
    <x v="13"/>
    <x v="3"/>
    <x v="3"/>
    <d v="2016-07-14T15:04:00"/>
    <d v="2016-07-14T00:00:00"/>
    <d v="1899-12-30T15:04:00"/>
    <x v="0"/>
    <d v="1899-12-30T01:12:00"/>
    <n v="72"/>
  </r>
  <r>
    <n v="4727"/>
    <x v="1"/>
    <n v="40"/>
    <x v="0"/>
    <x v="0"/>
    <d v="2016-07-14T14:06:00"/>
    <d v="2016-07-14T00:00:00"/>
    <d v="1899-12-30T14:06:00"/>
    <x v="14"/>
    <x v="3"/>
    <x v="3"/>
    <d v="2016-07-14T15:02:00"/>
    <d v="2016-07-14T00:00:00"/>
    <d v="1899-12-30T15:02:00"/>
    <x v="0"/>
    <d v="1899-12-30T00:56:00"/>
    <n v="56"/>
  </r>
  <r>
    <n v="4728"/>
    <x v="1"/>
    <n v="16"/>
    <x v="0"/>
    <x v="0"/>
    <d v="2016-07-14T14:04:00"/>
    <d v="2016-07-14T00:00:00"/>
    <d v="1899-12-30T14:04:00"/>
    <x v="14"/>
    <x v="3"/>
    <x v="3"/>
    <d v="2016-07-14T15:06:00"/>
    <d v="2016-07-14T00:00:00"/>
    <d v="1899-12-30T15:06:00"/>
    <x v="0"/>
    <d v="1899-12-30T01:02:00"/>
    <n v="62"/>
  </r>
  <r>
    <n v="4729"/>
    <x v="0"/>
    <n v="141"/>
    <x v="0"/>
    <x v="0"/>
    <d v="2016-07-14T14:04:00"/>
    <d v="2016-07-14T00:00:00"/>
    <d v="1899-12-30T14:04:00"/>
    <x v="14"/>
    <x v="3"/>
    <x v="3"/>
    <d v="2016-07-14T15:11:00"/>
    <d v="2016-07-14T00:00:00"/>
    <d v="1899-12-30T15:11:00"/>
    <x v="0"/>
    <d v="1899-12-30T01:07:00"/>
    <n v="67"/>
  </r>
  <r>
    <n v="4730"/>
    <x v="1"/>
    <n v="198"/>
    <x v="0"/>
    <x v="0"/>
    <d v="2016-07-14T14:12:00"/>
    <d v="2016-07-14T00:00:00"/>
    <d v="1899-12-30T14:12:00"/>
    <x v="14"/>
    <x v="3"/>
    <x v="3"/>
    <d v="2016-07-14T15:25:00"/>
    <d v="2016-07-14T00:00:00"/>
    <d v="1899-12-30T15:25:00"/>
    <x v="0"/>
    <d v="1899-12-30T01:13:00"/>
    <n v="73"/>
  </r>
  <r>
    <n v="4731"/>
    <x v="1"/>
    <n v="120"/>
    <x v="0"/>
    <x v="2"/>
    <d v="2016-07-14T14:09:00"/>
    <d v="2016-07-14T00:00:00"/>
    <d v="1899-12-30T14:09:00"/>
    <x v="14"/>
    <x v="3"/>
    <x v="3"/>
    <s v="NA"/>
    <s v="NA"/>
    <m/>
    <x v="1"/>
    <s v=""/>
    <s v=""/>
  </r>
  <r>
    <n v="4732"/>
    <x v="0"/>
    <n v="128"/>
    <x v="0"/>
    <x v="0"/>
    <d v="2016-07-14T14:13:00"/>
    <d v="2016-07-14T00:00:00"/>
    <d v="1899-12-30T14:13:00"/>
    <x v="14"/>
    <x v="3"/>
    <x v="3"/>
    <d v="2016-07-14T15:12:00"/>
    <d v="2016-07-14T00:00:00"/>
    <d v="1899-12-30T15:12:00"/>
    <x v="0"/>
    <d v="1899-12-30T00:59:00"/>
    <n v="59"/>
  </r>
  <r>
    <n v="4733"/>
    <x v="1"/>
    <n v="262"/>
    <x v="0"/>
    <x v="0"/>
    <d v="2016-07-14T14:26:00"/>
    <d v="2016-07-14T00:00:00"/>
    <d v="1899-12-30T14:26:00"/>
    <x v="14"/>
    <x v="3"/>
    <x v="3"/>
    <d v="2016-07-14T15:21:00"/>
    <d v="2016-07-14T00:00:00"/>
    <d v="1899-12-30T15:21:00"/>
    <x v="0"/>
    <d v="1899-12-30T00:55:00"/>
    <n v="55"/>
  </r>
  <r>
    <n v="4734"/>
    <x v="0"/>
    <s v="NA"/>
    <x v="1"/>
    <x v="1"/>
    <d v="2016-07-14T14:37:00"/>
    <d v="2016-07-14T00:00:00"/>
    <d v="1899-12-30T14:37:00"/>
    <x v="14"/>
    <x v="3"/>
    <x v="3"/>
    <s v="NA"/>
    <s v="NA"/>
    <m/>
    <x v="1"/>
    <s v=""/>
    <s v=""/>
  </r>
  <r>
    <n v="4735"/>
    <x v="1"/>
    <n v="39"/>
    <x v="0"/>
    <x v="0"/>
    <d v="2016-07-14T14:43:00"/>
    <d v="2016-07-14T00:00:00"/>
    <d v="1899-12-30T14:43:00"/>
    <x v="14"/>
    <x v="3"/>
    <x v="3"/>
    <d v="2016-07-14T15:51:00"/>
    <d v="2016-07-14T00:00:00"/>
    <d v="1899-12-30T15:51:00"/>
    <x v="0"/>
    <d v="1899-12-30T01:08:00"/>
    <n v="68"/>
  </r>
  <r>
    <n v="4736"/>
    <x v="1"/>
    <n v="162"/>
    <x v="0"/>
    <x v="0"/>
    <d v="2016-07-14T14:31:00"/>
    <d v="2016-07-14T00:00:00"/>
    <d v="1899-12-30T14:31:00"/>
    <x v="14"/>
    <x v="3"/>
    <x v="3"/>
    <d v="2016-07-14T15:50:00"/>
    <d v="2016-07-14T00:00:00"/>
    <d v="1899-12-30T15:50:00"/>
    <x v="0"/>
    <d v="1899-12-30T01:19:00"/>
    <n v="79"/>
  </r>
  <r>
    <n v="4737"/>
    <x v="1"/>
    <n v="52"/>
    <x v="0"/>
    <x v="0"/>
    <d v="2016-07-14T14:37:00"/>
    <d v="2016-07-14T00:00:00"/>
    <d v="1899-12-30T14:37:00"/>
    <x v="14"/>
    <x v="3"/>
    <x v="3"/>
    <d v="2016-07-14T15:47:00"/>
    <d v="2016-07-14T00:00:00"/>
    <d v="1899-12-30T15:47:00"/>
    <x v="0"/>
    <d v="1899-12-30T01:10:00"/>
    <n v="70"/>
  </r>
  <r>
    <n v="4738"/>
    <x v="0"/>
    <n v="148"/>
    <x v="0"/>
    <x v="0"/>
    <d v="2016-07-14T14:44:00"/>
    <d v="2016-07-14T00:00:00"/>
    <d v="1899-12-30T14:44:00"/>
    <x v="14"/>
    <x v="3"/>
    <x v="3"/>
    <d v="2016-07-14T15:58:00"/>
    <d v="2016-07-14T00:00:00"/>
    <d v="1899-12-30T15:58:00"/>
    <x v="0"/>
    <d v="1899-12-30T01:14:00"/>
    <n v="74"/>
  </r>
  <r>
    <n v="4739"/>
    <x v="1"/>
    <n v="35"/>
    <x v="0"/>
    <x v="0"/>
    <d v="2016-07-14T14:52:00"/>
    <d v="2016-07-14T00:00:00"/>
    <d v="1899-12-30T14:52:00"/>
    <x v="14"/>
    <x v="3"/>
    <x v="3"/>
    <d v="2016-07-14T15:37:00"/>
    <d v="2016-07-14T00:00:00"/>
    <d v="1899-12-30T15:37:00"/>
    <x v="0"/>
    <d v="1899-12-30T00:45:00"/>
    <n v="45"/>
  </r>
  <r>
    <n v="4740"/>
    <x v="1"/>
    <n v="6"/>
    <x v="0"/>
    <x v="0"/>
    <d v="2016-07-14T14:50:00"/>
    <d v="2016-07-14T00:00:00"/>
    <d v="1899-12-30T14:50:00"/>
    <x v="14"/>
    <x v="3"/>
    <x v="3"/>
    <d v="2016-07-14T15:38:00"/>
    <d v="2016-07-14T00:00:00"/>
    <d v="1899-12-30T15:38:00"/>
    <x v="0"/>
    <d v="1899-12-30T00:48:00"/>
    <n v="48"/>
  </r>
  <r>
    <n v="4741"/>
    <x v="1"/>
    <n v="270"/>
    <x v="0"/>
    <x v="2"/>
    <d v="2016-07-14T14:52:00"/>
    <d v="2016-07-14T00:00:00"/>
    <d v="1899-12-30T14:52:00"/>
    <x v="14"/>
    <x v="3"/>
    <x v="3"/>
    <s v="NA"/>
    <s v="NA"/>
    <m/>
    <x v="1"/>
    <s v=""/>
    <s v=""/>
  </r>
  <r>
    <n v="4742"/>
    <x v="0"/>
    <s v="NA"/>
    <x v="1"/>
    <x v="1"/>
    <d v="2016-07-14T15:00:00"/>
    <d v="2016-07-14T00:00:00"/>
    <d v="1899-12-30T15:00:00"/>
    <x v="15"/>
    <x v="3"/>
    <x v="3"/>
    <s v="NA"/>
    <s v="NA"/>
    <m/>
    <x v="1"/>
    <s v=""/>
    <s v=""/>
  </r>
  <r>
    <n v="4743"/>
    <x v="1"/>
    <n v="17"/>
    <x v="0"/>
    <x v="0"/>
    <d v="2016-07-14T14:54:00"/>
    <d v="2016-07-14T00:00:00"/>
    <d v="1899-12-30T14:54:00"/>
    <x v="14"/>
    <x v="3"/>
    <x v="3"/>
    <d v="2016-07-14T15:39:00"/>
    <d v="2016-07-14T00:00:00"/>
    <d v="1899-12-30T15:39:00"/>
    <x v="0"/>
    <d v="1899-12-30T00:45:00"/>
    <n v="45"/>
  </r>
  <r>
    <n v="4744"/>
    <x v="0"/>
    <s v="NA"/>
    <x v="1"/>
    <x v="1"/>
    <d v="2016-07-14T15:03:00"/>
    <d v="2016-07-14T00:00:00"/>
    <d v="1899-12-30T15:03:00"/>
    <x v="15"/>
    <x v="3"/>
    <x v="3"/>
    <s v="NA"/>
    <s v="NA"/>
    <m/>
    <x v="1"/>
    <s v=""/>
    <s v=""/>
  </r>
  <r>
    <n v="4745"/>
    <x v="0"/>
    <n v="97"/>
    <x v="0"/>
    <x v="0"/>
    <d v="2016-07-14T15:06:00"/>
    <d v="2016-07-14T00:00:00"/>
    <d v="1899-12-30T15:06:00"/>
    <x v="15"/>
    <x v="3"/>
    <x v="3"/>
    <d v="2016-07-14T16:05:00"/>
    <d v="2016-07-14T00:00:00"/>
    <d v="1899-12-30T16:05:00"/>
    <x v="0"/>
    <d v="1899-12-30T00:59:00"/>
    <n v="59"/>
  </r>
  <r>
    <n v="4746"/>
    <x v="1"/>
    <s v="NA"/>
    <x v="1"/>
    <x v="1"/>
    <d v="2016-07-14T15:10:00"/>
    <d v="2016-07-14T00:00:00"/>
    <d v="1899-12-30T15:10:00"/>
    <x v="15"/>
    <x v="3"/>
    <x v="3"/>
    <s v="NA"/>
    <s v="NA"/>
    <m/>
    <x v="1"/>
    <s v=""/>
    <s v=""/>
  </r>
  <r>
    <n v="4747"/>
    <x v="1"/>
    <n v="256"/>
    <x v="0"/>
    <x v="0"/>
    <d v="2016-07-14T15:10:00"/>
    <d v="2016-07-14T00:00:00"/>
    <d v="1899-12-30T15:10:00"/>
    <x v="15"/>
    <x v="3"/>
    <x v="3"/>
    <d v="2016-07-14T16:12:00"/>
    <d v="2016-07-14T00:00:00"/>
    <d v="1899-12-30T16:12:00"/>
    <x v="0"/>
    <d v="1899-12-30T01:02:00"/>
    <n v="62"/>
  </r>
  <r>
    <n v="4748"/>
    <x v="1"/>
    <n v="91"/>
    <x v="0"/>
    <x v="0"/>
    <d v="2016-07-14T15:03:00"/>
    <d v="2016-07-14T00:00:00"/>
    <d v="1899-12-30T15:03:00"/>
    <x v="15"/>
    <x v="3"/>
    <x v="3"/>
    <d v="2016-07-14T16:22:00"/>
    <d v="2016-07-14T00:00:00"/>
    <d v="1899-12-30T16:22:00"/>
    <x v="0"/>
    <d v="1899-12-30T01:19:00"/>
    <n v="79"/>
  </r>
  <r>
    <n v="4749"/>
    <x v="0"/>
    <s v="NA"/>
    <x v="1"/>
    <x v="1"/>
    <d v="2016-07-14T15:11:00"/>
    <d v="2016-07-14T00:00:00"/>
    <d v="1899-12-30T15:11:00"/>
    <x v="15"/>
    <x v="3"/>
    <x v="3"/>
    <s v="NA"/>
    <s v="NA"/>
    <m/>
    <x v="1"/>
    <s v=""/>
    <s v=""/>
  </r>
  <r>
    <n v="4750"/>
    <x v="0"/>
    <n v="177"/>
    <x v="0"/>
    <x v="0"/>
    <d v="2016-07-14T15:09:00"/>
    <d v="2016-07-14T00:00:00"/>
    <d v="1899-12-30T15:09:00"/>
    <x v="15"/>
    <x v="3"/>
    <x v="3"/>
    <d v="2016-07-14T16:20:00"/>
    <d v="2016-07-14T00:00:00"/>
    <d v="1899-12-30T16:20:00"/>
    <x v="0"/>
    <d v="1899-12-30T01:11:00"/>
    <n v="71"/>
  </r>
  <r>
    <n v="4751"/>
    <x v="1"/>
    <n v="157"/>
    <x v="0"/>
    <x v="0"/>
    <d v="2016-07-14T15:18:00"/>
    <d v="2016-07-14T00:00:00"/>
    <d v="1899-12-30T15:18:00"/>
    <x v="15"/>
    <x v="3"/>
    <x v="3"/>
    <d v="2016-07-14T16:12:00"/>
    <d v="2016-07-14T00:00:00"/>
    <d v="1899-12-30T16:12:00"/>
    <x v="0"/>
    <d v="1899-12-30T00:54:00"/>
    <n v="54"/>
  </r>
  <r>
    <n v="4752"/>
    <x v="1"/>
    <n v="107"/>
    <x v="0"/>
    <x v="0"/>
    <d v="2016-07-14T15:19:00"/>
    <d v="2016-07-14T00:00:00"/>
    <d v="1899-12-30T15:19:00"/>
    <x v="15"/>
    <x v="3"/>
    <x v="3"/>
    <d v="2016-07-14T16:11:00"/>
    <d v="2016-07-14T00:00:00"/>
    <d v="1899-12-30T16:11:00"/>
    <x v="0"/>
    <d v="1899-12-30T00:52:00"/>
    <n v="52"/>
  </r>
  <r>
    <n v="4753"/>
    <x v="1"/>
    <n v="119"/>
    <x v="0"/>
    <x v="0"/>
    <d v="2016-07-14T15:18:00"/>
    <d v="2016-07-14T00:00:00"/>
    <d v="1899-12-30T15:18:00"/>
    <x v="15"/>
    <x v="3"/>
    <x v="3"/>
    <d v="2016-07-14T16:23:00"/>
    <d v="2016-07-14T00:00:00"/>
    <d v="1899-12-30T16:23:00"/>
    <x v="0"/>
    <d v="1899-12-30T01:05:00"/>
    <n v="65"/>
  </r>
  <r>
    <n v="4754"/>
    <x v="1"/>
    <n v="166"/>
    <x v="0"/>
    <x v="0"/>
    <d v="2016-07-14T15:24:00"/>
    <d v="2016-07-14T00:00:00"/>
    <d v="1899-12-30T15:24:00"/>
    <x v="15"/>
    <x v="3"/>
    <x v="3"/>
    <d v="2016-07-14T16:18:00"/>
    <d v="2016-07-14T00:00:00"/>
    <d v="1899-12-30T16:18:00"/>
    <x v="0"/>
    <d v="1899-12-30T00:54:00"/>
    <n v="54"/>
  </r>
  <r>
    <n v="4755"/>
    <x v="1"/>
    <n v="264"/>
    <x v="0"/>
    <x v="2"/>
    <d v="2016-07-14T15:17:00"/>
    <d v="2016-07-14T00:00:00"/>
    <d v="1899-12-30T15:17:00"/>
    <x v="15"/>
    <x v="3"/>
    <x v="3"/>
    <s v="NA"/>
    <s v="NA"/>
    <m/>
    <x v="1"/>
    <s v=""/>
    <s v=""/>
  </r>
  <r>
    <n v="4756"/>
    <x v="1"/>
    <n v="196"/>
    <x v="0"/>
    <x v="0"/>
    <d v="2016-07-14T15:20:00"/>
    <d v="2016-07-14T00:00:00"/>
    <d v="1899-12-30T15:20:00"/>
    <x v="15"/>
    <x v="3"/>
    <x v="3"/>
    <d v="2016-07-14T16:23:00"/>
    <d v="2016-07-14T00:00:00"/>
    <d v="1899-12-30T16:23:00"/>
    <x v="0"/>
    <d v="1899-12-30T01:03:00"/>
    <n v="63"/>
  </r>
  <r>
    <n v="4757"/>
    <x v="0"/>
    <n v="56"/>
    <x v="0"/>
    <x v="2"/>
    <d v="2016-07-14T15:30:00"/>
    <d v="2016-07-14T00:00:00"/>
    <d v="1899-12-30T15:30:00"/>
    <x v="15"/>
    <x v="3"/>
    <x v="3"/>
    <s v="NA"/>
    <s v="NA"/>
    <m/>
    <x v="1"/>
    <s v=""/>
    <s v=""/>
  </r>
  <r>
    <n v="4758"/>
    <x v="1"/>
    <n v="90"/>
    <x v="0"/>
    <x v="0"/>
    <d v="2016-07-14T15:26:00"/>
    <d v="2016-07-14T00:00:00"/>
    <d v="1899-12-30T15:26:00"/>
    <x v="15"/>
    <x v="3"/>
    <x v="3"/>
    <d v="2016-07-14T16:07:00"/>
    <d v="2016-07-14T00:00:00"/>
    <d v="1899-12-30T16:07:00"/>
    <x v="0"/>
    <d v="1899-12-30T00:41:00"/>
    <n v="41"/>
  </r>
  <r>
    <n v="4759"/>
    <x v="0"/>
    <n v="241"/>
    <x v="0"/>
    <x v="0"/>
    <d v="2016-07-14T15:23:00"/>
    <d v="2016-07-14T00:00:00"/>
    <d v="1899-12-30T15:23:00"/>
    <x v="15"/>
    <x v="3"/>
    <x v="3"/>
    <d v="2016-07-14T16:23:00"/>
    <d v="2016-07-14T00:00:00"/>
    <d v="1899-12-30T16:23:00"/>
    <x v="0"/>
    <d v="1899-12-30T01:00:00"/>
    <n v="60"/>
  </r>
  <r>
    <n v="4760"/>
    <x v="1"/>
    <n v="53"/>
    <x v="0"/>
    <x v="0"/>
    <d v="2016-07-14T15:19:00"/>
    <d v="2016-07-14T00:00:00"/>
    <d v="1899-12-30T15:19:00"/>
    <x v="15"/>
    <x v="3"/>
    <x v="3"/>
    <d v="2016-07-14T16:37:00"/>
    <d v="2016-07-14T00:00:00"/>
    <d v="1899-12-30T16:37:00"/>
    <x v="0"/>
    <d v="1899-12-30T01:18:00"/>
    <n v="78"/>
  </r>
  <r>
    <n v="4761"/>
    <x v="1"/>
    <n v="142"/>
    <x v="0"/>
    <x v="0"/>
    <d v="2016-07-14T15:31:00"/>
    <d v="2016-07-14T00:00:00"/>
    <d v="1899-12-30T15:31:00"/>
    <x v="15"/>
    <x v="3"/>
    <x v="3"/>
    <d v="2016-07-14T15:52:00"/>
    <d v="2016-07-14T00:00:00"/>
    <d v="1899-12-30T15:52:00"/>
    <x v="0"/>
    <d v="1899-12-30T00:21:00"/>
    <n v="21"/>
  </r>
  <r>
    <n v="4762"/>
    <x v="1"/>
    <n v="282"/>
    <x v="0"/>
    <x v="0"/>
    <d v="2016-07-14T15:22:00"/>
    <d v="2016-07-14T00:00:00"/>
    <d v="1899-12-30T15:22:00"/>
    <x v="15"/>
    <x v="3"/>
    <x v="3"/>
    <d v="2016-07-14T16:19:00"/>
    <d v="2016-07-14T00:00:00"/>
    <d v="1899-12-30T16:19:00"/>
    <x v="0"/>
    <d v="1899-12-30T00:57:00"/>
    <n v="57"/>
  </r>
  <r>
    <n v="4763"/>
    <x v="1"/>
    <s v="NA"/>
    <x v="1"/>
    <x v="1"/>
    <d v="2016-07-14T15:33:00"/>
    <d v="2016-07-14T00:00:00"/>
    <d v="1899-12-30T15:33:00"/>
    <x v="15"/>
    <x v="3"/>
    <x v="3"/>
    <s v="NA"/>
    <s v="NA"/>
    <m/>
    <x v="1"/>
    <s v=""/>
    <s v=""/>
  </r>
  <r>
    <n v="4764"/>
    <x v="1"/>
    <s v="NA"/>
    <x v="1"/>
    <x v="1"/>
    <d v="2016-07-14T15:30:00"/>
    <d v="2016-07-14T00:00:00"/>
    <d v="1899-12-30T15:30:00"/>
    <x v="15"/>
    <x v="3"/>
    <x v="3"/>
    <s v="NA"/>
    <s v="NA"/>
    <m/>
    <x v="1"/>
    <s v=""/>
    <s v=""/>
  </r>
  <r>
    <n v="4765"/>
    <x v="0"/>
    <n v="54"/>
    <x v="0"/>
    <x v="0"/>
    <d v="2016-07-14T15:36:00"/>
    <d v="2016-07-14T00:00:00"/>
    <d v="1899-12-30T15:36:00"/>
    <x v="15"/>
    <x v="3"/>
    <x v="3"/>
    <d v="2016-07-14T16:41:00"/>
    <d v="2016-07-14T00:00:00"/>
    <d v="1899-12-30T16:41:00"/>
    <x v="0"/>
    <d v="1899-12-30T01:05:00"/>
    <n v="65"/>
  </r>
  <r>
    <n v="4766"/>
    <x v="1"/>
    <n v="72"/>
    <x v="0"/>
    <x v="0"/>
    <d v="2016-07-14T15:40:00"/>
    <d v="2016-07-14T00:00:00"/>
    <d v="1899-12-30T15:40:00"/>
    <x v="15"/>
    <x v="3"/>
    <x v="3"/>
    <d v="2016-07-14T16:28:00"/>
    <d v="2016-07-14T00:00:00"/>
    <d v="1899-12-30T16:28:00"/>
    <x v="0"/>
    <d v="1899-12-30T00:48:00"/>
    <n v="48"/>
  </r>
  <r>
    <n v="4767"/>
    <x v="0"/>
    <n v="215"/>
    <x v="0"/>
    <x v="0"/>
    <d v="2016-07-14T15:34:00"/>
    <d v="2016-07-14T00:00:00"/>
    <d v="1899-12-30T15:34:00"/>
    <x v="15"/>
    <x v="3"/>
    <x v="3"/>
    <d v="2016-07-14T16:29:00"/>
    <d v="2016-07-14T00:00:00"/>
    <d v="1899-12-30T16:29:00"/>
    <x v="0"/>
    <d v="1899-12-30T00:55:00"/>
    <n v="55"/>
  </r>
  <r>
    <n v="4768"/>
    <x v="0"/>
    <n v="22"/>
    <x v="0"/>
    <x v="0"/>
    <d v="2016-07-14T15:39:00"/>
    <d v="2016-07-14T00:00:00"/>
    <d v="1899-12-30T15:39:00"/>
    <x v="15"/>
    <x v="3"/>
    <x v="3"/>
    <d v="2016-07-14T16:49:00"/>
    <d v="2016-07-14T00:00:00"/>
    <d v="1899-12-30T16:49:00"/>
    <x v="0"/>
    <d v="1899-12-30T01:10:00"/>
    <n v="70"/>
  </r>
  <r>
    <n v="4769"/>
    <x v="0"/>
    <n v="174"/>
    <x v="0"/>
    <x v="0"/>
    <d v="2016-07-14T15:42:00"/>
    <d v="2016-07-14T00:00:00"/>
    <d v="1899-12-30T15:42:00"/>
    <x v="15"/>
    <x v="3"/>
    <x v="3"/>
    <d v="2016-07-14T16:41:00"/>
    <d v="2016-07-14T00:00:00"/>
    <d v="1899-12-30T16:41:00"/>
    <x v="0"/>
    <d v="1899-12-30T00:59:00"/>
    <n v="59"/>
  </r>
  <r>
    <n v="4770"/>
    <x v="1"/>
    <n v="80"/>
    <x v="0"/>
    <x v="2"/>
    <d v="2016-07-14T15:52:00"/>
    <d v="2016-07-14T00:00:00"/>
    <d v="1899-12-30T15:52:00"/>
    <x v="15"/>
    <x v="3"/>
    <x v="3"/>
    <s v="NA"/>
    <s v="NA"/>
    <m/>
    <x v="1"/>
    <s v=""/>
    <s v=""/>
  </r>
  <r>
    <n v="4771"/>
    <x v="0"/>
    <n v="58"/>
    <x v="0"/>
    <x v="0"/>
    <d v="2016-07-14T15:57:00"/>
    <d v="2016-07-14T00:00:00"/>
    <d v="1899-12-30T15:57:00"/>
    <x v="15"/>
    <x v="3"/>
    <x v="3"/>
    <d v="2016-07-14T16:25:00"/>
    <d v="2016-07-14T00:00:00"/>
    <d v="1899-12-30T16:25:00"/>
    <x v="0"/>
    <d v="1899-12-30T00:28:00"/>
    <n v="28"/>
  </r>
  <r>
    <n v="4772"/>
    <x v="1"/>
    <s v="NA"/>
    <x v="1"/>
    <x v="1"/>
    <d v="2016-07-14T15:55:00"/>
    <d v="2016-07-14T00:00:00"/>
    <d v="1899-12-30T15:55:00"/>
    <x v="15"/>
    <x v="3"/>
    <x v="3"/>
    <s v="NA"/>
    <s v="NA"/>
    <m/>
    <x v="1"/>
    <s v=""/>
    <s v=""/>
  </r>
  <r>
    <n v="4773"/>
    <x v="0"/>
    <n v="231"/>
    <x v="0"/>
    <x v="0"/>
    <d v="2016-07-14T15:55:00"/>
    <d v="2016-07-14T00:00:00"/>
    <d v="1899-12-30T15:55:00"/>
    <x v="15"/>
    <x v="3"/>
    <x v="3"/>
    <d v="2016-07-14T16:54:00"/>
    <d v="2016-07-14T00:00:00"/>
    <d v="1899-12-30T16:54:00"/>
    <x v="0"/>
    <d v="1899-12-30T00:59:00"/>
    <n v="59"/>
  </r>
  <r>
    <n v="4774"/>
    <x v="0"/>
    <n v="114"/>
    <x v="0"/>
    <x v="2"/>
    <d v="2016-07-14T15:59:00"/>
    <d v="2016-07-14T00:00:00"/>
    <d v="1899-12-30T15:59:00"/>
    <x v="15"/>
    <x v="3"/>
    <x v="3"/>
    <s v="NA"/>
    <s v="NA"/>
    <m/>
    <x v="1"/>
    <s v=""/>
    <s v=""/>
  </r>
  <r>
    <n v="4775"/>
    <x v="0"/>
    <n v="217"/>
    <x v="0"/>
    <x v="0"/>
    <d v="2016-07-14T16:07:00"/>
    <d v="2016-07-14T00:00:00"/>
    <d v="1899-12-30T16:07:00"/>
    <x v="16"/>
    <x v="3"/>
    <x v="3"/>
    <d v="2016-07-14T16:53:00"/>
    <d v="2016-07-14T00:00:00"/>
    <d v="1899-12-30T16:53:00"/>
    <x v="0"/>
    <d v="1899-12-30T00:46:00"/>
    <n v="46"/>
  </r>
  <r>
    <n v="4776"/>
    <x v="1"/>
    <n v="106"/>
    <x v="0"/>
    <x v="0"/>
    <d v="2016-07-14T16:16:00"/>
    <d v="2016-07-14T00:00:00"/>
    <d v="1899-12-30T16:16:00"/>
    <x v="16"/>
    <x v="3"/>
    <x v="3"/>
    <d v="2016-07-14T17:31:00"/>
    <d v="2016-07-14T00:00:00"/>
    <d v="1899-12-30T17:31:00"/>
    <x v="0"/>
    <d v="1899-12-30T01:15:00"/>
    <n v="75"/>
  </r>
  <r>
    <n v="4777"/>
    <x v="1"/>
    <n v="268"/>
    <x v="0"/>
    <x v="0"/>
    <d v="2016-07-14T16:21:00"/>
    <d v="2016-07-14T00:00:00"/>
    <d v="1899-12-30T16:21:00"/>
    <x v="16"/>
    <x v="3"/>
    <x v="3"/>
    <d v="2016-07-14T16:52:00"/>
    <d v="2016-07-14T00:00:00"/>
    <d v="1899-12-30T16:52:00"/>
    <x v="0"/>
    <d v="1899-12-30T00:31:00"/>
    <n v="31"/>
  </r>
  <r>
    <n v="4778"/>
    <x v="1"/>
    <s v="NA"/>
    <x v="1"/>
    <x v="1"/>
    <d v="2016-07-14T16:21:00"/>
    <d v="2016-07-14T00:00:00"/>
    <d v="1899-12-30T16:21:00"/>
    <x v="16"/>
    <x v="3"/>
    <x v="3"/>
    <s v="NA"/>
    <s v="NA"/>
    <m/>
    <x v="1"/>
    <s v=""/>
    <s v=""/>
  </r>
  <r>
    <n v="4779"/>
    <x v="1"/>
    <n v="131"/>
    <x v="0"/>
    <x v="0"/>
    <d v="2016-07-14T16:31:00"/>
    <d v="2016-07-14T00:00:00"/>
    <d v="1899-12-30T16:31:00"/>
    <x v="16"/>
    <x v="3"/>
    <x v="3"/>
    <d v="2016-07-14T16:59:00"/>
    <d v="2016-07-14T00:00:00"/>
    <d v="1899-12-30T16:59:00"/>
    <x v="0"/>
    <d v="1899-12-30T00:28:00"/>
    <n v="28"/>
  </r>
  <r>
    <n v="4780"/>
    <x v="1"/>
    <n v="159"/>
    <x v="0"/>
    <x v="0"/>
    <d v="2016-07-14T16:29:00"/>
    <d v="2016-07-14T00:00:00"/>
    <d v="1899-12-30T16:29:00"/>
    <x v="16"/>
    <x v="3"/>
    <x v="3"/>
    <d v="2016-07-14T16:58:00"/>
    <d v="2016-07-14T00:00:00"/>
    <d v="1899-12-30T16:58:00"/>
    <x v="0"/>
    <d v="1899-12-30T00:29:00"/>
    <n v="29"/>
  </r>
  <r>
    <n v="4781"/>
    <x v="0"/>
    <s v="NA"/>
    <x v="1"/>
    <x v="1"/>
    <d v="2016-07-14T16:29:00"/>
    <d v="2016-07-14T00:00:00"/>
    <d v="1899-12-30T16:29:00"/>
    <x v="16"/>
    <x v="3"/>
    <x v="3"/>
    <s v="NA"/>
    <s v="NA"/>
    <m/>
    <x v="1"/>
    <s v=""/>
    <s v=""/>
  </r>
  <r>
    <n v="4782"/>
    <x v="0"/>
    <s v="NA"/>
    <x v="1"/>
    <x v="1"/>
    <d v="2016-07-14T16:33:00"/>
    <d v="2016-07-14T00:00:00"/>
    <d v="1899-12-30T16:33:00"/>
    <x v="16"/>
    <x v="3"/>
    <x v="3"/>
    <s v="NA"/>
    <s v="NA"/>
    <m/>
    <x v="1"/>
    <s v=""/>
    <s v=""/>
  </r>
  <r>
    <n v="4783"/>
    <x v="0"/>
    <n v="192"/>
    <x v="0"/>
    <x v="0"/>
    <d v="2016-07-14T16:34:00"/>
    <d v="2016-07-14T00:00:00"/>
    <d v="1899-12-30T16:34:00"/>
    <x v="16"/>
    <x v="3"/>
    <x v="3"/>
    <d v="2016-07-14T17:21:00"/>
    <d v="2016-07-14T00:00:00"/>
    <d v="1899-12-30T17:21:00"/>
    <x v="0"/>
    <d v="1899-12-30T00:47:00"/>
    <n v="47"/>
  </r>
  <r>
    <n v="4784"/>
    <x v="1"/>
    <n v="32"/>
    <x v="0"/>
    <x v="0"/>
    <d v="2016-07-14T16:41:00"/>
    <d v="2016-07-14T00:00:00"/>
    <d v="1899-12-30T16:41:00"/>
    <x v="16"/>
    <x v="3"/>
    <x v="3"/>
    <d v="2016-07-14T17:15:00"/>
    <d v="2016-07-14T00:00:00"/>
    <d v="1899-12-30T17:15:00"/>
    <x v="0"/>
    <d v="1899-12-30T00:34:00"/>
    <n v="34"/>
  </r>
  <r>
    <n v="4785"/>
    <x v="1"/>
    <s v="NA"/>
    <x v="1"/>
    <x v="1"/>
    <d v="2016-07-14T16:42:00"/>
    <d v="2016-07-14T00:00:00"/>
    <d v="1899-12-30T16:42:00"/>
    <x v="16"/>
    <x v="3"/>
    <x v="3"/>
    <s v="NA"/>
    <s v="NA"/>
    <m/>
    <x v="1"/>
    <s v=""/>
    <s v=""/>
  </r>
  <r>
    <n v="4786"/>
    <x v="1"/>
    <n v="61"/>
    <x v="0"/>
    <x v="0"/>
    <d v="2016-07-14T16:40:00"/>
    <d v="2016-07-14T00:00:00"/>
    <d v="1899-12-30T16:40:00"/>
    <x v="16"/>
    <x v="3"/>
    <x v="3"/>
    <d v="2016-07-14T17:13:00"/>
    <d v="2016-07-14T00:00:00"/>
    <d v="1899-12-30T17:13:00"/>
    <x v="0"/>
    <d v="1899-12-30T00:33:00"/>
    <n v="33"/>
  </r>
  <r>
    <n v="4787"/>
    <x v="1"/>
    <n v="68"/>
    <x v="0"/>
    <x v="0"/>
    <d v="2016-07-14T16:41:00"/>
    <d v="2016-07-14T00:00:00"/>
    <d v="1899-12-30T16:41:00"/>
    <x v="16"/>
    <x v="3"/>
    <x v="3"/>
    <d v="2016-07-14T17:15:00"/>
    <d v="2016-07-14T00:00:00"/>
    <d v="1899-12-30T17:15:00"/>
    <x v="0"/>
    <d v="1899-12-30T00:34:00"/>
    <n v="34"/>
  </r>
  <r>
    <n v="4788"/>
    <x v="1"/>
    <n v="254"/>
    <x v="0"/>
    <x v="0"/>
    <d v="2016-07-14T16:39:00"/>
    <d v="2016-07-14T00:00:00"/>
    <d v="1899-12-30T16:39:00"/>
    <x v="16"/>
    <x v="3"/>
    <x v="3"/>
    <d v="2016-07-14T17:11:00"/>
    <d v="2016-07-14T00:00:00"/>
    <d v="1899-12-30T17:11:00"/>
    <x v="0"/>
    <d v="1899-12-30T00:32:00"/>
    <n v="32"/>
  </r>
  <r>
    <n v="4789"/>
    <x v="1"/>
    <s v="NA"/>
    <x v="1"/>
    <x v="1"/>
    <d v="2016-07-14T16:44:00"/>
    <d v="2016-07-14T00:00:00"/>
    <d v="1899-12-30T16:44:00"/>
    <x v="16"/>
    <x v="3"/>
    <x v="3"/>
    <s v="NA"/>
    <s v="NA"/>
    <m/>
    <x v="1"/>
    <s v=""/>
    <s v=""/>
  </r>
  <r>
    <n v="4790"/>
    <x v="1"/>
    <n v="30"/>
    <x v="0"/>
    <x v="0"/>
    <d v="2016-07-14T16:43:00"/>
    <d v="2016-07-14T00:00:00"/>
    <d v="1899-12-30T16:43:00"/>
    <x v="16"/>
    <x v="3"/>
    <x v="3"/>
    <d v="2016-07-14T17:56:00"/>
    <d v="2016-07-14T00:00:00"/>
    <d v="1899-12-30T17:56:00"/>
    <x v="0"/>
    <d v="1899-12-30T01:13:00"/>
    <n v="73"/>
  </r>
  <r>
    <n v="4791"/>
    <x v="1"/>
    <n v="167"/>
    <x v="0"/>
    <x v="0"/>
    <d v="2016-07-14T16:43:00"/>
    <d v="2016-07-14T00:00:00"/>
    <d v="1899-12-30T16:43:00"/>
    <x v="16"/>
    <x v="3"/>
    <x v="3"/>
    <d v="2016-07-14T17:32:00"/>
    <d v="2016-07-14T00:00:00"/>
    <d v="1899-12-30T17:32:00"/>
    <x v="0"/>
    <d v="1899-12-30T00:49:00"/>
    <n v="49"/>
  </r>
  <r>
    <n v="4792"/>
    <x v="1"/>
    <n v="18"/>
    <x v="0"/>
    <x v="0"/>
    <d v="2016-07-14T16:47:00"/>
    <d v="2016-07-14T00:00:00"/>
    <d v="1899-12-30T16:47:00"/>
    <x v="16"/>
    <x v="3"/>
    <x v="3"/>
    <d v="2016-07-14T17:34:00"/>
    <d v="2016-07-14T00:00:00"/>
    <d v="1899-12-30T17:34:00"/>
    <x v="0"/>
    <d v="1899-12-30T00:47:00"/>
    <n v="47"/>
  </r>
  <r>
    <n v="4793"/>
    <x v="1"/>
    <s v="NA"/>
    <x v="1"/>
    <x v="1"/>
    <d v="2016-07-14T16:47:00"/>
    <d v="2016-07-14T00:00:00"/>
    <d v="1899-12-30T16:47:00"/>
    <x v="16"/>
    <x v="3"/>
    <x v="3"/>
    <s v="NA"/>
    <s v="NA"/>
    <m/>
    <x v="1"/>
    <s v=""/>
    <s v=""/>
  </r>
  <r>
    <n v="4794"/>
    <x v="1"/>
    <s v="NA"/>
    <x v="1"/>
    <x v="1"/>
    <d v="2016-07-14T16:55:00"/>
    <d v="2016-07-14T00:00:00"/>
    <d v="1899-12-30T16:55:00"/>
    <x v="16"/>
    <x v="3"/>
    <x v="3"/>
    <s v="NA"/>
    <s v="NA"/>
    <m/>
    <x v="1"/>
    <s v=""/>
    <s v=""/>
  </r>
  <r>
    <n v="4795"/>
    <x v="0"/>
    <n v="28"/>
    <x v="0"/>
    <x v="2"/>
    <d v="2016-07-14T16:55:00"/>
    <d v="2016-07-14T00:00:00"/>
    <d v="1899-12-30T16:55:00"/>
    <x v="16"/>
    <x v="3"/>
    <x v="3"/>
    <s v="NA"/>
    <s v="NA"/>
    <m/>
    <x v="1"/>
    <s v=""/>
    <s v=""/>
  </r>
  <r>
    <n v="4796"/>
    <x v="0"/>
    <n v="180"/>
    <x v="0"/>
    <x v="2"/>
    <d v="2016-07-14T16:54:00"/>
    <d v="2016-07-14T00:00:00"/>
    <d v="1899-12-30T16:54:00"/>
    <x v="16"/>
    <x v="3"/>
    <x v="3"/>
    <s v="NA"/>
    <s v="NA"/>
    <m/>
    <x v="1"/>
    <s v=""/>
    <s v=""/>
  </r>
  <r>
    <n v="4797"/>
    <x v="1"/>
    <n v="58"/>
    <x v="0"/>
    <x v="0"/>
    <d v="2016-07-14T16:55:00"/>
    <d v="2016-07-14T00:00:00"/>
    <d v="1899-12-30T16:55:00"/>
    <x v="16"/>
    <x v="3"/>
    <x v="3"/>
    <d v="2016-07-14T17:51:00"/>
    <d v="2016-07-14T00:00:00"/>
    <d v="1899-12-30T17:51:00"/>
    <x v="0"/>
    <d v="1899-12-30T00:56:00"/>
    <n v="56"/>
  </r>
  <r>
    <n v="4798"/>
    <x v="1"/>
    <n v="98"/>
    <x v="0"/>
    <x v="0"/>
    <d v="2016-07-14T16:52:00"/>
    <d v="2016-07-14T00:00:00"/>
    <d v="1899-12-30T16:52:00"/>
    <x v="16"/>
    <x v="3"/>
    <x v="3"/>
    <d v="2016-07-14T17:39:00"/>
    <d v="2016-07-14T00:00:00"/>
    <d v="1899-12-30T17:39:00"/>
    <x v="0"/>
    <d v="1899-12-30T00:47:00"/>
    <n v="47"/>
  </r>
  <r>
    <n v="4799"/>
    <x v="1"/>
    <n v="144"/>
    <x v="0"/>
    <x v="0"/>
    <d v="2016-07-14T16:56:00"/>
    <d v="2016-07-14T00:00:00"/>
    <d v="1899-12-30T16:56:00"/>
    <x v="16"/>
    <x v="3"/>
    <x v="3"/>
    <d v="2016-07-14T17:48:00"/>
    <d v="2016-07-14T00:00:00"/>
    <d v="1899-12-30T17:48:00"/>
    <x v="0"/>
    <d v="1899-12-30T00:52:00"/>
    <n v="52"/>
  </r>
  <r>
    <n v="4800"/>
    <x v="0"/>
    <n v="214"/>
    <x v="0"/>
    <x v="2"/>
    <d v="2016-07-14T16:59:00"/>
    <d v="2016-07-14T00:00:00"/>
    <d v="1899-12-30T16:59:00"/>
    <x v="16"/>
    <x v="3"/>
    <x v="3"/>
    <s v="NA"/>
    <s v="NA"/>
    <m/>
    <x v="1"/>
    <s v=""/>
    <s v=""/>
  </r>
  <r>
    <n v="4801"/>
    <x v="1"/>
    <n v="262"/>
    <x v="0"/>
    <x v="2"/>
    <d v="2016-07-14T16:59:00"/>
    <d v="2016-07-14T00:00:00"/>
    <d v="1899-12-30T16:59:00"/>
    <x v="16"/>
    <x v="3"/>
    <x v="3"/>
    <s v="NA"/>
    <s v="NA"/>
    <m/>
    <x v="1"/>
    <s v=""/>
    <s v=""/>
  </r>
  <r>
    <n v="4802"/>
    <x v="1"/>
    <n v="139"/>
    <x v="0"/>
    <x v="2"/>
    <d v="2016-07-14T17:07:00"/>
    <d v="2016-07-14T00:00:00"/>
    <d v="1899-12-30T17:07:00"/>
    <x v="17"/>
    <x v="4"/>
    <x v="3"/>
    <s v="NA"/>
    <s v="NA"/>
    <m/>
    <x v="1"/>
    <s v=""/>
    <s v=""/>
  </r>
  <r>
    <n v="4803"/>
    <x v="1"/>
    <n v="206"/>
    <x v="0"/>
    <x v="0"/>
    <d v="2016-07-14T17:02:00"/>
    <d v="2016-07-14T00:00:00"/>
    <d v="1899-12-30T17:02:00"/>
    <x v="17"/>
    <x v="4"/>
    <x v="3"/>
    <d v="2016-07-14T18:17:00"/>
    <d v="2016-07-14T00:00:00"/>
    <d v="1899-12-30T18:17:00"/>
    <x v="0"/>
    <d v="1899-12-30T01:15:00"/>
    <n v="75"/>
  </r>
  <r>
    <n v="4804"/>
    <x v="1"/>
    <s v="NA"/>
    <x v="1"/>
    <x v="1"/>
    <d v="2016-07-14T17:02:00"/>
    <d v="2016-07-14T00:00:00"/>
    <d v="1899-12-30T17:02:00"/>
    <x v="17"/>
    <x v="4"/>
    <x v="3"/>
    <s v="NA"/>
    <s v="NA"/>
    <m/>
    <x v="1"/>
    <s v=""/>
    <s v=""/>
  </r>
  <r>
    <n v="4805"/>
    <x v="1"/>
    <n v="1"/>
    <x v="0"/>
    <x v="2"/>
    <d v="2016-07-14T17:07:00"/>
    <d v="2016-07-14T00:00:00"/>
    <d v="1899-12-30T17:07:00"/>
    <x v="17"/>
    <x v="4"/>
    <x v="3"/>
    <s v="NA"/>
    <s v="NA"/>
    <m/>
    <x v="1"/>
    <s v=""/>
    <s v=""/>
  </r>
  <r>
    <n v="4806"/>
    <x v="1"/>
    <s v="NA"/>
    <x v="1"/>
    <x v="1"/>
    <d v="2016-07-14T17:06:00"/>
    <d v="2016-07-14T00:00:00"/>
    <d v="1899-12-30T17:06:00"/>
    <x v="17"/>
    <x v="4"/>
    <x v="3"/>
    <s v="NA"/>
    <s v="NA"/>
    <m/>
    <x v="1"/>
    <s v=""/>
    <s v=""/>
  </r>
  <r>
    <n v="4807"/>
    <x v="0"/>
    <s v="NA"/>
    <x v="1"/>
    <x v="1"/>
    <d v="2016-07-14T17:15:00"/>
    <d v="2016-07-14T00:00:00"/>
    <d v="1899-12-30T17:15:00"/>
    <x v="17"/>
    <x v="4"/>
    <x v="3"/>
    <s v="NA"/>
    <s v="NA"/>
    <m/>
    <x v="1"/>
    <s v=""/>
    <s v=""/>
  </r>
  <r>
    <n v="4808"/>
    <x v="0"/>
    <s v="NA"/>
    <x v="1"/>
    <x v="1"/>
    <d v="2016-07-14T17:14:00"/>
    <d v="2016-07-14T00:00:00"/>
    <d v="1899-12-30T17:14:00"/>
    <x v="17"/>
    <x v="4"/>
    <x v="3"/>
    <s v="NA"/>
    <s v="NA"/>
    <m/>
    <x v="1"/>
    <s v=""/>
    <s v=""/>
  </r>
  <r>
    <n v="4809"/>
    <x v="0"/>
    <s v="NA"/>
    <x v="1"/>
    <x v="1"/>
    <d v="2016-07-14T17:14:00"/>
    <d v="2016-07-14T00:00:00"/>
    <d v="1899-12-30T17:14:00"/>
    <x v="17"/>
    <x v="4"/>
    <x v="3"/>
    <s v="NA"/>
    <s v="NA"/>
    <m/>
    <x v="1"/>
    <s v=""/>
    <s v=""/>
  </r>
  <r>
    <n v="4810"/>
    <x v="1"/>
    <n v="298"/>
    <x v="0"/>
    <x v="0"/>
    <d v="2016-07-14T17:16:00"/>
    <d v="2016-07-14T00:00:00"/>
    <d v="1899-12-30T17:16:00"/>
    <x v="17"/>
    <x v="4"/>
    <x v="3"/>
    <d v="2016-07-14T18:01:00"/>
    <d v="2016-07-14T00:00:00"/>
    <d v="1899-12-30T18:01:00"/>
    <x v="0"/>
    <d v="1899-12-30T00:45:00"/>
    <n v="45"/>
  </r>
  <r>
    <n v="4811"/>
    <x v="0"/>
    <s v="NA"/>
    <x v="1"/>
    <x v="1"/>
    <d v="2016-07-14T17:18:00"/>
    <d v="2016-07-14T00:00:00"/>
    <d v="1899-12-30T17:18:00"/>
    <x v="17"/>
    <x v="4"/>
    <x v="3"/>
    <s v="NA"/>
    <s v="NA"/>
    <m/>
    <x v="1"/>
    <s v=""/>
    <s v=""/>
  </r>
  <r>
    <n v="4812"/>
    <x v="1"/>
    <n v="78"/>
    <x v="0"/>
    <x v="0"/>
    <d v="2016-07-14T17:17:00"/>
    <d v="2016-07-14T00:00:00"/>
    <d v="1899-12-30T17:17:00"/>
    <x v="17"/>
    <x v="4"/>
    <x v="3"/>
    <d v="2016-07-14T18:20:00"/>
    <d v="2016-07-14T00:00:00"/>
    <d v="1899-12-30T18:20:00"/>
    <x v="0"/>
    <d v="1899-12-30T01:03:00"/>
    <n v="63"/>
  </r>
  <r>
    <n v="4813"/>
    <x v="1"/>
    <n v="147"/>
    <x v="0"/>
    <x v="0"/>
    <d v="2016-07-14T17:17:00"/>
    <d v="2016-07-14T00:00:00"/>
    <d v="1899-12-30T17:17:00"/>
    <x v="17"/>
    <x v="4"/>
    <x v="3"/>
    <d v="2016-07-14T18:18:00"/>
    <d v="2016-07-14T00:00:00"/>
    <d v="1899-12-30T18:18:00"/>
    <x v="0"/>
    <d v="1899-12-30T01:01:00"/>
    <n v="61"/>
  </r>
  <r>
    <n v="4814"/>
    <x v="0"/>
    <n v="219"/>
    <x v="0"/>
    <x v="0"/>
    <d v="2016-07-14T17:17:00"/>
    <d v="2016-07-14T00:00:00"/>
    <d v="1899-12-30T17:17:00"/>
    <x v="17"/>
    <x v="4"/>
    <x v="3"/>
    <d v="2016-07-14T17:59:00"/>
    <d v="2016-07-14T00:00:00"/>
    <d v="1899-12-30T17:59:00"/>
    <x v="0"/>
    <d v="1899-12-30T00:42:00"/>
    <n v="42"/>
  </r>
  <r>
    <n v="4815"/>
    <x v="0"/>
    <n v="268"/>
    <x v="0"/>
    <x v="2"/>
    <d v="2016-07-14T17:18:00"/>
    <d v="2016-07-14T00:00:00"/>
    <d v="1899-12-30T17:18:00"/>
    <x v="17"/>
    <x v="4"/>
    <x v="3"/>
    <s v="NA"/>
    <s v="NA"/>
    <m/>
    <x v="1"/>
    <s v=""/>
    <s v=""/>
  </r>
  <r>
    <n v="4816"/>
    <x v="0"/>
    <s v="NA"/>
    <x v="1"/>
    <x v="1"/>
    <d v="2016-07-14T17:14:00"/>
    <d v="2016-07-14T00:00:00"/>
    <d v="1899-12-30T17:14:00"/>
    <x v="17"/>
    <x v="4"/>
    <x v="3"/>
    <s v="NA"/>
    <s v="NA"/>
    <m/>
    <x v="1"/>
    <s v=""/>
    <s v=""/>
  </r>
  <r>
    <n v="4817"/>
    <x v="0"/>
    <s v="NA"/>
    <x v="1"/>
    <x v="1"/>
    <d v="2016-07-14T17:17:00"/>
    <d v="2016-07-14T00:00:00"/>
    <d v="1899-12-30T17:17:00"/>
    <x v="17"/>
    <x v="4"/>
    <x v="3"/>
    <s v="NA"/>
    <s v="NA"/>
    <m/>
    <x v="1"/>
    <s v=""/>
    <s v=""/>
  </r>
  <r>
    <n v="4818"/>
    <x v="0"/>
    <s v="NA"/>
    <x v="1"/>
    <x v="1"/>
    <d v="2016-07-14T17:20:00"/>
    <d v="2016-07-14T00:00:00"/>
    <d v="1899-12-30T17:20:00"/>
    <x v="17"/>
    <x v="4"/>
    <x v="3"/>
    <s v="NA"/>
    <s v="NA"/>
    <m/>
    <x v="1"/>
    <s v=""/>
    <s v=""/>
  </r>
  <r>
    <n v="4819"/>
    <x v="0"/>
    <s v="NA"/>
    <x v="1"/>
    <x v="1"/>
    <d v="2016-07-14T17:18:00"/>
    <d v="2016-07-14T00:00:00"/>
    <d v="1899-12-30T17:18:00"/>
    <x v="17"/>
    <x v="4"/>
    <x v="3"/>
    <s v="NA"/>
    <s v="NA"/>
    <m/>
    <x v="1"/>
    <s v=""/>
    <s v=""/>
  </r>
  <r>
    <n v="4820"/>
    <x v="0"/>
    <s v="NA"/>
    <x v="1"/>
    <x v="1"/>
    <d v="2016-07-14T17:25:00"/>
    <d v="2016-07-14T00:00:00"/>
    <d v="1899-12-30T17:25:00"/>
    <x v="17"/>
    <x v="4"/>
    <x v="3"/>
    <s v="NA"/>
    <s v="NA"/>
    <m/>
    <x v="1"/>
    <s v=""/>
    <s v=""/>
  </r>
  <r>
    <n v="4821"/>
    <x v="0"/>
    <s v="NA"/>
    <x v="1"/>
    <x v="1"/>
    <d v="2016-07-14T17:21:00"/>
    <d v="2016-07-14T00:00:00"/>
    <d v="1899-12-30T17:21:00"/>
    <x v="17"/>
    <x v="4"/>
    <x v="3"/>
    <s v="NA"/>
    <s v="NA"/>
    <m/>
    <x v="1"/>
    <s v=""/>
    <s v=""/>
  </r>
  <r>
    <n v="4822"/>
    <x v="0"/>
    <n v="153"/>
    <x v="0"/>
    <x v="2"/>
    <d v="2016-07-14T17:20:00"/>
    <d v="2016-07-14T00:00:00"/>
    <d v="1899-12-30T17:20:00"/>
    <x v="17"/>
    <x v="4"/>
    <x v="3"/>
    <s v="NA"/>
    <s v="NA"/>
    <m/>
    <x v="1"/>
    <s v=""/>
    <s v=""/>
  </r>
  <r>
    <n v="4823"/>
    <x v="0"/>
    <n v="160"/>
    <x v="0"/>
    <x v="0"/>
    <d v="2016-07-14T17:22:00"/>
    <d v="2016-07-14T00:00:00"/>
    <d v="1899-12-30T17:22:00"/>
    <x v="17"/>
    <x v="4"/>
    <x v="3"/>
    <d v="2016-07-14T18:38:00"/>
    <d v="2016-07-14T00:00:00"/>
    <d v="1899-12-30T18:38:00"/>
    <x v="0"/>
    <d v="1899-12-30T01:16:00"/>
    <n v="76"/>
  </r>
  <r>
    <n v="4824"/>
    <x v="0"/>
    <s v="NA"/>
    <x v="1"/>
    <x v="1"/>
    <d v="2016-07-14T17:24:00"/>
    <d v="2016-07-14T00:00:00"/>
    <d v="1899-12-30T17:24:00"/>
    <x v="17"/>
    <x v="4"/>
    <x v="3"/>
    <s v="NA"/>
    <s v="NA"/>
    <m/>
    <x v="1"/>
    <s v=""/>
    <s v=""/>
  </r>
  <r>
    <n v="4825"/>
    <x v="1"/>
    <n v="189"/>
    <x v="0"/>
    <x v="0"/>
    <d v="2016-07-14T17:22:00"/>
    <d v="2016-07-14T00:00:00"/>
    <d v="1899-12-30T17:22:00"/>
    <x v="17"/>
    <x v="4"/>
    <x v="3"/>
    <d v="2016-07-14T18:17:00"/>
    <d v="2016-07-14T00:00:00"/>
    <d v="1899-12-30T18:17:00"/>
    <x v="0"/>
    <d v="1899-12-30T00:55:00"/>
    <n v="55"/>
  </r>
  <r>
    <n v="4826"/>
    <x v="0"/>
    <s v="NA"/>
    <x v="1"/>
    <x v="1"/>
    <d v="2016-07-14T17:24:00"/>
    <d v="2016-07-14T00:00:00"/>
    <d v="1899-12-30T17:24:00"/>
    <x v="17"/>
    <x v="4"/>
    <x v="3"/>
    <s v="NA"/>
    <s v="NA"/>
    <m/>
    <x v="1"/>
    <s v=""/>
    <s v=""/>
  </r>
  <r>
    <n v="4827"/>
    <x v="0"/>
    <s v="NA"/>
    <x v="1"/>
    <x v="1"/>
    <d v="2016-07-14T17:25:00"/>
    <d v="2016-07-14T00:00:00"/>
    <d v="1899-12-30T17:25:00"/>
    <x v="17"/>
    <x v="4"/>
    <x v="3"/>
    <s v="NA"/>
    <s v="NA"/>
    <m/>
    <x v="1"/>
    <s v=""/>
    <s v=""/>
  </r>
  <r>
    <n v="4828"/>
    <x v="1"/>
    <n v="116"/>
    <x v="0"/>
    <x v="0"/>
    <d v="2016-07-14T17:26:00"/>
    <d v="2016-07-14T00:00:00"/>
    <d v="1899-12-30T17:26:00"/>
    <x v="17"/>
    <x v="4"/>
    <x v="3"/>
    <d v="2016-07-14T17:59:00"/>
    <d v="2016-07-14T00:00:00"/>
    <d v="1899-12-30T17:59:00"/>
    <x v="0"/>
    <d v="1899-12-30T00:33:00"/>
    <n v="33"/>
  </r>
  <r>
    <n v="4829"/>
    <x v="1"/>
    <n v="103"/>
    <x v="0"/>
    <x v="2"/>
    <d v="2016-07-14T17:25:00"/>
    <d v="2016-07-14T00:00:00"/>
    <d v="1899-12-30T17:25:00"/>
    <x v="17"/>
    <x v="4"/>
    <x v="3"/>
    <s v="NA"/>
    <s v="NA"/>
    <m/>
    <x v="1"/>
    <s v=""/>
    <s v=""/>
  </r>
  <r>
    <n v="4830"/>
    <x v="0"/>
    <n v="122"/>
    <x v="0"/>
    <x v="0"/>
    <d v="2016-07-14T17:23:00"/>
    <d v="2016-07-14T00:00:00"/>
    <d v="1899-12-30T17:23:00"/>
    <x v="17"/>
    <x v="4"/>
    <x v="3"/>
    <d v="2016-07-14T18:36:00"/>
    <d v="2016-07-14T00:00:00"/>
    <d v="1899-12-30T18:36:00"/>
    <x v="0"/>
    <d v="1899-12-30T01:13:00"/>
    <n v="73"/>
  </r>
  <r>
    <n v="4831"/>
    <x v="1"/>
    <n v="288"/>
    <x v="0"/>
    <x v="0"/>
    <d v="2016-07-14T17:25:00"/>
    <d v="2016-07-14T00:00:00"/>
    <d v="1899-12-30T17:25:00"/>
    <x v="17"/>
    <x v="4"/>
    <x v="3"/>
    <d v="2016-07-14T18:31:00"/>
    <d v="2016-07-14T00:00:00"/>
    <d v="1899-12-30T18:31:00"/>
    <x v="0"/>
    <d v="1899-12-30T01:06:00"/>
    <n v="66"/>
  </r>
  <r>
    <n v="4832"/>
    <x v="0"/>
    <s v="NA"/>
    <x v="1"/>
    <x v="1"/>
    <d v="2016-07-14T17:26:00"/>
    <d v="2016-07-14T00:00:00"/>
    <d v="1899-12-30T17:26:00"/>
    <x v="17"/>
    <x v="4"/>
    <x v="3"/>
    <s v="NA"/>
    <s v="NA"/>
    <m/>
    <x v="1"/>
    <s v=""/>
    <s v=""/>
  </r>
  <r>
    <n v="4833"/>
    <x v="0"/>
    <s v="NA"/>
    <x v="1"/>
    <x v="1"/>
    <d v="2016-07-14T17:30:00"/>
    <d v="2016-07-14T00:00:00"/>
    <d v="1899-12-30T17:30:00"/>
    <x v="17"/>
    <x v="4"/>
    <x v="3"/>
    <s v="NA"/>
    <s v="NA"/>
    <m/>
    <x v="1"/>
    <s v=""/>
    <s v=""/>
  </r>
  <r>
    <n v="4834"/>
    <x v="0"/>
    <n v="137"/>
    <x v="0"/>
    <x v="2"/>
    <d v="2016-07-14T17:29:00"/>
    <d v="2016-07-14T00:00:00"/>
    <d v="1899-12-30T17:29:00"/>
    <x v="17"/>
    <x v="4"/>
    <x v="3"/>
    <s v="NA"/>
    <s v="NA"/>
    <m/>
    <x v="1"/>
    <s v=""/>
    <s v=""/>
  </r>
  <r>
    <n v="4835"/>
    <x v="0"/>
    <s v="NA"/>
    <x v="1"/>
    <x v="1"/>
    <d v="2016-07-14T17:27:00"/>
    <d v="2016-07-14T00:00:00"/>
    <d v="1899-12-30T17:27:00"/>
    <x v="17"/>
    <x v="4"/>
    <x v="3"/>
    <s v="NA"/>
    <s v="NA"/>
    <m/>
    <x v="1"/>
    <s v=""/>
    <s v=""/>
  </r>
  <r>
    <n v="4836"/>
    <x v="0"/>
    <s v="NA"/>
    <x v="1"/>
    <x v="1"/>
    <d v="2016-07-14T17:21:00"/>
    <d v="2016-07-14T00:00:00"/>
    <d v="1899-12-30T17:21:00"/>
    <x v="17"/>
    <x v="4"/>
    <x v="3"/>
    <s v="NA"/>
    <s v="NA"/>
    <m/>
    <x v="1"/>
    <s v=""/>
    <s v=""/>
  </r>
  <r>
    <n v="4837"/>
    <x v="0"/>
    <s v="NA"/>
    <x v="1"/>
    <x v="1"/>
    <d v="2016-07-14T17:30:00"/>
    <d v="2016-07-14T00:00:00"/>
    <d v="1899-12-30T17:30:00"/>
    <x v="17"/>
    <x v="4"/>
    <x v="3"/>
    <s v="NA"/>
    <s v="NA"/>
    <m/>
    <x v="1"/>
    <s v=""/>
    <s v=""/>
  </r>
  <r>
    <n v="4838"/>
    <x v="0"/>
    <s v="NA"/>
    <x v="1"/>
    <x v="1"/>
    <d v="2016-07-14T17:27:00"/>
    <d v="2016-07-14T00:00:00"/>
    <d v="1899-12-30T17:27:00"/>
    <x v="17"/>
    <x v="4"/>
    <x v="3"/>
    <s v="NA"/>
    <s v="NA"/>
    <m/>
    <x v="1"/>
    <s v=""/>
    <s v=""/>
  </r>
  <r>
    <n v="4839"/>
    <x v="0"/>
    <s v="NA"/>
    <x v="1"/>
    <x v="1"/>
    <d v="2016-07-14T17:28:00"/>
    <d v="2016-07-14T00:00:00"/>
    <d v="1899-12-30T17:28:00"/>
    <x v="17"/>
    <x v="4"/>
    <x v="3"/>
    <s v="NA"/>
    <s v="NA"/>
    <m/>
    <x v="1"/>
    <s v=""/>
    <s v=""/>
  </r>
  <r>
    <n v="4840"/>
    <x v="0"/>
    <s v="NA"/>
    <x v="1"/>
    <x v="1"/>
    <d v="2016-07-14T17:27:00"/>
    <d v="2016-07-14T00:00:00"/>
    <d v="1899-12-30T17:27:00"/>
    <x v="17"/>
    <x v="4"/>
    <x v="3"/>
    <s v="NA"/>
    <s v="NA"/>
    <m/>
    <x v="1"/>
    <s v=""/>
    <s v=""/>
  </r>
  <r>
    <n v="4841"/>
    <x v="0"/>
    <s v="NA"/>
    <x v="1"/>
    <x v="1"/>
    <d v="2016-07-14T17:27:00"/>
    <d v="2016-07-14T00:00:00"/>
    <d v="1899-12-30T17:27:00"/>
    <x v="17"/>
    <x v="4"/>
    <x v="3"/>
    <s v="NA"/>
    <s v="NA"/>
    <m/>
    <x v="1"/>
    <s v=""/>
    <s v=""/>
  </r>
  <r>
    <n v="4842"/>
    <x v="0"/>
    <s v="NA"/>
    <x v="1"/>
    <x v="1"/>
    <d v="2016-07-14T17:36:00"/>
    <d v="2016-07-14T00:00:00"/>
    <d v="1899-12-30T17:36:00"/>
    <x v="17"/>
    <x v="4"/>
    <x v="3"/>
    <s v="NA"/>
    <s v="NA"/>
    <m/>
    <x v="1"/>
    <s v=""/>
    <s v=""/>
  </r>
  <r>
    <n v="4843"/>
    <x v="0"/>
    <s v="NA"/>
    <x v="1"/>
    <x v="1"/>
    <d v="2016-07-14T17:28:00"/>
    <d v="2016-07-14T00:00:00"/>
    <d v="1899-12-30T17:28:00"/>
    <x v="17"/>
    <x v="4"/>
    <x v="3"/>
    <s v="NA"/>
    <s v="NA"/>
    <m/>
    <x v="1"/>
    <s v=""/>
    <s v=""/>
  </r>
  <r>
    <n v="4844"/>
    <x v="0"/>
    <s v="NA"/>
    <x v="1"/>
    <x v="1"/>
    <d v="2016-07-14T17:30:00"/>
    <d v="2016-07-14T00:00:00"/>
    <d v="1899-12-30T17:30:00"/>
    <x v="17"/>
    <x v="4"/>
    <x v="3"/>
    <s v="NA"/>
    <s v="NA"/>
    <m/>
    <x v="1"/>
    <s v=""/>
    <s v=""/>
  </r>
  <r>
    <n v="4845"/>
    <x v="0"/>
    <s v="NA"/>
    <x v="1"/>
    <x v="1"/>
    <d v="2016-07-14T17:37:00"/>
    <d v="2016-07-14T00:00:00"/>
    <d v="1899-12-30T17:37:00"/>
    <x v="17"/>
    <x v="4"/>
    <x v="3"/>
    <s v="NA"/>
    <s v="NA"/>
    <m/>
    <x v="1"/>
    <s v=""/>
    <s v=""/>
  </r>
  <r>
    <n v="4846"/>
    <x v="0"/>
    <s v="NA"/>
    <x v="1"/>
    <x v="1"/>
    <d v="2016-07-14T17:35:00"/>
    <d v="2016-07-14T00:00:00"/>
    <d v="1899-12-30T17:35:00"/>
    <x v="17"/>
    <x v="4"/>
    <x v="3"/>
    <s v="NA"/>
    <s v="NA"/>
    <m/>
    <x v="1"/>
    <s v=""/>
    <s v=""/>
  </r>
  <r>
    <n v="4847"/>
    <x v="1"/>
    <n v="53"/>
    <x v="0"/>
    <x v="2"/>
    <d v="2016-07-14T17:37:00"/>
    <d v="2016-07-14T00:00:00"/>
    <d v="1899-12-30T17:37:00"/>
    <x v="17"/>
    <x v="4"/>
    <x v="3"/>
    <s v="NA"/>
    <s v="NA"/>
    <m/>
    <x v="1"/>
    <s v=""/>
    <s v=""/>
  </r>
  <r>
    <n v="4848"/>
    <x v="0"/>
    <n v="87"/>
    <x v="0"/>
    <x v="0"/>
    <d v="2016-07-14T17:33:00"/>
    <d v="2016-07-14T00:00:00"/>
    <d v="1899-12-30T17:33:00"/>
    <x v="17"/>
    <x v="4"/>
    <x v="3"/>
    <d v="2016-07-14T18:16:00"/>
    <d v="2016-07-14T00:00:00"/>
    <d v="1899-12-30T18:16:00"/>
    <x v="0"/>
    <d v="1899-12-30T00:43:00"/>
    <n v="43"/>
  </r>
  <r>
    <n v="4849"/>
    <x v="1"/>
    <n v="107"/>
    <x v="0"/>
    <x v="0"/>
    <d v="2016-07-14T17:39:00"/>
    <d v="2016-07-14T00:00:00"/>
    <d v="1899-12-30T17:39:00"/>
    <x v="17"/>
    <x v="4"/>
    <x v="3"/>
    <d v="2016-07-14T18:44:00"/>
    <d v="2016-07-14T00:00:00"/>
    <d v="1899-12-30T18:44:00"/>
    <x v="0"/>
    <d v="1899-12-30T01:05:00"/>
    <n v="65"/>
  </r>
  <r>
    <n v="4850"/>
    <x v="0"/>
    <n v="213"/>
    <x v="0"/>
    <x v="0"/>
    <d v="2016-07-14T17:34:00"/>
    <d v="2016-07-14T00:00:00"/>
    <d v="1899-12-30T17:34:00"/>
    <x v="17"/>
    <x v="4"/>
    <x v="3"/>
    <d v="2016-07-14T18:07:00"/>
    <d v="2016-07-14T00:00:00"/>
    <d v="1899-12-30T18:07:00"/>
    <x v="0"/>
    <d v="1899-12-30T00:33:00"/>
    <n v="33"/>
  </r>
  <r>
    <n v="4851"/>
    <x v="0"/>
    <s v="NA"/>
    <x v="1"/>
    <x v="1"/>
    <d v="2016-07-14T17:36:00"/>
    <d v="2016-07-14T00:00:00"/>
    <d v="1899-12-30T17:36:00"/>
    <x v="17"/>
    <x v="4"/>
    <x v="3"/>
    <s v="NA"/>
    <s v="NA"/>
    <m/>
    <x v="1"/>
    <s v=""/>
    <s v=""/>
  </r>
  <r>
    <n v="4852"/>
    <x v="1"/>
    <s v="NA"/>
    <x v="1"/>
    <x v="1"/>
    <d v="2016-07-14T17:34:00"/>
    <d v="2016-07-14T00:00:00"/>
    <d v="1899-12-30T17:34:00"/>
    <x v="17"/>
    <x v="4"/>
    <x v="3"/>
    <s v="NA"/>
    <s v="NA"/>
    <m/>
    <x v="1"/>
    <s v=""/>
    <s v=""/>
  </r>
  <r>
    <n v="4853"/>
    <x v="0"/>
    <s v="NA"/>
    <x v="1"/>
    <x v="1"/>
    <d v="2016-07-14T17:33:00"/>
    <d v="2016-07-14T00:00:00"/>
    <d v="1899-12-30T17:33:00"/>
    <x v="17"/>
    <x v="4"/>
    <x v="3"/>
    <s v="NA"/>
    <s v="NA"/>
    <m/>
    <x v="1"/>
    <s v=""/>
    <s v=""/>
  </r>
  <r>
    <n v="4855"/>
    <x v="0"/>
    <s v="NA"/>
    <x v="1"/>
    <x v="1"/>
    <d v="2016-07-14T17:34:00"/>
    <d v="2016-07-14T00:00:00"/>
    <d v="1899-12-30T17:34:00"/>
    <x v="17"/>
    <x v="4"/>
    <x v="3"/>
    <s v="NA"/>
    <s v="NA"/>
    <m/>
    <x v="1"/>
    <s v=""/>
    <s v=""/>
  </r>
  <r>
    <n v="4856"/>
    <x v="0"/>
    <s v="NA"/>
    <x v="1"/>
    <x v="1"/>
    <d v="2016-07-14T17:34:00"/>
    <d v="2016-07-14T00:00:00"/>
    <d v="1899-12-30T17:34:00"/>
    <x v="17"/>
    <x v="4"/>
    <x v="3"/>
    <s v="NA"/>
    <s v="NA"/>
    <m/>
    <x v="1"/>
    <s v=""/>
    <s v=""/>
  </r>
  <r>
    <n v="4857"/>
    <x v="0"/>
    <n v="120"/>
    <x v="0"/>
    <x v="0"/>
    <d v="2016-07-14T17:34:00"/>
    <d v="2016-07-14T00:00:00"/>
    <d v="1899-12-30T17:34:00"/>
    <x v="17"/>
    <x v="4"/>
    <x v="3"/>
    <d v="2016-07-14T18:25:00"/>
    <d v="2016-07-14T00:00:00"/>
    <d v="1899-12-30T18:25:00"/>
    <x v="0"/>
    <d v="1899-12-30T00:51:00"/>
    <n v="51"/>
  </r>
  <r>
    <n v="4858"/>
    <x v="1"/>
    <n v="139"/>
    <x v="0"/>
    <x v="0"/>
    <d v="2016-07-14T17:33:00"/>
    <d v="2016-07-14T00:00:00"/>
    <d v="1899-12-30T17:33:00"/>
    <x v="17"/>
    <x v="4"/>
    <x v="3"/>
    <d v="2016-07-14T18:12:00"/>
    <d v="2016-07-14T00:00:00"/>
    <d v="1899-12-30T18:12:00"/>
    <x v="0"/>
    <d v="1899-12-30T00:39:00"/>
    <n v="39"/>
  </r>
  <r>
    <n v="4859"/>
    <x v="0"/>
    <n v="297"/>
    <x v="0"/>
    <x v="0"/>
    <d v="2016-07-14T17:34:00"/>
    <d v="2016-07-14T00:00:00"/>
    <d v="1899-12-30T17:34:00"/>
    <x v="17"/>
    <x v="4"/>
    <x v="3"/>
    <d v="2016-07-14T18:30:00"/>
    <d v="2016-07-14T00:00:00"/>
    <d v="1899-12-30T18:30:00"/>
    <x v="0"/>
    <d v="1899-12-30T00:56:00"/>
    <n v="56"/>
  </r>
  <r>
    <n v="4860"/>
    <x v="0"/>
    <s v="NA"/>
    <x v="1"/>
    <x v="1"/>
    <d v="2016-07-14T17:38:00"/>
    <d v="2016-07-14T00:00:00"/>
    <d v="1899-12-30T17:38:00"/>
    <x v="17"/>
    <x v="4"/>
    <x v="3"/>
    <s v="NA"/>
    <s v="NA"/>
    <m/>
    <x v="1"/>
    <s v=""/>
    <s v=""/>
  </r>
  <r>
    <n v="4861"/>
    <x v="0"/>
    <s v="NA"/>
    <x v="1"/>
    <x v="1"/>
    <d v="2016-07-14T17:34:00"/>
    <d v="2016-07-14T00:00:00"/>
    <d v="1899-12-30T17:34:00"/>
    <x v="17"/>
    <x v="4"/>
    <x v="3"/>
    <s v="NA"/>
    <s v="NA"/>
    <m/>
    <x v="1"/>
    <s v=""/>
    <s v=""/>
  </r>
  <r>
    <n v="4862"/>
    <x v="1"/>
    <n v="25"/>
    <x v="0"/>
    <x v="0"/>
    <d v="2016-07-14T17:37:00"/>
    <d v="2016-07-14T00:00:00"/>
    <d v="1899-12-30T17:37:00"/>
    <x v="17"/>
    <x v="4"/>
    <x v="3"/>
    <d v="2016-07-14T18:41:00"/>
    <d v="2016-07-14T00:00:00"/>
    <d v="1899-12-30T18:41:00"/>
    <x v="0"/>
    <d v="1899-12-30T01:04:00"/>
    <n v="64"/>
  </r>
  <r>
    <n v="4863"/>
    <x v="0"/>
    <n v="113"/>
    <x v="0"/>
    <x v="2"/>
    <d v="2016-07-14T17:40:00"/>
    <d v="2016-07-14T00:00:00"/>
    <d v="1899-12-30T17:40:00"/>
    <x v="17"/>
    <x v="4"/>
    <x v="3"/>
    <s v="NA"/>
    <s v="NA"/>
    <m/>
    <x v="1"/>
    <s v=""/>
    <s v=""/>
  </r>
  <r>
    <n v="4864"/>
    <x v="0"/>
    <s v="NA"/>
    <x v="1"/>
    <x v="1"/>
    <d v="2016-07-14T17:35:00"/>
    <d v="2016-07-14T00:00:00"/>
    <d v="1899-12-30T17:35:00"/>
    <x v="17"/>
    <x v="4"/>
    <x v="3"/>
    <s v="NA"/>
    <s v="NA"/>
    <m/>
    <x v="1"/>
    <s v=""/>
    <s v=""/>
  </r>
  <r>
    <n v="4865"/>
    <x v="0"/>
    <n v="195"/>
    <x v="0"/>
    <x v="0"/>
    <d v="2016-07-14T17:37:00"/>
    <d v="2016-07-14T00:00:00"/>
    <d v="1899-12-30T17:37:00"/>
    <x v="17"/>
    <x v="4"/>
    <x v="3"/>
    <d v="2016-07-14T18:57:00"/>
    <d v="2016-07-14T00:00:00"/>
    <d v="1899-12-30T18:57:00"/>
    <x v="0"/>
    <d v="1899-12-30T01:20:00"/>
    <n v="80"/>
  </r>
  <r>
    <n v="4866"/>
    <x v="1"/>
    <n v="207"/>
    <x v="0"/>
    <x v="0"/>
    <d v="2016-07-14T17:35:00"/>
    <d v="2016-07-14T00:00:00"/>
    <d v="1899-12-30T17:35:00"/>
    <x v="17"/>
    <x v="4"/>
    <x v="3"/>
    <d v="2016-07-14T18:27:00"/>
    <d v="2016-07-14T00:00:00"/>
    <d v="1899-12-30T18:27:00"/>
    <x v="0"/>
    <d v="1899-12-30T00:52:00"/>
    <n v="52"/>
  </r>
  <r>
    <n v="4867"/>
    <x v="0"/>
    <s v="NA"/>
    <x v="1"/>
    <x v="1"/>
    <d v="2016-07-14T17:47:00"/>
    <d v="2016-07-14T00:00:00"/>
    <d v="1899-12-30T17:47:00"/>
    <x v="17"/>
    <x v="4"/>
    <x v="3"/>
    <s v="NA"/>
    <s v="NA"/>
    <m/>
    <x v="1"/>
    <s v=""/>
    <s v=""/>
  </r>
  <r>
    <n v="4868"/>
    <x v="0"/>
    <s v="NA"/>
    <x v="1"/>
    <x v="1"/>
    <d v="2016-07-14T17:44:00"/>
    <d v="2016-07-14T00:00:00"/>
    <d v="1899-12-30T17:44:00"/>
    <x v="17"/>
    <x v="4"/>
    <x v="3"/>
    <s v="NA"/>
    <s v="NA"/>
    <m/>
    <x v="1"/>
    <s v=""/>
    <s v=""/>
  </r>
  <r>
    <n v="4869"/>
    <x v="1"/>
    <n v="95"/>
    <x v="0"/>
    <x v="0"/>
    <d v="2016-07-14T17:49:00"/>
    <d v="2016-07-14T00:00:00"/>
    <d v="1899-12-30T17:49:00"/>
    <x v="17"/>
    <x v="4"/>
    <x v="3"/>
    <d v="2016-07-14T18:20:00"/>
    <d v="2016-07-14T00:00:00"/>
    <d v="1899-12-30T18:20:00"/>
    <x v="0"/>
    <d v="1899-12-30T00:31:00"/>
    <n v="31"/>
  </r>
  <r>
    <n v="4870"/>
    <x v="0"/>
    <s v="NA"/>
    <x v="1"/>
    <x v="1"/>
    <d v="2016-07-14T17:43:00"/>
    <d v="2016-07-14T00:00:00"/>
    <d v="1899-12-30T17:43:00"/>
    <x v="17"/>
    <x v="4"/>
    <x v="3"/>
    <s v="NA"/>
    <s v="NA"/>
    <m/>
    <x v="1"/>
    <s v=""/>
    <s v=""/>
  </r>
  <r>
    <n v="4871"/>
    <x v="0"/>
    <s v="NA"/>
    <x v="1"/>
    <x v="1"/>
    <d v="2016-07-14T17:43:00"/>
    <d v="2016-07-14T00:00:00"/>
    <d v="1899-12-30T17:43:00"/>
    <x v="17"/>
    <x v="4"/>
    <x v="3"/>
    <s v="NA"/>
    <s v="NA"/>
    <m/>
    <x v="1"/>
    <s v=""/>
    <s v=""/>
  </r>
  <r>
    <n v="4872"/>
    <x v="0"/>
    <s v="NA"/>
    <x v="1"/>
    <x v="1"/>
    <d v="2016-07-14T17:50:00"/>
    <d v="2016-07-14T00:00:00"/>
    <d v="1899-12-30T17:50:00"/>
    <x v="17"/>
    <x v="4"/>
    <x v="3"/>
    <s v="NA"/>
    <s v="NA"/>
    <m/>
    <x v="1"/>
    <s v=""/>
    <s v=""/>
  </r>
  <r>
    <n v="4873"/>
    <x v="0"/>
    <s v="NA"/>
    <x v="1"/>
    <x v="1"/>
    <d v="2016-07-14T17:44:00"/>
    <d v="2016-07-14T00:00:00"/>
    <d v="1899-12-30T17:44:00"/>
    <x v="17"/>
    <x v="4"/>
    <x v="3"/>
    <s v="NA"/>
    <s v="NA"/>
    <m/>
    <x v="1"/>
    <s v=""/>
    <s v=""/>
  </r>
  <r>
    <n v="4874"/>
    <x v="0"/>
    <s v="NA"/>
    <x v="1"/>
    <x v="1"/>
    <d v="2016-07-14T17:47:00"/>
    <d v="2016-07-14T00:00:00"/>
    <d v="1899-12-30T17:47:00"/>
    <x v="17"/>
    <x v="4"/>
    <x v="3"/>
    <s v="NA"/>
    <s v="NA"/>
    <m/>
    <x v="1"/>
    <s v=""/>
    <s v=""/>
  </r>
  <r>
    <n v="4875"/>
    <x v="1"/>
    <n v="221"/>
    <x v="0"/>
    <x v="0"/>
    <d v="2016-07-14T17:50:00"/>
    <d v="2016-07-14T00:00:00"/>
    <d v="1899-12-30T17:50:00"/>
    <x v="17"/>
    <x v="4"/>
    <x v="3"/>
    <d v="2016-07-14T18:31:00"/>
    <d v="2016-07-14T00:00:00"/>
    <d v="1899-12-30T18:31:00"/>
    <x v="0"/>
    <d v="1899-12-30T00:41:00"/>
    <n v="41"/>
  </r>
  <r>
    <n v="4876"/>
    <x v="0"/>
    <n v="285"/>
    <x v="0"/>
    <x v="0"/>
    <d v="2016-07-14T17:46:00"/>
    <d v="2016-07-14T00:00:00"/>
    <d v="1899-12-30T17:46:00"/>
    <x v="17"/>
    <x v="4"/>
    <x v="3"/>
    <d v="2016-07-14T18:23:00"/>
    <d v="2016-07-14T00:00:00"/>
    <d v="1899-12-30T18:23:00"/>
    <x v="0"/>
    <d v="1899-12-30T00:37:00"/>
    <n v="37"/>
  </r>
  <r>
    <n v="4877"/>
    <x v="0"/>
    <s v="NA"/>
    <x v="1"/>
    <x v="1"/>
    <d v="2016-07-14T17:51:00"/>
    <d v="2016-07-14T00:00:00"/>
    <d v="1899-12-30T17:51:00"/>
    <x v="17"/>
    <x v="4"/>
    <x v="3"/>
    <s v="NA"/>
    <s v="NA"/>
    <m/>
    <x v="1"/>
    <s v=""/>
    <s v=""/>
  </r>
  <r>
    <n v="4878"/>
    <x v="0"/>
    <s v="NA"/>
    <x v="1"/>
    <x v="1"/>
    <d v="2016-07-14T17:48:00"/>
    <d v="2016-07-14T00:00:00"/>
    <d v="1899-12-30T17:48:00"/>
    <x v="17"/>
    <x v="4"/>
    <x v="3"/>
    <s v="NA"/>
    <s v="NA"/>
    <m/>
    <x v="1"/>
    <s v=""/>
    <s v=""/>
  </r>
  <r>
    <n v="4879"/>
    <x v="0"/>
    <n v="259"/>
    <x v="0"/>
    <x v="0"/>
    <d v="2016-07-14T17:49:00"/>
    <d v="2016-07-14T00:00:00"/>
    <d v="1899-12-30T17:49:00"/>
    <x v="17"/>
    <x v="4"/>
    <x v="3"/>
    <d v="2016-07-14T18:35:00"/>
    <d v="2016-07-14T00:00:00"/>
    <d v="1899-12-30T18:35:00"/>
    <x v="0"/>
    <d v="1899-12-30T00:46:00"/>
    <n v="46"/>
  </r>
  <r>
    <n v="4880"/>
    <x v="0"/>
    <n v="9"/>
    <x v="0"/>
    <x v="0"/>
    <d v="2016-07-14T17:58:00"/>
    <d v="2016-07-14T00:00:00"/>
    <d v="1899-12-30T17:58:00"/>
    <x v="17"/>
    <x v="4"/>
    <x v="3"/>
    <d v="2016-07-14T19:02:00"/>
    <d v="2016-07-14T00:00:00"/>
    <d v="1899-12-30T19:02:00"/>
    <x v="0"/>
    <d v="1899-12-30T01:04:00"/>
    <n v="64"/>
  </r>
  <r>
    <n v="4881"/>
    <x v="0"/>
    <s v="NA"/>
    <x v="1"/>
    <x v="1"/>
    <d v="2016-07-14T17:56:00"/>
    <d v="2016-07-14T00:00:00"/>
    <d v="1899-12-30T17:56:00"/>
    <x v="17"/>
    <x v="4"/>
    <x v="3"/>
    <s v="NA"/>
    <s v="NA"/>
    <m/>
    <x v="1"/>
    <s v=""/>
    <s v=""/>
  </r>
  <r>
    <n v="4882"/>
    <x v="0"/>
    <s v="NA"/>
    <x v="1"/>
    <x v="1"/>
    <d v="2016-07-14T17:53:00"/>
    <d v="2016-07-14T00:00:00"/>
    <d v="1899-12-30T17:53:00"/>
    <x v="17"/>
    <x v="4"/>
    <x v="3"/>
    <s v="NA"/>
    <s v="NA"/>
    <m/>
    <x v="1"/>
    <s v=""/>
    <s v=""/>
  </r>
  <r>
    <n v="4883"/>
    <x v="0"/>
    <s v="NA"/>
    <x v="1"/>
    <x v="1"/>
    <d v="2016-07-14T17:56:00"/>
    <d v="2016-07-14T00:00:00"/>
    <d v="1899-12-30T17:56:00"/>
    <x v="17"/>
    <x v="4"/>
    <x v="3"/>
    <s v="NA"/>
    <s v="NA"/>
    <m/>
    <x v="1"/>
    <s v=""/>
    <s v=""/>
  </r>
  <r>
    <n v="4884"/>
    <x v="0"/>
    <n v="55"/>
    <x v="0"/>
    <x v="0"/>
    <d v="2016-07-14T17:53:00"/>
    <d v="2016-07-14T00:00:00"/>
    <d v="1899-12-30T17:53:00"/>
    <x v="17"/>
    <x v="4"/>
    <x v="3"/>
    <d v="2016-07-14T19:06:00"/>
    <d v="2016-07-14T00:00:00"/>
    <d v="1899-12-30T19:06:00"/>
    <x v="0"/>
    <d v="1899-12-30T01:13:00"/>
    <n v="73"/>
  </r>
  <r>
    <n v="4885"/>
    <x v="1"/>
    <n v="109"/>
    <x v="0"/>
    <x v="2"/>
    <d v="2016-07-14T17:56:00"/>
    <d v="2016-07-14T00:00:00"/>
    <d v="1899-12-30T17:56:00"/>
    <x v="17"/>
    <x v="4"/>
    <x v="3"/>
    <s v="NA"/>
    <s v="NA"/>
    <m/>
    <x v="1"/>
    <s v=""/>
    <s v=""/>
  </r>
  <r>
    <n v="4886"/>
    <x v="1"/>
    <n v="230"/>
    <x v="0"/>
    <x v="0"/>
    <d v="2016-07-14T17:54:00"/>
    <d v="2016-07-14T00:00:00"/>
    <d v="1899-12-30T17:54:00"/>
    <x v="17"/>
    <x v="4"/>
    <x v="3"/>
    <d v="2016-07-14T18:34:00"/>
    <d v="2016-07-14T00:00:00"/>
    <d v="1899-12-30T18:34:00"/>
    <x v="0"/>
    <d v="1899-12-30T00:40:00"/>
    <n v="40"/>
  </r>
  <r>
    <n v="4887"/>
    <x v="0"/>
    <s v="NA"/>
    <x v="1"/>
    <x v="1"/>
    <d v="2016-07-14T17:58:00"/>
    <d v="2016-07-14T00:00:00"/>
    <d v="1899-12-30T17:58:00"/>
    <x v="17"/>
    <x v="4"/>
    <x v="3"/>
    <s v="NA"/>
    <s v="NA"/>
    <m/>
    <x v="1"/>
    <s v=""/>
    <s v=""/>
  </r>
  <r>
    <n v="4888"/>
    <x v="0"/>
    <s v="NA"/>
    <x v="1"/>
    <x v="1"/>
    <d v="2016-07-14T17:52:00"/>
    <d v="2016-07-14T00:00:00"/>
    <d v="1899-12-30T17:52:00"/>
    <x v="17"/>
    <x v="4"/>
    <x v="3"/>
    <s v="NA"/>
    <s v="NA"/>
    <m/>
    <x v="1"/>
    <s v=""/>
    <s v=""/>
  </r>
  <r>
    <n v="4890"/>
    <x v="1"/>
    <n v="112"/>
    <x v="0"/>
    <x v="2"/>
    <d v="2016-07-14T17:55:00"/>
    <d v="2016-07-14T00:00:00"/>
    <d v="1899-12-30T17:55:00"/>
    <x v="17"/>
    <x v="4"/>
    <x v="3"/>
    <s v="NA"/>
    <s v="NA"/>
    <m/>
    <x v="1"/>
    <s v=""/>
    <s v=""/>
  </r>
  <r>
    <n v="4891"/>
    <x v="0"/>
    <s v="NA"/>
    <x v="1"/>
    <x v="1"/>
    <d v="2016-07-14T17:55:00"/>
    <d v="2016-07-14T00:00:00"/>
    <d v="1899-12-30T17:55:00"/>
    <x v="17"/>
    <x v="4"/>
    <x v="3"/>
    <s v="NA"/>
    <s v="NA"/>
    <m/>
    <x v="1"/>
    <s v=""/>
    <s v=""/>
  </r>
  <r>
    <n v="4892"/>
    <x v="0"/>
    <n v="76"/>
    <x v="0"/>
    <x v="0"/>
    <d v="2016-07-14T17:59:00"/>
    <d v="2016-07-14T00:00:00"/>
    <d v="1899-12-30T17:59:00"/>
    <x v="17"/>
    <x v="4"/>
    <x v="3"/>
    <d v="2016-07-14T19:08:00"/>
    <d v="2016-07-14T00:00:00"/>
    <d v="1899-12-30T19:08:00"/>
    <x v="0"/>
    <d v="1899-12-30T01:09:00"/>
    <n v="69"/>
  </r>
  <r>
    <n v="4893"/>
    <x v="0"/>
    <s v="NA"/>
    <x v="1"/>
    <x v="1"/>
    <d v="2016-07-14T18:00:00"/>
    <d v="2016-07-14T00:00:00"/>
    <d v="1899-12-30T18:00:00"/>
    <x v="18"/>
    <x v="4"/>
    <x v="3"/>
    <s v="NA"/>
    <s v="NA"/>
    <m/>
    <x v="1"/>
    <s v=""/>
    <s v=""/>
  </r>
  <r>
    <n v="4894"/>
    <x v="0"/>
    <s v="NA"/>
    <x v="1"/>
    <x v="1"/>
    <d v="2016-07-14T18:04:00"/>
    <d v="2016-07-14T00:00:00"/>
    <d v="1899-12-30T18:04:00"/>
    <x v="18"/>
    <x v="4"/>
    <x v="3"/>
    <s v="NA"/>
    <s v="NA"/>
    <m/>
    <x v="1"/>
    <s v=""/>
    <s v=""/>
  </r>
  <r>
    <n v="4895"/>
    <x v="0"/>
    <s v="NA"/>
    <x v="1"/>
    <x v="1"/>
    <d v="2016-07-14T18:06:00"/>
    <d v="2016-07-14T00:00:00"/>
    <d v="1899-12-30T18:06:00"/>
    <x v="18"/>
    <x v="4"/>
    <x v="3"/>
    <s v="NA"/>
    <s v="NA"/>
    <m/>
    <x v="1"/>
    <s v=""/>
    <s v=""/>
  </r>
  <r>
    <n v="4896"/>
    <x v="0"/>
    <s v="NA"/>
    <x v="1"/>
    <x v="1"/>
    <d v="2016-07-14T17:58:00"/>
    <d v="2016-07-14T00:00:00"/>
    <d v="1899-12-30T17:58:00"/>
    <x v="17"/>
    <x v="4"/>
    <x v="3"/>
    <s v="NA"/>
    <s v="NA"/>
    <m/>
    <x v="1"/>
    <s v=""/>
    <s v=""/>
  </r>
  <r>
    <n v="4897"/>
    <x v="0"/>
    <s v="NA"/>
    <x v="1"/>
    <x v="1"/>
    <d v="2016-07-14T18:01:00"/>
    <d v="2016-07-14T00:00:00"/>
    <d v="1899-12-30T18:01:00"/>
    <x v="18"/>
    <x v="4"/>
    <x v="3"/>
    <s v="NA"/>
    <s v="NA"/>
    <m/>
    <x v="1"/>
    <s v=""/>
    <s v=""/>
  </r>
  <r>
    <n v="4898"/>
    <x v="0"/>
    <n v="58"/>
    <x v="0"/>
    <x v="0"/>
    <d v="2016-07-14T18:02:00"/>
    <d v="2016-07-14T00:00:00"/>
    <d v="1899-12-30T18:02:00"/>
    <x v="18"/>
    <x v="4"/>
    <x v="3"/>
    <d v="2016-07-14T19:08:00"/>
    <d v="2016-07-14T00:00:00"/>
    <d v="1899-12-30T19:08:00"/>
    <x v="0"/>
    <d v="1899-12-30T01:06:00"/>
    <n v="66"/>
  </r>
  <r>
    <n v="4899"/>
    <x v="0"/>
    <n v="106"/>
    <x v="0"/>
    <x v="0"/>
    <d v="2016-07-14T18:02:00"/>
    <d v="2016-07-14T00:00:00"/>
    <d v="1899-12-30T18:02:00"/>
    <x v="18"/>
    <x v="4"/>
    <x v="3"/>
    <d v="2016-07-14T19:01:00"/>
    <d v="2016-07-14T00:00:00"/>
    <d v="1899-12-30T19:01:00"/>
    <x v="0"/>
    <d v="1899-12-30T00:59:00"/>
    <n v="59"/>
  </r>
  <r>
    <n v="4900"/>
    <x v="0"/>
    <s v="NA"/>
    <x v="1"/>
    <x v="1"/>
    <d v="2016-07-14T18:04:00"/>
    <d v="2016-07-14T00:00:00"/>
    <d v="1899-12-30T18:04:00"/>
    <x v="18"/>
    <x v="4"/>
    <x v="3"/>
    <s v="NA"/>
    <s v="NA"/>
    <m/>
    <x v="1"/>
    <s v=""/>
    <s v=""/>
  </r>
  <r>
    <n v="4901"/>
    <x v="0"/>
    <n v="211"/>
    <x v="0"/>
    <x v="0"/>
    <d v="2016-07-14T18:02:00"/>
    <d v="2016-07-14T00:00:00"/>
    <d v="1899-12-30T18:02:00"/>
    <x v="18"/>
    <x v="4"/>
    <x v="3"/>
    <d v="2016-07-14T18:31:00"/>
    <d v="2016-07-14T00:00:00"/>
    <d v="1899-12-30T18:31:00"/>
    <x v="0"/>
    <d v="1899-12-30T00:29:00"/>
    <n v="29"/>
  </r>
  <r>
    <n v="4902"/>
    <x v="1"/>
    <n v="218"/>
    <x v="0"/>
    <x v="0"/>
    <d v="2016-07-14T18:03:00"/>
    <d v="2016-07-14T00:00:00"/>
    <d v="1899-12-30T18:03:00"/>
    <x v="18"/>
    <x v="4"/>
    <x v="3"/>
    <d v="2016-07-14T19:11:00"/>
    <d v="2016-07-14T00:00:00"/>
    <d v="1899-12-30T19:11:00"/>
    <x v="0"/>
    <d v="1899-12-30T01:08:00"/>
    <n v="68"/>
  </r>
  <r>
    <n v="4903"/>
    <x v="0"/>
    <s v="NA"/>
    <x v="1"/>
    <x v="1"/>
    <d v="2016-07-14T18:10:00"/>
    <d v="2016-07-14T00:00:00"/>
    <d v="1899-12-30T18:10:00"/>
    <x v="18"/>
    <x v="4"/>
    <x v="3"/>
    <s v="NA"/>
    <s v="NA"/>
    <m/>
    <x v="1"/>
    <s v=""/>
    <s v=""/>
  </r>
  <r>
    <n v="4904"/>
    <x v="0"/>
    <n v="28"/>
    <x v="0"/>
    <x v="0"/>
    <d v="2016-07-14T18:02:00"/>
    <d v="2016-07-14T00:00:00"/>
    <d v="1899-12-30T18:02:00"/>
    <x v="18"/>
    <x v="4"/>
    <x v="3"/>
    <d v="2016-07-14T18:58:00"/>
    <d v="2016-07-14T00:00:00"/>
    <d v="1899-12-30T18:58:00"/>
    <x v="0"/>
    <d v="1899-12-30T00:56:00"/>
    <n v="56"/>
  </r>
  <r>
    <n v="4905"/>
    <x v="0"/>
    <n v="145"/>
    <x v="0"/>
    <x v="0"/>
    <d v="2016-07-14T18:00:00"/>
    <d v="2016-07-14T00:00:00"/>
    <d v="1899-12-30T18:00:00"/>
    <x v="18"/>
    <x v="4"/>
    <x v="3"/>
    <d v="2016-07-14T18:41:00"/>
    <d v="2016-07-14T00:00:00"/>
    <d v="1899-12-30T18:41:00"/>
    <x v="0"/>
    <d v="1899-12-30T00:41:00"/>
    <n v="41"/>
  </r>
  <r>
    <n v="4906"/>
    <x v="1"/>
    <n v="49"/>
    <x v="0"/>
    <x v="2"/>
    <d v="2016-07-14T18:03:00"/>
    <d v="2016-07-14T00:00:00"/>
    <d v="1899-12-30T18:03:00"/>
    <x v="18"/>
    <x v="4"/>
    <x v="3"/>
    <s v="NA"/>
    <s v="NA"/>
    <m/>
    <x v="1"/>
    <s v=""/>
    <s v=""/>
  </r>
  <r>
    <n v="4907"/>
    <x v="0"/>
    <s v="NA"/>
    <x v="1"/>
    <x v="1"/>
    <d v="2016-07-14T18:10:00"/>
    <d v="2016-07-14T00:00:00"/>
    <d v="1899-12-30T18:10:00"/>
    <x v="18"/>
    <x v="4"/>
    <x v="3"/>
    <s v="NA"/>
    <s v="NA"/>
    <m/>
    <x v="1"/>
    <s v=""/>
    <s v=""/>
  </r>
  <r>
    <n v="4908"/>
    <x v="0"/>
    <n v="69"/>
    <x v="0"/>
    <x v="0"/>
    <d v="2016-07-14T18:05:00"/>
    <d v="2016-07-14T00:00:00"/>
    <d v="1899-12-30T18:05:00"/>
    <x v="18"/>
    <x v="4"/>
    <x v="3"/>
    <d v="2016-07-14T18:34:00"/>
    <d v="2016-07-14T00:00:00"/>
    <d v="1899-12-30T18:34:00"/>
    <x v="0"/>
    <d v="1899-12-30T00:29:00"/>
    <n v="29"/>
  </r>
  <r>
    <n v="4909"/>
    <x v="0"/>
    <n v="291"/>
    <x v="0"/>
    <x v="0"/>
    <d v="2016-07-14T18:03:00"/>
    <d v="2016-07-14T00:00:00"/>
    <d v="1899-12-30T18:03:00"/>
    <x v="18"/>
    <x v="4"/>
    <x v="3"/>
    <d v="2016-07-14T18:34:00"/>
    <d v="2016-07-14T00:00:00"/>
    <d v="1899-12-30T18:34:00"/>
    <x v="0"/>
    <d v="1899-12-30T00:31:00"/>
    <n v="31"/>
  </r>
  <r>
    <n v="4910"/>
    <x v="0"/>
    <s v="NA"/>
    <x v="1"/>
    <x v="1"/>
    <d v="2016-07-14T18:02:00"/>
    <d v="2016-07-14T00:00:00"/>
    <d v="1899-12-30T18:02:00"/>
    <x v="18"/>
    <x v="4"/>
    <x v="3"/>
    <s v="NA"/>
    <s v="NA"/>
    <m/>
    <x v="1"/>
    <s v=""/>
    <s v=""/>
  </r>
  <r>
    <n v="4911"/>
    <x v="1"/>
    <n v="222"/>
    <x v="0"/>
    <x v="0"/>
    <d v="2016-07-14T18:09:00"/>
    <d v="2016-07-14T00:00:00"/>
    <d v="1899-12-30T18:09:00"/>
    <x v="18"/>
    <x v="4"/>
    <x v="3"/>
    <d v="2016-07-14T19:07:00"/>
    <d v="2016-07-14T00:00:00"/>
    <d v="1899-12-30T19:07:00"/>
    <x v="0"/>
    <d v="1899-12-30T00:58:00"/>
    <n v="58"/>
  </r>
  <r>
    <n v="4912"/>
    <x v="0"/>
    <s v="NA"/>
    <x v="1"/>
    <x v="1"/>
    <d v="2016-07-14T18:11:00"/>
    <d v="2016-07-14T00:00:00"/>
    <d v="1899-12-30T18:11:00"/>
    <x v="18"/>
    <x v="4"/>
    <x v="3"/>
    <s v="NA"/>
    <s v="NA"/>
    <m/>
    <x v="1"/>
    <s v=""/>
    <s v=""/>
  </r>
  <r>
    <n v="4913"/>
    <x v="0"/>
    <s v="NA"/>
    <x v="1"/>
    <x v="1"/>
    <d v="2016-07-14T18:10:00"/>
    <d v="2016-07-14T00:00:00"/>
    <d v="1899-12-30T18:10:00"/>
    <x v="18"/>
    <x v="4"/>
    <x v="3"/>
    <s v="NA"/>
    <s v="NA"/>
    <m/>
    <x v="1"/>
    <s v=""/>
    <s v=""/>
  </r>
  <r>
    <n v="4914"/>
    <x v="0"/>
    <s v="NA"/>
    <x v="1"/>
    <x v="1"/>
    <d v="2016-07-14T18:10:00"/>
    <d v="2016-07-14T00:00:00"/>
    <d v="1899-12-30T18:10:00"/>
    <x v="18"/>
    <x v="4"/>
    <x v="3"/>
    <s v="NA"/>
    <s v="NA"/>
    <m/>
    <x v="1"/>
    <s v=""/>
    <s v=""/>
  </r>
  <r>
    <n v="4915"/>
    <x v="0"/>
    <n v="193"/>
    <x v="0"/>
    <x v="0"/>
    <d v="2016-07-14T18:12:00"/>
    <d v="2016-07-14T00:00:00"/>
    <d v="1899-12-30T18:12:00"/>
    <x v="18"/>
    <x v="4"/>
    <x v="3"/>
    <d v="2016-07-14T19:07:00"/>
    <d v="2016-07-14T00:00:00"/>
    <d v="1899-12-30T19:07:00"/>
    <x v="0"/>
    <d v="1899-12-30T00:55:00"/>
    <n v="55"/>
  </r>
  <r>
    <n v="4916"/>
    <x v="0"/>
    <s v="NA"/>
    <x v="1"/>
    <x v="1"/>
    <d v="2016-07-14T18:15:00"/>
    <d v="2016-07-14T00:00:00"/>
    <d v="1899-12-30T18:15:00"/>
    <x v="18"/>
    <x v="4"/>
    <x v="3"/>
    <s v="NA"/>
    <s v="NA"/>
    <m/>
    <x v="1"/>
    <s v=""/>
    <s v=""/>
  </r>
  <r>
    <n v="4917"/>
    <x v="0"/>
    <s v="NA"/>
    <x v="1"/>
    <x v="1"/>
    <d v="2016-07-14T18:13:00"/>
    <d v="2016-07-14T00:00:00"/>
    <d v="1899-12-30T18:13:00"/>
    <x v="18"/>
    <x v="4"/>
    <x v="3"/>
    <s v="NA"/>
    <s v="NA"/>
    <m/>
    <x v="1"/>
    <s v=""/>
    <s v=""/>
  </r>
  <r>
    <n v="4918"/>
    <x v="0"/>
    <s v="NA"/>
    <x v="1"/>
    <x v="1"/>
    <d v="2016-07-14T18:14:00"/>
    <d v="2016-07-14T00:00:00"/>
    <d v="1899-12-30T18:14:00"/>
    <x v="18"/>
    <x v="4"/>
    <x v="3"/>
    <s v="NA"/>
    <s v="NA"/>
    <m/>
    <x v="1"/>
    <s v=""/>
    <s v=""/>
  </r>
  <r>
    <n v="4919"/>
    <x v="0"/>
    <n v="277"/>
    <x v="0"/>
    <x v="0"/>
    <d v="2016-07-14T18:16:00"/>
    <d v="2016-07-14T00:00:00"/>
    <d v="1899-12-30T18:16:00"/>
    <x v="18"/>
    <x v="4"/>
    <x v="3"/>
    <d v="2016-07-14T18:54:00"/>
    <d v="2016-07-14T00:00:00"/>
    <d v="1899-12-30T18:54:00"/>
    <x v="0"/>
    <d v="1899-12-30T00:38:00"/>
    <n v="38"/>
  </r>
  <r>
    <n v="4920"/>
    <x v="0"/>
    <s v="NA"/>
    <x v="1"/>
    <x v="1"/>
    <d v="2016-07-14T18:15:00"/>
    <d v="2016-07-14T00:00:00"/>
    <d v="1899-12-30T18:15:00"/>
    <x v="18"/>
    <x v="4"/>
    <x v="3"/>
    <s v="NA"/>
    <s v="NA"/>
    <m/>
    <x v="1"/>
    <s v=""/>
    <s v=""/>
  </r>
  <r>
    <n v="4921"/>
    <x v="1"/>
    <n v="99"/>
    <x v="0"/>
    <x v="0"/>
    <d v="2016-07-14T18:14:00"/>
    <d v="2016-07-14T00:00:00"/>
    <d v="1899-12-30T18:14:00"/>
    <x v="18"/>
    <x v="4"/>
    <x v="3"/>
    <d v="2016-07-14T19:20:00"/>
    <d v="2016-07-14T00:00:00"/>
    <d v="1899-12-30T19:20:00"/>
    <x v="0"/>
    <d v="1899-12-30T01:06:00"/>
    <n v="66"/>
  </r>
  <r>
    <n v="4922"/>
    <x v="0"/>
    <s v="NA"/>
    <x v="1"/>
    <x v="1"/>
    <d v="2016-07-14T18:16:00"/>
    <d v="2016-07-14T00:00:00"/>
    <d v="1899-12-30T18:16:00"/>
    <x v="18"/>
    <x v="4"/>
    <x v="3"/>
    <s v="NA"/>
    <s v="NA"/>
    <m/>
    <x v="1"/>
    <s v=""/>
    <s v=""/>
  </r>
  <r>
    <n v="4923"/>
    <x v="0"/>
    <s v="NA"/>
    <x v="1"/>
    <x v="1"/>
    <d v="2016-07-14T18:15:00"/>
    <d v="2016-07-14T00:00:00"/>
    <d v="1899-12-30T18:15:00"/>
    <x v="18"/>
    <x v="4"/>
    <x v="3"/>
    <s v="NA"/>
    <s v="NA"/>
    <m/>
    <x v="1"/>
    <s v=""/>
    <s v=""/>
  </r>
  <r>
    <n v="4924"/>
    <x v="0"/>
    <s v="NA"/>
    <x v="1"/>
    <x v="1"/>
    <d v="2016-07-14T18:15:00"/>
    <d v="2016-07-14T00:00:00"/>
    <d v="1899-12-30T18:15:00"/>
    <x v="18"/>
    <x v="4"/>
    <x v="3"/>
    <s v="NA"/>
    <s v="NA"/>
    <m/>
    <x v="1"/>
    <s v=""/>
    <s v=""/>
  </r>
  <r>
    <n v="4925"/>
    <x v="0"/>
    <s v="NA"/>
    <x v="1"/>
    <x v="1"/>
    <d v="2016-07-14T18:17:00"/>
    <d v="2016-07-14T00:00:00"/>
    <d v="1899-12-30T18:17:00"/>
    <x v="18"/>
    <x v="4"/>
    <x v="3"/>
    <s v="NA"/>
    <s v="NA"/>
    <m/>
    <x v="1"/>
    <s v=""/>
    <s v=""/>
  </r>
  <r>
    <n v="4926"/>
    <x v="0"/>
    <n v="274"/>
    <x v="0"/>
    <x v="2"/>
    <d v="2016-07-14T18:20:00"/>
    <d v="2016-07-14T00:00:00"/>
    <d v="1899-12-30T18:20:00"/>
    <x v="18"/>
    <x v="4"/>
    <x v="3"/>
    <s v="NA"/>
    <s v="NA"/>
    <m/>
    <x v="1"/>
    <s v=""/>
    <s v=""/>
  </r>
  <r>
    <n v="4927"/>
    <x v="0"/>
    <s v="NA"/>
    <x v="1"/>
    <x v="1"/>
    <d v="2016-07-14T18:16:00"/>
    <d v="2016-07-14T00:00:00"/>
    <d v="1899-12-30T18:16:00"/>
    <x v="18"/>
    <x v="4"/>
    <x v="3"/>
    <s v="NA"/>
    <s v="NA"/>
    <m/>
    <x v="1"/>
    <s v=""/>
    <s v=""/>
  </r>
  <r>
    <n v="4928"/>
    <x v="0"/>
    <n v="136"/>
    <x v="0"/>
    <x v="2"/>
    <d v="2016-07-14T18:16:00"/>
    <d v="2016-07-14T00:00:00"/>
    <d v="1899-12-30T18:16:00"/>
    <x v="18"/>
    <x v="4"/>
    <x v="3"/>
    <s v="NA"/>
    <s v="NA"/>
    <m/>
    <x v="1"/>
    <s v=""/>
    <s v=""/>
  </r>
  <r>
    <n v="4929"/>
    <x v="1"/>
    <n v="239"/>
    <x v="0"/>
    <x v="0"/>
    <d v="2016-07-14T18:24:00"/>
    <d v="2016-07-14T00:00:00"/>
    <d v="1899-12-30T18:24:00"/>
    <x v="18"/>
    <x v="4"/>
    <x v="3"/>
    <d v="2016-07-14T18:51:00"/>
    <d v="2016-07-14T00:00:00"/>
    <d v="1899-12-30T18:51:00"/>
    <x v="0"/>
    <d v="1899-12-30T00:27:00"/>
    <n v="27"/>
  </r>
  <r>
    <n v="4930"/>
    <x v="0"/>
    <s v="NA"/>
    <x v="1"/>
    <x v="1"/>
    <d v="2016-07-14T18:22:00"/>
    <d v="2016-07-14T00:00:00"/>
    <d v="1899-12-30T18:22:00"/>
    <x v="18"/>
    <x v="4"/>
    <x v="3"/>
    <s v="NA"/>
    <s v="NA"/>
    <m/>
    <x v="1"/>
    <s v=""/>
    <s v=""/>
  </r>
  <r>
    <n v="4931"/>
    <x v="0"/>
    <n v="24"/>
    <x v="0"/>
    <x v="0"/>
    <d v="2016-07-14T18:21:00"/>
    <d v="2016-07-14T00:00:00"/>
    <d v="1899-12-30T18:21:00"/>
    <x v="18"/>
    <x v="4"/>
    <x v="3"/>
    <d v="2016-07-14T18:54:00"/>
    <d v="2016-07-14T00:00:00"/>
    <d v="1899-12-30T18:54:00"/>
    <x v="0"/>
    <d v="1899-12-30T00:33:00"/>
    <n v="33"/>
  </r>
  <r>
    <n v="4932"/>
    <x v="1"/>
    <n v="191"/>
    <x v="0"/>
    <x v="0"/>
    <d v="2016-07-14T18:17:00"/>
    <d v="2016-07-14T00:00:00"/>
    <d v="1899-12-30T18:17:00"/>
    <x v="18"/>
    <x v="4"/>
    <x v="3"/>
    <d v="2016-07-14T18:53:00"/>
    <d v="2016-07-14T00:00:00"/>
    <d v="1899-12-30T18:53:00"/>
    <x v="0"/>
    <d v="1899-12-30T00:36:00"/>
    <n v="36"/>
  </r>
  <r>
    <n v="4933"/>
    <x v="1"/>
    <n v="241"/>
    <x v="0"/>
    <x v="0"/>
    <d v="2016-07-14T18:20:00"/>
    <d v="2016-07-14T00:00:00"/>
    <d v="1899-12-30T18:20:00"/>
    <x v="18"/>
    <x v="4"/>
    <x v="3"/>
    <d v="2016-07-14T19:26:00"/>
    <d v="2016-07-14T00:00:00"/>
    <d v="1899-12-30T19:26:00"/>
    <x v="0"/>
    <d v="1899-12-30T01:06:00"/>
    <n v="66"/>
  </r>
  <r>
    <n v="4934"/>
    <x v="0"/>
    <s v="NA"/>
    <x v="1"/>
    <x v="1"/>
    <d v="2016-07-14T18:17:00"/>
    <d v="2016-07-14T00:00:00"/>
    <d v="1899-12-30T18:17:00"/>
    <x v="18"/>
    <x v="4"/>
    <x v="3"/>
    <s v="NA"/>
    <s v="NA"/>
    <m/>
    <x v="1"/>
    <s v=""/>
    <s v=""/>
  </r>
  <r>
    <n v="4935"/>
    <x v="0"/>
    <s v="NA"/>
    <x v="1"/>
    <x v="1"/>
    <d v="2016-07-14T18:22:00"/>
    <d v="2016-07-14T00:00:00"/>
    <d v="1899-12-30T18:22:00"/>
    <x v="18"/>
    <x v="4"/>
    <x v="3"/>
    <s v="NA"/>
    <s v="NA"/>
    <m/>
    <x v="1"/>
    <s v=""/>
    <s v=""/>
  </r>
  <r>
    <n v="4936"/>
    <x v="1"/>
    <n v="11"/>
    <x v="0"/>
    <x v="0"/>
    <d v="2016-07-14T18:22:00"/>
    <d v="2016-07-14T00:00:00"/>
    <d v="1899-12-30T18:22:00"/>
    <x v="18"/>
    <x v="4"/>
    <x v="3"/>
    <d v="2016-07-14T19:14:00"/>
    <d v="2016-07-14T00:00:00"/>
    <d v="1899-12-30T19:14:00"/>
    <x v="0"/>
    <d v="1899-12-30T00:52:00"/>
    <n v="52"/>
  </r>
  <r>
    <n v="4937"/>
    <x v="1"/>
    <n v="48"/>
    <x v="0"/>
    <x v="0"/>
    <d v="2016-07-14T18:22:00"/>
    <d v="2016-07-14T00:00:00"/>
    <d v="1899-12-30T18:22:00"/>
    <x v="18"/>
    <x v="4"/>
    <x v="3"/>
    <d v="2016-07-14T19:14:00"/>
    <d v="2016-07-14T00:00:00"/>
    <d v="1899-12-30T19:14:00"/>
    <x v="0"/>
    <d v="1899-12-30T00:52:00"/>
    <n v="52"/>
  </r>
  <r>
    <n v="4939"/>
    <x v="0"/>
    <s v="NA"/>
    <x v="1"/>
    <x v="1"/>
    <d v="2016-07-14T18:28:00"/>
    <d v="2016-07-14T00:00:00"/>
    <d v="1899-12-30T18:28:00"/>
    <x v="18"/>
    <x v="4"/>
    <x v="3"/>
    <s v="NA"/>
    <s v="NA"/>
    <m/>
    <x v="1"/>
    <s v=""/>
    <s v=""/>
  </r>
  <r>
    <n v="4940"/>
    <x v="1"/>
    <n v="235"/>
    <x v="0"/>
    <x v="0"/>
    <d v="2016-07-14T18:24:00"/>
    <d v="2016-07-14T00:00:00"/>
    <d v="1899-12-30T18:24:00"/>
    <x v="18"/>
    <x v="4"/>
    <x v="3"/>
    <d v="2016-07-14T18:55:00"/>
    <d v="2016-07-14T00:00:00"/>
    <d v="1899-12-30T18:55:00"/>
    <x v="0"/>
    <d v="1899-12-30T00:31:00"/>
    <n v="31"/>
  </r>
  <r>
    <n v="4941"/>
    <x v="0"/>
    <n v="237"/>
    <x v="0"/>
    <x v="0"/>
    <d v="2016-07-14T18:23:00"/>
    <d v="2016-07-14T00:00:00"/>
    <d v="1899-12-30T18:23:00"/>
    <x v="18"/>
    <x v="4"/>
    <x v="3"/>
    <d v="2016-07-14T19:39:00"/>
    <d v="2016-07-14T00:00:00"/>
    <d v="1899-12-30T19:39:00"/>
    <x v="0"/>
    <d v="1899-12-30T01:16:00"/>
    <n v="76"/>
  </r>
  <r>
    <n v="4942"/>
    <x v="0"/>
    <s v="NA"/>
    <x v="1"/>
    <x v="1"/>
    <d v="2016-07-14T18:26:00"/>
    <d v="2016-07-14T00:00:00"/>
    <d v="1899-12-30T18:26:00"/>
    <x v="18"/>
    <x v="4"/>
    <x v="3"/>
    <s v="NA"/>
    <s v="NA"/>
    <m/>
    <x v="1"/>
    <s v=""/>
    <s v=""/>
  </r>
  <r>
    <n v="4943"/>
    <x v="0"/>
    <n v="137"/>
    <x v="0"/>
    <x v="0"/>
    <d v="2016-07-14T18:27:00"/>
    <d v="2016-07-14T00:00:00"/>
    <d v="1899-12-30T18:27:00"/>
    <x v="18"/>
    <x v="4"/>
    <x v="3"/>
    <d v="2016-07-14T19:22:00"/>
    <d v="2016-07-14T00:00:00"/>
    <d v="1899-12-30T19:22:00"/>
    <x v="0"/>
    <d v="1899-12-30T00:55:00"/>
    <n v="55"/>
  </r>
  <r>
    <n v="4944"/>
    <x v="1"/>
    <n v="158"/>
    <x v="0"/>
    <x v="0"/>
    <d v="2016-07-14T18:33:00"/>
    <d v="2016-07-14T00:00:00"/>
    <d v="1899-12-30T18:33:00"/>
    <x v="18"/>
    <x v="4"/>
    <x v="3"/>
    <d v="2016-07-14T19:04:00"/>
    <d v="2016-07-14T00:00:00"/>
    <d v="1899-12-30T19:04:00"/>
    <x v="0"/>
    <d v="1899-12-30T00:31:00"/>
    <n v="31"/>
  </r>
  <r>
    <n v="4945"/>
    <x v="0"/>
    <s v="NA"/>
    <x v="1"/>
    <x v="1"/>
    <d v="2016-07-14T18:29:00"/>
    <d v="2016-07-14T00:00:00"/>
    <d v="1899-12-30T18:29:00"/>
    <x v="18"/>
    <x v="4"/>
    <x v="3"/>
    <s v="NA"/>
    <s v="NA"/>
    <m/>
    <x v="1"/>
    <s v=""/>
    <s v=""/>
  </r>
  <r>
    <n v="4946"/>
    <x v="0"/>
    <s v="NA"/>
    <x v="1"/>
    <x v="1"/>
    <d v="2016-07-14T18:25:00"/>
    <d v="2016-07-14T00:00:00"/>
    <d v="1899-12-30T18:25:00"/>
    <x v="18"/>
    <x v="4"/>
    <x v="3"/>
    <s v="NA"/>
    <s v="NA"/>
    <m/>
    <x v="1"/>
    <s v=""/>
    <s v=""/>
  </r>
  <r>
    <n v="4947"/>
    <x v="0"/>
    <s v="NA"/>
    <x v="1"/>
    <x v="1"/>
    <d v="2016-07-14T18:30:00"/>
    <d v="2016-07-14T00:00:00"/>
    <d v="1899-12-30T18:30:00"/>
    <x v="18"/>
    <x v="4"/>
    <x v="3"/>
    <s v="NA"/>
    <s v="NA"/>
    <m/>
    <x v="1"/>
    <s v=""/>
    <s v=""/>
  </r>
  <r>
    <n v="4948"/>
    <x v="0"/>
    <n v="67"/>
    <x v="0"/>
    <x v="0"/>
    <d v="2016-07-14T18:28:00"/>
    <d v="2016-07-14T00:00:00"/>
    <d v="1899-12-30T18:28:00"/>
    <x v="18"/>
    <x v="4"/>
    <x v="3"/>
    <d v="2016-07-14T19:39:00"/>
    <d v="2016-07-14T00:00:00"/>
    <d v="1899-12-30T19:39:00"/>
    <x v="0"/>
    <d v="1899-12-30T01:11:00"/>
    <n v="71"/>
  </r>
  <r>
    <n v="4949"/>
    <x v="0"/>
    <n v="220"/>
    <x v="0"/>
    <x v="0"/>
    <d v="2016-07-14T18:28:00"/>
    <d v="2016-07-14T00:00:00"/>
    <d v="1899-12-30T18:28:00"/>
    <x v="18"/>
    <x v="4"/>
    <x v="3"/>
    <d v="2016-07-14T18:58:00"/>
    <d v="2016-07-14T00:00:00"/>
    <d v="1899-12-30T18:58:00"/>
    <x v="0"/>
    <d v="1899-12-30T00:30:00"/>
    <n v="30"/>
  </r>
  <r>
    <n v="4950"/>
    <x v="1"/>
    <n v="267"/>
    <x v="0"/>
    <x v="0"/>
    <d v="2016-07-14T18:29:00"/>
    <d v="2016-07-14T00:00:00"/>
    <d v="1899-12-30T18:29:00"/>
    <x v="18"/>
    <x v="4"/>
    <x v="3"/>
    <d v="2016-07-14T19:24:00"/>
    <d v="2016-07-14T00:00:00"/>
    <d v="1899-12-30T19:24:00"/>
    <x v="0"/>
    <d v="1899-12-30T00:55:00"/>
    <n v="55"/>
  </r>
  <r>
    <n v="4951"/>
    <x v="0"/>
    <s v="NA"/>
    <x v="1"/>
    <x v="1"/>
    <d v="2016-07-14T18:36:00"/>
    <d v="2016-07-14T00:00:00"/>
    <d v="1899-12-30T18:36:00"/>
    <x v="18"/>
    <x v="4"/>
    <x v="3"/>
    <s v="NA"/>
    <s v="NA"/>
    <m/>
    <x v="1"/>
    <s v=""/>
    <s v=""/>
  </r>
  <r>
    <n v="4952"/>
    <x v="0"/>
    <s v="NA"/>
    <x v="1"/>
    <x v="1"/>
    <d v="2016-07-14T18:29:00"/>
    <d v="2016-07-14T00:00:00"/>
    <d v="1899-12-30T18:29:00"/>
    <x v="18"/>
    <x v="4"/>
    <x v="3"/>
    <s v="NA"/>
    <s v="NA"/>
    <m/>
    <x v="1"/>
    <s v=""/>
    <s v=""/>
  </r>
  <r>
    <n v="4953"/>
    <x v="0"/>
    <s v="NA"/>
    <x v="1"/>
    <x v="1"/>
    <d v="2016-07-14T18:36:00"/>
    <d v="2016-07-14T00:00:00"/>
    <d v="1899-12-30T18:36:00"/>
    <x v="18"/>
    <x v="4"/>
    <x v="3"/>
    <s v="NA"/>
    <s v="NA"/>
    <m/>
    <x v="1"/>
    <s v=""/>
    <s v=""/>
  </r>
  <r>
    <n v="4954"/>
    <x v="0"/>
    <s v="NA"/>
    <x v="1"/>
    <x v="1"/>
    <d v="2016-07-14T18:37:00"/>
    <d v="2016-07-14T00:00:00"/>
    <d v="1899-12-30T18:37:00"/>
    <x v="18"/>
    <x v="4"/>
    <x v="3"/>
    <s v="NA"/>
    <s v="NA"/>
    <m/>
    <x v="1"/>
    <s v=""/>
    <s v=""/>
  </r>
  <r>
    <n v="4955"/>
    <x v="0"/>
    <s v="NA"/>
    <x v="1"/>
    <x v="1"/>
    <d v="2016-07-14T18:31:00"/>
    <d v="2016-07-14T00:00:00"/>
    <d v="1899-12-30T18:31:00"/>
    <x v="18"/>
    <x v="4"/>
    <x v="3"/>
    <s v="NA"/>
    <s v="NA"/>
    <m/>
    <x v="1"/>
    <s v=""/>
    <s v=""/>
  </r>
  <r>
    <n v="4956"/>
    <x v="0"/>
    <s v="NA"/>
    <x v="1"/>
    <x v="1"/>
    <d v="2016-07-14T18:30:00"/>
    <d v="2016-07-14T00:00:00"/>
    <d v="1899-12-30T18:30:00"/>
    <x v="18"/>
    <x v="4"/>
    <x v="3"/>
    <s v="NA"/>
    <s v="NA"/>
    <m/>
    <x v="1"/>
    <s v=""/>
    <s v=""/>
  </r>
  <r>
    <n v="4957"/>
    <x v="0"/>
    <s v="NA"/>
    <x v="1"/>
    <x v="1"/>
    <d v="2016-07-14T18:34:00"/>
    <d v="2016-07-14T00:00:00"/>
    <d v="1899-12-30T18:34:00"/>
    <x v="18"/>
    <x v="4"/>
    <x v="3"/>
    <s v="NA"/>
    <s v="NA"/>
    <m/>
    <x v="1"/>
    <s v=""/>
    <s v=""/>
  </r>
  <r>
    <n v="4958"/>
    <x v="1"/>
    <n v="121"/>
    <x v="0"/>
    <x v="0"/>
    <d v="2016-07-14T18:36:00"/>
    <d v="2016-07-14T00:00:00"/>
    <d v="1899-12-30T18:36:00"/>
    <x v="18"/>
    <x v="4"/>
    <x v="3"/>
    <d v="2016-07-14T19:46:00"/>
    <d v="2016-07-14T00:00:00"/>
    <d v="1899-12-30T19:46:00"/>
    <x v="0"/>
    <d v="1899-12-30T01:10:00"/>
    <n v="70"/>
  </r>
  <r>
    <n v="4959"/>
    <x v="0"/>
    <s v="NA"/>
    <x v="1"/>
    <x v="1"/>
    <d v="2016-07-14T18:32:00"/>
    <d v="2016-07-14T00:00:00"/>
    <d v="1899-12-30T18:32:00"/>
    <x v="18"/>
    <x v="4"/>
    <x v="3"/>
    <s v="NA"/>
    <s v="NA"/>
    <m/>
    <x v="1"/>
    <s v=""/>
    <s v=""/>
  </r>
  <r>
    <n v="4960"/>
    <x v="0"/>
    <s v="NA"/>
    <x v="1"/>
    <x v="1"/>
    <d v="2016-07-14T18:36:00"/>
    <d v="2016-07-14T00:00:00"/>
    <d v="1899-12-30T18:36:00"/>
    <x v="18"/>
    <x v="4"/>
    <x v="3"/>
    <s v="NA"/>
    <s v="NA"/>
    <m/>
    <x v="1"/>
    <s v=""/>
    <s v=""/>
  </r>
  <r>
    <n v="4961"/>
    <x v="0"/>
    <s v="NA"/>
    <x v="1"/>
    <x v="1"/>
    <d v="2016-07-14T18:34:00"/>
    <d v="2016-07-14T00:00:00"/>
    <d v="1899-12-30T18:34:00"/>
    <x v="18"/>
    <x v="4"/>
    <x v="3"/>
    <s v="NA"/>
    <s v="NA"/>
    <m/>
    <x v="1"/>
    <s v=""/>
    <s v=""/>
  </r>
  <r>
    <n v="4962"/>
    <x v="0"/>
    <s v="NA"/>
    <x v="1"/>
    <x v="1"/>
    <d v="2016-07-14T18:33:00"/>
    <d v="2016-07-14T00:00:00"/>
    <d v="1899-12-30T18:33:00"/>
    <x v="18"/>
    <x v="4"/>
    <x v="3"/>
    <s v="NA"/>
    <s v="NA"/>
    <m/>
    <x v="1"/>
    <s v=""/>
    <s v=""/>
  </r>
  <r>
    <n v="4963"/>
    <x v="0"/>
    <n v="148"/>
    <x v="0"/>
    <x v="0"/>
    <d v="2016-07-14T18:35:00"/>
    <d v="2016-07-14T00:00:00"/>
    <d v="1899-12-30T18:35:00"/>
    <x v="18"/>
    <x v="4"/>
    <x v="3"/>
    <d v="2016-07-14T19:50:00"/>
    <d v="2016-07-14T00:00:00"/>
    <d v="1899-12-30T19:50:00"/>
    <x v="0"/>
    <d v="1899-12-30T01:15:00"/>
    <n v="75"/>
  </r>
  <r>
    <n v="4964"/>
    <x v="1"/>
    <n v="185"/>
    <x v="0"/>
    <x v="0"/>
    <d v="2016-07-14T18:34:00"/>
    <d v="2016-07-14T00:00:00"/>
    <d v="1899-12-30T18:34:00"/>
    <x v="18"/>
    <x v="4"/>
    <x v="3"/>
    <d v="2016-07-14T19:13:00"/>
    <d v="2016-07-14T00:00:00"/>
    <d v="1899-12-30T19:13:00"/>
    <x v="0"/>
    <d v="1899-12-30T00:39:00"/>
    <n v="39"/>
  </r>
  <r>
    <n v="4965"/>
    <x v="0"/>
    <s v="NA"/>
    <x v="1"/>
    <x v="1"/>
    <d v="2016-07-14T18:38:00"/>
    <d v="2016-07-14T00:00:00"/>
    <d v="1899-12-30T18:38:00"/>
    <x v="18"/>
    <x v="4"/>
    <x v="3"/>
    <s v="NA"/>
    <s v="NA"/>
    <m/>
    <x v="1"/>
    <s v=""/>
    <s v=""/>
  </r>
  <r>
    <n v="4966"/>
    <x v="0"/>
    <n v="50"/>
    <x v="0"/>
    <x v="0"/>
    <d v="2016-07-14T18:35:00"/>
    <d v="2016-07-14T00:00:00"/>
    <d v="1899-12-30T18:35:00"/>
    <x v="18"/>
    <x v="4"/>
    <x v="3"/>
    <d v="2016-07-14T19:19:00"/>
    <d v="2016-07-14T00:00:00"/>
    <d v="1899-12-30T19:19:00"/>
    <x v="0"/>
    <d v="1899-12-30T00:44:00"/>
    <n v="44"/>
  </r>
  <r>
    <n v="4967"/>
    <x v="0"/>
    <s v="NA"/>
    <x v="1"/>
    <x v="1"/>
    <d v="2016-07-14T18:36:00"/>
    <d v="2016-07-14T00:00:00"/>
    <d v="1899-12-30T18:36:00"/>
    <x v="18"/>
    <x v="4"/>
    <x v="3"/>
    <s v="NA"/>
    <s v="NA"/>
    <m/>
    <x v="1"/>
    <s v=""/>
    <s v=""/>
  </r>
  <r>
    <n v="4968"/>
    <x v="1"/>
    <n v="19"/>
    <x v="0"/>
    <x v="2"/>
    <d v="2016-07-14T18:40:00"/>
    <d v="2016-07-14T00:00:00"/>
    <d v="1899-12-30T18:40:00"/>
    <x v="18"/>
    <x v="4"/>
    <x v="3"/>
    <s v="NA"/>
    <s v="NA"/>
    <m/>
    <x v="1"/>
    <s v=""/>
    <s v=""/>
  </r>
  <r>
    <n v="4969"/>
    <x v="1"/>
    <n v="197"/>
    <x v="0"/>
    <x v="0"/>
    <d v="2016-07-14T18:41:00"/>
    <d v="2016-07-14T00:00:00"/>
    <d v="1899-12-30T18:41:00"/>
    <x v="18"/>
    <x v="4"/>
    <x v="3"/>
    <d v="2016-07-14T19:09:00"/>
    <d v="2016-07-14T00:00:00"/>
    <d v="1899-12-30T19:09:00"/>
    <x v="0"/>
    <d v="1899-12-30T00:28:00"/>
    <n v="28"/>
  </r>
  <r>
    <n v="4970"/>
    <x v="0"/>
    <s v="NA"/>
    <x v="1"/>
    <x v="1"/>
    <d v="2016-07-14T18:47:00"/>
    <d v="2016-07-14T00:00:00"/>
    <d v="1899-12-30T18:47:00"/>
    <x v="18"/>
    <x v="4"/>
    <x v="3"/>
    <s v="NA"/>
    <s v="NA"/>
    <m/>
    <x v="1"/>
    <s v=""/>
    <s v=""/>
  </r>
  <r>
    <n v="4971"/>
    <x v="1"/>
    <n v="249"/>
    <x v="0"/>
    <x v="0"/>
    <d v="2016-07-14T18:41:00"/>
    <d v="2016-07-14T00:00:00"/>
    <d v="1899-12-30T18:41:00"/>
    <x v="18"/>
    <x v="4"/>
    <x v="3"/>
    <d v="2016-07-14T19:38:00"/>
    <d v="2016-07-14T00:00:00"/>
    <d v="1899-12-30T19:38:00"/>
    <x v="0"/>
    <d v="1899-12-30T00:57:00"/>
    <n v="57"/>
  </r>
  <r>
    <n v="4972"/>
    <x v="0"/>
    <s v="NA"/>
    <x v="1"/>
    <x v="1"/>
    <d v="2016-07-14T18:44:00"/>
    <d v="2016-07-14T00:00:00"/>
    <d v="1899-12-30T18:44:00"/>
    <x v="18"/>
    <x v="4"/>
    <x v="3"/>
    <s v="NA"/>
    <s v="NA"/>
    <m/>
    <x v="1"/>
    <s v=""/>
    <s v=""/>
  </r>
  <r>
    <n v="4973"/>
    <x v="0"/>
    <s v="NA"/>
    <x v="1"/>
    <x v="1"/>
    <d v="2016-07-14T18:45:00"/>
    <d v="2016-07-14T00:00:00"/>
    <d v="1899-12-30T18:45:00"/>
    <x v="18"/>
    <x v="4"/>
    <x v="3"/>
    <s v="NA"/>
    <s v="NA"/>
    <m/>
    <x v="1"/>
    <s v=""/>
    <s v=""/>
  </r>
  <r>
    <n v="4974"/>
    <x v="1"/>
    <n v="42"/>
    <x v="0"/>
    <x v="0"/>
    <d v="2016-07-14T18:44:00"/>
    <d v="2016-07-14T00:00:00"/>
    <d v="1899-12-30T18:44:00"/>
    <x v="18"/>
    <x v="4"/>
    <x v="3"/>
    <d v="2016-07-14T19:16:00"/>
    <d v="2016-07-14T00:00:00"/>
    <d v="1899-12-30T19:16:00"/>
    <x v="0"/>
    <d v="1899-12-30T00:32:00"/>
    <n v="32"/>
  </r>
  <r>
    <n v="4975"/>
    <x v="1"/>
    <n v="188"/>
    <x v="0"/>
    <x v="0"/>
    <d v="2016-07-14T18:42:00"/>
    <d v="2016-07-14T00:00:00"/>
    <d v="1899-12-30T18:42:00"/>
    <x v="18"/>
    <x v="4"/>
    <x v="3"/>
    <d v="2016-07-14T19:18:00"/>
    <d v="2016-07-14T00:00:00"/>
    <d v="1899-12-30T19:18:00"/>
    <x v="0"/>
    <d v="1899-12-30T00:36:00"/>
    <n v="36"/>
  </r>
  <r>
    <n v="4976"/>
    <x v="0"/>
    <n v="198"/>
    <x v="0"/>
    <x v="0"/>
    <d v="2016-07-14T18:46:00"/>
    <d v="2016-07-14T00:00:00"/>
    <d v="1899-12-30T18:46:00"/>
    <x v="18"/>
    <x v="4"/>
    <x v="3"/>
    <d v="2016-07-14T19:33:00"/>
    <d v="2016-07-14T00:00:00"/>
    <d v="1899-12-30T19:33:00"/>
    <x v="0"/>
    <d v="1899-12-30T00:47:00"/>
    <n v="47"/>
  </r>
  <r>
    <n v="4977"/>
    <x v="1"/>
    <n v="264"/>
    <x v="0"/>
    <x v="0"/>
    <d v="2016-07-14T18:44:00"/>
    <d v="2016-07-14T00:00:00"/>
    <d v="1899-12-30T18:44:00"/>
    <x v="18"/>
    <x v="4"/>
    <x v="3"/>
    <d v="2016-07-14T19:24:00"/>
    <d v="2016-07-14T00:00:00"/>
    <d v="1899-12-30T19:24:00"/>
    <x v="0"/>
    <d v="1899-12-30T00:40:00"/>
    <n v="40"/>
  </r>
  <r>
    <n v="4978"/>
    <x v="1"/>
    <n v="240"/>
    <x v="0"/>
    <x v="0"/>
    <d v="2016-07-14T18:42:00"/>
    <d v="2016-07-14T00:00:00"/>
    <d v="1899-12-30T18:42:00"/>
    <x v="18"/>
    <x v="4"/>
    <x v="3"/>
    <d v="2016-07-14T19:28:00"/>
    <d v="2016-07-14T00:00:00"/>
    <d v="1899-12-30T19:28:00"/>
    <x v="0"/>
    <d v="1899-12-30T00:46:00"/>
    <n v="46"/>
  </r>
  <r>
    <n v="4979"/>
    <x v="0"/>
    <s v="NA"/>
    <x v="1"/>
    <x v="1"/>
    <d v="2016-07-14T18:49:00"/>
    <d v="2016-07-14T00:00:00"/>
    <d v="1899-12-30T18:49:00"/>
    <x v="18"/>
    <x v="4"/>
    <x v="3"/>
    <s v="NA"/>
    <s v="NA"/>
    <m/>
    <x v="1"/>
    <s v=""/>
    <s v=""/>
  </r>
  <r>
    <n v="4980"/>
    <x v="0"/>
    <s v="NA"/>
    <x v="1"/>
    <x v="1"/>
    <d v="2016-07-14T18:47:00"/>
    <d v="2016-07-14T00:00:00"/>
    <d v="1899-12-30T18:47:00"/>
    <x v="18"/>
    <x v="4"/>
    <x v="3"/>
    <s v="NA"/>
    <s v="NA"/>
    <m/>
    <x v="1"/>
    <s v=""/>
    <s v=""/>
  </r>
  <r>
    <n v="4981"/>
    <x v="1"/>
    <n v="17"/>
    <x v="0"/>
    <x v="0"/>
    <d v="2016-07-14T18:47:00"/>
    <d v="2016-07-14T00:00:00"/>
    <d v="1899-12-30T18:47:00"/>
    <x v="18"/>
    <x v="4"/>
    <x v="3"/>
    <d v="2016-07-14T19:43:00"/>
    <d v="2016-07-14T00:00:00"/>
    <d v="1899-12-30T19:43:00"/>
    <x v="0"/>
    <d v="1899-12-30T00:56:00"/>
    <n v="56"/>
  </r>
  <r>
    <n v="4982"/>
    <x v="0"/>
    <s v="NA"/>
    <x v="1"/>
    <x v="1"/>
    <d v="2016-07-14T18:47:00"/>
    <d v="2016-07-14T00:00:00"/>
    <d v="1899-12-30T18:47:00"/>
    <x v="18"/>
    <x v="4"/>
    <x v="3"/>
    <s v="NA"/>
    <s v="NA"/>
    <m/>
    <x v="1"/>
    <s v=""/>
    <s v=""/>
  </r>
  <r>
    <n v="4983"/>
    <x v="1"/>
    <s v="NA"/>
    <x v="1"/>
    <x v="1"/>
    <d v="2016-07-14T18:44:00"/>
    <d v="2016-07-14T00:00:00"/>
    <d v="1899-12-30T18:44:00"/>
    <x v="18"/>
    <x v="4"/>
    <x v="3"/>
    <s v="NA"/>
    <s v="NA"/>
    <m/>
    <x v="1"/>
    <s v=""/>
    <s v=""/>
  </r>
  <r>
    <n v="4984"/>
    <x v="0"/>
    <s v="NA"/>
    <x v="1"/>
    <x v="1"/>
    <d v="2016-07-14T18:48:00"/>
    <d v="2016-07-14T00:00:00"/>
    <d v="1899-12-30T18:48:00"/>
    <x v="18"/>
    <x v="4"/>
    <x v="3"/>
    <s v="NA"/>
    <s v="NA"/>
    <m/>
    <x v="1"/>
    <s v=""/>
    <s v=""/>
  </r>
  <r>
    <n v="4985"/>
    <x v="0"/>
    <s v="NA"/>
    <x v="1"/>
    <x v="1"/>
    <d v="2016-07-14T18:48:00"/>
    <d v="2016-07-14T00:00:00"/>
    <d v="1899-12-30T18:48:00"/>
    <x v="18"/>
    <x v="4"/>
    <x v="3"/>
    <s v="NA"/>
    <s v="NA"/>
    <m/>
    <x v="1"/>
    <s v=""/>
    <s v=""/>
  </r>
  <r>
    <n v="4986"/>
    <x v="0"/>
    <n v="7"/>
    <x v="0"/>
    <x v="0"/>
    <d v="2016-07-14T18:52:00"/>
    <d v="2016-07-14T00:00:00"/>
    <d v="1899-12-30T18:52:00"/>
    <x v="18"/>
    <x v="4"/>
    <x v="3"/>
    <d v="2016-07-14T19:50:00"/>
    <d v="2016-07-14T00:00:00"/>
    <d v="1899-12-30T19:50:00"/>
    <x v="0"/>
    <d v="1899-12-30T00:58:00"/>
    <n v="58"/>
  </r>
  <r>
    <n v="4987"/>
    <x v="0"/>
    <n v="125"/>
    <x v="0"/>
    <x v="0"/>
    <d v="2016-07-14T18:46:00"/>
    <d v="2016-07-14T00:00:00"/>
    <d v="1899-12-30T18:46:00"/>
    <x v="18"/>
    <x v="4"/>
    <x v="3"/>
    <d v="2016-07-14T19:52:00"/>
    <d v="2016-07-14T00:00:00"/>
    <d v="1899-12-30T19:52:00"/>
    <x v="0"/>
    <d v="1899-12-30T01:06:00"/>
    <n v="66"/>
  </r>
  <r>
    <n v="4988"/>
    <x v="0"/>
    <s v="NA"/>
    <x v="1"/>
    <x v="1"/>
    <d v="2016-07-14T18:53:00"/>
    <d v="2016-07-14T00:00:00"/>
    <d v="1899-12-30T18:53:00"/>
    <x v="18"/>
    <x v="4"/>
    <x v="3"/>
    <s v="NA"/>
    <s v="NA"/>
    <m/>
    <x v="1"/>
    <s v=""/>
    <s v=""/>
  </r>
  <r>
    <n v="4989"/>
    <x v="0"/>
    <s v="NA"/>
    <x v="1"/>
    <x v="1"/>
    <d v="2016-07-14T18:45:00"/>
    <d v="2016-07-14T00:00:00"/>
    <d v="1899-12-30T18:45:00"/>
    <x v="18"/>
    <x v="4"/>
    <x v="3"/>
    <s v="NA"/>
    <s v="NA"/>
    <m/>
    <x v="1"/>
    <s v=""/>
    <s v=""/>
  </r>
  <r>
    <n v="4990"/>
    <x v="0"/>
    <s v="NA"/>
    <x v="1"/>
    <x v="1"/>
    <d v="2016-07-14T18:48:00"/>
    <d v="2016-07-14T00:00:00"/>
    <d v="1899-12-30T18:48:00"/>
    <x v="18"/>
    <x v="4"/>
    <x v="3"/>
    <s v="NA"/>
    <s v="NA"/>
    <m/>
    <x v="1"/>
    <s v=""/>
    <s v=""/>
  </r>
  <r>
    <n v="4991"/>
    <x v="0"/>
    <s v="NA"/>
    <x v="1"/>
    <x v="1"/>
    <d v="2016-07-14T18:49:00"/>
    <d v="2016-07-14T00:00:00"/>
    <d v="1899-12-30T18:49:00"/>
    <x v="18"/>
    <x v="4"/>
    <x v="3"/>
    <s v="NA"/>
    <s v="NA"/>
    <m/>
    <x v="1"/>
    <s v=""/>
    <s v=""/>
  </r>
  <r>
    <n v="4992"/>
    <x v="0"/>
    <s v="NA"/>
    <x v="1"/>
    <x v="1"/>
    <d v="2016-07-14T18:48:00"/>
    <d v="2016-07-14T00:00:00"/>
    <d v="1899-12-30T18:48:00"/>
    <x v="18"/>
    <x v="4"/>
    <x v="3"/>
    <s v="NA"/>
    <s v="NA"/>
    <m/>
    <x v="1"/>
    <s v=""/>
    <s v=""/>
  </r>
  <r>
    <n v="4993"/>
    <x v="0"/>
    <s v="NA"/>
    <x v="1"/>
    <x v="1"/>
    <d v="2016-07-14T18:53:00"/>
    <d v="2016-07-14T00:00:00"/>
    <d v="1899-12-30T18:53:00"/>
    <x v="18"/>
    <x v="4"/>
    <x v="3"/>
    <s v="NA"/>
    <s v="NA"/>
    <m/>
    <x v="1"/>
    <s v=""/>
    <s v=""/>
  </r>
  <r>
    <n v="4994"/>
    <x v="0"/>
    <s v="NA"/>
    <x v="1"/>
    <x v="1"/>
    <d v="2016-07-14T18:52:00"/>
    <d v="2016-07-14T00:00:00"/>
    <d v="1899-12-30T18:52:00"/>
    <x v="18"/>
    <x v="4"/>
    <x v="3"/>
    <s v="NA"/>
    <s v="NA"/>
    <m/>
    <x v="1"/>
    <s v=""/>
    <s v=""/>
  </r>
  <r>
    <n v="4995"/>
    <x v="0"/>
    <s v="NA"/>
    <x v="1"/>
    <x v="1"/>
    <d v="2016-07-14T18:55:00"/>
    <d v="2016-07-14T00:00:00"/>
    <d v="1899-12-30T18:55:00"/>
    <x v="18"/>
    <x v="4"/>
    <x v="3"/>
    <s v="NA"/>
    <s v="NA"/>
    <m/>
    <x v="1"/>
    <s v=""/>
    <s v=""/>
  </r>
  <r>
    <n v="4996"/>
    <x v="1"/>
    <n v="74"/>
    <x v="0"/>
    <x v="0"/>
    <d v="2016-07-14T18:52:00"/>
    <d v="2016-07-14T00:00:00"/>
    <d v="1899-12-30T18:52:00"/>
    <x v="18"/>
    <x v="4"/>
    <x v="3"/>
    <d v="2016-07-14T19:44:00"/>
    <d v="2016-07-14T00:00:00"/>
    <d v="1899-12-30T19:44:00"/>
    <x v="0"/>
    <d v="1899-12-30T00:52:00"/>
    <n v="52"/>
  </r>
  <r>
    <n v="4997"/>
    <x v="1"/>
    <n v="51"/>
    <x v="0"/>
    <x v="0"/>
    <d v="2016-07-14T18:57:00"/>
    <d v="2016-07-14T00:00:00"/>
    <d v="1899-12-30T18:57:00"/>
    <x v="18"/>
    <x v="4"/>
    <x v="3"/>
    <d v="2016-07-14T19:41:00"/>
    <d v="2016-07-14T00:00:00"/>
    <d v="1899-12-30T19:41:00"/>
    <x v="0"/>
    <d v="1899-12-30T00:44:00"/>
    <n v="44"/>
  </r>
  <r>
    <n v="4998"/>
    <x v="1"/>
    <n v="83"/>
    <x v="0"/>
    <x v="0"/>
    <d v="2016-07-14T18:52:00"/>
    <d v="2016-07-14T00:00:00"/>
    <d v="1899-12-30T18:52:00"/>
    <x v="18"/>
    <x v="4"/>
    <x v="3"/>
    <d v="2016-07-14T20:04:00"/>
    <d v="2016-07-14T00:00:00"/>
    <d v="1899-12-30T20:04:00"/>
    <x v="0"/>
    <d v="1899-12-30T01:12:00"/>
    <n v="72"/>
  </r>
  <r>
    <n v="4999"/>
    <x v="0"/>
    <s v="NA"/>
    <x v="1"/>
    <x v="1"/>
    <d v="2016-07-14T19:01:00"/>
    <d v="2016-07-14T00:00:00"/>
    <d v="1899-12-30T19:01:00"/>
    <x v="19"/>
    <x v="4"/>
    <x v="3"/>
    <s v="NA"/>
    <s v="NA"/>
    <m/>
    <x v="1"/>
    <s v=""/>
    <s v=""/>
  </r>
  <r>
    <n v="5000"/>
    <x v="0"/>
    <s v="NA"/>
    <x v="1"/>
    <x v="1"/>
    <d v="2016-07-14T18:56:00"/>
    <d v="2016-07-14T00:00:00"/>
    <d v="1899-12-30T18:56:00"/>
    <x v="18"/>
    <x v="4"/>
    <x v="3"/>
    <s v="NA"/>
    <s v="NA"/>
    <m/>
    <x v="1"/>
    <s v=""/>
    <s v=""/>
  </r>
  <r>
    <n v="5001"/>
    <x v="0"/>
    <n v="165"/>
    <x v="0"/>
    <x v="0"/>
    <d v="2016-07-14T18:59:00"/>
    <d v="2016-07-14T00:00:00"/>
    <d v="1899-12-30T18:59:00"/>
    <x v="18"/>
    <x v="4"/>
    <x v="3"/>
    <d v="2016-07-14T19:35:00"/>
    <d v="2016-07-14T00:00:00"/>
    <d v="1899-12-30T19:35:00"/>
    <x v="0"/>
    <d v="1899-12-30T00:36:00"/>
    <n v="36"/>
  </r>
  <r>
    <n v="5002"/>
    <x v="0"/>
    <s v="NA"/>
    <x v="1"/>
    <x v="1"/>
    <d v="2016-07-14T18:56:00"/>
    <d v="2016-07-14T00:00:00"/>
    <d v="1899-12-30T18:56:00"/>
    <x v="18"/>
    <x v="4"/>
    <x v="3"/>
    <s v="NA"/>
    <s v="NA"/>
    <m/>
    <x v="1"/>
    <s v=""/>
    <s v=""/>
  </r>
  <r>
    <n v="5003"/>
    <x v="0"/>
    <s v="NA"/>
    <x v="1"/>
    <x v="1"/>
    <d v="2016-07-14T18:58:00"/>
    <d v="2016-07-14T00:00:00"/>
    <d v="1899-12-30T18:58:00"/>
    <x v="18"/>
    <x v="4"/>
    <x v="3"/>
    <s v="NA"/>
    <s v="NA"/>
    <m/>
    <x v="1"/>
    <s v=""/>
    <s v=""/>
  </r>
  <r>
    <n v="5004"/>
    <x v="0"/>
    <s v="NA"/>
    <x v="1"/>
    <x v="1"/>
    <d v="2016-07-14T18:57:00"/>
    <d v="2016-07-14T00:00:00"/>
    <d v="1899-12-30T18:57:00"/>
    <x v="18"/>
    <x v="4"/>
    <x v="3"/>
    <s v="NA"/>
    <s v="NA"/>
    <m/>
    <x v="1"/>
    <s v=""/>
    <s v=""/>
  </r>
  <r>
    <n v="5005"/>
    <x v="0"/>
    <s v="NA"/>
    <x v="1"/>
    <x v="1"/>
    <d v="2016-07-14T19:04:00"/>
    <d v="2016-07-14T00:00:00"/>
    <d v="1899-12-30T19:04:00"/>
    <x v="19"/>
    <x v="4"/>
    <x v="3"/>
    <s v="NA"/>
    <s v="NA"/>
    <m/>
    <x v="1"/>
    <s v=""/>
    <s v=""/>
  </r>
  <r>
    <n v="5006"/>
    <x v="0"/>
    <s v="NA"/>
    <x v="1"/>
    <x v="1"/>
    <d v="2016-07-14T18:57:00"/>
    <d v="2016-07-14T00:00:00"/>
    <d v="1899-12-30T18:57:00"/>
    <x v="18"/>
    <x v="4"/>
    <x v="3"/>
    <s v="NA"/>
    <s v="NA"/>
    <m/>
    <x v="1"/>
    <s v=""/>
    <s v=""/>
  </r>
  <r>
    <n v="5007"/>
    <x v="0"/>
    <s v="NA"/>
    <x v="1"/>
    <x v="1"/>
    <d v="2016-07-14T18:58:00"/>
    <d v="2016-07-14T00:00:00"/>
    <d v="1899-12-30T18:58:00"/>
    <x v="18"/>
    <x v="4"/>
    <x v="3"/>
    <s v="NA"/>
    <s v="NA"/>
    <m/>
    <x v="1"/>
    <s v=""/>
    <s v=""/>
  </r>
  <r>
    <n v="5008"/>
    <x v="0"/>
    <s v="NA"/>
    <x v="1"/>
    <x v="1"/>
    <d v="2016-07-14T19:02:00"/>
    <d v="2016-07-14T00:00:00"/>
    <d v="1899-12-30T19:02:00"/>
    <x v="19"/>
    <x v="4"/>
    <x v="3"/>
    <s v="NA"/>
    <s v="NA"/>
    <m/>
    <x v="1"/>
    <s v=""/>
    <s v=""/>
  </r>
  <r>
    <n v="5009"/>
    <x v="0"/>
    <s v="NA"/>
    <x v="1"/>
    <x v="1"/>
    <d v="2016-07-14T19:00:00"/>
    <d v="2016-07-14T00:00:00"/>
    <d v="1899-12-30T19:00:00"/>
    <x v="19"/>
    <x v="4"/>
    <x v="3"/>
    <s v="NA"/>
    <s v="NA"/>
    <m/>
    <x v="1"/>
    <s v=""/>
    <s v=""/>
  </r>
  <r>
    <n v="5010"/>
    <x v="0"/>
    <s v="NA"/>
    <x v="1"/>
    <x v="1"/>
    <d v="2016-07-14T19:05:00"/>
    <d v="2016-07-14T00:00:00"/>
    <d v="1899-12-30T19:05:00"/>
    <x v="19"/>
    <x v="4"/>
    <x v="3"/>
    <s v="NA"/>
    <s v="NA"/>
    <m/>
    <x v="1"/>
    <s v=""/>
    <s v=""/>
  </r>
  <r>
    <n v="5011"/>
    <x v="0"/>
    <s v="NA"/>
    <x v="1"/>
    <x v="1"/>
    <d v="2016-07-14T19:02:00"/>
    <d v="2016-07-14T00:00:00"/>
    <d v="1899-12-30T19:02:00"/>
    <x v="19"/>
    <x v="4"/>
    <x v="3"/>
    <s v="NA"/>
    <s v="NA"/>
    <m/>
    <x v="1"/>
    <s v=""/>
    <s v=""/>
  </r>
  <r>
    <n v="5012"/>
    <x v="0"/>
    <n v="47"/>
    <x v="0"/>
    <x v="0"/>
    <d v="2016-07-14T18:59:00"/>
    <d v="2016-07-14T00:00:00"/>
    <d v="1899-12-30T18:59:00"/>
    <x v="18"/>
    <x v="4"/>
    <x v="3"/>
    <d v="2016-07-14T20:05:00"/>
    <d v="2016-07-14T00:00:00"/>
    <d v="1899-12-30T20:05:00"/>
    <x v="0"/>
    <d v="1899-12-30T01:06:00"/>
    <n v="66"/>
  </r>
  <r>
    <n v="5013"/>
    <x v="1"/>
    <n v="63"/>
    <x v="0"/>
    <x v="0"/>
    <d v="2016-07-14T19:01:00"/>
    <d v="2016-07-14T00:00:00"/>
    <d v="1899-12-30T19:01:00"/>
    <x v="19"/>
    <x v="4"/>
    <x v="3"/>
    <d v="2016-07-14T19:37:00"/>
    <d v="2016-07-14T00:00:00"/>
    <d v="1899-12-30T19:37:00"/>
    <x v="0"/>
    <d v="1899-12-30T00:36:00"/>
    <n v="36"/>
  </r>
  <r>
    <n v="5014"/>
    <x v="1"/>
    <s v="NA"/>
    <x v="1"/>
    <x v="1"/>
    <d v="2016-07-14T19:02:00"/>
    <d v="2016-07-14T00:00:00"/>
    <d v="1899-12-30T19:02:00"/>
    <x v="19"/>
    <x v="4"/>
    <x v="3"/>
    <s v="NA"/>
    <s v="NA"/>
    <m/>
    <x v="1"/>
    <s v=""/>
    <s v=""/>
  </r>
  <r>
    <n v="5015"/>
    <x v="0"/>
    <s v="NA"/>
    <x v="1"/>
    <x v="1"/>
    <d v="2016-07-14T19:04:00"/>
    <d v="2016-07-14T00:00:00"/>
    <d v="1899-12-30T19:04:00"/>
    <x v="19"/>
    <x v="4"/>
    <x v="3"/>
    <s v="NA"/>
    <s v="NA"/>
    <m/>
    <x v="1"/>
    <s v=""/>
    <s v=""/>
  </r>
  <r>
    <n v="5016"/>
    <x v="0"/>
    <s v="NA"/>
    <x v="1"/>
    <x v="1"/>
    <d v="2016-07-14T19:06:00"/>
    <d v="2016-07-14T00:00:00"/>
    <d v="1899-12-30T19:06:00"/>
    <x v="19"/>
    <x v="4"/>
    <x v="3"/>
    <s v="NA"/>
    <s v="NA"/>
    <m/>
    <x v="1"/>
    <s v=""/>
    <s v=""/>
  </r>
  <r>
    <n v="5017"/>
    <x v="1"/>
    <n v="61"/>
    <x v="0"/>
    <x v="0"/>
    <d v="2016-07-14T19:09:00"/>
    <d v="2016-07-14T00:00:00"/>
    <d v="1899-12-30T19:09:00"/>
    <x v="19"/>
    <x v="4"/>
    <x v="3"/>
    <d v="2016-07-14T20:01:00"/>
    <d v="2016-07-14T00:00:00"/>
    <d v="1899-12-30T20:01:00"/>
    <x v="0"/>
    <d v="1899-12-30T00:52:00"/>
    <n v="52"/>
  </r>
  <r>
    <n v="5018"/>
    <x v="0"/>
    <s v="NA"/>
    <x v="1"/>
    <x v="1"/>
    <d v="2016-07-14T19:09:00"/>
    <d v="2016-07-14T00:00:00"/>
    <d v="1899-12-30T19:09:00"/>
    <x v="19"/>
    <x v="4"/>
    <x v="3"/>
    <s v="NA"/>
    <s v="NA"/>
    <m/>
    <x v="1"/>
    <s v=""/>
    <s v=""/>
  </r>
  <r>
    <n v="5019"/>
    <x v="1"/>
    <n v="115"/>
    <x v="0"/>
    <x v="0"/>
    <d v="2016-07-14T19:07:00"/>
    <d v="2016-07-14T00:00:00"/>
    <d v="1899-12-30T19:07:00"/>
    <x v="19"/>
    <x v="4"/>
    <x v="3"/>
    <d v="2016-07-14T19:59:00"/>
    <d v="2016-07-14T00:00:00"/>
    <d v="1899-12-30T19:59:00"/>
    <x v="0"/>
    <d v="1899-12-30T00:52:00"/>
    <n v="52"/>
  </r>
  <r>
    <n v="5020"/>
    <x v="0"/>
    <s v="NA"/>
    <x v="1"/>
    <x v="1"/>
    <d v="2016-07-14T19:08:00"/>
    <d v="2016-07-14T00:00:00"/>
    <d v="1899-12-30T19:08:00"/>
    <x v="19"/>
    <x v="4"/>
    <x v="3"/>
    <s v="NA"/>
    <s v="NA"/>
    <m/>
    <x v="1"/>
    <s v=""/>
    <s v=""/>
  </r>
  <r>
    <n v="5021"/>
    <x v="0"/>
    <s v="NA"/>
    <x v="1"/>
    <x v="1"/>
    <d v="2016-07-14T19:06:00"/>
    <d v="2016-07-14T00:00:00"/>
    <d v="1899-12-30T19:06:00"/>
    <x v="19"/>
    <x v="4"/>
    <x v="3"/>
    <s v="NA"/>
    <s v="NA"/>
    <m/>
    <x v="1"/>
    <s v=""/>
    <s v=""/>
  </r>
  <r>
    <n v="5022"/>
    <x v="0"/>
    <s v="NA"/>
    <x v="1"/>
    <x v="1"/>
    <d v="2016-07-14T19:06:00"/>
    <d v="2016-07-14T00:00:00"/>
    <d v="1899-12-30T19:06:00"/>
    <x v="19"/>
    <x v="4"/>
    <x v="3"/>
    <s v="NA"/>
    <s v="NA"/>
    <m/>
    <x v="1"/>
    <s v=""/>
    <s v=""/>
  </r>
  <r>
    <n v="5023"/>
    <x v="0"/>
    <n v="2"/>
    <x v="0"/>
    <x v="2"/>
    <d v="2016-07-14T19:04:00"/>
    <d v="2016-07-14T00:00:00"/>
    <d v="1899-12-30T19:04:00"/>
    <x v="19"/>
    <x v="4"/>
    <x v="3"/>
    <s v="NA"/>
    <s v="NA"/>
    <m/>
    <x v="1"/>
    <s v=""/>
    <s v=""/>
  </r>
  <r>
    <n v="5024"/>
    <x v="1"/>
    <n v="128"/>
    <x v="0"/>
    <x v="0"/>
    <d v="2016-07-14T19:09:00"/>
    <d v="2016-07-14T00:00:00"/>
    <d v="1899-12-30T19:09:00"/>
    <x v="19"/>
    <x v="4"/>
    <x v="3"/>
    <d v="2016-07-14T20:20:00"/>
    <d v="2016-07-14T00:00:00"/>
    <d v="1899-12-30T20:20:00"/>
    <x v="0"/>
    <d v="1899-12-30T01:11:00"/>
    <n v="71"/>
  </r>
  <r>
    <n v="5025"/>
    <x v="0"/>
    <n v="281"/>
    <x v="0"/>
    <x v="0"/>
    <d v="2016-07-14T19:05:00"/>
    <d v="2016-07-14T00:00:00"/>
    <d v="1899-12-30T19:05:00"/>
    <x v="19"/>
    <x v="4"/>
    <x v="3"/>
    <d v="2016-07-14T20:08:00"/>
    <d v="2016-07-14T00:00:00"/>
    <d v="1899-12-30T20:08:00"/>
    <x v="0"/>
    <d v="1899-12-30T01:03:00"/>
    <n v="63"/>
  </r>
  <r>
    <n v="5026"/>
    <x v="0"/>
    <s v="NA"/>
    <x v="1"/>
    <x v="1"/>
    <d v="2016-07-14T19:05:00"/>
    <d v="2016-07-14T00:00:00"/>
    <d v="1899-12-30T19:05:00"/>
    <x v="19"/>
    <x v="4"/>
    <x v="3"/>
    <s v="NA"/>
    <s v="NA"/>
    <m/>
    <x v="1"/>
    <s v=""/>
    <s v=""/>
  </r>
  <r>
    <n v="5027"/>
    <x v="0"/>
    <s v="NA"/>
    <x v="1"/>
    <x v="1"/>
    <d v="2016-07-14T19:10:00"/>
    <d v="2016-07-14T00:00:00"/>
    <d v="1899-12-30T19:10:00"/>
    <x v="19"/>
    <x v="4"/>
    <x v="3"/>
    <s v="NA"/>
    <s v="NA"/>
    <m/>
    <x v="1"/>
    <s v=""/>
    <s v=""/>
  </r>
  <r>
    <n v="5028"/>
    <x v="0"/>
    <s v="NA"/>
    <x v="1"/>
    <x v="1"/>
    <d v="2016-07-14T19:13:00"/>
    <d v="2016-07-14T00:00:00"/>
    <d v="1899-12-30T19:13:00"/>
    <x v="19"/>
    <x v="4"/>
    <x v="3"/>
    <s v="NA"/>
    <s v="NA"/>
    <m/>
    <x v="1"/>
    <s v=""/>
    <s v=""/>
  </r>
  <r>
    <n v="5029"/>
    <x v="1"/>
    <n v="70"/>
    <x v="0"/>
    <x v="0"/>
    <d v="2016-07-14T19:16:00"/>
    <d v="2016-07-14T00:00:00"/>
    <d v="1899-12-30T19:16:00"/>
    <x v="19"/>
    <x v="4"/>
    <x v="3"/>
    <d v="2016-07-14T19:49:00"/>
    <d v="2016-07-14T00:00:00"/>
    <d v="1899-12-30T19:49:00"/>
    <x v="0"/>
    <d v="1899-12-30T00:33:00"/>
    <n v="33"/>
  </r>
  <r>
    <n v="5030"/>
    <x v="0"/>
    <s v="NA"/>
    <x v="1"/>
    <x v="1"/>
    <d v="2016-07-14T19:11:00"/>
    <d v="2016-07-14T00:00:00"/>
    <d v="1899-12-30T19:11:00"/>
    <x v="19"/>
    <x v="4"/>
    <x v="3"/>
    <s v="NA"/>
    <s v="NA"/>
    <m/>
    <x v="1"/>
    <s v=""/>
    <s v=""/>
  </r>
  <r>
    <n v="5031"/>
    <x v="0"/>
    <n v="71"/>
    <x v="0"/>
    <x v="0"/>
    <d v="2016-07-14T19:12:00"/>
    <d v="2016-07-14T00:00:00"/>
    <d v="1899-12-30T19:12:00"/>
    <x v="19"/>
    <x v="4"/>
    <x v="3"/>
    <d v="2016-07-14T19:55:00"/>
    <d v="2016-07-14T00:00:00"/>
    <d v="1899-12-30T19:55:00"/>
    <x v="0"/>
    <d v="1899-12-30T00:43:00"/>
    <n v="43"/>
  </r>
  <r>
    <n v="5032"/>
    <x v="1"/>
    <n v="224"/>
    <x v="0"/>
    <x v="0"/>
    <d v="2016-07-14T19:07:00"/>
    <d v="2016-07-14T00:00:00"/>
    <d v="1899-12-30T19:07:00"/>
    <x v="19"/>
    <x v="4"/>
    <x v="3"/>
    <d v="2016-07-14T19:44:00"/>
    <d v="2016-07-14T00:00:00"/>
    <d v="1899-12-30T19:44:00"/>
    <x v="0"/>
    <d v="1899-12-30T00:37:00"/>
    <n v="37"/>
  </r>
  <r>
    <n v="5033"/>
    <x v="0"/>
    <n v="274"/>
    <x v="0"/>
    <x v="0"/>
    <d v="2016-07-14T19:16:00"/>
    <d v="2016-07-14T00:00:00"/>
    <d v="1899-12-30T19:16:00"/>
    <x v="19"/>
    <x v="4"/>
    <x v="3"/>
    <d v="2016-07-14T20:06:00"/>
    <d v="2016-07-14T00:00:00"/>
    <d v="1899-12-30T20:06:00"/>
    <x v="0"/>
    <d v="1899-12-30T00:50:00"/>
    <n v="50"/>
  </r>
  <r>
    <n v="5034"/>
    <x v="0"/>
    <s v="NA"/>
    <x v="1"/>
    <x v="1"/>
    <d v="2016-07-14T19:12:00"/>
    <d v="2016-07-14T00:00:00"/>
    <d v="1899-12-30T19:12:00"/>
    <x v="19"/>
    <x v="4"/>
    <x v="3"/>
    <s v="NA"/>
    <s v="NA"/>
    <m/>
    <x v="1"/>
    <s v=""/>
    <s v=""/>
  </r>
  <r>
    <n v="5035"/>
    <x v="0"/>
    <s v="NA"/>
    <x v="1"/>
    <x v="1"/>
    <d v="2016-07-14T19:18:00"/>
    <d v="2016-07-14T00:00:00"/>
    <d v="1899-12-30T19:18:00"/>
    <x v="19"/>
    <x v="4"/>
    <x v="3"/>
    <s v="NA"/>
    <s v="NA"/>
    <m/>
    <x v="1"/>
    <s v=""/>
    <s v=""/>
  </r>
  <r>
    <n v="5036"/>
    <x v="0"/>
    <s v="NA"/>
    <x v="1"/>
    <x v="1"/>
    <d v="2016-07-14T19:17:00"/>
    <d v="2016-07-14T00:00:00"/>
    <d v="1899-12-30T19:17:00"/>
    <x v="19"/>
    <x v="4"/>
    <x v="3"/>
    <s v="NA"/>
    <s v="NA"/>
    <m/>
    <x v="1"/>
    <s v=""/>
    <s v=""/>
  </r>
  <r>
    <n v="5037"/>
    <x v="0"/>
    <s v="NA"/>
    <x v="1"/>
    <x v="1"/>
    <d v="2016-07-14T19:10:00"/>
    <d v="2016-07-14T00:00:00"/>
    <d v="1899-12-30T19:10:00"/>
    <x v="19"/>
    <x v="4"/>
    <x v="3"/>
    <s v="NA"/>
    <s v="NA"/>
    <m/>
    <x v="1"/>
    <s v=""/>
    <s v=""/>
  </r>
  <r>
    <n v="5038"/>
    <x v="1"/>
    <n v="76"/>
    <x v="0"/>
    <x v="0"/>
    <d v="2016-07-14T19:20:00"/>
    <d v="2016-07-14T00:00:00"/>
    <d v="1899-12-30T19:20:00"/>
    <x v="19"/>
    <x v="4"/>
    <x v="3"/>
    <d v="2016-07-14T19:47:00"/>
    <d v="2016-07-14T00:00:00"/>
    <d v="1899-12-30T19:47:00"/>
    <x v="0"/>
    <d v="1899-12-30T00:27:00"/>
    <n v="27"/>
  </r>
  <r>
    <n v="5039"/>
    <x v="1"/>
    <n v="134"/>
    <x v="0"/>
    <x v="0"/>
    <d v="2016-07-14T19:20:00"/>
    <d v="2016-07-14T00:00:00"/>
    <d v="1899-12-30T19:20:00"/>
    <x v="19"/>
    <x v="4"/>
    <x v="3"/>
    <d v="2016-07-14T19:53:00"/>
    <d v="2016-07-14T00:00:00"/>
    <d v="1899-12-30T19:53:00"/>
    <x v="0"/>
    <d v="1899-12-30T00:33:00"/>
    <n v="33"/>
  </r>
  <r>
    <n v="5040"/>
    <x v="0"/>
    <s v="NA"/>
    <x v="1"/>
    <x v="1"/>
    <d v="2016-07-14T19:20:00"/>
    <d v="2016-07-14T00:00:00"/>
    <d v="1899-12-30T19:20:00"/>
    <x v="19"/>
    <x v="4"/>
    <x v="3"/>
    <s v="NA"/>
    <s v="NA"/>
    <m/>
    <x v="1"/>
    <s v=""/>
    <s v=""/>
  </r>
  <r>
    <n v="5041"/>
    <x v="1"/>
    <n v="204"/>
    <x v="0"/>
    <x v="0"/>
    <d v="2016-07-14T19:20:00"/>
    <d v="2016-07-14T00:00:00"/>
    <d v="1899-12-30T19:20:00"/>
    <x v="19"/>
    <x v="4"/>
    <x v="3"/>
    <d v="2016-07-14T20:21:00"/>
    <d v="2016-07-14T00:00:00"/>
    <d v="1899-12-30T20:21:00"/>
    <x v="0"/>
    <d v="1899-12-30T01:01:00"/>
    <n v="61"/>
  </r>
  <r>
    <n v="5042"/>
    <x v="1"/>
    <n v="34"/>
    <x v="0"/>
    <x v="0"/>
    <d v="2016-07-14T19:21:00"/>
    <d v="2016-07-14T00:00:00"/>
    <d v="1899-12-30T19:21:00"/>
    <x v="19"/>
    <x v="4"/>
    <x v="3"/>
    <d v="2016-07-14T20:05:00"/>
    <d v="2016-07-14T00:00:00"/>
    <d v="1899-12-30T20:05:00"/>
    <x v="0"/>
    <d v="1899-12-30T00:44:00"/>
    <n v="44"/>
  </r>
  <r>
    <n v="5043"/>
    <x v="0"/>
    <s v="NA"/>
    <x v="1"/>
    <x v="1"/>
    <d v="2016-07-14T19:20:00"/>
    <d v="2016-07-14T00:00:00"/>
    <d v="1899-12-30T19:20:00"/>
    <x v="19"/>
    <x v="4"/>
    <x v="3"/>
    <s v="NA"/>
    <s v="NA"/>
    <m/>
    <x v="1"/>
    <s v=""/>
    <s v=""/>
  </r>
  <r>
    <n v="5044"/>
    <x v="0"/>
    <s v="NA"/>
    <x v="1"/>
    <x v="1"/>
    <d v="2016-07-14T19:24:00"/>
    <d v="2016-07-14T00:00:00"/>
    <d v="1899-12-30T19:24:00"/>
    <x v="19"/>
    <x v="4"/>
    <x v="3"/>
    <s v="NA"/>
    <s v="NA"/>
    <m/>
    <x v="1"/>
    <s v=""/>
    <s v=""/>
  </r>
  <r>
    <n v="5045"/>
    <x v="0"/>
    <s v="NA"/>
    <x v="1"/>
    <x v="1"/>
    <d v="2016-07-14T19:22:00"/>
    <d v="2016-07-14T00:00:00"/>
    <d v="1899-12-30T19:22:00"/>
    <x v="19"/>
    <x v="4"/>
    <x v="3"/>
    <s v="NA"/>
    <s v="NA"/>
    <m/>
    <x v="1"/>
    <s v=""/>
    <s v=""/>
  </r>
  <r>
    <n v="5046"/>
    <x v="0"/>
    <s v="NA"/>
    <x v="1"/>
    <x v="1"/>
    <d v="2016-07-14T19:27:00"/>
    <d v="2016-07-14T00:00:00"/>
    <d v="1899-12-30T19:27:00"/>
    <x v="19"/>
    <x v="4"/>
    <x v="3"/>
    <s v="NA"/>
    <s v="NA"/>
    <m/>
    <x v="1"/>
    <s v=""/>
    <s v=""/>
  </r>
  <r>
    <n v="5047"/>
    <x v="0"/>
    <s v="NA"/>
    <x v="1"/>
    <x v="1"/>
    <d v="2016-07-14T19:22:00"/>
    <d v="2016-07-14T00:00:00"/>
    <d v="1899-12-30T19:22:00"/>
    <x v="19"/>
    <x v="4"/>
    <x v="3"/>
    <s v="NA"/>
    <s v="NA"/>
    <m/>
    <x v="1"/>
    <s v=""/>
    <s v=""/>
  </r>
  <r>
    <n v="5048"/>
    <x v="0"/>
    <s v="NA"/>
    <x v="1"/>
    <x v="1"/>
    <d v="2016-07-14T19:18:00"/>
    <d v="2016-07-14T00:00:00"/>
    <d v="1899-12-30T19:18:00"/>
    <x v="19"/>
    <x v="4"/>
    <x v="3"/>
    <s v="NA"/>
    <s v="NA"/>
    <m/>
    <x v="1"/>
    <s v=""/>
    <s v=""/>
  </r>
  <r>
    <n v="5049"/>
    <x v="0"/>
    <s v="NA"/>
    <x v="1"/>
    <x v="1"/>
    <d v="2016-07-14T19:25:00"/>
    <d v="2016-07-14T00:00:00"/>
    <d v="1899-12-30T19:25:00"/>
    <x v="19"/>
    <x v="4"/>
    <x v="3"/>
    <s v="NA"/>
    <s v="NA"/>
    <m/>
    <x v="1"/>
    <s v=""/>
    <s v=""/>
  </r>
  <r>
    <n v="5051"/>
    <x v="0"/>
    <n v="260"/>
    <x v="0"/>
    <x v="0"/>
    <d v="2016-07-14T19:21:00"/>
    <d v="2016-07-14T00:00:00"/>
    <d v="1899-12-30T19:21:00"/>
    <x v="19"/>
    <x v="4"/>
    <x v="3"/>
    <d v="2016-07-14T20:14:00"/>
    <d v="2016-07-14T00:00:00"/>
    <d v="1899-12-30T20:14:00"/>
    <x v="0"/>
    <d v="1899-12-30T00:53:00"/>
    <n v="53"/>
  </r>
  <r>
    <n v="5052"/>
    <x v="0"/>
    <s v="NA"/>
    <x v="1"/>
    <x v="1"/>
    <d v="2016-07-14T19:26:00"/>
    <d v="2016-07-14T00:00:00"/>
    <d v="1899-12-30T19:26:00"/>
    <x v="19"/>
    <x v="4"/>
    <x v="3"/>
    <s v="NA"/>
    <s v="NA"/>
    <m/>
    <x v="1"/>
    <s v=""/>
    <s v=""/>
  </r>
  <r>
    <n v="5053"/>
    <x v="0"/>
    <s v="NA"/>
    <x v="1"/>
    <x v="1"/>
    <d v="2016-07-14T19:28:00"/>
    <d v="2016-07-14T00:00:00"/>
    <d v="1899-12-30T19:28:00"/>
    <x v="19"/>
    <x v="4"/>
    <x v="3"/>
    <s v="NA"/>
    <s v="NA"/>
    <m/>
    <x v="1"/>
    <s v=""/>
    <s v=""/>
  </r>
  <r>
    <n v="5054"/>
    <x v="0"/>
    <s v="NA"/>
    <x v="1"/>
    <x v="1"/>
    <d v="2016-07-14T19:26:00"/>
    <d v="2016-07-14T00:00:00"/>
    <d v="1899-12-30T19:26:00"/>
    <x v="19"/>
    <x v="4"/>
    <x v="3"/>
    <s v="NA"/>
    <s v="NA"/>
    <m/>
    <x v="1"/>
    <s v=""/>
    <s v=""/>
  </r>
  <r>
    <n v="5055"/>
    <x v="0"/>
    <s v="NA"/>
    <x v="1"/>
    <x v="1"/>
    <d v="2016-07-14T19:24:00"/>
    <d v="2016-07-14T00:00:00"/>
    <d v="1899-12-30T19:24:00"/>
    <x v="19"/>
    <x v="4"/>
    <x v="3"/>
    <s v="NA"/>
    <s v="NA"/>
    <m/>
    <x v="1"/>
    <s v=""/>
    <s v=""/>
  </r>
  <r>
    <n v="5056"/>
    <x v="0"/>
    <n v="253"/>
    <x v="0"/>
    <x v="0"/>
    <d v="2016-07-14T19:26:00"/>
    <d v="2016-07-14T00:00:00"/>
    <d v="1899-12-30T19:26:00"/>
    <x v="19"/>
    <x v="4"/>
    <x v="3"/>
    <d v="2016-07-14T19:55:00"/>
    <d v="2016-07-14T00:00:00"/>
    <d v="1899-12-30T19:55:00"/>
    <x v="0"/>
    <d v="1899-12-30T00:29:00"/>
    <n v="29"/>
  </r>
  <r>
    <n v="5057"/>
    <x v="0"/>
    <s v="NA"/>
    <x v="1"/>
    <x v="1"/>
    <d v="2016-07-14T19:24:00"/>
    <d v="2016-07-14T00:00:00"/>
    <d v="1899-12-30T19:24:00"/>
    <x v="19"/>
    <x v="4"/>
    <x v="3"/>
    <s v="NA"/>
    <s v="NA"/>
    <m/>
    <x v="1"/>
    <s v=""/>
    <s v=""/>
  </r>
  <r>
    <n v="5058"/>
    <x v="0"/>
    <s v="NA"/>
    <x v="1"/>
    <x v="1"/>
    <d v="2016-07-14T19:27:00"/>
    <d v="2016-07-14T00:00:00"/>
    <d v="1899-12-30T19:27:00"/>
    <x v="19"/>
    <x v="4"/>
    <x v="3"/>
    <s v="NA"/>
    <s v="NA"/>
    <m/>
    <x v="1"/>
    <s v=""/>
    <s v=""/>
  </r>
  <r>
    <n v="5059"/>
    <x v="0"/>
    <s v="NA"/>
    <x v="1"/>
    <x v="1"/>
    <d v="2016-07-14T19:21:00"/>
    <d v="2016-07-14T00:00:00"/>
    <d v="1899-12-30T19:21:00"/>
    <x v="19"/>
    <x v="4"/>
    <x v="3"/>
    <s v="NA"/>
    <s v="NA"/>
    <m/>
    <x v="1"/>
    <s v=""/>
    <s v=""/>
  </r>
  <r>
    <n v="5060"/>
    <x v="0"/>
    <n v="60"/>
    <x v="0"/>
    <x v="0"/>
    <d v="2016-07-14T19:26:00"/>
    <d v="2016-07-14T00:00:00"/>
    <d v="1899-12-30T19:26:00"/>
    <x v="19"/>
    <x v="4"/>
    <x v="3"/>
    <d v="2016-07-14T20:02:00"/>
    <d v="2016-07-14T00:00:00"/>
    <d v="1899-12-30T20:02:00"/>
    <x v="0"/>
    <d v="1899-12-30T00:36:00"/>
    <n v="36"/>
  </r>
  <r>
    <n v="5061"/>
    <x v="1"/>
    <n v="109"/>
    <x v="0"/>
    <x v="0"/>
    <d v="2016-07-14T19:29:00"/>
    <d v="2016-07-14T00:00:00"/>
    <d v="1899-12-30T19:29:00"/>
    <x v="19"/>
    <x v="4"/>
    <x v="3"/>
    <d v="2016-07-14T20:13:00"/>
    <d v="2016-07-14T00:00:00"/>
    <d v="1899-12-30T20:13:00"/>
    <x v="0"/>
    <d v="1899-12-30T00:44:00"/>
    <n v="44"/>
  </r>
  <r>
    <n v="5062"/>
    <x v="0"/>
    <s v="NA"/>
    <x v="1"/>
    <x v="1"/>
    <d v="2016-07-14T19:24:00"/>
    <d v="2016-07-14T00:00:00"/>
    <d v="1899-12-30T19:24:00"/>
    <x v="19"/>
    <x v="4"/>
    <x v="3"/>
    <s v="NA"/>
    <s v="NA"/>
    <m/>
    <x v="1"/>
    <s v=""/>
    <s v=""/>
  </r>
  <r>
    <n v="5063"/>
    <x v="0"/>
    <s v="NA"/>
    <x v="1"/>
    <x v="1"/>
    <d v="2016-07-14T19:29:00"/>
    <d v="2016-07-14T00:00:00"/>
    <d v="1899-12-30T19:29:00"/>
    <x v="19"/>
    <x v="4"/>
    <x v="3"/>
    <s v="NA"/>
    <s v="NA"/>
    <m/>
    <x v="1"/>
    <s v=""/>
    <s v=""/>
  </r>
  <r>
    <n v="5064"/>
    <x v="0"/>
    <n v="52"/>
    <x v="0"/>
    <x v="0"/>
    <d v="2016-07-14T19:28:00"/>
    <d v="2016-07-14T00:00:00"/>
    <d v="1899-12-30T19:28:00"/>
    <x v="19"/>
    <x v="4"/>
    <x v="3"/>
    <d v="2016-07-14T20:34:00"/>
    <d v="2016-07-14T00:00:00"/>
    <d v="1899-12-30T20:34:00"/>
    <x v="0"/>
    <d v="1899-12-30T01:06:00"/>
    <n v="66"/>
  </r>
  <r>
    <n v="5065"/>
    <x v="0"/>
    <s v="NA"/>
    <x v="1"/>
    <x v="1"/>
    <d v="2016-07-14T19:31:00"/>
    <d v="2016-07-14T00:00:00"/>
    <d v="1899-12-30T19:31:00"/>
    <x v="19"/>
    <x v="4"/>
    <x v="3"/>
    <s v="NA"/>
    <s v="NA"/>
    <m/>
    <x v="1"/>
    <s v=""/>
    <s v=""/>
  </r>
  <r>
    <n v="5066"/>
    <x v="0"/>
    <n v="12"/>
    <x v="0"/>
    <x v="0"/>
    <d v="2016-07-14T19:31:00"/>
    <d v="2016-07-14T00:00:00"/>
    <d v="1899-12-30T19:31:00"/>
    <x v="19"/>
    <x v="4"/>
    <x v="3"/>
    <d v="2016-07-14T20:14:00"/>
    <d v="2016-07-14T00:00:00"/>
    <d v="1899-12-30T20:14:00"/>
    <x v="0"/>
    <d v="1899-12-30T00:43:00"/>
    <n v="43"/>
  </r>
  <r>
    <n v="5067"/>
    <x v="0"/>
    <s v="NA"/>
    <x v="1"/>
    <x v="1"/>
    <d v="2016-07-14T19:34:00"/>
    <d v="2016-07-14T00:00:00"/>
    <d v="1899-12-30T19:34:00"/>
    <x v="19"/>
    <x v="4"/>
    <x v="3"/>
    <s v="NA"/>
    <s v="NA"/>
    <m/>
    <x v="1"/>
    <s v=""/>
    <s v=""/>
  </r>
  <r>
    <n v="5068"/>
    <x v="0"/>
    <s v="NA"/>
    <x v="1"/>
    <x v="1"/>
    <d v="2016-07-14T19:30:00"/>
    <d v="2016-07-14T00:00:00"/>
    <d v="1899-12-30T19:30:00"/>
    <x v="19"/>
    <x v="4"/>
    <x v="3"/>
    <s v="NA"/>
    <s v="NA"/>
    <m/>
    <x v="1"/>
    <s v=""/>
    <s v=""/>
  </r>
  <r>
    <n v="5069"/>
    <x v="0"/>
    <s v="NA"/>
    <x v="1"/>
    <x v="1"/>
    <d v="2016-07-14T19:33:00"/>
    <d v="2016-07-14T00:00:00"/>
    <d v="1899-12-30T19:33:00"/>
    <x v="19"/>
    <x v="4"/>
    <x v="3"/>
    <s v="NA"/>
    <s v="NA"/>
    <m/>
    <x v="1"/>
    <s v=""/>
    <s v=""/>
  </r>
  <r>
    <n v="5070"/>
    <x v="0"/>
    <n v="79"/>
    <x v="0"/>
    <x v="0"/>
    <d v="2016-07-14T19:33:00"/>
    <d v="2016-07-14T00:00:00"/>
    <d v="1899-12-30T19:33:00"/>
    <x v="19"/>
    <x v="4"/>
    <x v="3"/>
    <d v="2016-07-14T20:45:00"/>
    <d v="2016-07-14T00:00:00"/>
    <d v="1899-12-30T20:45:00"/>
    <x v="0"/>
    <d v="1899-12-30T01:12:00"/>
    <n v="72"/>
  </r>
  <r>
    <n v="5071"/>
    <x v="0"/>
    <n v="169"/>
    <x v="0"/>
    <x v="0"/>
    <d v="2016-07-14T19:30:00"/>
    <d v="2016-07-14T00:00:00"/>
    <d v="1899-12-30T19:30:00"/>
    <x v="19"/>
    <x v="4"/>
    <x v="3"/>
    <d v="2016-07-14T20:17:00"/>
    <d v="2016-07-14T00:00:00"/>
    <d v="1899-12-30T20:17:00"/>
    <x v="0"/>
    <d v="1899-12-30T00:47:00"/>
    <n v="47"/>
  </r>
  <r>
    <n v="5072"/>
    <x v="0"/>
    <s v="NA"/>
    <x v="1"/>
    <x v="1"/>
    <d v="2016-07-14T19:38:00"/>
    <d v="2016-07-14T00:00:00"/>
    <d v="1899-12-30T19:38:00"/>
    <x v="19"/>
    <x v="4"/>
    <x v="3"/>
    <s v="NA"/>
    <s v="NA"/>
    <m/>
    <x v="1"/>
    <s v=""/>
    <s v=""/>
  </r>
  <r>
    <n v="5073"/>
    <x v="0"/>
    <s v="NA"/>
    <x v="1"/>
    <x v="1"/>
    <d v="2016-07-14T19:36:00"/>
    <d v="2016-07-14T00:00:00"/>
    <d v="1899-12-30T19:36:00"/>
    <x v="19"/>
    <x v="4"/>
    <x v="3"/>
    <s v="NA"/>
    <s v="NA"/>
    <m/>
    <x v="1"/>
    <s v=""/>
    <s v=""/>
  </r>
  <r>
    <n v="5074"/>
    <x v="0"/>
    <s v="NA"/>
    <x v="1"/>
    <x v="1"/>
    <d v="2016-07-14T19:36:00"/>
    <d v="2016-07-14T00:00:00"/>
    <d v="1899-12-30T19:36:00"/>
    <x v="19"/>
    <x v="4"/>
    <x v="3"/>
    <s v="NA"/>
    <s v="NA"/>
    <m/>
    <x v="1"/>
    <s v=""/>
    <s v=""/>
  </r>
  <r>
    <n v="5075"/>
    <x v="1"/>
    <n v="202"/>
    <x v="0"/>
    <x v="0"/>
    <d v="2016-07-14T19:45:00"/>
    <d v="2016-07-14T00:00:00"/>
    <d v="1899-12-30T19:45:00"/>
    <x v="19"/>
    <x v="4"/>
    <x v="3"/>
    <d v="2016-07-14T20:25:00"/>
    <d v="2016-07-14T00:00:00"/>
    <d v="1899-12-30T20:25:00"/>
    <x v="0"/>
    <d v="1899-12-30T00:40:00"/>
    <n v="40"/>
  </r>
  <r>
    <n v="5076"/>
    <x v="1"/>
    <n v="280"/>
    <x v="0"/>
    <x v="2"/>
    <d v="2016-07-14T19:38:00"/>
    <d v="2016-07-14T00:00:00"/>
    <d v="1899-12-30T19:38:00"/>
    <x v="19"/>
    <x v="4"/>
    <x v="3"/>
    <s v="NA"/>
    <s v="NA"/>
    <m/>
    <x v="1"/>
    <s v=""/>
    <s v=""/>
  </r>
  <r>
    <n v="5077"/>
    <x v="0"/>
    <s v="NA"/>
    <x v="1"/>
    <x v="1"/>
    <d v="2016-07-14T19:45:00"/>
    <d v="2016-07-14T00:00:00"/>
    <d v="1899-12-30T19:45:00"/>
    <x v="19"/>
    <x v="4"/>
    <x v="3"/>
    <s v="NA"/>
    <s v="NA"/>
    <m/>
    <x v="1"/>
    <s v=""/>
    <s v=""/>
  </r>
  <r>
    <n v="5078"/>
    <x v="0"/>
    <s v="NA"/>
    <x v="1"/>
    <x v="1"/>
    <d v="2016-07-14T19:39:00"/>
    <d v="2016-07-14T00:00:00"/>
    <d v="1899-12-30T19:39:00"/>
    <x v="19"/>
    <x v="4"/>
    <x v="3"/>
    <s v="NA"/>
    <s v="NA"/>
    <m/>
    <x v="1"/>
    <s v=""/>
    <s v=""/>
  </r>
  <r>
    <n v="5079"/>
    <x v="1"/>
    <n v="209"/>
    <x v="0"/>
    <x v="0"/>
    <d v="2016-07-14T19:40:00"/>
    <d v="2016-07-14T00:00:00"/>
    <d v="1899-12-30T19:40:00"/>
    <x v="19"/>
    <x v="4"/>
    <x v="3"/>
    <d v="2016-07-14T20:16:00"/>
    <d v="2016-07-14T00:00:00"/>
    <d v="1899-12-30T20:16:00"/>
    <x v="0"/>
    <d v="1899-12-30T00:36:00"/>
    <n v="36"/>
  </r>
  <r>
    <n v="5080"/>
    <x v="0"/>
    <s v="NA"/>
    <x v="1"/>
    <x v="1"/>
    <d v="2016-07-14T19:44:00"/>
    <d v="2016-07-14T00:00:00"/>
    <d v="1899-12-30T19:44:00"/>
    <x v="19"/>
    <x v="4"/>
    <x v="3"/>
    <s v="NA"/>
    <s v="NA"/>
    <m/>
    <x v="1"/>
    <s v=""/>
    <s v=""/>
  </r>
  <r>
    <n v="5081"/>
    <x v="0"/>
    <s v="NA"/>
    <x v="1"/>
    <x v="1"/>
    <d v="2016-07-14T19:52:00"/>
    <d v="2016-07-14T00:00:00"/>
    <d v="1899-12-30T19:52:00"/>
    <x v="19"/>
    <x v="4"/>
    <x v="3"/>
    <s v="NA"/>
    <s v="NA"/>
    <m/>
    <x v="1"/>
    <s v=""/>
    <s v=""/>
  </r>
  <r>
    <n v="5082"/>
    <x v="0"/>
    <s v="NA"/>
    <x v="1"/>
    <x v="1"/>
    <d v="2016-07-14T19:49:00"/>
    <d v="2016-07-14T00:00:00"/>
    <d v="1899-12-30T19:49:00"/>
    <x v="19"/>
    <x v="4"/>
    <x v="3"/>
    <s v="NA"/>
    <s v="NA"/>
    <m/>
    <x v="1"/>
    <s v=""/>
    <s v=""/>
  </r>
  <r>
    <n v="5083"/>
    <x v="0"/>
    <s v="NA"/>
    <x v="1"/>
    <x v="1"/>
    <d v="2016-07-14T19:41:00"/>
    <d v="2016-07-14T00:00:00"/>
    <d v="1899-12-30T19:41:00"/>
    <x v="19"/>
    <x v="4"/>
    <x v="3"/>
    <s v="NA"/>
    <s v="NA"/>
    <m/>
    <x v="1"/>
    <s v=""/>
    <s v=""/>
  </r>
  <r>
    <n v="5084"/>
    <x v="0"/>
    <s v="NA"/>
    <x v="1"/>
    <x v="1"/>
    <d v="2016-07-14T19:46:00"/>
    <d v="2016-07-14T00:00:00"/>
    <d v="1899-12-30T19:46:00"/>
    <x v="19"/>
    <x v="4"/>
    <x v="3"/>
    <s v="NA"/>
    <s v="NA"/>
    <m/>
    <x v="1"/>
    <s v=""/>
    <s v=""/>
  </r>
  <r>
    <n v="5085"/>
    <x v="0"/>
    <s v="NA"/>
    <x v="1"/>
    <x v="1"/>
    <d v="2016-07-14T19:44:00"/>
    <d v="2016-07-14T00:00:00"/>
    <d v="1899-12-30T19:44:00"/>
    <x v="19"/>
    <x v="4"/>
    <x v="3"/>
    <s v="NA"/>
    <s v="NA"/>
    <m/>
    <x v="1"/>
    <s v=""/>
    <s v=""/>
  </r>
  <r>
    <n v="5086"/>
    <x v="0"/>
    <n v="113"/>
    <x v="0"/>
    <x v="0"/>
    <d v="2016-07-14T19:41:00"/>
    <d v="2016-07-14T00:00:00"/>
    <d v="1899-12-30T19:41:00"/>
    <x v="19"/>
    <x v="4"/>
    <x v="3"/>
    <d v="2016-07-14T21:02:00"/>
    <d v="2016-07-14T00:00:00"/>
    <d v="1899-12-30T21:02:00"/>
    <x v="0"/>
    <d v="1899-12-30T01:21:00"/>
    <n v="81"/>
  </r>
  <r>
    <n v="5087"/>
    <x v="0"/>
    <s v="NA"/>
    <x v="1"/>
    <x v="1"/>
    <d v="2016-07-14T19:50:00"/>
    <d v="2016-07-14T00:00:00"/>
    <d v="1899-12-30T19:50:00"/>
    <x v="19"/>
    <x v="4"/>
    <x v="3"/>
    <s v="NA"/>
    <s v="NA"/>
    <m/>
    <x v="1"/>
    <s v=""/>
    <s v=""/>
  </r>
  <r>
    <n v="5088"/>
    <x v="0"/>
    <n v="37"/>
    <x v="0"/>
    <x v="0"/>
    <d v="2016-07-14T19:52:00"/>
    <d v="2016-07-14T00:00:00"/>
    <d v="1899-12-30T19:52:00"/>
    <x v="19"/>
    <x v="4"/>
    <x v="3"/>
    <d v="2016-07-14T21:06:00"/>
    <d v="2016-07-14T00:00:00"/>
    <d v="1899-12-30T21:06:00"/>
    <x v="0"/>
    <d v="1899-12-30T01:14:00"/>
    <n v="74"/>
  </r>
  <r>
    <n v="5089"/>
    <x v="1"/>
    <n v="229"/>
    <x v="0"/>
    <x v="0"/>
    <d v="2016-07-14T19:47:00"/>
    <d v="2016-07-14T00:00:00"/>
    <d v="1899-12-30T19:47:00"/>
    <x v="19"/>
    <x v="4"/>
    <x v="3"/>
    <d v="2016-07-14T20:46:00"/>
    <d v="2016-07-14T00:00:00"/>
    <d v="1899-12-30T20:46:00"/>
    <x v="0"/>
    <d v="1899-12-30T00:59:00"/>
    <n v="59"/>
  </r>
  <r>
    <n v="5090"/>
    <x v="0"/>
    <s v="NA"/>
    <x v="1"/>
    <x v="1"/>
    <d v="2016-07-14T19:47:00"/>
    <d v="2016-07-14T00:00:00"/>
    <d v="1899-12-30T19:47:00"/>
    <x v="19"/>
    <x v="4"/>
    <x v="3"/>
    <s v="NA"/>
    <s v="NA"/>
    <m/>
    <x v="1"/>
    <s v=""/>
    <s v=""/>
  </r>
  <r>
    <n v="5091"/>
    <x v="0"/>
    <s v="NA"/>
    <x v="1"/>
    <x v="1"/>
    <d v="2016-07-14T19:49:00"/>
    <d v="2016-07-14T00:00:00"/>
    <d v="1899-12-30T19:49:00"/>
    <x v="19"/>
    <x v="4"/>
    <x v="3"/>
    <s v="NA"/>
    <s v="NA"/>
    <m/>
    <x v="1"/>
    <s v=""/>
    <s v=""/>
  </r>
  <r>
    <n v="5092"/>
    <x v="0"/>
    <s v="NA"/>
    <x v="1"/>
    <x v="1"/>
    <d v="2016-07-14T19:47:00"/>
    <d v="2016-07-14T00:00:00"/>
    <d v="1899-12-30T19:47:00"/>
    <x v="19"/>
    <x v="4"/>
    <x v="3"/>
    <s v="NA"/>
    <s v="NA"/>
    <m/>
    <x v="1"/>
    <s v=""/>
    <s v=""/>
  </r>
  <r>
    <n v="5093"/>
    <x v="0"/>
    <s v="NA"/>
    <x v="1"/>
    <x v="1"/>
    <d v="2016-07-14T19:52:00"/>
    <d v="2016-07-14T00:00:00"/>
    <d v="1899-12-30T19:52:00"/>
    <x v="19"/>
    <x v="4"/>
    <x v="3"/>
    <s v="NA"/>
    <s v="NA"/>
    <m/>
    <x v="1"/>
    <s v=""/>
    <s v=""/>
  </r>
  <r>
    <n v="5094"/>
    <x v="0"/>
    <s v="NA"/>
    <x v="1"/>
    <x v="1"/>
    <d v="2016-07-14T19:54:00"/>
    <d v="2016-07-14T00:00:00"/>
    <d v="1899-12-30T19:54:00"/>
    <x v="19"/>
    <x v="4"/>
    <x v="3"/>
    <s v="NA"/>
    <s v="NA"/>
    <m/>
    <x v="1"/>
    <s v=""/>
    <s v=""/>
  </r>
  <r>
    <n v="5095"/>
    <x v="1"/>
    <n v="164"/>
    <x v="0"/>
    <x v="0"/>
    <d v="2016-07-14T19:48:00"/>
    <d v="2016-07-14T00:00:00"/>
    <d v="1899-12-30T19:48:00"/>
    <x v="19"/>
    <x v="4"/>
    <x v="3"/>
    <d v="2016-07-14T20:55:00"/>
    <d v="2016-07-14T00:00:00"/>
    <d v="1899-12-30T20:55:00"/>
    <x v="0"/>
    <d v="1899-12-30T01:07:00"/>
    <n v="67"/>
  </r>
  <r>
    <n v="5096"/>
    <x v="0"/>
    <n v="118"/>
    <x v="0"/>
    <x v="0"/>
    <d v="2016-07-14T19:52:00"/>
    <d v="2016-07-14T00:00:00"/>
    <d v="1899-12-30T19:52:00"/>
    <x v="19"/>
    <x v="4"/>
    <x v="3"/>
    <d v="2016-07-14T20:49:00"/>
    <d v="2016-07-14T00:00:00"/>
    <d v="1899-12-30T20:49:00"/>
    <x v="0"/>
    <d v="1899-12-30T00:57:00"/>
    <n v="57"/>
  </r>
  <r>
    <n v="5097"/>
    <x v="1"/>
    <n v="131"/>
    <x v="0"/>
    <x v="0"/>
    <d v="2016-07-14T19:52:00"/>
    <d v="2016-07-14T00:00:00"/>
    <d v="1899-12-30T19:52:00"/>
    <x v="19"/>
    <x v="4"/>
    <x v="3"/>
    <d v="2016-07-14T20:49:00"/>
    <d v="2016-07-14T00:00:00"/>
    <d v="1899-12-30T20:49:00"/>
    <x v="0"/>
    <d v="1899-12-30T00:57:00"/>
    <n v="57"/>
  </r>
  <r>
    <n v="5098"/>
    <x v="0"/>
    <n v="190"/>
    <x v="0"/>
    <x v="0"/>
    <d v="2016-07-14T19:50:00"/>
    <d v="2016-07-14T00:00:00"/>
    <d v="1899-12-30T19:50:00"/>
    <x v="19"/>
    <x v="4"/>
    <x v="3"/>
    <d v="2016-07-14T20:27:00"/>
    <d v="2016-07-14T00:00:00"/>
    <d v="1899-12-30T20:27:00"/>
    <x v="0"/>
    <d v="1899-12-30T00:37:00"/>
    <n v="37"/>
  </r>
  <r>
    <n v="5099"/>
    <x v="0"/>
    <s v="NA"/>
    <x v="1"/>
    <x v="1"/>
    <d v="2016-07-14T19:59:00"/>
    <d v="2016-07-14T00:00:00"/>
    <d v="1899-12-30T19:59:00"/>
    <x v="19"/>
    <x v="4"/>
    <x v="3"/>
    <s v="NA"/>
    <s v="NA"/>
    <m/>
    <x v="1"/>
    <s v=""/>
    <s v=""/>
  </r>
  <r>
    <n v="5100"/>
    <x v="0"/>
    <n v="284"/>
    <x v="0"/>
    <x v="0"/>
    <d v="2016-07-14T19:58:00"/>
    <d v="2016-07-14T00:00:00"/>
    <d v="1899-12-30T19:58:00"/>
    <x v="19"/>
    <x v="4"/>
    <x v="3"/>
    <d v="2016-07-14T20:43:00"/>
    <d v="2016-07-14T00:00:00"/>
    <d v="1899-12-30T20:43:00"/>
    <x v="0"/>
    <d v="1899-12-30T00:45:00"/>
    <n v="45"/>
  </r>
  <r>
    <n v="5101"/>
    <x v="1"/>
    <s v="NA"/>
    <x v="1"/>
    <x v="1"/>
    <d v="2016-07-14T19:56:00"/>
    <d v="2016-07-14T00:00:00"/>
    <d v="1899-12-30T19:56:00"/>
    <x v="19"/>
    <x v="4"/>
    <x v="3"/>
    <s v="NA"/>
    <s v="NA"/>
    <m/>
    <x v="1"/>
    <s v=""/>
    <s v=""/>
  </r>
  <r>
    <n v="5102"/>
    <x v="0"/>
    <s v="NA"/>
    <x v="1"/>
    <x v="1"/>
    <d v="2016-07-14T19:53:00"/>
    <d v="2016-07-14T00:00:00"/>
    <d v="1899-12-30T19:53:00"/>
    <x v="19"/>
    <x v="4"/>
    <x v="3"/>
    <s v="NA"/>
    <s v="NA"/>
    <m/>
    <x v="1"/>
    <s v=""/>
    <s v=""/>
  </r>
  <r>
    <n v="5103"/>
    <x v="0"/>
    <s v="NA"/>
    <x v="1"/>
    <x v="1"/>
    <d v="2016-07-14T19:56:00"/>
    <d v="2016-07-14T00:00:00"/>
    <d v="1899-12-30T19:56:00"/>
    <x v="19"/>
    <x v="4"/>
    <x v="3"/>
    <s v="NA"/>
    <s v="NA"/>
    <m/>
    <x v="1"/>
    <s v=""/>
    <s v=""/>
  </r>
  <r>
    <n v="5104"/>
    <x v="0"/>
    <s v="NA"/>
    <x v="1"/>
    <x v="1"/>
    <d v="2016-07-14T19:58:00"/>
    <d v="2016-07-14T00:00:00"/>
    <d v="1899-12-30T19:58:00"/>
    <x v="19"/>
    <x v="4"/>
    <x v="3"/>
    <s v="NA"/>
    <s v="NA"/>
    <m/>
    <x v="1"/>
    <s v=""/>
    <s v=""/>
  </r>
  <r>
    <n v="5105"/>
    <x v="1"/>
    <n v="182"/>
    <x v="0"/>
    <x v="0"/>
    <d v="2016-07-14T19:59:00"/>
    <d v="2016-07-14T00:00:00"/>
    <d v="1899-12-30T19:59:00"/>
    <x v="19"/>
    <x v="4"/>
    <x v="3"/>
    <d v="2016-07-14T20:37:00"/>
    <d v="2016-07-14T00:00:00"/>
    <d v="1899-12-30T20:37:00"/>
    <x v="0"/>
    <d v="1899-12-30T00:38:00"/>
    <n v="38"/>
  </r>
  <r>
    <n v="5106"/>
    <x v="0"/>
    <s v="NA"/>
    <x v="1"/>
    <x v="1"/>
    <d v="2016-07-14T20:00:00"/>
    <d v="2016-07-14T00:00:00"/>
    <d v="1899-12-30T20:00:00"/>
    <x v="20"/>
    <x v="4"/>
    <x v="3"/>
    <s v="NA"/>
    <s v="NA"/>
    <m/>
    <x v="1"/>
    <s v=""/>
    <s v=""/>
  </r>
  <r>
    <n v="5107"/>
    <x v="1"/>
    <s v="NA"/>
    <x v="1"/>
    <x v="1"/>
    <d v="2016-07-14T19:57:00"/>
    <d v="2016-07-14T00:00:00"/>
    <d v="1899-12-30T19:57:00"/>
    <x v="19"/>
    <x v="4"/>
    <x v="3"/>
    <s v="NA"/>
    <s v="NA"/>
    <m/>
    <x v="1"/>
    <s v=""/>
    <s v=""/>
  </r>
  <r>
    <n v="5108"/>
    <x v="1"/>
    <n v="221"/>
    <x v="0"/>
    <x v="0"/>
    <d v="2016-07-14T20:03:00"/>
    <d v="2016-07-14T00:00:00"/>
    <d v="1899-12-30T20:03:00"/>
    <x v="20"/>
    <x v="4"/>
    <x v="3"/>
    <d v="2016-07-14T20:30:00"/>
    <d v="2016-07-14T00:00:00"/>
    <d v="1899-12-30T20:30:00"/>
    <x v="0"/>
    <d v="1899-12-30T00:27:00"/>
    <n v="27"/>
  </r>
  <r>
    <n v="5109"/>
    <x v="0"/>
    <s v="NA"/>
    <x v="1"/>
    <x v="1"/>
    <d v="2016-07-14T19:59:00"/>
    <d v="2016-07-14T00:00:00"/>
    <d v="1899-12-30T19:59:00"/>
    <x v="19"/>
    <x v="4"/>
    <x v="3"/>
    <s v="NA"/>
    <s v="NA"/>
    <m/>
    <x v="1"/>
    <s v=""/>
    <s v=""/>
  </r>
  <r>
    <n v="5110"/>
    <x v="0"/>
    <s v="NA"/>
    <x v="1"/>
    <x v="1"/>
    <d v="2016-07-14T20:02:00"/>
    <d v="2016-07-14T00:00:00"/>
    <d v="1899-12-30T20:02:00"/>
    <x v="20"/>
    <x v="4"/>
    <x v="3"/>
    <s v="NA"/>
    <s v="NA"/>
    <m/>
    <x v="1"/>
    <s v=""/>
    <s v=""/>
  </r>
  <r>
    <n v="5111"/>
    <x v="0"/>
    <s v="NA"/>
    <x v="1"/>
    <x v="1"/>
    <d v="2016-07-14T20:03:00"/>
    <d v="2016-07-14T00:00:00"/>
    <d v="1899-12-30T20:03:00"/>
    <x v="20"/>
    <x v="4"/>
    <x v="3"/>
    <s v="NA"/>
    <s v="NA"/>
    <m/>
    <x v="1"/>
    <s v=""/>
    <s v=""/>
  </r>
  <r>
    <n v="5112"/>
    <x v="0"/>
    <s v="NA"/>
    <x v="1"/>
    <x v="1"/>
    <d v="2016-07-14T19:59:00"/>
    <d v="2016-07-14T00:00:00"/>
    <d v="1899-12-30T19:59:00"/>
    <x v="19"/>
    <x v="4"/>
    <x v="3"/>
    <s v="NA"/>
    <s v="NA"/>
    <m/>
    <x v="1"/>
    <s v=""/>
    <s v=""/>
  </r>
  <r>
    <n v="5113"/>
    <x v="1"/>
    <s v="NA"/>
    <x v="1"/>
    <x v="1"/>
    <d v="2016-07-14T20:09:00"/>
    <d v="2016-07-14T00:00:00"/>
    <d v="1899-12-30T20:09:00"/>
    <x v="20"/>
    <x v="4"/>
    <x v="3"/>
    <s v="NA"/>
    <s v="NA"/>
    <m/>
    <x v="1"/>
    <s v=""/>
    <s v=""/>
  </r>
  <r>
    <n v="5114"/>
    <x v="0"/>
    <s v="NA"/>
    <x v="1"/>
    <x v="1"/>
    <d v="2016-07-14T19:54:00"/>
    <d v="2016-07-14T00:00:00"/>
    <d v="1899-12-30T19:54:00"/>
    <x v="19"/>
    <x v="4"/>
    <x v="3"/>
    <s v="NA"/>
    <s v="NA"/>
    <m/>
    <x v="1"/>
    <s v=""/>
    <s v=""/>
  </r>
  <r>
    <n v="5115"/>
    <x v="0"/>
    <n v="112"/>
    <x v="0"/>
    <x v="0"/>
    <d v="2016-07-14T20:03:00"/>
    <d v="2016-07-14T00:00:00"/>
    <d v="1899-12-30T20:03:00"/>
    <x v="20"/>
    <x v="4"/>
    <x v="3"/>
    <d v="2016-07-14T21:08:00"/>
    <d v="2016-07-14T00:00:00"/>
    <d v="1899-12-30T21:08:00"/>
    <x v="0"/>
    <d v="1899-12-30T01:05:00"/>
    <n v="65"/>
  </r>
  <r>
    <n v="5116"/>
    <x v="1"/>
    <n v="133"/>
    <x v="0"/>
    <x v="2"/>
    <d v="2016-07-14T20:08:00"/>
    <d v="2016-07-14T00:00:00"/>
    <d v="1899-12-30T20:08:00"/>
    <x v="20"/>
    <x v="4"/>
    <x v="3"/>
    <s v="NA"/>
    <s v="NA"/>
    <m/>
    <x v="1"/>
    <s v=""/>
    <s v=""/>
  </r>
  <r>
    <n v="5117"/>
    <x v="0"/>
    <s v="NA"/>
    <x v="1"/>
    <x v="1"/>
    <d v="2016-07-14T19:59:00"/>
    <d v="2016-07-14T00:00:00"/>
    <d v="1899-12-30T19:59:00"/>
    <x v="19"/>
    <x v="4"/>
    <x v="3"/>
    <s v="NA"/>
    <s v="NA"/>
    <m/>
    <x v="1"/>
    <s v=""/>
    <s v=""/>
  </r>
  <r>
    <n v="5118"/>
    <x v="1"/>
    <s v="NA"/>
    <x v="1"/>
    <x v="1"/>
    <d v="2016-07-14T20:00:00"/>
    <d v="2016-07-14T00:00:00"/>
    <d v="1899-12-30T20:00:00"/>
    <x v="20"/>
    <x v="4"/>
    <x v="3"/>
    <s v="NA"/>
    <s v="NA"/>
    <m/>
    <x v="1"/>
    <s v=""/>
    <s v=""/>
  </r>
  <r>
    <n v="5119"/>
    <x v="0"/>
    <s v="NA"/>
    <x v="1"/>
    <x v="1"/>
    <d v="2016-07-14T19:57:00"/>
    <d v="2016-07-14T00:00:00"/>
    <d v="1899-12-30T19:57:00"/>
    <x v="19"/>
    <x v="4"/>
    <x v="3"/>
    <s v="NA"/>
    <s v="NA"/>
    <m/>
    <x v="1"/>
    <s v=""/>
    <s v=""/>
  </r>
  <r>
    <n v="5120"/>
    <x v="0"/>
    <s v="NA"/>
    <x v="1"/>
    <x v="1"/>
    <d v="2016-07-14T20:04:00"/>
    <d v="2016-07-14T00:00:00"/>
    <d v="1899-12-30T20:04:00"/>
    <x v="20"/>
    <x v="4"/>
    <x v="3"/>
    <s v="NA"/>
    <s v="NA"/>
    <m/>
    <x v="1"/>
    <s v=""/>
    <s v=""/>
  </r>
  <r>
    <n v="5121"/>
    <x v="0"/>
    <s v="NA"/>
    <x v="1"/>
    <x v="1"/>
    <d v="2016-07-14T20:06:00"/>
    <d v="2016-07-14T00:00:00"/>
    <d v="1899-12-30T20:06:00"/>
    <x v="20"/>
    <x v="4"/>
    <x v="3"/>
    <s v="NA"/>
    <s v="NA"/>
    <m/>
    <x v="1"/>
    <s v=""/>
    <s v=""/>
  </r>
  <r>
    <n v="5122"/>
    <x v="1"/>
    <n v="200"/>
    <x v="0"/>
    <x v="0"/>
    <d v="2016-07-14T20:04:00"/>
    <d v="2016-07-14T00:00:00"/>
    <d v="1899-12-30T20:04:00"/>
    <x v="20"/>
    <x v="4"/>
    <x v="3"/>
    <d v="2016-07-14T20:53:00"/>
    <d v="2016-07-14T00:00:00"/>
    <d v="1899-12-30T20:53:00"/>
    <x v="0"/>
    <d v="1899-12-30T00:49:00"/>
    <n v="49"/>
  </r>
  <r>
    <n v="5123"/>
    <x v="0"/>
    <s v="NA"/>
    <x v="1"/>
    <x v="1"/>
    <d v="2016-07-14T20:06:00"/>
    <d v="2016-07-14T00:00:00"/>
    <d v="1899-12-30T20:06:00"/>
    <x v="20"/>
    <x v="4"/>
    <x v="3"/>
    <s v="NA"/>
    <s v="NA"/>
    <m/>
    <x v="1"/>
    <s v=""/>
    <s v=""/>
  </r>
  <r>
    <n v="5124"/>
    <x v="0"/>
    <s v="NA"/>
    <x v="1"/>
    <x v="1"/>
    <d v="2016-07-14T20:07:00"/>
    <d v="2016-07-14T00:00:00"/>
    <d v="1899-12-30T20:07:00"/>
    <x v="20"/>
    <x v="4"/>
    <x v="3"/>
    <s v="NA"/>
    <s v="NA"/>
    <m/>
    <x v="1"/>
    <s v=""/>
    <s v=""/>
  </r>
  <r>
    <n v="5125"/>
    <x v="0"/>
    <s v="NA"/>
    <x v="1"/>
    <x v="1"/>
    <d v="2016-07-14T20:09:00"/>
    <d v="2016-07-14T00:00:00"/>
    <d v="1899-12-30T20:09:00"/>
    <x v="20"/>
    <x v="4"/>
    <x v="3"/>
    <s v="NA"/>
    <s v="NA"/>
    <m/>
    <x v="1"/>
    <s v=""/>
    <s v=""/>
  </r>
  <r>
    <n v="5126"/>
    <x v="0"/>
    <s v="NA"/>
    <x v="1"/>
    <x v="1"/>
    <d v="2016-07-14T20:09:00"/>
    <d v="2016-07-14T00:00:00"/>
    <d v="1899-12-30T20:09:00"/>
    <x v="20"/>
    <x v="4"/>
    <x v="3"/>
    <s v="NA"/>
    <s v="NA"/>
    <m/>
    <x v="1"/>
    <s v=""/>
    <s v=""/>
  </r>
  <r>
    <n v="5127"/>
    <x v="0"/>
    <s v="NA"/>
    <x v="1"/>
    <x v="1"/>
    <d v="2016-07-14T20:08:00"/>
    <d v="2016-07-14T00:00:00"/>
    <d v="1899-12-30T20:08:00"/>
    <x v="20"/>
    <x v="4"/>
    <x v="3"/>
    <s v="NA"/>
    <s v="NA"/>
    <m/>
    <x v="1"/>
    <s v=""/>
    <s v=""/>
  </r>
  <r>
    <n v="5128"/>
    <x v="0"/>
    <s v="NA"/>
    <x v="1"/>
    <x v="1"/>
    <d v="2016-07-14T20:12:00"/>
    <d v="2016-07-14T00:00:00"/>
    <d v="1899-12-30T20:12:00"/>
    <x v="20"/>
    <x v="4"/>
    <x v="3"/>
    <s v="NA"/>
    <s v="NA"/>
    <m/>
    <x v="1"/>
    <s v=""/>
    <s v=""/>
  </r>
  <r>
    <n v="5129"/>
    <x v="0"/>
    <s v="NA"/>
    <x v="1"/>
    <x v="1"/>
    <d v="2016-07-14T20:10:00"/>
    <d v="2016-07-14T00:00:00"/>
    <d v="1899-12-30T20:10:00"/>
    <x v="20"/>
    <x v="4"/>
    <x v="3"/>
    <s v="NA"/>
    <s v="NA"/>
    <m/>
    <x v="1"/>
    <s v=""/>
    <s v=""/>
  </r>
  <r>
    <n v="5130"/>
    <x v="0"/>
    <s v="NA"/>
    <x v="1"/>
    <x v="1"/>
    <d v="2016-07-14T20:10:00"/>
    <d v="2016-07-14T00:00:00"/>
    <d v="1899-12-30T20:10:00"/>
    <x v="20"/>
    <x v="4"/>
    <x v="3"/>
    <s v="NA"/>
    <s v="NA"/>
    <m/>
    <x v="1"/>
    <s v=""/>
    <s v=""/>
  </r>
  <r>
    <n v="5131"/>
    <x v="1"/>
    <s v="NA"/>
    <x v="1"/>
    <x v="1"/>
    <d v="2016-07-14T20:13:00"/>
    <d v="2016-07-14T00:00:00"/>
    <d v="1899-12-30T20:13:00"/>
    <x v="20"/>
    <x v="4"/>
    <x v="3"/>
    <s v="NA"/>
    <s v="NA"/>
    <m/>
    <x v="1"/>
    <s v=""/>
    <s v=""/>
  </r>
  <r>
    <n v="5132"/>
    <x v="0"/>
    <n v="46"/>
    <x v="0"/>
    <x v="0"/>
    <d v="2016-07-14T20:11:00"/>
    <d v="2016-07-14T00:00:00"/>
    <d v="1899-12-30T20:11:00"/>
    <x v="20"/>
    <x v="4"/>
    <x v="3"/>
    <d v="2016-07-14T20:40:00"/>
    <d v="2016-07-14T00:00:00"/>
    <d v="1899-12-30T20:40:00"/>
    <x v="0"/>
    <d v="1899-12-30T00:29:00"/>
    <n v="29"/>
  </r>
  <r>
    <n v="5133"/>
    <x v="0"/>
    <n v="74"/>
    <x v="0"/>
    <x v="0"/>
    <d v="2016-07-14T20:11:00"/>
    <d v="2016-07-14T00:00:00"/>
    <d v="1899-12-30T20:11:00"/>
    <x v="20"/>
    <x v="4"/>
    <x v="3"/>
    <d v="2016-07-14T20:45:00"/>
    <d v="2016-07-14T00:00:00"/>
    <d v="1899-12-30T20:45:00"/>
    <x v="0"/>
    <d v="1899-12-30T00:34:00"/>
    <n v="34"/>
  </r>
  <r>
    <n v="5134"/>
    <x v="0"/>
    <s v="NA"/>
    <x v="1"/>
    <x v="1"/>
    <d v="2016-07-14T20:13:00"/>
    <d v="2016-07-14T00:00:00"/>
    <d v="1899-12-30T20:13:00"/>
    <x v="20"/>
    <x v="4"/>
    <x v="3"/>
    <s v="NA"/>
    <s v="NA"/>
    <m/>
    <x v="1"/>
    <s v=""/>
    <s v=""/>
  </r>
  <r>
    <n v="5135"/>
    <x v="0"/>
    <s v="NA"/>
    <x v="1"/>
    <x v="1"/>
    <d v="2016-07-14T20:16:00"/>
    <d v="2016-07-14T00:00:00"/>
    <d v="1899-12-30T20:16:00"/>
    <x v="20"/>
    <x v="4"/>
    <x v="3"/>
    <s v="NA"/>
    <s v="NA"/>
    <m/>
    <x v="1"/>
    <s v=""/>
    <s v=""/>
  </r>
  <r>
    <n v="5136"/>
    <x v="0"/>
    <s v="NA"/>
    <x v="1"/>
    <x v="1"/>
    <d v="2016-07-14T20:20:00"/>
    <d v="2016-07-14T00:00:00"/>
    <d v="1899-12-30T20:20:00"/>
    <x v="20"/>
    <x v="4"/>
    <x v="3"/>
    <s v="NA"/>
    <s v="NA"/>
    <m/>
    <x v="1"/>
    <s v=""/>
    <s v=""/>
  </r>
  <r>
    <n v="5137"/>
    <x v="0"/>
    <s v="NA"/>
    <x v="1"/>
    <x v="1"/>
    <d v="2016-07-14T20:13:00"/>
    <d v="2016-07-14T00:00:00"/>
    <d v="1899-12-30T20:13:00"/>
    <x v="20"/>
    <x v="4"/>
    <x v="3"/>
    <s v="NA"/>
    <s v="NA"/>
    <m/>
    <x v="1"/>
    <s v=""/>
    <s v=""/>
  </r>
  <r>
    <n v="5138"/>
    <x v="0"/>
    <s v="NA"/>
    <x v="1"/>
    <x v="1"/>
    <d v="2016-07-14T20:12:00"/>
    <d v="2016-07-14T00:00:00"/>
    <d v="1899-12-30T20:12:00"/>
    <x v="20"/>
    <x v="4"/>
    <x v="3"/>
    <s v="NA"/>
    <s v="NA"/>
    <m/>
    <x v="1"/>
    <s v=""/>
    <s v=""/>
  </r>
  <r>
    <n v="5139"/>
    <x v="0"/>
    <s v="NA"/>
    <x v="1"/>
    <x v="1"/>
    <d v="2016-07-14T20:15:00"/>
    <d v="2016-07-14T00:00:00"/>
    <d v="1899-12-30T20:15:00"/>
    <x v="20"/>
    <x v="4"/>
    <x v="3"/>
    <s v="NA"/>
    <s v="NA"/>
    <m/>
    <x v="1"/>
    <s v=""/>
    <s v=""/>
  </r>
  <r>
    <n v="5140"/>
    <x v="0"/>
    <s v="NA"/>
    <x v="1"/>
    <x v="1"/>
    <d v="2016-07-14T20:14:00"/>
    <d v="2016-07-14T00:00:00"/>
    <d v="1899-12-30T20:14:00"/>
    <x v="20"/>
    <x v="4"/>
    <x v="3"/>
    <s v="NA"/>
    <s v="NA"/>
    <m/>
    <x v="1"/>
    <s v=""/>
    <s v=""/>
  </r>
  <r>
    <n v="5141"/>
    <x v="0"/>
    <n v="152"/>
    <x v="0"/>
    <x v="0"/>
    <d v="2016-07-14T20:15:00"/>
    <d v="2016-07-14T00:00:00"/>
    <d v="1899-12-30T20:15:00"/>
    <x v="20"/>
    <x v="4"/>
    <x v="3"/>
    <d v="2016-07-14T21:00:00"/>
    <d v="2016-07-14T00:00:00"/>
    <d v="1899-12-30T21:00:00"/>
    <x v="0"/>
    <d v="1899-12-30T00:45:00"/>
    <n v="45"/>
  </r>
  <r>
    <n v="5142"/>
    <x v="1"/>
    <n v="22"/>
    <x v="0"/>
    <x v="0"/>
    <d v="2016-07-14T20:17:00"/>
    <d v="2016-07-14T00:00:00"/>
    <d v="1899-12-30T20:17:00"/>
    <x v="20"/>
    <x v="4"/>
    <x v="3"/>
    <d v="2016-07-14T20:48:00"/>
    <d v="2016-07-14T00:00:00"/>
    <d v="1899-12-30T20:48:00"/>
    <x v="0"/>
    <d v="1899-12-30T00:31:00"/>
    <n v="31"/>
  </r>
  <r>
    <n v="5143"/>
    <x v="0"/>
    <s v="NA"/>
    <x v="1"/>
    <x v="1"/>
    <d v="2016-07-14T20:14:00"/>
    <d v="2016-07-14T00:00:00"/>
    <d v="1899-12-30T20:14:00"/>
    <x v="20"/>
    <x v="4"/>
    <x v="3"/>
    <s v="NA"/>
    <s v="NA"/>
    <m/>
    <x v="1"/>
    <s v=""/>
    <s v=""/>
  </r>
  <r>
    <n v="5144"/>
    <x v="0"/>
    <n v="105"/>
    <x v="0"/>
    <x v="0"/>
    <d v="2016-07-14T20:21:00"/>
    <d v="2016-07-14T00:00:00"/>
    <d v="1899-12-30T20:21:00"/>
    <x v="20"/>
    <x v="4"/>
    <x v="3"/>
    <d v="2016-07-14T21:16:00"/>
    <d v="2016-07-14T00:00:00"/>
    <d v="1899-12-30T21:16:00"/>
    <x v="0"/>
    <d v="1899-12-30T00:55:00"/>
    <n v="55"/>
  </r>
  <r>
    <n v="5145"/>
    <x v="1"/>
    <n v="251"/>
    <x v="0"/>
    <x v="0"/>
    <d v="2016-07-14T20:19:00"/>
    <d v="2016-07-14T00:00:00"/>
    <d v="1899-12-30T20:19:00"/>
    <x v="20"/>
    <x v="4"/>
    <x v="3"/>
    <d v="2016-07-14T21:24:00"/>
    <d v="2016-07-14T00:00:00"/>
    <d v="1899-12-30T21:24:00"/>
    <x v="0"/>
    <d v="1899-12-30T01:05:00"/>
    <n v="65"/>
  </r>
  <r>
    <n v="5146"/>
    <x v="0"/>
    <s v="NA"/>
    <x v="1"/>
    <x v="1"/>
    <d v="2016-07-14T20:16:00"/>
    <d v="2016-07-14T00:00:00"/>
    <d v="1899-12-30T20:16:00"/>
    <x v="20"/>
    <x v="4"/>
    <x v="3"/>
    <s v="NA"/>
    <s v="NA"/>
    <m/>
    <x v="1"/>
    <s v=""/>
    <s v=""/>
  </r>
  <r>
    <n v="5147"/>
    <x v="0"/>
    <s v="NA"/>
    <x v="1"/>
    <x v="1"/>
    <d v="2016-07-14T20:21:00"/>
    <d v="2016-07-14T00:00:00"/>
    <d v="1899-12-30T20:21:00"/>
    <x v="20"/>
    <x v="4"/>
    <x v="3"/>
    <s v="NA"/>
    <s v="NA"/>
    <m/>
    <x v="1"/>
    <s v=""/>
    <s v=""/>
  </r>
  <r>
    <n v="5148"/>
    <x v="0"/>
    <s v="NA"/>
    <x v="1"/>
    <x v="1"/>
    <d v="2016-07-14T20:18:00"/>
    <d v="2016-07-14T00:00:00"/>
    <d v="1899-12-30T20:18:00"/>
    <x v="20"/>
    <x v="4"/>
    <x v="3"/>
    <s v="NA"/>
    <s v="NA"/>
    <m/>
    <x v="1"/>
    <s v=""/>
    <s v=""/>
  </r>
  <r>
    <n v="5149"/>
    <x v="1"/>
    <n v="174"/>
    <x v="0"/>
    <x v="0"/>
    <d v="2016-07-14T20:27:00"/>
    <d v="2016-07-14T00:00:00"/>
    <d v="1899-12-30T20:27:00"/>
    <x v="20"/>
    <x v="4"/>
    <x v="3"/>
    <d v="2016-07-14T21:26:00"/>
    <d v="2016-07-14T00:00:00"/>
    <d v="1899-12-30T21:26:00"/>
    <x v="0"/>
    <d v="1899-12-30T00:59:00"/>
    <n v="59"/>
  </r>
  <r>
    <n v="5150"/>
    <x v="0"/>
    <s v="NA"/>
    <x v="1"/>
    <x v="1"/>
    <d v="2016-07-14T20:26:00"/>
    <d v="2016-07-14T00:00:00"/>
    <d v="1899-12-30T20:26:00"/>
    <x v="20"/>
    <x v="4"/>
    <x v="3"/>
    <s v="NA"/>
    <s v="NA"/>
    <m/>
    <x v="1"/>
    <s v=""/>
    <s v=""/>
  </r>
  <r>
    <n v="5151"/>
    <x v="0"/>
    <s v="NA"/>
    <x v="1"/>
    <x v="1"/>
    <d v="2016-07-14T20:19:00"/>
    <d v="2016-07-14T00:00:00"/>
    <d v="1899-12-30T20:19:00"/>
    <x v="20"/>
    <x v="4"/>
    <x v="3"/>
    <s v="NA"/>
    <s v="NA"/>
    <m/>
    <x v="1"/>
    <s v=""/>
    <s v=""/>
  </r>
  <r>
    <n v="5152"/>
    <x v="0"/>
    <s v="NA"/>
    <x v="1"/>
    <x v="1"/>
    <d v="2016-07-14T20:23:00"/>
    <d v="2016-07-14T00:00:00"/>
    <d v="1899-12-30T20:23:00"/>
    <x v="20"/>
    <x v="4"/>
    <x v="3"/>
    <s v="NA"/>
    <s v="NA"/>
    <m/>
    <x v="1"/>
    <s v=""/>
    <s v=""/>
  </r>
  <r>
    <n v="5153"/>
    <x v="0"/>
    <n v="103"/>
    <x v="0"/>
    <x v="0"/>
    <d v="2016-07-14T20:29:00"/>
    <d v="2016-07-14T00:00:00"/>
    <d v="1899-12-30T20:29:00"/>
    <x v="20"/>
    <x v="4"/>
    <x v="3"/>
    <d v="2016-07-14T21:38:00"/>
    <d v="2016-07-14T00:00:00"/>
    <d v="1899-12-30T21:38:00"/>
    <x v="0"/>
    <d v="1899-12-30T01:09:00"/>
    <n v="69"/>
  </r>
  <r>
    <n v="5154"/>
    <x v="0"/>
    <n v="104"/>
    <x v="0"/>
    <x v="2"/>
    <d v="2016-07-14T20:19:00"/>
    <d v="2016-07-14T00:00:00"/>
    <d v="1899-12-30T20:19:00"/>
    <x v="20"/>
    <x v="4"/>
    <x v="3"/>
    <s v="NA"/>
    <s v="NA"/>
    <m/>
    <x v="1"/>
    <s v=""/>
    <s v=""/>
  </r>
  <r>
    <n v="5155"/>
    <x v="0"/>
    <s v="NA"/>
    <x v="1"/>
    <x v="1"/>
    <d v="2016-07-14T20:26:00"/>
    <d v="2016-07-14T00:00:00"/>
    <d v="1899-12-30T20:26:00"/>
    <x v="20"/>
    <x v="4"/>
    <x v="3"/>
    <s v="NA"/>
    <s v="NA"/>
    <m/>
    <x v="1"/>
    <s v=""/>
    <s v=""/>
  </r>
  <r>
    <n v="5156"/>
    <x v="0"/>
    <s v="NA"/>
    <x v="1"/>
    <x v="1"/>
    <d v="2016-07-14T20:26:00"/>
    <d v="2016-07-14T00:00:00"/>
    <d v="1899-12-30T20:26:00"/>
    <x v="20"/>
    <x v="4"/>
    <x v="3"/>
    <s v="NA"/>
    <s v="NA"/>
    <m/>
    <x v="1"/>
    <s v=""/>
    <s v=""/>
  </r>
  <r>
    <n v="5157"/>
    <x v="0"/>
    <s v="NA"/>
    <x v="1"/>
    <x v="1"/>
    <d v="2016-07-14T20:31:00"/>
    <d v="2016-07-14T00:00:00"/>
    <d v="1899-12-30T20:31:00"/>
    <x v="20"/>
    <x v="4"/>
    <x v="3"/>
    <s v="NA"/>
    <s v="NA"/>
    <m/>
    <x v="1"/>
    <s v=""/>
    <s v=""/>
  </r>
  <r>
    <n v="5158"/>
    <x v="0"/>
    <s v="NA"/>
    <x v="1"/>
    <x v="1"/>
    <d v="2016-07-14T20:27:00"/>
    <d v="2016-07-14T00:00:00"/>
    <d v="1899-12-30T20:27:00"/>
    <x v="20"/>
    <x v="4"/>
    <x v="3"/>
    <s v="NA"/>
    <s v="NA"/>
    <m/>
    <x v="1"/>
    <s v=""/>
    <s v=""/>
  </r>
  <r>
    <n v="5159"/>
    <x v="0"/>
    <s v="NA"/>
    <x v="1"/>
    <x v="1"/>
    <d v="2016-07-14T20:22:00"/>
    <d v="2016-07-14T00:00:00"/>
    <d v="1899-12-30T20:22:00"/>
    <x v="20"/>
    <x v="4"/>
    <x v="3"/>
    <s v="NA"/>
    <s v="NA"/>
    <m/>
    <x v="1"/>
    <s v=""/>
    <s v=""/>
  </r>
  <r>
    <n v="5160"/>
    <x v="1"/>
    <n v="299"/>
    <x v="0"/>
    <x v="0"/>
    <d v="2016-07-14T20:28:00"/>
    <d v="2016-07-14T00:00:00"/>
    <d v="1899-12-30T20:28:00"/>
    <x v="20"/>
    <x v="4"/>
    <x v="3"/>
    <d v="2016-07-14T21:12:00"/>
    <d v="2016-07-14T00:00:00"/>
    <d v="1899-12-30T21:12:00"/>
    <x v="0"/>
    <d v="1899-12-30T00:44:00"/>
    <n v="44"/>
  </r>
  <r>
    <n v="5161"/>
    <x v="0"/>
    <s v="NA"/>
    <x v="1"/>
    <x v="1"/>
    <d v="2016-07-14T20:24:00"/>
    <d v="2016-07-14T00:00:00"/>
    <d v="1899-12-30T20:24:00"/>
    <x v="20"/>
    <x v="4"/>
    <x v="3"/>
    <s v="NA"/>
    <s v="NA"/>
    <m/>
    <x v="1"/>
    <s v=""/>
    <s v=""/>
  </r>
  <r>
    <n v="5162"/>
    <x v="0"/>
    <s v="NA"/>
    <x v="1"/>
    <x v="1"/>
    <d v="2016-07-14T20:24:00"/>
    <d v="2016-07-14T00:00:00"/>
    <d v="1899-12-30T20:24:00"/>
    <x v="20"/>
    <x v="4"/>
    <x v="3"/>
    <s v="NA"/>
    <s v="NA"/>
    <m/>
    <x v="1"/>
    <s v=""/>
    <s v=""/>
  </r>
  <r>
    <n v="5163"/>
    <x v="0"/>
    <n v="15"/>
    <x v="0"/>
    <x v="0"/>
    <d v="2016-07-14T20:34:00"/>
    <d v="2016-07-14T00:00:00"/>
    <d v="1899-12-30T20:34:00"/>
    <x v="20"/>
    <x v="4"/>
    <x v="3"/>
    <d v="2016-07-14T21:05:00"/>
    <d v="2016-07-14T00:00:00"/>
    <d v="1899-12-30T21:05:00"/>
    <x v="0"/>
    <d v="1899-12-30T00:31:00"/>
    <n v="31"/>
  </r>
  <r>
    <n v="5164"/>
    <x v="1"/>
    <n v="147"/>
    <x v="0"/>
    <x v="0"/>
    <d v="2016-07-14T20:25:00"/>
    <d v="2016-07-14T00:00:00"/>
    <d v="1899-12-30T20:25:00"/>
    <x v="20"/>
    <x v="4"/>
    <x v="3"/>
    <d v="2016-07-14T20:54:00"/>
    <d v="2016-07-14T00:00:00"/>
    <d v="1899-12-30T20:54:00"/>
    <x v="0"/>
    <d v="1899-12-30T00:29:00"/>
    <n v="29"/>
  </r>
  <r>
    <n v="5165"/>
    <x v="0"/>
    <s v="NA"/>
    <x v="1"/>
    <x v="1"/>
    <d v="2016-07-14T20:30:00"/>
    <d v="2016-07-14T00:00:00"/>
    <d v="1899-12-30T20:30:00"/>
    <x v="20"/>
    <x v="4"/>
    <x v="3"/>
    <s v="NA"/>
    <s v="NA"/>
    <m/>
    <x v="1"/>
    <s v=""/>
    <s v=""/>
  </r>
  <r>
    <n v="5166"/>
    <x v="0"/>
    <s v="NA"/>
    <x v="1"/>
    <x v="1"/>
    <d v="2016-07-14T20:34:00"/>
    <d v="2016-07-14T00:00:00"/>
    <d v="1899-12-30T20:34:00"/>
    <x v="20"/>
    <x v="4"/>
    <x v="3"/>
    <s v="NA"/>
    <s v="NA"/>
    <m/>
    <x v="1"/>
    <s v=""/>
    <s v=""/>
  </r>
  <r>
    <n v="5167"/>
    <x v="0"/>
    <s v="NA"/>
    <x v="1"/>
    <x v="1"/>
    <d v="2016-07-14T20:33:00"/>
    <d v="2016-07-14T00:00:00"/>
    <d v="1899-12-30T20:33:00"/>
    <x v="20"/>
    <x v="4"/>
    <x v="3"/>
    <s v="NA"/>
    <s v="NA"/>
    <m/>
    <x v="1"/>
    <s v=""/>
    <s v=""/>
  </r>
  <r>
    <n v="5168"/>
    <x v="0"/>
    <s v="NA"/>
    <x v="1"/>
    <x v="1"/>
    <d v="2016-07-14T20:33:00"/>
    <d v="2016-07-14T00:00:00"/>
    <d v="1899-12-30T20:33:00"/>
    <x v="20"/>
    <x v="4"/>
    <x v="3"/>
    <s v="NA"/>
    <s v="NA"/>
    <m/>
    <x v="1"/>
    <s v=""/>
    <s v=""/>
  </r>
  <r>
    <n v="5169"/>
    <x v="0"/>
    <s v="NA"/>
    <x v="1"/>
    <x v="1"/>
    <d v="2016-07-14T20:31:00"/>
    <d v="2016-07-14T00:00:00"/>
    <d v="1899-12-30T20:31:00"/>
    <x v="20"/>
    <x v="4"/>
    <x v="3"/>
    <s v="NA"/>
    <s v="NA"/>
    <m/>
    <x v="1"/>
    <s v=""/>
    <s v=""/>
  </r>
  <r>
    <n v="5170"/>
    <x v="0"/>
    <s v="NA"/>
    <x v="1"/>
    <x v="1"/>
    <d v="2016-07-14T20:29:00"/>
    <d v="2016-07-14T00:00:00"/>
    <d v="1899-12-30T20:29:00"/>
    <x v="20"/>
    <x v="4"/>
    <x v="3"/>
    <s v="NA"/>
    <s v="NA"/>
    <m/>
    <x v="1"/>
    <s v=""/>
    <s v=""/>
  </r>
  <r>
    <n v="5171"/>
    <x v="0"/>
    <n v="88"/>
    <x v="0"/>
    <x v="0"/>
    <d v="2016-07-14T20:29:00"/>
    <d v="2016-07-14T00:00:00"/>
    <d v="1899-12-30T20:29:00"/>
    <x v="20"/>
    <x v="4"/>
    <x v="3"/>
    <d v="2016-07-14T21:35:00"/>
    <d v="2016-07-14T00:00:00"/>
    <d v="1899-12-30T21:35:00"/>
    <x v="0"/>
    <d v="1899-12-30T01:06:00"/>
    <n v="66"/>
  </r>
  <r>
    <n v="5172"/>
    <x v="0"/>
    <s v="NA"/>
    <x v="1"/>
    <x v="1"/>
    <d v="2016-07-14T20:37:00"/>
    <d v="2016-07-14T00:00:00"/>
    <d v="1899-12-30T20:37:00"/>
    <x v="20"/>
    <x v="4"/>
    <x v="3"/>
    <s v="NA"/>
    <s v="NA"/>
    <m/>
    <x v="1"/>
    <s v=""/>
    <s v=""/>
  </r>
  <r>
    <n v="5173"/>
    <x v="0"/>
    <s v="NA"/>
    <x v="1"/>
    <x v="1"/>
    <d v="2016-07-14T20:33:00"/>
    <d v="2016-07-14T00:00:00"/>
    <d v="1899-12-30T20:33:00"/>
    <x v="20"/>
    <x v="4"/>
    <x v="3"/>
    <s v="NA"/>
    <s v="NA"/>
    <m/>
    <x v="1"/>
    <s v=""/>
    <s v=""/>
  </r>
  <r>
    <n v="5174"/>
    <x v="1"/>
    <n v="155"/>
    <x v="0"/>
    <x v="0"/>
    <d v="2016-07-14T20:29:00"/>
    <d v="2016-07-14T00:00:00"/>
    <d v="1899-12-30T20:29:00"/>
    <x v="20"/>
    <x v="4"/>
    <x v="3"/>
    <d v="2016-07-14T21:24:00"/>
    <d v="2016-07-14T00:00:00"/>
    <d v="1899-12-30T21:24:00"/>
    <x v="0"/>
    <d v="1899-12-30T00:55:00"/>
    <n v="55"/>
  </r>
  <r>
    <n v="5175"/>
    <x v="1"/>
    <n v="235"/>
    <x v="0"/>
    <x v="0"/>
    <d v="2016-07-14T20:27:00"/>
    <d v="2016-07-14T00:00:00"/>
    <d v="1899-12-30T20:27:00"/>
    <x v="20"/>
    <x v="4"/>
    <x v="3"/>
    <d v="2016-07-14T21:40:00"/>
    <d v="2016-07-14T00:00:00"/>
    <d v="1899-12-30T21:40:00"/>
    <x v="0"/>
    <d v="1899-12-30T01:13:00"/>
    <n v="73"/>
  </r>
  <r>
    <n v="5176"/>
    <x v="1"/>
    <n v="126"/>
    <x v="0"/>
    <x v="0"/>
    <d v="2016-07-14T20:37:00"/>
    <d v="2016-07-14T00:00:00"/>
    <d v="1899-12-30T20:37:00"/>
    <x v="20"/>
    <x v="4"/>
    <x v="3"/>
    <d v="2016-07-14T21:38:00"/>
    <d v="2016-07-14T00:00:00"/>
    <d v="1899-12-30T21:38:00"/>
    <x v="0"/>
    <d v="1899-12-30T01:01:00"/>
    <n v="61"/>
  </r>
  <r>
    <n v="5177"/>
    <x v="0"/>
    <s v="NA"/>
    <x v="1"/>
    <x v="1"/>
    <d v="2016-07-14T20:33:00"/>
    <d v="2016-07-14T00:00:00"/>
    <d v="1899-12-30T20:33:00"/>
    <x v="20"/>
    <x v="4"/>
    <x v="3"/>
    <s v="NA"/>
    <s v="NA"/>
    <m/>
    <x v="1"/>
    <s v=""/>
    <s v=""/>
  </r>
  <r>
    <n v="5178"/>
    <x v="0"/>
    <s v="NA"/>
    <x v="1"/>
    <x v="1"/>
    <d v="2016-07-14T20:35:00"/>
    <d v="2016-07-14T00:00:00"/>
    <d v="1899-12-30T20:35:00"/>
    <x v="20"/>
    <x v="4"/>
    <x v="3"/>
    <s v="NA"/>
    <s v="NA"/>
    <m/>
    <x v="1"/>
    <s v=""/>
    <s v=""/>
  </r>
  <r>
    <n v="5179"/>
    <x v="0"/>
    <s v="NA"/>
    <x v="1"/>
    <x v="1"/>
    <d v="2016-07-14T20:37:00"/>
    <d v="2016-07-14T00:00:00"/>
    <d v="1899-12-30T20:37:00"/>
    <x v="20"/>
    <x v="4"/>
    <x v="3"/>
    <s v="NA"/>
    <s v="NA"/>
    <m/>
    <x v="1"/>
    <s v=""/>
    <s v=""/>
  </r>
  <r>
    <n v="5180"/>
    <x v="0"/>
    <s v="NA"/>
    <x v="1"/>
    <x v="1"/>
    <d v="2016-07-14T20:36:00"/>
    <d v="2016-07-14T00:00:00"/>
    <d v="1899-12-30T20:36:00"/>
    <x v="20"/>
    <x v="4"/>
    <x v="3"/>
    <s v="NA"/>
    <s v="NA"/>
    <m/>
    <x v="1"/>
    <s v=""/>
    <s v=""/>
  </r>
  <r>
    <n v="5181"/>
    <x v="0"/>
    <s v="NA"/>
    <x v="1"/>
    <x v="1"/>
    <d v="2016-07-14T20:39:00"/>
    <d v="2016-07-14T00:00:00"/>
    <d v="1899-12-30T20:39:00"/>
    <x v="20"/>
    <x v="4"/>
    <x v="3"/>
    <s v="NA"/>
    <s v="NA"/>
    <m/>
    <x v="1"/>
    <s v=""/>
    <s v=""/>
  </r>
  <r>
    <n v="5182"/>
    <x v="0"/>
    <s v="NA"/>
    <x v="1"/>
    <x v="1"/>
    <d v="2016-07-14T20:38:00"/>
    <d v="2016-07-14T00:00:00"/>
    <d v="1899-12-30T20:38:00"/>
    <x v="20"/>
    <x v="4"/>
    <x v="3"/>
    <s v="NA"/>
    <s v="NA"/>
    <m/>
    <x v="1"/>
    <s v=""/>
    <s v=""/>
  </r>
  <r>
    <n v="5183"/>
    <x v="0"/>
    <s v="NA"/>
    <x v="1"/>
    <x v="1"/>
    <d v="2016-07-14T20:34:00"/>
    <d v="2016-07-14T00:00:00"/>
    <d v="1899-12-30T20:34:00"/>
    <x v="20"/>
    <x v="4"/>
    <x v="3"/>
    <s v="NA"/>
    <s v="NA"/>
    <m/>
    <x v="1"/>
    <s v=""/>
    <s v=""/>
  </r>
  <r>
    <n v="5184"/>
    <x v="1"/>
    <n v="84"/>
    <x v="0"/>
    <x v="0"/>
    <d v="2016-07-14T20:42:00"/>
    <d v="2016-07-14T00:00:00"/>
    <d v="1899-12-30T20:42:00"/>
    <x v="20"/>
    <x v="4"/>
    <x v="3"/>
    <d v="2016-07-14T21:49:00"/>
    <d v="2016-07-14T00:00:00"/>
    <d v="1899-12-30T21:49:00"/>
    <x v="0"/>
    <d v="1899-12-30T01:07:00"/>
    <n v="67"/>
  </r>
  <r>
    <n v="5185"/>
    <x v="0"/>
    <n v="177"/>
    <x v="0"/>
    <x v="0"/>
    <d v="2016-07-14T20:35:00"/>
    <d v="2016-07-14T00:00:00"/>
    <d v="1899-12-30T20:35:00"/>
    <x v="20"/>
    <x v="4"/>
    <x v="3"/>
    <d v="2016-07-14T21:49:00"/>
    <d v="2016-07-14T00:00:00"/>
    <d v="1899-12-30T21:49:00"/>
    <x v="0"/>
    <d v="1899-12-30T01:14:00"/>
    <n v="74"/>
  </r>
  <r>
    <n v="5186"/>
    <x v="0"/>
    <s v="NA"/>
    <x v="1"/>
    <x v="1"/>
    <d v="2016-07-14T20:45:00"/>
    <d v="2016-07-14T00:00:00"/>
    <d v="1899-12-30T20:45:00"/>
    <x v="20"/>
    <x v="4"/>
    <x v="3"/>
    <s v="NA"/>
    <s v="NA"/>
    <m/>
    <x v="1"/>
    <s v=""/>
    <s v=""/>
  </r>
  <r>
    <n v="5187"/>
    <x v="0"/>
    <s v="NA"/>
    <x v="1"/>
    <x v="1"/>
    <d v="2016-07-14T20:42:00"/>
    <d v="2016-07-14T00:00:00"/>
    <d v="1899-12-30T20:42:00"/>
    <x v="20"/>
    <x v="4"/>
    <x v="3"/>
    <s v="NA"/>
    <s v="NA"/>
    <m/>
    <x v="1"/>
    <s v=""/>
    <s v=""/>
  </r>
  <r>
    <n v="5188"/>
    <x v="0"/>
    <s v="NA"/>
    <x v="1"/>
    <x v="1"/>
    <d v="2016-07-14T20:48:00"/>
    <d v="2016-07-14T00:00:00"/>
    <d v="1899-12-30T20:48:00"/>
    <x v="20"/>
    <x v="4"/>
    <x v="3"/>
    <s v="NA"/>
    <s v="NA"/>
    <m/>
    <x v="1"/>
    <s v=""/>
    <s v=""/>
  </r>
  <r>
    <n v="5189"/>
    <x v="0"/>
    <s v="NA"/>
    <x v="1"/>
    <x v="1"/>
    <d v="2016-07-14T20:44:00"/>
    <d v="2016-07-14T00:00:00"/>
    <d v="1899-12-30T20:44:00"/>
    <x v="20"/>
    <x v="4"/>
    <x v="3"/>
    <s v="NA"/>
    <s v="NA"/>
    <m/>
    <x v="1"/>
    <s v=""/>
    <s v=""/>
  </r>
  <r>
    <n v="5190"/>
    <x v="0"/>
    <s v="NA"/>
    <x v="1"/>
    <x v="1"/>
    <d v="2016-07-14T20:49:00"/>
    <d v="2016-07-14T00:00:00"/>
    <d v="1899-12-30T20:49:00"/>
    <x v="20"/>
    <x v="4"/>
    <x v="3"/>
    <s v="NA"/>
    <s v="NA"/>
    <m/>
    <x v="1"/>
    <s v=""/>
    <s v=""/>
  </r>
  <r>
    <n v="5191"/>
    <x v="1"/>
    <s v="NA"/>
    <x v="1"/>
    <x v="1"/>
    <d v="2016-07-14T20:46:00"/>
    <d v="2016-07-14T00:00:00"/>
    <d v="1899-12-30T20:46:00"/>
    <x v="20"/>
    <x v="4"/>
    <x v="3"/>
    <s v="NA"/>
    <s v="NA"/>
    <m/>
    <x v="1"/>
    <s v=""/>
    <s v=""/>
  </r>
  <r>
    <n v="5192"/>
    <x v="0"/>
    <s v="NA"/>
    <x v="1"/>
    <x v="1"/>
    <d v="2016-07-14T20:52:00"/>
    <d v="2016-07-14T00:00:00"/>
    <d v="1899-12-30T20:52:00"/>
    <x v="20"/>
    <x v="4"/>
    <x v="3"/>
    <s v="NA"/>
    <s v="NA"/>
    <m/>
    <x v="1"/>
    <s v=""/>
    <s v=""/>
  </r>
  <r>
    <n v="5193"/>
    <x v="0"/>
    <n v="129"/>
    <x v="0"/>
    <x v="0"/>
    <d v="2016-07-14T20:45:00"/>
    <d v="2016-07-14T00:00:00"/>
    <d v="1899-12-30T20:45:00"/>
    <x v="20"/>
    <x v="4"/>
    <x v="3"/>
    <d v="2016-07-14T21:30:00"/>
    <d v="2016-07-14T00:00:00"/>
    <d v="1899-12-30T21:30:00"/>
    <x v="0"/>
    <d v="1899-12-30T00:45:00"/>
    <n v="45"/>
  </r>
  <r>
    <n v="5194"/>
    <x v="1"/>
    <n v="294"/>
    <x v="0"/>
    <x v="0"/>
    <d v="2016-07-14T20:42:00"/>
    <d v="2016-07-14T00:00:00"/>
    <d v="1899-12-30T20:42:00"/>
    <x v="20"/>
    <x v="4"/>
    <x v="3"/>
    <d v="2016-07-14T21:26:00"/>
    <d v="2016-07-14T00:00:00"/>
    <d v="1899-12-30T21:26:00"/>
    <x v="0"/>
    <d v="1899-12-30T00:44:00"/>
    <n v="44"/>
  </r>
  <r>
    <n v="5195"/>
    <x v="0"/>
    <s v="NA"/>
    <x v="1"/>
    <x v="1"/>
    <d v="2016-07-14T20:50:00"/>
    <d v="2016-07-14T00:00:00"/>
    <d v="1899-12-30T20:50:00"/>
    <x v="20"/>
    <x v="4"/>
    <x v="3"/>
    <s v="NA"/>
    <s v="NA"/>
    <m/>
    <x v="1"/>
    <s v=""/>
    <s v=""/>
  </r>
  <r>
    <n v="5196"/>
    <x v="0"/>
    <s v="NA"/>
    <x v="1"/>
    <x v="1"/>
    <d v="2016-07-14T20:48:00"/>
    <d v="2016-07-14T00:00:00"/>
    <d v="1899-12-30T20:48:00"/>
    <x v="20"/>
    <x v="4"/>
    <x v="3"/>
    <s v="NA"/>
    <s v="NA"/>
    <m/>
    <x v="1"/>
    <s v=""/>
    <s v=""/>
  </r>
  <r>
    <n v="5197"/>
    <x v="0"/>
    <s v="NA"/>
    <x v="1"/>
    <x v="1"/>
    <d v="2016-07-14T20:50:00"/>
    <d v="2016-07-14T00:00:00"/>
    <d v="1899-12-30T20:50:00"/>
    <x v="20"/>
    <x v="4"/>
    <x v="3"/>
    <s v="NA"/>
    <s v="NA"/>
    <m/>
    <x v="1"/>
    <s v=""/>
    <s v=""/>
  </r>
  <r>
    <n v="5198"/>
    <x v="0"/>
    <n v="223"/>
    <x v="0"/>
    <x v="0"/>
    <d v="2016-07-14T20:45:00"/>
    <d v="2016-07-14T00:00:00"/>
    <d v="1899-12-30T20:45:00"/>
    <x v="20"/>
    <x v="4"/>
    <x v="3"/>
    <d v="2016-07-14T21:38:00"/>
    <d v="2016-07-14T00:00:00"/>
    <d v="1899-12-30T21:38:00"/>
    <x v="0"/>
    <d v="1899-12-30T00:53:00"/>
    <n v="53"/>
  </r>
  <r>
    <n v="5199"/>
    <x v="1"/>
    <n v="36"/>
    <x v="0"/>
    <x v="0"/>
    <d v="2016-07-14T20:50:00"/>
    <d v="2016-07-14T00:00:00"/>
    <d v="1899-12-30T20:50:00"/>
    <x v="20"/>
    <x v="4"/>
    <x v="3"/>
    <d v="2016-07-14T21:57:00"/>
    <d v="2016-07-14T00:00:00"/>
    <d v="1899-12-30T21:57:00"/>
    <x v="0"/>
    <d v="1899-12-30T01:07:00"/>
    <n v="67"/>
  </r>
  <r>
    <n v="5200"/>
    <x v="0"/>
    <n v="179"/>
    <x v="0"/>
    <x v="0"/>
    <d v="2016-07-14T20:48:00"/>
    <d v="2016-07-14T00:00:00"/>
    <d v="1899-12-30T20:48:00"/>
    <x v="20"/>
    <x v="4"/>
    <x v="3"/>
    <d v="2016-07-14T21:38:00"/>
    <d v="2016-07-14T00:00:00"/>
    <d v="1899-12-30T21:38:00"/>
    <x v="0"/>
    <d v="1899-12-30T00:50:00"/>
    <n v="50"/>
  </r>
  <r>
    <n v="5201"/>
    <x v="0"/>
    <s v="NA"/>
    <x v="1"/>
    <x v="1"/>
    <d v="2016-07-14T20:50:00"/>
    <d v="2016-07-14T00:00:00"/>
    <d v="1899-12-30T20:50:00"/>
    <x v="20"/>
    <x v="4"/>
    <x v="3"/>
    <s v="NA"/>
    <s v="NA"/>
    <m/>
    <x v="1"/>
    <s v=""/>
    <s v=""/>
  </r>
  <r>
    <n v="5202"/>
    <x v="0"/>
    <n v="1"/>
    <x v="0"/>
    <x v="2"/>
    <d v="2016-07-14T20:51:00"/>
    <d v="2016-07-14T00:00:00"/>
    <d v="1899-12-30T20:51:00"/>
    <x v="20"/>
    <x v="4"/>
    <x v="3"/>
    <s v="NA"/>
    <s v="NA"/>
    <m/>
    <x v="1"/>
    <s v=""/>
    <s v=""/>
  </r>
  <r>
    <n v="5203"/>
    <x v="0"/>
    <s v="NA"/>
    <x v="1"/>
    <x v="1"/>
    <d v="2016-07-14T20:54:00"/>
    <d v="2016-07-14T00:00:00"/>
    <d v="1899-12-30T20:54:00"/>
    <x v="20"/>
    <x v="4"/>
    <x v="3"/>
    <s v="NA"/>
    <s v="NA"/>
    <m/>
    <x v="1"/>
    <s v=""/>
    <s v=""/>
  </r>
  <r>
    <n v="5204"/>
    <x v="1"/>
    <s v="NA"/>
    <x v="1"/>
    <x v="1"/>
    <d v="2016-07-14T20:53:00"/>
    <d v="2016-07-14T00:00:00"/>
    <d v="1899-12-30T20:53:00"/>
    <x v="20"/>
    <x v="4"/>
    <x v="3"/>
    <s v="NA"/>
    <s v="NA"/>
    <m/>
    <x v="1"/>
    <s v=""/>
    <s v=""/>
  </r>
  <r>
    <n v="5205"/>
    <x v="0"/>
    <s v="NA"/>
    <x v="1"/>
    <x v="1"/>
    <d v="2016-07-14T20:56:00"/>
    <d v="2016-07-14T00:00:00"/>
    <d v="1899-12-30T20:56:00"/>
    <x v="20"/>
    <x v="4"/>
    <x v="3"/>
    <s v="NA"/>
    <s v="NA"/>
    <m/>
    <x v="1"/>
    <s v=""/>
    <s v=""/>
  </r>
  <r>
    <n v="5206"/>
    <x v="0"/>
    <s v="NA"/>
    <x v="1"/>
    <x v="1"/>
    <d v="2016-07-14T20:54:00"/>
    <d v="2016-07-14T00:00:00"/>
    <d v="1899-12-30T20:54:00"/>
    <x v="20"/>
    <x v="4"/>
    <x v="3"/>
    <s v="NA"/>
    <s v="NA"/>
    <m/>
    <x v="1"/>
    <s v=""/>
    <s v=""/>
  </r>
  <r>
    <n v="5207"/>
    <x v="0"/>
    <n v="18"/>
    <x v="0"/>
    <x v="0"/>
    <d v="2016-07-14T20:57:00"/>
    <d v="2016-07-14T00:00:00"/>
    <d v="1899-12-30T20:57:00"/>
    <x v="20"/>
    <x v="4"/>
    <x v="3"/>
    <d v="2016-07-14T21:56:00"/>
    <d v="2016-07-14T00:00:00"/>
    <d v="1899-12-30T21:56:00"/>
    <x v="0"/>
    <d v="1899-12-30T00:59:00"/>
    <n v="59"/>
  </r>
  <r>
    <n v="5208"/>
    <x v="0"/>
    <n v="20"/>
    <x v="0"/>
    <x v="2"/>
    <d v="2016-07-14T20:55:00"/>
    <d v="2016-07-14T00:00:00"/>
    <d v="1899-12-30T20:55:00"/>
    <x v="20"/>
    <x v="4"/>
    <x v="3"/>
    <s v="NA"/>
    <s v="NA"/>
    <m/>
    <x v="1"/>
    <s v=""/>
    <s v=""/>
  </r>
  <r>
    <n v="5209"/>
    <x v="0"/>
    <n v="171"/>
    <x v="0"/>
    <x v="0"/>
    <d v="2016-07-14T20:58:00"/>
    <d v="2016-07-14T00:00:00"/>
    <d v="1899-12-30T20:58:00"/>
    <x v="20"/>
    <x v="4"/>
    <x v="3"/>
    <d v="2016-07-14T21:59:00"/>
    <d v="2016-07-14T00:00:00"/>
    <d v="1899-12-30T21:59:00"/>
    <x v="0"/>
    <d v="1899-12-30T01:01:00"/>
    <n v="61"/>
  </r>
  <r>
    <n v="5210"/>
    <x v="1"/>
    <n v="226"/>
    <x v="0"/>
    <x v="0"/>
    <d v="2016-07-14T20:56:00"/>
    <d v="2016-07-14T00:00:00"/>
    <d v="1899-12-30T20:56:00"/>
    <x v="20"/>
    <x v="4"/>
    <x v="3"/>
    <d v="2016-07-14T22:08:00"/>
    <d v="2016-07-14T00:00:00"/>
    <d v="1899-12-30T22:08:00"/>
    <x v="0"/>
    <d v="1899-12-30T01:12:00"/>
    <n v="72"/>
  </r>
  <r>
    <n v="5211"/>
    <x v="0"/>
    <s v="NA"/>
    <x v="1"/>
    <x v="1"/>
    <d v="2016-07-14T20:52:00"/>
    <d v="2016-07-14T00:00:00"/>
    <d v="1899-12-30T20:52:00"/>
    <x v="20"/>
    <x v="4"/>
    <x v="3"/>
    <s v="NA"/>
    <s v="NA"/>
    <m/>
    <x v="1"/>
    <s v=""/>
    <s v=""/>
  </r>
  <r>
    <n v="5212"/>
    <x v="0"/>
    <s v="NA"/>
    <x v="1"/>
    <x v="1"/>
    <d v="2016-07-14T20:55:00"/>
    <d v="2016-07-14T00:00:00"/>
    <d v="1899-12-30T20:55:00"/>
    <x v="20"/>
    <x v="4"/>
    <x v="3"/>
    <s v="NA"/>
    <s v="NA"/>
    <m/>
    <x v="1"/>
    <s v=""/>
    <s v=""/>
  </r>
  <r>
    <n v="5213"/>
    <x v="0"/>
    <s v="NA"/>
    <x v="1"/>
    <x v="1"/>
    <d v="2016-07-14T21:01:00"/>
    <d v="2016-07-14T00:00:00"/>
    <d v="1899-12-30T21:01:00"/>
    <x v="21"/>
    <x v="5"/>
    <x v="3"/>
    <s v="NA"/>
    <s v="NA"/>
    <m/>
    <x v="1"/>
    <s v=""/>
    <s v=""/>
  </r>
  <r>
    <n v="5214"/>
    <x v="0"/>
    <n v="184"/>
    <x v="0"/>
    <x v="0"/>
    <d v="2016-07-14T20:59:00"/>
    <d v="2016-07-14T00:00:00"/>
    <d v="1899-12-30T20:59:00"/>
    <x v="20"/>
    <x v="4"/>
    <x v="3"/>
    <d v="2016-07-14T21:48:00"/>
    <d v="2016-07-14T00:00:00"/>
    <d v="1899-12-30T21:48:00"/>
    <x v="0"/>
    <d v="1899-12-30T00:49:00"/>
    <n v="49"/>
  </r>
  <r>
    <n v="5215"/>
    <x v="0"/>
    <s v="NA"/>
    <x v="1"/>
    <x v="1"/>
    <d v="2016-07-14T20:58:00"/>
    <d v="2016-07-14T00:00:00"/>
    <d v="1899-12-30T20:58:00"/>
    <x v="20"/>
    <x v="4"/>
    <x v="3"/>
    <s v="NA"/>
    <s v="NA"/>
    <m/>
    <x v="1"/>
    <s v=""/>
    <s v=""/>
  </r>
  <r>
    <n v="5216"/>
    <x v="0"/>
    <n v="65"/>
    <x v="0"/>
    <x v="0"/>
    <d v="2016-07-14T20:56:00"/>
    <d v="2016-07-14T00:00:00"/>
    <d v="1899-12-30T20:56:00"/>
    <x v="20"/>
    <x v="4"/>
    <x v="3"/>
    <d v="2016-07-14T21:45:00"/>
    <d v="2016-07-14T00:00:00"/>
    <d v="1899-12-30T21:45:00"/>
    <x v="0"/>
    <d v="1899-12-30T00:49:00"/>
    <n v="49"/>
  </r>
  <r>
    <n v="5217"/>
    <x v="1"/>
    <n v="231"/>
    <x v="0"/>
    <x v="0"/>
    <d v="2016-07-14T20:53:00"/>
    <d v="2016-07-14T00:00:00"/>
    <d v="1899-12-30T20:53:00"/>
    <x v="20"/>
    <x v="4"/>
    <x v="3"/>
    <d v="2016-07-14T21:39:00"/>
    <d v="2016-07-14T00:00:00"/>
    <d v="1899-12-30T21:39:00"/>
    <x v="0"/>
    <d v="1899-12-30T00:46:00"/>
    <n v="46"/>
  </r>
  <r>
    <n v="5218"/>
    <x v="0"/>
    <s v="NA"/>
    <x v="1"/>
    <x v="1"/>
    <d v="2016-07-14T20:56:00"/>
    <d v="2016-07-14T00:00:00"/>
    <d v="1899-12-30T20:56:00"/>
    <x v="20"/>
    <x v="4"/>
    <x v="3"/>
    <s v="NA"/>
    <s v="NA"/>
    <m/>
    <x v="1"/>
    <s v=""/>
    <s v=""/>
  </r>
  <r>
    <n v="5219"/>
    <x v="1"/>
    <n v="124"/>
    <x v="0"/>
    <x v="0"/>
    <d v="2016-07-14T21:00:00"/>
    <d v="2016-07-14T00:00:00"/>
    <d v="1899-12-30T21:00:00"/>
    <x v="21"/>
    <x v="5"/>
    <x v="3"/>
    <d v="2016-07-14T22:05:00"/>
    <d v="2016-07-14T00:00:00"/>
    <d v="1899-12-30T22:05:00"/>
    <x v="0"/>
    <d v="1899-12-30T01:05:00"/>
    <n v="65"/>
  </r>
  <r>
    <n v="5220"/>
    <x v="0"/>
    <s v="NA"/>
    <x v="1"/>
    <x v="1"/>
    <d v="2016-07-14T21:04:00"/>
    <d v="2016-07-14T00:00:00"/>
    <d v="1899-12-30T21:04:00"/>
    <x v="21"/>
    <x v="5"/>
    <x v="3"/>
    <s v="NA"/>
    <s v="NA"/>
    <m/>
    <x v="1"/>
    <s v=""/>
    <s v=""/>
  </r>
  <r>
    <n v="5221"/>
    <x v="0"/>
    <n v="134"/>
    <x v="0"/>
    <x v="2"/>
    <d v="2016-07-14T21:01:00"/>
    <d v="2016-07-14T00:00:00"/>
    <d v="1899-12-30T21:01:00"/>
    <x v="21"/>
    <x v="5"/>
    <x v="3"/>
    <s v="NA"/>
    <s v="NA"/>
    <m/>
    <x v="1"/>
    <s v=""/>
    <s v=""/>
  </r>
  <r>
    <n v="5222"/>
    <x v="0"/>
    <s v="NA"/>
    <x v="1"/>
    <x v="1"/>
    <d v="2016-07-14T21:05:00"/>
    <d v="2016-07-14T00:00:00"/>
    <d v="1899-12-30T21:05:00"/>
    <x v="21"/>
    <x v="5"/>
    <x v="3"/>
    <s v="NA"/>
    <s v="NA"/>
    <m/>
    <x v="1"/>
    <s v=""/>
    <s v=""/>
  </r>
  <r>
    <n v="5223"/>
    <x v="0"/>
    <s v="NA"/>
    <x v="1"/>
    <x v="1"/>
    <d v="2016-07-14T21:03:00"/>
    <d v="2016-07-14T00:00:00"/>
    <d v="1899-12-30T21:03:00"/>
    <x v="21"/>
    <x v="5"/>
    <x v="3"/>
    <s v="NA"/>
    <s v="NA"/>
    <m/>
    <x v="1"/>
    <s v=""/>
    <s v=""/>
  </r>
  <r>
    <n v="5224"/>
    <x v="1"/>
    <n v="64"/>
    <x v="0"/>
    <x v="0"/>
    <d v="2016-07-14T21:07:00"/>
    <d v="2016-07-14T00:00:00"/>
    <d v="1899-12-30T21:07:00"/>
    <x v="21"/>
    <x v="5"/>
    <x v="3"/>
    <d v="2016-07-14T22:19:00"/>
    <d v="2016-07-14T00:00:00"/>
    <d v="1899-12-30T22:19:00"/>
    <x v="0"/>
    <d v="1899-12-30T01:12:00"/>
    <n v="72"/>
  </r>
  <r>
    <n v="5225"/>
    <x v="1"/>
    <n v="178"/>
    <x v="0"/>
    <x v="2"/>
    <d v="2016-07-14T21:06:00"/>
    <d v="2016-07-14T00:00:00"/>
    <d v="1899-12-30T21:06:00"/>
    <x v="21"/>
    <x v="5"/>
    <x v="3"/>
    <s v="NA"/>
    <s v="NA"/>
    <m/>
    <x v="1"/>
    <s v=""/>
    <s v=""/>
  </r>
  <r>
    <n v="5226"/>
    <x v="0"/>
    <s v="NA"/>
    <x v="1"/>
    <x v="1"/>
    <d v="2016-07-14T21:05:00"/>
    <d v="2016-07-14T00:00:00"/>
    <d v="1899-12-30T21:05:00"/>
    <x v="21"/>
    <x v="5"/>
    <x v="3"/>
    <s v="NA"/>
    <s v="NA"/>
    <m/>
    <x v="1"/>
    <s v=""/>
    <s v=""/>
  </r>
  <r>
    <n v="5227"/>
    <x v="0"/>
    <n v="199"/>
    <x v="0"/>
    <x v="0"/>
    <d v="2016-07-14T21:02:00"/>
    <d v="2016-07-14T00:00:00"/>
    <d v="1899-12-30T21:02:00"/>
    <x v="21"/>
    <x v="5"/>
    <x v="3"/>
    <d v="2016-07-14T22:19:00"/>
    <d v="2016-07-14T00:00:00"/>
    <d v="1899-12-30T22:19:00"/>
    <x v="0"/>
    <d v="1899-12-30T01:17:00"/>
    <n v="77"/>
  </r>
  <r>
    <n v="5228"/>
    <x v="0"/>
    <s v="NA"/>
    <x v="1"/>
    <x v="1"/>
    <d v="2016-07-14T21:14:00"/>
    <d v="2016-07-14T00:00:00"/>
    <d v="1899-12-30T21:14:00"/>
    <x v="21"/>
    <x v="5"/>
    <x v="3"/>
    <s v="NA"/>
    <s v="NA"/>
    <m/>
    <x v="1"/>
    <s v=""/>
    <s v=""/>
  </r>
  <r>
    <n v="5229"/>
    <x v="0"/>
    <s v="NA"/>
    <x v="1"/>
    <x v="1"/>
    <d v="2016-07-14T21:02:00"/>
    <d v="2016-07-14T00:00:00"/>
    <d v="1899-12-30T21:02:00"/>
    <x v="21"/>
    <x v="5"/>
    <x v="3"/>
    <s v="NA"/>
    <s v="NA"/>
    <m/>
    <x v="1"/>
    <s v=""/>
    <s v=""/>
  </r>
  <r>
    <n v="5230"/>
    <x v="0"/>
    <s v="NA"/>
    <x v="1"/>
    <x v="1"/>
    <d v="2016-07-14T21:09:00"/>
    <d v="2016-07-14T00:00:00"/>
    <d v="1899-12-30T21:09:00"/>
    <x v="21"/>
    <x v="5"/>
    <x v="3"/>
    <s v="NA"/>
    <s v="NA"/>
    <m/>
    <x v="1"/>
    <s v=""/>
    <s v=""/>
  </r>
  <r>
    <n v="5231"/>
    <x v="0"/>
    <s v="NA"/>
    <x v="1"/>
    <x v="1"/>
    <d v="2016-07-14T21:08:00"/>
    <d v="2016-07-14T00:00:00"/>
    <d v="1899-12-30T21:08:00"/>
    <x v="21"/>
    <x v="5"/>
    <x v="3"/>
    <s v="NA"/>
    <s v="NA"/>
    <m/>
    <x v="1"/>
    <s v=""/>
    <s v=""/>
  </r>
  <r>
    <n v="5232"/>
    <x v="0"/>
    <s v="NA"/>
    <x v="1"/>
    <x v="1"/>
    <d v="2016-07-14T21:10:00"/>
    <d v="2016-07-14T00:00:00"/>
    <d v="1899-12-30T21:10:00"/>
    <x v="21"/>
    <x v="5"/>
    <x v="3"/>
    <s v="NA"/>
    <s v="NA"/>
    <m/>
    <x v="1"/>
    <s v=""/>
    <s v=""/>
  </r>
  <r>
    <n v="5233"/>
    <x v="1"/>
    <s v="NA"/>
    <x v="1"/>
    <x v="1"/>
    <d v="2016-07-14T21:11:00"/>
    <d v="2016-07-14T00:00:00"/>
    <d v="1899-12-30T21:11:00"/>
    <x v="21"/>
    <x v="5"/>
    <x v="3"/>
    <s v="NA"/>
    <s v="NA"/>
    <m/>
    <x v="1"/>
    <s v=""/>
    <s v=""/>
  </r>
  <r>
    <n v="5234"/>
    <x v="1"/>
    <n v="27"/>
    <x v="0"/>
    <x v="0"/>
    <d v="2016-07-14T21:09:00"/>
    <d v="2016-07-14T00:00:00"/>
    <d v="1899-12-30T21:09:00"/>
    <x v="21"/>
    <x v="5"/>
    <x v="3"/>
    <d v="2016-07-14T21:52:00"/>
    <d v="2016-07-14T00:00:00"/>
    <d v="1899-12-30T21:52:00"/>
    <x v="0"/>
    <d v="1899-12-30T00:43:00"/>
    <n v="43"/>
  </r>
  <r>
    <n v="5235"/>
    <x v="0"/>
    <n v="49"/>
    <x v="0"/>
    <x v="0"/>
    <d v="2016-07-14T21:08:00"/>
    <d v="2016-07-14T00:00:00"/>
    <d v="1899-12-30T21:08:00"/>
    <x v="21"/>
    <x v="5"/>
    <x v="3"/>
    <d v="2016-07-14T22:00:00"/>
    <d v="2016-07-14T00:00:00"/>
    <d v="1899-12-30T22:00:00"/>
    <x v="0"/>
    <d v="1899-12-30T00:52:00"/>
    <n v="52"/>
  </r>
  <r>
    <n v="5236"/>
    <x v="0"/>
    <s v="NA"/>
    <x v="1"/>
    <x v="1"/>
    <d v="2016-07-14T21:06:00"/>
    <d v="2016-07-14T00:00:00"/>
    <d v="1899-12-30T21:06:00"/>
    <x v="21"/>
    <x v="5"/>
    <x v="3"/>
    <s v="NA"/>
    <s v="NA"/>
    <m/>
    <x v="1"/>
    <s v=""/>
    <s v=""/>
  </r>
  <r>
    <n v="5237"/>
    <x v="0"/>
    <s v="NA"/>
    <x v="1"/>
    <x v="1"/>
    <d v="2016-07-14T21:09:00"/>
    <d v="2016-07-14T00:00:00"/>
    <d v="1899-12-30T21:09:00"/>
    <x v="21"/>
    <x v="5"/>
    <x v="3"/>
    <s v="NA"/>
    <s v="NA"/>
    <m/>
    <x v="1"/>
    <s v=""/>
    <s v=""/>
  </r>
  <r>
    <n v="5238"/>
    <x v="0"/>
    <s v="NA"/>
    <x v="1"/>
    <x v="1"/>
    <d v="2016-07-14T21:06:00"/>
    <d v="2016-07-14T00:00:00"/>
    <d v="1899-12-30T21:06:00"/>
    <x v="21"/>
    <x v="5"/>
    <x v="3"/>
    <s v="NA"/>
    <s v="NA"/>
    <m/>
    <x v="1"/>
    <s v=""/>
    <s v=""/>
  </r>
  <r>
    <n v="5239"/>
    <x v="0"/>
    <s v="NA"/>
    <x v="1"/>
    <x v="1"/>
    <d v="2016-07-14T21:12:00"/>
    <d v="2016-07-14T00:00:00"/>
    <d v="1899-12-30T21:12:00"/>
    <x v="21"/>
    <x v="5"/>
    <x v="3"/>
    <s v="NA"/>
    <s v="NA"/>
    <m/>
    <x v="1"/>
    <s v=""/>
    <s v=""/>
  </r>
  <r>
    <n v="5240"/>
    <x v="0"/>
    <s v="NA"/>
    <x v="1"/>
    <x v="1"/>
    <d v="2016-07-14T21:11:00"/>
    <d v="2016-07-14T00:00:00"/>
    <d v="1899-12-30T21:11:00"/>
    <x v="21"/>
    <x v="5"/>
    <x v="3"/>
    <s v="NA"/>
    <s v="NA"/>
    <m/>
    <x v="1"/>
    <s v=""/>
    <s v=""/>
  </r>
  <r>
    <n v="5241"/>
    <x v="1"/>
    <n v="144"/>
    <x v="0"/>
    <x v="0"/>
    <d v="2016-07-14T21:13:00"/>
    <d v="2016-07-14T00:00:00"/>
    <d v="1899-12-30T21:13:00"/>
    <x v="21"/>
    <x v="5"/>
    <x v="3"/>
    <d v="2016-07-14T21:42:00"/>
    <d v="2016-07-14T00:00:00"/>
    <d v="1899-12-30T21:42:00"/>
    <x v="0"/>
    <d v="1899-12-30T00:29:00"/>
    <n v="29"/>
  </r>
  <r>
    <n v="5242"/>
    <x v="0"/>
    <s v="NA"/>
    <x v="1"/>
    <x v="1"/>
    <d v="2016-07-14T21:13:00"/>
    <d v="2016-07-14T00:00:00"/>
    <d v="1899-12-30T21:13:00"/>
    <x v="21"/>
    <x v="5"/>
    <x v="3"/>
    <s v="NA"/>
    <s v="NA"/>
    <m/>
    <x v="1"/>
    <s v=""/>
    <s v=""/>
  </r>
  <r>
    <n v="5243"/>
    <x v="1"/>
    <n v="50"/>
    <x v="0"/>
    <x v="0"/>
    <d v="2016-07-14T21:12:00"/>
    <d v="2016-07-14T00:00:00"/>
    <d v="1899-12-30T21:12:00"/>
    <x v="21"/>
    <x v="5"/>
    <x v="3"/>
    <d v="2016-07-14T22:15:00"/>
    <d v="2016-07-14T00:00:00"/>
    <d v="1899-12-30T22:15:00"/>
    <x v="0"/>
    <d v="1899-12-30T01:03:00"/>
    <n v="63"/>
  </r>
  <r>
    <n v="5244"/>
    <x v="0"/>
    <s v="NA"/>
    <x v="1"/>
    <x v="1"/>
    <d v="2016-07-14T21:18:00"/>
    <d v="2016-07-14T00:00:00"/>
    <d v="1899-12-30T21:18:00"/>
    <x v="21"/>
    <x v="5"/>
    <x v="3"/>
    <s v="NA"/>
    <s v="NA"/>
    <m/>
    <x v="1"/>
    <s v=""/>
    <s v=""/>
  </r>
  <r>
    <n v="5245"/>
    <x v="0"/>
    <s v="NA"/>
    <x v="1"/>
    <x v="1"/>
    <d v="2016-07-14T21:17:00"/>
    <d v="2016-07-14T00:00:00"/>
    <d v="1899-12-30T21:17:00"/>
    <x v="21"/>
    <x v="5"/>
    <x v="3"/>
    <s v="NA"/>
    <s v="NA"/>
    <m/>
    <x v="1"/>
    <s v=""/>
    <s v=""/>
  </r>
  <r>
    <n v="5246"/>
    <x v="0"/>
    <s v="NA"/>
    <x v="1"/>
    <x v="1"/>
    <d v="2016-07-14T21:13:00"/>
    <d v="2016-07-14T00:00:00"/>
    <d v="1899-12-30T21:13:00"/>
    <x v="21"/>
    <x v="5"/>
    <x v="3"/>
    <s v="NA"/>
    <s v="NA"/>
    <m/>
    <x v="1"/>
    <s v=""/>
    <s v=""/>
  </r>
  <r>
    <n v="5247"/>
    <x v="0"/>
    <s v="NA"/>
    <x v="1"/>
    <x v="1"/>
    <d v="2016-07-14T21:18:00"/>
    <d v="2016-07-14T00:00:00"/>
    <d v="1899-12-30T21:18:00"/>
    <x v="21"/>
    <x v="5"/>
    <x v="3"/>
    <s v="NA"/>
    <s v="NA"/>
    <m/>
    <x v="1"/>
    <s v=""/>
    <s v=""/>
  </r>
  <r>
    <n v="5248"/>
    <x v="1"/>
    <n v="183"/>
    <x v="0"/>
    <x v="2"/>
    <d v="2016-07-14T21:18:00"/>
    <d v="2016-07-14T00:00:00"/>
    <d v="1899-12-30T21:18:00"/>
    <x v="21"/>
    <x v="5"/>
    <x v="3"/>
    <s v="NA"/>
    <s v="NA"/>
    <m/>
    <x v="1"/>
    <s v=""/>
    <s v=""/>
  </r>
  <r>
    <n v="5249"/>
    <x v="0"/>
    <s v="NA"/>
    <x v="1"/>
    <x v="1"/>
    <d v="2016-07-14T21:15:00"/>
    <d v="2016-07-14T00:00:00"/>
    <d v="1899-12-30T21:15:00"/>
    <x v="21"/>
    <x v="5"/>
    <x v="3"/>
    <s v="NA"/>
    <s v="NA"/>
    <m/>
    <x v="1"/>
    <s v=""/>
    <s v=""/>
  </r>
  <r>
    <n v="5250"/>
    <x v="0"/>
    <s v="NA"/>
    <x v="1"/>
    <x v="1"/>
    <d v="2016-07-14T21:23:00"/>
    <d v="2016-07-14T00:00:00"/>
    <d v="1899-12-30T21:23:00"/>
    <x v="21"/>
    <x v="5"/>
    <x v="3"/>
    <s v="NA"/>
    <s v="NA"/>
    <m/>
    <x v="1"/>
    <s v=""/>
    <s v=""/>
  </r>
  <r>
    <n v="5251"/>
    <x v="0"/>
    <n v="143"/>
    <x v="0"/>
    <x v="2"/>
    <d v="2016-07-14T21:17:00"/>
    <d v="2016-07-14T00:00:00"/>
    <d v="1899-12-30T21:17:00"/>
    <x v="21"/>
    <x v="5"/>
    <x v="3"/>
    <s v="NA"/>
    <s v="NA"/>
    <m/>
    <x v="1"/>
    <s v=""/>
    <s v=""/>
  </r>
  <r>
    <n v="5252"/>
    <x v="0"/>
    <s v="NA"/>
    <x v="1"/>
    <x v="1"/>
    <d v="2016-07-14T21:22:00"/>
    <d v="2016-07-14T00:00:00"/>
    <d v="1899-12-30T21:22:00"/>
    <x v="21"/>
    <x v="5"/>
    <x v="3"/>
    <s v="NA"/>
    <s v="NA"/>
    <m/>
    <x v="1"/>
    <s v=""/>
    <s v=""/>
  </r>
  <r>
    <n v="5253"/>
    <x v="0"/>
    <s v="NA"/>
    <x v="1"/>
    <x v="1"/>
    <d v="2016-07-14T21:23:00"/>
    <d v="2016-07-14T00:00:00"/>
    <d v="1899-12-30T21:23:00"/>
    <x v="21"/>
    <x v="5"/>
    <x v="3"/>
    <s v="NA"/>
    <s v="NA"/>
    <m/>
    <x v="1"/>
    <s v=""/>
    <s v=""/>
  </r>
  <r>
    <n v="5254"/>
    <x v="1"/>
    <n v="3"/>
    <x v="0"/>
    <x v="0"/>
    <d v="2016-07-14T21:23:00"/>
    <d v="2016-07-14T00:00:00"/>
    <d v="1899-12-30T21:23:00"/>
    <x v="21"/>
    <x v="5"/>
    <x v="3"/>
    <d v="2016-07-14T22:25:00"/>
    <d v="2016-07-14T00:00:00"/>
    <d v="1899-12-30T22:25:00"/>
    <x v="0"/>
    <d v="1899-12-30T01:02:00"/>
    <n v="62"/>
  </r>
  <r>
    <n v="5255"/>
    <x v="0"/>
    <n v="295"/>
    <x v="0"/>
    <x v="0"/>
    <d v="2016-07-14T21:19:00"/>
    <d v="2016-07-14T00:00:00"/>
    <d v="1899-12-30T21:19:00"/>
    <x v="21"/>
    <x v="5"/>
    <x v="3"/>
    <d v="2016-07-14T22:09:00"/>
    <d v="2016-07-14T00:00:00"/>
    <d v="1899-12-30T22:09:00"/>
    <x v="0"/>
    <d v="1899-12-30T00:50:00"/>
    <n v="50"/>
  </r>
  <r>
    <n v="5256"/>
    <x v="0"/>
    <s v="NA"/>
    <x v="1"/>
    <x v="1"/>
    <d v="2016-07-14T21:24:00"/>
    <d v="2016-07-14T00:00:00"/>
    <d v="1899-12-30T21:24:00"/>
    <x v="21"/>
    <x v="5"/>
    <x v="3"/>
    <s v="NA"/>
    <s v="NA"/>
    <m/>
    <x v="1"/>
    <s v=""/>
    <s v=""/>
  </r>
  <r>
    <n v="5257"/>
    <x v="0"/>
    <s v="NA"/>
    <x v="1"/>
    <x v="1"/>
    <d v="2016-07-14T21:18:00"/>
    <d v="2016-07-14T00:00:00"/>
    <d v="1899-12-30T21:18:00"/>
    <x v="21"/>
    <x v="5"/>
    <x v="3"/>
    <s v="NA"/>
    <s v="NA"/>
    <m/>
    <x v="1"/>
    <s v=""/>
    <s v=""/>
  </r>
  <r>
    <n v="5258"/>
    <x v="0"/>
    <s v="NA"/>
    <x v="1"/>
    <x v="1"/>
    <d v="2016-07-14T21:27:00"/>
    <d v="2016-07-14T00:00:00"/>
    <d v="1899-12-30T21:27:00"/>
    <x v="21"/>
    <x v="5"/>
    <x v="3"/>
    <s v="NA"/>
    <s v="NA"/>
    <m/>
    <x v="1"/>
    <s v=""/>
    <s v=""/>
  </r>
  <r>
    <n v="5259"/>
    <x v="0"/>
    <s v="NA"/>
    <x v="1"/>
    <x v="1"/>
    <d v="2016-07-14T21:30:00"/>
    <d v="2016-07-14T00:00:00"/>
    <d v="1899-12-30T21:30:00"/>
    <x v="21"/>
    <x v="5"/>
    <x v="3"/>
    <s v="NA"/>
    <s v="NA"/>
    <m/>
    <x v="1"/>
    <s v=""/>
    <s v=""/>
  </r>
  <r>
    <n v="5260"/>
    <x v="0"/>
    <s v="NA"/>
    <x v="1"/>
    <x v="1"/>
    <d v="2016-07-14T21:26:00"/>
    <d v="2016-07-14T00:00:00"/>
    <d v="1899-12-30T21:26:00"/>
    <x v="21"/>
    <x v="5"/>
    <x v="3"/>
    <s v="NA"/>
    <s v="NA"/>
    <m/>
    <x v="1"/>
    <s v=""/>
    <s v=""/>
  </r>
  <r>
    <n v="5261"/>
    <x v="0"/>
    <s v="NA"/>
    <x v="1"/>
    <x v="1"/>
    <d v="2016-07-14T21:25:00"/>
    <d v="2016-07-14T00:00:00"/>
    <d v="1899-12-30T21:25:00"/>
    <x v="21"/>
    <x v="5"/>
    <x v="3"/>
    <s v="NA"/>
    <s v="NA"/>
    <m/>
    <x v="1"/>
    <s v=""/>
    <s v=""/>
  </r>
  <r>
    <n v="5262"/>
    <x v="0"/>
    <s v="NA"/>
    <x v="1"/>
    <x v="1"/>
    <d v="2016-07-14T21:28:00"/>
    <d v="2016-07-14T00:00:00"/>
    <d v="1899-12-30T21:28:00"/>
    <x v="21"/>
    <x v="5"/>
    <x v="3"/>
    <s v="NA"/>
    <s v="NA"/>
    <m/>
    <x v="1"/>
    <s v=""/>
    <s v=""/>
  </r>
  <r>
    <n v="5263"/>
    <x v="1"/>
    <n v="167"/>
    <x v="0"/>
    <x v="0"/>
    <d v="2016-07-14T21:30:00"/>
    <d v="2016-07-14T00:00:00"/>
    <d v="1899-12-30T21:30:00"/>
    <x v="21"/>
    <x v="5"/>
    <x v="3"/>
    <d v="2016-07-14T21:59:00"/>
    <d v="2016-07-14T00:00:00"/>
    <d v="1899-12-30T21:59:00"/>
    <x v="0"/>
    <d v="1899-12-30T00:29:00"/>
    <n v="29"/>
  </r>
  <r>
    <n v="5264"/>
    <x v="0"/>
    <s v="NA"/>
    <x v="1"/>
    <x v="1"/>
    <d v="2016-07-14T21:34:00"/>
    <d v="2016-07-14T00:00:00"/>
    <d v="1899-12-30T21:34:00"/>
    <x v="21"/>
    <x v="5"/>
    <x v="3"/>
    <s v="NA"/>
    <s v="NA"/>
    <m/>
    <x v="1"/>
    <s v=""/>
    <s v=""/>
  </r>
  <r>
    <n v="5265"/>
    <x v="0"/>
    <s v="NA"/>
    <x v="1"/>
    <x v="1"/>
    <d v="2016-07-14T21:30:00"/>
    <d v="2016-07-14T00:00:00"/>
    <d v="1899-12-30T21:30:00"/>
    <x v="21"/>
    <x v="5"/>
    <x v="3"/>
    <s v="NA"/>
    <s v="NA"/>
    <m/>
    <x v="1"/>
    <s v=""/>
    <s v=""/>
  </r>
  <r>
    <n v="5266"/>
    <x v="0"/>
    <n v="243"/>
    <x v="0"/>
    <x v="2"/>
    <d v="2016-07-14T21:26:00"/>
    <d v="2016-07-14T00:00:00"/>
    <d v="1899-12-30T21:26:00"/>
    <x v="21"/>
    <x v="5"/>
    <x v="3"/>
    <s v="NA"/>
    <s v="NA"/>
    <m/>
    <x v="1"/>
    <s v=""/>
    <s v=""/>
  </r>
  <r>
    <n v="5267"/>
    <x v="0"/>
    <s v="NA"/>
    <x v="1"/>
    <x v="1"/>
    <d v="2016-07-14T21:28:00"/>
    <d v="2016-07-14T00:00:00"/>
    <d v="1899-12-30T21:28:00"/>
    <x v="21"/>
    <x v="5"/>
    <x v="3"/>
    <s v="NA"/>
    <s v="NA"/>
    <m/>
    <x v="1"/>
    <s v=""/>
    <s v=""/>
  </r>
  <r>
    <n v="5268"/>
    <x v="1"/>
    <n v="24"/>
    <x v="0"/>
    <x v="0"/>
    <d v="2016-07-14T21:29:00"/>
    <d v="2016-07-14T00:00:00"/>
    <d v="1899-12-30T21:29:00"/>
    <x v="21"/>
    <x v="5"/>
    <x v="3"/>
    <d v="2016-07-14T22:30:00"/>
    <d v="2016-07-14T00:00:00"/>
    <d v="1899-12-30T22:30:00"/>
    <x v="0"/>
    <d v="1899-12-30T01:01:00"/>
    <n v="61"/>
  </r>
  <r>
    <n v="5269"/>
    <x v="0"/>
    <s v="NA"/>
    <x v="1"/>
    <x v="1"/>
    <d v="2016-07-14T21:36:00"/>
    <d v="2016-07-14T00:00:00"/>
    <d v="1899-12-30T21:36:00"/>
    <x v="21"/>
    <x v="5"/>
    <x v="3"/>
    <s v="NA"/>
    <s v="NA"/>
    <m/>
    <x v="1"/>
    <s v=""/>
    <s v=""/>
  </r>
  <r>
    <n v="5270"/>
    <x v="1"/>
    <n v="6"/>
    <x v="0"/>
    <x v="0"/>
    <d v="2016-07-14T21:33:00"/>
    <d v="2016-07-14T00:00:00"/>
    <d v="1899-12-30T21:33:00"/>
    <x v="21"/>
    <x v="5"/>
    <x v="3"/>
    <d v="2016-07-14T22:25:00"/>
    <d v="2016-07-14T00:00:00"/>
    <d v="1899-12-30T22:25:00"/>
    <x v="0"/>
    <d v="1899-12-30T00:52:00"/>
    <n v="52"/>
  </r>
  <r>
    <n v="5271"/>
    <x v="1"/>
    <n v="66"/>
    <x v="0"/>
    <x v="0"/>
    <d v="2016-07-14T21:33:00"/>
    <d v="2016-07-14T00:00:00"/>
    <d v="1899-12-30T21:33:00"/>
    <x v="21"/>
    <x v="5"/>
    <x v="3"/>
    <d v="2016-07-14T22:21:00"/>
    <d v="2016-07-14T00:00:00"/>
    <d v="1899-12-30T22:21:00"/>
    <x v="0"/>
    <d v="1899-12-30T00:48:00"/>
    <n v="48"/>
  </r>
  <r>
    <n v="5272"/>
    <x v="1"/>
    <n v="164"/>
    <x v="0"/>
    <x v="2"/>
    <d v="2016-07-14T21:30:00"/>
    <d v="2016-07-14T00:00:00"/>
    <d v="1899-12-30T21:30:00"/>
    <x v="21"/>
    <x v="5"/>
    <x v="3"/>
    <s v="NA"/>
    <s v="NA"/>
    <m/>
    <x v="1"/>
    <s v=""/>
    <s v=""/>
  </r>
  <r>
    <n v="5273"/>
    <x v="0"/>
    <n v="225"/>
    <x v="0"/>
    <x v="2"/>
    <d v="2016-07-14T21:29:00"/>
    <d v="2016-07-14T00:00:00"/>
    <d v="1899-12-30T21:29:00"/>
    <x v="21"/>
    <x v="5"/>
    <x v="3"/>
    <s v="NA"/>
    <s v="NA"/>
    <m/>
    <x v="1"/>
    <s v=""/>
    <s v=""/>
  </r>
  <r>
    <n v="5274"/>
    <x v="0"/>
    <s v="NA"/>
    <x v="1"/>
    <x v="1"/>
    <d v="2016-07-14T21:40:00"/>
    <d v="2016-07-14T00:00:00"/>
    <d v="1899-12-30T21:40:00"/>
    <x v="21"/>
    <x v="5"/>
    <x v="3"/>
    <s v="NA"/>
    <s v="NA"/>
    <m/>
    <x v="1"/>
    <s v=""/>
    <s v=""/>
  </r>
  <r>
    <n v="5275"/>
    <x v="1"/>
    <n v="157"/>
    <x v="0"/>
    <x v="0"/>
    <d v="2016-07-14T21:38:00"/>
    <d v="2016-07-14T00:00:00"/>
    <d v="1899-12-30T21:38:00"/>
    <x v="21"/>
    <x v="5"/>
    <x v="3"/>
    <d v="2016-07-14T22:21:00"/>
    <d v="2016-07-14T00:00:00"/>
    <d v="1899-12-30T22:21:00"/>
    <x v="0"/>
    <d v="1899-12-30T00:43:00"/>
    <n v="43"/>
  </r>
  <r>
    <n v="5276"/>
    <x v="1"/>
    <n v="259"/>
    <x v="0"/>
    <x v="0"/>
    <d v="2016-07-14T21:35:00"/>
    <d v="2016-07-14T00:00:00"/>
    <d v="1899-12-30T21:35:00"/>
    <x v="21"/>
    <x v="5"/>
    <x v="3"/>
    <d v="2016-07-14T22:47:00"/>
    <d v="2016-07-14T00:00:00"/>
    <d v="1899-12-30T22:47:00"/>
    <x v="0"/>
    <d v="1899-12-30T01:12:00"/>
    <n v="72"/>
  </r>
  <r>
    <n v="5277"/>
    <x v="0"/>
    <s v="NA"/>
    <x v="1"/>
    <x v="1"/>
    <d v="2016-07-14T21:37:00"/>
    <d v="2016-07-14T00:00:00"/>
    <d v="1899-12-30T21:37:00"/>
    <x v="21"/>
    <x v="5"/>
    <x v="3"/>
    <s v="NA"/>
    <s v="NA"/>
    <m/>
    <x v="1"/>
    <s v=""/>
    <s v=""/>
  </r>
  <r>
    <n v="5278"/>
    <x v="0"/>
    <s v="NA"/>
    <x v="1"/>
    <x v="1"/>
    <d v="2016-07-14T21:38:00"/>
    <d v="2016-07-14T00:00:00"/>
    <d v="1899-12-30T21:38:00"/>
    <x v="21"/>
    <x v="5"/>
    <x v="3"/>
    <s v="NA"/>
    <s v="NA"/>
    <m/>
    <x v="1"/>
    <s v=""/>
    <s v=""/>
  </r>
  <r>
    <n v="5279"/>
    <x v="0"/>
    <s v="NA"/>
    <x v="1"/>
    <x v="1"/>
    <d v="2016-07-14T21:34:00"/>
    <d v="2016-07-14T00:00:00"/>
    <d v="1899-12-30T21:34:00"/>
    <x v="21"/>
    <x v="5"/>
    <x v="3"/>
    <s v="NA"/>
    <s v="NA"/>
    <m/>
    <x v="1"/>
    <s v=""/>
    <s v=""/>
  </r>
  <r>
    <n v="5280"/>
    <x v="0"/>
    <s v="NA"/>
    <x v="1"/>
    <x v="1"/>
    <d v="2016-07-14T21:34:00"/>
    <d v="2016-07-14T00:00:00"/>
    <d v="1899-12-30T21:34:00"/>
    <x v="21"/>
    <x v="5"/>
    <x v="3"/>
    <s v="NA"/>
    <s v="NA"/>
    <m/>
    <x v="1"/>
    <s v=""/>
    <s v=""/>
  </r>
  <r>
    <n v="5281"/>
    <x v="0"/>
    <s v="NA"/>
    <x v="1"/>
    <x v="1"/>
    <d v="2016-07-14T21:35:00"/>
    <d v="2016-07-14T00:00:00"/>
    <d v="1899-12-30T21:35:00"/>
    <x v="21"/>
    <x v="5"/>
    <x v="3"/>
    <s v="NA"/>
    <s v="NA"/>
    <m/>
    <x v="1"/>
    <s v=""/>
    <s v=""/>
  </r>
  <r>
    <n v="5282"/>
    <x v="0"/>
    <s v="NA"/>
    <x v="1"/>
    <x v="1"/>
    <d v="2016-07-14T21:37:00"/>
    <d v="2016-07-14T00:00:00"/>
    <d v="1899-12-30T21:37:00"/>
    <x v="21"/>
    <x v="5"/>
    <x v="3"/>
    <s v="NA"/>
    <s v="NA"/>
    <m/>
    <x v="1"/>
    <s v=""/>
    <s v=""/>
  </r>
  <r>
    <n v="5283"/>
    <x v="0"/>
    <s v="NA"/>
    <x v="1"/>
    <x v="1"/>
    <d v="2016-07-14T21:39:00"/>
    <d v="2016-07-14T00:00:00"/>
    <d v="1899-12-30T21:39:00"/>
    <x v="21"/>
    <x v="5"/>
    <x v="3"/>
    <s v="NA"/>
    <s v="NA"/>
    <m/>
    <x v="1"/>
    <s v=""/>
    <s v=""/>
  </r>
  <r>
    <n v="5284"/>
    <x v="1"/>
    <n v="246"/>
    <x v="0"/>
    <x v="0"/>
    <d v="2016-07-14T21:41:00"/>
    <d v="2016-07-14T00:00:00"/>
    <d v="1899-12-30T21:41:00"/>
    <x v="21"/>
    <x v="5"/>
    <x v="3"/>
    <d v="2016-07-14T22:45:00"/>
    <d v="2016-07-14T00:00:00"/>
    <d v="1899-12-30T22:45:00"/>
    <x v="0"/>
    <d v="1899-12-30T01:04:00"/>
    <n v="64"/>
  </r>
  <r>
    <n v="5285"/>
    <x v="0"/>
    <n v="89"/>
    <x v="0"/>
    <x v="0"/>
    <d v="2016-07-14T21:42:00"/>
    <d v="2016-07-14T00:00:00"/>
    <d v="1899-12-30T21:42:00"/>
    <x v="21"/>
    <x v="5"/>
    <x v="3"/>
    <d v="2016-07-14T22:12:00"/>
    <d v="2016-07-14T00:00:00"/>
    <d v="1899-12-30T22:12:00"/>
    <x v="0"/>
    <d v="1899-12-30T00:30:00"/>
    <n v="30"/>
  </r>
  <r>
    <n v="5286"/>
    <x v="1"/>
    <n v="272"/>
    <x v="0"/>
    <x v="0"/>
    <d v="2016-07-14T21:40:00"/>
    <d v="2016-07-14T00:00:00"/>
    <d v="1899-12-30T21:40:00"/>
    <x v="21"/>
    <x v="5"/>
    <x v="3"/>
    <d v="2016-07-14T22:28:00"/>
    <d v="2016-07-14T00:00:00"/>
    <d v="1899-12-30T22:28:00"/>
    <x v="0"/>
    <d v="1899-12-30T00:48:00"/>
    <n v="48"/>
  </r>
  <r>
    <n v="5287"/>
    <x v="1"/>
    <n v="169"/>
    <x v="0"/>
    <x v="0"/>
    <d v="2016-07-14T21:46:00"/>
    <d v="2016-07-14T00:00:00"/>
    <d v="1899-12-30T21:46:00"/>
    <x v="21"/>
    <x v="5"/>
    <x v="3"/>
    <d v="2016-07-14T22:35:00"/>
    <d v="2016-07-14T00:00:00"/>
    <d v="1899-12-30T22:35:00"/>
    <x v="0"/>
    <d v="1899-12-30T00:49:00"/>
    <n v="49"/>
  </r>
  <r>
    <n v="5288"/>
    <x v="0"/>
    <n v="242"/>
    <x v="0"/>
    <x v="2"/>
    <d v="2016-07-14T21:42:00"/>
    <d v="2016-07-14T00:00:00"/>
    <d v="1899-12-30T21:42:00"/>
    <x v="21"/>
    <x v="5"/>
    <x v="3"/>
    <s v="NA"/>
    <s v="NA"/>
    <m/>
    <x v="1"/>
    <s v=""/>
    <s v=""/>
  </r>
  <r>
    <n v="5289"/>
    <x v="1"/>
    <n v="13"/>
    <x v="0"/>
    <x v="0"/>
    <d v="2016-07-14T21:43:00"/>
    <d v="2016-07-14T00:00:00"/>
    <d v="1899-12-30T21:43:00"/>
    <x v="21"/>
    <x v="5"/>
    <x v="3"/>
    <d v="2016-07-14T22:24:00"/>
    <d v="2016-07-14T00:00:00"/>
    <d v="1899-12-30T22:24:00"/>
    <x v="0"/>
    <d v="1899-12-30T00:41:00"/>
    <n v="41"/>
  </r>
  <r>
    <n v="5290"/>
    <x v="0"/>
    <n v="153"/>
    <x v="0"/>
    <x v="2"/>
    <d v="2016-07-14T21:50:00"/>
    <d v="2016-07-14T00:00:00"/>
    <d v="1899-12-30T21:50:00"/>
    <x v="21"/>
    <x v="5"/>
    <x v="3"/>
    <s v="NA"/>
    <s v="NA"/>
    <m/>
    <x v="1"/>
    <s v=""/>
    <s v=""/>
  </r>
  <r>
    <n v="5291"/>
    <x v="0"/>
    <n v="162"/>
    <x v="0"/>
    <x v="0"/>
    <d v="2016-07-14T21:48:00"/>
    <d v="2016-07-14T00:00:00"/>
    <d v="1899-12-30T21:48:00"/>
    <x v="21"/>
    <x v="5"/>
    <x v="3"/>
    <d v="2016-07-14T22:45:00"/>
    <d v="2016-07-14T00:00:00"/>
    <d v="1899-12-30T22:45:00"/>
    <x v="0"/>
    <d v="1899-12-30T00:57:00"/>
    <n v="57"/>
  </r>
  <r>
    <n v="5292"/>
    <x v="0"/>
    <s v="NA"/>
    <x v="1"/>
    <x v="1"/>
    <d v="2016-07-14T21:52:00"/>
    <d v="2016-07-14T00:00:00"/>
    <d v="1899-12-30T21:52:00"/>
    <x v="21"/>
    <x v="5"/>
    <x v="3"/>
    <s v="NA"/>
    <s v="NA"/>
    <m/>
    <x v="1"/>
    <s v=""/>
    <s v=""/>
  </r>
  <r>
    <n v="5293"/>
    <x v="0"/>
    <s v="NA"/>
    <x v="1"/>
    <x v="1"/>
    <d v="2016-07-14T21:50:00"/>
    <d v="2016-07-14T00:00:00"/>
    <d v="1899-12-30T21:50:00"/>
    <x v="21"/>
    <x v="5"/>
    <x v="3"/>
    <s v="NA"/>
    <s v="NA"/>
    <m/>
    <x v="1"/>
    <s v=""/>
    <s v=""/>
  </r>
  <r>
    <n v="5294"/>
    <x v="1"/>
    <n v="14"/>
    <x v="0"/>
    <x v="0"/>
    <d v="2016-07-14T21:45:00"/>
    <d v="2016-07-14T00:00:00"/>
    <d v="1899-12-30T21:45:00"/>
    <x v="21"/>
    <x v="5"/>
    <x v="3"/>
    <d v="2016-07-14T22:16:00"/>
    <d v="2016-07-14T00:00:00"/>
    <d v="1899-12-30T22:16:00"/>
    <x v="0"/>
    <d v="1899-12-30T00:31:00"/>
    <n v="31"/>
  </r>
  <r>
    <n v="5295"/>
    <x v="1"/>
    <n v="298"/>
    <x v="0"/>
    <x v="0"/>
    <d v="2016-07-14T21:48:00"/>
    <d v="2016-07-14T00:00:00"/>
    <d v="1899-12-30T21:48:00"/>
    <x v="21"/>
    <x v="5"/>
    <x v="3"/>
    <d v="2016-07-14T22:41:00"/>
    <d v="2016-07-14T00:00:00"/>
    <d v="1899-12-30T22:41:00"/>
    <x v="0"/>
    <d v="1899-12-30T00:53:00"/>
    <n v="53"/>
  </r>
  <r>
    <n v="5296"/>
    <x v="0"/>
    <s v="NA"/>
    <x v="1"/>
    <x v="1"/>
    <d v="2016-07-14T21:49:00"/>
    <d v="2016-07-14T00:00:00"/>
    <d v="1899-12-30T21:49:00"/>
    <x v="21"/>
    <x v="5"/>
    <x v="3"/>
    <s v="NA"/>
    <s v="NA"/>
    <m/>
    <x v="1"/>
    <s v=""/>
    <s v=""/>
  </r>
  <r>
    <n v="5297"/>
    <x v="1"/>
    <n v="290"/>
    <x v="0"/>
    <x v="0"/>
    <d v="2016-07-14T21:51:00"/>
    <d v="2016-07-14T00:00:00"/>
    <d v="1899-12-30T21:51:00"/>
    <x v="21"/>
    <x v="5"/>
    <x v="3"/>
    <d v="2016-07-14T22:25:00"/>
    <d v="2016-07-14T00:00:00"/>
    <d v="1899-12-30T22:25:00"/>
    <x v="0"/>
    <d v="1899-12-30T00:34:00"/>
    <n v="34"/>
  </r>
  <r>
    <n v="5298"/>
    <x v="0"/>
    <s v="NA"/>
    <x v="1"/>
    <x v="1"/>
    <d v="2016-07-14T21:54:00"/>
    <d v="2016-07-14T00:00:00"/>
    <d v="1899-12-30T21:54:00"/>
    <x v="21"/>
    <x v="5"/>
    <x v="3"/>
    <s v="NA"/>
    <s v="NA"/>
    <m/>
    <x v="1"/>
    <s v=""/>
    <s v=""/>
  </r>
  <r>
    <n v="5299"/>
    <x v="0"/>
    <s v="NA"/>
    <x v="1"/>
    <x v="1"/>
    <d v="2016-07-14T21:49:00"/>
    <d v="2016-07-14T00:00:00"/>
    <d v="1899-12-30T21:49:00"/>
    <x v="21"/>
    <x v="5"/>
    <x v="3"/>
    <s v="NA"/>
    <s v="NA"/>
    <m/>
    <x v="1"/>
    <s v=""/>
    <s v=""/>
  </r>
  <r>
    <n v="5300"/>
    <x v="0"/>
    <n v="47"/>
    <x v="0"/>
    <x v="2"/>
    <d v="2016-07-14T21:52:00"/>
    <d v="2016-07-14T00:00:00"/>
    <d v="1899-12-30T21:52:00"/>
    <x v="21"/>
    <x v="5"/>
    <x v="3"/>
    <s v="NA"/>
    <s v="NA"/>
    <m/>
    <x v="1"/>
    <s v=""/>
    <s v=""/>
  </r>
  <r>
    <n v="5301"/>
    <x v="0"/>
    <s v="NA"/>
    <x v="1"/>
    <x v="1"/>
    <d v="2016-07-14T21:48:00"/>
    <d v="2016-07-14T00:00:00"/>
    <d v="1899-12-30T21:48:00"/>
    <x v="21"/>
    <x v="5"/>
    <x v="3"/>
    <s v="NA"/>
    <s v="NA"/>
    <m/>
    <x v="1"/>
    <s v=""/>
    <s v=""/>
  </r>
  <r>
    <n v="5302"/>
    <x v="0"/>
    <s v="NA"/>
    <x v="1"/>
    <x v="1"/>
    <d v="2016-07-14T21:53:00"/>
    <d v="2016-07-14T00:00:00"/>
    <d v="1899-12-30T21:53:00"/>
    <x v="21"/>
    <x v="5"/>
    <x v="3"/>
    <s v="NA"/>
    <s v="NA"/>
    <m/>
    <x v="1"/>
    <s v=""/>
    <s v=""/>
  </r>
  <r>
    <n v="5303"/>
    <x v="0"/>
    <s v="NA"/>
    <x v="1"/>
    <x v="1"/>
    <d v="2016-07-14T21:54:00"/>
    <d v="2016-07-14T00:00:00"/>
    <d v="1899-12-30T21:54:00"/>
    <x v="21"/>
    <x v="5"/>
    <x v="3"/>
    <s v="NA"/>
    <s v="NA"/>
    <m/>
    <x v="1"/>
    <s v=""/>
    <s v=""/>
  </r>
  <r>
    <n v="5304"/>
    <x v="0"/>
    <s v="NA"/>
    <x v="1"/>
    <x v="1"/>
    <d v="2016-07-14T21:56:00"/>
    <d v="2016-07-14T00:00:00"/>
    <d v="1899-12-30T21:56:00"/>
    <x v="21"/>
    <x v="5"/>
    <x v="3"/>
    <s v="NA"/>
    <s v="NA"/>
    <m/>
    <x v="1"/>
    <s v=""/>
    <s v=""/>
  </r>
  <r>
    <n v="5305"/>
    <x v="0"/>
    <s v="NA"/>
    <x v="1"/>
    <x v="1"/>
    <d v="2016-07-14T21:56:00"/>
    <d v="2016-07-14T00:00:00"/>
    <d v="1899-12-30T21:56:00"/>
    <x v="21"/>
    <x v="5"/>
    <x v="3"/>
    <s v="NA"/>
    <s v="NA"/>
    <m/>
    <x v="1"/>
    <s v=""/>
    <s v=""/>
  </r>
  <r>
    <n v="5306"/>
    <x v="0"/>
    <s v="NA"/>
    <x v="1"/>
    <x v="1"/>
    <d v="2016-07-14T22:01:00"/>
    <d v="2016-07-14T00:00:00"/>
    <d v="1899-12-30T22:01:00"/>
    <x v="22"/>
    <x v="5"/>
    <x v="3"/>
    <s v="NA"/>
    <s v="NA"/>
    <m/>
    <x v="1"/>
    <s v=""/>
    <s v=""/>
  </r>
  <r>
    <n v="5307"/>
    <x v="0"/>
    <s v="NA"/>
    <x v="1"/>
    <x v="1"/>
    <d v="2016-07-14T22:03:00"/>
    <d v="2016-07-14T00:00:00"/>
    <d v="1899-12-30T22:03:00"/>
    <x v="22"/>
    <x v="5"/>
    <x v="3"/>
    <s v="NA"/>
    <s v="NA"/>
    <m/>
    <x v="1"/>
    <s v=""/>
    <s v=""/>
  </r>
  <r>
    <n v="5308"/>
    <x v="0"/>
    <s v="NA"/>
    <x v="1"/>
    <x v="1"/>
    <d v="2016-07-14T21:58:00"/>
    <d v="2016-07-14T00:00:00"/>
    <d v="1899-12-30T21:58:00"/>
    <x v="21"/>
    <x v="5"/>
    <x v="3"/>
    <s v="NA"/>
    <s v="NA"/>
    <m/>
    <x v="1"/>
    <s v=""/>
    <s v=""/>
  </r>
  <r>
    <n v="5309"/>
    <x v="0"/>
    <s v="NA"/>
    <x v="1"/>
    <x v="1"/>
    <d v="2016-07-14T21:58:00"/>
    <d v="2016-07-14T00:00:00"/>
    <d v="1899-12-30T21:58:00"/>
    <x v="21"/>
    <x v="5"/>
    <x v="3"/>
    <s v="NA"/>
    <s v="NA"/>
    <m/>
    <x v="1"/>
    <s v=""/>
    <s v=""/>
  </r>
  <r>
    <n v="5310"/>
    <x v="0"/>
    <s v="NA"/>
    <x v="1"/>
    <x v="1"/>
    <d v="2016-07-14T22:04:00"/>
    <d v="2016-07-14T00:00:00"/>
    <d v="1899-12-30T22:04:00"/>
    <x v="22"/>
    <x v="5"/>
    <x v="3"/>
    <s v="NA"/>
    <s v="NA"/>
    <m/>
    <x v="1"/>
    <s v=""/>
    <s v=""/>
  </r>
  <r>
    <n v="5311"/>
    <x v="0"/>
    <s v="NA"/>
    <x v="1"/>
    <x v="1"/>
    <d v="2016-07-14T22:00:00"/>
    <d v="2016-07-14T00:00:00"/>
    <d v="1899-12-30T22:00:00"/>
    <x v="22"/>
    <x v="5"/>
    <x v="3"/>
    <s v="NA"/>
    <s v="NA"/>
    <m/>
    <x v="1"/>
    <s v=""/>
    <s v=""/>
  </r>
  <r>
    <n v="5312"/>
    <x v="0"/>
    <s v="NA"/>
    <x v="1"/>
    <x v="1"/>
    <d v="2016-07-14T21:58:00"/>
    <d v="2016-07-14T00:00:00"/>
    <d v="1899-12-30T21:58:00"/>
    <x v="21"/>
    <x v="5"/>
    <x v="3"/>
    <s v="NA"/>
    <s v="NA"/>
    <m/>
    <x v="1"/>
    <s v=""/>
    <s v=""/>
  </r>
  <r>
    <n v="5313"/>
    <x v="0"/>
    <n v="255"/>
    <x v="0"/>
    <x v="0"/>
    <d v="2016-07-14T22:02:00"/>
    <d v="2016-07-14T00:00:00"/>
    <d v="1899-12-30T22:02:00"/>
    <x v="22"/>
    <x v="5"/>
    <x v="3"/>
    <d v="2016-07-14T22:44:00"/>
    <d v="2016-07-14T00:00:00"/>
    <d v="1899-12-30T22:44:00"/>
    <x v="0"/>
    <d v="1899-12-30T00:42:00"/>
    <n v="42"/>
  </r>
  <r>
    <n v="5314"/>
    <x v="0"/>
    <s v="NA"/>
    <x v="1"/>
    <x v="1"/>
    <d v="2016-07-14T22:05:00"/>
    <d v="2016-07-14T00:00:00"/>
    <d v="1899-12-30T22:05:00"/>
    <x v="22"/>
    <x v="5"/>
    <x v="3"/>
    <s v="NA"/>
    <s v="NA"/>
    <m/>
    <x v="1"/>
    <s v=""/>
    <s v=""/>
  </r>
  <r>
    <n v="5315"/>
    <x v="0"/>
    <s v="NA"/>
    <x v="1"/>
    <x v="1"/>
    <d v="2016-07-14T22:05:00"/>
    <d v="2016-07-14T00:00:00"/>
    <d v="1899-12-30T22:05:00"/>
    <x v="22"/>
    <x v="5"/>
    <x v="3"/>
    <s v="NA"/>
    <s v="NA"/>
    <m/>
    <x v="1"/>
    <s v=""/>
    <s v=""/>
  </r>
  <r>
    <n v="5316"/>
    <x v="0"/>
    <s v="NA"/>
    <x v="1"/>
    <x v="1"/>
    <d v="2016-07-14T22:06:00"/>
    <d v="2016-07-14T00:00:00"/>
    <d v="1899-12-30T22:06:00"/>
    <x v="22"/>
    <x v="5"/>
    <x v="3"/>
    <s v="NA"/>
    <s v="NA"/>
    <m/>
    <x v="1"/>
    <s v=""/>
    <s v=""/>
  </r>
  <r>
    <n v="5317"/>
    <x v="0"/>
    <s v="NA"/>
    <x v="1"/>
    <x v="1"/>
    <d v="2016-07-14T22:09:00"/>
    <d v="2016-07-14T00:00:00"/>
    <d v="1899-12-30T22:09:00"/>
    <x v="22"/>
    <x v="5"/>
    <x v="3"/>
    <s v="NA"/>
    <s v="NA"/>
    <m/>
    <x v="1"/>
    <s v=""/>
    <s v=""/>
  </r>
  <r>
    <n v="5318"/>
    <x v="0"/>
    <n v="141"/>
    <x v="0"/>
    <x v="0"/>
    <d v="2016-07-14T22:08:00"/>
    <d v="2016-07-14T00:00:00"/>
    <d v="1899-12-30T22:08:00"/>
    <x v="22"/>
    <x v="5"/>
    <x v="3"/>
    <d v="2016-07-14T22:58:00"/>
    <d v="2016-07-14T00:00:00"/>
    <d v="1899-12-30T22:58:00"/>
    <x v="0"/>
    <d v="1899-12-30T00:50:00"/>
    <n v="50"/>
  </r>
  <r>
    <n v="5319"/>
    <x v="0"/>
    <s v="NA"/>
    <x v="1"/>
    <x v="1"/>
    <d v="2016-07-14T22:08:00"/>
    <d v="2016-07-14T00:00:00"/>
    <d v="1899-12-30T22:08:00"/>
    <x v="22"/>
    <x v="5"/>
    <x v="3"/>
    <s v="NA"/>
    <s v="NA"/>
    <m/>
    <x v="1"/>
    <s v=""/>
    <s v=""/>
  </r>
  <r>
    <n v="5320"/>
    <x v="0"/>
    <s v="NA"/>
    <x v="1"/>
    <x v="1"/>
    <d v="2016-07-14T22:13:00"/>
    <d v="2016-07-14T00:00:00"/>
    <d v="1899-12-30T22:13:00"/>
    <x v="22"/>
    <x v="5"/>
    <x v="3"/>
    <s v="NA"/>
    <s v="NA"/>
    <m/>
    <x v="1"/>
    <s v=""/>
    <s v=""/>
  </r>
  <r>
    <n v="5321"/>
    <x v="1"/>
    <n v="102"/>
    <x v="0"/>
    <x v="0"/>
    <d v="2016-07-14T22:09:00"/>
    <d v="2016-07-14T00:00:00"/>
    <d v="1899-12-30T22:09:00"/>
    <x v="22"/>
    <x v="5"/>
    <x v="3"/>
    <d v="2016-07-14T22:46:00"/>
    <d v="2016-07-14T00:00:00"/>
    <d v="1899-12-30T22:46:00"/>
    <x v="0"/>
    <d v="1899-12-30T00:37:00"/>
    <n v="37"/>
  </r>
  <r>
    <n v="5322"/>
    <x v="0"/>
    <s v="NA"/>
    <x v="1"/>
    <x v="1"/>
    <d v="2016-07-14T22:06:00"/>
    <d v="2016-07-14T00:00:00"/>
    <d v="1899-12-30T22:06:00"/>
    <x v="22"/>
    <x v="5"/>
    <x v="3"/>
    <s v="NA"/>
    <s v="NA"/>
    <m/>
    <x v="1"/>
    <s v=""/>
    <s v=""/>
  </r>
  <r>
    <n v="5323"/>
    <x v="0"/>
    <s v="NA"/>
    <x v="1"/>
    <x v="1"/>
    <d v="2016-07-14T22:13:00"/>
    <d v="2016-07-14T00:00:00"/>
    <d v="1899-12-30T22:13:00"/>
    <x v="22"/>
    <x v="5"/>
    <x v="3"/>
    <s v="NA"/>
    <s v="NA"/>
    <m/>
    <x v="1"/>
    <s v=""/>
    <s v=""/>
  </r>
  <r>
    <n v="5324"/>
    <x v="0"/>
    <s v="NA"/>
    <x v="1"/>
    <x v="1"/>
    <d v="2016-07-14T22:14:00"/>
    <d v="2016-07-14T00:00:00"/>
    <d v="1899-12-30T22:14:00"/>
    <x v="22"/>
    <x v="5"/>
    <x v="3"/>
    <s v="NA"/>
    <s v="NA"/>
    <m/>
    <x v="1"/>
    <s v=""/>
    <s v=""/>
  </r>
  <r>
    <n v="5325"/>
    <x v="1"/>
    <n v="114"/>
    <x v="0"/>
    <x v="0"/>
    <d v="2016-07-14T22:11:00"/>
    <d v="2016-07-14T00:00:00"/>
    <d v="1899-12-30T22:11:00"/>
    <x v="22"/>
    <x v="5"/>
    <x v="3"/>
    <d v="2016-07-14T23:12:00"/>
    <d v="2016-07-14T00:00:00"/>
    <d v="1899-12-30T23:12:00"/>
    <x v="0"/>
    <d v="1899-12-30T01:01:00"/>
    <n v="61"/>
  </r>
  <r>
    <n v="5326"/>
    <x v="1"/>
    <n v="163"/>
    <x v="0"/>
    <x v="0"/>
    <d v="2016-07-14T22:09:00"/>
    <d v="2016-07-14T00:00:00"/>
    <d v="1899-12-30T22:09:00"/>
    <x v="22"/>
    <x v="5"/>
    <x v="3"/>
    <d v="2016-07-14T23:13:00"/>
    <d v="2016-07-14T00:00:00"/>
    <d v="1899-12-30T23:13:00"/>
    <x v="0"/>
    <d v="1899-12-30T01:04:00"/>
    <n v="64"/>
  </r>
  <r>
    <n v="5327"/>
    <x v="0"/>
    <n v="224"/>
    <x v="0"/>
    <x v="2"/>
    <d v="2016-07-14T22:12:00"/>
    <d v="2016-07-14T00:00:00"/>
    <d v="1899-12-30T22:12:00"/>
    <x v="22"/>
    <x v="5"/>
    <x v="3"/>
    <s v="NA"/>
    <s v="NA"/>
    <m/>
    <x v="1"/>
    <s v=""/>
    <s v=""/>
  </r>
  <r>
    <n v="5328"/>
    <x v="0"/>
    <n v="110"/>
    <x v="0"/>
    <x v="0"/>
    <d v="2016-07-14T22:10:00"/>
    <d v="2016-07-14T00:00:00"/>
    <d v="1899-12-30T22:10:00"/>
    <x v="22"/>
    <x v="5"/>
    <x v="3"/>
    <d v="2016-07-14T22:51:00"/>
    <d v="2016-07-14T00:00:00"/>
    <d v="1899-12-30T22:51:00"/>
    <x v="0"/>
    <d v="1899-12-30T00:41:00"/>
    <n v="41"/>
  </r>
  <r>
    <n v="5329"/>
    <x v="0"/>
    <s v="NA"/>
    <x v="1"/>
    <x v="1"/>
    <d v="2016-07-14T22:15:00"/>
    <d v="2016-07-14T00:00:00"/>
    <d v="1899-12-30T22:15:00"/>
    <x v="22"/>
    <x v="5"/>
    <x v="3"/>
    <s v="NA"/>
    <s v="NA"/>
    <m/>
    <x v="1"/>
    <s v=""/>
    <s v=""/>
  </r>
  <r>
    <n v="5330"/>
    <x v="0"/>
    <s v="NA"/>
    <x v="1"/>
    <x v="1"/>
    <d v="2016-07-14T22:19:00"/>
    <d v="2016-07-14T00:00:00"/>
    <d v="1899-12-30T22:19:00"/>
    <x v="22"/>
    <x v="5"/>
    <x v="3"/>
    <s v="NA"/>
    <s v="NA"/>
    <m/>
    <x v="1"/>
    <s v=""/>
    <s v=""/>
  </r>
  <r>
    <n v="5331"/>
    <x v="0"/>
    <s v="NA"/>
    <x v="1"/>
    <x v="1"/>
    <d v="2016-07-14T22:20:00"/>
    <d v="2016-07-14T00:00:00"/>
    <d v="1899-12-30T22:20:00"/>
    <x v="22"/>
    <x v="5"/>
    <x v="3"/>
    <s v="NA"/>
    <s v="NA"/>
    <m/>
    <x v="1"/>
    <s v=""/>
    <s v=""/>
  </r>
  <r>
    <n v="5332"/>
    <x v="1"/>
    <s v="NA"/>
    <x v="1"/>
    <x v="1"/>
    <d v="2016-07-14T22:22:00"/>
    <d v="2016-07-14T00:00:00"/>
    <d v="1899-12-30T22:22:00"/>
    <x v="22"/>
    <x v="5"/>
    <x v="3"/>
    <s v="NA"/>
    <s v="NA"/>
    <m/>
    <x v="1"/>
    <s v=""/>
    <s v=""/>
  </r>
  <r>
    <n v="5333"/>
    <x v="0"/>
    <s v="NA"/>
    <x v="1"/>
    <x v="1"/>
    <d v="2016-07-14T22:22:00"/>
    <d v="2016-07-14T00:00:00"/>
    <d v="1899-12-30T22:22:00"/>
    <x v="22"/>
    <x v="5"/>
    <x v="3"/>
    <s v="NA"/>
    <s v="NA"/>
    <m/>
    <x v="1"/>
    <s v=""/>
    <s v=""/>
  </r>
  <r>
    <n v="5334"/>
    <x v="1"/>
    <s v="NA"/>
    <x v="1"/>
    <x v="1"/>
    <d v="2016-07-14T22:23:00"/>
    <d v="2016-07-14T00:00:00"/>
    <d v="1899-12-30T22:23:00"/>
    <x v="22"/>
    <x v="5"/>
    <x v="3"/>
    <s v="NA"/>
    <s v="NA"/>
    <m/>
    <x v="1"/>
    <s v=""/>
    <s v=""/>
  </r>
  <r>
    <n v="5335"/>
    <x v="0"/>
    <n v="2"/>
    <x v="0"/>
    <x v="0"/>
    <d v="2016-07-14T22:24:00"/>
    <d v="2016-07-14T00:00:00"/>
    <d v="1899-12-30T22:24:00"/>
    <x v="22"/>
    <x v="5"/>
    <x v="3"/>
    <d v="2016-07-14T23:18:00"/>
    <d v="2016-07-14T00:00:00"/>
    <d v="1899-12-30T23:18:00"/>
    <x v="0"/>
    <d v="1899-12-30T00:54:00"/>
    <n v="54"/>
  </r>
  <r>
    <n v="5336"/>
    <x v="0"/>
    <n v="201"/>
    <x v="0"/>
    <x v="0"/>
    <d v="2016-07-14T22:25:00"/>
    <d v="2016-07-14T00:00:00"/>
    <d v="1899-12-30T22:25:00"/>
    <x v="22"/>
    <x v="5"/>
    <x v="3"/>
    <d v="2016-07-14T23:41:00"/>
    <d v="2016-07-14T00:00:00"/>
    <d v="1899-12-30T23:41:00"/>
    <x v="0"/>
    <d v="1899-12-30T01:16:00"/>
    <n v="76"/>
  </r>
  <r>
    <n v="5337"/>
    <x v="1"/>
    <n v="205"/>
    <x v="0"/>
    <x v="0"/>
    <d v="2016-07-14T22:21:00"/>
    <d v="2016-07-14T00:00:00"/>
    <d v="1899-12-30T22:21:00"/>
    <x v="22"/>
    <x v="5"/>
    <x v="3"/>
    <d v="2016-07-14T23:23:00"/>
    <d v="2016-07-14T00:00:00"/>
    <d v="1899-12-30T23:23:00"/>
    <x v="0"/>
    <d v="1899-12-30T01:02:00"/>
    <n v="62"/>
  </r>
  <r>
    <n v="5338"/>
    <x v="0"/>
    <n v="222"/>
    <x v="0"/>
    <x v="0"/>
    <d v="2016-07-14T22:27:00"/>
    <d v="2016-07-14T00:00:00"/>
    <d v="1899-12-30T22:27:00"/>
    <x v="22"/>
    <x v="5"/>
    <x v="3"/>
    <d v="2016-07-14T23:34:00"/>
    <d v="2016-07-14T00:00:00"/>
    <d v="1899-12-30T23:34:00"/>
    <x v="0"/>
    <d v="1899-12-30T01:07:00"/>
    <n v="67"/>
  </r>
  <r>
    <n v="5339"/>
    <x v="1"/>
    <s v="NA"/>
    <x v="1"/>
    <x v="1"/>
    <d v="2016-07-14T22:28:00"/>
    <d v="2016-07-14T00:00:00"/>
    <d v="1899-12-30T22:28:00"/>
    <x v="22"/>
    <x v="5"/>
    <x v="3"/>
    <s v="NA"/>
    <s v="NA"/>
    <m/>
    <x v="1"/>
    <s v=""/>
    <s v=""/>
  </r>
  <r>
    <n v="5340"/>
    <x v="0"/>
    <n v="194"/>
    <x v="0"/>
    <x v="0"/>
    <d v="2016-07-14T22:32:00"/>
    <d v="2016-07-14T00:00:00"/>
    <d v="1899-12-30T22:32:00"/>
    <x v="22"/>
    <x v="5"/>
    <x v="3"/>
    <d v="2016-07-14T23:44:00"/>
    <d v="2016-07-14T00:00:00"/>
    <d v="1899-12-30T23:44:00"/>
    <x v="0"/>
    <d v="1899-12-30T01:12:00"/>
    <n v="72"/>
  </r>
  <r>
    <n v="5341"/>
    <x v="1"/>
    <n v="230"/>
    <x v="0"/>
    <x v="2"/>
    <d v="2016-07-14T22:34:00"/>
    <d v="2016-07-14T00:00:00"/>
    <d v="1899-12-30T22:34:00"/>
    <x v="22"/>
    <x v="5"/>
    <x v="3"/>
    <s v="NA"/>
    <s v="NA"/>
    <m/>
    <x v="1"/>
    <s v=""/>
    <s v=""/>
  </r>
  <r>
    <n v="5342"/>
    <x v="1"/>
    <n v="296"/>
    <x v="0"/>
    <x v="0"/>
    <d v="2016-07-14T22:38:00"/>
    <d v="2016-07-14T00:00:00"/>
    <d v="1899-12-30T22:38:00"/>
    <x v="22"/>
    <x v="5"/>
    <x v="3"/>
    <d v="2016-07-14T23:21:00"/>
    <d v="2016-07-14T00:00:00"/>
    <d v="1899-12-30T23:21:00"/>
    <x v="0"/>
    <d v="1899-12-30T00:43:00"/>
    <n v="43"/>
  </r>
  <r>
    <n v="5343"/>
    <x v="1"/>
    <s v="NA"/>
    <x v="1"/>
    <x v="1"/>
    <d v="2016-07-14T22:35:00"/>
    <d v="2016-07-14T00:00:00"/>
    <d v="1899-12-30T22:35:00"/>
    <x v="22"/>
    <x v="5"/>
    <x v="3"/>
    <s v="NA"/>
    <s v="NA"/>
    <m/>
    <x v="1"/>
    <s v=""/>
    <s v=""/>
  </r>
  <r>
    <n v="5344"/>
    <x v="0"/>
    <n v="227"/>
    <x v="0"/>
    <x v="0"/>
    <d v="2016-07-14T22:37:00"/>
    <d v="2016-07-14T00:00:00"/>
    <d v="1899-12-30T22:37:00"/>
    <x v="22"/>
    <x v="5"/>
    <x v="3"/>
    <d v="2016-07-14T23:35:00"/>
    <d v="2016-07-14T00:00:00"/>
    <d v="1899-12-30T23:35:00"/>
    <x v="0"/>
    <d v="1899-12-30T00:58:00"/>
    <n v="58"/>
  </r>
  <r>
    <n v="5345"/>
    <x v="0"/>
    <n v="260"/>
    <x v="0"/>
    <x v="0"/>
    <d v="2016-07-14T22:43:00"/>
    <d v="2016-07-14T00:00:00"/>
    <d v="1899-12-30T22:43:00"/>
    <x v="22"/>
    <x v="5"/>
    <x v="3"/>
    <d v="2016-07-14T23:40:00"/>
    <d v="2016-07-14T00:00:00"/>
    <d v="1899-12-30T23:40:00"/>
    <x v="0"/>
    <d v="1899-12-30T00:57:00"/>
    <n v="57"/>
  </r>
  <r>
    <n v="5346"/>
    <x v="0"/>
    <s v="NA"/>
    <x v="1"/>
    <x v="1"/>
    <d v="2016-07-14T22:46:00"/>
    <d v="2016-07-14T00:00:00"/>
    <d v="1899-12-30T22:46:00"/>
    <x v="22"/>
    <x v="5"/>
    <x v="3"/>
    <s v="NA"/>
    <s v="NA"/>
    <m/>
    <x v="1"/>
    <s v=""/>
    <s v=""/>
  </r>
  <r>
    <n v="5347"/>
    <x v="0"/>
    <n v="16"/>
    <x v="0"/>
    <x v="0"/>
    <d v="2016-07-14T22:51:00"/>
    <d v="2016-07-14T00:00:00"/>
    <d v="1899-12-30T22:51:00"/>
    <x v="22"/>
    <x v="5"/>
    <x v="3"/>
    <d v="2016-07-14T23:53:00"/>
    <d v="2016-07-14T00:00:00"/>
    <d v="1899-12-30T23:53:00"/>
    <x v="0"/>
    <d v="1899-12-30T01:02:00"/>
    <n v="62"/>
  </r>
  <r>
    <n v="5348"/>
    <x v="1"/>
    <n v="40"/>
    <x v="0"/>
    <x v="0"/>
    <d v="2016-07-14T22:50:00"/>
    <d v="2016-07-14T00:00:00"/>
    <d v="1899-12-30T22:50:00"/>
    <x v="22"/>
    <x v="5"/>
    <x v="3"/>
    <d v="2016-07-14T23:45:00"/>
    <d v="2016-07-14T00:00:00"/>
    <d v="1899-12-30T23:45:00"/>
    <x v="0"/>
    <d v="1899-12-30T00:55:00"/>
    <n v="55"/>
  </r>
  <r>
    <n v="5349"/>
    <x v="0"/>
    <n v="72"/>
    <x v="0"/>
    <x v="0"/>
    <d v="2016-07-14T22:55:00"/>
    <d v="2016-07-14T00:00:00"/>
    <d v="1899-12-30T22:55:00"/>
    <x v="22"/>
    <x v="5"/>
    <x v="3"/>
    <d v="2016-07-14T23:22:00"/>
    <d v="2016-07-14T00:00:00"/>
    <d v="1899-12-30T23:22:00"/>
    <x v="0"/>
    <d v="1899-12-30T00:27:00"/>
    <n v="27"/>
  </r>
  <r>
    <n v="5350"/>
    <x v="1"/>
    <n v="162"/>
    <x v="0"/>
    <x v="0"/>
    <d v="2016-07-14T22:52:00"/>
    <d v="2016-07-14T00:00:00"/>
    <d v="1899-12-30T22:52:00"/>
    <x v="22"/>
    <x v="5"/>
    <x v="3"/>
    <d v="2016-07-14T23:42:00"/>
    <d v="2016-07-14T00:00:00"/>
    <d v="1899-12-30T23:42:00"/>
    <x v="0"/>
    <d v="1899-12-30T00:50:00"/>
    <n v="50"/>
  </r>
  <r>
    <n v="5351"/>
    <x v="1"/>
    <s v="NA"/>
    <x v="1"/>
    <x v="1"/>
    <d v="2016-07-14T22:54:00"/>
    <d v="2016-07-14T00:00:00"/>
    <d v="1899-12-30T22:54:00"/>
    <x v="22"/>
    <x v="5"/>
    <x v="3"/>
    <s v="NA"/>
    <s v="NA"/>
    <m/>
    <x v="1"/>
    <s v=""/>
    <s v=""/>
  </r>
  <r>
    <n v="5352"/>
    <x v="0"/>
    <n v="37"/>
    <x v="0"/>
    <x v="0"/>
    <d v="2016-07-14T23:01:00"/>
    <d v="2016-07-14T00:00:00"/>
    <d v="1899-12-30T23:01:00"/>
    <x v="23"/>
    <x v="5"/>
    <x v="3"/>
    <d v="2016-07-14T23:45:00"/>
    <d v="2016-07-14T00:00:00"/>
    <d v="1899-12-30T23:45:00"/>
    <x v="0"/>
    <d v="1899-12-30T00:44:00"/>
    <n v="44"/>
  </r>
  <r>
    <n v="5353"/>
    <x v="0"/>
    <s v="NA"/>
    <x v="1"/>
    <x v="1"/>
    <d v="2016-07-14T22:54:00"/>
    <d v="2016-07-14T00:00:00"/>
    <d v="1899-12-30T22:54:00"/>
    <x v="22"/>
    <x v="5"/>
    <x v="3"/>
    <s v="NA"/>
    <s v="NA"/>
    <m/>
    <x v="1"/>
    <s v=""/>
    <s v=""/>
  </r>
  <r>
    <n v="5354"/>
    <x v="0"/>
    <n v="97"/>
    <x v="0"/>
    <x v="0"/>
    <d v="2016-07-14T23:07:00"/>
    <d v="2016-07-14T00:00:00"/>
    <d v="1899-12-30T23:07:00"/>
    <x v="23"/>
    <x v="5"/>
    <x v="3"/>
    <d v="2016-07-15T00:01:00"/>
    <d v="2016-07-15T00:00:00"/>
    <d v="1899-12-30T00:01:00"/>
    <x v="0"/>
    <d v="1899-12-30T00:54:00"/>
    <n v="54"/>
  </r>
  <r>
    <n v="5355"/>
    <x v="1"/>
    <s v="NA"/>
    <x v="1"/>
    <x v="1"/>
    <d v="2016-07-14T23:10:00"/>
    <d v="2016-07-14T00:00:00"/>
    <d v="1899-12-30T23:10:00"/>
    <x v="23"/>
    <x v="5"/>
    <x v="3"/>
    <s v="NA"/>
    <s v="NA"/>
    <m/>
    <x v="1"/>
    <s v=""/>
    <s v=""/>
  </r>
  <r>
    <n v="5356"/>
    <x v="0"/>
    <s v="NA"/>
    <x v="1"/>
    <x v="1"/>
    <d v="2016-07-14T23:06:00"/>
    <d v="2016-07-14T00:00:00"/>
    <d v="1899-12-30T23:06:00"/>
    <x v="23"/>
    <x v="5"/>
    <x v="3"/>
    <s v="NA"/>
    <s v="NA"/>
    <m/>
    <x v="1"/>
    <s v=""/>
    <s v=""/>
  </r>
  <r>
    <n v="5357"/>
    <x v="1"/>
    <n v="211"/>
    <x v="0"/>
    <x v="0"/>
    <d v="2016-07-14T23:09:00"/>
    <d v="2016-07-14T00:00:00"/>
    <d v="1899-12-30T23:09:00"/>
    <x v="23"/>
    <x v="5"/>
    <x v="3"/>
    <d v="2016-07-15T00:05:00"/>
    <d v="2016-07-15T00:00:00"/>
    <d v="1899-12-30T00:05:00"/>
    <x v="0"/>
    <d v="1899-12-30T00:56:00"/>
    <n v="56"/>
  </r>
  <r>
    <n v="5358"/>
    <x v="0"/>
    <n v="225"/>
    <x v="0"/>
    <x v="0"/>
    <d v="2016-07-14T23:17:00"/>
    <d v="2016-07-14T00:00:00"/>
    <d v="1899-12-30T23:17:00"/>
    <x v="23"/>
    <x v="5"/>
    <x v="3"/>
    <d v="2016-07-15T00:03:00"/>
    <d v="2016-07-15T00:00:00"/>
    <d v="1899-12-30T00:03:00"/>
    <x v="0"/>
    <d v="1899-12-30T00:46:00"/>
    <n v="46"/>
  </r>
  <r>
    <n v="5359"/>
    <x v="1"/>
    <n v="109"/>
    <x v="0"/>
    <x v="0"/>
    <d v="2016-07-14T23:21:00"/>
    <d v="2016-07-14T00:00:00"/>
    <d v="1899-12-30T23:21:00"/>
    <x v="23"/>
    <x v="5"/>
    <x v="3"/>
    <d v="2016-07-15T00:24:00"/>
    <d v="2016-07-15T00:00:00"/>
    <d v="1899-12-30T00:24:00"/>
    <x v="0"/>
    <d v="1899-12-30T01:03:00"/>
    <n v="63"/>
  </r>
  <r>
    <n v="5360"/>
    <x v="0"/>
    <n v="218"/>
    <x v="0"/>
    <x v="0"/>
    <d v="2016-07-14T23:19:00"/>
    <d v="2016-07-14T00:00:00"/>
    <d v="1899-12-30T23:19:00"/>
    <x v="23"/>
    <x v="5"/>
    <x v="3"/>
    <d v="2016-07-14T23:58:00"/>
    <d v="2016-07-14T00:00:00"/>
    <d v="1899-12-30T23:58:00"/>
    <x v="0"/>
    <d v="1899-12-30T00:39:00"/>
    <n v="39"/>
  </r>
  <r>
    <n v="5361"/>
    <x v="0"/>
    <s v="NA"/>
    <x v="1"/>
    <x v="1"/>
    <d v="2016-07-14T23:22:00"/>
    <d v="2016-07-14T00:00:00"/>
    <d v="1899-12-30T23:22:00"/>
    <x v="23"/>
    <x v="5"/>
    <x v="3"/>
    <s v="NA"/>
    <s v="NA"/>
    <m/>
    <x v="1"/>
    <s v=""/>
    <s v=""/>
  </r>
  <r>
    <n v="5362"/>
    <x v="0"/>
    <s v="NA"/>
    <x v="1"/>
    <x v="1"/>
    <d v="2016-07-14T23:22:00"/>
    <d v="2016-07-14T00:00:00"/>
    <d v="1899-12-30T23:22:00"/>
    <x v="23"/>
    <x v="5"/>
    <x v="3"/>
    <s v="NA"/>
    <s v="NA"/>
    <m/>
    <x v="1"/>
    <s v=""/>
    <s v=""/>
  </r>
  <r>
    <n v="5363"/>
    <x v="0"/>
    <s v="NA"/>
    <x v="1"/>
    <x v="1"/>
    <d v="2016-07-14T23:19:00"/>
    <d v="2016-07-14T00:00:00"/>
    <d v="1899-12-30T23:19:00"/>
    <x v="23"/>
    <x v="5"/>
    <x v="3"/>
    <s v="NA"/>
    <s v="NA"/>
    <m/>
    <x v="1"/>
    <s v=""/>
    <s v=""/>
  </r>
  <r>
    <n v="5364"/>
    <x v="1"/>
    <n v="234"/>
    <x v="0"/>
    <x v="0"/>
    <d v="2016-07-14T23:24:00"/>
    <d v="2016-07-14T00:00:00"/>
    <d v="1899-12-30T23:24:00"/>
    <x v="23"/>
    <x v="5"/>
    <x v="3"/>
    <d v="2016-07-15T00:04:00"/>
    <d v="2016-07-15T00:00:00"/>
    <d v="1899-12-30T00:04:00"/>
    <x v="0"/>
    <d v="1899-12-30T00:40:00"/>
    <n v="40"/>
  </r>
  <r>
    <n v="5365"/>
    <x v="1"/>
    <s v="NA"/>
    <x v="1"/>
    <x v="1"/>
    <d v="2016-07-14T23:24:00"/>
    <d v="2016-07-14T00:00:00"/>
    <d v="1899-12-30T23:24:00"/>
    <x v="23"/>
    <x v="5"/>
    <x v="3"/>
    <s v="NA"/>
    <s v="NA"/>
    <m/>
    <x v="1"/>
    <s v=""/>
    <s v=""/>
  </r>
  <r>
    <n v="5366"/>
    <x v="0"/>
    <n v="22"/>
    <x v="0"/>
    <x v="0"/>
    <d v="2016-07-14T23:27:00"/>
    <d v="2016-07-14T00:00:00"/>
    <d v="1899-12-30T23:27:00"/>
    <x v="23"/>
    <x v="5"/>
    <x v="3"/>
    <d v="2016-07-15T00:19:00"/>
    <d v="2016-07-15T00:00:00"/>
    <d v="1899-12-30T00:19:00"/>
    <x v="0"/>
    <d v="1899-12-30T00:52:00"/>
    <n v="52"/>
  </r>
  <r>
    <n v="5367"/>
    <x v="0"/>
    <n v="17"/>
    <x v="0"/>
    <x v="0"/>
    <d v="2016-07-14T23:35:00"/>
    <d v="2016-07-14T00:00:00"/>
    <d v="1899-12-30T23:35:00"/>
    <x v="23"/>
    <x v="5"/>
    <x v="3"/>
    <d v="2016-07-15T00:25:00"/>
    <d v="2016-07-15T00:00:00"/>
    <d v="1899-12-30T00:25:00"/>
    <x v="0"/>
    <d v="1899-12-30T00:50:00"/>
    <n v="50"/>
  </r>
  <r>
    <n v="5368"/>
    <x v="1"/>
    <n v="223"/>
    <x v="0"/>
    <x v="0"/>
    <d v="2016-07-14T23:36:00"/>
    <d v="2016-07-14T00:00:00"/>
    <d v="1899-12-30T23:36:00"/>
    <x v="23"/>
    <x v="5"/>
    <x v="3"/>
    <d v="2016-07-15T00:27:00"/>
    <d v="2016-07-15T00:00:00"/>
    <d v="1899-12-30T00:27:00"/>
    <x v="0"/>
    <d v="1899-12-30T00:51:00"/>
    <n v="51"/>
  </r>
  <r>
    <n v="5369"/>
    <x v="0"/>
    <s v="NA"/>
    <x v="1"/>
    <x v="1"/>
    <d v="2016-07-14T23:39:00"/>
    <d v="2016-07-14T00:00:00"/>
    <d v="1899-12-30T23:39:00"/>
    <x v="23"/>
    <x v="5"/>
    <x v="3"/>
    <s v="NA"/>
    <s v="NA"/>
    <m/>
    <x v="1"/>
    <s v=""/>
    <s v=""/>
  </r>
  <r>
    <n v="5370"/>
    <x v="1"/>
    <n v="123"/>
    <x v="0"/>
    <x v="0"/>
    <d v="2016-07-14T23:43:00"/>
    <d v="2016-07-14T00:00:00"/>
    <d v="1899-12-30T23:43:00"/>
    <x v="23"/>
    <x v="5"/>
    <x v="3"/>
    <d v="2016-07-15T00:33:00"/>
    <d v="2016-07-15T00:00:00"/>
    <d v="1899-12-30T00:33:00"/>
    <x v="0"/>
    <d v="1899-12-30T00:50:00"/>
    <n v="50"/>
  </r>
  <r>
    <n v="5371"/>
    <x v="0"/>
    <s v="NA"/>
    <x v="1"/>
    <x v="1"/>
    <d v="2016-07-14T23:41:00"/>
    <d v="2016-07-14T00:00:00"/>
    <d v="1899-12-30T23:41:00"/>
    <x v="23"/>
    <x v="5"/>
    <x v="3"/>
    <s v="NA"/>
    <s v="NA"/>
    <m/>
    <x v="1"/>
    <s v=""/>
    <s v=""/>
  </r>
  <r>
    <n v="5372"/>
    <x v="1"/>
    <s v="NA"/>
    <x v="1"/>
    <x v="1"/>
    <d v="2016-07-14T23:38:00"/>
    <d v="2016-07-14T00:00:00"/>
    <d v="1899-12-30T23:38:00"/>
    <x v="23"/>
    <x v="5"/>
    <x v="3"/>
    <s v="NA"/>
    <s v="NA"/>
    <m/>
    <x v="1"/>
    <s v=""/>
    <s v=""/>
  </r>
  <r>
    <n v="5373"/>
    <x v="1"/>
    <n v="99"/>
    <x v="0"/>
    <x v="0"/>
    <d v="2016-07-14T23:42:00"/>
    <d v="2016-07-14T00:00:00"/>
    <d v="1899-12-30T23:42:00"/>
    <x v="23"/>
    <x v="5"/>
    <x v="3"/>
    <d v="2016-07-15T00:17:00"/>
    <d v="2016-07-15T00:00:00"/>
    <d v="1899-12-30T00:17:00"/>
    <x v="0"/>
    <d v="1899-12-30T00:35:00"/>
    <n v="35"/>
  </r>
  <r>
    <n v="5374"/>
    <x v="1"/>
    <n v="199"/>
    <x v="0"/>
    <x v="0"/>
    <d v="2016-07-14T23:40:00"/>
    <d v="2016-07-14T00:00:00"/>
    <d v="1899-12-30T23:40:00"/>
    <x v="23"/>
    <x v="5"/>
    <x v="3"/>
    <d v="2016-07-15T00:46:00"/>
    <d v="2016-07-15T00:00:00"/>
    <d v="1899-12-30T00:46:00"/>
    <x v="0"/>
    <d v="1899-12-30T01:06:00"/>
    <n v="66"/>
  </r>
  <r>
    <n v="5375"/>
    <x v="0"/>
    <s v="NA"/>
    <x v="1"/>
    <x v="1"/>
    <d v="2016-07-14T23:42:00"/>
    <d v="2016-07-14T00:00:00"/>
    <d v="1899-12-30T23:42:00"/>
    <x v="23"/>
    <x v="5"/>
    <x v="3"/>
    <s v="NA"/>
    <s v="NA"/>
    <m/>
    <x v="1"/>
    <s v=""/>
    <s v=""/>
  </r>
  <r>
    <n v="5376"/>
    <x v="1"/>
    <s v="NA"/>
    <x v="1"/>
    <x v="1"/>
    <d v="2016-07-14T23:43:00"/>
    <d v="2016-07-14T00:00:00"/>
    <d v="1899-12-30T23:43:00"/>
    <x v="23"/>
    <x v="5"/>
    <x v="3"/>
    <s v="NA"/>
    <s v="NA"/>
    <m/>
    <x v="1"/>
    <s v=""/>
    <s v=""/>
  </r>
  <r>
    <n v="5377"/>
    <x v="1"/>
    <n v="83"/>
    <x v="0"/>
    <x v="0"/>
    <d v="2016-07-14T23:42:00"/>
    <d v="2016-07-14T00:00:00"/>
    <d v="1899-12-30T23:42:00"/>
    <x v="23"/>
    <x v="5"/>
    <x v="3"/>
    <d v="2016-07-15T00:39:00"/>
    <d v="2016-07-15T00:00:00"/>
    <d v="1899-12-30T00:39:00"/>
    <x v="0"/>
    <d v="1899-12-30T00:57:00"/>
    <n v="57"/>
  </r>
  <r>
    <n v="5378"/>
    <x v="0"/>
    <s v="NA"/>
    <x v="1"/>
    <x v="1"/>
    <d v="2016-07-14T23:52:00"/>
    <d v="2016-07-14T00:00:00"/>
    <d v="1899-12-30T23:52:00"/>
    <x v="23"/>
    <x v="5"/>
    <x v="3"/>
    <s v="NA"/>
    <s v="NA"/>
    <m/>
    <x v="1"/>
    <s v=""/>
    <s v=""/>
  </r>
  <r>
    <n v="5379"/>
    <x v="1"/>
    <n v="154"/>
    <x v="0"/>
    <x v="0"/>
    <d v="2016-07-14T23:51:00"/>
    <d v="2016-07-14T00:00:00"/>
    <d v="1899-12-30T23:51:00"/>
    <x v="23"/>
    <x v="5"/>
    <x v="3"/>
    <d v="2016-07-15T01:04:00"/>
    <d v="2016-07-15T00:00:00"/>
    <d v="1899-12-30T01:04:00"/>
    <x v="0"/>
    <d v="1899-12-30T01:13:00"/>
    <n v="73"/>
  </r>
  <r>
    <n v="5380"/>
    <x v="0"/>
    <n v="104"/>
    <x v="0"/>
    <x v="0"/>
    <d v="2016-07-14T23:50:00"/>
    <d v="2016-07-14T00:00:00"/>
    <d v="1899-12-30T23:50:00"/>
    <x v="23"/>
    <x v="5"/>
    <x v="3"/>
    <d v="2016-07-15T00:39:00"/>
    <d v="2016-07-15T00:00:00"/>
    <d v="1899-12-30T00:39:00"/>
    <x v="0"/>
    <d v="1899-12-30T00:49:00"/>
    <n v="49"/>
  </r>
  <r>
    <n v="5381"/>
    <x v="0"/>
    <n v="298"/>
    <x v="0"/>
    <x v="0"/>
    <d v="2016-07-14T23:56:00"/>
    <d v="2016-07-14T00:00:00"/>
    <d v="1899-12-30T23:56:00"/>
    <x v="23"/>
    <x v="5"/>
    <x v="3"/>
    <d v="2016-07-15T00:39:00"/>
    <d v="2016-07-15T00:00:00"/>
    <d v="1899-12-30T00:39:00"/>
    <x v="0"/>
    <d v="1899-12-30T00:43:00"/>
    <n v="43"/>
  </r>
  <r>
    <n v="5382"/>
    <x v="1"/>
    <n v="59"/>
    <x v="0"/>
    <x v="0"/>
    <d v="2016-07-14T00:08:00"/>
    <d v="2016-07-14T00:00:00"/>
    <d v="1899-12-30T00:08:00"/>
    <x v="0"/>
    <x v="0"/>
    <x v="3"/>
    <d v="2016-07-14T00:42:00"/>
    <d v="2016-07-14T00:00:00"/>
    <d v="1899-12-30T00:42:00"/>
    <x v="0"/>
    <d v="1899-12-30T00:34:00"/>
    <n v="34"/>
  </r>
  <r>
    <n v="5383"/>
    <x v="1"/>
    <n v="142"/>
    <x v="0"/>
    <x v="0"/>
    <d v="2016-07-14T00:03:00"/>
    <d v="2016-07-14T00:00:00"/>
    <d v="1899-12-30T00:03:00"/>
    <x v="0"/>
    <x v="0"/>
    <x v="3"/>
    <d v="2016-07-14T00:34:00"/>
    <d v="2016-07-14T00:00:00"/>
    <d v="1899-12-30T00:34:00"/>
    <x v="0"/>
    <d v="1899-12-30T00:31:00"/>
    <n v="31"/>
  </r>
  <r>
    <n v="5384"/>
    <x v="0"/>
    <n v="80"/>
    <x v="0"/>
    <x v="0"/>
    <d v="2016-07-14T00:03:00"/>
    <d v="2016-07-14T00:00:00"/>
    <d v="1899-12-30T00:03:00"/>
    <x v="0"/>
    <x v="0"/>
    <x v="3"/>
    <d v="2016-07-14T01:03:00"/>
    <d v="2016-07-14T00:00:00"/>
    <d v="1899-12-30T01:03:00"/>
    <x v="0"/>
    <d v="1899-12-30T01:00:00"/>
    <n v="60"/>
  </r>
  <r>
    <n v="5385"/>
    <x v="0"/>
    <n v="213"/>
    <x v="0"/>
    <x v="0"/>
    <d v="2016-07-14T00:07:00"/>
    <d v="2016-07-14T00:00:00"/>
    <d v="1899-12-30T00:07:00"/>
    <x v="0"/>
    <x v="0"/>
    <x v="3"/>
    <d v="2016-07-14T00:44:00"/>
    <d v="2016-07-14T00:00:00"/>
    <d v="1899-12-30T00:44:00"/>
    <x v="0"/>
    <d v="1899-12-30T00:37:00"/>
    <n v="37"/>
  </r>
  <r>
    <n v="5386"/>
    <x v="1"/>
    <s v="NA"/>
    <x v="1"/>
    <x v="1"/>
    <d v="2016-07-15T00:20:00"/>
    <d v="2016-07-15T00:00:00"/>
    <d v="1899-12-30T00:20:00"/>
    <x v="0"/>
    <x v="0"/>
    <x v="4"/>
    <s v="NA"/>
    <s v="NA"/>
    <m/>
    <x v="1"/>
    <s v=""/>
    <s v=""/>
  </r>
  <r>
    <n v="5387"/>
    <x v="1"/>
    <s v="NA"/>
    <x v="1"/>
    <x v="1"/>
    <d v="2016-07-15T00:19:00"/>
    <d v="2016-07-15T00:00:00"/>
    <d v="1899-12-30T00:19:00"/>
    <x v="0"/>
    <x v="0"/>
    <x v="4"/>
    <s v="NA"/>
    <s v="NA"/>
    <m/>
    <x v="1"/>
    <s v=""/>
    <s v=""/>
  </r>
  <r>
    <n v="5388"/>
    <x v="0"/>
    <s v="NA"/>
    <x v="1"/>
    <x v="1"/>
    <d v="2016-07-15T00:19:00"/>
    <d v="2016-07-15T00:00:00"/>
    <d v="1899-12-30T00:19:00"/>
    <x v="0"/>
    <x v="0"/>
    <x v="4"/>
    <s v="NA"/>
    <s v="NA"/>
    <m/>
    <x v="1"/>
    <s v=""/>
    <s v=""/>
  </r>
  <r>
    <n v="5389"/>
    <x v="0"/>
    <s v="NA"/>
    <x v="1"/>
    <x v="1"/>
    <d v="2016-07-15T00:20:00"/>
    <d v="2016-07-15T00:00:00"/>
    <d v="1899-12-30T00:20:00"/>
    <x v="0"/>
    <x v="0"/>
    <x v="4"/>
    <s v="NA"/>
    <s v="NA"/>
    <m/>
    <x v="1"/>
    <s v=""/>
    <s v=""/>
  </r>
  <r>
    <n v="5390"/>
    <x v="0"/>
    <s v="NA"/>
    <x v="1"/>
    <x v="1"/>
    <d v="2016-07-15T00:26:00"/>
    <d v="2016-07-15T00:00:00"/>
    <d v="1899-12-30T00:26:00"/>
    <x v="0"/>
    <x v="0"/>
    <x v="4"/>
    <s v="NA"/>
    <s v="NA"/>
    <m/>
    <x v="1"/>
    <s v=""/>
    <s v=""/>
  </r>
  <r>
    <n v="5391"/>
    <x v="1"/>
    <s v="NA"/>
    <x v="1"/>
    <x v="1"/>
    <d v="2016-07-15T00:26:00"/>
    <d v="2016-07-15T00:00:00"/>
    <d v="1899-12-30T00:26:00"/>
    <x v="0"/>
    <x v="0"/>
    <x v="4"/>
    <s v="NA"/>
    <s v="NA"/>
    <m/>
    <x v="1"/>
    <s v=""/>
    <s v=""/>
  </r>
  <r>
    <n v="5392"/>
    <x v="1"/>
    <n v="245"/>
    <x v="0"/>
    <x v="0"/>
    <d v="2016-07-15T00:29:00"/>
    <d v="2016-07-15T00:00:00"/>
    <d v="1899-12-30T00:29:00"/>
    <x v="0"/>
    <x v="0"/>
    <x v="4"/>
    <d v="2016-07-15T01:07:00"/>
    <d v="2016-07-15T00:00:00"/>
    <d v="1899-12-30T01:07:00"/>
    <x v="0"/>
    <d v="1899-12-30T00:38:00"/>
    <n v="38"/>
  </r>
  <r>
    <n v="5393"/>
    <x v="0"/>
    <s v="NA"/>
    <x v="1"/>
    <x v="1"/>
    <d v="2016-07-15T00:30:00"/>
    <d v="2016-07-15T00:00:00"/>
    <d v="1899-12-30T00:30:00"/>
    <x v="0"/>
    <x v="0"/>
    <x v="4"/>
    <s v="NA"/>
    <s v="NA"/>
    <m/>
    <x v="1"/>
    <s v=""/>
    <s v=""/>
  </r>
  <r>
    <n v="5394"/>
    <x v="0"/>
    <n v="64"/>
    <x v="0"/>
    <x v="0"/>
    <d v="2016-07-15T00:47:00"/>
    <d v="2016-07-15T00:00:00"/>
    <d v="1899-12-30T00:47:00"/>
    <x v="0"/>
    <x v="0"/>
    <x v="4"/>
    <d v="2016-07-15T01:42:00"/>
    <d v="2016-07-15T00:00:00"/>
    <d v="1899-12-30T01:42:00"/>
    <x v="0"/>
    <d v="1899-12-30T00:55:00"/>
    <n v="55"/>
  </r>
  <r>
    <n v="5395"/>
    <x v="0"/>
    <s v="NA"/>
    <x v="1"/>
    <x v="1"/>
    <d v="2016-07-15T00:53:00"/>
    <d v="2016-07-15T00:00:00"/>
    <d v="1899-12-30T00:53:00"/>
    <x v="0"/>
    <x v="0"/>
    <x v="4"/>
    <s v="NA"/>
    <s v="NA"/>
    <m/>
    <x v="1"/>
    <s v=""/>
    <s v=""/>
  </r>
  <r>
    <n v="5396"/>
    <x v="1"/>
    <n v="240"/>
    <x v="0"/>
    <x v="2"/>
    <d v="2016-07-15T00:54:00"/>
    <d v="2016-07-15T00:00:00"/>
    <d v="1899-12-30T00:54:00"/>
    <x v="0"/>
    <x v="0"/>
    <x v="4"/>
    <s v="NA"/>
    <s v="NA"/>
    <m/>
    <x v="1"/>
    <s v=""/>
    <s v=""/>
  </r>
  <r>
    <n v="5397"/>
    <x v="1"/>
    <s v="NA"/>
    <x v="1"/>
    <x v="1"/>
    <d v="2016-07-15T00:52:00"/>
    <d v="2016-07-15T00:00:00"/>
    <d v="1899-12-30T00:52:00"/>
    <x v="0"/>
    <x v="0"/>
    <x v="4"/>
    <s v="NA"/>
    <s v="NA"/>
    <m/>
    <x v="1"/>
    <s v=""/>
    <s v=""/>
  </r>
  <r>
    <n v="5398"/>
    <x v="1"/>
    <s v="NA"/>
    <x v="1"/>
    <x v="1"/>
    <d v="2016-07-15T01:02:00"/>
    <d v="2016-07-15T00:00:00"/>
    <d v="1899-12-30T01:02:00"/>
    <x v="1"/>
    <x v="0"/>
    <x v="4"/>
    <s v="NA"/>
    <s v="NA"/>
    <m/>
    <x v="1"/>
    <s v=""/>
    <s v=""/>
  </r>
  <r>
    <n v="5399"/>
    <x v="1"/>
    <n v="111"/>
    <x v="0"/>
    <x v="0"/>
    <d v="2016-07-15T00:58:00"/>
    <d v="2016-07-15T00:00:00"/>
    <d v="1899-12-30T00:58:00"/>
    <x v="0"/>
    <x v="0"/>
    <x v="4"/>
    <d v="2016-07-15T02:16:00"/>
    <d v="2016-07-15T00:00:00"/>
    <d v="1899-12-30T02:16:00"/>
    <x v="0"/>
    <d v="1899-12-30T01:18:00"/>
    <n v="78"/>
  </r>
  <r>
    <n v="5400"/>
    <x v="0"/>
    <n v="226"/>
    <x v="0"/>
    <x v="0"/>
    <d v="2016-07-15T01:05:00"/>
    <d v="2016-07-15T00:00:00"/>
    <d v="1899-12-30T01:05:00"/>
    <x v="1"/>
    <x v="0"/>
    <x v="4"/>
    <d v="2016-07-15T02:04:00"/>
    <d v="2016-07-15T00:00:00"/>
    <d v="1899-12-30T02:04:00"/>
    <x v="0"/>
    <d v="1899-12-30T00:59:00"/>
    <n v="59"/>
  </r>
  <r>
    <n v="5401"/>
    <x v="1"/>
    <s v="NA"/>
    <x v="1"/>
    <x v="1"/>
    <d v="2016-07-15T01:04:00"/>
    <d v="2016-07-15T00:00:00"/>
    <d v="1899-12-30T01:04:00"/>
    <x v="1"/>
    <x v="0"/>
    <x v="4"/>
    <s v="NA"/>
    <s v="NA"/>
    <m/>
    <x v="1"/>
    <s v=""/>
    <s v=""/>
  </r>
  <r>
    <n v="5402"/>
    <x v="0"/>
    <n v="87"/>
    <x v="0"/>
    <x v="0"/>
    <d v="2016-07-15T01:06:00"/>
    <d v="2016-07-15T00:00:00"/>
    <d v="1899-12-30T01:06:00"/>
    <x v="1"/>
    <x v="0"/>
    <x v="4"/>
    <d v="2016-07-15T01:48:00"/>
    <d v="2016-07-15T00:00:00"/>
    <d v="1899-12-30T01:48:00"/>
    <x v="0"/>
    <d v="1899-12-30T00:42:00"/>
    <n v="42"/>
  </r>
  <r>
    <n v="5403"/>
    <x v="0"/>
    <s v="NA"/>
    <x v="1"/>
    <x v="1"/>
    <d v="2016-07-15T01:14:00"/>
    <d v="2016-07-15T00:00:00"/>
    <d v="1899-12-30T01:14:00"/>
    <x v="1"/>
    <x v="0"/>
    <x v="4"/>
    <s v="NA"/>
    <s v="NA"/>
    <m/>
    <x v="1"/>
    <s v=""/>
    <s v=""/>
  </r>
  <r>
    <n v="5404"/>
    <x v="1"/>
    <n v="84"/>
    <x v="0"/>
    <x v="0"/>
    <d v="2016-07-15T01:12:00"/>
    <d v="2016-07-15T00:00:00"/>
    <d v="1899-12-30T01:12:00"/>
    <x v="1"/>
    <x v="0"/>
    <x v="4"/>
    <d v="2016-07-15T02:05:00"/>
    <d v="2016-07-15T00:00:00"/>
    <d v="1899-12-30T02:05:00"/>
    <x v="0"/>
    <d v="1899-12-30T00:53:00"/>
    <n v="53"/>
  </r>
  <r>
    <n v="5405"/>
    <x v="0"/>
    <s v="NA"/>
    <x v="1"/>
    <x v="1"/>
    <d v="2016-07-15T01:20:00"/>
    <d v="2016-07-15T00:00:00"/>
    <d v="1899-12-30T01:20:00"/>
    <x v="1"/>
    <x v="0"/>
    <x v="4"/>
    <s v="NA"/>
    <s v="NA"/>
    <m/>
    <x v="1"/>
    <s v=""/>
    <s v=""/>
  </r>
  <r>
    <n v="5406"/>
    <x v="1"/>
    <s v="NA"/>
    <x v="1"/>
    <x v="1"/>
    <d v="2016-07-15T01:27:00"/>
    <d v="2016-07-15T00:00:00"/>
    <d v="1899-12-30T01:27:00"/>
    <x v="1"/>
    <x v="0"/>
    <x v="4"/>
    <s v="NA"/>
    <s v="NA"/>
    <m/>
    <x v="1"/>
    <s v=""/>
    <s v=""/>
  </r>
  <r>
    <n v="5407"/>
    <x v="0"/>
    <s v="NA"/>
    <x v="1"/>
    <x v="1"/>
    <d v="2016-07-15T01:31:00"/>
    <d v="2016-07-15T00:00:00"/>
    <d v="1899-12-30T01:31:00"/>
    <x v="1"/>
    <x v="0"/>
    <x v="4"/>
    <s v="NA"/>
    <s v="NA"/>
    <m/>
    <x v="1"/>
    <s v=""/>
    <s v=""/>
  </r>
  <r>
    <n v="5408"/>
    <x v="1"/>
    <s v="NA"/>
    <x v="1"/>
    <x v="1"/>
    <d v="2016-07-15T01:37:00"/>
    <d v="2016-07-15T00:00:00"/>
    <d v="1899-12-30T01:37:00"/>
    <x v="1"/>
    <x v="0"/>
    <x v="4"/>
    <s v="NA"/>
    <s v="NA"/>
    <m/>
    <x v="1"/>
    <s v=""/>
    <s v=""/>
  </r>
  <r>
    <n v="5409"/>
    <x v="0"/>
    <n v="72"/>
    <x v="0"/>
    <x v="0"/>
    <d v="2016-07-15T01:36:00"/>
    <d v="2016-07-15T00:00:00"/>
    <d v="1899-12-30T01:36:00"/>
    <x v="1"/>
    <x v="0"/>
    <x v="4"/>
    <d v="2016-07-15T02:46:00"/>
    <d v="2016-07-15T00:00:00"/>
    <d v="1899-12-30T02:46:00"/>
    <x v="0"/>
    <d v="1899-12-30T01:10:00"/>
    <n v="70"/>
  </r>
  <r>
    <n v="5410"/>
    <x v="1"/>
    <n v="58"/>
    <x v="0"/>
    <x v="2"/>
    <d v="2016-07-15T01:45:00"/>
    <d v="2016-07-15T00:00:00"/>
    <d v="1899-12-30T01:45:00"/>
    <x v="1"/>
    <x v="0"/>
    <x v="4"/>
    <s v="NA"/>
    <s v="NA"/>
    <m/>
    <x v="1"/>
    <s v=""/>
    <s v=""/>
  </r>
  <r>
    <n v="5411"/>
    <x v="0"/>
    <s v="NA"/>
    <x v="1"/>
    <x v="1"/>
    <d v="2016-07-15T01:43:00"/>
    <d v="2016-07-15T00:00:00"/>
    <d v="1899-12-30T01:43:00"/>
    <x v="1"/>
    <x v="0"/>
    <x v="4"/>
    <s v="NA"/>
    <s v="NA"/>
    <m/>
    <x v="1"/>
    <s v=""/>
    <s v=""/>
  </r>
  <r>
    <n v="5412"/>
    <x v="0"/>
    <s v="NA"/>
    <x v="1"/>
    <x v="1"/>
    <d v="2016-07-15T01:49:00"/>
    <d v="2016-07-15T00:00:00"/>
    <d v="1899-12-30T01:49:00"/>
    <x v="1"/>
    <x v="0"/>
    <x v="4"/>
    <s v="NA"/>
    <s v="NA"/>
    <m/>
    <x v="1"/>
    <s v=""/>
    <s v=""/>
  </r>
  <r>
    <n v="5413"/>
    <x v="0"/>
    <s v="NA"/>
    <x v="1"/>
    <x v="1"/>
    <d v="2016-07-15T01:50:00"/>
    <d v="2016-07-15T00:00:00"/>
    <d v="1899-12-30T01:50:00"/>
    <x v="1"/>
    <x v="0"/>
    <x v="4"/>
    <s v="NA"/>
    <s v="NA"/>
    <m/>
    <x v="1"/>
    <s v=""/>
    <s v=""/>
  </r>
  <r>
    <n v="5414"/>
    <x v="0"/>
    <s v="NA"/>
    <x v="1"/>
    <x v="1"/>
    <d v="2016-07-15T01:51:00"/>
    <d v="2016-07-15T00:00:00"/>
    <d v="1899-12-30T01:51:00"/>
    <x v="1"/>
    <x v="0"/>
    <x v="4"/>
    <s v="NA"/>
    <s v="NA"/>
    <m/>
    <x v="1"/>
    <s v=""/>
    <s v=""/>
  </r>
  <r>
    <n v="5415"/>
    <x v="1"/>
    <s v="NA"/>
    <x v="1"/>
    <x v="1"/>
    <d v="2016-07-15T01:51:00"/>
    <d v="2016-07-15T00:00:00"/>
    <d v="1899-12-30T01:51:00"/>
    <x v="1"/>
    <x v="0"/>
    <x v="4"/>
    <s v="NA"/>
    <s v="NA"/>
    <m/>
    <x v="1"/>
    <s v=""/>
    <s v=""/>
  </r>
  <r>
    <n v="5416"/>
    <x v="1"/>
    <s v="NA"/>
    <x v="1"/>
    <x v="1"/>
    <d v="2016-07-15T01:53:00"/>
    <d v="2016-07-15T00:00:00"/>
    <d v="1899-12-30T01:53:00"/>
    <x v="1"/>
    <x v="0"/>
    <x v="4"/>
    <s v="NA"/>
    <s v="NA"/>
    <m/>
    <x v="1"/>
    <s v=""/>
    <s v=""/>
  </r>
  <r>
    <n v="5417"/>
    <x v="0"/>
    <s v="NA"/>
    <x v="1"/>
    <x v="1"/>
    <d v="2016-07-15T01:59:00"/>
    <d v="2016-07-15T00:00:00"/>
    <d v="1899-12-30T01:59:00"/>
    <x v="1"/>
    <x v="0"/>
    <x v="4"/>
    <s v="NA"/>
    <s v="NA"/>
    <m/>
    <x v="1"/>
    <s v=""/>
    <s v=""/>
  </r>
  <r>
    <n v="5418"/>
    <x v="1"/>
    <n v="56"/>
    <x v="0"/>
    <x v="0"/>
    <d v="2016-07-15T02:03:00"/>
    <d v="2016-07-15T00:00:00"/>
    <d v="1899-12-30T02:03:00"/>
    <x v="2"/>
    <x v="0"/>
    <x v="4"/>
    <d v="2016-07-15T03:13:00"/>
    <d v="2016-07-15T00:00:00"/>
    <d v="1899-12-30T03:13:00"/>
    <x v="0"/>
    <d v="1899-12-30T01:10:00"/>
    <n v="70"/>
  </r>
  <r>
    <n v="5419"/>
    <x v="1"/>
    <n v="191"/>
    <x v="0"/>
    <x v="0"/>
    <d v="2016-07-15T02:01:00"/>
    <d v="2016-07-15T00:00:00"/>
    <d v="1899-12-30T02:01:00"/>
    <x v="2"/>
    <x v="0"/>
    <x v="4"/>
    <d v="2016-07-15T02:34:00"/>
    <d v="2016-07-15T00:00:00"/>
    <d v="1899-12-30T02:34:00"/>
    <x v="0"/>
    <d v="1899-12-30T00:33:00"/>
    <n v="33"/>
  </r>
  <r>
    <n v="5420"/>
    <x v="0"/>
    <s v="NA"/>
    <x v="1"/>
    <x v="1"/>
    <d v="2016-07-15T02:09:00"/>
    <d v="2016-07-15T00:00:00"/>
    <d v="1899-12-30T02:09:00"/>
    <x v="2"/>
    <x v="0"/>
    <x v="4"/>
    <s v="NA"/>
    <s v="NA"/>
    <m/>
    <x v="1"/>
    <s v=""/>
    <s v=""/>
  </r>
  <r>
    <n v="5421"/>
    <x v="0"/>
    <n v="243"/>
    <x v="0"/>
    <x v="0"/>
    <d v="2016-07-15T02:08:00"/>
    <d v="2016-07-15T00:00:00"/>
    <d v="1899-12-30T02:08:00"/>
    <x v="2"/>
    <x v="0"/>
    <x v="4"/>
    <d v="2016-07-15T03:12:00"/>
    <d v="2016-07-15T00:00:00"/>
    <d v="1899-12-30T03:12:00"/>
    <x v="0"/>
    <d v="1899-12-30T01:04:00"/>
    <n v="64"/>
  </r>
  <r>
    <n v="5422"/>
    <x v="1"/>
    <n v="46"/>
    <x v="0"/>
    <x v="0"/>
    <d v="2016-07-15T02:09:00"/>
    <d v="2016-07-15T00:00:00"/>
    <d v="1899-12-30T02:09:00"/>
    <x v="2"/>
    <x v="0"/>
    <x v="4"/>
    <d v="2016-07-15T03:09:00"/>
    <d v="2016-07-15T00:00:00"/>
    <d v="1899-12-30T03:09:00"/>
    <x v="0"/>
    <d v="1899-12-30T01:00:00"/>
    <n v="60"/>
  </r>
  <r>
    <n v="5423"/>
    <x v="1"/>
    <n v="114"/>
    <x v="0"/>
    <x v="2"/>
    <d v="2016-07-15T02:11:00"/>
    <d v="2016-07-15T00:00:00"/>
    <d v="1899-12-30T02:11:00"/>
    <x v="2"/>
    <x v="0"/>
    <x v="4"/>
    <s v="NA"/>
    <s v="NA"/>
    <m/>
    <x v="1"/>
    <s v=""/>
    <s v=""/>
  </r>
  <r>
    <n v="5424"/>
    <x v="1"/>
    <n v="166"/>
    <x v="0"/>
    <x v="2"/>
    <d v="2016-07-15T02:13:00"/>
    <d v="2016-07-15T00:00:00"/>
    <d v="1899-12-30T02:13:00"/>
    <x v="2"/>
    <x v="0"/>
    <x v="4"/>
    <s v="NA"/>
    <s v="NA"/>
    <m/>
    <x v="1"/>
    <s v=""/>
    <s v=""/>
  </r>
  <r>
    <n v="5425"/>
    <x v="1"/>
    <n v="23"/>
    <x v="0"/>
    <x v="0"/>
    <d v="2016-07-15T02:23:00"/>
    <d v="2016-07-15T00:00:00"/>
    <d v="1899-12-30T02:23:00"/>
    <x v="2"/>
    <x v="0"/>
    <x v="4"/>
    <d v="2016-07-15T03:08:00"/>
    <d v="2016-07-15T00:00:00"/>
    <d v="1899-12-30T03:08:00"/>
    <x v="0"/>
    <d v="1899-12-30T00:45:00"/>
    <n v="45"/>
  </r>
  <r>
    <n v="5426"/>
    <x v="0"/>
    <s v="NA"/>
    <x v="1"/>
    <x v="1"/>
    <d v="2016-07-15T02:22:00"/>
    <d v="2016-07-15T00:00:00"/>
    <d v="1899-12-30T02:22:00"/>
    <x v="2"/>
    <x v="0"/>
    <x v="4"/>
    <s v="NA"/>
    <s v="NA"/>
    <m/>
    <x v="1"/>
    <s v=""/>
    <s v=""/>
  </r>
  <r>
    <n v="5427"/>
    <x v="1"/>
    <s v="NA"/>
    <x v="1"/>
    <x v="1"/>
    <d v="2016-07-15T02:20:00"/>
    <d v="2016-07-15T00:00:00"/>
    <d v="1899-12-30T02:20:00"/>
    <x v="2"/>
    <x v="0"/>
    <x v="4"/>
    <s v="NA"/>
    <s v="NA"/>
    <m/>
    <x v="1"/>
    <s v=""/>
    <s v=""/>
  </r>
  <r>
    <n v="5428"/>
    <x v="0"/>
    <n v="285"/>
    <x v="0"/>
    <x v="0"/>
    <d v="2016-07-15T02:28:00"/>
    <d v="2016-07-15T00:00:00"/>
    <d v="1899-12-30T02:28:00"/>
    <x v="2"/>
    <x v="0"/>
    <x v="4"/>
    <d v="2016-07-15T03:04:00"/>
    <d v="2016-07-15T00:00:00"/>
    <d v="1899-12-30T03:04:00"/>
    <x v="0"/>
    <d v="1899-12-30T00:36:00"/>
    <n v="36"/>
  </r>
  <r>
    <n v="5429"/>
    <x v="0"/>
    <s v="NA"/>
    <x v="1"/>
    <x v="1"/>
    <d v="2016-07-15T02:38:00"/>
    <d v="2016-07-15T00:00:00"/>
    <d v="1899-12-30T02:38:00"/>
    <x v="2"/>
    <x v="0"/>
    <x v="4"/>
    <s v="NA"/>
    <s v="NA"/>
    <m/>
    <x v="1"/>
    <s v=""/>
    <s v=""/>
  </r>
  <r>
    <n v="5430"/>
    <x v="1"/>
    <n v="205"/>
    <x v="0"/>
    <x v="0"/>
    <d v="2016-07-15T02:35:00"/>
    <d v="2016-07-15T00:00:00"/>
    <d v="1899-12-30T02:35:00"/>
    <x v="2"/>
    <x v="0"/>
    <x v="4"/>
    <d v="2016-07-15T03:25:00"/>
    <d v="2016-07-15T00:00:00"/>
    <d v="1899-12-30T03:25:00"/>
    <x v="0"/>
    <d v="1899-12-30T00:50:00"/>
    <n v="50"/>
  </r>
  <r>
    <n v="5431"/>
    <x v="0"/>
    <n v="160"/>
    <x v="0"/>
    <x v="0"/>
    <d v="2016-07-15T02:38:00"/>
    <d v="2016-07-15T00:00:00"/>
    <d v="1899-12-30T02:38:00"/>
    <x v="2"/>
    <x v="0"/>
    <x v="4"/>
    <d v="2016-07-15T03:23:00"/>
    <d v="2016-07-15T00:00:00"/>
    <d v="1899-12-30T03:23:00"/>
    <x v="0"/>
    <d v="1899-12-30T00:45:00"/>
    <n v="45"/>
  </r>
  <r>
    <n v="5432"/>
    <x v="0"/>
    <s v="NA"/>
    <x v="1"/>
    <x v="1"/>
    <d v="2016-07-15T02:42:00"/>
    <d v="2016-07-15T00:00:00"/>
    <d v="1899-12-30T02:42:00"/>
    <x v="2"/>
    <x v="0"/>
    <x v="4"/>
    <s v="NA"/>
    <s v="NA"/>
    <m/>
    <x v="1"/>
    <s v=""/>
    <s v=""/>
  </r>
  <r>
    <n v="5433"/>
    <x v="1"/>
    <s v="NA"/>
    <x v="1"/>
    <x v="1"/>
    <d v="2016-07-15T02:41:00"/>
    <d v="2016-07-15T00:00:00"/>
    <d v="1899-12-30T02:41:00"/>
    <x v="2"/>
    <x v="0"/>
    <x v="4"/>
    <s v="NA"/>
    <s v="NA"/>
    <m/>
    <x v="1"/>
    <s v=""/>
    <s v=""/>
  </r>
  <r>
    <n v="5434"/>
    <x v="1"/>
    <n v="3"/>
    <x v="0"/>
    <x v="0"/>
    <d v="2016-07-15T02:41:00"/>
    <d v="2016-07-15T00:00:00"/>
    <d v="1899-12-30T02:41:00"/>
    <x v="2"/>
    <x v="0"/>
    <x v="4"/>
    <d v="2016-07-15T03:24:00"/>
    <d v="2016-07-15T00:00:00"/>
    <d v="1899-12-30T03:24:00"/>
    <x v="0"/>
    <d v="1899-12-30T00:43:00"/>
    <n v="43"/>
  </r>
  <r>
    <n v="5435"/>
    <x v="1"/>
    <n v="45"/>
    <x v="0"/>
    <x v="0"/>
    <d v="2016-07-15T02:52:00"/>
    <d v="2016-07-15T00:00:00"/>
    <d v="1899-12-30T02:52:00"/>
    <x v="2"/>
    <x v="0"/>
    <x v="4"/>
    <d v="2016-07-15T03:43:00"/>
    <d v="2016-07-15T00:00:00"/>
    <d v="1899-12-30T03:43:00"/>
    <x v="0"/>
    <d v="1899-12-30T00:51:00"/>
    <n v="51"/>
  </r>
  <r>
    <n v="5436"/>
    <x v="1"/>
    <s v="NA"/>
    <x v="1"/>
    <x v="1"/>
    <d v="2016-07-15T02:59:00"/>
    <d v="2016-07-15T00:00:00"/>
    <d v="1899-12-30T02:59:00"/>
    <x v="2"/>
    <x v="0"/>
    <x v="4"/>
    <s v="NA"/>
    <s v="NA"/>
    <m/>
    <x v="1"/>
    <s v=""/>
    <s v=""/>
  </r>
  <r>
    <n v="5437"/>
    <x v="0"/>
    <n v="281"/>
    <x v="0"/>
    <x v="0"/>
    <d v="2016-07-15T02:59:00"/>
    <d v="2016-07-15T00:00:00"/>
    <d v="1899-12-30T02:59:00"/>
    <x v="2"/>
    <x v="0"/>
    <x v="4"/>
    <d v="2016-07-15T03:57:00"/>
    <d v="2016-07-15T00:00:00"/>
    <d v="1899-12-30T03:57:00"/>
    <x v="0"/>
    <d v="1899-12-30T00:58:00"/>
    <n v="58"/>
  </r>
  <r>
    <n v="5438"/>
    <x v="1"/>
    <s v="NA"/>
    <x v="1"/>
    <x v="1"/>
    <d v="2016-07-15T02:59:00"/>
    <d v="2016-07-15T00:00:00"/>
    <d v="1899-12-30T02:59:00"/>
    <x v="2"/>
    <x v="0"/>
    <x v="4"/>
    <s v="NA"/>
    <s v="NA"/>
    <m/>
    <x v="1"/>
    <s v=""/>
    <s v=""/>
  </r>
  <r>
    <n v="5439"/>
    <x v="1"/>
    <s v="NA"/>
    <x v="1"/>
    <x v="1"/>
    <d v="2016-07-15T03:13:00"/>
    <d v="2016-07-15T00:00:00"/>
    <d v="1899-12-30T03:13:00"/>
    <x v="3"/>
    <x v="0"/>
    <x v="4"/>
    <s v="NA"/>
    <s v="NA"/>
    <m/>
    <x v="1"/>
    <s v=""/>
    <s v=""/>
  </r>
  <r>
    <n v="5440"/>
    <x v="0"/>
    <n v="275"/>
    <x v="0"/>
    <x v="0"/>
    <d v="2016-07-15T03:04:00"/>
    <d v="2016-07-15T00:00:00"/>
    <d v="1899-12-30T03:04:00"/>
    <x v="3"/>
    <x v="0"/>
    <x v="4"/>
    <d v="2016-07-15T04:04:00"/>
    <d v="2016-07-15T00:00:00"/>
    <d v="1899-12-30T04:04:00"/>
    <x v="0"/>
    <d v="1899-12-30T01:00:00"/>
    <n v="60"/>
  </r>
  <r>
    <n v="5441"/>
    <x v="1"/>
    <s v="NA"/>
    <x v="1"/>
    <x v="1"/>
    <d v="2016-07-15T03:06:00"/>
    <d v="2016-07-15T00:00:00"/>
    <d v="1899-12-30T03:06:00"/>
    <x v="3"/>
    <x v="0"/>
    <x v="4"/>
    <s v="NA"/>
    <s v="NA"/>
    <m/>
    <x v="1"/>
    <s v=""/>
    <s v=""/>
  </r>
  <r>
    <n v="5442"/>
    <x v="0"/>
    <s v="NA"/>
    <x v="1"/>
    <x v="1"/>
    <d v="2016-07-15T03:08:00"/>
    <d v="2016-07-15T00:00:00"/>
    <d v="1899-12-30T03:08:00"/>
    <x v="3"/>
    <x v="0"/>
    <x v="4"/>
    <s v="NA"/>
    <s v="NA"/>
    <m/>
    <x v="1"/>
    <s v=""/>
    <s v=""/>
  </r>
  <r>
    <n v="5443"/>
    <x v="1"/>
    <s v="NA"/>
    <x v="1"/>
    <x v="1"/>
    <d v="2016-07-15T03:03:00"/>
    <d v="2016-07-15T00:00:00"/>
    <d v="1899-12-30T03:03:00"/>
    <x v="3"/>
    <x v="0"/>
    <x v="4"/>
    <s v="NA"/>
    <s v="NA"/>
    <m/>
    <x v="1"/>
    <s v=""/>
    <s v=""/>
  </r>
  <r>
    <n v="5444"/>
    <x v="1"/>
    <n v="250"/>
    <x v="0"/>
    <x v="0"/>
    <d v="2016-07-15T03:05:00"/>
    <d v="2016-07-15T00:00:00"/>
    <d v="1899-12-30T03:05:00"/>
    <x v="3"/>
    <x v="0"/>
    <x v="4"/>
    <d v="2016-07-15T03:48:00"/>
    <d v="2016-07-15T00:00:00"/>
    <d v="1899-12-30T03:48:00"/>
    <x v="0"/>
    <d v="1899-12-30T00:43:00"/>
    <n v="43"/>
  </r>
  <r>
    <n v="5445"/>
    <x v="0"/>
    <s v="NA"/>
    <x v="1"/>
    <x v="1"/>
    <d v="2016-07-15T03:07:00"/>
    <d v="2016-07-15T00:00:00"/>
    <d v="1899-12-30T03:07:00"/>
    <x v="3"/>
    <x v="0"/>
    <x v="4"/>
    <s v="NA"/>
    <s v="NA"/>
    <m/>
    <x v="1"/>
    <s v=""/>
    <s v=""/>
  </r>
  <r>
    <n v="5446"/>
    <x v="1"/>
    <s v="NA"/>
    <x v="1"/>
    <x v="1"/>
    <d v="2016-07-15T03:25:00"/>
    <d v="2016-07-15T00:00:00"/>
    <d v="1899-12-30T03:25:00"/>
    <x v="3"/>
    <x v="0"/>
    <x v="4"/>
    <s v="NA"/>
    <s v="NA"/>
    <m/>
    <x v="1"/>
    <s v=""/>
    <s v=""/>
  </r>
  <r>
    <n v="5447"/>
    <x v="1"/>
    <s v="NA"/>
    <x v="1"/>
    <x v="1"/>
    <d v="2016-07-15T03:19:00"/>
    <d v="2016-07-15T00:00:00"/>
    <d v="1899-12-30T03:19:00"/>
    <x v="3"/>
    <x v="0"/>
    <x v="4"/>
    <s v="NA"/>
    <s v="NA"/>
    <m/>
    <x v="1"/>
    <s v=""/>
    <s v=""/>
  </r>
  <r>
    <n v="5448"/>
    <x v="0"/>
    <n v="176"/>
    <x v="0"/>
    <x v="0"/>
    <d v="2016-07-15T03:22:00"/>
    <d v="2016-07-15T00:00:00"/>
    <d v="1899-12-30T03:22:00"/>
    <x v="3"/>
    <x v="0"/>
    <x v="4"/>
    <d v="2016-07-15T04:27:00"/>
    <d v="2016-07-15T00:00:00"/>
    <d v="1899-12-30T04:27:00"/>
    <x v="0"/>
    <d v="1899-12-30T01:05:00"/>
    <n v="65"/>
  </r>
  <r>
    <n v="5449"/>
    <x v="1"/>
    <s v="NA"/>
    <x v="1"/>
    <x v="1"/>
    <d v="2016-07-15T03:18:00"/>
    <d v="2016-07-15T00:00:00"/>
    <d v="1899-12-30T03:18:00"/>
    <x v="3"/>
    <x v="0"/>
    <x v="4"/>
    <s v="NA"/>
    <s v="NA"/>
    <m/>
    <x v="1"/>
    <s v=""/>
    <s v=""/>
  </r>
  <r>
    <n v="5450"/>
    <x v="1"/>
    <s v="NA"/>
    <x v="1"/>
    <x v="1"/>
    <d v="2016-07-15T03:21:00"/>
    <d v="2016-07-15T00:00:00"/>
    <d v="1899-12-30T03:21:00"/>
    <x v="3"/>
    <x v="0"/>
    <x v="4"/>
    <s v="NA"/>
    <s v="NA"/>
    <m/>
    <x v="1"/>
    <s v=""/>
    <s v=""/>
  </r>
  <r>
    <n v="5451"/>
    <x v="0"/>
    <s v="NA"/>
    <x v="1"/>
    <x v="1"/>
    <d v="2016-07-15T03:25:00"/>
    <d v="2016-07-15T00:00:00"/>
    <d v="1899-12-30T03:25:00"/>
    <x v="3"/>
    <x v="0"/>
    <x v="4"/>
    <s v="NA"/>
    <s v="NA"/>
    <m/>
    <x v="1"/>
    <s v=""/>
    <s v=""/>
  </r>
  <r>
    <n v="5452"/>
    <x v="0"/>
    <s v="NA"/>
    <x v="1"/>
    <x v="1"/>
    <d v="2016-07-15T03:28:00"/>
    <d v="2016-07-15T00:00:00"/>
    <d v="1899-12-30T03:28:00"/>
    <x v="3"/>
    <x v="0"/>
    <x v="4"/>
    <s v="NA"/>
    <s v="NA"/>
    <m/>
    <x v="1"/>
    <s v=""/>
    <s v=""/>
  </r>
  <r>
    <n v="5453"/>
    <x v="1"/>
    <n v="159"/>
    <x v="0"/>
    <x v="0"/>
    <d v="2016-07-15T03:38:00"/>
    <d v="2016-07-15T00:00:00"/>
    <d v="1899-12-30T03:38:00"/>
    <x v="3"/>
    <x v="0"/>
    <x v="4"/>
    <d v="2016-07-15T04:28:00"/>
    <d v="2016-07-15T00:00:00"/>
    <d v="1899-12-30T04:28:00"/>
    <x v="0"/>
    <d v="1899-12-30T00:50:00"/>
    <n v="50"/>
  </r>
  <r>
    <n v="5454"/>
    <x v="0"/>
    <s v="NA"/>
    <x v="1"/>
    <x v="1"/>
    <d v="2016-07-15T03:47:00"/>
    <d v="2016-07-15T00:00:00"/>
    <d v="1899-12-30T03:47:00"/>
    <x v="3"/>
    <x v="0"/>
    <x v="4"/>
    <s v="NA"/>
    <s v="NA"/>
    <m/>
    <x v="1"/>
    <s v=""/>
    <s v=""/>
  </r>
  <r>
    <n v="5455"/>
    <x v="1"/>
    <n v="202"/>
    <x v="0"/>
    <x v="0"/>
    <d v="2016-07-15T03:47:00"/>
    <d v="2016-07-15T00:00:00"/>
    <d v="1899-12-30T03:47:00"/>
    <x v="3"/>
    <x v="0"/>
    <x v="4"/>
    <d v="2016-07-15T04:53:00"/>
    <d v="2016-07-15T00:00:00"/>
    <d v="1899-12-30T04:53:00"/>
    <x v="0"/>
    <d v="1899-12-30T01:06:00"/>
    <n v="66"/>
  </r>
  <r>
    <n v="5456"/>
    <x v="0"/>
    <s v="NA"/>
    <x v="1"/>
    <x v="1"/>
    <d v="2016-07-15T03:45:00"/>
    <d v="2016-07-15T00:00:00"/>
    <d v="1899-12-30T03:45:00"/>
    <x v="3"/>
    <x v="0"/>
    <x v="4"/>
    <s v="NA"/>
    <s v="NA"/>
    <m/>
    <x v="1"/>
    <s v=""/>
    <s v=""/>
  </r>
  <r>
    <n v="5457"/>
    <x v="1"/>
    <n v="63"/>
    <x v="0"/>
    <x v="0"/>
    <d v="2016-07-15T03:56:00"/>
    <d v="2016-07-15T00:00:00"/>
    <d v="1899-12-30T03:56:00"/>
    <x v="3"/>
    <x v="0"/>
    <x v="4"/>
    <d v="2016-07-15T04:54:00"/>
    <d v="2016-07-15T00:00:00"/>
    <d v="1899-12-30T04:54:00"/>
    <x v="0"/>
    <d v="1899-12-30T00:58:00"/>
    <n v="58"/>
  </r>
  <r>
    <n v="5458"/>
    <x v="0"/>
    <s v="NA"/>
    <x v="1"/>
    <x v="1"/>
    <d v="2016-07-15T04:00:00"/>
    <d v="2016-07-15T00:00:00"/>
    <d v="1899-12-30T04:00:00"/>
    <x v="4"/>
    <x v="1"/>
    <x v="4"/>
    <s v="NA"/>
    <s v="NA"/>
    <m/>
    <x v="1"/>
    <s v=""/>
    <s v=""/>
  </r>
  <r>
    <n v="5459"/>
    <x v="0"/>
    <s v="NA"/>
    <x v="1"/>
    <x v="1"/>
    <d v="2016-07-15T04:03:00"/>
    <d v="2016-07-15T00:00:00"/>
    <d v="1899-12-30T04:03:00"/>
    <x v="4"/>
    <x v="1"/>
    <x v="4"/>
    <s v="NA"/>
    <s v="NA"/>
    <m/>
    <x v="1"/>
    <s v=""/>
    <s v=""/>
  </r>
  <r>
    <n v="5460"/>
    <x v="0"/>
    <n v="152"/>
    <x v="0"/>
    <x v="0"/>
    <d v="2016-07-15T04:06:00"/>
    <d v="2016-07-15T00:00:00"/>
    <d v="1899-12-30T04:06:00"/>
    <x v="4"/>
    <x v="1"/>
    <x v="4"/>
    <d v="2016-07-15T04:52:00"/>
    <d v="2016-07-15T00:00:00"/>
    <d v="1899-12-30T04:52:00"/>
    <x v="0"/>
    <d v="1899-12-30T00:46:00"/>
    <n v="46"/>
  </r>
  <r>
    <n v="5461"/>
    <x v="0"/>
    <s v="NA"/>
    <x v="1"/>
    <x v="1"/>
    <d v="2016-07-15T04:10:00"/>
    <d v="2016-07-15T00:00:00"/>
    <d v="1899-12-30T04:10:00"/>
    <x v="4"/>
    <x v="1"/>
    <x v="4"/>
    <s v="NA"/>
    <s v="NA"/>
    <m/>
    <x v="1"/>
    <s v=""/>
    <s v=""/>
  </r>
  <r>
    <n v="5462"/>
    <x v="0"/>
    <s v="NA"/>
    <x v="1"/>
    <x v="1"/>
    <d v="2016-07-15T04:20:00"/>
    <d v="2016-07-15T00:00:00"/>
    <d v="1899-12-30T04:20:00"/>
    <x v="4"/>
    <x v="1"/>
    <x v="4"/>
    <s v="NA"/>
    <s v="NA"/>
    <m/>
    <x v="1"/>
    <s v=""/>
    <s v=""/>
  </r>
  <r>
    <n v="5463"/>
    <x v="0"/>
    <s v="NA"/>
    <x v="1"/>
    <x v="1"/>
    <d v="2016-07-15T04:20:00"/>
    <d v="2016-07-15T00:00:00"/>
    <d v="1899-12-30T04:20:00"/>
    <x v="4"/>
    <x v="1"/>
    <x v="4"/>
    <s v="NA"/>
    <s v="NA"/>
    <m/>
    <x v="1"/>
    <s v=""/>
    <s v=""/>
  </r>
  <r>
    <n v="5464"/>
    <x v="1"/>
    <s v="NA"/>
    <x v="1"/>
    <x v="1"/>
    <d v="2016-07-15T04:21:00"/>
    <d v="2016-07-15T00:00:00"/>
    <d v="1899-12-30T04:21:00"/>
    <x v="4"/>
    <x v="1"/>
    <x v="4"/>
    <s v="NA"/>
    <s v="NA"/>
    <m/>
    <x v="1"/>
    <s v=""/>
    <s v=""/>
  </r>
  <r>
    <n v="5465"/>
    <x v="0"/>
    <s v="NA"/>
    <x v="1"/>
    <x v="1"/>
    <d v="2016-07-15T04:29:00"/>
    <d v="2016-07-15T00:00:00"/>
    <d v="1899-12-30T04:29:00"/>
    <x v="4"/>
    <x v="1"/>
    <x v="4"/>
    <s v="NA"/>
    <s v="NA"/>
    <m/>
    <x v="1"/>
    <s v=""/>
    <s v=""/>
  </r>
  <r>
    <n v="5466"/>
    <x v="0"/>
    <s v="NA"/>
    <x v="1"/>
    <x v="1"/>
    <d v="2016-07-15T04:31:00"/>
    <d v="2016-07-15T00:00:00"/>
    <d v="1899-12-30T04:31:00"/>
    <x v="4"/>
    <x v="1"/>
    <x v="4"/>
    <s v="NA"/>
    <s v="NA"/>
    <m/>
    <x v="1"/>
    <s v=""/>
    <s v=""/>
  </r>
  <r>
    <n v="5467"/>
    <x v="1"/>
    <s v="NA"/>
    <x v="1"/>
    <x v="1"/>
    <d v="2016-07-15T04:42:00"/>
    <d v="2016-07-15T00:00:00"/>
    <d v="1899-12-30T04:42:00"/>
    <x v="4"/>
    <x v="1"/>
    <x v="4"/>
    <s v="NA"/>
    <s v="NA"/>
    <m/>
    <x v="1"/>
    <s v=""/>
    <s v=""/>
  </r>
  <r>
    <n v="5468"/>
    <x v="1"/>
    <s v="NA"/>
    <x v="1"/>
    <x v="1"/>
    <d v="2016-07-15T04:37:00"/>
    <d v="2016-07-15T00:00:00"/>
    <d v="1899-12-30T04:37:00"/>
    <x v="4"/>
    <x v="1"/>
    <x v="4"/>
    <s v="NA"/>
    <s v="NA"/>
    <m/>
    <x v="1"/>
    <s v=""/>
    <s v=""/>
  </r>
  <r>
    <n v="5469"/>
    <x v="1"/>
    <n v="117"/>
    <x v="0"/>
    <x v="2"/>
    <d v="2016-07-15T04:42:00"/>
    <d v="2016-07-15T00:00:00"/>
    <d v="1899-12-30T04:42:00"/>
    <x v="4"/>
    <x v="1"/>
    <x v="4"/>
    <s v="NA"/>
    <s v="NA"/>
    <m/>
    <x v="1"/>
    <s v=""/>
    <s v=""/>
  </r>
  <r>
    <n v="5470"/>
    <x v="1"/>
    <n v="233"/>
    <x v="0"/>
    <x v="0"/>
    <d v="2016-07-15T04:45:00"/>
    <d v="2016-07-15T00:00:00"/>
    <d v="1899-12-30T04:45:00"/>
    <x v="4"/>
    <x v="1"/>
    <x v="4"/>
    <d v="2016-07-15T06:00:00"/>
    <d v="2016-07-15T00:00:00"/>
    <d v="1899-12-30T06:00:00"/>
    <x v="0"/>
    <d v="1899-12-30T01:15:00"/>
    <n v="75"/>
  </r>
  <r>
    <n v="5471"/>
    <x v="0"/>
    <n v="17"/>
    <x v="0"/>
    <x v="0"/>
    <d v="2016-07-15T04:48:00"/>
    <d v="2016-07-15T00:00:00"/>
    <d v="1899-12-30T04:48:00"/>
    <x v="4"/>
    <x v="1"/>
    <x v="4"/>
    <d v="2016-07-15T05:47:00"/>
    <d v="2016-07-15T00:00:00"/>
    <d v="1899-12-30T05:47:00"/>
    <x v="0"/>
    <d v="1899-12-30T00:59:00"/>
    <n v="59"/>
  </r>
  <r>
    <n v="5472"/>
    <x v="1"/>
    <n v="20"/>
    <x v="0"/>
    <x v="2"/>
    <d v="2016-07-15T04:49:00"/>
    <d v="2016-07-15T00:00:00"/>
    <d v="1899-12-30T04:49:00"/>
    <x v="4"/>
    <x v="1"/>
    <x v="4"/>
    <s v="NA"/>
    <s v="NA"/>
    <m/>
    <x v="1"/>
    <s v=""/>
    <s v=""/>
  </r>
  <r>
    <n v="5473"/>
    <x v="1"/>
    <n v="50"/>
    <x v="0"/>
    <x v="2"/>
    <d v="2016-07-15T04:44:00"/>
    <d v="2016-07-15T00:00:00"/>
    <d v="1899-12-30T04:44:00"/>
    <x v="4"/>
    <x v="1"/>
    <x v="4"/>
    <s v="NA"/>
    <s v="NA"/>
    <m/>
    <x v="1"/>
    <s v=""/>
    <s v=""/>
  </r>
  <r>
    <n v="5474"/>
    <x v="1"/>
    <n v="121"/>
    <x v="0"/>
    <x v="0"/>
    <d v="2016-07-15T04:45:00"/>
    <d v="2016-07-15T00:00:00"/>
    <d v="1899-12-30T04:45:00"/>
    <x v="4"/>
    <x v="1"/>
    <x v="4"/>
    <d v="2016-07-15T05:52:00"/>
    <d v="2016-07-15T00:00:00"/>
    <d v="1899-12-30T05:52:00"/>
    <x v="0"/>
    <d v="1899-12-30T01:07:00"/>
    <n v="67"/>
  </r>
  <r>
    <n v="5475"/>
    <x v="1"/>
    <n v="135"/>
    <x v="0"/>
    <x v="2"/>
    <d v="2016-07-15T04:49:00"/>
    <d v="2016-07-15T00:00:00"/>
    <d v="1899-12-30T04:49:00"/>
    <x v="4"/>
    <x v="1"/>
    <x v="4"/>
    <s v="NA"/>
    <s v="NA"/>
    <m/>
    <x v="1"/>
    <s v=""/>
    <s v=""/>
  </r>
  <r>
    <n v="5476"/>
    <x v="0"/>
    <n v="27"/>
    <x v="0"/>
    <x v="2"/>
    <d v="2016-07-15T04:45:00"/>
    <d v="2016-07-15T00:00:00"/>
    <d v="1899-12-30T04:45:00"/>
    <x v="4"/>
    <x v="1"/>
    <x v="4"/>
    <s v="NA"/>
    <s v="NA"/>
    <m/>
    <x v="1"/>
    <s v=""/>
    <s v=""/>
  </r>
  <r>
    <n v="5477"/>
    <x v="1"/>
    <n v="27"/>
    <x v="0"/>
    <x v="2"/>
    <d v="2016-07-15T04:48:00"/>
    <d v="2016-07-15T00:00:00"/>
    <d v="1899-12-30T04:48:00"/>
    <x v="4"/>
    <x v="1"/>
    <x v="4"/>
    <s v="NA"/>
    <s v="NA"/>
    <m/>
    <x v="1"/>
    <s v=""/>
    <s v=""/>
  </r>
  <r>
    <n v="5478"/>
    <x v="0"/>
    <n v="42"/>
    <x v="0"/>
    <x v="0"/>
    <d v="2016-07-15T04:43:00"/>
    <d v="2016-07-15T00:00:00"/>
    <d v="1899-12-30T04:43:00"/>
    <x v="4"/>
    <x v="1"/>
    <x v="4"/>
    <d v="2016-07-15T05:44:00"/>
    <d v="2016-07-15T00:00:00"/>
    <d v="1899-12-30T05:44:00"/>
    <x v="0"/>
    <d v="1899-12-30T01:01:00"/>
    <n v="61"/>
  </r>
  <r>
    <n v="5479"/>
    <x v="1"/>
    <n v="50"/>
    <x v="0"/>
    <x v="2"/>
    <d v="2016-07-15T04:50:00"/>
    <d v="2016-07-15T00:00:00"/>
    <d v="1899-12-30T04:50:00"/>
    <x v="4"/>
    <x v="1"/>
    <x v="4"/>
    <s v="NA"/>
    <s v="NA"/>
    <m/>
    <x v="1"/>
    <s v=""/>
    <s v=""/>
  </r>
  <r>
    <n v="5480"/>
    <x v="1"/>
    <n v="155"/>
    <x v="0"/>
    <x v="0"/>
    <d v="2016-07-15T04:51:00"/>
    <d v="2016-07-15T00:00:00"/>
    <d v="1899-12-30T04:51:00"/>
    <x v="4"/>
    <x v="1"/>
    <x v="4"/>
    <d v="2016-07-15T06:03:00"/>
    <d v="2016-07-15T00:00:00"/>
    <d v="1899-12-30T06:03:00"/>
    <x v="0"/>
    <d v="1899-12-30T01:12:00"/>
    <n v="72"/>
  </r>
  <r>
    <n v="5481"/>
    <x v="1"/>
    <n v="256"/>
    <x v="0"/>
    <x v="0"/>
    <d v="2016-07-15T04:48:00"/>
    <d v="2016-07-15T00:00:00"/>
    <d v="1899-12-30T04:48:00"/>
    <x v="4"/>
    <x v="1"/>
    <x v="4"/>
    <d v="2016-07-15T05:31:00"/>
    <d v="2016-07-15T00:00:00"/>
    <d v="1899-12-30T05:31:00"/>
    <x v="0"/>
    <d v="1899-12-30T00:43:00"/>
    <n v="43"/>
  </r>
  <r>
    <n v="5482"/>
    <x v="1"/>
    <s v="NA"/>
    <x v="1"/>
    <x v="1"/>
    <d v="2016-07-15T04:51:00"/>
    <d v="2016-07-15T00:00:00"/>
    <d v="1899-12-30T04:51:00"/>
    <x v="4"/>
    <x v="1"/>
    <x v="4"/>
    <s v="NA"/>
    <s v="NA"/>
    <m/>
    <x v="1"/>
    <s v=""/>
    <s v=""/>
  </r>
  <r>
    <n v="5483"/>
    <x v="0"/>
    <s v="NA"/>
    <x v="1"/>
    <x v="1"/>
    <d v="2016-07-15T04:51:00"/>
    <d v="2016-07-15T00:00:00"/>
    <d v="1899-12-30T04:51:00"/>
    <x v="4"/>
    <x v="1"/>
    <x v="4"/>
    <s v="NA"/>
    <s v="NA"/>
    <m/>
    <x v="1"/>
    <s v=""/>
    <s v=""/>
  </r>
  <r>
    <n v="5484"/>
    <x v="1"/>
    <n v="173"/>
    <x v="0"/>
    <x v="0"/>
    <d v="2016-07-15T04:54:00"/>
    <d v="2016-07-15T00:00:00"/>
    <d v="1899-12-30T04:54:00"/>
    <x v="4"/>
    <x v="1"/>
    <x v="4"/>
    <d v="2016-07-15T05:47:00"/>
    <d v="2016-07-15T00:00:00"/>
    <d v="1899-12-30T05:47:00"/>
    <x v="0"/>
    <d v="1899-12-30T00:53:00"/>
    <n v="53"/>
  </r>
  <r>
    <n v="5485"/>
    <x v="0"/>
    <s v="NA"/>
    <x v="1"/>
    <x v="1"/>
    <d v="2016-07-15T04:54:00"/>
    <d v="2016-07-15T00:00:00"/>
    <d v="1899-12-30T04:54:00"/>
    <x v="4"/>
    <x v="1"/>
    <x v="4"/>
    <s v="NA"/>
    <s v="NA"/>
    <m/>
    <x v="1"/>
    <s v=""/>
    <s v=""/>
  </r>
  <r>
    <n v="5486"/>
    <x v="1"/>
    <n v="197"/>
    <x v="0"/>
    <x v="2"/>
    <d v="2016-07-15T04:51:00"/>
    <d v="2016-07-15T00:00:00"/>
    <d v="1899-12-30T04:51:00"/>
    <x v="4"/>
    <x v="1"/>
    <x v="4"/>
    <s v="NA"/>
    <s v="NA"/>
    <m/>
    <x v="1"/>
    <s v=""/>
    <s v=""/>
  </r>
  <r>
    <n v="5487"/>
    <x v="1"/>
    <n v="240"/>
    <x v="0"/>
    <x v="0"/>
    <d v="2016-07-15T04:50:00"/>
    <d v="2016-07-15T00:00:00"/>
    <d v="1899-12-30T04:50:00"/>
    <x v="4"/>
    <x v="1"/>
    <x v="4"/>
    <d v="2016-07-15T06:03:00"/>
    <d v="2016-07-15T00:00:00"/>
    <d v="1899-12-30T06:03:00"/>
    <x v="0"/>
    <d v="1899-12-30T01:13:00"/>
    <n v="73"/>
  </r>
  <r>
    <n v="5488"/>
    <x v="1"/>
    <n v="23"/>
    <x v="0"/>
    <x v="0"/>
    <d v="2016-07-15T04:53:00"/>
    <d v="2016-07-15T00:00:00"/>
    <d v="1899-12-30T04:53:00"/>
    <x v="4"/>
    <x v="1"/>
    <x v="4"/>
    <d v="2016-07-15T06:00:00"/>
    <d v="2016-07-15T00:00:00"/>
    <d v="1899-12-30T06:00:00"/>
    <x v="0"/>
    <d v="1899-12-30T01:07:00"/>
    <n v="67"/>
  </r>
  <r>
    <n v="5489"/>
    <x v="1"/>
    <n v="194"/>
    <x v="0"/>
    <x v="2"/>
    <d v="2016-07-15T04:52:00"/>
    <d v="2016-07-15T00:00:00"/>
    <d v="1899-12-30T04:52:00"/>
    <x v="4"/>
    <x v="1"/>
    <x v="4"/>
    <s v="NA"/>
    <s v="NA"/>
    <m/>
    <x v="1"/>
    <s v=""/>
    <s v=""/>
  </r>
  <r>
    <n v="5490"/>
    <x v="1"/>
    <s v="NA"/>
    <x v="1"/>
    <x v="1"/>
    <d v="2016-07-15T04:50:00"/>
    <d v="2016-07-15T00:00:00"/>
    <d v="1899-12-30T04:50:00"/>
    <x v="4"/>
    <x v="1"/>
    <x v="4"/>
    <s v="NA"/>
    <s v="NA"/>
    <m/>
    <x v="1"/>
    <s v=""/>
    <s v=""/>
  </r>
  <r>
    <n v="5491"/>
    <x v="1"/>
    <s v="NA"/>
    <x v="1"/>
    <x v="1"/>
    <d v="2016-07-15T04:56:00"/>
    <d v="2016-07-15T00:00:00"/>
    <d v="1899-12-30T04:56:00"/>
    <x v="4"/>
    <x v="1"/>
    <x v="4"/>
    <s v="NA"/>
    <s v="NA"/>
    <m/>
    <x v="1"/>
    <s v=""/>
    <s v=""/>
  </r>
  <r>
    <n v="5492"/>
    <x v="1"/>
    <s v="NA"/>
    <x v="1"/>
    <x v="1"/>
    <d v="2016-07-15T05:01:00"/>
    <d v="2016-07-15T00:00:00"/>
    <d v="1899-12-30T05:01:00"/>
    <x v="5"/>
    <x v="1"/>
    <x v="4"/>
    <s v="NA"/>
    <s v="NA"/>
    <m/>
    <x v="1"/>
    <s v=""/>
    <s v=""/>
  </r>
  <r>
    <n v="5493"/>
    <x v="1"/>
    <n v="80"/>
    <x v="0"/>
    <x v="2"/>
    <d v="2016-07-15T05:01:00"/>
    <d v="2016-07-15T00:00:00"/>
    <d v="1899-12-30T05:01:00"/>
    <x v="5"/>
    <x v="1"/>
    <x v="4"/>
    <s v="NA"/>
    <s v="NA"/>
    <m/>
    <x v="1"/>
    <s v=""/>
    <s v=""/>
  </r>
  <r>
    <n v="5494"/>
    <x v="1"/>
    <n v="196"/>
    <x v="0"/>
    <x v="2"/>
    <d v="2016-07-15T04:56:00"/>
    <d v="2016-07-15T00:00:00"/>
    <d v="1899-12-30T04:56:00"/>
    <x v="4"/>
    <x v="1"/>
    <x v="4"/>
    <s v="NA"/>
    <s v="NA"/>
    <m/>
    <x v="1"/>
    <s v=""/>
    <s v=""/>
  </r>
  <r>
    <n v="5495"/>
    <x v="0"/>
    <n v="13"/>
    <x v="0"/>
    <x v="0"/>
    <d v="2016-07-15T05:00:00"/>
    <d v="2016-07-15T00:00:00"/>
    <d v="1899-12-30T05:00:00"/>
    <x v="5"/>
    <x v="1"/>
    <x v="4"/>
    <d v="2016-07-15T06:02:00"/>
    <d v="2016-07-15T00:00:00"/>
    <d v="1899-12-30T06:02:00"/>
    <x v="0"/>
    <d v="1899-12-30T01:02:00"/>
    <n v="62"/>
  </r>
  <r>
    <n v="5496"/>
    <x v="1"/>
    <n v="30"/>
    <x v="0"/>
    <x v="0"/>
    <d v="2016-07-15T04:59:00"/>
    <d v="2016-07-15T00:00:00"/>
    <d v="1899-12-30T04:59:00"/>
    <x v="4"/>
    <x v="1"/>
    <x v="4"/>
    <d v="2016-07-15T05:34:00"/>
    <d v="2016-07-15T00:00:00"/>
    <d v="1899-12-30T05:34:00"/>
    <x v="0"/>
    <d v="1899-12-30T00:35:00"/>
    <n v="35"/>
  </r>
  <r>
    <n v="5497"/>
    <x v="1"/>
    <n v="98"/>
    <x v="0"/>
    <x v="2"/>
    <d v="2016-07-15T05:00:00"/>
    <d v="2016-07-15T00:00:00"/>
    <d v="1899-12-30T05:00:00"/>
    <x v="5"/>
    <x v="1"/>
    <x v="4"/>
    <s v="NA"/>
    <s v="NA"/>
    <m/>
    <x v="1"/>
    <s v=""/>
    <s v=""/>
  </r>
  <r>
    <n v="5498"/>
    <x v="1"/>
    <n v="241"/>
    <x v="0"/>
    <x v="2"/>
    <d v="2016-07-15T04:56:00"/>
    <d v="2016-07-15T00:00:00"/>
    <d v="1899-12-30T04:56:00"/>
    <x v="4"/>
    <x v="1"/>
    <x v="4"/>
    <s v="NA"/>
    <s v="NA"/>
    <m/>
    <x v="1"/>
    <s v=""/>
    <s v=""/>
  </r>
  <r>
    <n v="5499"/>
    <x v="1"/>
    <n v="289"/>
    <x v="0"/>
    <x v="2"/>
    <d v="2016-07-15T05:07:00"/>
    <d v="2016-07-15T00:00:00"/>
    <d v="1899-12-30T05:07:00"/>
    <x v="5"/>
    <x v="1"/>
    <x v="4"/>
    <s v="NA"/>
    <s v="NA"/>
    <m/>
    <x v="1"/>
    <s v=""/>
    <s v=""/>
  </r>
  <r>
    <n v="5500"/>
    <x v="1"/>
    <n v="146"/>
    <x v="0"/>
    <x v="0"/>
    <d v="2016-07-15T05:00:00"/>
    <d v="2016-07-15T00:00:00"/>
    <d v="1899-12-30T05:00:00"/>
    <x v="5"/>
    <x v="1"/>
    <x v="4"/>
    <d v="2016-07-15T06:04:00"/>
    <d v="2016-07-15T00:00:00"/>
    <d v="1899-12-30T06:04:00"/>
    <x v="0"/>
    <d v="1899-12-30T01:04:00"/>
    <n v="64"/>
  </r>
  <r>
    <n v="5501"/>
    <x v="1"/>
    <n v="196"/>
    <x v="0"/>
    <x v="2"/>
    <d v="2016-07-15T05:07:00"/>
    <d v="2016-07-15T00:00:00"/>
    <d v="1899-12-30T05:07:00"/>
    <x v="5"/>
    <x v="1"/>
    <x v="4"/>
    <s v="NA"/>
    <s v="NA"/>
    <m/>
    <x v="1"/>
    <s v=""/>
    <s v=""/>
  </r>
  <r>
    <n v="5502"/>
    <x v="1"/>
    <n v="70"/>
    <x v="0"/>
    <x v="2"/>
    <d v="2016-07-15T05:03:00"/>
    <d v="2016-07-15T00:00:00"/>
    <d v="1899-12-30T05:03:00"/>
    <x v="5"/>
    <x v="1"/>
    <x v="4"/>
    <s v="NA"/>
    <s v="NA"/>
    <m/>
    <x v="1"/>
    <s v=""/>
    <s v=""/>
  </r>
  <r>
    <n v="5503"/>
    <x v="1"/>
    <n v="187"/>
    <x v="0"/>
    <x v="0"/>
    <d v="2016-07-15T05:11:00"/>
    <d v="2016-07-15T00:00:00"/>
    <d v="1899-12-30T05:11:00"/>
    <x v="5"/>
    <x v="1"/>
    <x v="4"/>
    <d v="2016-07-15T06:01:00"/>
    <d v="2016-07-15T00:00:00"/>
    <d v="1899-12-30T06:01:00"/>
    <x v="0"/>
    <d v="1899-12-30T00:50:00"/>
    <n v="50"/>
  </r>
  <r>
    <n v="5504"/>
    <x v="1"/>
    <s v="NA"/>
    <x v="1"/>
    <x v="1"/>
    <d v="2016-07-15T05:05:00"/>
    <d v="2016-07-15T00:00:00"/>
    <d v="1899-12-30T05:05:00"/>
    <x v="5"/>
    <x v="1"/>
    <x v="4"/>
    <s v="NA"/>
    <s v="NA"/>
    <m/>
    <x v="1"/>
    <s v=""/>
    <s v=""/>
  </r>
  <r>
    <n v="5505"/>
    <x v="1"/>
    <n v="215"/>
    <x v="0"/>
    <x v="0"/>
    <d v="2016-07-15T05:02:00"/>
    <d v="2016-07-15T00:00:00"/>
    <d v="1899-12-30T05:02:00"/>
    <x v="5"/>
    <x v="1"/>
    <x v="4"/>
    <d v="2016-07-15T05:49:00"/>
    <d v="2016-07-15T00:00:00"/>
    <d v="1899-12-30T05:49:00"/>
    <x v="0"/>
    <d v="1899-12-30T00:47:00"/>
    <n v="47"/>
  </r>
  <r>
    <n v="5506"/>
    <x v="1"/>
    <n v="280"/>
    <x v="0"/>
    <x v="0"/>
    <d v="2016-07-15T05:06:00"/>
    <d v="2016-07-15T00:00:00"/>
    <d v="1899-12-30T05:06:00"/>
    <x v="5"/>
    <x v="1"/>
    <x v="4"/>
    <d v="2016-07-15T05:41:00"/>
    <d v="2016-07-15T00:00:00"/>
    <d v="1899-12-30T05:41:00"/>
    <x v="0"/>
    <d v="1899-12-30T00:35:00"/>
    <n v="35"/>
  </r>
  <r>
    <n v="5507"/>
    <x v="1"/>
    <s v="NA"/>
    <x v="1"/>
    <x v="1"/>
    <d v="2016-07-15T05:07:00"/>
    <d v="2016-07-15T00:00:00"/>
    <d v="1899-12-30T05:07:00"/>
    <x v="5"/>
    <x v="1"/>
    <x v="4"/>
    <s v="NA"/>
    <s v="NA"/>
    <m/>
    <x v="1"/>
    <s v=""/>
    <s v=""/>
  </r>
  <r>
    <n v="5508"/>
    <x v="1"/>
    <n v="93"/>
    <x v="0"/>
    <x v="2"/>
    <d v="2016-07-15T05:04:00"/>
    <d v="2016-07-15T00:00:00"/>
    <d v="1899-12-30T05:04:00"/>
    <x v="5"/>
    <x v="1"/>
    <x v="4"/>
    <s v="NA"/>
    <s v="NA"/>
    <m/>
    <x v="1"/>
    <s v=""/>
    <s v=""/>
  </r>
  <r>
    <n v="5509"/>
    <x v="1"/>
    <s v="NA"/>
    <x v="1"/>
    <x v="1"/>
    <d v="2016-07-15T05:08:00"/>
    <d v="2016-07-15T00:00:00"/>
    <d v="1899-12-30T05:08:00"/>
    <x v="5"/>
    <x v="1"/>
    <x v="4"/>
    <s v="NA"/>
    <s v="NA"/>
    <m/>
    <x v="1"/>
    <s v=""/>
    <s v=""/>
  </r>
  <r>
    <n v="5510"/>
    <x v="0"/>
    <n v="1"/>
    <x v="0"/>
    <x v="0"/>
    <d v="2016-07-15T05:11:00"/>
    <d v="2016-07-15T00:00:00"/>
    <d v="1899-12-30T05:11:00"/>
    <x v="5"/>
    <x v="1"/>
    <x v="4"/>
    <d v="2016-07-15T06:07:00"/>
    <d v="2016-07-15T00:00:00"/>
    <d v="1899-12-30T06:07:00"/>
    <x v="0"/>
    <d v="1899-12-30T00:56:00"/>
    <n v="56"/>
  </r>
  <r>
    <n v="5511"/>
    <x v="0"/>
    <n v="64"/>
    <x v="0"/>
    <x v="0"/>
    <d v="2016-07-15T05:10:00"/>
    <d v="2016-07-15T00:00:00"/>
    <d v="1899-12-30T05:10:00"/>
    <x v="5"/>
    <x v="1"/>
    <x v="4"/>
    <d v="2016-07-15T06:09:00"/>
    <d v="2016-07-15T00:00:00"/>
    <d v="1899-12-30T06:09:00"/>
    <x v="0"/>
    <d v="1899-12-30T00:59:00"/>
    <n v="59"/>
  </r>
  <r>
    <n v="5512"/>
    <x v="0"/>
    <n v="180"/>
    <x v="0"/>
    <x v="0"/>
    <d v="2016-07-15T05:10:00"/>
    <d v="2016-07-15T00:00:00"/>
    <d v="1899-12-30T05:10:00"/>
    <x v="5"/>
    <x v="1"/>
    <x v="4"/>
    <d v="2016-07-15T05:42:00"/>
    <d v="2016-07-15T00:00:00"/>
    <d v="1899-12-30T05:42:00"/>
    <x v="0"/>
    <d v="1899-12-30T00:32:00"/>
    <n v="32"/>
  </r>
  <r>
    <n v="5513"/>
    <x v="0"/>
    <n v="223"/>
    <x v="0"/>
    <x v="0"/>
    <d v="2016-07-15T05:04:00"/>
    <d v="2016-07-15T00:00:00"/>
    <d v="1899-12-30T05:04:00"/>
    <x v="5"/>
    <x v="1"/>
    <x v="4"/>
    <d v="2016-07-15T05:51:00"/>
    <d v="2016-07-15T00:00:00"/>
    <d v="1899-12-30T05:51:00"/>
    <x v="0"/>
    <d v="1899-12-30T00:47:00"/>
    <n v="47"/>
  </r>
  <r>
    <n v="5514"/>
    <x v="1"/>
    <n v="296"/>
    <x v="0"/>
    <x v="2"/>
    <d v="2016-07-15T05:08:00"/>
    <d v="2016-07-15T00:00:00"/>
    <d v="1899-12-30T05:08:00"/>
    <x v="5"/>
    <x v="1"/>
    <x v="4"/>
    <s v="NA"/>
    <s v="NA"/>
    <m/>
    <x v="1"/>
    <s v=""/>
    <s v=""/>
  </r>
  <r>
    <n v="5515"/>
    <x v="1"/>
    <n v="297"/>
    <x v="0"/>
    <x v="2"/>
    <d v="2016-07-15T05:13:00"/>
    <d v="2016-07-15T00:00:00"/>
    <d v="1899-12-30T05:13:00"/>
    <x v="5"/>
    <x v="1"/>
    <x v="4"/>
    <s v="NA"/>
    <s v="NA"/>
    <m/>
    <x v="1"/>
    <s v=""/>
    <s v=""/>
  </r>
  <r>
    <n v="5516"/>
    <x v="1"/>
    <s v="NA"/>
    <x v="1"/>
    <x v="1"/>
    <d v="2016-07-15T05:09:00"/>
    <d v="2016-07-15T00:00:00"/>
    <d v="1899-12-30T05:09:00"/>
    <x v="5"/>
    <x v="1"/>
    <x v="4"/>
    <s v="NA"/>
    <s v="NA"/>
    <m/>
    <x v="1"/>
    <s v=""/>
    <s v=""/>
  </r>
  <r>
    <n v="5517"/>
    <x v="1"/>
    <n v="137"/>
    <x v="0"/>
    <x v="2"/>
    <d v="2016-07-15T05:11:00"/>
    <d v="2016-07-15T00:00:00"/>
    <d v="1899-12-30T05:11:00"/>
    <x v="5"/>
    <x v="1"/>
    <x v="4"/>
    <s v="NA"/>
    <s v="NA"/>
    <m/>
    <x v="1"/>
    <s v=""/>
    <s v=""/>
  </r>
  <r>
    <n v="5518"/>
    <x v="1"/>
    <n v="140"/>
    <x v="0"/>
    <x v="0"/>
    <d v="2016-07-15T05:15:00"/>
    <d v="2016-07-15T00:00:00"/>
    <d v="1899-12-30T05:15:00"/>
    <x v="5"/>
    <x v="1"/>
    <x v="4"/>
    <d v="2016-07-15T06:16:00"/>
    <d v="2016-07-15T00:00:00"/>
    <d v="1899-12-30T06:16:00"/>
    <x v="0"/>
    <d v="1899-12-30T01:01:00"/>
    <n v="61"/>
  </r>
  <r>
    <n v="5519"/>
    <x v="0"/>
    <n v="294"/>
    <x v="0"/>
    <x v="0"/>
    <d v="2016-07-15T05:11:00"/>
    <d v="2016-07-15T00:00:00"/>
    <d v="1899-12-30T05:11:00"/>
    <x v="5"/>
    <x v="1"/>
    <x v="4"/>
    <d v="2016-07-15T05:55:00"/>
    <d v="2016-07-15T00:00:00"/>
    <d v="1899-12-30T05:55:00"/>
    <x v="0"/>
    <d v="1899-12-30T00:44:00"/>
    <n v="44"/>
  </r>
  <r>
    <n v="5520"/>
    <x v="1"/>
    <n v="102"/>
    <x v="0"/>
    <x v="0"/>
    <d v="2016-07-15T05:17:00"/>
    <d v="2016-07-15T00:00:00"/>
    <d v="1899-12-30T05:17:00"/>
    <x v="5"/>
    <x v="1"/>
    <x v="4"/>
    <d v="2016-07-15T06:01:00"/>
    <d v="2016-07-15T00:00:00"/>
    <d v="1899-12-30T06:01:00"/>
    <x v="0"/>
    <d v="1899-12-30T00:44:00"/>
    <n v="44"/>
  </r>
  <r>
    <n v="5521"/>
    <x v="0"/>
    <n v="186"/>
    <x v="0"/>
    <x v="0"/>
    <d v="2016-07-15T05:19:00"/>
    <d v="2016-07-15T00:00:00"/>
    <d v="1899-12-30T05:19:00"/>
    <x v="5"/>
    <x v="1"/>
    <x v="4"/>
    <d v="2016-07-15T06:27:00"/>
    <d v="2016-07-15T00:00:00"/>
    <d v="1899-12-30T06:27:00"/>
    <x v="0"/>
    <d v="1899-12-30T01:08:00"/>
    <n v="68"/>
  </r>
  <r>
    <n v="5522"/>
    <x v="1"/>
    <n v="201"/>
    <x v="0"/>
    <x v="2"/>
    <d v="2016-07-15T05:21:00"/>
    <d v="2016-07-15T00:00:00"/>
    <d v="1899-12-30T05:21:00"/>
    <x v="5"/>
    <x v="1"/>
    <x v="4"/>
    <s v="NA"/>
    <s v="NA"/>
    <m/>
    <x v="1"/>
    <s v=""/>
    <s v=""/>
  </r>
  <r>
    <n v="5523"/>
    <x v="1"/>
    <s v="NA"/>
    <x v="1"/>
    <x v="1"/>
    <d v="2016-07-15T05:20:00"/>
    <d v="2016-07-15T00:00:00"/>
    <d v="1899-12-30T05:20:00"/>
    <x v="5"/>
    <x v="1"/>
    <x v="4"/>
    <s v="NA"/>
    <s v="NA"/>
    <m/>
    <x v="1"/>
    <s v=""/>
    <s v=""/>
  </r>
  <r>
    <n v="5524"/>
    <x v="1"/>
    <n v="142"/>
    <x v="0"/>
    <x v="2"/>
    <d v="2016-07-15T05:13:00"/>
    <d v="2016-07-15T00:00:00"/>
    <d v="1899-12-30T05:13:00"/>
    <x v="5"/>
    <x v="1"/>
    <x v="4"/>
    <s v="NA"/>
    <s v="NA"/>
    <m/>
    <x v="1"/>
    <s v=""/>
    <s v=""/>
  </r>
  <r>
    <n v="5525"/>
    <x v="0"/>
    <n v="84"/>
    <x v="0"/>
    <x v="0"/>
    <d v="2016-07-15T05:18:00"/>
    <d v="2016-07-15T00:00:00"/>
    <d v="1899-12-30T05:18:00"/>
    <x v="5"/>
    <x v="1"/>
    <x v="4"/>
    <d v="2016-07-15T06:36:00"/>
    <d v="2016-07-15T00:00:00"/>
    <d v="1899-12-30T06:36:00"/>
    <x v="0"/>
    <d v="1899-12-30T01:18:00"/>
    <n v="78"/>
  </r>
  <r>
    <n v="5526"/>
    <x v="1"/>
    <n v="272"/>
    <x v="0"/>
    <x v="0"/>
    <d v="2016-07-15T05:19:00"/>
    <d v="2016-07-15T00:00:00"/>
    <d v="1899-12-30T05:19:00"/>
    <x v="5"/>
    <x v="1"/>
    <x v="4"/>
    <d v="2016-07-15T06:13:00"/>
    <d v="2016-07-15T00:00:00"/>
    <d v="1899-12-30T06:13:00"/>
    <x v="0"/>
    <d v="1899-12-30T00:54:00"/>
    <n v="54"/>
  </r>
  <r>
    <n v="5527"/>
    <x v="1"/>
    <s v="NA"/>
    <x v="1"/>
    <x v="1"/>
    <d v="2016-07-15T05:17:00"/>
    <d v="2016-07-15T00:00:00"/>
    <d v="1899-12-30T05:17:00"/>
    <x v="5"/>
    <x v="1"/>
    <x v="4"/>
    <s v="NA"/>
    <s v="NA"/>
    <m/>
    <x v="1"/>
    <s v=""/>
    <s v=""/>
  </r>
  <r>
    <n v="5528"/>
    <x v="1"/>
    <s v="NA"/>
    <x v="1"/>
    <x v="1"/>
    <d v="2016-07-15T05:19:00"/>
    <d v="2016-07-15T00:00:00"/>
    <d v="1899-12-30T05:19:00"/>
    <x v="5"/>
    <x v="1"/>
    <x v="4"/>
    <s v="NA"/>
    <s v="NA"/>
    <m/>
    <x v="1"/>
    <s v=""/>
    <s v=""/>
  </r>
  <r>
    <n v="5529"/>
    <x v="1"/>
    <n v="222"/>
    <x v="0"/>
    <x v="2"/>
    <d v="2016-07-15T05:24:00"/>
    <d v="2016-07-15T00:00:00"/>
    <d v="1899-12-30T05:24:00"/>
    <x v="5"/>
    <x v="1"/>
    <x v="4"/>
    <s v="NA"/>
    <s v="NA"/>
    <m/>
    <x v="1"/>
    <s v=""/>
    <s v=""/>
  </r>
  <r>
    <n v="5530"/>
    <x v="1"/>
    <s v="NA"/>
    <x v="1"/>
    <x v="1"/>
    <d v="2016-07-15T05:19:00"/>
    <d v="2016-07-15T00:00:00"/>
    <d v="1899-12-30T05:19:00"/>
    <x v="5"/>
    <x v="1"/>
    <x v="4"/>
    <s v="NA"/>
    <s v="NA"/>
    <m/>
    <x v="1"/>
    <s v=""/>
    <s v=""/>
  </r>
  <r>
    <n v="5531"/>
    <x v="0"/>
    <n v="200"/>
    <x v="0"/>
    <x v="0"/>
    <d v="2016-07-15T05:23:00"/>
    <d v="2016-07-15T00:00:00"/>
    <d v="1899-12-30T05:23:00"/>
    <x v="5"/>
    <x v="1"/>
    <x v="4"/>
    <d v="2016-07-15T06:26:00"/>
    <d v="2016-07-15T00:00:00"/>
    <d v="1899-12-30T06:26:00"/>
    <x v="0"/>
    <d v="1899-12-30T01:03:00"/>
    <n v="63"/>
  </r>
  <r>
    <n v="5532"/>
    <x v="1"/>
    <s v="NA"/>
    <x v="1"/>
    <x v="1"/>
    <d v="2016-07-15T05:22:00"/>
    <d v="2016-07-15T00:00:00"/>
    <d v="1899-12-30T05:22:00"/>
    <x v="5"/>
    <x v="1"/>
    <x v="4"/>
    <s v="NA"/>
    <s v="NA"/>
    <m/>
    <x v="1"/>
    <s v=""/>
    <s v=""/>
  </r>
  <r>
    <n v="5533"/>
    <x v="1"/>
    <n v="269"/>
    <x v="0"/>
    <x v="0"/>
    <d v="2016-07-15T05:20:00"/>
    <d v="2016-07-15T00:00:00"/>
    <d v="1899-12-30T05:20:00"/>
    <x v="5"/>
    <x v="1"/>
    <x v="4"/>
    <d v="2016-07-15T06:25:00"/>
    <d v="2016-07-15T00:00:00"/>
    <d v="1899-12-30T06:25:00"/>
    <x v="0"/>
    <d v="1899-12-30T01:05:00"/>
    <n v="65"/>
  </r>
  <r>
    <n v="5534"/>
    <x v="1"/>
    <n v="271"/>
    <x v="0"/>
    <x v="0"/>
    <d v="2016-07-15T05:20:00"/>
    <d v="2016-07-15T00:00:00"/>
    <d v="1899-12-30T05:20:00"/>
    <x v="5"/>
    <x v="1"/>
    <x v="4"/>
    <d v="2016-07-15T05:54:00"/>
    <d v="2016-07-15T00:00:00"/>
    <d v="1899-12-30T05:54:00"/>
    <x v="0"/>
    <d v="1899-12-30T00:34:00"/>
    <n v="34"/>
  </r>
  <r>
    <n v="5535"/>
    <x v="1"/>
    <n v="297"/>
    <x v="0"/>
    <x v="2"/>
    <d v="2016-07-15T05:19:00"/>
    <d v="2016-07-15T00:00:00"/>
    <d v="1899-12-30T05:19:00"/>
    <x v="5"/>
    <x v="1"/>
    <x v="4"/>
    <s v="NA"/>
    <s v="NA"/>
    <m/>
    <x v="1"/>
    <s v=""/>
    <s v=""/>
  </r>
  <r>
    <n v="5536"/>
    <x v="1"/>
    <n v="62"/>
    <x v="0"/>
    <x v="2"/>
    <d v="2016-07-15T05:31:00"/>
    <d v="2016-07-15T00:00:00"/>
    <d v="1899-12-30T05:31:00"/>
    <x v="5"/>
    <x v="1"/>
    <x v="4"/>
    <s v="NA"/>
    <s v="NA"/>
    <m/>
    <x v="1"/>
    <s v=""/>
    <s v=""/>
  </r>
  <r>
    <n v="5537"/>
    <x v="0"/>
    <n v="137"/>
    <x v="0"/>
    <x v="0"/>
    <d v="2016-07-15T05:28:00"/>
    <d v="2016-07-15T00:00:00"/>
    <d v="1899-12-30T05:28:00"/>
    <x v="5"/>
    <x v="1"/>
    <x v="4"/>
    <d v="2016-07-15T05:55:00"/>
    <d v="2016-07-15T00:00:00"/>
    <d v="1899-12-30T05:55:00"/>
    <x v="0"/>
    <d v="1899-12-30T00:27:00"/>
    <n v="27"/>
  </r>
  <r>
    <n v="5538"/>
    <x v="1"/>
    <n v="141"/>
    <x v="0"/>
    <x v="2"/>
    <d v="2016-07-15T05:28:00"/>
    <d v="2016-07-15T00:00:00"/>
    <d v="1899-12-30T05:28:00"/>
    <x v="5"/>
    <x v="1"/>
    <x v="4"/>
    <s v="NA"/>
    <s v="NA"/>
    <m/>
    <x v="1"/>
    <s v=""/>
    <s v=""/>
  </r>
  <r>
    <n v="5539"/>
    <x v="1"/>
    <s v="NA"/>
    <x v="1"/>
    <x v="1"/>
    <d v="2016-07-15T05:25:00"/>
    <d v="2016-07-15T00:00:00"/>
    <d v="1899-12-30T05:25:00"/>
    <x v="5"/>
    <x v="1"/>
    <x v="4"/>
    <s v="NA"/>
    <s v="NA"/>
    <m/>
    <x v="1"/>
    <s v=""/>
    <s v=""/>
  </r>
  <r>
    <n v="5540"/>
    <x v="1"/>
    <n v="80"/>
    <x v="0"/>
    <x v="2"/>
    <d v="2016-07-15T05:27:00"/>
    <d v="2016-07-15T00:00:00"/>
    <d v="1899-12-30T05:27:00"/>
    <x v="5"/>
    <x v="1"/>
    <x v="4"/>
    <s v="NA"/>
    <s v="NA"/>
    <m/>
    <x v="1"/>
    <s v=""/>
    <s v=""/>
  </r>
  <r>
    <n v="5541"/>
    <x v="1"/>
    <s v="NA"/>
    <x v="1"/>
    <x v="1"/>
    <d v="2016-07-15T05:28:00"/>
    <d v="2016-07-15T00:00:00"/>
    <d v="1899-12-30T05:28:00"/>
    <x v="5"/>
    <x v="1"/>
    <x v="4"/>
    <s v="NA"/>
    <s v="NA"/>
    <m/>
    <x v="1"/>
    <s v=""/>
    <s v=""/>
  </r>
  <r>
    <n v="5542"/>
    <x v="1"/>
    <s v="NA"/>
    <x v="1"/>
    <x v="1"/>
    <d v="2016-07-15T05:28:00"/>
    <d v="2016-07-15T00:00:00"/>
    <d v="1899-12-30T05:28:00"/>
    <x v="5"/>
    <x v="1"/>
    <x v="4"/>
    <s v="NA"/>
    <s v="NA"/>
    <m/>
    <x v="1"/>
    <s v=""/>
    <s v=""/>
  </r>
  <r>
    <n v="5543"/>
    <x v="1"/>
    <n v="100"/>
    <x v="0"/>
    <x v="2"/>
    <d v="2016-07-15T05:30:00"/>
    <d v="2016-07-15T00:00:00"/>
    <d v="1899-12-30T05:30:00"/>
    <x v="5"/>
    <x v="1"/>
    <x v="4"/>
    <s v="NA"/>
    <s v="NA"/>
    <m/>
    <x v="1"/>
    <s v=""/>
    <s v=""/>
  </r>
  <r>
    <n v="5544"/>
    <x v="1"/>
    <n v="185"/>
    <x v="0"/>
    <x v="0"/>
    <d v="2016-07-15T05:23:00"/>
    <d v="2016-07-15T00:00:00"/>
    <d v="1899-12-30T05:23:00"/>
    <x v="5"/>
    <x v="1"/>
    <x v="4"/>
    <d v="2016-07-15T05:56:00"/>
    <d v="2016-07-15T00:00:00"/>
    <d v="1899-12-30T05:56:00"/>
    <x v="0"/>
    <d v="1899-12-30T00:33:00"/>
    <n v="33"/>
  </r>
  <r>
    <n v="5545"/>
    <x v="1"/>
    <n v="255"/>
    <x v="0"/>
    <x v="2"/>
    <d v="2016-07-15T05:27:00"/>
    <d v="2016-07-15T00:00:00"/>
    <d v="1899-12-30T05:27:00"/>
    <x v="5"/>
    <x v="1"/>
    <x v="4"/>
    <s v="NA"/>
    <s v="NA"/>
    <m/>
    <x v="1"/>
    <s v=""/>
    <s v=""/>
  </r>
  <r>
    <n v="5546"/>
    <x v="1"/>
    <s v="NA"/>
    <x v="1"/>
    <x v="1"/>
    <d v="2016-07-15T05:33:00"/>
    <d v="2016-07-15T00:00:00"/>
    <d v="1899-12-30T05:33:00"/>
    <x v="5"/>
    <x v="1"/>
    <x v="4"/>
    <s v="NA"/>
    <s v="NA"/>
    <m/>
    <x v="1"/>
    <s v=""/>
    <s v=""/>
  </r>
  <r>
    <n v="5547"/>
    <x v="1"/>
    <n v="6"/>
    <x v="0"/>
    <x v="2"/>
    <d v="2016-07-15T05:30:00"/>
    <d v="2016-07-15T00:00:00"/>
    <d v="1899-12-30T05:30:00"/>
    <x v="5"/>
    <x v="1"/>
    <x v="4"/>
    <s v="NA"/>
    <s v="NA"/>
    <m/>
    <x v="1"/>
    <s v=""/>
    <s v=""/>
  </r>
  <r>
    <n v="5548"/>
    <x v="1"/>
    <n v="95"/>
    <x v="0"/>
    <x v="0"/>
    <d v="2016-07-15T05:24:00"/>
    <d v="2016-07-15T00:00:00"/>
    <d v="1899-12-30T05:24:00"/>
    <x v="5"/>
    <x v="1"/>
    <x v="4"/>
    <d v="2016-07-15T06:06:00"/>
    <d v="2016-07-15T00:00:00"/>
    <d v="1899-12-30T06:06:00"/>
    <x v="0"/>
    <d v="1899-12-30T00:42:00"/>
    <n v="42"/>
  </r>
  <r>
    <n v="5549"/>
    <x v="0"/>
    <n v="151"/>
    <x v="0"/>
    <x v="0"/>
    <d v="2016-07-15T05:29:00"/>
    <d v="2016-07-15T00:00:00"/>
    <d v="1899-12-30T05:29:00"/>
    <x v="5"/>
    <x v="1"/>
    <x v="4"/>
    <d v="2016-07-15T06:15:00"/>
    <d v="2016-07-15T00:00:00"/>
    <d v="1899-12-30T06:15:00"/>
    <x v="0"/>
    <d v="1899-12-30T00:46:00"/>
    <n v="46"/>
  </r>
  <r>
    <n v="5550"/>
    <x v="1"/>
    <s v="NA"/>
    <x v="1"/>
    <x v="1"/>
    <d v="2016-07-15T05:33:00"/>
    <d v="2016-07-15T00:00:00"/>
    <d v="1899-12-30T05:33:00"/>
    <x v="5"/>
    <x v="1"/>
    <x v="4"/>
    <s v="NA"/>
    <s v="NA"/>
    <m/>
    <x v="1"/>
    <s v=""/>
    <s v=""/>
  </r>
  <r>
    <n v="5551"/>
    <x v="1"/>
    <n v="124"/>
    <x v="0"/>
    <x v="2"/>
    <d v="2016-07-15T05:30:00"/>
    <d v="2016-07-15T00:00:00"/>
    <d v="1899-12-30T05:30:00"/>
    <x v="5"/>
    <x v="1"/>
    <x v="4"/>
    <s v="NA"/>
    <s v="NA"/>
    <m/>
    <x v="1"/>
    <s v=""/>
    <s v=""/>
  </r>
  <r>
    <n v="5552"/>
    <x v="0"/>
    <n v="75"/>
    <x v="0"/>
    <x v="0"/>
    <d v="2016-07-15T05:33:00"/>
    <d v="2016-07-15T00:00:00"/>
    <d v="1899-12-30T05:33:00"/>
    <x v="5"/>
    <x v="1"/>
    <x v="4"/>
    <d v="2016-07-15T06:28:00"/>
    <d v="2016-07-15T00:00:00"/>
    <d v="1899-12-30T06:28:00"/>
    <x v="0"/>
    <d v="1899-12-30T00:55:00"/>
    <n v="55"/>
  </r>
  <r>
    <n v="5553"/>
    <x v="0"/>
    <n v="226"/>
    <x v="0"/>
    <x v="0"/>
    <d v="2016-07-15T05:34:00"/>
    <d v="2016-07-15T00:00:00"/>
    <d v="1899-12-30T05:34:00"/>
    <x v="5"/>
    <x v="1"/>
    <x v="4"/>
    <d v="2016-07-15T06:19:00"/>
    <d v="2016-07-15T00:00:00"/>
    <d v="1899-12-30T06:19:00"/>
    <x v="0"/>
    <d v="1899-12-30T00:45:00"/>
    <n v="45"/>
  </r>
  <r>
    <n v="5554"/>
    <x v="0"/>
    <n v="70"/>
    <x v="0"/>
    <x v="0"/>
    <d v="2016-07-15T05:37:00"/>
    <d v="2016-07-15T00:00:00"/>
    <d v="1899-12-30T05:37:00"/>
    <x v="5"/>
    <x v="1"/>
    <x v="4"/>
    <d v="2016-07-15T06:10:00"/>
    <d v="2016-07-15T00:00:00"/>
    <d v="1899-12-30T06:10:00"/>
    <x v="0"/>
    <d v="1899-12-30T00:33:00"/>
    <n v="33"/>
  </r>
  <r>
    <n v="5555"/>
    <x v="1"/>
    <n v="129"/>
    <x v="0"/>
    <x v="0"/>
    <d v="2016-07-15T05:44:00"/>
    <d v="2016-07-15T00:00:00"/>
    <d v="1899-12-30T05:44:00"/>
    <x v="5"/>
    <x v="1"/>
    <x v="4"/>
    <d v="2016-07-15T06:28:00"/>
    <d v="2016-07-15T00:00:00"/>
    <d v="1899-12-30T06:28:00"/>
    <x v="0"/>
    <d v="1899-12-30T00:44:00"/>
    <n v="44"/>
  </r>
  <r>
    <n v="5556"/>
    <x v="1"/>
    <n v="216"/>
    <x v="0"/>
    <x v="0"/>
    <d v="2016-07-15T05:35:00"/>
    <d v="2016-07-15T00:00:00"/>
    <d v="1899-12-30T05:35:00"/>
    <x v="5"/>
    <x v="1"/>
    <x v="4"/>
    <d v="2016-07-15T06:49:00"/>
    <d v="2016-07-15T00:00:00"/>
    <d v="1899-12-30T06:49:00"/>
    <x v="0"/>
    <d v="1899-12-30T01:14:00"/>
    <n v="74"/>
  </r>
  <r>
    <n v="5557"/>
    <x v="1"/>
    <n v="234"/>
    <x v="0"/>
    <x v="2"/>
    <d v="2016-07-15T05:39:00"/>
    <d v="2016-07-15T00:00:00"/>
    <d v="1899-12-30T05:39:00"/>
    <x v="5"/>
    <x v="1"/>
    <x v="4"/>
    <s v="NA"/>
    <s v="NA"/>
    <m/>
    <x v="1"/>
    <s v=""/>
    <s v=""/>
  </r>
  <r>
    <n v="5558"/>
    <x v="0"/>
    <n v="112"/>
    <x v="0"/>
    <x v="0"/>
    <d v="2016-07-15T05:32:00"/>
    <d v="2016-07-15T00:00:00"/>
    <d v="1899-12-30T05:32:00"/>
    <x v="5"/>
    <x v="1"/>
    <x v="4"/>
    <d v="2016-07-15T06:05:00"/>
    <d v="2016-07-15T00:00:00"/>
    <d v="1899-12-30T06:05:00"/>
    <x v="0"/>
    <d v="1899-12-30T00:33:00"/>
    <n v="33"/>
  </r>
  <r>
    <n v="5559"/>
    <x v="0"/>
    <n v="124"/>
    <x v="0"/>
    <x v="0"/>
    <d v="2016-07-15T05:39:00"/>
    <d v="2016-07-15T00:00:00"/>
    <d v="1899-12-30T05:39:00"/>
    <x v="5"/>
    <x v="1"/>
    <x v="4"/>
    <d v="2016-07-15T06:52:00"/>
    <d v="2016-07-15T00:00:00"/>
    <d v="1899-12-30T06:52:00"/>
    <x v="0"/>
    <d v="1899-12-30T01:13:00"/>
    <n v="73"/>
  </r>
  <r>
    <n v="5560"/>
    <x v="0"/>
    <n v="178"/>
    <x v="0"/>
    <x v="0"/>
    <d v="2016-07-15T05:35:00"/>
    <d v="2016-07-15T00:00:00"/>
    <d v="1899-12-30T05:35:00"/>
    <x v="5"/>
    <x v="1"/>
    <x v="4"/>
    <d v="2016-07-15T06:19:00"/>
    <d v="2016-07-15T00:00:00"/>
    <d v="1899-12-30T06:19:00"/>
    <x v="0"/>
    <d v="1899-12-30T00:44:00"/>
    <n v="44"/>
  </r>
  <r>
    <n v="5561"/>
    <x v="1"/>
    <s v="NA"/>
    <x v="1"/>
    <x v="1"/>
    <d v="2016-07-15T05:40:00"/>
    <d v="2016-07-15T00:00:00"/>
    <d v="1899-12-30T05:40:00"/>
    <x v="5"/>
    <x v="1"/>
    <x v="4"/>
    <s v="NA"/>
    <s v="NA"/>
    <m/>
    <x v="1"/>
    <s v=""/>
    <s v=""/>
  </r>
  <r>
    <n v="5562"/>
    <x v="0"/>
    <s v="NA"/>
    <x v="1"/>
    <x v="1"/>
    <d v="2016-07-15T05:43:00"/>
    <d v="2016-07-15T00:00:00"/>
    <d v="1899-12-30T05:43:00"/>
    <x v="5"/>
    <x v="1"/>
    <x v="4"/>
    <s v="NA"/>
    <s v="NA"/>
    <m/>
    <x v="1"/>
    <s v=""/>
    <s v=""/>
  </r>
  <r>
    <n v="5563"/>
    <x v="1"/>
    <s v="NA"/>
    <x v="1"/>
    <x v="1"/>
    <d v="2016-07-15T05:45:00"/>
    <d v="2016-07-15T00:00:00"/>
    <d v="1899-12-30T05:45:00"/>
    <x v="5"/>
    <x v="1"/>
    <x v="4"/>
    <s v="NA"/>
    <s v="NA"/>
    <m/>
    <x v="1"/>
    <s v=""/>
    <s v=""/>
  </r>
  <r>
    <n v="5564"/>
    <x v="0"/>
    <n v="25"/>
    <x v="0"/>
    <x v="0"/>
    <d v="2016-07-15T05:41:00"/>
    <d v="2016-07-15T00:00:00"/>
    <d v="1899-12-30T05:41:00"/>
    <x v="5"/>
    <x v="1"/>
    <x v="4"/>
    <d v="2016-07-15T06:53:00"/>
    <d v="2016-07-15T00:00:00"/>
    <d v="1899-12-30T06:53:00"/>
    <x v="0"/>
    <d v="1899-12-30T01:12:00"/>
    <n v="72"/>
  </r>
  <r>
    <n v="5565"/>
    <x v="1"/>
    <n v="60"/>
    <x v="0"/>
    <x v="2"/>
    <d v="2016-07-15T05:45:00"/>
    <d v="2016-07-15T00:00:00"/>
    <d v="1899-12-30T05:45:00"/>
    <x v="5"/>
    <x v="1"/>
    <x v="4"/>
    <s v="NA"/>
    <s v="NA"/>
    <m/>
    <x v="1"/>
    <s v=""/>
    <s v=""/>
  </r>
  <r>
    <n v="5566"/>
    <x v="0"/>
    <n v="139"/>
    <x v="0"/>
    <x v="0"/>
    <d v="2016-07-15T05:43:00"/>
    <d v="2016-07-15T00:00:00"/>
    <d v="1899-12-30T05:43:00"/>
    <x v="5"/>
    <x v="1"/>
    <x v="4"/>
    <d v="2016-07-15T06:59:00"/>
    <d v="2016-07-15T00:00:00"/>
    <d v="1899-12-30T06:59:00"/>
    <x v="0"/>
    <d v="1899-12-30T01:16:00"/>
    <n v="76"/>
  </r>
  <r>
    <n v="5567"/>
    <x v="1"/>
    <s v="NA"/>
    <x v="1"/>
    <x v="1"/>
    <d v="2016-07-15T05:48:00"/>
    <d v="2016-07-15T00:00:00"/>
    <d v="1899-12-30T05:48:00"/>
    <x v="5"/>
    <x v="1"/>
    <x v="4"/>
    <s v="NA"/>
    <s v="NA"/>
    <m/>
    <x v="1"/>
    <s v=""/>
    <s v=""/>
  </r>
  <r>
    <n v="5568"/>
    <x v="0"/>
    <n v="9"/>
    <x v="0"/>
    <x v="0"/>
    <d v="2016-07-15T05:47:00"/>
    <d v="2016-07-15T00:00:00"/>
    <d v="1899-12-30T05:47:00"/>
    <x v="5"/>
    <x v="1"/>
    <x v="4"/>
    <d v="2016-07-15T06:25:00"/>
    <d v="2016-07-15T00:00:00"/>
    <d v="1899-12-30T06:25:00"/>
    <x v="0"/>
    <d v="1899-12-30T00:38:00"/>
    <n v="38"/>
  </r>
  <r>
    <n v="5569"/>
    <x v="1"/>
    <n v="89"/>
    <x v="0"/>
    <x v="2"/>
    <d v="2016-07-15T05:41:00"/>
    <d v="2016-07-15T00:00:00"/>
    <d v="1899-12-30T05:41:00"/>
    <x v="5"/>
    <x v="1"/>
    <x v="4"/>
    <s v="NA"/>
    <s v="NA"/>
    <m/>
    <x v="1"/>
    <s v=""/>
    <s v=""/>
  </r>
  <r>
    <n v="5570"/>
    <x v="1"/>
    <n v="184"/>
    <x v="0"/>
    <x v="0"/>
    <d v="2016-07-15T05:53:00"/>
    <d v="2016-07-15T00:00:00"/>
    <d v="1899-12-30T05:53:00"/>
    <x v="5"/>
    <x v="1"/>
    <x v="4"/>
    <d v="2016-07-15T06:17:00"/>
    <d v="2016-07-15T00:00:00"/>
    <d v="1899-12-30T06:17:00"/>
    <x v="0"/>
    <d v="1899-12-30T00:24:00"/>
    <n v="24"/>
  </r>
  <r>
    <n v="5571"/>
    <x v="1"/>
    <s v="NA"/>
    <x v="1"/>
    <x v="1"/>
    <d v="2016-07-15T05:52:00"/>
    <d v="2016-07-15T00:00:00"/>
    <d v="1899-12-30T05:52:00"/>
    <x v="5"/>
    <x v="1"/>
    <x v="4"/>
    <s v="NA"/>
    <s v="NA"/>
    <m/>
    <x v="1"/>
    <s v=""/>
    <s v=""/>
  </r>
  <r>
    <n v="5572"/>
    <x v="1"/>
    <n v="105"/>
    <x v="0"/>
    <x v="0"/>
    <d v="2016-07-15T05:46:00"/>
    <d v="2016-07-15T00:00:00"/>
    <d v="1899-12-30T05:46:00"/>
    <x v="5"/>
    <x v="1"/>
    <x v="4"/>
    <d v="2016-07-15T06:40:00"/>
    <d v="2016-07-15T00:00:00"/>
    <d v="1899-12-30T06:40:00"/>
    <x v="0"/>
    <d v="1899-12-30T00:54:00"/>
    <n v="54"/>
  </r>
  <r>
    <n v="5573"/>
    <x v="1"/>
    <n v="65"/>
    <x v="0"/>
    <x v="0"/>
    <d v="2016-07-15T05:48:00"/>
    <d v="2016-07-15T00:00:00"/>
    <d v="1899-12-30T05:48:00"/>
    <x v="5"/>
    <x v="1"/>
    <x v="4"/>
    <d v="2016-07-15T06:19:00"/>
    <d v="2016-07-15T00:00:00"/>
    <d v="1899-12-30T06:19:00"/>
    <x v="0"/>
    <d v="1899-12-30T00:31:00"/>
    <n v="31"/>
  </r>
  <r>
    <n v="5574"/>
    <x v="1"/>
    <s v="NA"/>
    <x v="1"/>
    <x v="1"/>
    <d v="2016-07-15T05:55:00"/>
    <d v="2016-07-15T00:00:00"/>
    <d v="1899-12-30T05:55:00"/>
    <x v="5"/>
    <x v="1"/>
    <x v="4"/>
    <s v="NA"/>
    <s v="NA"/>
    <m/>
    <x v="1"/>
    <s v=""/>
    <s v=""/>
  </r>
  <r>
    <n v="5575"/>
    <x v="1"/>
    <n v="22"/>
    <x v="0"/>
    <x v="0"/>
    <d v="2016-07-15T05:53:00"/>
    <d v="2016-07-15T00:00:00"/>
    <d v="1899-12-30T05:53:00"/>
    <x v="5"/>
    <x v="1"/>
    <x v="4"/>
    <d v="2016-07-15T06:50:00"/>
    <d v="2016-07-15T00:00:00"/>
    <d v="1899-12-30T06:50:00"/>
    <x v="0"/>
    <d v="1899-12-30T00:57:00"/>
    <n v="57"/>
  </r>
  <r>
    <n v="5576"/>
    <x v="1"/>
    <n v="110"/>
    <x v="0"/>
    <x v="0"/>
    <d v="2016-07-15T05:53:00"/>
    <d v="2016-07-15T00:00:00"/>
    <d v="1899-12-30T05:53:00"/>
    <x v="5"/>
    <x v="1"/>
    <x v="4"/>
    <d v="2016-07-15T06:25:00"/>
    <d v="2016-07-15T00:00:00"/>
    <d v="1899-12-30T06:25:00"/>
    <x v="0"/>
    <d v="1899-12-30T00:32:00"/>
    <n v="32"/>
  </r>
  <r>
    <n v="5577"/>
    <x v="1"/>
    <n v="157"/>
    <x v="0"/>
    <x v="2"/>
    <d v="2016-07-15T05:55:00"/>
    <d v="2016-07-15T00:00:00"/>
    <d v="1899-12-30T05:55:00"/>
    <x v="5"/>
    <x v="1"/>
    <x v="4"/>
    <s v="NA"/>
    <s v="NA"/>
    <m/>
    <x v="1"/>
    <s v=""/>
    <s v=""/>
  </r>
  <r>
    <n v="5578"/>
    <x v="1"/>
    <n v="291"/>
    <x v="0"/>
    <x v="0"/>
    <d v="2016-07-15T05:48:00"/>
    <d v="2016-07-15T00:00:00"/>
    <d v="1899-12-30T05:48:00"/>
    <x v="5"/>
    <x v="1"/>
    <x v="4"/>
    <d v="2016-07-15T06:43:00"/>
    <d v="2016-07-15T00:00:00"/>
    <d v="1899-12-30T06:43:00"/>
    <x v="0"/>
    <d v="1899-12-30T00:55:00"/>
    <n v="55"/>
  </r>
  <r>
    <n v="5579"/>
    <x v="1"/>
    <s v="NA"/>
    <x v="1"/>
    <x v="1"/>
    <d v="2016-07-15T05:56:00"/>
    <d v="2016-07-15T00:00:00"/>
    <d v="1899-12-30T05:56:00"/>
    <x v="5"/>
    <x v="1"/>
    <x v="4"/>
    <s v="NA"/>
    <s v="NA"/>
    <m/>
    <x v="1"/>
    <s v=""/>
    <s v=""/>
  </r>
  <r>
    <n v="5580"/>
    <x v="1"/>
    <n v="61"/>
    <x v="0"/>
    <x v="0"/>
    <d v="2016-07-15T05:51:00"/>
    <d v="2016-07-15T00:00:00"/>
    <d v="1899-12-30T05:51:00"/>
    <x v="5"/>
    <x v="1"/>
    <x v="4"/>
    <d v="2016-07-15T07:08:00"/>
    <d v="2016-07-15T00:00:00"/>
    <d v="1899-12-30T07:08:00"/>
    <x v="0"/>
    <d v="1899-12-30T01:17:00"/>
    <n v="77"/>
  </r>
  <r>
    <n v="5581"/>
    <x v="1"/>
    <n v="145"/>
    <x v="0"/>
    <x v="2"/>
    <d v="2016-07-15T05:53:00"/>
    <d v="2016-07-15T00:00:00"/>
    <d v="1899-12-30T05:53:00"/>
    <x v="5"/>
    <x v="1"/>
    <x v="4"/>
    <s v="NA"/>
    <s v="NA"/>
    <m/>
    <x v="1"/>
    <s v=""/>
    <s v=""/>
  </r>
  <r>
    <n v="5582"/>
    <x v="1"/>
    <n v="270"/>
    <x v="0"/>
    <x v="2"/>
    <d v="2016-07-15T05:52:00"/>
    <d v="2016-07-15T00:00:00"/>
    <d v="1899-12-30T05:52:00"/>
    <x v="5"/>
    <x v="1"/>
    <x v="4"/>
    <s v="NA"/>
    <s v="NA"/>
    <m/>
    <x v="1"/>
    <s v=""/>
    <s v=""/>
  </r>
  <r>
    <n v="5583"/>
    <x v="1"/>
    <n v="40"/>
    <x v="0"/>
    <x v="2"/>
    <d v="2016-07-15T05:58:00"/>
    <d v="2016-07-15T00:00:00"/>
    <d v="1899-12-30T05:58:00"/>
    <x v="5"/>
    <x v="1"/>
    <x v="4"/>
    <s v="NA"/>
    <s v="NA"/>
    <m/>
    <x v="1"/>
    <s v=""/>
    <s v=""/>
  </r>
  <r>
    <n v="5584"/>
    <x v="1"/>
    <n v="76"/>
    <x v="0"/>
    <x v="2"/>
    <d v="2016-07-15T05:53:00"/>
    <d v="2016-07-15T00:00:00"/>
    <d v="1899-12-30T05:53:00"/>
    <x v="5"/>
    <x v="1"/>
    <x v="4"/>
    <s v="NA"/>
    <s v="NA"/>
    <m/>
    <x v="1"/>
    <s v=""/>
    <s v=""/>
  </r>
  <r>
    <n v="5585"/>
    <x v="1"/>
    <n v="92"/>
    <x v="0"/>
    <x v="0"/>
    <d v="2016-07-15T05:58:00"/>
    <d v="2016-07-15T00:00:00"/>
    <d v="1899-12-30T05:58:00"/>
    <x v="5"/>
    <x v="1"/>
    <x v="4"/>
    <d v="2016-07-15T07:10:00"/>
    <d v="2016-07-15T00:00:00"/>
    <d v="1899-12-30T07:10:00"/>
    <x v="0"/>
    <d v="1899-12-30T01:12:00"/>
    <n v="72"/>
  </r>
  <r>
    <n v="5586"/>
    <x v="1"/>
    <n v="251"/>
    <x v="0"/>
    <x v="0"/>
    <d v="2016-07-15T05:56:00"/>
    <d v="2016-07-15T00:00:00"/>
    <d v="1899-12-30T05:56:00"/>
    <x v="5"/>
    <x v="1"/>
    <x v="4"/>
    <d v="2016-07-15T06:33:00"/>
    <d v="2016-07-15T00:00:00"/>
    <d v="1899-12-30T06:33:00"/>
    <x v="0"/>
    <d v="1899-12-30T00:37:00"/>
    <n v="37"/>
  </r>
  <r>
    <n v="5587"/>
    <x v="1"/>
    <n v="199"/>
    <x v="0"/>
    <x v="2"/>
    <d v="2016-07-15T05:58:00"/>
    <d v="2016-07-15T00:00:00"/>
    <d v="1899-12-30T05:58:00"/>
    <x v="5"/>
    <x v="1"/>
    <x v="4"/>
    <s v="NA"/>
    <s v="NA"/>
    <m/>
    <x v="1"/>
    <s v=""/>
    <s v=""/>
  </r>
  <r>
    <n v="5588"/>
    <x v="1"/>
    <s v="NA"/>
    <x v="1"/>
    <x v="1"/>
    <d v="2016-07-15T05:58:00"/>
    <d v="2016-07-15T00:00:00"/>
    <d v="1899-12-30T05:58:00"/>
    <x v="5"/>
    <x v="1"/>
    <x v="4"/>
    <s v="NA"/>
    <s v="NA"/>
    <m/>
    <x v="1"/>
    <s v=""/>
    <s v=""/>
  </r>
  <r>
    <n v="5589"/>
    <x v="1"/>
    <s v="NA"/>
    <x v="1"/>
    <x v="1"/>
    <d v="2016-07-15T05:54:00"/>
    <d v="2016-07-15T00:00:00"/>
    <d v="1899-12-30T05:54:00"/>
    <x v="5"/>
    <x v="1"/>
    <x v="4"/>
    <s v="NA"/>
    <s v="NA"/>
    <m/>
    <x v="1"/>
    <s v=""/>
    <s v=""/>
  </r>
  <r>
    <n v="5590"/>
    <x v="1"/>
    <n v="244"/>
    <x v="0"/>
    <x v="2"/>
    <d v="2016-07-15T06:02:00"/>
    <d v="2016-07-15T00:00:00"/>
    <d v="1899-12-30T06:02:00"/>
    <x v="6"/>
    <x v="1"/>
    <x v="4"/>
    <s v="NA"/>
    <s v="NA"/>
    <m/>
    <x v="1"/>
    <s v=""/>
    <s v=""/>
  </r>
  <r>
    <n v="5591"/>
    <x v="1"/>
    <n v="127"/>
    <x v="0"/>
    <x v="2"/>
    <d v="2016-07-15T05:58:00"/>
    <d v="2016-07-15T00:00:00"/>
    <d v="1899-12-30T05:58:00"/>
    <x v="5"/>
    <x v="1"/>
    <x v="4"/>
    <s v="NA"/>
    <s v="NA"/>
    <m/>
    <x v="1"/>
    <s v=""/>
    <s v=""/>
  </r>
  <r>
    <n v="5592"/>
    <x v="1"/>
    <s v="NA"/>
    <x v="1"/>
    <x v="1"/>
    <d v="2016-07-15T06:10:00"/>
    <d v="2016-07-15T00:00:00"/>
    <d v="1899-12-30T06:10:00"/>
    <x v="6"/>
    <x v="1"/>
    <x v="4"/>
    <s v="NA"/>
    <s v="NA"/>
    <m/>
    <x v="1"/>
    <s v=""/>
    <s v=""/>
  </r>
  <r>
    <n v="5593"/>
    <x v="1"/>
    <s v="NA"/>
    <x v="1"/>
    <x v="1"/>
    <d v="2016-07-15T06:02:00"/>
    <d v="2016-07-15T00:00:00"/>
    <d v="1899-12-30T06:02:00"/>
    <x v="6"/>
    <x v="1"/>
    <x v="4"/>
    <s v="NA"/>
    <s v="NA"/>
    <m/>
    <x v="1"/>
    <s v=""/>
    <s v=""/>
  </r>
  <r>
    <n v="5594"/>
    <x v="0"/>
    <n v="48"/>
    <x v="0"/>
    <x v="0"/>
    <d v="2016-07-15T06:05:00"/>
    <d v="2016-07-15T00:00:00"/>
    <d v="1899-12-30T06:05:00"/>
    <x v="6"/>
    <x v="1"/>
    <x v="4"/>
    <d v="2016-07-15T07:02:00"/>
    <d v="2016-07-15T00:00:00"/>
    <d v="1899-12-30T07:02:00"/>
    <x v="0"/>
    <d v="1899-12-30T00:57:00"/>
    <n v="57"/>
  </r>
  <r>
    <n v="5595"/>
    <x v="1"/>
    <s v="NA"/>
    <x v="1"/>
    <x v="1"/>
    <d v="2016-07-15T06:10:00"/>
    <d v="2016-07-15T00:00:00"/>
    <d v="1899-12-30T06:10:00"/>
    <x v="6"/>
    <x v="1"/>
    <x v="4"/>
    <s v="NA"/>
    <s v="NA"/>
    <m/>
    <x v="1"/>
    <s v=""/>
    <s v=""/>
  </r>
  <r>
    <n v="5596"/>
    <x v="1"/>
    <n v="168"/>
    <x v="0"/>
    <x v="0"/>
    <d v="2016-07-15T06:08:00"/>
    <d v="2016-07-15T00:00:00"/>
    <d v="1899-12-30T06:08:00"/>
    <x v="6"/>
    <x v="1"/>
    <x v="4"/>
    <d v="2016-07-15T06:51:00"/>
    <d v="2016-07-15T00:00:00"/>
    <d v="1899-12-30T06:51:00"/>
    <x v="0"/>
    <d v="1899-12-30T00:43:00"/>
    <n v="43"/>
  </r>
  <r>
    <n v="5597"/>
    <x v="1"/>
    <n v="67"/>
    <x v="0"/>
    <x v="0"/>
    <d v="2016-07-15T06:04:00"/>
    <d v="2016-07-15T00:00:00"/>
    <d v="1899-12-30T06:04:00"/>
    <x v="6"/>
    <x v="1"/>
    <x v="4"/>
    <d v="2016-07-15T07:00:00"/>
    <d v="2016-07-15T00:00:00"/>
    <d v="1899-12-30T07:00:00"/>
    <x v="0"/>
    <d v="1899-12-30T00:56:00"/>
    <n v="56"/>
  </r>
  <r>
    <n v="5598"/>
    <x v="1"/>
    <n v="175"/>
    <x v="0"/>
    <x v="2"/>
    <d v="2016-07-15T06:13:00"/>
    <d v="2016-07-15T00:00:00"/>
    <d v="1899-12-30T06:13:00"/>
    <x v="6"/>
    <x v="1"/>
    <x v="4"/>
    <s v="NA"/>
    <s v="NA"/>
    <m/>
    <x v="1"/>
    <s v=""/>
    <s v=""/>
  </r>
  <r>
    <n v="5599"/>
    <x v="1"/>
    <s v="NA"/>
    <x v="1"/>
    <x v="1"/>
    <d v="2016-07-15T06:09:00"/>
    <d v="2016-07-15T00:00:00"/>
    <d v="1899-12-30T06:09:00"/>
    <x v="6"/>
    <x v="1"/>
    <x v="4"/>
    <s v="NA"/>
    <s v="NA"/>
    <m/>
    <x v="1"/>
    <s v=""/>
    <s v=""/>
  </r>
  <r>
    <n v="5600"/>
    <x v="1"/>
    <n v="51"/>
    <x v="0"/>
    <x v="0"/>
    <d v="2016-07-15T06:09:00"/>
    <d v="2016-07-15T00:00:00"/>
    <d v="1899-12-30T06:09:00"/>
    <x v="6"/>
    <x v="1"/>
    <x v="4"/>
    <d v="2016-07-15T07:12:00"/>
    <d v="2016-07-15T00:00:00"/>
    <d v="1899-12-30T07:12:00"/>
    <x v="0"/>
    <d v="1899-12-30T01:03:00"/>
    <n v="63"/>
  </r>
  <r>
    <n v="5601"/>
    <x v="0"/>
    <s v="NA"/>
    <x v="1"/>
    <x v="1"/>
    <d v="2016-07-15T06:09:00"/>
    <d v="2016-07-15T00:00:00"/>
    <d v="1899-12-30T06:09:00"/>
    <x v="6"/>
    <x v="1"/>
    <x v="4"/>
    <s v="NA"/>
    <s v="NA"/>
    <m/>
    <x v="1"/>
    <s v=""/>
    <s v=""/>
  </r>
  <r>
    <n v="5602"/>
    <x v="1"/>
    <s v="NA"/>
    <x v="1"/>
    <x v="1"/>
    <d v="2016-07-15T06:10:00"/>
    <d v="2016-07-15T00:00:00"/>
    <d v="1899-12-30T06:10:00"/>
    <x v="6"/>
    <x v="1"/>
    <x v="4"/>
    <s v="NA"/>
    <s v="NA"/>
    <m/>
    <x v="1"/>
    <s v=""/>
    <s v=""/>
  </r>
  <r>
    <n v="5603"/>
    <x v="1"/>
    <n v="287"/>
    <x v="0"/>
    <x v="2"/>
    <d v="2016-07-15T06:08:00"/>
    <d v="2016-07-15T00:00:00"/>
    <d v="1899-12-30T06:08:00"/>
    <x v="6"/>
    <x v="1"/>
    <x v="4"/>
    <s v="NA"/>
    <s v="NA"/>
    <m/>
    <x v="1"/>
    <s v=""/>
    <s v=""/>
  </r>
  <r>
    <n v="5604"/>
    <x v="1"/>
    <n v="82"/>
    <x v="0"/>
    <x v="2"/>
    <d v="2016-07-15T06:08:00"/>
    <d v="2016-07-15T00:00:00"/>
    <d v="1899-12-30T06:08:00"/>
    <x v="6"/>
    <x v="1"/>
    <x v="4"/>
    <s v="NA"/>
    <s v="NA"/>
    <m/>
    <x v="1"/>
    <s v=""/>
    <s v=""/>
  </r>
  <r>
    <n v="5605"/>
    <x v="1"/>
    <n v="234"/>
    <x v="0"/>
    <x v="0"/>
    <d v="2016-07-15T06:15:00"/>
    <d v="2016-07-15T00:00:00"/>
    <d v="1899-12-30T06:15:00"/>
    <x v="6"/>
    <x v="1"/>
    <x v="4"/>
    <d v="2016-07-15T07:03:00"/>
    <d v="2016-07-15T00:00:00"/>
    <d v="1899-12-30T07:03:00"/>
    <x v="0"/>
    <d v="1899-12-30T00:48:00"/>
    <n v="48"/>
  </r>
  <r>
    <n v="5606"/>
    <x v="1"/>
    <n v="289"/>
    <x v="0"/>
    <x v="0"/>
    <d v="2016-07-15T06:09:00"/>
    <d v="2016-07-15T00:00:00"/>
    <d v="1899-12-30T06:09:00"/>
    <x v="6"/>
    <x v="1"/>
    <x v="4"/>
    <d v="2016-07-15T07:23:00"/>
    <d v="2016-07-15T00:00:00"/>
    <d v="1899-12-30T07:23:00"/>
    <x v="0"/>
    <d v="1899-12-30T01:14:00"/>
    <n v="74"/>
  </r>
  <r>
    <n v="5607"/>
    <x v="1"/>
    <s v="NA"/>
    <x v="1"/>
    <x v="1"/>
    <d v="2016-07-15T06:18:00"/>
    <d v="2016-07-15T00:00:00"/>
    <d v="1899-12-30T06:18:00"/>
    <x v="6"/>
    <x v="1"/>
    <x v="4"/>
    <s v="NA"/>
    <s v="NA"/>
    <m/>
    <x v="1"/>
    <s v=""/>
    <s v=""/>
  </r>
  <r>
    <n v="5608"/>
    <x v="0"/>
    <n v="31"/>
    <x v="0"/>
    <x v="0"/>
    <d v="2016-07-15T06:18:00"/>
    <d v="2016-07-15T00:00:00"/>
    <d v="1899-12-30T06:18:00"/>
    <x v="6"/>
    <x v="1"/>
    <x v="4"/>
    <d v="2016-07-15T07:07:00"/>
    <d v="2016-07-15T00:00:00"/>
    <d v="1899-12-30T07:07:00"/>
    <x v="0"/>
    <d v="1899-12-30T00:49:00"/>
    <n v="49"/>
  </r>
  <r>
    <n v="5609"/>
    <x v="1"/>
    <n v="90"/>
    <x v="0"/>
    <x v="2"/>
    <d v="2016-07-15T06:15:00"/>
    <d v="2016-07-15T00:00:00"/>
    <d v="1899-12-30T06:15:00"/>
    <x v="6"/>
    <x v="1"/>
    <x v="4"/>
    <s v="NA"/>
    <s v="NA"/>
    <m/>
    <x v="1"/>
    <s v=""/>
    <s v=""/>
  </r>
  <r>
    <n v="5610"/>
    <x v="1"/>
    <s v="NA"/>
    <x v="1"/>
    <x v="1"/>
    <d v="2016-07-15T06:16:00"/>
    <d v="2016-07-15T00:00:00"/>
    <d v="1899-12-30T06:16:00"/>
    <x v="6"/>
    <x v="1"/>
    <x v="4"/>
    <s v="NA"/>
    <s v="NA"/>
    <m/>
    <x v="1"/>
    <s v=""/>
    <s v=""/>
  </r>
  <r>
    <n v="5611"/>
    <x v="1"/>
    <s v="NA"/>
    <x v="1"/>
    <x v="1"/>
    <d v="2016-07-15T06:21:00"/>
    <d v="2016-07-15T00:00:00"/>
    <d v="1899-12-30T06:21:00"/>
    <x v="6"/>
    <x v="1"/>
    <x v="4"/>
    <s v="NA"/>
    <s v="NA"/>
    <m/>
    <x v="1"/>
    <s v=""/>
    <s v=""/>
  </r>
  <r>
    <n v="5612"/>
    <x v="1"/>
    <n v="36"/>
    <x v="0"/>
    <x v="0"/>
    <d v="2016-07-15T06:15:00"/>
    <d v="2016-07-15T00:00:00"/>
    <d v="1899-12-30T06:15:00"/>
    <x v="6"/>
    <x v="1"/>
    <x v="4"/>
    <d v="2016-07-15T07:17:00"/>
    <d v="2016-07-15T00:00:00"/>
    <d v="1899-12-30T07:17:00"/>
    <x v="0"/>
    <d v="1899-12-30T01:02:00"/>
    <n v="62"/>
  </r>
  <r>
    <n v="5613"/>
    <x v="1"/>
    <n v="37"/>
    <x v="0"/>
    <x v="2"/>
    <d v="2016-07-15T06:17:00"/>
    <d v="2016-07-15T00:00:00"/>
    <d v="1899-12-30T06:17:00"/>
    <x v="6"/>
    <x v="1"/>
    <x v="4"/>
    <s v="NA"/>
    <s v="NA"/>
    <m/>
    <x v="1"/>
    <s v=""/>
    <s v=""/>
  </r>
  <r>
    <n v="5614"/>
    <x v="1"/>
    <n v="102"/>
    <x v="0"/>
    <x v="2"/>
    <d v="2016-07-15T06:14:00"/>
    <d v="2016-07-15T00:00:00"/>
    <d v="1899-12-30T06:14:00"/>
    <x v="6"/>
    <x v="1"/>
    <x v="4"/>
    <s v="NA"/>
    <s v="NA"/>
    <m/>
    <x v="1"/>
    <s v=""/>
    <s v=""/>
  </r>
  <r>
    <n v="5615"/>
    <x v="1"/>
    <n v="208"/>
    <x v="0"/>
    <x v="0"/>
    <d v="2016-07-15T06:27:00"/>
    <d v="2016-07-15T00:00:00"/>
    <d v="1899-12-30T06:27:00"/>
    <x v="6"/>
    <x v="1"/>
    <x v="4"/>
    <d v="2016-07-15T07:32:00"/>
    <d v="2016-07-15T00:00:00"/>
    <d v="1899-12-30T07:32:00"/>
    <x v="0"/>
    <d v="1899-12-30T01:05:00"/>
    <n v="65"/>
  </r>
  <r>
    <n v="5616"/>
    <x v="1"/>
    <s v="NA"/>
    <x v="1"/>
    <x v="1"/>
    <d v="2016-07-15T06:21:00"/>
    <d v="2016-07-15T00:00:00"/>
    <d v="1899-12-30T06:21:00"/>
    <x v="6"/>
    <x v="1"/>
    <x v="4"/>
    <s v="NA"/>
    <s v="NA"/>
    <m/>
    <x v="1"/>
    <s v=""/>
    <s v=""/>
  </r>
  <r>
    <n v="5617"/>
    <x v="1"/>
    <n v="73"/>
    <x v="0"/>
    <x v="0"/>
    <d v="2016-07-15T06:25:00"/>
    <d v="2016-07-15T00:00:00"/>
    <d v="1899-12-30T06:25:00"/>
    <x v="6"/>
    <x v="1"/>
    <x v="4"/>
    <d v="2016-07-15T07:36:00"/>
    <d v="2016-07-15T00:00:00"/>
    <d v="1899-12-30T07:36:00"/>
    <x v="0"/>
    <d v="1899-12-30T01:11:00"/>
    <n v="71"/>
  </r>
  <r>
    <n v="5618"/>
    <x v="1"/>
    <n v="217"/>
    <x v="0"/>
    <x v="2"/>
    <d v="2016-07-15T06:25:00"/>
    <d v="2016-07-15T00:00:00"/>
    <d v="1899-12-30T06:25:00"/>
    <x v="6"/>
    <x v="1"/>
    <x v="4"/>
    <s v="NA"/>
    <s v="NA"/>
    <m/>
    <x v="1"/>
    <s v=""/>
    <s v=""/>
  </r>
  <r>
    <n v="5619"/>
    <x v="0"/>
    <n v="268"/>
    <x v="0"/>
    <x v="0"/>
    <d v="2016-07-15T06:30:00"/>
    <d v="2016-07-15T00:00:00"/>
    <d v="1899-12-30T06:30:00"/>
    <x v="6"/>
    <x v="1"/>
    <x v="4"/>
    <d v="2016-07-15T07:39:00"/>
    <d v="2016-07-15T00:00:00"/>
    <d v="1899-12-30T07:39:00"/>
    <x v="0"/>
    <d v="1899-12-30T01:09:00"/>
    <n v="69"/>
  </r>
  <r>
    <n v="5620"/>
    <x v="1"/>
    <s v="NA"/>
    <x v="1"/>
    <x v="1"/>
    <d v="2016-07-15T06:34:00"/>
    <d v="2016-07-15T00:00:00"/>
    <d v="1899-12-30T06:34:00"/>
    <x v="6"/>
    <x v="1"/>
    <x v="4"/>
    <s v="NA"/>
    <s v="NA"/>
    <m/>
    <x v="1"/>
    <s v=""/>
    <s v=""/>
  </r>
  <r>
    <n v="5621"/>
    <x v="1"/>
    <n v="17"/>
    <x v="0"/>
    <x v="2"/>
    <d v="2016-07-15T06:28:00"/>
    <d v="2016-07-15T00:00:00"/>
    <d v="1899-12-30T06:28:00"/>
    <x v="6"/>
    <x v="1"/>
    <x v="4"/>
    <s v="NA"/>
    <s v="NA"/>
    <m/>
    <x v="1"/>
    <s v=""/>
    <s v=""/>
  </r>
  <r>
    <n v="5622"/>
    <x v="0"/>
    <n v="145"/>
    <x v="0"/>
    <x v="0"/>
    <d v="2016-07-15T06:27:00"/>
    <d v="2016-07-15T00:00:00"/>
    <d v="1899-12-30T06:27:00"/>
    <x v="6"/>
    <x v="1"/>
    <x v="4"/>
    <d v="2016-07-15T07:38:00"/>
    <d v="2016-07-15T00:00:00"/>
    <d v="1899-12-30T07:38:00"/>
    <x v="0"/>
    <d v="1899-12-30T01:11:00"/>
    <n v="71"/>
  </r>
  <r>
    <n v="5623"/>
    <x v="1"/>
    <n v="292"/>
    <x v="0"/>
    <x v="2"/>
    <d v="2016-07-15T06:27:00"/>
    <d v="2016-07-15T00:00:00"/>
    <d v="1899-12-30T06:27:00"/>
    <x v="6"/>
    <x v="1"/>
    <x v="4"/>
    <s v="NA"/>
    <s v="NA"/>
    <m/>
    <x v="1"/>
    <s v=""/>
    <s v=""/>
  </r>
  <r>
    <n v="5624"/>
    <x v="1"/>
    <s v="NA"/>
    <x v="1"/>
    <x v="1"/>
    <d v="2016-07-15T06:29:00"/>
    <d v="2016-07-15T00:00:00"/>
    <d v="1899-12-30T06:29:00"/>
    <x v="6"/>
    <x v="1"/>
    <x v="4"/>
    <s v="NA"/>
    <s v="NA"/>
    <m/>
    <x v="1"/>
    <s v=""/>
    <s v=""/>
  </r>
  <r>
    <n v="5625"/>
    <x v="1"/>
    <s v="NA"/>
    <x v="1"/>
    <x v="1"/>
    <d v="2016-07-15T06:31:00"/>
    <d v="2016-07-15T00:00:00"/>
    <d v="1899-12-30T06:31:00"/>
    <x v="6"/>
    <x v="1"/>
    <x v="4"/>
    <s v="NA"/>
    <s v="NA"/>
    <m/>
    <x v="1"/>
    <s v=""/>
    <s v=""/>
  </r>
  <r>
    <n v="5626"/>
    <x v="1"/>
    <n v="206"/>
    <x v="0"/>
    <x v="2"/>
    <d v="2016-07-15T06:33:00"/>
    <d v="2016-07-15T00:00:00"/>
    <d v="1899-12-30T06:33:00"/>
    <x v="6"/>
    <x v="1"/>
    <x v="4"/>
    <s v="NA"/>
    <s v="NA"/>
    <m/>
    <x v="1"/>
    <s v=""/>
    <s v=""/>
  </r>
  <r>
    <n v="5627"/>
    <x v="1"/>
    <n v="104"/>
    <x v="0"/>
    <x v="2"/>
    <d v="2016-07-15T06:34:00"/>
    <d v="2016-07-15T00:00:00"/>
    <d v="1899-12-30T06:34:00"/>
    <x v="6"/>
    <x v="1"/>
    <x v="4"/>
    <s v="NA"/>
    <s v="NA"/>
    <m/>
    <x v="1"/>
    <s v=""/>
    <s v=""/>
  </r>
  <r>
    <n v="5628"/>
    <x v="1"/>
    <n v="199"/>
    <x v="0"/>
    <x v="2"/>
    <d v="2016-07-15T06:34:00"/>
    <d v="2016-07-15T00:00:00"/>
    <d v="1899-12-30T06:34:00"/>
    <x v="6"/>
    <x v="1"/>
    <x v="4"/>
    <s v="NA"/>
    <s v="NA"/>
    <m/>
    <x v="1"/>
    <s v=""/>
    <s v=""/>
  </r>
  <r>
    <n v="5629"/>
    <x v="0"/>
    <n v="10"/>
    <x v="0"/>
    <x v="0"/>
    <d v="2016-07-15T06:33:00"/>
    <d v="2016-07-15T00:00:00"/>
    <d v="1899-12-30T06:33:00"/>
    <x v="6"/>
    <x v="1"/>
    <x v="4"/>
    <d v="2016-07-15T07:19:00"/>
    <d v="2016-07-15T00:00:00"/>
    <d v="1899-12-30T07:19:00"/>
    <x v="0"/>
    <d v="1899-12-30T00:46:00"/>
    <n v="46"/>
  </r>
  <r>
    <n v="5630"/>
    <x v="0"/>
    <n v="95"/>
    <x v="0"/>
    <x v="0"/>
    <d v="2016-07-15T06:32:00"/>
    <d v="2016-07-15T00:00:00"/>
    <d v="1899-12-30T06:32:00"/>
    <x v="6"/>
    <x v="1"/>
    <x v="4"/>
    <d v="2016-07-15T07:14:00"/>
    <d v="2016-07-15T00:00:00"/>
    <d v="1899-12-30T07:14:00"/>
    <x v="0"/>
    <d v="1899-12-30T00:42:00"/>
    <n v="42"/>
  </r>
  <r>
    <n v="5631"/>
    <x v="1"/>
    <n v="283"/>
    <x v="0"/>
    <x v="2"/>
    <d v="2016-07-15T06:36:00"/>
    <d v="2016-07-15T00:00:00"/>
    <d v="1899-12-30T06:36:00"/>
    <x v="6"/>
    <x v="1"/>
    <x v="4"/>
    <s v="NA"/>
    <s v="NA"/>
    <m/>
    <x v="1"/>
    <s v=""/>
    <s v=""/>
  </r>
  <r>
    <n v="5632"/>
    <x v="1"/>
    <n v="275"/>
    <x v="0"/>
    <x v="2"/>
    <d v="2016-07-15T06:35:00"/>
    <d v="2016-07-15T00:00:00"/>
    <d v="1899-12-30T06:35:00"/>
    <x v="6"/>
    <x v="1"/>
    <x v="4"/>
    <s v="NA"/>
    <s v="NA"/>
    <m/>
    <x v="1"/>
    <s v=""/>
    <s v=""/>
  </r>
  <r>
    <n v="5633"/>
    <x v="1"/>
    <s v="NA"/>
    <x v="1"/>
    <x v="1"/>
    <d v="2016-07-15T06:41:00"/>
    <d v="2016-07-15T00:00:00"/>
    <d v="1899-12-30T06:41:00"/>
    <x v="6"/>
    <x v="1"/>
    <x v="4"/>
    <s v="NA"/>
    <s v="NA"/>
    <m/>
    <x v="1"/>
    <s v=""/>
    <s v=""/>
  </r>
  <r>
    <n v="5634"/>
    <x v="0"/>
    <n v="296"/>
    <x v="0"/>
    <x v="0"/>
    <d v="2016-07-15T06:44:00"/>
    <d v="2016-07-15T00:00:00"/>
    <d v="1899-12-30T06:44:00"/>
    <x v="6"/>
    <x v="1"/>
    <x v="4"/>
    <d v="2016-07-15T07:10:00"/>
    <d v="2016-07-15T00:00:00"/>
    <d v="1899-12-30T07:10:00"/>
    <x v="0"/>
    <d v="1899-12-30T00:26:00"/>
    <n v="26"/>
  </r>
  <r>
    <n v="5635"/>
    <x v="1"/>
    <n v="195"/>
    <x v="0"/>
    <x v="2"/>
    <d v="2016-07-15T06:43:00"/>
    <d v="2016-07-15T00:00:00"/>
    <d v="1899-12-30T06:43:00"/>
    <x v="6"/>
    <x v="1"/>
    <x v="4"/>
    <s v="NA"/>
    <s v="NA"/>
    <m/>
    <x v="1"/>
    <s v=""/>
    <s v=""/>
  </r>
  <r>
    <n v="5636"/>
    <x v="1"/>
    <n v="232"/>
    <x v="0"/>
    <x v="0"/>
    <d v="2016-07-15T06:38:00"/>
    <d v="2016-07-15T00:00:00"/>
    <d v="1899-12-30T06:38:00"/>
    <x v="6"/>
    <x v="1"/>
    <x v="4"/>
    <d v="2016-07-15T07:34:00"/>
    <d v="2016-07-15T00:00:00"/>
    <d v="1899-12-30T07:34:00"/>
    <x v="0"/>
    <d v="1899-12-30T00:56:00"/>
    <n v="56"/>
  </r>
  <r>
    <n v="5637"/>
    <x v="1"/>
    <n v="33"/>
    <x v="0"/>
    <x v="2"/>
    <d v="2016-07-15T06:44:00"/>
    <d v="2016-07-15T00:00:00"/>
    <d v="1899-12-30T06:44:00"/>
    <x v="6"/>
    <x v="1"/>
    <x v="4"/>
    <s v="NA"/>
    <s v="NA"/>
    <m/>
    <x v="1"/>
    <s v=""/>
    <s v=""/>
  </r>
  <r>
    <n v="5638"/>
    <x v="1"/>
    <n v="47"/>
    <x v="0"/>
    <x v="0"/>
    <d v="2016-07-15T06:40:00"/>
    <d v="2016-07-15T00:00:00"/>
    <d v="1899-12-30T06:40:00"/>
    <x v="6"/>
    <x v="1"/>
    <x v="4"/>
    <d v="2016-07-15T07:18:00"/>
    <d v="2016-07-15T00:00:00"/>
    <d v="1899-12-30T07:18:00"/>
    <x v="0"/>
    <d v="1899-12-30T00:38:00"/>
    <n v="38"/>
  </r>
  <r>
    <n v="5639"/>
    <x v="1"/>
    <n v="129"/>
    <x v="0"/>
    <x v="2"/>
    <d v="2016-07-15T06:44:00"/>
    <d v="2016-07-15T00:00:00"/>
    <d v="1899-12-30T06:44:00"/>
    <x v="6"/>
    <x v="1"/>
    <x v="4"/>
    <s v="NA"/>
    <s v="NA"/>
    <m/>
    <x v="1"/>
    <s v=""/>
    <s v=""/>
  </r>
  <r>
    <n v="5640"/>
    <x v="1"/>
    <n v="144"/>
    <x v="0"/>
    <x v="2"/>
    <d v="2016-07-15T06:42:00"/>
    <d v="2016-07-15T00:00:00"/>
    <d v="1899-12-30T06:42:00"/>
    <x v="6"/>
    <x v="1"/>
    <x v="4"/>
    <s v="NA"/>
    <s v="NA"/>
    <m/>
    <x v="1"/>
    <s v=""/>
    <s v=""/>
  </r>
  <r>
    <n v="5641"/>
    <x v="1"/>
    <n v="42"/>
    <x v="0"/>
    <x v="0"/>
    <d v="2016-07-15T06:46:00"/>
    <d v="2016-07-15T00:00:00"/>
    <d v="1899-12-30T06:46:00"/>
    <x v="6"/>
    <x v="1"/>
    <x v="4"/>
    <d v="2016-07-15T07:16:00"/>
    <d v="2016-07-15T00:00:00"/>
    <d v="1899-12-30T07:16:00"/>
    <x v="0"/>
    <d v="1899-12-30T00:30:00"/>
    <n v="30"/>
  </r>
  <r>
    <n v="5642"/>
    <x v="1"/>
    <n v="154"/>
    <x v="0"/>
    <x v="2"/>
    <d v="2016-07-15T06:51:00"/>
    <d v="2016-07-15T00:00:00"/>
    <d v="1899-12-30T06:51:00"/>
    <x v="6"/>
    <x v="1"/>
    <x v="4"/>
    <s v="NA"/>
    <s v="NA"/>
    <m/>
    <x v="1"/>
    <s v=""/>
    <s v=""/>
  </r>
  <r>
    <n v="5643"/>
    <x v="1"/>
    <n v="134"/>
    <x v="0"/>
    <x v="2"/>
    <d v="2016-07-15T06:50:00"/>
    <d v="2016-07-15T00:00:00"/>
    <d v="1899-12-30T06:50:00"/>
    <x v="6"/>
    <x v="1"/>
    <x v="4"/>
    <s v="NA"/>
    <s v="NA"/>
    <m/>
    <x v="1"/>
    <s v=""/>
    <s v=""/>
  </r>
  <r>
    <n v="5644"/>
    <x v="1"/>
    <n v="70"/>
    <x v="0"/>
    <x v="2"/>
    <d v="2016-07-15T06:50:00"/>
    <d v="2016-07-15T00:00:00"/>
    <d v="1899-12-30T06:50:00"/>
    <x v="6"/>
    <x v="1"/>
    <x v="4"/>
    <s v="NA"/>
    <s v="NA"/>
    <m/>
    <x v="1"/>
    <s v=""/>
    <s v=""/>
  </r>
  <r>
    <n v="5645"/>
    <x v="1"/>
    <n v="176"/>
    <x v="0"/>
    <x v="0"/>
    <d v="2016-07-15T06:51:00"/>
    <d v="2016-07-15T00:00:00"/>
    <d v="1899-12-30T06:51:00"/>
    <x v="6"/>
    <x v="1"/>
    <x v="4"/>
    <d v="2016-07-15T07:35:00"/>
    <d v="2016-07-15T00:00:00"/>
    <d v="1899-12-30T07:35:00"/>
    <x v="0"/>
    <d v="1899-12-30T00:44:00"/>
    <n v="44"/>
  </r>
  <r>
    <n v="5646"/>
    <x v="1"/>
    <n v="205"/>
    <x v="0"/>
    <x v="2"/>
    <d v="2016-07-15T06:52:00"/>
    <d v="2016-07-15T00:00:00"/>
    <d v="1899-12-30T06:52:00"/>
    <x v="6"/>
    <x v="1"/>
    <x v="4"/>
    <s v="NA"/>
    <s v="NA"/>
    <m/>
    <x v="1"/>
    <s v=""/>
    <s v=""/>
  </r>
  <r>
    <n v="5647"/>
    <x v="1"/>
    <n v="59"/>
    <x v="0"/>
    <x v="2"/>
    <d v="2016-07-15T06:51:00"/>
    <d v="2016-07-15T00:00:00"/>
    <d v="1899-12-30T06:51:00"/>
    <x v="6"/>
    <x v="1"/>
    <x v="4"/>
    <s v="NA"/>
    <s v="NA"/>
    <m/>
    <x v="1"/>
    <s v=""/>
    <s v=""/>
  </r>
  <r>
    <n v="5648"/>
    <x v="0"/>
    <n v="216"/>
    <x v="0"/>
    <x v="0"/>
    <d v="2016-07-15T06:55:00"/>
    <d v="2016-07-15T00:00:00"/>
    <d v="1899-12-30T06:55:00"/>
    <x v="6"/>
    <x v="1"/>
    <x v="4"/>
    <d v="2016-07-15T07:37:00"/>
    <d v="2016-07-15T00:00:00"/>
    <d v="1899-12-30T07:37:00"/>
    <x v="0"/>
    <d v="1899-12-30T00:42:00"/>
    <n v="42"/>
  </r>
  <r>
    <n v="5649"/>
    <x v="0"/>
    <n v="224"/>
    <x v="0"/>
    <x v="0"/>
    <d v="2016-07-15T06:51:00"/>
    <d v="2016-07-15T00:00:00"/>
    <d v="1899-12-30T06:51:00"/>
    <x v="6"/>
    <x v="1"/>
    <x v="4"/>
    <d v="2016-07-15T07:44:00"/>
    <d v="2016-07-15T00:00:00"/>
    <d v="1899-12-30T07:44:00"/>
    <x v="0"/>
    <d v="1899-12-30T00:53:00"/>
    <n v="53"/>
  </r>
  <r>
    <n v="5650"/>
    <x v="1"/>
    <n v="238"/>
    <x v="0"/>
    <x v="2"/>
    <d v="2016-07-15T06:59:00"/>
    <d v="2016-07-15T00:00:00"/>
    <d v="1899-12-30T06:59:00"/>
    <x v="6"/>
    <x v="1"/>
    <x v="4"/>
    <s v="NA"/>
    <s v="NA"/>
    <m/>
    <x v="1"/>
    <s v=""/>
    <s v=""/>
  </r>
  <r>
    <n v="5651"/>
    <x v="1"/>
    <n v="194"/>
    <x v="0"/>
    <x v="2"/>
    <d v="2016-07-15T07:00:00"/>
    <d v="2016-07-15T00:00:00"/>
    <d v="1899-12-30T07:00:00"/>
    <x v="7"/>
    <x v="1"/>
    <x v="4"/>
    <s v="NA"/>
    <s v="NA"/>
    <m/>
    <x v="1"/>
    <s v=""/>
    <s v=""/>
  </r>
  <r>
    <n v="5652"/>
    <x v="1"/>
    <n v="281"/>
    <x v="0"/>
    <x v="0"/>
    <d v="2016-07-15T06:56:00"/>
    <d v="2016-07-15T00:00:00"/>
    <d v="1899-12-30T06:56:00"/>
    <x v="6"/>
    <x v="1"/>
    <x v="4"/>
    <d v="2016-07-15T08:07:00"/>
    <d v="2016-07-15T00:00:00"/>
    <d v="1899-12-30T08:07:00"/>
    <x v="0"/>
    <d v="1899-12-30T01:11:00"/>
    <n v="71"/>
  </r>
  <r>
    <n v="5653"/>
    <x v="1"/>
    <n v="179"/>
    <x v="0"/>
    <x v="2"/>
    <d v="2016-07-15T06:58:00"/>
    <d v="2016-07-15T00:00:00"/>
    <d v="1899-12-30T06:58:00"/>
    <x v="6"/>
    <x v="1"/>
    <x v="4"/>
    <s v="NA"/>
    <s v="NA"/>
    <m/>
    <x v="1"/>
    <s v=""/>
    <s v=""/>
  </r>
  <r>
    <n v="5654"/>
    <x v="1"/>
    <n v="56"/>
    <x v="0"/>
    <x v="0"/>
    <d v="2016-07-15T06:56:00"/>
    <d v="2016-07-15T00:00:00"/>
    <d v="1899-12-30T06:56:00"/>
    <x v="6"/>
    <x v="1"/>
    <x v="4"/>
    <d v="2016-07-15T08:09:00"/>
    <d v="2016-07-15T00:00:00"/>
    <d v="1899-12-30T08:09:00"/>
    <x v="0"/>
    <d v="1899-12-30T01:13:00"/>
    <n v="73"/>
  </r>
  <r>
    <n v="5655"/>
    <x v="1"/>
    <n v="83"/>
    <x v="0"/>
    <x v="2"/>
    <d v="2016-07-15T06:59:00"/>
    <d v="2016-07-15T00:00:00"/>
    <d v="1899-12-30T06:59:00"/>
    <x v="6"/>
    <x v="1"/>
    <x v="4"/>
    <s v="NA"/>
    <s v="NA"/>
    <m/>
    <x v="1"/>
    <s v=""/>
    <s v=""/>
  </r>
  <r>
    <n v="5656"/>
    <x v="1"/>
    <n v="205"/>
    <x v="0"/>
    <x v="2"/>
    <d v="2016-07-15T06:54:00"/>
    <d v="2016-07-15T00:00:00"/>
    <d v="1899-12-30T06:54:00"/>
    <x v="6"/>
    <x v="1"/>
    <x v="4"/>
    <s v="NA"/>
    <s v="NA"/>
    <m/>
    <x v="1"/>
    <s v=""/>
    <s v=""/>
  </r>
  <r>
    <n v="5657"/>
    <x v="1"/>
    <s v="NA"/>
    <x v="1"/>
    <x v="1"/>
    <d v="2016-07-15T07:01:00"/>
    <d v="2016-07-15T00:00:00"/>
    <d v="1899-12-30T07:01:00"/>
    <x v="7"/>
    <x v="1"/>
    <x v="4"/>
    <s v="NA"/>
    <s v="NA"/>
    <m/>
    <x v="1"/>
    <s v=""/>
    <s v=""/>
  </r>
  <r>
    <n v="5658"/>
    <x v="1"/>
    <s v="NA"/>
    <x v="1"/>
    <x v="1"/>
    <d v="2016-07-15T07:03:00"/>
    <d v="2016-07-15T00:00:00"/>
    <d v="1899-12-30T07:03:00"/>
    <x v="7"/>
    <x v="1"/>
    <x v="4"/>
    <s v="NA"/>
    <s v="NA"/>
    <m/>
    <x v="1"/>
    <s v=""/>
    <s v=""/>
  </r>
  <r>
    <n v="5659"/>
    <x v="1"/>
    <n v="174"/>
    <x v="0"/>
    <x v="0"/>
    <d v="2016-07-15T07:03:00"/>
    <d v="2016-07-15T00:00:00"/>
    <d v="1899-12-30T07:03:00"/>
    <x v="7"/>
    <x v="1"/>
    <x v="4"/>
    <d v="2016-07-15T08:08:00"/>
    <d v="2016-07-15T00:00:00"/>
    <d v="1899-12-30T08:08:00"/>
    <x v="0"/>
    <d v="1899-12-30T01:05:00"/>
    <n v="65"/>
  </r>
  <r>
    <n v="5660"/>
    <x v="1"/>
    <n v="280"/>
    <x v="0"/>
    <x v="2"/>
    <d v="2016-07-15T07:02:00"/>
    <d v="2016-07-15T00:00:00"/>
    <d v="1899-12-30T07:02:00"/>
    <x v="7"/>
    <x v="1"/>
    <x v="4"/>
    <s v="NA"/>
    <s v="NA"/>
    <m/>
    <x v="1"/>
    <s v=""/>
    <s v=""/>
  </r>
  <r>
    <n v="5661"/>
    <x v="0"/>
    <n v="11"/>
    <x v="0"/>
    <x v="0"/>
    <d v="2016-07-15T07:08:00"/>
    <d v="2016-07-15T00:00:00"/>
    <d v="1899-12-30T07:08:00"/>
    <x v="7"/>
    <x v="1"/>
    <x v="4"/>
    <d v="2016-07-15T07:59:00"/>
    <d v="2016-07-15T00:00:00"/>
    <d v="1899-12-30T07:59:00"/>
    <x v="0"/>
    <d v="1899-12-30T00:51:00"/>
    <n v="51"/>
  </r>
  <r>
    <n v="5662"/>
    <x v="1"/>
    <n v="18"/>
    <x v="0"/>
    <x v="2"/>
    <d v="2016-07-15T07:04:00"/>
    <d v="2016-07-15T00:00:00"/>
    <d v="1899-12-30T07:04:00"/>
    <x v="7"/>
    <x v="1"/>
    <x v="4"/>
    <s v="NA"/>
    <s v="NA"/>
    <m/>
    <x v="1"/>
    <s v=""/>
    <s v=""/>
  </r>
  <r>
    <n v="5663"/>
    <x v="1"/>
    <n v="136"/>
    <x v="0"/>
    <x v="2"/>
    <d v="2016-07-15T07:02:00"/>
    <d v="2016-07-15T00:00:00"/>
    <d v="1899-12-30T07:02:00"/>
    <x v="7"/>
    <x v="1"/>
    <x v="4"/>
    <s v="NA"/>
    <s v="NA"/>
    <m/>
    <x v="1"/>
    <s v=""/>
    <s v=""/>
  </r>
  <r>
    <n v="5664"/>
    <x v="1"/>
    <n v="188"/>
    <x v="0"/>
    <x v="0"/>
    <d v="2016-07-15T07:03:00"/>
    <d v="2016-07-15T00:00:00"/>
    <d v="1899-12-30T07:03:00"/>
    <x v="7"/>
    <x v="1"/>
    <x v="4"/>
    <d v="2016-07-15T07:46:00"/>
    <d v="2016-07-15T00:00:00"/>
    <d v="1899-12-30T07:46:00"/>
    <x v="0"/>
    <d v="1899-12-30T00:43:00"/>
    <n v="43"/>
  </r>
  <r>
    <n v="5665"/>
    <x v="1"/>
    <n v="218"/>
    <x v="0"/>
    <x v="0"/>
    <d v="2016-07-15T07:03:00"/>
    <d v="2016-07-15T00:00:00"/>
    <d v="1899-12-30T07:03:00"/>
    <x v="7"/>
    <x v="1"/>
    <x v="4"/>
    <d v="2016-07-15T08:03:00"/>
    <d v="2016-07-15T00:00:00"/>
    <d v="1899-12-30T08:03:00"/>
    <x v="0"/>
    <d v="1899-12-30T01:00:00"/>
    <n v="60"/>
  </r>
  <r>
    <n v="5666"/>
    <x v="0"/>
    <n v="12"/>
    <x v="0"/>
    <x v="0"/>
    <d v="2016-07-15T07:04:00"/>
    <d v="2016-07-15T00:00:00"/>
    <d v="1899-12-30T07:04:00"/>
    <x v="7"/>
    <x v="1"/>
    <x v="4"/>
    <d v="2016-07-15T08:12:00"/>
    <d v="2016-07-15T00:00:00"/>
    <d v="1899-12-30T08:12:00"/>
    <x v="0"/>
    <d v="1899-12-30T01:08:00"/>
    <n v="68"/>
  </r>
  <r>
    <n v="5667"/>
    <x v="1"/>
    <s v="NA"/>
    <x v="1"/>
    <x v="1"/>
    <d v="2016-07-15T07:07:00"/>
    <d v="2016-07-15T00:00:00"/>
    <d v="1899-12-30T07:07:00"/>
    <x v="7"/>
    <x v="1"/>
    <x v="4"/>
    <s v="NA"/>
    <s v="NA"/>
    <m/>
    <x v="1"/>
    <s v=""/>
    <s v=""/>
  </r>
  <r>
    <n v="5668"/>
    <x v="1"/>
    <n v="98"/>
    <x v="0"/>
    <x v="2"/>
    <d v="2016-07-15T07:06:00"/>
    <d v="2016-07-15T00:00:00"/>
    <d v="1899-12-30T07:06:00"/>
    <x v="7"/>
    <x v="1"/>
    <x v="4"/>
    <s v="NA"/>
    <s v="NA"/>
    <m/>
    <x v="1"/>
    <s v=""/>
    <s v=""/>
  </r>
  <r>
    <n v="5669"/>
    <x v="1"/>
    <s v="NA"/>
    <x v="1"/>
    <x v="1"/>
    <d v="2016-07-15T07:02:00"/>
    <d v="2016-07-15T00:00:00"/>
    <d v="1899-12-30T07:02:00"/>
    <x v="7"/>
    <x v="1"/>
    <x v="4"/>
    <s v="NA"/>
    <s v="NA"/>
    <m/>
    <x v="1"/>
    <s v=""/>
    <s v=""/>
  </r>
  <r>
    <n v="5670"/>
    <x v="1"/>
    <s v="NA"/>
    <x v="1"/>
    <x v="1"/>
    <d v="2016-07-15T06:57:00"/>
    <d v="2016-07-15T00:00:00"/>
    <d v="1899-12-30T06:57:00"/>
    <x v="6"/>
    <x v="1"/>
    <x v="4"/>
    <s v="NA"/>
    <s v="NA"/>
    <m/>
    <x v="1"/>
    <s v=""/>
    <s v=""/>
  </r>
  <r>
    <n v="5671"/>
    <x v="1"/>
    <n v="89"/>
    <x v="0"/>
    <x v="2"/>
    <d v="2016-07-15T07:05:00"/>
    <d v="2016-07-15T00:00:00"/>
    <d v="1899-12-30T07:05:00"/>
    <x v="7"/>
    <x v="1"/>
    <x v="4"/>
    <s v="NA"/>
    <s v="NA"/>
    <m/>
    <x v="1"/>
    <s v=""/>
    <s v=""/>
  </r>
  <r>
    <n v="5672"/>
    <x v="0"/>
    <n v="44"/>
    <x v="0"/>
    <x v="0"/>
    <d v="2016-07-15T07:07:00"/>
    <d v="2016-07-15T00:00:00"/>
    <d v="1899-12-30T07:07:00"/>
    <x v="7"/>
    <x v="1"/>
    <x v="4"/>
    <d v="2016-07-15T07:59:00"/>
    <d v="2016-07-15T00:00:00"/>
    <d v="1899-12-30T07:59:00"/>
    <x v="0"/>
    <d v="1899-12-30T00:52:00"/>
    <n v="52"/>
  </r>
  <r>
    <n v="5673"/>
    <x v="0"/>
    <n v="276"/>
    <x v="0"/>
    <x v="0"/>
    <d v="2016-07-15T07:05:00"/>
    <d v="2016-07-15T00:00:00"/>
    <d v="1899-12-30T07:05:00"/>
    <x v="7"/>
    <x v="1"/>
    <x v="4"/>
    <d v="2016-07-15T07:39:00"/>
    <d v="2016-07-15T00:00:00"/>
    <d v="1899-12-30T07:39:00"/>
    <x v="0"/>
    <d v="1899-12-30T00:34:00"/>
    <n v="34"/>
  </r>
  <r>
    <n v="5674"/>
    <x v="0"/>
    <n v="129"/>
    <x v="0"/>
    <x v="0"/>
    <d v="2016-07-15T07:06:00"/>
    <d v="2016-07-15T00:00:00"/>
    <d v="1899-12-30T07:06:00"/>
    <x v="7"/>
    <x v="1"/>
    <x v="4"/>
    <d v="2016-07-15T07:47:00"/>
    <d v="2016-07-15T00:00:00"/>
    <d v="1899-12-30T07:47:00"/>
    <x v="0"/>
    <d v="1899-12-30T00:41:00"/>
    <n v="41"/>
  </r>
  <r>
    <n v="5675"/>
    <x v="1"/>
    <n v="212"/>
    <x v="0"/>
    <x v="2"/>
    <d v="2016-07-15T07:08:00"/>
    <d v="2016-07-15T00:00:00"/>
    <d v="1899-12-30T07:08:00"/>
    <x v="7"/>
    <x v="1"/>
    <x v="4"/>
    <s v="NA"/>
    <s v="NA"/>
    <m/>
    <x v="1"/>
    <s v=""/>
    <s v=""/>
  </r>
  <r>
    <n v="5676"/>
    <x v="1"/>
    <n v="239"/>
    <x v="0"/>
    <x v="0"/>
    <d v="2016-07-15T07:10:00"/>
    <d v="2016-07-15T00:00:00"/>
    <d v="1899-12-30T07:10:00"/>
    <x v="7"/>
    <x v="1"/>
    <x v="4"/>
    <d v="2016-07-15T08:23:00"/>
    <d v="2016-07-15T00:00:00"/>
    <d v="1899-12-30T08:23:00"/>
    <x v="0"/>
    <d v="1899-12-30T01:13:00"/>
    <n v="73"/>
  </r>
  <r>
    <n v="5677"/>
    <x v="1"/>
    <n v="270"/>
    <x v="0"/>
    <x v="2"/>
    <d v="2016-07-15T07:06:00"/>
    <d v="2016-07-15T00:00:00"/>
    <d v="1899-12-30T07:06:00"/>
    <x v="7"/>
    <x v="1"/>
    <x v="4"/>
    <s v="NA"/>
    <s v="NA"/>
    <m/>
    <x v="1"/>
    <s v=""/>
    <s v=""/>
  </r>
  <r>
    <n v="5678"/>
    <x v="1"/>
    <n v="97"/>
    <x v="0"/>
    <x v="2"/>
    <d v="2016-07-15T07:09:00"/>
    <d v="2016-07-15T00:00:00"/>
    <d v="1899-12-30T07:09:00"/>
    <x v="7"/>
    <x v="1"/>
    <x v="4"/>
    <s v="NA"/>
    <s v="NA"/>
    <m/>
    <x v="1"/>
    <s v=""/>
    <s v=""/>
  </r>
  <r>
    <n v="5679"/>
    <x v="1"/>
    <n v="203"/>
    <x v="0"/>
    <x v="2"/>
    <d v="2016-07-15T07:09:00"/>
    <d v="2016-07-15T00:00:00"/>
    <d v="1899-12-30T07:09:00"/>
    <x v="7"/>
    <x v="1"/>
    <x v="4"/>
    <s v="NA"/>
    <s v="NA"/>
    <m/>
    <x v="1"/>
    <s v=""/>
    <s v=""/>
  </r>
  <r>
    <n v="5680"/>
    <x v="1"/>
    <s v="NA"/>
    <x v="1"/>
    <x v="1"/>
    <d v="2016-07-15T07:08:00"/>
    <d v="2016-07-15T00:00:00"/>
    <d v="1899-12-30T07:08:00"/>
    <x v="7"/>
    <x v="1"/>
    <x v="4"/>
    <s v="NA"/>
    <s v="NA"/>
    <m/>
    <x v="1"/>
    <s v=""/>
    <s v=""/>
  </r>
  <r>
    <n v="5681"/>
    <x v="1"/>
    <n v="134"/>
    <x v="0"/>
    <x v="0"/>
    <d v="2016-07-15T07:17:00"/>
    <d v="2016-07-15T00:00:00"/>
    <d v="1899-12-30T07:17:00"/>
    <x v="7"/>
    <x v="1"/>
    <x v="4"/>
    <d v="2016-07-15T07:48:00"/>
    <d v="2016-07-15T00:00:00"/>
    <d v="1899-12-30T07:48:00"/>
    <x v="0"/>
    <d v="1899-12-30T00:31:00"/>
    <n v="31"/>
  </r>
  <r>
    <n v="5682"/>
    <x v="1"/>
    <n v="41"/>
    <x v="0"/>
    <x v="0"/>
    <d v="2016-07-15T07:16:00"/>
    <d v="2016-07-15T00:00:00"/>
    <d v="1899-12-30T07:16:00"/>
    <x v="7"/>
    <x v="1"/>
    <x v="4"/>
    <d v="2016-07-15T08:24:00"/>
    <d v="2016-07-15T00:00:00"/>
    <d v="1899-12-30T08:24:00"/>
    <x v="0"/>
    <d v="1899-12-30T01:08:00"/>
    <n v="68"/>
  </r>
  <r>
    <n v="5683"/>
    <x v="0"/>
    <n v="221"/>
    <x v="0"/>
    <x v="0"/>
    <d v="2016-07-15T07:15:00"/>
    <d v="2016-07-15T00:00:00"/>
    <d v="1899-12-30T07:15:00"/>
    <x v="7"/>
    <x v="1"/>
    <x v="4"/>
    <d v="2016-07-15T08:00:00"/>
    <d v="2016-07-15T00:00:00"/>
    <d v="1899-12-30T08:00:00"/>
    <x v="0"/>
    <d v="1899-12-30T00:45:00"/>
    <n v="45"/>
  </r>
  <r>
    <n v="5684"/>
    <x v="1"/>
    <s v="NA"/>
    <x v="1"/>
    <x v="1"/>
    <d v="2016-07-15T07:19:00"/>
    <d v="2016-07-15T00:00:00"/>
    <d v="1899-12-30T07:19:00"/>
    <x v="7"/>
    <x v="1"/>
    <x v="4"/>
    <s v="NA"/>
    <s v="NA"/>
    <m/>
    <x v="1"/>
    <s v=""/>
    <s v=""/>
  </r>
  <r>
    <n v="5685"/>
    <x v="1"/>
    <n v="85"/>
    <x v="0"/>
    <x v="2"/>
    <d v="2016-07-15T07:17:00"/>
    <d v="2016-07-15T00:00:00"/>
    <d v="1899-12-30T07:17:00"/>
    <x v="7"/>
    <x v="1"/>
    <x v="4"/>
    <s v="NA"/>
    <s v="NA"/>
    <m/>
    <x v="1"/>
    <s v=""/>
    <s v=""/>
  </r>
  <r>
    <n v="5686"/>
    <x v="1"/>
    <n v="279"/>
    <x v="0"/>
    <x v="0"/>
    <d v="2016-07-15T07:19:00"/>
    <d v="2016-07-15T00:00:00"/>
    <d v="1899-12-30T07:19:00"/>
    <x v="7"/>
    <x v="1"/>
    <x v="4"/>
    <d v="2016-07-15T08:22:00"/>
    <d v="2016-07-15T00:00:00"/>
    <d v="1899-12-30T08:22:00"/>
    <x v="0"/>
    <d v="1899-12-30T01:03:00"/>
    <n v="63"/>
  </r>
  <r>
    <n v="5687"/>
    <x v="1"/>
    <n v="293"/>
    <x v="0"/>
    <x v="0"/>
    <d v="2016-07-15T07:15:00"/>
    <d v="2016-07-15T00:00:00"/>
    <d v="1899-12-30T07:15:00"/>
    <x v="7"/>
    <x v="1"/>
    <x v="4"/>
    <d v="2016-07-15T08:01:00"/>
    <d v="2016-07-15T00:00:00"/>
    <d v="1899-12-30T08:01:00"/>
    <x v="0"/>
    <d v="1899-12-30T00:46:00"/>
    <n v="46"/>
  </r>
  <r>
    <n v="5688"/>
    <x v="1"/>
    <n v="217"/>
    <x v="0"/>
    <x v="2"/>
    <d v="2016-07-15T07:24:00"/>
    <d v="2016-07-15T00:00:00"/>
    <d v="1899-12-30T07:24:00"/>
    <x v="7"/>
    <x v="1"/>
    <x v="4"/>
    <s v="NA"/>
    <s v="NA"/>
    <m/>
    <x v="1"/>
    <s v=""/>
    <s v=""/>
  </r>
  <r>
    <n v="5689"/>
    <x v="1"/>
    <n v="213"/>
    <x v="0"/>
    <x v="0"/>
    <d v="2016-07-15T07:21:00"/>
    <d v="2016-07-15T00:00:00"/>
    <d v="1899-12-30T07:21:00"/>
    <x v="7"/>
    <x v="1"/>
    <x v="4"/>
    <d v="2016-07-15T07:59:00"/>
    <d v="2016-07-15T00:00:00"/>
    <d v="1899-12-30T07:59:00"/>
    <x v="0"/>
    <d v="1899-12-30T00:38:00"/>
    <n v="38"/>
  </r>
  <r>
    <n v="5690"/>
    <x v="1"/>
    <n v="296"/>
    <x v="0"/>
    <x v="2"/>
    <d v="2016-07-15T07:20:00"/>
    <d v="2016-07-15T00:00:00"/>
    <d v="1899-12-30T07:20:00"/>
    <x v="7"/>
    <x v="1"/>
    <x v="4"/>
    <s v="NA"/>
    <s v="NA"/>
    <m/>
    <x v="1"/>
    <s v=""/>
    <s v=""/>
  </r>
  <r>
    <n v="5691"/>
    <x v="1"/>
    <n v="119"/>
    <x v="0"/>
    <x v="2"/>
    <d v="2016-07-15T07:26:00"/>
    <d v="2016-07-15T00:00:00"/>
    <d v="1899-12-30T07:26:00"/>
    <x v="7"/>
    <x v="1"/>
    <x v="4"/>
    <s v="NA"/>
    <s v="NA"/>
    <m/>
    <x v="1"/>
    <s v=""/>
    <s v=""/>
  </r>
  <r>
    <n v="5692"/>
    <x v="0"/>
    <s v="NA"/>
    <x v="1"/>
    <x v="1"/>
    <d v="2016-07-15T07:27:00"/>
    <d v="2016-07-15T00:00:00"/>
    <d v="1899-12-30T07:27:00"/>
    <x v="7"/>
    <x v="1"/>
    <x v="4"/>
    <s v="NA"/>
    <s v="NA"/>
    <m/>
    <x v="1"/>
    <s v=""/>
    <s v=""/>
  </r>
  <r>
    <n v="5693"/>
    <x v="1"/>
    <s v="NA"/>
    <x v="1"/>
    <x v="1"/>
    <d v="2016-07-15T07:27:00"/>
    <d v="2016-07-15T00:00:00"/>
    <d v="1899-12-30T07:27:00"/>
    <x v="7"/>
    <x v="1"/>
    <x v="4"/>
    <s v="NA"/>
    <s v="NA"/>
    <m/>
    <x v="1"/>
    <s v=""/>
    <s v=""/>
  </r>
  <r>
    <n v="5694"/>
    <x v="1"/>
    <n v="256"/>
    <x v="0"/>
    <x v="2"/>
    <d v="2016-07-15T07:31:00"/>
    <d v="2016-07-15T00:00:00"/>
    <d v="1899-12-30T07:31:00"/>
    <x v="7"/>
    <x v="1"/>
    <x v="4"/>
    <s v="NA"/>
    <s v="NA"/>
    <m/>
    <x v="1"/>
    <s v=""/>
    <s v=""/>
  </r>
  <r>
    <n v="5695"/>
    <x v="1"/>
    <s v="NA"/>
    <x v="1"/>
    <x v="1"/>
    <d v="2016-07-15T07:26:00"/>
    <d v="2016-07-15T00:00:00"/>
    <d v="1899-12-30T07:26:00"/>
    <x v="7"/>
    <x v="1"/>
    <x v="4"/>
    <s v="NA"/>
    <s v="NA"/>
    <m/>
    <x v="1"/>
    <s v=""/>
    <s v=""/>
  </r>
  <r>
    <n v="5696"/>
    <x v="1"/>
    <n v="17"/>
    <x v="0"/>
    <x v="2"/>
    <d v="2016-07-15T07:32:00"/>
    <d v="2016-07-15T00:00:00"/>
    <d v="1899-12-30T07:32:00"/>
    <x v="7"/>
    <x v="1"/>
    <x v="4"/>
    <s v="NA"/>
    <s v="NA"/>
    <m/>
    <x v="1"/>
    <s v=""/>
    <s v=""/>
  </r>
  <r>
    <n v="5697"/>
    <x v="1"/>
    <n v="50"/>
    <x v="0"/>
    <x v="0"/>
    <d v="2016-07-15T07:32:00"/>
    <d v="2016-07-15T00:00:00"/>
    <d v="1899-12-30T07:32:00"/>
    <x v="7"/>
    <x v="1"/>
    <x v="4"/>
    <d v="2016-07-15T08:12:00"/>
    <d v="2016-07-15T00:00:00"/>
    <d v="1899-12-30T08:12:00"/>
    <x v="0"/>
    <d v="1899-12-30T00:40:00"/>
    <n v="40"/>
  </r>
  <r>
    <n v="5698"/>
    <x v="0"/>
    <n v="242"/>
    <x v="0"/>
    <x v="0"/>
    <d v="2016-07-15T07:31:00"/>
    <d v="2016-07-15T00:00:00"/>
    <d v="1899-12-30T07:31:00"/>
    <x v="7"/>
    <x v="1"/>
    <x v="4"/>
    <d v="2016-07-15T08:43:00"/>
    <d v="2016-07-15T00:00:00"/>
    <d v="1899-12-30T08:43:00"/>
    <x v="0"/>
    <d v="1899-12-30T01:12:00"/>
    <n v="72"/>
  </r>
  <r>
    <n v="5699"/>
    <x v="1"/>
    <n v="6"/>
    <x v="0"/>
    <x v="2"/>
    <d v="2016-07-15T07:25:00"/>
    <d v="2016-07-15T00:00:00"/>
    <d v="1899-12-30T07:25:00"/>
    <x v="7"/>
    <x v="1"/>
    <x v="4"/>
    <s v="NA"/>
    <s v="NA"/>
    <m/>
    <x v="1"/>
    <s v=""/>
    <s v=""/>
  </r>
  <r>
    <n v="5700"/>
    <x v="0"/>
    <n v="250"/>
    <x v="0"/>
    <x v="0"/>
    <d v="2016-07-15T07:35:00"/>
    <d v="2016-07-15T00:00:00"/>
    <d v="1899-12-30T07:35:00"/>
    <x v="7"/>
    <x v="1"/>
    <x v="4"/>
    <d v="2016-07-15T08:08:00"/>
    <d v="2016-07-15T00:00:00"/>
    <d v="1899-12-30T08:08:00"/>
    <x v="0"/>
    <d v="1899-12-30T00:33:00"/>
    <n v="33"/>
  </r>
  <r>
    <n v="5701"/>
    <x v="1"/>
    <n v="6"/>
    <x v="0"/>
    <x v="2"/>
    <d v="2016-07-15T07:34:00"/>
    <d v="2016-07-15T00:00:00"/>
    <d v="1899-12-30T07:34:00"/>
    <x v="7"/>
    <x v="1"/>
    <x v="4"/>
    <s v="NA"/>
    <s v="NA"/>
    <m/>
    <x v="1"/>
    <s v=""/>
    <s v=""/>
  </r>
  <r>
    <n v="5702"/>
    <x v="1"/>
    <n v="237"/>
    <x v="0"/>
    <x v="2"/>
    <d v="2016-07-15T07:37:00"/>
    <d v="2016-07-15T00:00:00"/>
    <d v="1899-12-30T07:37:00"/>
    <x v="7"/>
    <x v="1"/>
    <x v="4"/>
    <s v="NA"/>
    <s v="NA"/>
    <m/>
    <x v="1"/>
    <s v=""/>
    <s v=""/>
  </r>
  <r>
    <n v="5703"/>
    <x v="0"/>
    <n v="273"/>
    <x v="0"/>
    <x v="0"/>
    <d v="2016-07-15T07:27:00"/>
    <d v="2016-07-15T00:00:00"/>
    <d v="1899-12-30T07:27:00"/>
    <x v="7"/>
    <x v="1"/>
    <x v="4"/>
    <d v="2016-07-15T08:23:00"/>
    <d v="2016-07-15T00:00:00"/>
    <d v="1899-12-30T08:23:00"/>
    <x v="0"/>
    <d v="1899-12-30T00:56:00"/>
    <n v="56"/>
  </r>
  <r>
    <n v="5704"/>
    <x v="1"/>
    <n v="59"/>
    <x v="0"/>
    <x v="2"/>
    <d v="2016-07-15T07:33:00"/>
    <d v="2016-07-15T00:00:00"/>
    <d v="1899-12-30T07:33:00"/>
    <x v="7"/>
    <x v="1"/>
    <x v="4"/>
    <s v="NA"/>
    <s v="NA"/>
    <m/>
    <x v="1"/>
    <s v=""/>
    <s v=""/>
  </r>
  <r>
    <n v="5705"/>
    <x v="1"/>
    <n v="181"/>
    <x v="0"/>
    <x v="0"/>
    <d v="2016-07-15T07:32:00"/>
    <d v="2016-07-15T00:00:00"/>
    <d v="1899-12-30T07:32:00"/>
    <x v="7"/>
    <x v="1"/>
    <x v="4"/>
    <d v="2016-07-15T08:16:00"/>
    <d v="2016-07-15T00:00:00"/>
    <d v="1899-12-30T08:16:00"/>
    <x v="0"/>
    <d v="1899-12-30T00:44:00"/>
    <n v="44"/>
  </r>
  <r>
    <n v="5706"/>
    <x v="1"/>
    <n v="187"/>
    <x v="0"/>
    <x v="2"/>
    <d v="2016-07-15T07:38:00"/>
    <d v="2016-07-15T00:00:00"/>
    <d v="1899-12-30T07:38:00"/>
    <x v="7"/>
    <x v="1"/>
    <x v="4"/>
    <s v="NA"/>
    <s v="NA"/>
    <m/>
    <x v="1"/>
    <s v=""/>
    <s v=""/>
  </r>
  <r>
    <n v="5707"/>
    <x v="1"/>
    <n v="256"/>
    <x v="0"/>
    <x v="2"/>
    <d v="2016-07-15T07:32:00"/>
    <d v="2016-07-15T00:00:00"/>
    <d v="1899-12-30T07:32:00"/>
    <x v="7"/>
    <x v="1"/>
    <x v="4"/>
    <s v="NA"/>
    <s v="NA"/>
    <m/>
    <x v="1"/>
    <s v=""/>
    <s v=""/>
  </r>
  <r>
    <n v="5708"/>
    <x v="0"/>
    <n v="289"/>
    <x v="0"/>
    <x v="0"/>
    <d v="2016-07-15T07:35:00"/>
    <d v="2016-07-15T00:00:00"/>
    <d v="1899-12-30T07:35:00"/>
    <x v="7"/>
    <x v="1"/>
    <x v="4"/>
    <d v="2016-07-15T08:07:00"/>
    <d v="2016-07-15T00:00:00"/>
    <d v="1899-12-30T08:07:00"/>
    <x v="0"/>
    <d v="1899-12-30T00:32:00"/>
    <n v="32"/>
  </r>
  <r>
    <n v="5709"/>
    <x v="1"/>
    <n v="107"/>
    <x v="0"/>
    <x v="2"/>
    <d v="2016-07-15T07:44:00"/>
    <d v="2016-07-15T00:00:00"/>
    <d v="1899-12-30T07:44:00"/>
    <x v="7"/>
    <x v="1"/>
    <x v="4"/>
    <s v="NA"/>
    <s v="NA"/>
    <m/>
    <x v="1"/>
    <s v=""/>
    <s v=""/>
  </r>
  <r>
    <n v="5710"/>
    <x v="1"/>
    <n v="135"/>
    <x v="0"/>
    <x v="2"/>
    <d v="2016-07-15T07:38:00"/>
    <d v="2016-07-15T00:00:00"/>
    <d v="1899-12-30T07:38:00"/>
    <x v="7"/>
    <x v="1"/>
    <x v="4"/>
    <s v="NA"/>
    <s v="NA"/>
    <m/>
    <x v="1"/>
    <s v=""/>
    <s v=""/>
  </r>
  <r>
    <n v="5711"/>
    <x v="1"/>
    <n v="179"/>
    <x v="0"/>
    <x v="0"/>
    <d v="2016-07-15T07:40:00"/>
    <d v="2016-07-15T00:00:00"/>
    <d v="1899-12-30T07:40:00"/>
    <x v="7"/>
    <x v="1"/>
    <x v="4"/>
    <d v="2016-07-15T08:33:00"/>
    <d v="2016-07-15T00:00:00"/>
    <d v="1899-12-30T08:33:00"/>
    <x v="0"/>
    <d v="1899-12-30T00:53:00"/>
    <n v="53"/>
  </r>
  <r>
    <n v="5712"/>
    <x v="1"/>
    <s v="NA"/>
    <x v="1"/>
    <x v="1"/>
    <d v="2016-07-15T07:39:00"/>
    <d v="2016-07-15T00:00:00"/>
    <d v="1899-12-30T07:39:00"/>
    <x v="7"/>
    <x v="1"/>
    <x v="4"/>
    <s v="NA"/>
    <s v="NA"/>
    <m/>
    <x v="1"/>
    <s v=""/>
    <s v=""/>
  </r>
  <r>
    <n v="5713"/>
    <x v="1"/>
    <n v="39"/>
    <x v="0"/>
    <x v="2"/>
    <d v="2016-07-15T07:43:00"/>
    <d v="2016-07-15T00:00:00"/>
    <d v="1899-12-30T07:43:00"/>
    <x v="7"/>
    <x v="1"/>
    <x v="4"/>
    <s v="NA"/>
    <s v="NA"/>
    <m/>
    <x v="1"/>
    <s v=""/>
    <s v=""/>
  </r>
  <r>
    <n v="5714"/>
    <x v="1"/>
    <n v="142"/>
    <x v="0"/>
    <x v="2"/>
    <d v="2016-07-15T07:33:00"/>
    <d v="2016-07-15T00:00:00"/>
    <d v="1899-12-30T07:33:00"/>
    <x v="7"/>
    <x v="1"/>
    <x v="4"/>
    <s v="NA"/>
    <s v="NA"/>
    <m/>
    <x v="1"/>
    <s v=""/>
    <s v=""/>
  </r>
  <r>
    <n v="5715"/>
    <x v="1"/>
    <n v="36"/>
    <x v="0"/>
    <x v="2"/>
    <d v="2016-07-15T07:42:00"/>
    <d v="2016-07-15T00:00:00"/>
    <d v="1899-12-30T07:42:00"/>
    <x v="7"/>
    <x v="1"/>
    <x v="4"/>
    <s v="NA"/>
    <s v="NA"/>
    <m/>
    <x v="1"/>
    <s v=""/>
    <s v=""/>
  </r>
  <r>
    <n v="5716"/>
    <x v="1"/>
    <n v="45"/>
    <x v="0"/>
    <x v="2"/>
    <d v="2016-07-15T07:37:00"/>
    <d v="2016-07-15T00:00:00"/>
    <d v="1899-12-30T07:37:00"/>
    <x v="7"/>
    <x v="1"/>
    <x v="4"/>
    <s v="NA"/>
    <s v="NA"/>
    <m/>
    <x v="1"/>
    <s v=""/>
    <s v=""/>
  </r>
  <r>
    <n v="5717"/>
    <x v="0"/>
    <n v="45"/>
    <x v="0"/>
    <x v="0"/>
    <d v="2016-07-15T07:41:00"/>
    <d v="2016-07-15T00:00:00"/>
    <d v="1899-12-30T07:41:00"/>
    <x v="7"/>
    <x v="1"/>
    <x v="4"/>
    <d v="2016-07-15T08:24:00"/>
    <d v="2016-07-15T00:00:00"/>
    <d v="1899-12-30T08:24:00"/>
    <x v="0"/>
    <d v="1899-12-30T00:43:00"/>
    <n v="43"/>
  </r>
  <r>
    <n v="5718"/>
    <x v="1"/>
    <n v="102"/>
    <x v="0"/>
    <x v="2"/>
    <d v="2016-07-15T07:39:00"/>
    <d v="2016-07-15T00:00:00"/>
    <d v="1899-12-30T07:39:00"/>
    <x v="7"/>
    <x v="1"/>
    <x v="4"/>
    <s v="NA"/>
    <s v="NA"/>
    <m/>
    <x v="1"/>
    <s v=""/>
    <s v=""/>
  </r>
  <r>
    <n v="5719"/>
    <x v="0"/>
    <n v="156"/>
    <x v="0"/>
    <x v="0"/>
    <d v="2016-07-15T07:45:00"/>
    <d v="2016-07-15T00:00:00"/>
    <d v="1899-12-30T07:45:00"/>
    <x v="7"/>
    <x v="1"/>
    <x v="4"/>
    <d v="2016-07-15T08:21:00"/>
    <d v="2016-07-15T00:00:00"/>
    <d v="1899-12-30T08:21:00"/>
    <x v="0"/>
    <d v="1899-12-30T00:36:00"/>
    <n v="36"/>
  </r>
  <r>
    <n v="5720"/>
    <x v="1"/>
    <n v="267"/>
    <x v="0"/>
    <x v="2"/>
    <d v="2016-07-15T07:37:00"/>
    <d v="2016-07-15T00:00:00"/>
    <d v="1899-12-30T07:37:00"/>
    <x v="7"/>
    <x v="1"/>
    <x v="4"/>
    <s v="NA"/>
    <s v="NA"/>
    <m/>
    <x v="1"/>
    <s v=""/>
    <s v=""/>
  </r>
  <r>
    <n v="5721"/>
    <x v="1"/>
    <s v="NA"/>
    <x v="1"/>
    <x v="1"/>
    <d v="2016-07-15T07:41:00"/>
    <d v="2016-07-15T00:00:00"/>
    <d v="1899-12-30T07:41:00"/>
    <x v="7"/>
    <x v="1"/>
    <x v="4"/>
    <s v="NA"/>
    <s v="NA"/>
    <m/>
    <x v="1"/>
    <s v=""/>
    <s v=""/>
  </r>
  <r>
    <n v="5722"/>
    <x v="1"/>
    <s v="NA"/>
    <x v="1"/>
    <x v="1"/>
    <d v="2016-07-15T07:39:00"/>
    <d v="2016-07-15T00:00:00"/>
    <d v="1899-12-30T07:39:00"/>
    <x v="7"/>
    <x v="1"/>
    <x v="4"/>
    <s v="NA"/>
    <s v="NA"/>
    <m/>
    <x v="1"/>
    <s v=""/>
    <s v=""/>
  </r>
  <r>
    <n v="5723"/>
    <x v="1"/>
    <n v="22"/>
    <x v="0"/>
    <x v="2"/>
    <d v="2016-07-15T07:44:00"/>
    <d v="2016-07-15T00:00:00"/>
    <d v="1899-12-30T07:44:00"/>
    <x v="7"/>
    <x v="1"/>
    <x v="4"/>
    <s v="NA"/>
    <s v="NA"/>
    <m/>
    <x v="1"/>
    <s v=""/>
    <s v=""/>
  </r>
  <r>
    <n v="5724"/>
    <x v="1"/>
    <n v="46"/>
    <x v="0"/>
    <x v="0"/>
    <d v="2016-07-15T07:40:00"/>
    <d v="2016-07-15T00:00:00"/>
    <d v="1899-12-30T07:40:00"/>
    <x v="7"/>
    <x v="1"/>
    <x v="4"/>
    <d v="2016-07-15T08:48:00"/>
    <d v="2016-07-15T00:00:00"/>
    <d v="1899-12-30T08:48:00"/>
    <x v="0"/>
    <d v="1899-12-30T01:08:00"/>
    <n v="68"/>
  </r>
  <r>
    <n v="5725"/>
    <x v="1"/>
    <s v="NA"/>
    <x v="1"/>
    <x v="1"/>
    <d v="2016-07-15T07:42:00"/>
    <d v="2016-07-15T00:00:00"/>
    <d v="1899-12-30T07:42:00"/>
    <x v="7"/>
    <x v="1"/>
    <x v="4"/>
    <s v="NA"/>
    <s v="NA"/>
    <m/>
    <x v="1"/>
    <s v=""/>
    <s v=""/>
  </r>
  <r>
    <n v="5726"/>
    <x v="1"/>
    <s v="NA"/>
    <x v="1"/>
    <x v="1"/>
    <d v="2016-07-15T07:46:00"/>
    <d v="2016-07-15T00:00:00"/>
    <d v="1899-12-30T07:46:00"/>
    <x v="7"/>
    <x v="1"/>
    <x v="4"/>
    <s v="NA"/>
    <s v="NA"/>
    <m/>
    <x v="1"/>
    <s v=""/>
    <s v=""/>
  </r>
  <r>
    <n v="5727"/>
    <x v="1"/>
    <s v="NA"/>
    <x v="1"/>
    <x v="1"/>
    <d v="2016-07-15T07:41:00"/>
    <d v="2016-07-15T00:00:00"/>
    <d v="1899-12-30T07:41:00"/>
    <x v="7"/>
    <x v="1"/>
    <x v="4"/>
    <s v="NA"/>
    <s v="NA"/>
    <m/>
    <x v="1"/>
    <s v=""/>
    <s v=""/>
  </r>
  <r>
    <n v="5728"/>
    <x v="1"/>
    <n v="81"/>
    <x v="0"/>
    <x v="0"/>
    <d v="2016-07-15T07:42:00"/>
    <d v="2016-07-15T00:00:00"/>
    <d v="1899-12-30T07:42:00"/>
    <x v="7"/>
    <x v="1"/>
    <x v="4"/>
    <d v="2016-07-15T08:45:00"/>
    <d v="2016-07-15T00:00:00"/>
    <d v="1899-12-30T08:45:00"/>
    <x v="0"/>
    <d v="1899-12-30T01:03:00"/>
    <n v="63"/>
  </r>
  <r>
    <n v="5729"/>
    <x v="1"/>
    <n v="93"/>
    <x v="0"/>
    <x v="2"/>
    <d v="2016-07-15T07:49:00"/>
    <d v="2016-07-15T00:00:00"/>
    <d v="1899-12-30T07:49:00"/>
    <x v="7"/>
    <x v="1"/>
    <x v="4"/>
    <s v="NA"/>
    <s v="NA"/>
    <m/>
    <x v="1"/>
    <s v=""/>
    <s v=""/>
  </r>
  <r>
    <n v="5730"/>
    <x v="1"/>
    <n v="111"/>
    <x v="0"/>
    <x v="0"/>
    <d v="2016-07-15T07:50:00"/>
    <d v="2016-07-15T00:00:00"/>
    <d v="1899-12-30T07:50:00"/>
    <x v="7"/>
    <x v="1"/>
    <x v="4"/>
    <d v="2016-07-15T08:45:00"/>
    <d v="2016-07-15T00:00:00"/>
    <d v="1899-12-30T08:45:00"/>
    <x v="0"/>
    <d v="1899-12-30T00:55:00"/>
    <n v="55"/>
  </r>
  <r>
    <n v="5731"/>
    <x v="1"/>
    <n v="117"/>
    <x v="0"/>
    <x v="2"/>
    <d v="2016-07-15T07:47:00"/>
    <d v="2016-07-15T00:00:00"/>
    <d v="1899-12-30T07:47:00"/>
    <x v="7"/>
    <x v="1"/>
    <x v="4"/>
    <s v="NA"/>
    <s v="NA"/>
    <m/>
    <x v="1"/>
    <s v=""/>
    <s v=""/>
  </r>
  <r>
    <n v="5732"/>
    <x v="0"/>
    <n v="133"/>
    <x v="0"/>
    <x v="0"/>
    <d v="2016-07-15T07:47:00"/>
    <d v="2016-07-15T00:00:00"/>
    <d v="1899-12-30T07:47:00"/>
    <x v="7"/>
    <x v="1"/>
    <x v="4"/>
    <d v="2016-07-15T08:21:00"/>
    <d v="2016-07-15T00:00:00"/>
    <d v="1899-12-30T08:21:00"/>
    <x v="0"/>
    <d v="1899-12-30T00:34:00"/>
    <n v="34"/>
  </r>
  <r>
    <n v="5733"/>
    <x v="1"/>
    <n v="200"/>
    <x v="0"/>
    <x v="2"/>
    <d v="2016-07-15T07:51:00"/>
    <d v="2016-07-15T00:00:00"/>
    <d v="1899-12-30T07:51:00"/>
    <x v="7"/>
    <x v="1"/>
    <x v="4"/>
    <s v="NA"/>
    <s v="NA"/>
    <m/>
    <x v="1"/>
    <s v=""/>
    <s v=""/>
  </r>
  <r>
    <n v="5734"/>
    <x v="1"/>
    <n v="201"/>
    <x v="0"/>
    <x v="0"/>
    <d v="2016-07-15T07:44:00"/>
    <d v="2016-07-15T00:00:00"/>
    <d v="1899-12-30T07:44:00"/>
    <x v="7"/>
    <x v="1"/>
    <x v="4"/>
    <d v="2016-07-15T08:53:00"/>
    <d v="2016-07-15T00:00:00"/>
    <d v="1899-12-30T08:53:00"/>
    <x v="0"/>
    <d v="1899-12-30T01:09:00"/>
    <n v="69"/>
  </r>
  <r>
    <n v="5735"/>
    <x v="1"/>
    <n v="229"/>
    <x v="0"/>
    <x v="2"/>
    <d v="2016-07-15T07:47:00"/>
    <d v="2016-07-15T00:00:00"/>
    <d v="1899-12-30T07:47:00"/>
    <x v="7"/>
    <x v="1"/>
    <x v="4"/>
    <s v="NA"/>
    <s v="NA"/>
    <m/>
    <x v="1"/>
    <s v=""/>
    <s v=""/>
  </r>
  <r>
    <n v="5736"/>
    <x v="1"/>
    <n v="70"/>
    <x v="0"/>
    <x v="2"/>
    <d v="2016-07-15T07:50:00"/>
    <d v="2016-07-15T00:00:00"/>
    <d v="1899-12-30T07:50:00"/>
    <x v="7"/>
    <x v="1"/>
    <x v="4"/>
    <s v="NA"/>
    <s v="NA"/>
    <m/>
    <x v="1"/>
    <s v=""/>
    <s v=""/>
  </r>
  <r>
    <n v="5737"/>
    <x v="1"/>
    <n v="197"/>
    <x v="0"/>
    <x v="0"/>
    <d v="2016-07-15T07:49:00"/>
    <d v="2016-07-15T00:00:00"/>
    <d v="1899-12-30T07:49:00"/>
    <x v="7"/>
    <x v="1"/>
    <x v="4"/>
    <d v="2016-07-15T08:58:00"/>
    <d v="2016-07-15T00:00:00"/>
    <d v="1899-12-30T08:58:00"/>
    <x v="0"/>
    <d v="1899-12-30T01:09:00"/>
    <n v="69"/>
  </r>
  <r>
    <n v="5738"/>
    <x v="1"/>
    <n v="202"/>
    <x v="0"/>
    <x v="0"/>
    <d v="2016-07-15T07:53:00"/>
    <d v="2016-07-15T00:00:00"/>
    <d v="1899-12-30T07:53:00"/>
    <x v="7"/>
    <x v="1"/>
    <x v="4"/>
    <d v="2016-07-15T08:20:00"/>
    <d v="2016-07-15T00:00:00"/>
    <d v="1899-12-30T08:20:00"/>
    <x v="0"/>
    <d v="1899-12-30T00:27:00"/>
    <n v="27"/>
  </r>
  <r>
    <n v="5739"/>
    <x v="1"/>
    <s v="NA"/>
    <x v="1"/>
    <x v="1"/>
    <d v="2016-07-15T07:50:00"/>
    <d v="2016-07-15T00:00:00"/>
    <d v="1899-12-30T07:50:00"/>
    <x v="7"/>
    <x v="1"/>
    <x v="4"/>
    <s v="NA"/>
    <s v="NA"/>
    <m/>
    <x v="1"/>
    <s v=""/>
    <s v=""/>
  </r>
  <r>
    <n v="5740"/>
    <x v="0"/>
    <n v="105"/>
    <x v="0"/>
    <x v="0"/>
    <d v="2016-07-15T07:50:00"/>
    <d v="2016-07-15T00:00:00"/>
    <d v="1899-12-30T07:50:00"/>
    <x v="7"/>
    <x v="1"/>
    <x v="4"/>
    <d v="2016-07-15T08:58:00"/>
    <d v="2016-07-15T00:00:00"/>
    <d v="1899-12-30T08:58:00"/>
    <x v="0"/>
    <d v="1899-12-30T01:08:00"/>
    <n v="68"/>
  </r>
  <r>
    <n v="5741"/>
    <x v="1"/>
    <n v="6"/>
    <x v="0"/>
    <x v="0"/>
    <d v="2016-07-15T07:52:00"/>
    <d v="2016-07-15T00:00:00"/>
    <d v="1899-12-30T07:52:00"/>
    <x v="7"/>
    <x v="1"/>
    <x v="4"/>
    <d v="2016-07-15T08:38:00"/>
    <d v="2016-07-15T00:00:00"/>
    <d v="1899-12-30T08:38:00"/>
    <x v="0"/>
    <d v="1899-12-30T00:46:00"/>
    <n v="46"/>
  </r>
  <r>
    <n v="5742"/>
    <x v="1"/>
    <n v="223"/>
    <x v="0"/>
    <x v="0"/>
    <d v="2016-07-15T07:52:00"/>
    <d v="2016-07-15T00:00:00"/>
    <d v="1899-12-30T07:52:00"/>
    <x v="7"/>
    <x v="1"/>
    <x v="4"/>
    <d v="2016-07-15T08:51:00"/>
    <d v="2016-07-15T00:00:00"/>
    <d v="1899-12-30T08:51:00"/>
    <x v="0"/>
    <d v="1899-12-30T00:59:00"/>
    <n v="59"/>
  </r>
  <r>
    <n v="5743"/>
    <x v="1"/>
    <s v="NA"/>
    <x v="1"/>
    <x v="1"/>
    <d v="2016-07-15T07:59:00"/>
    <d v="2016-07-15T00:00:00"/>
    <d v="1899-12-30T07:59:00"/>
    <x v="7"/>
    <x v="1"/>
    <x v="4"/>
    <s v="NA"/>
    <s v="NA"/>
    <m/>
    <x v="1"/>
    <s v=""/>
    <s v=""/>
  </r>
  <r>
    <n v="5744"/>
    <x v="1"/>
    <s v="NA"/>
    <x v="1"/>
    <x v="1"/>
    <d v="2016-07-15T07:55:00"/>
    <d v="2016-07-15T00:00:00"/>
    <d v="1899-12-30T07:55:00"/>
    <x v="7"/>
    <x v="1"/>
    <x v="4"/>
    <s v="NA"/>
    <s v="NA"/>
    <m/>
    <x v="1"/>
    <s v=""/>
    <s v=""/>
  </r>
  <r>
    <n v="5745"/>
    <x v="1"/>
    <s v="NA"/>
    <x v="1"/>
    <x v="1"/>
    <d v="2016-07-15T07:58:00"/>
    <d v="2016-07-15T00:00:00"/>
    <d v="1899-12-30T07:58:00"/>
    <x v="7"/>
    <x v="1"/>
    <x v="4"/>
    <s v="NA"/>
    <s v="NA"/>
    <m/>
    <x v="1"/>
    <s v=""/>
    <s v=""/>
  </r>
  <r>
    <n v="5746"/>
    <x v="1"/>
    <n v="70"/>
    <x v="0"/>
    <x v="0"/>
    <d v="2016-07-15T07:52:00"/>
    <d v="2016-07-15T00:00:00"/>
    <d v="1899-12-30T07:52:00"/>
    <x v="7"/>
    <x v="1"/>
    <x v="4"/>
    <d v="2016-07-15T08:33:00"/>
    <d v="2016-07-15T00:00:00"/>
    <d v="1899-12-30T08:33:00"/>
    <x v="0"/>
    <d v="1899-12-30T00:41:00"/>
    <n v="41"/>
  </r>
  <r>
    <n v="5747"/>
    <x v="1"/>
    <s v="NA"/>
    <x v="1"/>
    <x v="1"/>
    <d v="2016-07-15T07:58:00"/>
    <d v="2016-07-15T00:00:00"/>
    <d v="1899-12-30T07:58:00"/>
    <x v="7"/>
    <x v="1"/>
    <x v="4"/>
    <s v="NA"/>
    <s v="NA"/>
    <m/>
    <x v="1"/>
    <s v=""/>
    <s v=""/>
  </r>
  <r>
    <n v="5748"/>
    <x v="1"/>
    <n v="119"/>
    <x v="0"/>
    <x v="2"/>
    <d v="2016-07-15T07:57:00"/>
    <d v="2016-07-15T00:00:00"/>
    <d v="1899-12-30T07:57:00"/>
    <x v="7"/>
    <x v="1"/>
    <x v="4"/>
    <s v="NA"/>
    <s v="NA"/>
    <m/>
    <x v="1"/>
    <s v=""/>
    <s v=""/>
  </r>
  <r>
    <n v="5749"/>
    <x v="0"/>
    <n v="287"/>
    <x v="0"/>
    <x v="0"/>
    <d v="2016-07-15T07:59:00"/>
    <d v="2016-07-15T00:00:00"/>
    <d v="1899-12-30T07:59:00"/>
    <x v="7"/>
    <x v="1"/>
    <x v="4"/>
    <d v="2016-07-15T08:48:00"/>
    <d v="2016-07-15T00:00:00"/>
    <d v="1899-12-30T08:48:00"/>
    <x v="0"/>
    <d v="1899-12-30T00:49:00"/>
    <n v="49"/>
  </r>
  <r>
    <n v="5750"/>
    <x v="1"/>
    <n v="203"/>
    <x v="0"/>
    <x v="2"/>
    <d v="2016-07-15T08:03:00"/>
    <d v="2016-07-15T00:00:00"/>
    <d v="1899-12-30T08:03:00"/>
    <x v="8"/>
    <x v="2"/>
    <x v="4"/>
    <s v="NA"/>
    <s v="NA"/>
    <m/>
    <x v="1"/>
    <s v=""/>
    <s v=""/>
  </r>
  <r>
    <n v="5751"/>
    <x v="1"/>
    <n v="104"/>
    <x v="0"/>
    <x v="2"/>
    <d v="2016-07-15T08:03:00"/>
    <d v="2016-07-15T00:00:00"/>
    <d v="1899-12-30T08:03:00"/>
    <x v="8"/>
    <x v="2"/>
    <x v="4"/>
    <s v="NA"/>
    <s v="NA"/>
    <m/>
    <x v="1"/>
    <s v=""/>
    <s v=""/>
  </r>
  <r>
    <n v="5752"/>
    <x v="1"/>
    <n v="180"/>
    <x v="0"/>
    <x v="0"/>
    <d v="2016-07-15T08:02:00"/>
    <d v="2016-07-15T00:00:00"/>
    <d v="1899-12-30T08:02:00"/>
    <x v="8"/>
    <x v="2"/>
    <x v="4"/>
    <d v="2016-07-15T09:09:00"/>
    <d v="2016-07-15T00:00:00"/>
    <d v="1899-12-30T09:09:00"/>
    <x v="0"/>
    <d v="1899-12-30T01:07:00"/>
    <n v="67"/>
  </r>
  <r>
    <n v="5753"/>
    <x v="1"/>
    <n v="235"/>
    <x v="0"/>
    <x v="0"/>
    <d v="2016-07-15T08:05:00"/>
    <d v="2016-07-15T00:00:00"/>
    <d v="1899-12-30T08:05:00"/>
    <x v="8"/>
    <x v="2"/>
    <x v="4"/>
    <d v="2016-07-15T08:43:00"/>
    <d v="2016-07-15T00:00:00"/>
    <d v="1899-12-30T08:43:00"/>
    <x v="0"/>
    <d v="1899-12-30T00:38:00"/>
    <n v="38"/>
  </r>
  <r>
    <n v="5754"/>
    <x v="1"/>
    <n v="35"/>
    <x v="0"/>
    <x v="2"/>
    <d v="2016-07-15T08:05:00"/>
    <d v="2016-07-15T00:00:00"/>
    <d v="1899-12-30T08:05:00"/>
    <x v="8"/>
    <x v="2"/>
    <x v="4"/>
    <s v="NA"/>
    <s v="NA"/>
    <m/>
    <x v="1"/>
    <s v=""/>
    <s v=""/>
  </r>
  <r>
    <n v="5755"/>
    <x v="1"/>
    <n v="241"/>
    <x v="0"/>
    <x v="2"/>
    <d v="2016-07-15T08:05:00"/>
    <d v="2016-07-15T00:00:00"/>
    <d v="1899-12-30T08:05:00"/>
    <x v="8"/>
    <x v="2"/>
    <x v="4"/>
    <s v="NA"/>
    <s v="NA"/>
    <m/>
    <x v="1"/>
    <s v=""/>
    <s v=""/>
  </r>
  <r>
    <n v="5756"/>
    <x v="1"/>
    <n v="170"/>
    <x v="0"/>
    <x v="0"/>
    <d v="2016-07-15T08:03:00"/>
    <d v="2016-07-15T00:00:00"/>
    <d v="1899-12-30T08:03:00"/>
    <x v="8"/>
    <x v="2"/>
    <x v="4"/>
    <d v="2016-07-15T08:51:00"/>
    <d v="2016-07-15T00:00:00"/>
    <d v="1899-12-30T08:51:00"/>
    <x v="0"/>
    <d v="1899-12-30T00:48:00"/>
    <n v="48"/>
  </r>
  <r>
    <n v="5757"/>
    <x v="1"/>
    <n v="38"/>
    <x v="0"/>
    <x v="0"/>
    <d v="2016-07-15T08:12:00"/>
    <d v="2016-07-15T00:00:00"/>
    <d v="1899-12-30T08:12:00"/>
    <x v="8"/>
    <x v="2"/>
    <x v="4"/>
    <d v="2016-07-15T09:17:00"/>
    <d v="2016-07-15T00:00:00"/>
    <d v="1899-12-30T09:17:00"/>
    <x v="0"/>
    <d v="1899-12-30T01:05:00"/>
    <n v="65"/>
  </r>
  <r>
    <n v="5758"/>
    <x v="1"/>
    <s v="NA"/>
    <x v="1"/>
    <x v="1"/>
    <d v="2016-07-15T08:06:00"/>
    <d v="2016-07-15T00:00:00"/>
    <d v="1899-12-30T08:06:00"/>
    <x v="8"/>
    <x v="2"/>
    <x v="4"/>
    <s v="NA"/>
    <s v="NA"/>
    <m/>
    <x v="1"/>
    <s v=""/>
    <s v=""/>
  </r>
  <r>
    <n v="5759"/>
    <x v="1"/>
    <n v="83"/>
    <x v="0"/>
    <x v="0"/>
    <d v="2016-07-15T08:16:00"/>
    <d v="2016-07-15T00:00:00"/>
    <d v="1899-12-30T08:16:00"/>
    <x v="8"/>
    <x v="2"/>
    <x v="4"/>
    <d v="2016-07-15T08:54:00"/>
    <d v="2016-07-15T00:00:00"/>
    <d v="1899-12-30T08:54:00"/>
    <x v="0"/>
    <d v="1899-12-30T00:38:00"/>
    <n v="38"/>
  </r>
  <r>
    <n v="5760"/>
    <x v="1"/>
    <n v="157"/>
    <x v="0"/>
    <x v="2"/>
    <d v="2016-07-15T08:14:00"/>
    <d v="2016-07-15T00:00:00"/>
    <d v="1899-12-30T08:14:00"/>
    <x v="8"/>
    <x v="2"/>
    <x v="4"/>
    <s v="NA"/>
    <s v="NA"/>
    <m/>
    <x v="1"/>
    <s v=""/>
    <s v=""/>
  </r>
  <r>
    <n v="5761"/>
    <x v="1"/>
    <n v="251"/>
    <x v="0"/>
    <x v="2"/>
    <d v="2016-07-15T08:18:00"/>
    <d v="2016-07-15T00:00:00"/>
    <d v="1899-12-30T08:18:00"/>
    <x v="8"/>
    <x v="2"/>
    <x v="4"/>
    <s v="NA"/>
    <s v="NA"/>
    <m/>
    <x v="1"/>
    <s v=""/>
    <s v=""/>
  </r>
  <r>
    <n v="5762"/>
    <x v="1"/>
    <s v="NA"/>
    <x v="1"/>
    <x v="1"/>
    <d v="2016-07-15T08:23:00"/>
    <d v="2016-07-15T00:00:00"/>
    <d v="1899-12-30T08:23:00"/>
    <x v="8"/>
    <x v="2"/>
    <x v="4"/>
    <s v="NA"/>
    <s v="NA"/>
    <m/>
    <x v="1"/>
    <s v=""/>
    <s v=""/>
  </r>
  <r>
    <n v="5763"/>
    <x v="1"/>
    <n v="121"/>
    <x v="0"/>
    <x v="2"/>
    <d v="2016-07-15T08:20:00"/>
    <d v="2016-07-15T00:00:00"/>
    <d v="1899-12-30T08:20:00"/>
    <x v="8"/>
    <x v="2"/>
    <x v="4"/>
    <s v="NA"/>
    <s v="NA"/>
    <m/>
    <x v="1"/>
    <s v=""/>
    <s v=""/>
  </r>
  <r>
    <n v="5764"/>
    <x v="1"/>
    <n v="274"/>
    <x v="0"/>
    <x v="0"/>
    <d v="2016-07-15T08:17:00"/>
    <d v="2016-07-15T00:00:00"/>
    <d v="1899-12-30T08:17:00"/>
    <x v="8"/>
    <x v="2"/>
    <x v="4"/>
    <d v="2016-07-15T09:01:00"/>
    <d v="2016-07-15T00:00:00"/>
    <d v="1899-12-30T09:01:00"/>
    <x v="0"/>
    <d v="1899-12-30T00:44:00"/>
    <n v="44"/>
  </r>
  <r>
    <n v="5765"/>
    <x v="1"/>
    <n v="164"/>
    <x v="0"/>
    <x v="2"/>
    <d v="2016-07-15T08:18:00"/>
    <d v="2016-07-15T00:00:00"/>
    <d v="1899-12-30T08:18:00"/>
    <x v="8"/>
    <x v="2"/>
    <x v="4"/>
    <s v="NA"/>
    <s v="NA"/>
    <m/>
    <x v="1"/>
    <s v=""/>
    <s v=""/>
  </r>
  <r>
    <n v="5766"/>
    <x v="1"/>
    <n v="191"/>
    <x v="0"/>
    <x v="0"/>
    <d v="2016-07-15T08:19:00"/>
    <d v="2016-07-15T00:00:00"/>
    <d v="1899-12-30T08:19:00"/>
    <x v="8"/>
    <x v="2"/>
    <x v="4"/>
    <d v="2016-07-15T09:18:00"/>
    <d v="2016-07-15T00:00:00"/>
    <d v="1899-12-30T09:18:00"/>
    <x v="0"/>
    <d v="1899-12-30T00:59:00"/>
    <n v="59"/>
  </r>
  <r>
    <n v="5767"/>
    <x v="1"/>
    <n v="240"/>
    <x v="0"/>
    <x v="2"/>
    <d v="2016-07-15T08:19:00"/>
    <d v="2016-07-15T00:00:00"/>
    <d v="1899-12-30T08:19:00"/>
    <x v="8"/>
    <x v="2"/>
    <x v="4"/>
    <s v="NA"/>
    <s v="NA"/>
    <m/>
    <x v="1"/>
    <s v=""/>
    <s v=""/>
  </r>
  <r>
    <n v="5768"/>
    <x v="1"/>
    <n v="162"/>
    <x v="0"/>
    <x v="0"/>
    <d v="2016-07-15T08:27:00"/>
    <d v="2016-07-15T00:00:00"/>
    <d v="1899-12-30T08:27:00"/>
    <x v="8"/>
    <x v="2"/>
    <x v="4"/>
    <d v="2016-07-15T09:30:00"/>
    <d v="2016-07-15T00:00:00"/>
    <d v="1899-12-30T09:30:00"/>
    <x v="0"/>
    <d v="1899-12-30T01:03:00"/>
    <n v="63"/>
  </r>
  <r>
    <n v="5769"/>
    <x v="1"/>
    <n v="264"/>
    <x v="0"/>
    <x v="2"/>
    <d v="2016-07-15T08:21:00"/>
    <d v="2016-07-15T00:00:00"/>
    <d v="1899-12-30T08:21:00"/>
    <x v="8"/>
    <x v="2"/>
    <x v="4"/>
    <s v="NA"/>
    <s v="NA"/>
    <m/>
    <x v="1"/>
    <s v=""/>
    <s v=""/>
  </r>
  <r>
    <n v="5770"/>
    <x v="0"/>
    <s v="NA"/>
    <x v="1"/>
    <x v="1"/>
    <d v="2016-07-15T08:16:00"/>
    <d v="2016-07-15T00:00:00"/>
    <d v="1899-12-30T08:16:00"/>
    <x v="8"/>
    <x v="2"/>
    <x v="4"/>
    <s v="NA"/>
    <s v="NA"/>
    <m/>
    <x v="1"/>
    <s v=""/>
    <s v=""/>
  </r>
  <r>
    <n v="5771"/>
    <x v="0"/>
    <n v="4"/>
    <x v="0"/>
    <x v="0"/>
    <d v="2016-07-15T08:30:00"/>
    <d v="2016-07-15T00:00:00"/>
    <d v="1899-12-30T08:30:00"/>
    <x v="8"/>
    <x v="2"/>
    <x v="4"/>
    <d v="2016-07-15T09:37:00"/>
    <d v="2016-07-15T00:00:00"/>
    <d v="1899-12-30T09:37:00"/>
    <x v="0"/>
    <d v="1899-12-30T01:07:00"/>
    <n v="67"/>
  </r>
  <r>
    <n v="5772"/>
    <x v="1"/>
    <n v="188"/>
    <x v="0"/>
    <x v="2"/>
    <d v="2016-07-15T08:22:00"/>
    <d v="2016-07-15T00:00:00"/>
    <d v="1899-12-30T08:22:00"/>
    <x v="8"/>
    <x v="2"/>
    <x v="4"/>
    <s v="NA"/>
    <s v="NA"/>
    <m/>
    <x v="1"/>
    <s v=""/>
    <s v=""/>
  </r>
  <r>
    <n v="5773"/>
    <x v="1"/>
    <s v="NA"/>
    <x v="1"/>
    <x v="1"/>
    <d v="2016-07-15T08:24:00"/>
    <d v="2016-07-15T00:00:00"/>
    <d v="1899-12-30T08:24:00"/>
    <x v="8"/>
    <x v="2"/>
    <x v="4"/>
    <s v="NA"/>
    <s v="NA"/>
    <m/>
    <x v="1"/>
    <s v=""/>
    <s v=""/>
  </r>
  <r>
    <n v="5774"/>
    <x v="1"/>
    <n v="175"/>
    <x v="0"/>
    <x v="0"/>
    <d v="2016-07-15T08:29:00"/>
    <d v="2016-07-15T00:00:00"/>
    <d v="1899-12-30T08:29:00"/>
    <x v="8"/>
    <x v="2"/>
    <x v="4"/>
    <d v="2016-07-15T09:22:00"/>
    <d v="2016-07-15T00:00:00"/>
    <d v="1899-12-30T09:22:00"/>
    <x v="0"/>
    <d v="1899-12-30T00:53:00"/>
    <n v="53"/>
  </r>
  <r>
    <n v="5775"/>
    <x v="1"/>
    <n v="45"/>
    <x v="0"/>
    <x v="2"/>
    <d v="2016-07-15T08:24:00"/>
    <d v="2016-07-15T00:00:00"/>
    <d v="1899-12-30T08:24:00"/>
    <x v="8"/>
    <x v="2"/>
    <x v="4"/>
    <s v="NA"/>
    <s v="NA"/>
    <m/>
    <x v="1"/>
    <s v=""/>
    <s v=""/>
  </r>
  <r>
    <n v="5776"/>
    <x v="1"/>
    <s v="NA"/>
    <x v="1"/>
    <x v="1"/>
    <d v="2016-07-15T08:25:00"/>
    <d v="2016-07-15T00:00:00"/>
    <d v="1899-12-30T08:25:00"/>
    <x v="8"/>
    <x v="2"/>
    <x v="4"/>
    <s v="NA"/>
    <s v="NA"/>
    <m/>
    <x v="1"/>
    <s v=""/>
    <s v=""/>
  </r>
  <r>
    <n v="5777"/>
    <x v="1"/>
    <s v="NA"/>
    <x v="1"/>
    <x v="1"/>
    <d v="2016-07-15T08:27:00"/>
    <d v="2016-07-15T00:00:00"/>
    <d v="1899-12-30T08:27:00"/>
    <x v="8"/>
    <x v="2"/>
    <x v="4"/>
    <s v="NA"/>
    <s v="NA"/>
    <m/>
    <x v="1"/>
    <s v=""/>
    <s v=""/>
  </r>
  <r>
    <n v="5778"/>
    <x v="1"/>
    <n v="11"/>
    <x v="0"/>
    <x v="0"/>
    <d v="2016-07-15T08:22:00"/>
    <d v="2016-07-15T00:00:00"/>
    <d v="1899-12-30T08:22:00"/>
    <x v="8"/>
    <x v="2"/>
    <x v="4"/>
    <d v="2016-07-15T09:13:00"/>
    <d v="2016-07-15T00:00:00"/>
    <d v="1899-12-30T09:13:00"/>
    <x v="0"/>
    <d v="1899-12-30T00:51:00"/>
    <n v="51"/>
  </r>
  <r>
    <n v="5779"/>
    <x v="1"/>
    <s v="NA"/>
    <x v="1"/>
    <x v="1"/>
    <d v="2016-07-15T08:27:00"/>
    <d v="2016-07-15T00:00:00"/>
    <d v="1899-12-30T08:27:00"/>
    <x v="8"/>
    <x v="2"/>
    <x v="4"/>
    <s v="NA"/>
    <s v="NA"/>
    <m/>
    <x v="1"/>
    <s v=""/>
    <s v=""/>
  </r>
  <r>
    <n v="5780"/>
    <x v="1"/>
    <n v="51"/>
    <x v="0"/>
    <x v="2"/>
    <d v="2016-07-15T08:29:00"/>
    <d v="2016-07-15T00:00:00"/>
    <d v="1899-12-30T08:29:00"/>
    <x v="8"/>
    <x v="2"/>
    <x v="4"/>
    <s v="NA"/>
    <s v="NA"/>
    <m/>
    <x v="1"/>
    <s v=""/>
    <s v=""/>
  </r>
  <r>
    <n v="5781"/>
    <x v="1"/>
    <n v="23"/>
    <x v="0"/>
    <x v="0"/>
    <d v="2016-07-15T08:35:00"/>
    <d v="2016-07-15T00:00:00"/>
    <d v="1899-12-30T08:35:00"/>
    <x v="8"/>
    <x v="2"/>
    <x v="4"/>
    <d v="2016-07-15T09:42:00"/>
    <d v="2016-07-15T00:00:00"/>
    <d v="1899-12-30T09:42:00"/>
    <x v="0"/>
    <d v="1899-12-30T01:07:00"/>
    <n v="67"/>
  </r>
  <r>
    <n v="5782"/>
    <x v="1"/>
    <n v="113"/>
    <x v="0"/>
    <x v="2"/>
    <d v="2016-07-15T08:35:00"/>
    <d v="2016-07-15T00:00:00"/>
    <d v="1899-12-30T08:35:00"/>
    <x v="8"/>
    <x v="2"/>
    <x v="4"/>
    <s v="NA"/>
    <s v="NA"/>
    <m/>
    <x v="1"/>
    <s v=""/>
    <s v=""/>
  </r>
  <r>
    <n v="5783"/>
    <x v="1"/>
    <n v="142"/>
    <x v="0"/>
    <x v="2"/>
    <d v="2016-07-15T08:30:00"/>
    <d v="2016-07-15T00:00:00"/>
    <d v="1899-12-30T08:30:00"/>
    <x v="8"/>
    <x v="2"/>
    <x v="4"/>
    <s v="NA"/>
    <s v="NA"/>
    <m/>
    <x v="1"/>
    <s v=""/>
    <s v=""/>
  </r>
  <r>
    <n v="5784"/>
    <x v="1"/>
    <n v="16"/>
    <x v="0"/>
    <x v="2"/>
    <d v="2016-07-15T08:34:00"/>
    <d v="2016-07-15T00:00:00"/>
    <d v="1899-12-30T08:34:00"/>
    <x v="8"/>
    <x v="2"/>
    <x v="4"/>
    <s v="NA"/>
    <s v="NA"/>
    <m/>
    <x v="1"/>
    <s v=""/>
    <s v=""/>
  </r>
  <r>
    <n v="5785"/>
    <x v="1"/>
    <n v="190"/>
    <x v="0"/>
    <x v="2"/>
    <d v="2016-07-15T08:32:00"/>
    <d v="2016-07-15T00:00:00"/>
    <d v="1899-12-30T08:32:00"/>
    <x v="8"/>
    <x v="2"/>
    <x v="4"/>
    <s v="NA"/>
    <s v="NA"/>
    <m/>
    <x v="1"/>
    <s v=""/>
    <s v=""/>
  </r>
  <r>
    <n v="5786"/>
    <x v="1"/>
    <n v="261"/>
    <x v="0"/>
    <x v="0"/>
    <d v="2016-07-15T08:30:00"/>
    <d v="2016-07-15T00:00:00"/>
    <d v="1899-12-30T08:30:00"/>
    <x v="8"/>
    <x v="2"/>
    <x v="4"/>
    <d v="2016-07-15T09:32:00"/>
    <d v="2016-07-15T00:00:00"/>
    <d v="1899-12-30T09:32:00"/>
    <x v="0"/>
    <d v="1899-12-30T01:02:00"/>
    <n v="62"/>
  </r>
  <r>
    <n v="5787"/>
    <x v="1"/>
    <n v="262"/>
    <x v="0"/>
    <x v="2"/>
    <d v="2016-07-15T08:30:00"/>
    <d v="2016-07-15T00:00:00"/>
    <d v="1899-12-30T08:30:00"/>
    <x v="8"/>
    <x v="2"/>
    <x v="4"/>
    <s v="NA"/>
    <s v="NA"/>
    <m/>
    <x v="1"/>
    <s v=""/>
    <s v=""/>
  </r>
  <r>
    <n v="5788"/>
    <x v="1"/>
    <n v="154"/>
    <x v="0"/>
    <x v="2"/>
    <d v="2016-07-15T08:32:00"/>
    <d v="2016-07-15T00:00:00"/>
    <d v="1899-12-30T08:32:00"/>
    <x v="8"/>
    <x v="2"/>
    <x v="4"/>
    <s v="NA"/>
    <s v="NA"/>
    <m/>
    <x v="1"/>
    <s v=""/>
    <s v=""/>
  </r>
  <r>
    <n v="5789"/>
    <x v="0"/>
    <n v="198"/>
    <x v="0"/>
    <x v="0"/>
    <d v="2016-07-15T08:32:00"/>
    <d v="2016-07-15T00:00:00"/>
    <d v="1899-12-30T08:32:00"/>
    <x v="8"/>
    <x v="2"/>
    <x v="4"/>
    <d v="2016-07-15T09:15:00"/>
    <d v="2016-07-15T00:00:00"/>
    <d v="1899-12-30T09:15:00"/>
    <x v="0"/>
    <d v="1899-12-30T00:43:00"/>
    <n v="43"/>
  </r>
  <r>
    <n v="5790"/>
    <x v="0"/>
    <n v="85"/>
    <x v="0"/>
    <x v="0"/>
    <d v="2016-07-15T08:31:00"/>
    <d v="2016-07-15T00:00:00"/>
    <d v="1899-12-30T08:31:00"/>
    <x v="8"/>
    <x v="2"/>
    <x v="4"/>
    <d v="2016-07-15T09:40:00"/>
    <d v="2016-07-15T00:00:00"/>
    <d v="1899-12-30T09:40:00"/>
    <x v="0"/>
    <d v="1899-12-30T01:09:00"/>
    <n v="69"/>
  </r>
  <r>
    <n v="5791"/>
    <x v="1"/>
    <n v="62"/>
    <x v="0"/>
    <x v="0"/>
    <d v="2016-07-15T08:35:00"/>
    <d v="2016-07-15T00:00:00"/>
    <d v="1899-12-30T08:35:00"/>
    <x v="8"/>
    <x v="2"/>
    <x v="4"/>
    <d v="2016-07-15T09:19:00"/>
    <d v="2016-07-15T00:00:00"/>
    <d v="1899-12-30T09:19:00"/>
    <x v="0"/>
    <d v="1899-12-30T00:44:00"/>
    <n v="44"/>
  </r>
  <r>
    <n v="5792"/>
    <x v="1"/>
    <n v="154"/>
    <x v="0"/>
    <x v="2"/>
    <d v="2016-07-15T08:38:00"/>
    <d v="2016-07-15T00:00:00"/>
    <d v="1899-12-30T08:38:00"/>
    <x v="8"/>
    <x v="2"/>
    <x v="4"/>
    <s v="NA"/>
    <s v="NA"/>
    <m/>
    <x v="1"/>
    <s v=""/>
    <s v=""/>
  </r>
  <r>
    <n v="5793"/>
    <x v="0"/>
    <n v="225"/>
    <x v="0"/>
    <x v="0"/>
    <d v="2016-07-15T08:38:00"/>
    <d v="2016-07-15T00:00:00"/>
    <d v="1899-12-30T08:38:00"/>
    <x v="8"/>
    <x v="2"/>
    <x v="4"/>
    <d v="2016-07-15T09:41:00"/>
    <d v="2016-07-15T00:00:00"/>
    <d v="1899-12-30T09:41:00"/>
    <x v="0"/>
    <d v="1899-12-30T01:03:00"/>
    <n v="63"/>
  </r>
  <r>
    <n v="5794"/>
    <x v="1"/>
    <n v="207"/>
    <x v="0"/>
    <x v="2"/>
    <d v="2016-07-15T08:38:00"/>
    <d v="2016-07-15T00:00:00"/>
    <d v="1899-12-30T08:38:00"/>
    <x v="8"/>
    <x v="2"/>
    <x v="4"/>
    <s v="NA"/>
    <s v="NA"/>
    <m/>
    <x v="1"/>
    <s v=""/>
    <s v=""/>
  </r>
  <r>
    <n v="5795"/>
    <x v="1"/>
    <n v="256"/>
    <x v="0"/>
    <x v="2"/>
    <d v="2016-07-15T08:41:00"/>
    <d v="2016-07-15T00:00:00"/>
    <d v="1899-12-30T08:41:00"/>
    <x v="8"/>
    <x v="2"/>
    <x v="4"/>
    <s v="NA"/>
    <s v="NA"/>
    <m/>
    <x v="1"/>
    <s v=""/>
    <s v=""/>
  </r>
  <r>
    <n v="5796"/>
    <x v="1"/>
    <s v="NA"/>
    <x v="1"/>
    <x v="1"/>
    <d v="2016-07-15T08:40:00"/>
    <d v="2016-07-15T00:00:00"/>
    <d v="1899-12-30T08:40:00"/>
    <x v="8"/>
    <x v="2"/>
    <x v="4"/>
    <s v="NA"/>
    <s v="NA"/>
    <m/>
    <x v="1"/>
    <s v=""/>
    <s v=""/>
  </r>
  <r>
    <n v="5797"/>
    <x v="1"/>
    <s v="NA"/>
    <x v="1"/>
    <x v="1"/>
    <d v="2016-07-15T08:39:00"/>
    <d v="2016-07-15T00:00:00"/>
    <d v="1899-12-30T08:39:00"/>
    <x v="8"/>
    <x v="2"/>
    <x v="4"/>
    <s v="NA"/>
    <s v="NA"/>
    <m/>
    <x v="1"/>
    <s v=""/>
    <s v=""/>
  </r>
  <r>
    <n v="5798"/>
    <x v="1"/>
    <n v="120"/>
    <x v="0"/>
    <x v="2"/>
    <d v="2016-07-15T08:40:00"/>
    <d v="2016-07-15T00:00:00"/>
    <d v="1899-12-30T08:40:00"/>
    <x v="8"/>
    <x v="2"/>
    <x v="4"/>
    <s v="NA"/>
    <s v="NA"/>
    <m/>
    <x v="1"/>
    <s v=""/>
    <s v=""/>
  </r>
  <r>
    <n v="5799"/>
    <x v="0"/>
    <n v="128"/>
    <x v="0"/>
    <x v="0"/>
    <d v="2016-07-15T08:41:00"/>
    <d v="2016-07-15T00:00:00"/>
    <d v="1899-12-30T08:41:00"/>
    <x v="8"/>
    <x v="2"/>
    <x v="4"/>
    <d v="2016-07-15T09:11:00"/>
    <d v="2016-07-15T00:00:00"/>
    <d v="1899-12-30T09:11:00"/>
    <x v="0"/>
    <d v="1899-12-30T00:30:00"/>
    <n v="30"/>
  </r>
  <r>
    <n v="5800"/>
    <x v="1"/>
    <n v="279"/>
    <x v="0"/>
    <x v="2"/>
    <d v="2016-07-15T08:44:00"/>
    <d v="2016-07-15T00:00:00"/>
    <d v="1899-12-30T08:44:00"/>
    <x v="8"/>
    <x v="2"/>
    <x v="4"/>
    <s v="NA"/>
    <s v="NA"/>
    <m/>
    <x v="1"/>
    <s v=""/>
    <s v=""/>
  </r>
  <r>
    <n v="5801"/>
    <x v="1"/>
    <n v="290"/>
    <x v="0"/>
    <x v="2"/>
    <d v="2016-07-15T08:40:00"/>
    <d v="2016-07-15T00:00:00"/>
    <d v="1899-12-30T08:40:00"/>
    <x v="8"/>
    <x v="2"/>
    <x v="4"/>
    <s v="NA"/>
    <s v="NA"/>
    <m/>
    <x v="1"/>
    <s v=""/>
    <s v=""/>
  </r>
  <r>
    <n v="5802"/>
    <x v="1"/>
    <n v="290"/>
    <x v="0"/>
    <x v="0"/>
    <d v="2016-07-15T08:43:00"/>
    <d v="2016-07-15T00:00:00"/>
    <d v="1899-12-30T08:43:00"/>
    <x v="8"/>
    <x v="2"/>
    <x v="4"/>
    <d v="2016-07-15T09:08:00"/>
    <d v="2016-07-15T00:00:00"/>
    <d v="1899-12-30T09:08:00"/>
    <x v="0"/>
    <d v="1899-12-30T00:25:00"/>
    <n v="25"/>
  </r>
  <r>
    <n v="5803"/>
    <x v="1"/>
    <s v="NA"/>
    <x v="1"/>
    <x v="1"/>
    <d v="2016-07-15T08:40:00"/>
    <d v="2016-07-15T00:00:00"/>
    <d v="1899-12-30T08:40:00"/>
    <x v="8"/>
    <x v="2"/>
    <x v="4"/>
    <s v="NA"/>
    <s v="NA"/>
    <m/>
    <x v="1"/>
    <s v=""/>
    <s v=""/>
  </r>
  <r>
    <n v="5804"/>
    <x v="1"/>
    <s v="NA"/>
    <x v="1"/>
    <x v="1"/>
    <d v="2016-07-15T08:42:00"/>
    <d v="2016-07-15T00:00:00"/>
    <d v="1899-12-30T08:42:00"/>
    <x v="8"/>
    <x v="2"/>
    <x v="4"/>
    <s v="NA"/>
    <s v="NA"/>
    <m/>
    <x v="1"/>
    <s v=""/>
    <s v=""/>
  </r>
  <r>
    <n v="5805"/>
    <x v="1"/>
    <n v="68"/>
    <x v="0"/>
    <x v="2"/>
    <d v="2016-07-15T08:36:00"/>
    <d v="2016-07-15T00:00:00"/>
    <d v="1899-12-30T08:36:00"/>
    <x v="8"/>
    <x v="2"/>
    <x v="4"/>
    <s v="NA"/>
    <s v="NA"/>
    <m/>
    <x v="1"/>
    <s v=""/>
    <s v=""/>
  </r>
  <r>
    <n v="5806"/>
    <x v="0"/>
    <n v="81"/>
    <x v="0"/>
    <x v="2"/>
    <d v="2016-07-15T08:46:00"/>
    <d v="2016-07-15T00:00:00"/>
    <d v="1899-12-30T08:46:00"/>
    <x v="8"/>
    <x v="2"/>
    <x v="4"/>
    <s v="NA"/>
    <s v="NA"/>
    <m/>
    <x v="1"/>
    <s v=""/>
    <s v=""/>
  </r>
  <r>
    <n v="5807"/>
    <x v="1"/>
    <n v="159"/>
    <x v="0"/>
    <x v="0"/>
    <d v="2016-07-15T08:41:00"/>
    <d v="2016-07-15T00:00:00"/>
    <d v="1899-12-30T08:41:00"/>
    <x v="8"/>
    <x v="2"/>
    <x v="4"/>
    <d v="2016-07-15T09:11:00"/>
    <d v="2016-07-15T00:00:00"/>
    <d v="1899-12-30T09:11:00"/>
    <x v="0"/>
    <d v="1899-12-30T00:30:00"/>
    <n v="30"/>
  </r>
  <r>
    <n v="5808"/>
    <x v="1"/>
    <n v="237"/>
    <x v="0"/>
    <x v="2"/>
    <d v="2016-07-15T08:39:00"/>
    <d v="2016-07-15T00:00:00"/>
    <d v="1899-12-30T08:39:00"/>
    <x v="8"/>
    <x v="2"/>
    <x v="4"/>
    <s v="NA"/>
    <s v="NA"/>
    <m/>
    <x v="1"/>
    <s v=""/>
    <s v=""/>
  </r>
  <r>
    <n v="5809"/>
    <x v="1"/>
    <n v="269"/>
    <x v="0"/>
    <x v="2"/>
    <d v="2016-07-15T08:48:00"/>
    <d v="2016-07-15T00:00:00"/>
    <d v="1899-12-30T08:48:00"/>
    <x v="8"/>
    <x v="2"/>
    <x v="4"/>
    <s v="NA"/>
    <s v="NA"/>
    <m/>
    <x v="1"/>
    <s v=""/>
    <s v=""/>
  </r>
  <r>
    <n v="5810"/>
    <x v="1"/>
    <s v="NA"/>
    <x v="1"/>
    <x v="1"/>
    <d v="2016-07-15T08:46:00"/>
    <d v="2016-07-15T00:00:00"/>
    <d v="1899-12-30T08:46:00"/>
    <x v="8"/>
    <x v="2"/>
    <x v="4"/>
    <s v="NA"/>
    <s v="NA"/>
    <m/>
    <x v="1"/>
    <s v=""/>
    <s v=""/>
  </r>
  <r>
    <n v="5811"/>
    <x v="1"/>
    <n v="24"/>
    <x v="0"/>
    <x v="0"/>
    <d v="2016-07-15T08:46:00"/>
    <d v="2016-07-15T00:00:00"/>
    <d v="1899-12-30T08:46:00"/>
    <x v="8"/>
    <x v="2"/>
    <x v="4"/>
    <d v="2016-07-15T09:26:00"/>
    <d v="2016-07-15T00:00:00"/>
    <d v="1899-12-30T09:26:00"/>
    <x v="0"/>
    <d v="1899-12-30T00:40:00"/>
    <n v="40"/>
  </r>
  <r>
    <n v="5812"/>
    <x v="1"/>
    <n v="293"/>
    <x v="0"/>
    <x v="2"/>
    <d v="2016-07-15T08:44:00"/>
    <d v="2016-07-15T00:00:00"/>
    <d v="1899-12-30T08:44:00"/>
    <x v="8"/>
    <x v="2"/>
    <x v="4"/>
    <s v="NA"/>
    <s v="NA"/>
    <m/>
    <x v="1"/>
    <s v=""/>
    <s v=""/>
  </r>
  <r>
    <n v="5813"/>
    <x v="1"/>
    <s v="NA"/>
    <x v="1"/>
    <x v="1"/>
    <d v="2016-07-15T08:46:00"/>
    <d v="2016-07-15T00:00:00"/>
    <d v="1899-12-30T08:46:00"/>
    <x v="8"/>
    <x v="2"/>
    <x v="4"/>
    <s v="NA"/>
    <s v="NA"/>
    <m/>
    <x v="1"/>
    <s v=""/>
    <s v=""/>
  </r>
  <r>
    <n v="5814"/>
    <x v="1"/>
    <n v="43"/>
    <x v="0"/>
    <x v="0"/>
    <d v="2016-07-15T08:43:00"/>
    <d v="2016-07-15T00:00:00"/>
    <d v="1899-12-30T08:43:00"/>
    <x v="8"/>
    <x v="2"/>
    <x v="4"/>
    <d v="2016-07-15T09:55:00"/>
    <d v="2016-07-15T00:00:00"/>
    <d v="1899-12-30T09:55:00"/>
    <x v="0"/>
    <d v="1899-12-30T01:12:00"/>
    <n v="72"/>
  </r>
  <r>
    <n v="5815"/>
    <x v="1"/>
    <n v="121"/>
    <x v="0"/>
    <x v="2"/>
    <d v="2016-07-15T08:47:00"/>
    <d v="2016-07-15T00:00:00"/>
    <d v="1899-12-30T08:47:00"/>
    <x v="8"/>
    <x v="2"/>
    <x v="4"/>
    <s v="NA"/>
    <s v="NA"/>
    <m/>
    <x v="1"/>
    <s v=""/>
    <s v=""/>
  </r>
  <r>
    <n v="5816"/>
    <x v="1"/>
    <n v="220"/>
    <x v="0"/>
    <x v="2"/>
    <d v="2016-07-15T08:44:00"/>
    <d v="2016-07-15T00:00:00"/>
    <d v="1899-12-30T08:44:00"/>
    <x v="8"/>
    <x v="2"/>
    <x v="4"/>
    <s v="NA"/>
    <s v="NA"/>
    <m/>
    <x v="1"/>
    <s v=""/>
    <s v=""/>
  </r>
  <r>
    <n v="5817"/>
    <x v="1"/>
    <n v="232"/>
    <x v="0"/>
    <x v="2"/>
    <d v="2016-07-15T08:46:00"/>
    <d v="2016-07-15T00:00:00"/>
    <d v="1899-12-30T08:46:00"/>
    <x v="8"/>
    <x v="2"/>
    <x v="4"/>
    <s v="NA"/>
    <s v="NA"/>
    <m/>
    <x v="1"/>
    <s v=""/>
    <s v=""/>
  </r>
  <r>
    <n v="5818"/>
    <x v="1"/>
    <s v="NA"/>
    <x v="1"/>
    <x v="1"/>
    <d v="2016-07-15T08:49:00"/>
    <d v="2016-07-15T00:00:00"/>
    <d v="1899-12-30T08:49:00"/>
    <x v="8"/>
    <x v="2"/>
    <x v="4"/>
    <s v="NA"/>
    <s v="NA"/>
    <m/>
    <x v="1"/>
    <s v=""/>
    <s v=""/>
  </r>
  <r>
    <n v="5819"/>
    <x v="1"/>
    <s v="NA"/>
    <x v="1"/>
    <x v="1"/>
    <d v="2016-07-15T08:49:00"/>
    <d v="2016-07-15T00:00:00"/>
    <d v="1899-12-30T08:49:00"/>
    <x v="8"/>
    <x v="2"/>
    <x v="4"/>
    <s v="NA"/>
    <s v="NA"/>
    <m/>
    <x v="1"/>
    <s v=""/>
    <s v=""/>
  </r>
  <r>
    <n v="5820"/>
    <x v="1"/>
    <n v="267"/>
    <x v="0"/>
    <x v="2"/>
    <d v="2016-07-15T08:50:00"/>
    <d v="2016-07-15T00:00:00"/>
    <d v="1899-12-30T08:50:00"/>
    <x v="8"/>
    <x v="2"/>
    <x v="4"/>
    <s v="NA"/>
    <s v="NA"/>
    <m/>
    <x v="1"/>
    <s v=""/>
    <s v=""/>
  </r>
  <r>
    <n v="5821"/>
    <x v="1"/>
    <n v="233"/>
    <x v="0"/>
    <x v="2"/>
    <d v="2016-07-15T08:54:00"/>
    <d v="2016-07-15T00:00:00"/>
    <d v="1899-12-30T08:54:00"/>
    <x v="8"/>
    <x v="2"/>
    <x v="4"/>
    <s v="NA"/>
    <s v="NA"/>
    <m/>
    <x v="1"/>
    <s v=""/>
    <s v=""/>
  </r>
  <r>
    <n v="5822"/>
    <x v="0"/>
    <n v="79"/>
    <x v="0"/>
    <x v="0"/>
    <d v="2016-07-15T08:53:00"/>
    <d v="2016-07-15T00:00:00"/>
    <d v="1899-12-30T08:53:00"/>
    <x v="8"/>
    <x v="2"/>
    <x v="4"/>
    <d v="2016-07-15T09:40:00"/>
    <d v="2016-07-15T00:00:00"/>
    <d v="1899-12-30T09:40:00"/>
    <x v="0"/>
    <d v="1899-12-30T00:47:00"/>
    <n v="47"/>
  </r>
  <r>
    <n v="5823"/>
    <x v="1"/>
    <n v="199"/>
    <x v="0"/>
    <x v="0"/>
    <d v="2016-07-15T08:56:00"/>
    <d v="2016-07-15T00:00:00"/>
    <d v="1899-12-30T08:56:00"/>
    <x v="8"/>
    <x v="2"/>
    <x v="4"/>
    <d v="2016-07-15T10:07:00"/>
    <d v="2016-07-15T00:00:00"/>
    <d v="1899-12-30T10:07:00"/>
    <x v="0"/>
    <d v="1899-12-30T01:11:00"/>
    <n v="71"/>
  </r>
  <r>
    <n v="5824"/>
    <x v="1"/>
    <n v="249"/>
    <x v="0"/>
    <x v="2"/>
    <d v="2016-07-15T08:50:00"/>
    <d v="2016-07-15T00:00:00"/>
    <d v="1899-12-30T08:50:00"/>
    <x v="8"/>
    <x v="2"/>
    <x v="4"/>
    <s v="NA"/>
    <s v="NA"/>
    <m/>
    <x v="1"/>
    <s v=""/>
    <s v=""/>
  </r>
  <r>
    <n v="5825"/>
    <x v="0"/>
    <n v="267"/>
    <x v="0"/>
    <x v="0"/>
    <d v="2016-07-15T08:54:00"/>
    <d v="2016-07-15T00:00:00"/>
    <d v="1899-12-30T08:54:00"/>
    <x v="8"/>
    <x v="2"/>
    <x v="4"/>
    <d v="2016-07-15T09:52:00"/>
    <d v="2016-07-15T00:00:00"/>
    <d v="1899-12-30T09:52:00"/>
    <x v="0"/>
    <d v="1899-12-30T00:58:00"/>
    <n v="58"/>
  </r>
  <r>
    <n v="5826"/>
    <x v="1"/>
    <n v="121"/>
    <x v="0"/>
    <x v="2"/>
    <d v="2016-07-15T08:50:00"/>
    <d v="2016-07-15T00:00:00"/>
    <d v="1899-12-30T08:50:00"/>
    <x v="8"/>
    <x v="2"/>
    <x v="4"/>
    <s v="NA"/>
    <s v="NA"/>
    <m/>
    <x v="1"/>
    <s v=""/>
    <s v=""/>
  </r>
  <r>
    <n v="5827"/>
    <x v="0"/>
    <n v="112"/>
    <x v="0"/>
    <x v="0"/>
    <d v="2016-07-15T08:52:00"/>
    <d v="2016-07-15T00:00:00"/>
    <d v="1899-12-30T08:52:00"/>
    <x v="8"/>
    <x v="2"/>
    <x v="4"/>
    <d v="2016-07-15T09:29:00"/>
    <d v="2016-07-15T00:00:00"/>
    <d v="1899-12-30T09:29:00"/>
    <x v="0"/>
    <d v="1899-12-30T00:37:00"/>
    <n v="37"/>
  </r>
  <r>
    <n v="5828"/>
    <x v="1"/>
    <n v="195"/>
    <x v="0"/>
    <x v="2"/>
    <d v="2016-07-15T09:00:00"/>
    <d v="2016-07-15T00:00:00"/>
    <d v="1899-12-30T09:00:00"/>
    <x v="9"/>
    <x v="2"/>
    <x v="4"/>
    <s v="NA"/>
    <s v="NA"/>
    <m/>
    <x v="1"/>
    <s v=""/>
    <s v=""/>
  </r>
  <r>
    <n v="5829"/>
    <x v="1"/>
    <s v="NA"/>
    <x v="1"/>
    <x v="1"/>
    <d v="2016-07-15T09:01:00"/>
    <d v="2016-07-15T00:00:00"/>
    <d v="1899-12-30T09:01:00"/>
    <x v="9"/>
    <x v="2"/>
    <x v="4"/>
    <s v="NA"/>
    <s v="NA"/>
    <m/>
    <x v="1"/>
    <s v=""/>
    <s v=""/>
  </r>
  <r>
    <n v="5830"/>
    <x v="1"/>
    <n v="44"/>
    <x v="0"/>
    <x v="2"/>
    <d v="2016-07-15T08:55:00"/>
    <d v="2016-07-15T00:00:00"/>
    <d v="1899-12-30T08:55:00"/>
    <x v="8"/>
    <x v="2"/>
    <x v="4"/>
    <s v="NA"/>
    <s v="NA"/>
    <m/>
    <x v="1"/>
    <s v=""/>
    <s v=""/>
  </r>
  <r>
    <n v="5831"/>
    <x v="1"/>
    <n v="71"/>
    <x v="0"/>
    <x v="2"/>
    <d v="2016-07-15T08:56:00"/>
    <d v="2016-07-15T00:00:00"/>
    <d v="1899-12-30T08:56:00"/>
    <x v="8"/>
    <x v="2"/>
    <x v="4"/>
    <s v="NA"/>
    <s v="NA"/>
    <m/>
    <x v="1"/>
    <s v=""/>
    <s v=""/>
  </r>
  <r>
    <n v="5832"/>
    <x v="1"/>
    <n v="186"/>
    <x v="0"/>
    <x v="0"/>
    <d v="2016-07-15T09:00:00"/>
    <d v="2016-07-15T00:00:00"/>
    <d v="1899-12-30T09:00:00"/>
    <x v="9"/>
    <x v="2"/>
    <x v="4"/>
    <d v="2016-07-15T09:55:00"/>
    <d v="2016-07-15T00:00:00"/>
    <d v="1899-12-30T09:55:00"/>
    <x v="0"/>
    <d v="1899-12-30T00:55:00"/>
    <n v="55"/>
  </r>
  <r>
    <n v="5833"/>
    <x v="1"/>
    <n v="250"/>
    <x v="0"/>
    <x v="2"/>
    <d v="2016-07-15T08:57:00"/>
    <d v="2016-07-15T00:00:00"/>
    <d v="1899-12-30T08:57:00"/>
    <x v="8"/>
    <x v="2"/>
    <x v="4"/>
    <s v="NA"/>
    <s v="NA"/>
    <m/>
    <x v="1"/>
    <s v=""/>
    <s v=""/>
  </r>
  <r>
    <n v="5834"/>
    <x v="0"/>
    <n v="100"/>
    <x v="0"/>
    <x v="0"/>
    <d v="2016-07-15T08:54:00"/>
    <d v="2016-07-15T00:00:00"/>
    <d v="1899-12-30T08:54:00"/>
    <x v="8"/>
    <x v="2"/>
    <x v="4"/>
    <d v="2016-07-15T10:05:00"/>
    <d v="2016-07-15T00:00:00"/>
    <d v="1899-12-30T10:05:00"/>
    <x v="0"/>
    <d v="1899-12-30T01:11:00"/>
    <n v="71"/>
  </r>
  <r>
    <n v="5835"/>
    <x v="1"/>
    <n v="69"/>
    <x v="0"/>
    <x v="2"/>
    <d v="2016-07-15T08:53:00"/>
    <d v="2016-07-15T00:00:00"/>
    <d v="1899-12-30T08:53:00"/>
    <x v="8"/>
    <x v="2"/>
    <x v="4"/>
    <s v="NA"/>
    <s v="NA"/>
    <m/>
    <x v="1"/>
    <s v=""/>
    <s v=""/>
  </r>
  <r>
    <n v="5836"/>
    <x v="1"/>
    <n v="243"/>
    <x v="0"/>
    <x v="2"/>
    <d v="2016-07-15T09:02:00"/>
    <d v="2016-07-15T00:00:00"/>
    <d v="1899-12-30T09:02:00"/>
    <x v="9"/>
    <x v="2"/>
    <x v="4"/>
    <s v="NA"/>
    <s v="NA"/>
    <m/>
    <x v="1"/>
    <s v=""/>
    <s v=""/>
  </r>
  <r>
    <n v="5837"/>
    <x v="1"/>
    <s v="NA"/>
    <x v="1"/>
    <x v="1"/>
    <d v="2016-07-15T08:59:00"/>
    <d v="2016-07-15T00:00:00"/>
    <d v="1899-12-30T08:59:00"/>
    <x v="8"/>
    <x v="2"/>
    <x v="4"/>
    <s v="NA"/>
    <s v="NA"/>
    <m/>
    <x v="1"/>
    <s v=""/>
    <s v=""/>
  </r>
  <r>
    <n v="5838"/>
    <x v="1"/>
    <n v="33"/>
    <x v="0"/>
    <x v="2"/>
    <d v="2016-07-15T09:02:00"/>
    <d v="2016-07-15T00:00:00"/>
    <d v="1899-12-30T09:02:00"/>
    <x v="9"/>
    <x v="2"/>
    <x v="4"/>
    <s v="NA"/>
    <s v="NA"/>
    <m/>
    <x v="1"/>
    <s v=""/>
    <s v=""/>
  </r>
  <r>
    <n v="5839"/>
    <x v="1"/>
    <n v="117"/>
    <x v="0"/>
    <x v="2"/>
    <d v="2016-07-15T08:57:00"/>
    <d v="2016-07-15T00:00:00"/>
    <d v="1899-12-30T08:57:00"/>
    <x v="8"/>
    <x v="2"/>
    <x v="4"/>
    <s v="NA"/>
    <s v="NA"/>
    <m/>
    <x v="1"/>
    <s v=""/>
    <s v=""/>
  </r>
  <r>
    <n v="5840"/>
    <x v="1"/>
    <s v="NA"/>
    <x v="1"/>
    <x v="1"/>
    <d v="2016-07-15T09:07:00"/>
    <d v="2016-07-15T00:00:00"/>
    <d v="1899-12-30T09:07:00"/>
    <x v="9"/>
    <x v="2"/>
    <x v="4"/>
    <s v="NA"/>
    <s v="NA"/>
    <m/>
    <x v="1"/>
    <s v=""/>
    <s v=""/>
  </r>
  <r>
    <n v="5841"/>
    <x v="1"/>
    <s v="NA"/>
    <x v="1"/>
    <x v="1"/>
    <d v="2016-07-15T09:07:00"/>
    <d v="2016-07-15T00:00:00"/>
    <d v="1899-12-30T09:07:00"/>
    <x v="9"/>
    <x v="2"/>
    <x v="4"/>
    <s v="NA"/>
    <s v="NA"/>
    <m/>
    <x v="1"/>
    <s v=""/>
    <s v=""/>
  </r>
  <r>
    <n v="5842"/>
    <x v="1"/>
    <n v="102"/>
    <x v="0"/>
    <x v="0"/>
    <d v="2016-07-15T09:04:00"/>
    <d v="2016-07-15T00:00:00"/>
    <d v="1899-12-30T09:04:00"/>
    <x v="9"/>
    <x v="2"/>
    <x v="4"/>
    <d v="2016-07-15T09:53:00"/>
    <d v="2016-07-15T00:00:00"/>
    <d v="1899-12-30T09:53:00"/>
    <x v="0"/>
    <d v="1899-12-30T00:49:00"/>
    <n v="49"/>
  </r>
  <r>
    <n v="5843"/>
    <x v="0"/>
    <n v="196"/>
    <x v="0"/>
    <x v="0"/>
    <d v="2016-07-15T09:10:00"/>
    <d v="2016-07-15T00:00:00"/>
    <d v="1899-12-30T09:10:00"/>
    <x v="9"/>
    <x v="2"/>
    <x v="4"/>
    <d v="2016-07-15T09:36:00"/>
    <d v="2016-07-15T00:00:00"/>
    <d v="1899-12-30T09:36:00"/>
    <x v="0"/>
    <d v="1899-12-30T00:26:00"/>
    <n v="26"/>
  </r>
  <r>
    <n v="5844"/>
    <x v="0"/>
    <n v="300"/>
    <x v="0"/>
    <x v="0"/>
    <d v="2016-07-15T09:07:00"/>
    <d v="2016-07-15T00:00:00"/>
    <d v="1899-12-30T09:07:00"/>
    <x v="9"/>
    <x v="2"/>
    <x v="4"/>
    <d v="2016-07-15T09:56:00"/>
    <d v="2016-07-15T00:00:00"/>
    <d v="1899-12-30T09:56:00"/>
    <x v="0"/>
    <d v="1899-12-30T00:49:00"/>
    <n v="49"/>
  </r>
  <r>
    <n v="5845"/>
    <x v="1"/>
    <s v="NA"/>
    <x v="1"/>
    <x v="1"/>
    <d v="2016-07-15T09:06:00"/>
    <d v="2016-07-15T00:00:00"/>
    <d v="1899-12-30T09:06:00"/>
    <x v="9"/>
    <x v="2"/>
    <x v="4"/>
    <s v="NA"/>
    <s v="NA"/>
    <m/>
    <x v="1"/>
    <s v=""/>
    <s v=""/>
  </r>
  <r>
    <n v="5846"/>
    <x v="1"/>
    <n v="27"/>
    <x v="0"/>
    <x v="2"/>
    <d v="2016-07-15T09:05:00"/>
    <d v="2016-07-15T00:00:00"/>
    <d v="1899-12-30T09:05:00"/>
    <x v="9"/>
    <x v="2"/>
    <x v="4"/>
    <s v="NA"/>
    <s v="NA"/>
    <m/>
    <x v="1"/>
    <s v=""/>
    <s v=""/>
  </r>
  <r>
    <n v="5847"/>
    <x v="0"/>
    <n v="31"/>
    <x v="0"/>
    <x v="2"/>
    <d v="2016-07-15T09:05:00"/>
    <d v="2016-07-15T00:00:00"/>
    <d v="1899-12-30T09:05:00"/>
    <x v="9"/>
    <x v="2"/>
    <x v="4"/>
    <s v="NA"/>
    <s v="NA"/>
    <m/>
    <x v="1"/>
    <s v=""/>
    <s v=""/>
  </r>
  <r>
    <n v="5848"/>
    <x v="1"/>
    <n v="90"/>
    <x v="0"/>
    <x v="2"/>
    <d v="2016-07-15T09:04:00"/>
    <d v="2016-07-15T00:00:00"/>
    <d v="1899-12-30T09:04:00"/>
    <x v="9"/>
    <x v="2"/>
    <x v="4"/>
    <s v="NA"/>
    <s v="NA"/>
    <m/>
    <x v="1"/>
    <s v=""/>
    <s v=""/>
  </r>
  <r>
    <n v="5849"/>
    <x v="1"/>
    <n v="131"/>
    <x v="0"/>
    <x v="2"/>
    <d v="2016-07-15T09:09:00"/>
    <d v="2016-07-15T00:00:00"/>
    <d v="1899-12-30T09:09:00"/>
    <x v="9"/>
    <x v="2"/>
    <x v="4"/>
    <s v="NA"/>
    <s v="NA"/>
    <m/>
    <x v="1"/>
    <s v=""/>
    <s v=""/>
  </r>
  <r>
    <n v="5850"/>
    <x v="1"/>
    <n v="215"/>
    <x v="0"/>
    <x v="0"/>
    <d v="2016-07-15T09:03:00"/>
    <d v="2016-07-15T00:00:00"/>
    <d v="1899-12-30T09:03:00"/>
    <x v="9"/>
    <x v="2"/>
    <x v="4"/>
    <d v="2016-07-15T10:14:00"/>
    <d v="2016-07-15T00:00:00"/>
    <d v="1899-12-30T10:14:00"/>
    <x v="0"/>
    <d v="1899-12-30T01:11:00"/>
    <n v="71"/>
  </r>
  <r>
    <n v="5851"/>
    <x v="0"/>
    <n v="230"/>
    <x v="0"/>
    <x v="0"/>
    <d v="2016-07-15T09:03:00"/>
    <d v="2016-07-15T00:00:00"/>
    <d v="1899-12-30T09:03:00"/>
    <x v="9"/>
    <x v="2"/>
    <x v="4"/>
    <d v="2016-07-15T10:19:00"/>
    <d v="2016-07-15T00:00:00"/>
    <d v="1899-12-30T10:19:00"/>
    <x v="0"/>
    <d v="1899-12-30T01:16:00"/>
    <n v="76"/>
  </r>
  <r>
    <n v="5852"/>
    <x v="1"/>
    <s v="NA"/>
    <x v="1"/>
    <x v="1"/>
    <d v="2016-07-15T09:07:00"/>
    <d v="2016-07-15T00:00:00"/>
    <d v="1899-12-30T09:07:00"/>
    <x v="9"/>
    <x v="2"/>
    <x v="4"/>
    <s v="NA"/>
    <s v="NA"/>
    <m/>
    <x v="1"/>
    <s v=""/>
    <s v=""/>
  </r>
  <r>
    <n v="5853"/>
    <x v="1"/>
    <n v="99"/>
    <x v="0"/>
    <x v="2"/>
    <d v="2016-07-15T09:10:00"/>
    <d v="2016-07-15T00:00:00"/>
    <d v="1899-12-30T09:10:00"/>
    <x v="9"/>
    <x v="2"/>
    <x v="4"/>
    <s v="NA"/>
    <s v="NA"/>
    <m/>
    <x v="1"/>
    <s v=""/>
    <s v=""/>
  </r>
  <r>
    <n v="5854"/>
    <x v="0"/>
    <n v="103"/>
    <x v="0"/>
    <x v="2"/>
    <d v="2016-07-15T09:09:00"/>
    <d v="2016-07-15T00:00:00"/>
    <d v="1899-12-30T09:09:00"/>
    <x v="9"/>
    <x v="2"/>
    <x v="4"/>
    <s v="NA"/>
    <s v="NA"/>
    <m/>
    <x v="1"/>
    <s v=""/>
    <s v=""/>
  </r>
  <r>
    <n v="5855"/>
    <x v="1"/>
    <n v="157"/>
    <x v="0"/>
    <x v="2"/>
    <d v="2016-07-15T09:06:00"/>
    <d v="2016-07-15T00:00:00"/>
    <d v="1899-12-30T09:06:00"/>
    <x v="9"/>
    <x v="2"/>
    <x v="4"/>
    <s v="NA"/>
    <s v="NA"/>
    <m/>
    <x v="1"/>
    <s v=""/>
    <s v=""/>
  </r>
  <r>
    <n v="5856"/>
    <x v="1"/>
    <n v="203"/>
    <x v="0"/>
    <x v="2"/>
    <d v="2016-07-15T09:08:00"/>
    <d v="2016-07-15T00:00:00"/>
    <d v="1899-12-30T09:08:00"/>
    <x v="9"/>
    <x v="2"/>
    <x v="4"/>
    <s v="NA"/>
    <s v="NA"/>
    <m/>
    <x v="1"/>
    <s v=""/>
    <s v=""/>
  </r>
  <r>
    <n v="5857"/>
    <x v="0"/>
    <n v="5"/>
    <x v="0"/>
    <x v="0"/>
    <d v="2016-07-15T09:08:00"/>
    <d v="2016-07-15T00:00:00"/>
    <d v="1899-12-30T09:08:00"/>
    <x v="9"/>
    <x v="2"/>
    <x v="4"/>
    <d v="2016-07-15T10:07:00"/>
    <d v="2016-07-15T00:00:00"/>
    <d v="1899-12-30T10:07:00"/>
    <x v="0"/>
    <d v="1899-12-30T00:59:00"/>
    <n v="59"/>
  </r>
  <r>
    <n v="5858"/>
    <x v="1"/>
    <s v="NA"/>
    <x v="1"/>
    <x v="1"/>
    <d v="2016-07-15T09:14:00"/>
    <d v="2016-07-15T00:00:00"/>
    <d v="1899-12-30T09:14:00"/>
    <x v="9"/>
    <x v="2"/>
    <x v="4"/>
    <s v="NA"/>
    <s v="NA"/>
    <m/>
    <x v="1"/>
    <s v=""/>
    <s v=""/>
  </r>
  <r>
    <n v="5859"/>
    <x v="1"/>
    <s v="NA"/>
    <x v="1"/>
    <x v="1"/>
    <d v="2016-07-15T09:11:00"/>
    <d v="2016-07-15T00:00:00"/>
    <d v="1899-12-30T09:11:00"/>
    <x v="9"/>
    <x v="2"/>
    <x v="4"/>
    <s v="NA"/>
    <s v="NA"/>
    <m/>
    <x v="1"/>
    <s v=""/>
    <s v=""/>
  </r>
  <r>
    <n v="5860"/>
    <x v="1"/>
    <n v="155"/>
    <x v="0"/>
    <x v="2"/>
    <d v="2016-07-15T09:13:00"/>
    <d v="2016-07-15T00:00:00"/>
    <d v="1899-12-30T09:13:00"/>
    <x v="9"/>
    <x v="2"/>
    <x v="4"/>
    <s v="NA"/>
    <s v="NA"/>
    <m/>
    <x v="1"/>
    <s v=""/>
    <s v=""/>
  </r>
  <r>
    <n v="5861"/>
    <x v="0"/>
    <n v="77"/>
    <x v="0"/>
    <x v="0"/>
    <d v="2016-07-15T09:11:00"/>
    <d v="2016-07-15T00:00:00"/>
    <d v="1899-12-30T09:11:00"/>
    <x v="9"/>
    <x v="2"/>
    <x v="4"/>
    <d v="2016-07-15T10:26:00"/>
    <d v="2016-07-15T00:00:00"/>
    <d v="1899-12-30T10:26:00"/>
    <x v="0"/>
    <d v="1899-12-30T01:15:00"/>
    <n v="75"/>
  </r>
  <r>
    <n v="5862"/>
    <x v="1"/>
    <n v="176"/>
    <x v="0"/>
    <x v="0"/>
    <d v="2016-07-15T09:19:00"/>
    <d v="2016-07-15T00:00:00"/>
    <d v="1899-12-30T09:19:00"/>
    <x v="9"/>
    <x v="2"/>
    <x v="4"/>
    <d v="2016-07-15T09:56:00"/>
    <d v="2016-07-15T00:00:00"/>
    <d v="1899-12-30T09:56:00"/>
    <x v="0"/>
    <d v="1899-12-30T00:37:00"/>
    <n v="37"/>
  </r>
  <r>
    <n v="5863"/>
    <x v="1"/>
    <s v="NA"/>
    <x v="1"/>
    <x v="1"/>
    <d v="2016-07-15T09:15:00"/>
    <d v="2016-07-15T00:00:00"/>
    <d v="1899-12-30T09:15:00"/>
    <x v="9"/>
    <x v="2"/>
    <x v="4"/>
    <s v="NA"/>
    <s v="NA"/>
    <m/>
    <x v="1"/>
    <s v=""/>
    <s v=""/>
  </r>
  <r>
    <n v="5864"/>
    <x v="0"/>
    <n v="50"/>
    <x v="0"/>
    <x v="0"/>
    <d v="2016-07-15T09:22:00"/>
    <d v="2016-07-15T00:00:00"/>
    <d v="1899-12-30T09:22:00"/>
    <x v="9"/>
    <x v="2"/>
    <x v="4"/>
    <d v="2016-07-15T10:18:00"/>
    <d v="2016-07-15T00:00:00"/>
    <d v="1899-12-30T10:18:00"/>
    <x v="0"/>
    <d v="1899-12-30T00:56:00"/>
    <n v="56"/>
  </r>
  <r>
    <n v="5865"/>
    <x v="1"/>
    <n v="248"/>
    <x v="0"/>
    <x v="2"/>
    <d v="2016-07-15T09:18:00"/>
    <d v="2016-07-15T00:00:00"/>
    <d v="1899-12-30T09:18:00"/>
    <x v="9"/>
    <x v="2"/>
    <x v="4"/>
    <s v="NA"/>
    <s v="NA"/>
    <m/>
    <x v="1"/>
    <s v=""/>
    <s v=""/>
  </r>
  <r>
    <n v="5866"/>
    <x v="1"/>
    <n v="39"/>
    <x v="0"/>
    <x v="2"/>
    <d v="2016-07-15T09:19:00"/>
    <d v="2016-07-15T00:00:00"/>
    <d v="1899-12-30T09:19:00"/>
    <x v="9"/>
    <x v="2"/>
    <x v="4"/>
    <s v="NA"/>
    <s v="NA"/>
    <m/>
    <x v="1"/>
    <s v=""/>
    <s v=""/>
  </r>
  <r>
    <n v="5867"/>
    <x v="1"/>
    <n v="193"/>
    <x v="0"/>
    <x v="2"/>
    <d v="2016-07-15T09:19:00"/>
    <d v="2016-07-15T00:00:00"/>
    <d v="1899-12-30T09:19:00"/>
    <x v="9"/>
    <x v="2"/>
    <x v="4"/>
    <s v="NA"/>
    <s v="NA"/>
    <m/>
    <x v="1"/>
    <s v=""/>
    <s v=""/>
  </r>
  <r>
    <n v="5868"/>
    <x v="1"/>
    <n v="125"/>
    <x v="0"/>
    <x v="0"/>
    <d v="2016-07-15T09:16:00"/>
    <d v="2016-07-15T00:00:00"/>
    <d v="1899-12-30T09:16:00"/>
    <x v="9"/>
    <x v="2"/>
    <x v="4"/>
    <d v="2016-07-15T10:34:00"/>
    <d v="2016-07-15T00:00:00"/>
    <d v="1899-12-30T10:34:00"/>
    <x v="0"/>
    <d v="1899-12-30T01:18:00"/>
    <n v="78"/>
  </r>
  <r>
    <n v="5869"/>
    <x v="1"/>
    <n v="140"/>
    <x v="0"/>
    <x v="0"/>
    <d v="2016-07-15T09:22:00"/>
    <d v="2016-07-15T00:00:00"/>
    <d v="1899-12-30T09:22:00"/>
    <x v="9"/>
    <x v="2"/>
    <x v="4"/>
    <d v="2016-07-15T10:11:00"/>
    <d v="2016-07-15T00:00:00"/>
    <d v="1899-12-30T10:11:00"/>
    <x v="0"/>
    <d v="1899-12-30T00:49:00"/>
    <n v="49"/>
  </r>
  <r>
    <n v="5870"/>
    <x v="0"/>
    <n v="231"/>
    <x v="0"/>
    <x v="0"/>
    <d v="2016-07-15T09:23:00"/>
    <d v="2016-07-15T00:00:00"/>
    <d v="1899-12-30T09:23:00"/>
    <x v="9"/>
    <x v="2"/>
    <x v="4"/>
    <d v="2016-07-15T10:17:00"/>
    <d v="2016-07-15T00:00:00"/>
    <d v="1899-12-30T10:17:00"/>
    <x v="0"/>
    <d v="1899-12-30T00:54:00"/>
    <n v="54"/>
  </r>
  <r>
    <n v="5871"/>
    <x v="1"/>
    <n v="177"/>
    <x v="0"/>
    <x v="2"/>
    <d v="2016-07-15T09:23:00"/>
    <d v="2016-07-15T00:00:00"/>
    <d v="1899-12-30T09:23:00"/>
    <x v="9"/>
    <x v="2"/>
    <x v="4"/>
    <s v="NA"/>
    <s v="NA"/>
    <m/>
    <x v="1"/>
    <s v=""/>
    <s v=""/>
  </r>
  <r>
    <n v="5872"/>
    <x v="1"/>
    <n v="29"/>
    <x v="0"/>
    <x v="2"/>
    <d v="2016-07-15T09:20:00"/>
    <d v="2016-07-15T00:00:00"/>
    <d v="1899-12-30T09:20:00"/>
    <x v="9"/>
    <x v="2"/>
    <x v="4"/>
    <s v="NA"/>
    <s v="NA"/>
    <m/>
    <x v="1"/>
    <s v=""/>
    <s v=""/>
  </r>
  <r>
    <n v="5873"/>
    <x v="1"/>
    <n v="250"/>
    <x v="0"/>
    <x v="2"/>
    <d v="2016-07-15T09:20:00"/>
    <d v="2016-07-15T00:00:00"/>
    <d v="1899-12-30T09:20:00"/>
    <x v="9"/>
    <x v="2"/>
    <x v="4"/>
    <s v="NA"/>
    <s v="NA"/>
    <m/>
    <x v="1"/>
    <s v=""/>
    <s v=""/>
  </r>
  <r>
    <n v="5874"/>
    <x v="1"/>
    <n v="234"/>
    <x v="0"/>
    <x v="2"/>
    <d v="2016-07-15T09:21:00"/>
    <d v="2016-07-15T00:00:00"/>
    <d v="1899-12-30T09:21:00"/>
    <x v="9"/>
    <x v="2"/>
    <x v="4"/>
    <s v="NA"/>
    <s v="NA"/>
    <m/>
    <x v="1"/>
    <s v=""/>
    <s v=""/>
  </r>
  <r>
    <n v="5875"/>
    <x v="1"/>
    <n v="31"/>
    <x v="0"/>
    <x v="2"/>
    <d v="2016-07-15T09:22:00"/>
    <d v="2016-07-15T00:00:00"/>
    <d v="1899-12-30T09:22:00"/>
    <x v="9"/>
    <x v="2"/>
    <x v="4"/>
    <s v="NA"/>
    <s v="NA"/>
    <m/>
    <x v="1"/>
    <s v=""/>
    <s v=""/>
  </r>
  <r>
    <n v="5876"/>
    <x v="1"/>
    <n v="258"/>
    <x v="0"/>
    <x v="2"/>
    <d v="2016-07-15T09:27:00"/>
    <d v="2016-07-15T00:00:00"/>
    <d v="1899-12-30T09:27:00"/>
    <x v="9"/>
    <x v="2"/>
    <x v="4"/>
    <s v="NA"/>
    <s v="NA"/>
    <m/>
    <x v="1"/>
    <s v=""/>
    <s v=""/>
  </r>
  <r>
    <n v="5877"/>
    <x v="1"/>
    <n v="31"/>
    <x v="0"/>
    <x v="0"/>
    <d v="2016-07-15T09:37:00"/>
    <d v="2016-07-15T00:00:00"/>
    <d v="1899-12-30T09:37:00"/>
    <x v="9"/>
    <x v="2"/>
    <x v="4"/>
    <d v="2016-07-15T10:08:00"/>
    <d v="2016-07-15T00:00:00"/>
    <d v="1899-12-30T10:08:00"/>
    <x v="0"/>
    <d v="1899-12-30T00:31:00"/>
    <n v="31"/>
  </r>
  <r>
    <n v="5878"/>
    <x v="1"/>
    <n v="219"/>
    <x v="0"/>
    <x v="0"/>
    <d v="2016-07-15T09:33:00"/>
    <d v="2016-07-15T00:00:00"/>
    <d v="1899-12-30T09:33:00"/>
    <x v="9"/>
    <x v="2"/>
    <x v="4"/>
    <d v="2016-07-15T10:30:00"/>
    <d v="2016-07-15T00:00:00"/>
    <d v="1899-12-30T10:30:00"/>
    <x v="0"/>
    <d v="1899-12-30T00:57:00"/>
    <n v="57"/>
  </r>
  <r>
    <n v="5879"/>
    <x v="1"/>
    <n v="275"/>
    <x v="0"/>
    <x v="2"/>
    <d v="2016-07-15T09:27:00"/>
    <d v="2016-07-15T00:00:00"/>
    <d v="1899-12-30T09:27:00"/>
    <x v="9"/>
    <x v="2"/>
    <x v="4"/>
    <s v="NA"/>
    <s v="NA"/>
    <m/>
    <x v="1"/>
    <s v=""/>
    <s v=""/>
  </r>
  <r>
    <n v="5880"/>
    <x v="1"/>
    <n v="44"/>
    <x v="0"/>
    <x v="2"/>
    <d v="2016-07-15T09:38:00"/>
    <d v="2016-07-15T00:00:00"/>
    <d v="1899-12-30T09:38:00"/>
    <x v="9"/>
    <x v="2"/>
    <x v="4"/>
    <s v="NA"/>
    <s v="NA"/>
    <m/>
    <x v="1"/>
    <s v=""/>
    <s v=""/>
  </r>
  <r>
    <n v="5881"/>
    <x v="1"/>
    <s v="NA"/>
    <x v="1"/>
    <x v="1"/>
    <d v="2016-07-15T09:36:00"/>
    <d v="2016-07-15T00:00:00"/>
    <d v="1899-12-30T09:36:00"/>
    <x v="9"/>
    <x v="2"/>
    <x v="4"/>
    <s v="NA"/>
    <s v="NA"/>
    <m/>
    <x v="1"/>
    <s v=""/>
    <s v=""/>
  </r>
  <r>
    <n v="5882"/>
    <x v="1"/>
    <s v="NA"/>
    <x v="1"/>
    <x v="1"/>
    <d v="2016-07-15T09:32:00"/>
    <d v="2016-07-15T00:00:00"/>
    <d v="1899-12-30T09:32:00"/>
    <x v="9"/>
    <x v="2"/>
    <x v="4"/>
    <s v="NA"/>
    <s v="NA"/>
    <m/>
    <x v="1"/>
    <s v=""/>
    <s v=""/>
  </r>
  <r>
    <n v="5883"/>
    <x v="0"/>
    <n v="155"/>
    <x v="0"/>
    <x v="0"/>
    <d v="2016-07-15T09:39:00"/>
    <d v="2016-07-15T00:00:00"/>
    <d v="1899-12-30T09:39:00"/>
    <x v="9"/>
    <x v="2"/>
    <x v="4"/>
    <d v="2016-07-15T10:48:00"/>
    <d v="2016-07-15T00:00:00"/>
    <d v="1899-12-30T10:48:00"/>
    <x v="0"/>
    <d v="1899-12-30T01:09:00"/>
    <n v="69"/>
  </r>
  <r>
    <n v="5884"/>
    <x v="1"/>
    <n v="226"/>
    <x v="0"/>
    <x v="2"/>
    <d v="2016-07-15T09:36:00"/>
    <d v="2016-07-15T00:00:00"/>
    <d v="1899-12-30T09:36:00"/>
    <x v="9"/>
    <x v="2"/>
    <x v="4"/>
    <s v="NA"/>
    <s v="NA"/>
    <m/>
    <x v="1"/>
    <s v=""/>
    <s v=""/>
  </r>
  <r>
    <n v="5885"/>
    <x v="1"/>
    <s v="NA"/>
    <x v="1"/>
    <x v="1"/>
    <d v="2016-07-15T09:34:00"/>
    <d v="2016-07-15T00:00:00"/>
    <d v="1899-12-30T09:34:00"/>
    <x v="9"/>
    <x v="2"/>
    <x v="4"/>
    <s v="NA"/>
    <s v="NA"/>
    <m/>
    <x v="1"/>
    <s v=""/>
    <s v=""/>
  </r>
  <r>
    <n v="5886"/>
    <x v="1"/>
    <n v="73"/>
    <x v="0"/>
    <x v="2"/>
    <d v="2016-07-15T09:33:00"/>
    <d v="2016-07-15T00:00:00"/>
    <d v="1899-12-30T09:33:00"/>
    <x v="9"/>
    <x v="2"/>
    <x v="4"/>
    <s v="NA"/>
    <s v="NA"/>
    <m/>
    <x v="1"/>
    <s v=""/>
    <s v=""/>
  </r>
  <r>
    <n v="5887"/>
    <x v="1"/>
    <n v="74"/>
    <x v="0"/>
    <x v="0"/>
    <d v="2016-07-15T09:39:00"/>
    <d v="2016-07-15T00:00:00"/>
    <d v="1899-12-30T09:39:00"/>
    <x v="9"/>
    <x v="2"/>
    <x v="4"/>
    <d v="2016-07-15T10:23:00"/>
    <d v="2016-07-15T00:00:00"/>
    <d v="1899-12-30T10:23:00"/>
    <x v="0"/>
    <d v="1899-12-30T00:44:00"/>
    <n v="44"/>
  </r>
  <r>
    <n v="5888"/>
    <x v="1"/>
    <n v="273"/>
    <x v="0"/>
    <x v="0"/>
    <d v="2016-07-15T09:38:00"/>
    <d v="2016-07-15T00:00:00"/>
    <d v="1899-12-30T09:38:00"/>
    <x v="9"/>
    <x v="2"/>
    <x v="4"/>
    <d v="2016-07-15T10:35:00"/>
    <d v="2016-07-15T00:00:00"/>
    <d v="1899-12-30T10:35:00"/>
    <x v="0"/>
    <d v="1899-12-30T00:57:00"/>
    <n v="57"/>
  </r>
  <r>
    <n v="5889"/>
    <x v="1"/>
    <s v="NA"/>
    <x v="1"/>
    <x v="1"/>
    <d v="2016-07-15T09:38:00"/>
    <d v="2016-07-15T00:00:00"/>
    <d v="1899-12-30T09:38:00"/>
    <x v="9"/>
    <x v="2"/>
    <x v="4"/>
    <s v="NA"/>
    <s v="NA"/>
    <m/>
    <x v="1"/>
    <s v=""/>
    <s v=""/>
  </r>
  <r>
    <n v="5890"/>
    <x v="1"/>
    <n v="18"/>
    <x v="0"/>
    <x v="0"/>
    <d v="2016-07-15T09:43:00"/>
    <d v="2016-07-15T00:00:00"/>
    <d v="1899-12-30T09:43:00"/>
    <x v="9"/>
    <x v="2"/>
    <x v="4"/>
    <d v="2016-07-15T10:55:00"/>
    <d v="2016-07-15T00:00:00"/>
    <d v="1899-12-30T10:55:00"/>
    <x v="0"/>
    <d v="1899-12-30T01:12:00"/>
    <n v="72"/>
  </r>
  <r>
    <n v="5891"/>
    <x v="0"/>
    <n v="266"/>
    <x v="0"/>
    <x v="0"/>
    <d v="2016-07-15T09:37:00"/>
    <d v="2016-07-15T00:00:00"/>
    <d v="1899-12-30T09:37:00"/>
    <x v="9"/>
    <x v="2"/>
    <x v="4"/>
    <d v="2016-07-15T10:34:00"/>
    <d v="2016-07-15T00:00:00"/>
    <d v="1899-12-30T10:34:00"/>
    <x v="0"/>
    <d v="1899-12-30T00:57:00"/>
    <n v="57"/>
  </r>
  <r>
    <n v="5892"/>
    <x v="1"/>
    <n v="118"/>
    <x v="0"/>
    <x v="0"/>
    <d v="2016-07-15T09:48:00"/>
    <d v="2016-07-15T00:00:00"/>
    <d v="1899-12-30T09:48:00"/>
    <x v="9"/>
    <x v="2"/>
    <x v="4"/>
    <d v="2016-07-15T10:46:00"/>
    <d v="2016-07-15T00:00:00"/>
    <d v="1899-12-30T10:46:00"/>
    <x v="0"/>
    <d v="1899-12-30T00:58:00"/>
    <n v="58"/>
  </r>
  <r>
    <n v="5893"/>
    <x v="1"/>
    <n v="206"/>
    <x v="0"/>
    <x v="0"/>
    <d v="2016-07-15T09:42:00"/>
    <d v="2016-07-15T00:00:00"/>
    <d v="1899-12-30T09:42:00"/>
    <x v="9"/>
    <x v="2"/>
    <x v="4"/>
    <d v="2016-07-15T10:18:00"/>
    <d v="2016-07-15T00:00:00"/>
    <d v="1899-12-30T10:18:00"/>
    <x v="0"/>
    <d v="1899-12-30T00:36:00"/>
    <n v="36"/>
  </r>
  <r>
    <n v="5894"/>
    <x v="1"/>
    <n v="78"/>
    <x v="0"/>
    <x v="2"/>
    <d v="2016-07-15T09:46:00"/>
    <d v="2016-07-15T00:00:00"/>
    <d v="1899-12-30T09:46:00"/>
    <x v="9"/>
    <x v="2"/>
    <x v="4"/>
    <s v="NA"/>
    <s v="NA"/>
    <m/>
    <x v="1"/>
    <s v=""/>
    <s v=""/>
  </r>
  <r>
    <n v="5895"/>
    <x v="1"/>
    <n v="201"/>
    <x v="0"/>
    <x v="2"/>
    <d v="2016-07-15T09:49:00"/>
    <d v="2016-07-15T00:00:00"/>
    <d v="1899-12-30T09:49:00"/>
    <x v="9"/>
    <x v="2"/>
    <x v="4"/>
    <s v="NA"/>
    <s v="NA"/>
    <m/>
    <x v="1"/>
    <s v=""/>
    <s v=""/>
  </r>
  <r>
    <n v="5896"/>
    <x v="1"/>
    <n v="32"/>
    <x v="0"/>
    <x v="0"/>
    <d v="2016-07-15T09:47:00"/>
    <d v="2016-07-15T00:00:00"/>
    <d v="1899-12-30T09:47:00"/>
    <x v="9"/>
    <x v="2"/>
    <x v="4"/>
    <d v="2016-07-15T10:32:00"/>
    <d v="2016-07-15T00:00:00"/>
    <d v="1899-12-30T10:32:00"/>
    <x v="0"/>
    <d v="1899-12-30T00:45:00"/>
    <n v="45"/>
  </r>
  <r>
    <n v="5897"/>
    <x v="1"/>
    <n v="250"/>
    <x v="0"/>
    <x v="0"/>
    <d v="2016-07-15T09:53:00"/>
    <d v="2016-07-15T00:00:00"/>
    <d v="1899-12-30T09:53:00"/>
    <x v="9"/>
    <x v="2"/>
    <x v="4"/>
    <d v="2016-07-15T10:52:00"/>
    <d v="2016-07-15T00:00:00"/>
    <d v="1899-12-30T10:52:00"/>
    <x v="0"/>
    <d v="1899-12-30T00:59:00"/>
    <n v="59"/>
  </r>
  <r>
    <n v="5898"/>
    <x v="1"/>
    <n v="7"/>
    <x v="0"/>
    <x v="0"/>
    <d v="2016-07-15T09:50:00"/>
    <d v="2016-07-15T00:00:00"/>
    <d v="1899-12-30T09:50:00"/>
    <x v="9"/>
    <x v="2"/>
    <x v="4"/>
    <d v="2016-07-15T10:40:00"/>
    <d v="2016-07-15T00:00:00"/>
    <d v="1899-12-30T10:40:00"/>
    <x v="0"/>
    <d v="1899-12-30T00:50:00"/>
    <n v="50"/>
  </r>
  <r>
    <n v="5899"/>
    <x v="0"/>
    <n v="66"/>
    <x v="0"/>
    <x v="0"/>
    <d v="2016-07-15T09:55:00"/>
    <d v="2016-07-15T00:00:00"/>
    <d v="1899-12-30T09:55:00"/>
    <x v="9"/>
    <x v="2"/>
    <x v="4"/>
    <d v="2016-07-15T10:23:00"/>
    <d v="2016-07-15T00:00:00"/>
    <d v="1899-12-30T10:23:00"/>
    <x v="0"/>
    <d v="1899-12-30T00:28:00"/>
    <n v="28"/>
  </r>
  <r>
    <n v="5900"/>
    <x v="1"/>
    <n v="173"/>
    <x v="0"/>
    <x v="0"/>
    <d v="2016-07-15T09:53:00"/>
    <d v="2016-07-15T00:00:00"/>
    <d v="1899-12-30T09:53:00"/>
    <x v="9"/>
    <x v="2"/>
    <x v="4"/>
    <d v="2016-07-15T10:44:00"/>
    <d v="2016-07-15T00:00:00"/>
    <d v="1899-12-30T10:44:00"/>
    <x v="0"/>
    <d v="1899-12-30T00:51:00"/>
    <n v="51"/>
  </r>
  <r>
    <n v="5901"/>
    <x v="1"/>
    <n v="214"/>
    <x v="0"/>
    <x v="0"/>
    <d v="2016-07-15T09:53:00"/>
    <d v="2016-07-15T00:00:00"/>
    <d v="1899-12-30T09:53:00"/>
    <x v="9"/>
    <x v="2"/>
    <x v="4"/>
    <d v="2016-07-15T11:01:00"/>
    <d v="2016-07-15T00:00:00"/>
    <d v="1899-12-30T11:01:00"/>
    <x v="0"/>
    <d v="1899-12-30T01:08:00"/>
    <n v="68"/>
  </r>
  <r>
    <n v="5902"/>
    <x v="1"/>
    <n v="22"/>
    <x v="0"/>
    <x v="0"/>
    <d v="2016-07-15T09:52:00"/>
    <d v="2016-07-15T00:00:00"/>
    <d v="1899-12-30T09:52:00"/>
    <x v="9"/>
    <x v="2"/>
    <x v="4"/>
    <d v="2016-07-15T10:37:00"/>
    <d v="2016-07-15T00:00:00"/>
    <d v="1899-12-30T10:37:00"/>
    <x v="0"/>
    <d v="1899-12-30T00:45:00"/>
    <n v="45"/>
  </r>
  <r>
    <n v="5903"/>
    <x v="1"/>
    <n v="83"/>
    <x v="0"/>
    <x v="2"/>
    <d v="2016-07-15T09:58:00"/>
    <d v="2016-07-15T00:00:00"/>
    <d v="1899-12-30T09:58:00"/>
    <x v="9"/>
    <x v="2"/>
    <x v="4"/>
    <s v="NA"/>
    <s v="NA"/>
    <m/>
    <x v="1"/>
    <s v=""/>
    <s v=""/>
  </r>
  <r>
    <n v="5904"/>
    <x v="1"/>
    <n v="152"/>
    <x v="0"/>
    <x v="0"/>
    <d v="2016-07-15T10:00:00"/>
    <d v="2016-07-15T00:00:00"/>
    <d v="1899-12-30T10:00:00"/>
    <x v="10"/>
    <x v="2"/>
    <x v="4"/>
    <d v="2016-07-15T10:34:00"/>
    <d v="2016-07-15T00:00:00"/>
    <d v="1899-12-30T10:34:00"/>
    <x v="0"/>
    <d v="1899-12-30T00:34:00"/>
    <n v="34"/>
  </r>
  <r>
    <n v="5905"/>
    <x v="0"/>
    <n v="272"/>
    <x v="0"/>
    <x v="0"/>
    <d v="2016-07-15T09:51:00"/>
    <d v="2016-07-15T00:00:00"/>
    <d v="1899-12-30T09:51:00"/>
    <x v="9"/>
    <x v="2"/>
    <x v="4"/>
    <d v="2016-07-15T10:29:00"/>
    <d v="2016-07-15T00:00:00"/>
    <d v="1899-12-30T10:29:00"/>
    <x v="0"/>
    <d v="1899-12-30T00:38:00"/>
    <n v="38"/>
  </r>
  <r>
    <n v="5906"/>
    <x v="1"/>
    <n v="114"/>
    <x v="0"/>
    <x v="0"/>
    <d v="2016-07-15T09:56:00"/>
    <d v="2016-07-15T00:00:00"/>
    <d v="1899-12-30T09:56:00"/>
    <x v="9"/>
    <x v="2"/>
    <x v="4"/>
    <d v="2016-07-15T10:29:00"/>
    <d v="2016-07-15T00:00:00"/>
    <d v="1899-12-30T10:29:00"/>
    <x v="0"/>
    <d v="1899-12-30T00:33:00"/>
    <n v="33"/>
  </r>
  <r>
    <n v="5907"/>
    <x v="0"/>
    <n v="170"/>
    <x v="0"/>
    <x v="0"/>
    <d v="2016-07-15T09:56:00"/>
    <d v="2016-07-15T00:00:00"/>
    <d v="1899-12-30T09:56:00"/>
    <x v="9"/>
    <x v="2"/>
    <x v="4"/>
    <d v="2016-07-15T11:04:00"/>
    <d v="2016-07-15T00:00:00"/>
    <d v="1899-12-30T11:04:00"/>
    <x v="0"/>
    <d v="1899-12-30T01:08:00"/>
    <n v="68"/>
  </r>
  <r>
    <n v="5908"/>
    <x v="0"/>
    <n v="271"/>
    <x v="0"/>
    <x v="0"/>
    <d v="2016-07-15T09:56:00"/>
    <d v="2016-07-15T00:00:00"/>
    <d v="1899-12-30T09:56:00"/>
    <x v="9"/>
    <x v="2"/>
    <x v="4"/>
    <d v="2016-07-15T11:08:00"/>
    <d v="2016-07-15T00:00:00"/>
    <d v="1899-12-30T11:08:00"/>
    <x v="0"/>
    <d v="1899-12-30T01:12:00"/>
    <n v="72"/>
  </r>
  <r>
    <n v="5909"/>
    <x v="1"/>
    <s v="NA"/>
    <x v="1"/>
    <x v="1"/>
    <d v="2016-07-15T10:00:00"/>
    <d v="2016-07-15T00:00:00"/>
    <d v="1899-12-30T10:00:00"/>
    <x v="10"/>
    <x v="2"/>
    <x v="4"/>
    <s v="NA"/>
    <s v="NA"/>
    <m/>
    <x v="1"/>
    <s v=""/>
    <s v=""/>
  </r>
  <r>
    <n v="5910"/>
    <x v="0"/>
    <n v="51"/>
    <x v="0"/>
    <x v="0"/>
    <d v="2016-07-15T10:00:00"/>
    <d v="2016-07-15T00:00:00"/>
    <d v="1899-12-30T10:00:00"/>
    <x v="10"/>
    <x v="2"/>
    <x v="4"/>
    <d v="2016-07-15T10:52:00"/>
    <d v="2016-07-15T00:00:00"/>
    <d v="1899-12-30T10:52:00"/>
    <x v="0"/>
    <d v="1899-12-30T00:52:00"/>
    <n v="52"/>
  </r>
  <r>
    <n v="5911"/>
    <x v="1"/>
    <n v="68"/>
    <x v="0"/>
    <x v="2"/>
    <d v="2016-07-15T09:53:00"/>
    <d v="2016-07-15T00:00:00"/>
    <d v="1899-12-30T09:53:00"/>
    <x v="9"/>
    <x v="2"/>
    <x v="4"/>
    <s v="NA"/>
    <s v="NA"/>
    <m/>
    <x v="1"/>
    <s v=""/>
    <s v=""/>
  </r>
  <r>
    <n v="5912"/>
    <x v="1"/>
    <n v="177"/>
    <x v="0"/>
    <x v="2"/>
    <d v="2016-07-15T10:00:00"/>
    <d v="2016-07-15T00:00:00"/>
    <d v="1899-12-30T10:00:00"/>
    <x v="10"/>
    <x v="2"/>
    <x v="4"/>
    <s v="NA"/>
    <s v="NA"/>
    <m/>
    <x v="1"/>
    <s v=""/>
    <s v=""/>
  </r>
  <r>
    <n v="5913"/>
    <x v="1"/>
    <n v="191"/>
    <x v="0"/>
    <x v="2"/>
    <d v="2016-07-15T09:58:00"/>
    <d v="2016-07-15T00:00:00"/>
    <d v="1899-12-30T09:58:00"/>
    <x v="9"/>
    <x v="2"/>
    <x v="4"/>
    <s v="NA"/>
    <s v="NA"/>
    <m/>
    <x v="1"/>
    <s v=""/>
    <s v=""/>
  </r>
  <r>
    <n v="5914"/>
    <x v="1"/>
    <n v="216"/>
    <x v="0"/>
    <x v="2"/>
    <d v="2016-07-15T09:58:00"/>
    <d v="2016-07-15T00:00:00"/>
    <d v="1899-12-30T09:58:00"/>
    <x v="9"/>
    <x v="2"/>
    <x v="4"/>
    <s v="NA"/>
    <s v="NA"/>
    <m/>
    <x v="1"/>
    <s v=""/>
    <s v=""/>
  </r>
  <r>
    <n v="5915"/>
    <x v="1"/>
    <n v="244"/>
    <x v="0"/>
    <x v="0"/>
    <d v="2016-07-15T10:00:00"/>
    <d v="2016-07-15T00:00:00"/>
    <d v="1899-12-30T10:00:00"/>
    <x v="10"/>
    <x v="2"/>
    <x v="4"/>
    <d v="2016-07-15T11:02:00"/>
    <d v="2016-07-15T00:00:00"/>
    <d v="1899-12-30T11:02:00"/>
    <x v="0"/>
    <d v="1899-12-30T01:02:00"/>
    <n v="62"/>
  </r>
  <r>
    <n v="5916"/>
    <x v="1"/>
    <n v="3"/>
    <x v="0"/>
    <x v="0"/>
    <d v="2016-07-15T10:00:00"/>
    <d v="2016-07-15T00:00:00"/>
    <d v="1899-12-30T10:00:00"/>
    <x v="10"/>
    <x v="2"/>
    <x v="4"/>
    <d v="2016-07-15T10:53:00"/>
    <d v="2016-07-15T00:00:00"/>
    <d v="1899-12-30T10:53:00"/>
    <x v="0"/>
    <d v="1899-12-30T00:53:00"/>
    <n v="53"/>
  </r>
  <r>
    <n v="5917"/>
    <x v="0"/>
    <n v="104"/>
    <x v="0"/>
    <x v="0"/>
    <d v="2016-07-15T10:04:00"/>
    <d v="2016-07-15T00:00:00"/>
    <d v="1899-12-30T10:04:00"/>
    <x v="10"/>
    <x v="2"/>
    <x v="4"/>
    <d v="2016-07-15T10:54:00"/>
    <d v="2016-07-15T00:00:00"/>
    <d v="1899-12-30T10:54:00"/>
    <x v="0"/>
    <d v="1899-12-30T00:50:00"/>
    <n v="50"/>
  </r>
  <r>
    <n v="5918"/>
    <x v="1"/>
    <n v="204"/>
    <x v="0"/>
    <x v="2"/>
    <d v="2016-07-15T10:01:00"/>
    <d v="2016-07-15T00:00:00"/>
    <d v="1899-12-30T10:01:00"/>
    <x v="10"/>
    <x v="2"/>
    <x v="4"/>
    <s v="NA"/>
    <s v="NA"/>
    <m/>
    <x v="1"/>
    <s v=""/>
    <s v=""/>
  </r>
  <r>
    <n v="5919"/>
    <x v="1"/>
    <n v="19"/>
    <x v="0"/>
    <x v="0"/>
    <d v="2016-07-15T10:03:00"/>
    <d v="2016-07-15T00:00:00"/>
    <d v="1899-12-30T10:03:00"/>
    <x v="10"/>
    <x v="2"/>
    <x v="4"/>
    <d v="2016-07-15T10:59:00"/>
    <d v="2016-07-15T00:00:00"/>
    <d v="1899-12-30T10:59:00"/>
    <x v="0"/>
    <d v="1899-12-30T00:56:00"/>
    <n v="56"/>
  </r>
  <r>
    <n v="5920"/>
    <x v="0"/>
    <n v="122"/>
    <x v="0"/>
    <x v="0"/>
    <d v="2016-07-15T10:06:00"/>
    <d v="2016-07-15T00:00:00"/>
    <d v="1899-12-30T10:06:00"/>
    <x v="10"/>
    <x v="2"/>
    <x v="4"/>
    <d v="2016-07-15T10:41:00"/>
    <d v="2016-07-15T00:00:00"/>
    <d v="1899-12-30T10:41:00"/>
    <x v="0"/>
    <d v="1899-12-30T00:35:00"/>
    <n v="35"/>
  </r>
  <r>
    <n v="5921"/>
    <x v="1"/>
    <n v="138"/>
    <x v="0"/>
    <x v="0"/>
    <d v="2016-07-15T10:04:00"/>
    <d v="2016-07-15T00:00:00"/>
    <d v="1899-12-30T10:04:00"/>
    <x v="10"/>
    <x v="2"/>
    <x v="4"/>
    <d v="2016-07-15T10:42:00"/>
    <d v="2016-07-15T00:00:00"/>
    <d v="1899-12-30T10:42:00"/>
    <x v="0"/>
    <d v="1899-12-30T00:38:00"/>
    <n v="38"/>
  </r>
  <r>
    <n v="5922"/>
    <x v="1"/>
    <s v="NA"/>
    <x v="1"/>
    <x v="1"/>
    <d v="2016-07-15T10:07:00"/>
    <d v="2016-07-15T00:00:00"/>
    <d v="1899-12-30T10:07:00"/>
    <x v="10"/>
    <x v="2"/>
    <x v="4"/>
    <s v="NA"/>
    <s v="NA"/>
    <m/>
    <x v="1"/>
    <s v=""/>
    <s v=""/>
  </r>
  <r>
    <n v="5923"/>
    <x v="1"/>
    <n v="12"/>
    <x v="0"/>
    <x v="0"/>
    <d v="2016-07-15T10:07:00"/>
    <d v="2016-07-15T00:00:00"/>
    <d v="1899-12-30T10:07:00"/>
    <x v="10"/>
    <x v="2"/>
    <x v="4"/>
    <d v="2016-07-15T10:50:00"/>
    <d v="2016-07-15T00:00:00"/>
    <d v="1899-12-30T10:50:00"/>
    <x v="0"/>
    <d v="1899-12-30T00:43:00"/>
    <n v="43"/>
  </r>
  <r>
    <n v="5924"/>
    <x v="1"/>
    <n v="86"/>
    <x v="0"/>
    <x v="0"/>
    <d v="2016-07-15T10:09:00"/>
    <d v="2016-07-15T00:00:00"/>
    <d v="1899-12-30T10:09:00"/>
    <x v="10"/>
    <x v="2"/>
    <x v="4"/>
    <d v="2016-07-15T10:47:00"/>
    <d v="2016-07-15T00:00:00"/>
    <d v="1899-12-30T10:47:00"/>
    <x v="0"/>
    <d v="1899-12-30T00:38:00"/>
    <n v="38"/>
  </r>
  <r>
    <n v="5925"/>
    <x v="1"/>
    <n v="115"/>
    <x v="0"/>
    <x v="0"/>
    <d v="2016-07-15T10:08:00"/>
    <d v="2016-07-15T00:00:00"/>
    <d v="1899-12-30T10:08:00"/>
    <x v="10"/>
    <x v="2"/>
    <x v="4"/>
    <d v="2016-07-15T10:32:00"/>
    <d v="2016-07-15T00:00:00"/>
    <d v="1899-12-30T10:32:00"/>
    <x v="0"/>
    <d v="1899-12-30T00:24:00"/>
    <n v="24"/>
  </r>
  <r>
    <n v="5926"/>
    <x v="1"/>
    <n v="163"/>
    <x v="0"/>
    <x v="2"/>
    <d v="2016-07-15T10:05:00"/>
    <d v="2016-07-15T00:00:00"/>
    <d v="1899-12-30T10:05:00"/>
    <x v="10"/>
    <x v="2"/>
    <x v="4"/>
    <s v="NA"/>
    <s v="NA"/>
    <m/>
    <x v="1"/>
    <s v=""/>
    <s v=""/>
  </r>
  <r>
    <n v="5927"/>
    <x v="1"/>
    <n v="1"/>
    <x v="0"/>
    <x v="2"/>
    <d v="2016-07-15T10:12:00"/>
    <d v="2016-07-15T00:00:00"/>
    <d v="1899-12-30T10:12:00"/>
    <x v="10"/>
    <x v="2"/>
    <x v="4"/>
    <s v="NA"/>
    <s v="NA"/>
    <m/>
    <x v="1"/>
    <s v=""/>
    <s v=""/>
  </r>
  <r>
    <n v="5928"/>
    <x v="1"/>
    <n v="257"/>
    <x v="0"/>
    <x v="2"/>
    <d v="2016-07-15T10:07:00"/>
    <d v="2016-07-15T00:00:00"/>
    <d v="1899-12-30T10:07:00"/>
    <x v="10"/>
    <x v="2"/>
    <x v="4"/>
    <s v="NA"/>
    <s v="NA"/>
    <m/>
    <x v="1"/>
    <s v=""/>
    <s v=""/>
  </r>
  <r>
    <n v="5929"/>
    <x v="0"/>
    <n v="278"/>
    <x v="0"/>
    <x v="0"/>
    <d v="2016-07-15T10:06:00"/>
    <d v="2016-07-15T00:00:00"/>
    <d v="1899-12-30T10:06:00"/>
    <x v="10"/>
    <x v="2"/>
    <x v="4"/>
    <d v="2016-07-15T10:53:00"/>
    <d v="2016-07-15T00:00:00"/>
    <d v="1899-12-30T10:53:00"/>
    <x v="0"/>
    <d v="1899-12-30T00:47:00"/>
    <n v="47"/>
  </r>
  <r>
    <n v="5930"/>
    <x v="1"/>
    <s v="NA"/>
    <x v="1"/>
    <x v="1"/>
    <d v="2016-07-15T10:12:00"/>
    <d v="2016-07-15T00:00:00"/>
    <d v="1899-12-30T10:12:00"/>
    <x v="10"/>
    <x v="2"/>
    <x v="4"/>
    <s v="NA"/>
    <s v="NA"/>
    <m/>
    <x v="1"/>
    <s v=""/>
    <s v=""/>
  </r>
  <r>
    <n v="5931"/>
    <x v="1"/>
    <s v="NA"/>
    <x v="1"/>
    <x v="1"/>
    <d v="2016-07-15T10:10:00"/>
    <d v="2016-07-15T00:00:00"/>
    <d v="1899-12-30T10:10:00"/>
    <x v="10"/>
    <x v="2"/>
    <x v="4"/>
    <s v="NA"/>
    <s v="NA"/>
    <m/>
    <x v="1"/>
    <s v=""/>
    <s v=""/>
  </r>
  <r>
    <n v="5932"/>
    <x v="0"/>
    <n v="73"/>
    <x v="0"/>
    <x v="0"/>
    <d v="2016-07-15T10:09:00"/>
    <d v="2016-07-15T00:00:00"/>
    <d v="1899-12-30T10:09:00"/>
    <x v="10"/>
    <x v="2"/>
    <x v="4"/>
    <d v="2016-07-15T11:21:00"/>
    <d v="2016-07-15T00:00:00"/>
    <d v="1899-12-30T11:21:00"/>
    <x v="0"/>
    <d v="1899-12-30T01:12:00"/>
    <n v="72"/>
  </r>
  <r>
    <n v="5933"/>
    <x v="1"/>
    <n v="119"/>
    <x v="0"/>
    <x v="0"/>
    <d v="2016-07-15T10:12:00"/>
    <d v="2016-07-15T00:00:00"/>
    <d v="1899-12-30T10:12:00"/>
    <x v="10"/>
    <x v="2"/>
    <x v="4"/>
    <d v="2016-07-15T11:01:00"/>
    <d v="2016-07-15T00:00:00"/>
    <d v="1899-12-30T11:01:00"/>
    <x v="0"/>
    <d v="1899-12-30T00:49:00"/>
    <n v="49"/>
  </r>
  <r>
    <n v="5934"/>
    <x v="0"/>
    <s v="NA"/>
    <x v="1"/>
    <x v="1"/>
    <d v="2016-07-15T10:12:00"/>
    <d v="2016-07-15T00:00:00"/>
    <d v="1899-12-30T10:12:00"/>
    <x v="10"/>
    <x v="2"/>
    <x v="4"/>
    <s v="NA"/>
    <s v="NA"/>
    <m/>
    <x v="1"/>
    <s v=""/>
    <s v=""/>
  </r>
  <r>
    <n v="5935"/>
    <x v="1"/>
    <n v="87"/>
    <x v="0"/>
    <x v="2"/>
    <d v="2016-07-15T10:13:00"/>
    <d v="2016-07-15T00:00:00"/>
    <d v="1899-12-30T10:13:00"/>
    <x v="10"/>
    <x v="2"/>
    <x v="4"/>
    <s v="NA"/>
    <s v="NA"/>
    <m/>
    <x v="1"/>
    <s v=""/>
    <s v=""/>
  </r>
  <r>
    <n v="5936"/>
    <x v="0"/>
    <n v="172"/>
    <x v="0"/>
    <x v="0"/>
    <d v="2016-07-15T10:17:00"/>
    <d v="2016-07-15T00:00:00"/>
    <d v="1899-12-30T10:17:00"/>
    <x v="10"/>
    <x v="2"/>
    <x v="4"/>
    <d v="2016-07-15T11:04:00"/>
    <d v="2016-07-15T00:00:00"/>
    <d v="1899-12-30T11:04:00"/>
    <x v="0"/>
    <d v="1899-12-30T00:47:00"/>
    <n v="47"/>
  </r>
  <r>
    <n v="5937"/>
    <x v="1"/>
    <s v="NA"/>
    <x v="1"/>
    <x v="1"/>
    <d v="2016-07-15T10:20:00"/>
    <d v="2016-07-15T00:00:00"/>
    <d v="1899-12-30T10:20:00"/>
    <x v="10"/>
    <x v="2"/>
    <x v="4"/>
    <s v="NA"/>
    <s v="NA"/>
    <m/>
    <x v="1"/>
    <s v=""/>
    <s v=""/>
  </r>
  <r>
    <n v="5938"/>
    <x v="1"/>
    <n v="105"/>
    <x v="0"/>
    <x v="0"/>
    <d v="2016-07-15T10:16:00"/>
    <d v="2016-07-15T00:00:00"/>
    <d v="1899-12-30T10:16:00"/>
    <x v="10"/>
    <x v="2"/>
    <x v="4"/>
    <d v="2016-07-15T11:06:00"/>
    <d v="2016-07-15T00:00:00"/>
    <d v="1899-12-30T11:06:00"/>
    <x v="0"/>
    <d v="1899-12-30T00:50:00"/>
    <n v="50"/>
  </r>
  <r>
    <n v="5939"/>
    <x v="1"/>
    <s v="NA"/>
    <x v="1"/>
    <x v="1"/>
    <d v="2016-07-15T10:18:00"/>
    <d v="2016-07-15T00:00:00"/>
    <d v="1899-12-30T10:18:00"/>
    <x v="10"/>
    <x v="2"/>
    <x v="4"/>
    <s v="NA"/>
    <s v="NA"/>
    <m/>
    <x v="1"/>
    <s v=""/>
    <s v=""/>
  </r>
  <r>
    <n v="5940"/>
    <x v="1"/>
    <n v="63"/>
    <x v="0"/>
    <x v="0"/>
    <d v="2016-07-15T10:18:00"/>
    <d v="2016-07-15T00:00:00"/>
    <d v="1899-12-30T10:18:00"/>
    <x v="10"/>
    <x v="2"/>
    <x v="4"/>
    <d v="2016-07-15T11:12:00"/>
    <d v="2016-07-15T00:00:00"/>
    <d v="1899-12-30T11:12:00"/>
    <x v="0"/>
    <d v="1899-12-30T00:54:00"/>
    <n v="54"/>
  </r>
  <r>
    <n v="5941"/>
    <x v="1"/>
    <s v="NA"/>
    <x v="1"/>
    <x v="1"/>
    <d v="2016-07-15T10:23:00"/>
    <d v="2016-07-15T00:00:00"/>
    <d v="1899-12-30T10:23:00"/>
    <x v="10"/>
    <x v="2"/>
    <x v="4"/>
    <s v="NA"/>
    <s v="NA"/>
    <m/>
    <x v="1"/>
    <s v=""/>
    <s v=""/>
  </r>
  <r>
    <n v="5942"/>
    <x v="1"/>
    <n v="60"/>
    <x v="0"/>
    <x v="0"/>
    <d v="2016-07-15T10:29:00"/>
    <d v="2016-07-15T00:00:00"/>
    <d v="1899-12-30T10:29:00"/>
    <x v="10"/>
    <x v="2"/>
    <x v="4"/>
    <d v="2016-07-15T11:23:00"/>
    <d v="2016-07-15T00:00:00"/>
    <d v="1899-12-30T11:23:00"/>
    <x v="0"/>
    <d v="1899-12-30T00:54:00"/>
    <n v="54"/>
  </r>
  <r>
    <n v="5943"/>
    <x v="1"/>
    <s v="NA"/>
    <x v="1"/>
    <x v="1"/>
    <d v="2016-07-15T10:29:00"/>
    <d v="2016-07-15T00:00:00"/>
    <d v="1899-12-30T10:29:00"/>
    <x v="10"/>
    <x v="2"/>
    <x v="4"/>
    <s v="NA"/>
    <s v="NA"/>
    <m/>
    <x v="1"/>
    <s v=""/>
    <s v=""/>
  </r>
  <r>
    <n v="5944"/>
    <x v="1"/>
    <n v="116"/>
    <x v="0"/>
    <x v="0"/>
    <d v="2016-07-15T10:23:00"/>
    <d v="2016-07-15T00:00:00"/>
    <d v="1899-12-30T10:23:00"/>
    <x v="10"/>
    <x v="2"/>
    <x v="4"/>
    <d v="2016-07-15T11:33:00"/>
    <d v="2016-07-15T00:00:00"/>
    <d v="1899-12-30T11:33:00"/>
    <x v="0"/>
    <d v="1899-12-30T01:10:00"/>
    <n v="70"/>
  </r>
  <r>
    <n v="5945"/>
    <x v="0"/>
    <n v="39"/>
    <x v="0"/>
    <x v="2"/>
    <d v="2016-07-15T10:27:00"/>
    <d v="2016-07-15T00:00:00"/>
    <d v="1899-12-30T10:27:00"/>
    <x v="10"/>
    <x v="2"/>
    <x v="4"/>
    <s v="NA"/>
    <s v="NA"/>
    <m/>
    <x v="1"/>
    <s v=""/>
    <s v=""/>
  </r>
  <r>
    <n v="5946"/>
    <x v="1"/>
    <s v="NA"/>
    <x v="1"/>
    <x v="1"/>
    <d v="2016-07-15T10:28:00"/>
    <d v="2016-07-15T00:00:00"/>
    <d v="1899-12-30T10:28:00"/>
    <x v="10"/>
    <x v="2"/>
    <x v="4"/>
    <s v="NA"/>
    <s v="NA"/>
    <m/>
    <x v="1"/>
    <s v=""/>
    <s v=""/>
  </r>
  <r>
    <n v="5947"/>
    <x v="0"/>
    <n v="252"/>
    <x v="0"/>
    <x v="0"/>
    <d v="2016-07-15T10:33:00"/>
    <d v="2016-07-15T00:00:00"/>
    <d v="1899-12-30T10:33:00"/>
    <x v="10"/>
    <x v="2"/>
    <x v="4"/>
    <d v="2016-07-15T11:19:00"/>
    <d v="2016-07-15T00:00:00"/>
    <d v="1899-12-30T11:19:00"/>
    <x v="0"/>
    <d v="1899-12-30T00:46:00"/>
    <n v="46"/>
  </r>
  <r>
    <n v="5948"/>
    <x v="1"/>
    <n v="132"/>
    <x v="0"/>
    <x v="0"/>
    <d v="2016-07-15T10:36:00"/>
    <d v="2016-07-15T00:00:00"/>
    <d v="1899-12-30T10:36:00"/>
    <x v="10"/>
    <x v="2"/>
    <x v="4"/>
    <d v="2016-07-15T11:36:00"/>
    <d v="2016-07-15T00:00:00"/>
    <d v="1899-12-30T11:36:00"/>
    <x v="0"/>
    <d v="1899-12-30T01:00:00"/>
    <n v="60"/>
  </r>
  <r>
    <n v="5949"/>
    <x v="1"/>
    <n v="285"/>
    <x v="0"/>
    <x v="2"/>
    <d v="2016-07-15T10:30:00"/>
    <d v="2016-07-15T00:00:00"/>
    <d v="1899-12-30T10:30:00"/>
    <x v="10"/>
    <x v="2"/>
    <x v="4"/>
    <s v="NA"/>
    <s v="NA"/>
    <m/>
    <x v="1"/>
    <s v=""/>
    <s v=""/>
  </r>
  <r>
    <n v="5950"/>
    <x v="1"/>
    <n v="229"/>
    <x v="0"/>
    <x v="0"/>
    <d v="2016-07-15T10:46:00"/>
    <d v="2016-07-15T00:00:00"/>
    <d v="1899-12-30T10:46:00"/>
    <x v="10"/>
    <x v="2"/>
    <x v="4"/>
    <d v="2016-07-15T11:35:00"/>
    <d v="2016-07-15T00:00:00"/>
    <d v="1899-12-30T11:35:00"/>
    <x v="0"/>
    <d v="1899-12-30T00:49:00"/>
    <n v="49"/>
  </r>
  <r>
    <n v="5951"/>
    <x v="1"/>
    <s v="NA"/>
    <x v="1"/>
    <x v="1"/>
    <d v="2016-07-15T10:49:00"/>
    <d v="2016-07-15T00:00:00"/>
    <d v="1899-12-30T10:49:00"/>
    <x v="10"/>
    <x v="2"/>
    <x v="4"/>
    <s v="NA"/>
    <s v="NA"/>
    <m/>
    <x v="1"/>
    <s v=""/>
    <s v=""/>
  </r>
  <r>
    <n v="5952"/>
    <x v="0"/>
    <n v="65"/>
    <x v="0"/>
    <x v="0"/>
    <d v="2016-07-15T10:42:00"/>
    <d v="2016-07-15T00:00:00"/>
    <d v="1899-12-30T10:42:00"/>
    <x v="10"/>
    <x v="2"/>
    <x v="4"/>
    <d v="2016-07-15T11:20:00"/>
    <d v="2016-07-15T00:00:00"/>
    <d v="1899-12-30T11:20:00"/>
    <x v="0"/>
    <d v="1899-12-30T00:38:00"/>
    <n v="38"/>
  </r>
  <r>
    <n v="5953"/>
    <x v="1"/>
    <n v="97"/>
    <x v="0"/>
    <x v="0"/>
    <d v="2016-07-15T10:42:00"/>
    <d v="2016-07-15T00:00:00"/>
    <d v="1899-12-30T10:42:00"/>
    <x v="10"/>
    <x v="2"/>
    <x v="4"/>
    <d v="2016-07-15T11:38:00"/>
    <d v="2016-07-15T00:00:00"/>
    <d v="1899-12-30T11:38:00"/>
    <x v="0"/>
    <d v="1899-12-30T00:56:00"/>
    <n v="56"/>
  </r>
  <r>
    <n v="5954"/>
    <x v="1"/>
    <s v="NA"/>
    <x v="1"/>
    <x v="1"/>
    <d v="2016-07-15T10:44:00"/>
    <d v="2016-07-15T00:00:00"/>
    <d v="1899-12-30T10:44:00"/>
    <x v="10"/>
    <x v="2"/>
    <x v="4"/>
    <s v="NA"/>
    <s v="NA"/>
    <m/>
    <x v="1"/>
    <s v=""/>
    <s v=""/>
  </r>
  <r>
    <n v="5955"/>
    <x v="0"/>
    <n v="98"/>
    <x v="0"/>
    <x v="0"/>
    <d v="2016-07-15T10:45:00"/>
    <d v="2016-07-15T00:00:00"/>
    <d v="1899-12-30T10:45:00"/>
    <x v="10"/>
    <x v="2"/>
    <x v="4"/>
    <d v="2016-07-15T11:48:00"/>
    <d v="2016-07-15T00:00:00"/>
    <d v="1899-12-30T11:48:00"/>
    <x v="0"/>
    <d v="1899-12-30T01:03:00"/>
    <n v="63"/>
  </r>
  <r>
    <n v="5956"/>
    <x v="1"/>
    <n v="284"/>
    <x v="0"/>
    <x v="0"/>
    <d v="2016-07-15T10:41:00"/>
    <d v="2016-07-15T00:00:00"/>
    <d v="1899-12-30T10:41:00"/>
    <x v="10"/>
    <x v="2"/>
    <x v="4"/>
    <d v="2016-07-15T11:44:00"/>
    <d v="2016-07-15T00:00:00"/>
    <d v="1899-12-30T11:44:00"/>
    <x v="0"/>
    <d v="1899-12-30T01:03:00"/>
    <n v="63"/>
  </r>
  <r>
    <n v="5957"/>
    <x v="0"/>
    <n v="193"/>
    <x v="0"/>
    <x v="0"/>
    <d v="2016-07-15T10:46:00"/>
    <d v="2016-07-15T00:00:00"/>
    <d v="1899-12-30T10:46:00"/>
    <x v="10"/>
    <x v="2"/>
    <x v="4"/>
    <d v="2016-07-15T11:26:00"/>
    <d v="2016-07-15T00:00:00"/>
    <d v="1899-12-30T11:26:00"/>
    <x v="0"/>
    <d v="1899-12-30T00:40:00"/>
    <n v="40"/>
  </r>
  <r>
    <n v="5958"/>
    <x v="0"/>
    <n v="38"/>
    <x v="0"/>
    <x v="0"/>
    <d v="2016-07-15T10:48:00"/>
    <d v="2016-07-15T00:00:00"/>
    <d v="1899-12-30T10:48:00"/>
    <x v="10"/>
    <x v="2"/>
    <x v="4"/>
    <d v="2016-07-15T11:49:00"/>
    <d v="2016-07-15T00:00:00"/>
    <d v="1899-12-30T11:49:00"/>
    <x v="0"/>
    <d v="1899-12-30T01:01:00"/>
    <n v="61"/>
  </r>
  <r>
    <n v="5959"/>
    <x v="1"/>
    <s v="NA"/>
    <x v="1"/>
    <x v="1"/>
    <d v="2016-07-15T10:53:00"/>
    <d v="2016-07-15T00:00:00"/>
    <d v="1899-12-30T10:53:00"/>
    <x v="10"/>
    <x v="2"/>
    <x v="4"/>
    <s v="NA"/>
    <s v="NA"/>
    <m/>
    <x v="1"/>
    <s v=""/>
    <s v=""/>
  </r>
  <r>
    <n v="5960"/>
    <x v="0"/>
    <n v="289"/>
    <x v="0"/>
    <x v="0"/>
    <d v="2016-07-15T10:52:00"/>
    <d v="2016-07-15T00:00:00"/>
    <d v="1899-12-30T10:52:00"/>
    <x v="10"/>
    <x v="2"/>
    <x v="4"/>
    <d v="2016-07-15T11:29:00"/>
    <d v="2016-07-15T00:00:00"/>
    <d v="1899-12-30T11:29:00"/>
    <x v="0"/>
    <d v="1899-12-30T00:37:00"/>
    <n v="37"/>
  </r>
  <r>
    <n v="5961"/>
    <x v="0"/>
    <n v="168"/>
    <x v="0"/>
    <x v="0"/>
    <d v="2016-07-15T10:55:00"/>
    <d v="2016-07-15T00:00:00"/>
    <d v="1899-12-30T10:55:00"/>
    <x v="10"/>
    <x v="2"/>
    <x v="4"/>
    <d v="2016-07-15T11:54:00"/>
    <d v="2016-07-15T00:00:00"/>
    <d v="1899-12-30T11:54:00"/>
    <x v="0"/>
    <d v="1899-12-30T00:59:00"/>
    <n v="59"/>
  </r>
  <r>
    <n v="5962"/>
    <x v="1"/>
    <n v="88"/>
    <x v="0"/>
    <x v="0"/>
    <d v="2016-07-15T10:48:00"/>
    <d v="2016-07-15T00:00:00"/>
    <d v="1899-12-30T10:48:00"/>
    <x v="10"/>
    <x v="2"/>
    <x v="4"/>
    <d v="2016-07-15T11:55:00"/>
    <d v="2016-07-15T00:00:00"/>
    <d v="1899-12-30T11:55:00"/>
    <x v="0"/>
    <d v="1899-12-30T01:07:00"/>
    <n v="67"/>
  </r>
  <r>
    <n v="5963"/>
    <x v="1"/>
    <s v="NA"/>
    <x v="1"/>
    <x v="1"/>
    <d v="2016-07-15T10:58:00"/>
    <d v="2016-07-15T00:00:00"/>
    <d v="1899-12-30T10:58:00"/>
    <x v="10"/>
    <x v="2"/>
    <x v="4"/>
    <s v="NA"/>
    <s v="NA"/>
    <m/>
    <x v="1"/>
    <s v=""/>
    <s v=""/>
  </r>
  <r>
    <n v="5964"/>
    <x v="1"/>
    <n v="231"/>
    <x v="0"/>
    <x v="0"/>
    <d v="2016-07-15T10:52:00"/>
    <d v="2016-07-15T00:00:00"/>
    <d v="1899-12-30T10:52:00"/>
    <x v="10"/>
    <x v="2"/>
    <x v="4"/>
    <d v="2016-07-15T11:51:00"/>
    <d v="2016-07-15T00:00:00"/>
    <d v="1899-12-30T11:51:00"/>
    <x v="0"/>
    <d v="1899-12-30T00:59:00"/>
    <n v="59"/>
  </r>
  <r>
    <n v="5965"/>
    <x v="1"/>
    <s v="NA"/>
    <x v="1"/>
    <x v="1"/>
    <d v="2016-07-15T10:57:00"/>
    <d v="2016-07-15T00:00:00"/>
    <d v="1899-12-30T10:57:00"/>
    <x v="10"/>
    <x v="2"/>
    <x v="4"/>
    <s v="NA"/>
    <s v="NA"/>
    <m/>
    <x v="1"/>
    <s v=""/>
    <s v=""/>
  </r>
  <r>
    <n v="5966"/>
    <x v="0"/>
    <n v="23"/>
    <x v="0"/>
    <x v="0"/>
    <d v="2016-07-15T10:54:00"/>
    <d v="2016-07-15T00:00:00"/>
    <d v="1899-12-30T10:54:00"/>
    <x v="10"/>
    <x v="2"/>
    <x v="4"/>
    <d v="2016-07-15T11:58:00"/>
    <d v="2016-07-15T00:00:00"/>
    <d v="1899-12-30T11:58:00"/>
    <x v="0"/>
    <d v="1899-12-30T01:04:00"/>
    <n v="64"/>
  </r>
  <r>
    <n v="5967"/>
    <x v="1"/>
    <n v="209"/>
    <x v="0"/>
    <x v="0"/>
    <d v="2016-07-15T10:56:00"/>
    <d v="2016-07-15T00:00:00"/>
    <d v="1899-12-30T10:56:00"/>
    <x v="10"/>
    <x v="2"/>
    <x v="4"/>
    <d v="2016-07-15T11:55:00"/>
    <d v="2016-07-15T00:00:00"/>
    <d v="1899-12-30T11:55:00"/>
    <x v="0"/>
    <d v="1899-12-30T00:59:00"/>
    <n v="59"/>
  </r>
  <r>
    <n v="5968"/>
    <x v="1"/>
    <s v="NA"/>
    <x v="1"/>
    <x v="1"/>
    <d v="2016-07-15T11:08:00"/>
    <d v="2016-07-15T00:00:00"/>
    <d v="1899-12-30T11:08:00"/>
    <x v="11"/>
    <x v="2"/>
    <x v="4"/>
    <s v="NA"/>
    <s v="NA"/>
    <m/>
    <x v="1"/>
    <s v=""/>
    <s v=""/>
  </r>
  <r>
    <n v="5969"/>
    <x v="1"/>
    <s v="NA"/>
    <x v="1"/>
    <x v="1"/>
    <d v="2016-07-15T10:55:00"/>
    <d v="2016-07-15T00:00:00"/>
    <d v="1899-12-30T10:55:00"/>
    <x v="10"/>
    <x v="2"/>
    <x v="4"/>
    <s v="NA"/>
    <s v="NA"/>
    <m/>
    <x v="1"/>
    <s v=""/>
    <s v=""/>
  </r>
  <r>
    <n v="5970"/>
    <x v="1"/>
    <n v="258"/>
    <x v="0"/>
    <x v="0"/>
    <d v="2016-07-15T11:03:00"/>
    <d v="2016-07-15T00:00:00"/>
    <d v="1899-12-30T11:03:00"/>
    <x v="11"/>
    <x v="2"/>
    <x v="4"/>
    <d v="2016-07-15T12:00:00"/>
    <d v="2016-07-15T00:00:00"/>
    <d v="1899-12-30T12:00:00"/>
    <x v="0"/>
    <d v="1899-12-30T00:57:00"/>
    <n v="57"/>
  </r>
  <r>
    <n v="5971"/>
    <x v="0"/>
    <n v="87"/>
    <x v="0"/>
    <x v="0"/>
    <d v="2016-07-15T11:04:00"/>
    <d v="2016-07-15T00:00:00"/>
    <d v="1899-12-30T11:04:00"/>
    <x v="11"/>
    <x v="2"/>
    <x v="4"/>
    <d v="2016-07-15T11:47:00"/>
    <d v="2016-07-15T00:00:00"/>
    <d v="1899-12-30T11:47:00"/>
    <x v="0"/>
    <d v="1899-12-30T00:43:00"/>
    <n v="43"/>
  </r>
  <r>
    <n v="5972"/>
    <x v="0"/>
    <n v="78"/>
    <x v="0"/>
    <x v="0"/>
    <d v="2016-07-15T11:06:00"/>
    <d v="2016-07-15T00:00:00"/>
    <d v="1899-12-30T11:06:00"/>
    <x v="11"/>
    <x v="2"/>
    <x v="4"/>
    <d v="2016-07-15T11:47:00"/>
    <d v="2016-07-15T00:00:00"/>
    <d v="1899-12-30T11:47:00"/>
    <x v="0"/>
    <d v="1899-12-30T00:41:00"/>
    <n v="41"/>
  </r>
  <r>
    <n v="5973"/>
    <x v="0"/>
    <n v="152"/>
    <x v="0"/>
    <x v="0"/>
    <d v="2016-07-15T11:10:00"/>
    <d v="2016-07-15T00:00:00"/>
    <d v="1899-12-30T11:10:00"/>
    <x v="11"/>
    <x v="2"/>
    <x v="4"/>
    <d v="2016-07-15T12:12:00"/>
    <d v="2016-07-15T00:00:00"/>
    <d v="1899-12-30T12:12:00"/>
    <x v="0"/>
    <d v="1899-12-30T01:02:00"/>
    <n v="62"/>
  </r>
  <r>
    <n v="5974"/>
    <x v="1"/>
    <s v="NA"/>
    <x v="1"/>
    <x v="1"/>
    <d v="2016-07-15T11:14:00"/>
    <d v="2016-07-15T00:00:00"/>
    <d v="1899-12-30T11:14:00"/>
    <x v="11"/>
    <x v="2"/>
    <x v="4"/>
    <s v="NA"/>
    <s v="NA"/>
    <m/>
    <x v="1"/>
    <s v=""/>
    <s v=""/>
  </r>
  <r>
    <n v="5975"/>
    <x v="1"/>
    <s v="NA"/>
    <x v="1"/>
    <x v="1"/>
    <d v="2016-07-15T11:15:00"/>
    <d v="2016-07-15T00:00:00"/>
    <d v="1899-12-30T11:15:00"/>
    <x v="11"/>
    <x v="2"/>
    <x v="4"/>
    <s v="NA"/>
    <s v="NA"/>
    <m/>
    <x v="1"/>
    <s v=""/>
    <s v=""/>
  </r>
  <r>
    <n v="5976"/>
    <x v="0"/>
    <n v="221"/>
    <x v="0"/>
    <x v="0"/>
    <d v="2016-07-15T11:10:00"/>
    <d v="2016-07-15T00:00:00"/>
    <d v="1899-12-30T11:10:00"/>
    <x v="11"/>
    <x v="2"/>
    <x v="4"/>
    <d v="2016-07-15T12:32:00"/>
    <d v="2016-07-15T00:00:00"/>
    <d v="1899-12-30T12:32:00"/>
    <x v="0"/>
    <d v="1899-12-30T01:22:00"/>
    <n v="82"/>
  </r>
  <r>
    <n v="5977"/>
    <x v="1"/>
    <n v="218"/>
    <x v="0"/>
    <x v="0"/>
    <d v="2016-07-15T11:27:00"/>
    <d v="2016-07-15T00:00:00"/>
    <d v="1899-12-30T11:27:00"/>
    <x v="11"/>
    <x v="2"/>
    <x v="4"/>
    <d v="2016-07-15T12:04:00"/>
    <d v="2016-07-15T00:00:00"/>
    <d v="1899-12-30T12:04:00"/>
    <x v="0"/>
    <d v="1899-12-30T00:37:00"/>
    <n v="37"/>
  </r>
  <r>
    <n v="5978"/>
    <x v="0"/>
    <n v="177"/>
    <x v="0"/>
    <x v="0"/>
    <d v="2016-07-15T11:27:00"/>
    <d v="2016-07-15T00:00:00"/>
    <d v="1899-12-30T11:27:00"/>
    <x v="11"/>
    <x v="2"/>
    <x v="4"/>
    <d v="2016-07-15T12:10:00"/>
    <d v="2016-07-15T00:00:00"/>
    <d v="1899-12-30T12:10:00"/>
    <x v="0"/>
    <d v="1899-12-30T00:43:00"/>
    <n v="43"/>
  </r>
  <r>
    <n v="5979"/>
    <x v="0"/>
    <n v="49"/>
    <x v="0"/>
    <x v="0"/>
    <d v="2016-07-15T11:35:00"/>
    <d v="2016-07-15T00:00:00"/>
    <d v="1899-12-30T11:35:00"/>
    <x v="11"/>
    <x v="2"/>
    <x v="4"/>
    <d v="2016-07-15T12:11:00"/>
    <d v="2016-07-15T00:00:00"/>
    <d v="1899-12-30T12:11:00"/>
    <x v="0"/>
    <d v="1899-12-30T00:36:00"/>
    <n v="36"/>
  </r>
  <r>
    <n v="5980"/>
    <x v="1"/>
    <n v="71"/>
    <x v="0"/>
    <x v="2"/>
    <d v="2016-07-15T11:39:00"/>
    <d v="2016-07-15T00:00:00"/>
    <d v="1899-12-30T11:39:00"/>
    <x v="11"/>
    <x v="2"/>
    <x v="4"/>
    <s v="NA"/>
    <s v="NA"/>
    <m/>
    <x v="1"/>
    <s v=""/>
    <s v=""/>
  </r>
  <r>
    <n v="5981"/>
    <x v="1"/>
    <n v="248"/>
    <x v="0"/>
    <x v="2"/>
    <d v="2016-07-15T11:40:00"/>
    <d v="2016-07-15T00:00:00"/>
    <d v="1899-12-30T11:40:00"/>
    <x v="11"/>
    <x v="2"/>
    <x v="4"/>
    <s v="NA"/>
    <s v="NA"/>
    <m/>
    <x v="1"/>
    <s v=""/>
    <s v=""/>
  </r>
  <r>
    <n v="5982"/>
    <x v="1"/>
    <s v="NA"/>
    <x v="1"/>
    <x v="1"/>
    <d v="2016-07-15T11:38:00"/>
    <d v="2016-07-15T00:00:00"/>
    <d v="1899-12-30T11:38:00"/>
    <x v="11"/>
    <x v="2"/>
    <x v="4"/>
    <s v="NA"/>
    <s v="NA"/>
    <m/>
    <x v="1"/>
    <s v=""/>
    <s v=""/>
  </r>
  <r>
    <n v="5983"/>
    <x v="1"/>
    <n v="286"/>
    <x v="0"/>
    <x v="0"/>
    <d v="2016-07-15T11:41:00"/>
    <d v="2016-07-15T00:00:00"/>
    <d v="1899-12-30T11:41:00"/>
    <x v="11"/>
    <x v="2"/>
    <x v="4"/>
    <d v="2016-07-15T12:12:00"/>
    <d v="2016-07-15T00:00:00"/>
    <d v="1899-12-30T12:12:00"/>
    <x v="0"/>
    <d v="1899-12-30T00:31:00"/>
    <n v="31"/>
  </r>
  <r>
    <n v="5984"/>
    <x v="1"/>
    <s v="NA"/>
    <x v="1"/>
    <x v="1"/>
    <d v="2016-07-15T11:44:00"/>
    <d v="2016-07-15T00:00:00"/>
    <d v="1899-12-30T11:44:00"/>
    <x v="11"/>
    <x v="2"/>
    <x v="4"/>
    <s v="NA"/>
    <s v="NA"/>
    <m/>
    <x v="1"/>
    <s v=""/>
    <s v=""/>
  </r>
  <r>
    <n v="5985"/>
    <x v="1"/>
    <s v="NA"/>
    <x v="1"/>
    <x v="1"/>
    <d v="2016-07-15T11:41:00"/>
    <d v="2016-07-15T00:00:00"/>
    <d v="1899-12-30T11:41:00"/>
    <x v="11"/>
    <x v="2"/>
    <x v="4"/>
    <s v="NA"/>
    <s v="NA"/>
    <m/>
    <x v="1"/>
    <s v=""/>
    <s v=""/>
  </r>
  <r>
    <n v="5986"/>
    <x v="0"/>
    <n v="70"/>
    <x v="0"/>
    <x v="0"/>
    <d v="2016-07-15T11:35:00"/>
    <d v="2016-07-15T00:00:00"/>
    <d v="1899-12-30T11:35:00"/>
    <x v="11"/>
    <x v="2"/>
    <x v="4"/>
    <d v="2016-07-15T12:30:00"/>
    <d v="2016-07-15T00:00:00"/>
    <d v="1899-12-30T12:30:00"/>
    <x v="0"/>
    <d v="1899-12-30T00:55:00"/>
    <n v="55"/>
  </r>
  <r>
    <n v="5987"/>
    <x v="1"/>
    <n v="163"/>
    <x v="0"/>
    <x v="0"/>
    <d v="2016-07-15T11:42:00"/>
    <d v="2016-07-15T00:00:00"/>
    <d v="1899-12-30T11:42:00"/>
    <x v="11"/>
    <x v="2"/>
    <x v="4"/>
    <d v="2016-07-15T12:49:00"/>
    <d v="2016-07-15T00:00:00"/>
    <d v="1899-12-30T12:49:00"/>
    <x v="0"/>
    <d v="1899-12-30T01:07:00"/>
    <n v="67"/>
  </r>
  <r>
    <n v="5988"/>
    <x v="0"/>
    <n v="17"/>
    <x v="0"/>
    <x v="0"/>
    <d v="2016-07-15T11:48:00"/>
    <d v="2016-07-15T00:00:00"/>
    <d v="1899-12-30T11:48:00"/>
    <x v="11"/>
    <x v="2"/>
    <x v="4"/>
    <d v="2016-07-15T12:55:00"/>
    <d v="2016-07-15T00:00:00"/>
    <d v="1899-12-30T12:55:00"/>
    <x v="0"/>
    <d v="1899-12-30T01:07:00"/>
    <n v="67"/>
  </r>
  <r>
    <n v="5989"/>
    <x v="0"/>
    <n v="270"/>
    <x v="0"/>
    <x v="2"/>
    <d v="2016-07-15T11:46:00"/>
    <d v="2016-07-15T00:00:00"/>
    <d v="1899-12-30T11:46:00"/>
    <x v="11"/>
    <x v="2"/>
    <x v="4"/>
    <s v="NA"/>
    <s v="NA"/>
    <m/>
    <x v="1"/>
    <s v=""/>
    <s v=""/>
  </r>
  <r>
    <n v="5990"/>
    <x v="0"/>
    <n v="186"/>
    <x v="0"/>
    <x v="0"/>
    <d v="2016-07-15T11:43:00"/>
    <d v="2016-07-15T00:00:00"/>
    <d v="1899-12-30T11:43:00"/>
    <x v="11"/>
    <x v="2"/>
    <x v="4"/>
    <d v="2016-07-15T12:40:00"/>
    <d v="2016-07-15T00:00:00"/>
    <d v="1899-12-30T12:40:00"/>
    <x v="0"/>
    <d v="1899-12-30T00:57:00"/>
    <n v="57"/>
  </r>
  <r>
    <n v="5991"/>
    <x v="1"/>
    <s v="NA"/>
    <x v="1"/>
    <x v="1"/>
    <d v="2016-07-15T11:52:00"/>
    <d v="2016-07-15T00:00:00"/>
    <d v="1899-12-30T11:52:00"/>
    <x v="11"/>
    <x v="2"/>
    <x v="4"/>
    <s v="NA"/>
    <s v="NA"/>
    <m/>
    <x v="1"/>
    <s v=""/>
    <s v=""/>
  </r>
  <r>
    <n v="5992"/>
    <x v="1"/>
    <n v="193"/>
    <x v="0"/>
    <x v="0"/>
    <d v="2016-07-15T11:54:00"/>
    <d v="2016-07-15T00:00:00"/>
    <d v="1899-12-30T11:54:00"/>
    <x v="11"/>
    <x v="2"/>
    <x v="4"/>
    <d v="2016-07-15T12:39:00"/>
    <d v="2016-07-15T00:00:00"/>
    <d v="1899-12-30T12:39:00"/>
    <x v="0"/>
    <d v="1899-12-30T00:45:00"/>
    <n v="45"/>
  </r>
  <r>
    <n v="5993"/>
    <x v="1"/>
    <s v="NA"/>
    <x v="1"/>
    <x v="1"/>
    <d v="2016-07-15T11:56:00"/>
    <d v="2016-07-15T00:00:00"/>
    <d v="1899-12-30T11:56:00"/>
    <x v="11"/>
    <x v="2"/>
    <x v="4"/>
    <s v="NA"/>
    <s v="NA"/>
    <m/>
    <x v="1"/>
    <s v=""/>
    <s v=""/>
  </r>
  <r>
    <n v="5994"/>
    <x v="0"/>
    <n v="9"/>
    <x v="0"/>
    <x v="0"/>
    <d v="2016-07-15T11:51:00"/>
    <d v="2016-07-15T00:00:00"/>
    <d v="1899-12-30T11:51:00"/>
    <x v="11"/>
    <x v="2"/>
    <x v="4"/>
    <d v="2016-07-15T12:32:00"/>
    <d v="2016-07-15T00:00:00"/>
    <d v="1899-12-30T12:32:00"/>
    <x v="0"/>
    <d v="1899-12-30T00:41:00"/>
    <n v="41"/>
  </r>
  <r>
    <n v="5995"/>
    <x v="1"/>
    <s v="NA"/>
    <x v="1"/>
    <x v="1"/>
    <d v="2016-07-15T11:52:00"/>
    <d v="2016-07-15T00:00:00"/>
    <d v="1899-12-30T11:52:00"/>
    <x v="11"/>
    <x v="2"/>
    <x v="4"/>
    <s v="NA"/>
    <s v="NA"/>
    <m/>
    <x v="1"/>
    <s v=""/>
    <s v=""/>
  </r>
  <r>
    <n v="5996"/>
    <x v="0"/>
    <n v="235"/>
    <x v="0"/>
    <x v="0"/>
    <d v="2016-07-15T11:55:00"/>
    <d v="2016-07-15T00:00:00"/>
    <d v="1899-12-30T11:55:00"/>
    <x v="11"/>
    <x v="2"/>
    <x v="4"/>
    <d v="2016-07-15T12:40:00"/>
    <d v="2016-07-15T00:00:00"/>
    <d v="1899-12-30T12:40:00"/>
    <x v="0"/>
    <d v="1899-12-30T00:45:00"/>
    <n v="45"/>
  </r>
  <r>
    <n v="5997"/>
    <x v="1"/>
    <s v="NA"/>
    <x v="1"/>
    <x v="1"/>
    <d v="2016-07-15T11:54:00"/>
    <d v="2016-07-15T00:00:00"/>
    <d v="1899-12-30T11:54:00"/>
    <x v="11"/>
    <x v="2"/>
    <x v="4"/>
    <s v="NA"/>
    <s v="NA"/>
    <m/>
    <x v="1"/>
    <s v=""/>
    <s v=""/>
  </r>
  <r>
    <n v="5998"/>
    <x v="0"/>
    <s v="NA"/>
    <x v="1"/>
    <x v="1"/>
    <d v="2016-07-15T12:05:00"/>
    <d v="2016-07-15T00:00:00"/>
    <d v="1899-12-30T12:05:00"/>
    <x v="12"/>
    <x v="3"/>
    <x v="4"/>
    <s v="NA"/>
    <s v="NA"/>
    <m/>
    <x v="1"/>
    <s v=""/>
    <s v=""/>
  </r>
  <r>
    <n v="5999"/>
    <x v="1"/>
    <s v="NA"/>
    <x v="1"/>
    <x v="1"/>
    <d v="2016-07-15T12:00:00"/>
    <d v="2016-07-15T00:00:00"/>
    <d v="1899-12-30T12:00:00"/>
    <x v="12"/>
    <x v="3"/>
    <x v="4"/>
    <s v="NA"/>
    <s v="NA"/>
    <m/>
    <x v="1"/>
    <s v=""/>
    <s v=""/>
  </r>
  <r>
    <n v="6000"/>
    <x v="0"/>
    <n v="251"/>
    <x v="0"/>
    <x v="0"/>
    <d v="2016-07-15T12:04:00"/>
    <d v="2016-07-15T00:00:00"/>
    <d v="1899-12-30T12:04:00"/>
    <x v="12"/>
    <x v="3"/>
    <x v="4"/>
    <d v="2016-07-15T12:35:00"/>
    <d v="2016-07-15T00:00:00"/>
    <d v="1899-12-30T12:35:00"/>
    <x v="0"/>
    <d v="1899-12-30T00:31:00"/>
    <n v="31"/>
  </r>
  <r>
    <n v="6001"/>
    <x v="0"/>
    <n v="90"/>
    <x v="0"/>
    <x v="0"/>
    <d v="2016-07-15T12:07:00"/>
    <d v="2016-07-15T00:00:00"/>
    <d v="1899-12-30T12:07:00"/>
    <x v="12"/>
    <x v="3"/>
    <x v="4"/>
    <d v="2016-07-15T13:18:00"/>
    <d v="2016-07-15T00:00:00"/>
    <d v="1899-12-30T13:18:00"/>
    <x v="0"/>
    <d v="1899-12-30T01:11:00"/>
    <n v="71"/>
  </r>
  <r>
    <n v="6002"/>
    <x v="0"/>
    <n v="19"/>
    <x v="0"/>
    <x v="0"/>
    <d v="2016-07-15T12:04:00"/>
    <d v="2016-07-15T00:00:00"/>
    <d v="1899-12-30T12:04:00"/>
    <x v="12"/>
    <x v="3"/>
    <x v="4"/>
    <d v="2016-07-15T12:53:00"/>
    <d v="2016-07-15T00:00:00"/>
    <d v="1899-12-30T12:53:00"/>
    <x v="0"/>
    <d v="1899-12-30T00:49:00"/>
    <n v="49"/>
  </r>
  <r>
    <n v="6003"/>
    <x v="0"/>
    <n v="184"/>
    <x v="0"/>
    <x v="0"/>
    <d v="2016-07-15T12:09:00"/>
    <d v="2016-07-15T00:00:00"/>
    <d v="1899-12-30T12:09:00"/>
    <x v="12"/>
    <x v="3"/>
    <x v="4"/>
    <d v="2016-07-15T12:57:00"/>
    <d v="2016-07-15T00:00:00"/>
    <d v="1899-12-30T12:57:00"/>
    <x v="0"/>
    <d v="1899-12-30T00:48:00"/>
    <n v="48"/>
  </r>
  <r>
    <n v="6004"/>
    <x v="0"/>
    <n v="220"/>
    <x v="0"/>
    <x v="0"/>
    <d v="2016-07-15T12:12:00"/>
    <d v="2016-07-15T00:00:00"/>
    <d v="1899-12-30T12:12:00"/>
    <x v="12"/>
    <x v="3"/>
    <x v="4"/>
    <d v="2016-07-15T13:25:00"/>
    <d v="2016-07-15T00:00:00"/>
    <d v="1899-12-30T13:25:00"/>
    <x v="0"/>
    <d v="1899-12-30T01:13:00"/>
    <n v="73"/>
  </r>
  <r>
    <n v="6005"/>
    <x v="1"/>
    <s v="NA"/>
    <x v="1"/>
    <x v="1"/>
    <d v="2016-07-15T12:12:00"/>
    <d v="2016-07-15T00:00:00"/>
    <d v="1899-12-30T12:12:00"/>
    <x v="12"/>
    <x v="3"/>
    <x v="4"/>
    <s v="NA"/>
    <s v="NA"/>
    <m/>
    <x v="1"/>
    <s v=""/>
    <s v=""/>
  </r>
  <r>
    <n v="6006"/>
    <x v="0"/>
    <n v="188"/>
    <x v="0"/>
    <x v="0"/>
    <d v="2016-07-15T12:17:00"/>
    <d v="2016-07-15T00:00:00"/>
    <d v="1899-12-30T12:17:00"/>
    <x v="12"/>
    <x v="3"/>
    <x v="4"/>
    <d v="2016-07-15T13:25:00"/>
    <d v="2016-07-15T00:00:00"/>
    <d v="1899-12-30T13:25:00"/>
    <x v="0"/>
    <d v="1899-12-30T01:08:00"/>
    <n v="68"/>
  </r>
  <r>
    <n v="6007"/>
    <x v="1"/>
    <n v="199"/>
    <x v="0"/>
    <x v="0"/>
    <d v="2016-07-15T12:15:00"/>
    <d v="2016-07-15T00:00:00"/>
    <d v="1899-12-30T12:15:00"/>
    <x v="12"/>
    <x v="3"/>
    <x v="4"/>
    <d v="2016-07-15T13:03:00"/>
    <d v="2016-07-15T00:00:00"/>
    <d v="1899-12-30T13:03:00"/>
    <x v="0"/>
    <d v="1899-12-30T00:48:00"/>
    <n v="48"/>
  </r>
  <r>
    <n v="6008"/>
    <x v="1"/>
    <s v="NA"/>
    <x v="1"/>
    <x v="1"/>
    <d v="2016-07-15T12:14:00"/>
    <d v="2016-07-15T00:00:00"/>
    <d v="1899-12-30T12:14:00"/>
    <x v="12"/>
    <x v="3"/>
    <x v="4"/>
    <s v="NA"/>
    <s v="NA"/>
    <m/>
    <x v="1"/>
    <s v=""/>
    <s v=""/>
  </r>
  <r>
    <n v="6009"/>
    <x v="1"/>
    <n v="15"/>
    <x v="0"/>
    <x v="0"/>
    <d v="2016-07-15T12:22:00"/>
    <d v="2016-07-15T00:00:00"/>
    <d v="1899-12-30T12:22:00"/>
    <x v="12"/>
    <x v="3"/>
    <x v="4"/>
    <d v="2016-07-15T13:25:00"/>
    <d v="2016-07-15T00:00:00"/>
    <d v="1899-12-30T13:25:00"/>
    <x v="0"/>
    <d v="1899-12-30T01:03:00"/>
    <n v="63"/>
  </r>
  <r>
    <n v="6010"/>
    <x v="1"/>
    <n v="197"/>
    <x v="0"/>
    <x v="2"/>
    <d v="2016-07-15T12:25:00"/>
    <d v="2016-07-15T00:00:00"/>
    <d v="1899-12-30T12:25:00"/>
    <x v="12"/>
    <x v="3"/>
    <x v="4"/>
    <s v="NA"/>
    <s v="NA"/>
    <m/>
    <x v="1"/>
    <s v=""/>
    <s v=""/>
  </r>
  <r>
    <n v="6011"/>
    <x v="1"/>
    <s v="NA"/>
    <x v="1"/>
    <x v="1"/>
    <d v="2016-07-15T12:21:00"/>
    <d v="2016-07-15T00:00:00"/>
    <d v="1899-12-30T12:21:00"/>
    <x v="12"/>
    <x v="3"/>
    <x v="4"/>
    <s v="NA"/>
    <s v="NA"/>
    <m/>
    <x v="1"/>
    <s v=""/>
    <s v=""/>
  </r>
  <r>
    <n v="6012"/>
    <x v="0"/>
    <s v="NA"/>
    <x v="1"/>
    <x v="1"/>
    <d v="2016-07-15T12:29:00"/>
    <d v="2016-07-15T00:00:00"/>
    <d v="1899-12-30T12:29:00"/>
    <x v="12"/>
    <x v="3"/>
    <x v="4"/>
    <s v="NA"/>
    <s v="NA"/>
    <m/>
    <x v="1"/>
    <s v=""/>
    <s v=""/>
  </r>
  <r>
    <n v="6013"/>
    <x v="0"/>
    <n v="155"/>
    <x v="0"/>
    <x v="0"/>
    <d v="2016-07-15T12:26:00"/>
    <d v="2016-07-15T00:00:00"/>
    <d v="1899-12-30T12:26:00"/>
    <x v="12"/>
    <x v="3"/>
    <x v="4"/>
    <d v="2016-07-15T13:03:00"/>
    <d v="2016-07-15T00:00:00"/>
    <d v="1899-12-30T13:03:00"/>
    <x v="0"/>
    <d v="1899-12-30T00:37:00"/>
    <n v="37"/>
  </r>
  <r>
    <n v="6014"/>
    <x v="1"/>
    <n v="289"/>
    <x v="0"/>
    <x v="0"/>
    <d v="2016-07-15T12:31:00"/>
    <d v="2016-07-15T00:00:00"/>
    <d v="1899-12-30T12:31:00"/>
    <x v="12"/>
    <x v="3"/>
    <x v="4"/>
    <d v="2016-07-15T13:22:00"/>
    <d v="2016-07-15T00:00:00"/>
    <d v="1899-12-30T13:22:00"/>
    <x v="0"/>
    <d v="1899-12-30T00:51:00"/>
    <n v="51"/>
  </r>
  <r>
    <n v="6015"/>
    <x v="1"/>
    <s v="NA"/>
    <x v="1"/>
    <x v="1"/>
    <d v="2016-07-15T12:28:00"/>
    <d v="2016-07-15T00:00:00"/>
    <d v="1899-12-30T12:28:00"/>
    <x v="12"/>
    <x v="3"/>
    <x v="4"/>
    <s v="NA"/>
    <s v="NA"/>
    <m/>
    <x v="1"/>
    <s v=""/>
    <s v=""/>
  </r>
  <r>
    <n v="6016"/>
    <x v="0"/>
    <n v="286"/>
    <x v="0"/>
    <x v="0"/>
    <d v="2016-07-15T12:31:00"/>
    <d v="2016-07-15T00:00:00"/>
    <d v="1899-12-30T12:31:00"/>
    <x v="12"/>
    <x v="3"/>
    <x v="4"/>
    <d v="2016-07-15T13:19:00"/>
    <d v="2016-07-15T00:00:00"/>
    <d v="1899-12-30T13:19:00"/>
    <x v="0"/>
    <d v="1899-12-30T00:48:00"/>
    <n v="48"/>
  </r>
  <r>
    <n v="6017"/>
    <x v="0"/>
    <n v="261"/>
    <x v="0"/>
    <x v="0"/>
    <d v="2016-07-15T12:38:00"/>
    <d v="2016-07-15T00:00:00"/>
    <d v="1899-12-30T12:38:00"/>
    <x v="12"/>
    <x v="3"/>
    <x v="4"/>
    <d v="2016-07-15T13:49:00"/>
    <d v="2016-07-15T00:00:00"/>
    <d v="1899-12-30T13:49:00"/>
    <x v="0"/>
    <d v="1899-12-30T01:11:00"/>
    <n v="71"/>
  </r>
  <r>
    <n v="6018"/>
    <x v="1"/>
    <s v="NA"/>
    <x v="1"/>
    <x v="1"/>
    <d v="2016-07-15T12:34:00"/>
    <d v="2016-07-15T00:00:00"/>
    <d v="1899-12-30T12:34:00"/>
    <x v="12"/>
    <x v="3"/>
    <x v="4"/>
    <s v="NA"/>
    <s v="NA"/>
    <m/>
    <x v="1"/>
    <s v=""/>
    <s v=""/>
  </r>
  <r>
    <n v="6019"/>
    <x v="1"/>
    <s v="NA"/>
    <x v="1"/>
    <x v="1"/>
    <d v="2016-07-15T12:40:00"/>
    <d v="2016-07-15T00:00:00"/>
    <d v="1899-12-30T12:40:00"/>
    <x v="12"/>
    <x v="3"/>
    <x v="4"/>
    <s v="NA"/>
    <s v="NA"/>
    <m/>
    <x v="1"/>
    <s v=""/>
    <s v=""/>
  </r>
  <r>
    <n v="6020"/>
    <x v="1"/>
    <n v="127"/>
    <x v="0"/>
    <x v="0"/>
    <d v="2016-07-15T12:46:00"/>
    <d v="2016-07-15T00:00:00"/>
    <d v="1899-12-30T12:46:00"/>
    <x v="12"/>
    <x v="3"/>
    <x v="4"/>
    <d v="2016-07-15T13:25:00"/>
    <d v="2016-07-15T00:00:00"/>
    <d v="1899-12-30T13:25:00"/>
    <x v="0"/>
    <d v="1899-12-30T00:39:00"/>
    <n v="39"/>
  </r>
  <r>
    <n v="6021"/>
    <x v="0"/>
    <n v="238"/>
    <x v="0"/>
    <x v="0"/>
    <d v="2016-07-15T12:44:00"/>
    <d v="2016-07-15T00:00:00"/>
    <d v="1899-12-30T12:44:00"/>
    <x v="12"/>
    <x v="3"/>
    <x v="4"/>
    <d v="2016-07-15T13:12:00"/>
    <d v="2016-07-15T00:00:00"/>
    <d v="1899-12-30T13:12:00"/>
    <x v="0"/>
    <d v="1899-12-30T00:28:00"/>
    <n v="28"/>
  </r>
  <r>
    <n v="6022"/>
    <x v="1"/>
    <s v="NA"/>
    <x v="1"/>
    <x v="1"/>
    <d v="2016-07-15T12:50:00"/>
    <d v="2016-07-15T00:00:00"/>
    <d v="1899-12-30T12:50:00"/>
    <x v="12"/>
    <x v="3"/>
    <x v="4"/>
    <s v="NA"/>
    <s v="NA"/>
    <m/>
    <x v="1"/>
    <s v=""/>
    <s v=""/>
  </r>
  <r>
    <n v="6023"/>
    <x v="1"/>
    <s v="NA"/>
    <x v="1"/>
    <x v="1"/>
    <d v="2016-07-15T12:42:00"/>
    <d v="2016-07-15T00:00:00"/>
    <d v="1899-12-30T12:42:00"/>
    <x v="12"/>
    <x v="3"/>
    <x v="4"/>
    <s v="NA"/>
    <s v="NA"/>
    <m/>
    <x v="1"/>
    <s v=""/>
    <s v=""/>
  </r>
  <r>
    <n v="6024"/>
    <x v="0"/>
    <n v="37"/>
    <x v="0"/>
    <x v="0"/>
    <d v="2016-07-15T12:43:00"/>
    <d v="2016-07-15T00:00:00"/>
    <d v="1899-12-30T12:43:00"/>
    <x v="12"/>
    <x v="3"/>
    <x v="4"/>
    <d v="2016-07-15T13:55:00"/>
    <d v="2016-07-15T00:00:00"/>
    <d v="1899-12-30T13:55:00"/>
    <x v="0"/>
    <d v="1899-12-30T01:12:00"/>
    <n v="72"/>
  </r>
  <r>
    <n v="6025"/>
    <x v="1"/>
    <s v="NA"/>
    <x v="1"/>
    <x v="1"/>
    <d v="2016-07-15T12:45:00"/>
    <d v="2016-07-15T00:00:00"/>
    <d v="1899-12-30T12:45:00"/>
    <x v="12"/>
    <x v="3"/>
    <x v="4"/>
    <s v="NA"/>
    <s v="NA"/>
    <m/>
    <x v="1"/>
    <s v=""/>
    <s v=""/>
  </r>
  <r>
    <n v="6026"/>
    <x v="0"/>
    <n v="46"/>
    <x v="0"/>
    <x v="0"/>
    <d v="2016-07-15T12:50:00"/>
    <d v="2016-07-15T00:00:00"/>
    <d v="1899-12-30T12:50:00"/>
    <x v="12"/>
    <x v="3"/>
    <x v="4"/>
    <d v="2016-07-15T13:35:00"/>
    <d v="2016-07-15T00:00:00"/>
    <d v="1899-12-30T13:35:00"/>
    <x v="0"/>
    <d v="1899-12-30T00:45:00"/>
    <n v="45"/>
  </r>
  <r>
    <n v="6027"/>
    <x v="0"/>
    <n v="132"/>
    <x v="0"/>
    <x v="0"/>
    <d v="2016-07-15T12:46:00"/>
    <d v="2016-07-15T00:00:00"/>
    <d v="1899-12-30T12:46:00"/>
    <x v="12"/>
    <x v="3"/>
    <x v="4"/>
    <d v="2016-07-15T13:36:00"/>
    <d v="2016-07-15T00:00:00"/>
    <d v="1899-12-30T13:36:00"/>
    <x v="0"/>
    <d v="1899-12-30T00:50:00"/>
    <n v="50"/>
  </r>
  <r>
    <n v="6028"/>
    <x v="0"/>
    <s v="NA"/>
    <x v="1"/>
    <x v="1"/>
    <d v="2016-07-15T12:52:00"/>
    <d v="2016-07-15T00:00:00"/>
    <d v="1899-12-30T12:52:00"/>
    <x v="12"/>
    <x v="3"/>
    <x v="4"/>
    <s v="NA"/>
    <s v="NA"/>
    <m/>
    <x v="1"/>
    <s v=""/>
    <s v=""/>
  </r>
  <r>
    <n v="6029"/>
    <x v="1"/>
    <s v="NA"/>
    <x v="1"/>
    <x v="1"/>
    <d v="2016-07-15T12:51:00"/>
    <d v="2016-07-15T00:00:00"/>
    <d v="1899-12-30T12:51:00"/>
    <x v="12"/>
    <x v="3"/>
    <x v="4"/>
    <s v="NA"/>
    <s v="NA"/>
    <m/>
    <x v="1"/>
    <s v=""/>
    <s v=""/>
  </r>
  <r>
    <n v="6030"/>
    <x v="0"/>
    <n v="198"/>
    <x v="0"/>
    <x v="0"/>
    <d v="2016-07-15T12:54:00"/>
    <d v="2016-07-15T00:00:00"/>
    <d v="1899-12-30T12:54:00"/>
    <x v="12"/>
    <x v="3"/>
    <x v="4"/>
    <d v="2016-07-15T14:03:00"/>
    <d v="2016-07-15T00:00:00"/>
    <d v="1899-12-30T14:03:00"/>
    <x v="0"/>
    <d v="1899-12-30T01:09:00"/>
    <n v="69"/>
  </r>
  <r>
    <n v="6031"/>
    <x v="0"/>
    <n v="226"/>
    <x v="0"/>
    <x v="0"/>
    <d v="2016-07-15T12:53:00"/>
    <d v="2016-07-15T00:00:00"/>
    <d v="1899-12-30T12:53:00"/>
    <x v="12"/>
    <x v="3"/>
    <x v="4"/>
    <d v="2016-07-15T13:51:00"/>
    <d v="2016-07-15T00:00:00"/>
    <d v="1899-12-30T13:51:00"/>
    <x v="0"/>
    <d v="1899-12-30T00:58:00"/>
    <n v="58"/>
  </r>
  <r>
    <n v="6032"/>
    <x v="0"/>
    <n v="183"/>
    <x v="0"/>
    <x v="2"/>
    <d v="2016-07-15T13:00:00"/>
    <d v="2016-07-15T00:00:00"/>
    <d v="1899-12-30T13:00:00"/>
    <x v="13"/>
    <x v="3"/>
    <x v="4"/>
    <s v="NA"/>
    <s v="NA"/>
    <m/>
    <x v="1"/>
    <s v=""/>
    <s v=""/>
  </r>
  <r>
    <n v="6033"/>
    <x v="0"/>
    <n v="203"/>
    <x v="0"/>
    <x v="2"/>
    <d v="2016-07-15T12:55:00"/>
    <d v="2016-07-15T00:00:00"/>
    <d v="1899-12-30T12:55:00"/>
    <x v="12"/>
    <x v="3"/>
    <x v="4"/>
    <s v="NA"/>
    <s v="NA"/>
    <m/>
    <x v="1"/>
    <s v=""/>
    <s v=""/>
  </r>
  <r>
    <n v="6034"/>
    <x v="1"/>
    <s v="NA"/>
    <x v="1"/>
    <x v="1"/>
    <d v="2016-07-15T12:57:00"/>
    <d v="2016-07-15T00:00:00"/>
    <d v="1899-12-30T12:57:00"/>
    <x v="12"/>
    <x v="3"/>
    <x v="4"/>
    <s v="NA"/>
    <s v="NA"/>
    <m/>
    <x v="1"/>
    <s v=""/>
    <s v=""/>
  </r>
  <r>
    <n v="6035"/>
    <x v="0"/>
    <n v="266"/>
    <x v="0"/>
    <x v="0"/>
    <d v="2016-07-15T12:59:00"/>
    <d v="2016-07-15T00:00:00"/>
    <d v="1899-12-30T12:59:00"/>
    <x v="12"/>
    <x v="3"/>
    <x v="4"/>
    <d v="2016-07-15T13:51:00"/>
    <d v="2016-07-15T00:00:00"/>
    <d v="1899-12-30T13:51:00"/>
    <x v="0"/>
    <d v="1899-12-30T00:52:00"/>
    <n v="52"/>
  </r>
  <r>
    <n v="6036"/>
    <x v="1"/>
    <s v="NA"/>
    <x v="1"/>
    <x v="1"/>
    <d v="2016-07-15T13:04:00"/>
    <d v="2016-07-15T00:00:00"/>
    <d v="1899-12-30T13:04:00"/>
    <x v="13"/>
    <x v="3"/>
    <x v="4"/>
    <s v="NA"/>
    <s v="NA"/>
    <m/>
    <x v="1"/>
    <s v=""/>
    <s v=""/>
  </r>
  <r>
    <n v="6037"/>
    <x v="0"/>
    <n v="158"/>
    <x v="0"/>
    <x v="0"/>
    <d v="2016-07-15T13:03:00"/>
    <d v="2016-07-15T00:00:00"/>
    <d v="1899-12-30T13:03:00"/>
    <x v="13"/>
    <x v="3"/>
    <x v="4"/>
    <d v="2016-07-15T14:01:00"/>
    <d v="2016-07-15T00:00:00"/>
    <d v="1899-12-30T14:01:00"/>
    <x v="0"/>
    <d v="1899-12-30T00:58:00"/>
    <n v="58"/>
  </r>
  <r>
    <n v="6038"/>
    <x v="1"/>
    <s v="NA"/>
    <x v="1"/>
    <x v="1"/>
    <d v="2016-07-15T13:10:00"/>
    <d v="2016-07-15T00:00:00"/>
    <d v="1899-12-30T13:10:00"/>
    <x v="13"/>
    <x v="3"/>
    <x v="4"/>
    <s v="NA"/>
    <s v="NA"/>
    <m/>
    <x v="1"/>
    <s v=""/>
    <s v=""/>
  </r>
  <r>
    <n v="6039"/>
    <x v="0"/>
    <n v="21"/>
    <x v="0"/>
    <x v="0"/>
    <d v="2016-07-15T13:11:00"/>
    <d v="2016-07-15T00:00:00"/>
    <d v="1899-12-30T13:11:00"/>
    <x v="13"/>
    <x v="3"/>
    <x v="4"/>
    <d v="2016-07-15T13:38:00"/>
    <d v="2016-07-15T00:00:00"/>
    <d v="1899-12-30T13:38:00"/>
    <x v="0"/>
    <d v="1899-12-30T00:27:00"/>
    <n v="27"/>
  </r>
  <r>
    <n v="6040"/>
    <x v="1"/>
    <s v="NA"/>
    <x v="1"/>
    <x v="1"/>
    <d v="2016-07-15T13:09:00"/>
    <d v="2016-07-15T00:00:00"/>
    <d v="1899-12-30T13:09:00"/>
    <x v="13"/>
    <x v="3"/>
    <x v="4"/>
    <s v="NA"/>
    <s v="NA"/>
    <m/>
    <x v="1"/>
    <s v=""/>
    <s v=""/>
  </r>
  <r>
    <n v="6041"/>
    <x v="0"/>
    <s v="NA"/>
    <x v="1"/>
    <x v="1"/>
    <d v="2016-07-15T13:10:00"/>
    <d v="2016-07-15T00:00:00"/>
    <d v="1899-12-30T13:10:00"/>
    <x v="13"/>
    <x v="3"/>
    <x v="4"/>
    <s v="NA"/>
    <s v="NA"/>
    <m/>
    <x v="1"/>
    <s v=""/>
    <s v=""/>
  </r>
  <r>
    <n v="6042"/>
    <x v="0"/>
    <n v="273"/>
    <x v="0"/>
    <x v="0"/>
    <d v="2016-07-15T13:09:00"/>
    <d v="2016-07-15T00:00:00"/>
    <d v="1899-12-30T13:09:00"/>
    <x v="13"/>
    <x v="3"/>
    <x v="4"/>
    <d v="2016-07-15T14:30:00"/>
    <d v="2016-07-15T00:00:00"/>
    <d v="1899-12-30T14:30:00"/>
    <x v="0"/>
    <d v="1899-12-30T01:21:00"/>
    <n v="81"/>
  </r>
  <r>
    <n v="6043"/>
    <x v="1"/>
    <s v="NA"/>
    <x v="1"/>
    <x v="1"/>
    <d v="2016-07-15T13:14:00"/>
    <d v="2016-07-15T00:00:00"/>
    <d v="1899-12-30T13:14:00"/>
    <x v="13"/>
    <x v="3"/>
    <x v="4"/>
    <s v="NA"/>
    <s v="NA"/>
    <m/>
    <x v="1"/>
    <s v=""/>
    <s v=""/>
  </r>
  <r>
    <n v="6044"/>
    <x v="1"/>
    <s v="NA"/>
    <x v="1"/>
    <x v="1"/>
    <d v="2016-07-15T13:17:00"/>
    <d v="2016-07-15T00:00:00"/>
    <d v="1899-12-30T13:17:00"/>
    <x v="13"/>
    <x v="3"/>
    <x v="4"/>
    <s v="NA"/>
    <s v="NA"/>
    <m/>
    <x v="1"/>
    <s v=""/>
    <s v=""/>
  </r>
  <r>
    <n v="6045"/>
    <x v="1"/>
    <n v="196"/>
    <x v="0"/>
    <x v="0"/>
    <d v="2016-07-15T13:19:00"/>
    <d v="2016-07-15T00:00:00"/>
    <d v="1899-12-30T13:19:00"/>
    <x v="13"/>
    <x v="3"/>
    <x v="4"/>
    <d v="2016-07-15T14:00:00"/>
    <d v="2016-07-15T00:00:00"/>
    <d v="1899-12-30T14:00:00"/>
    <x v="0"/>
    <d v="1899-12-30T00:41:00"/>
    <n v="41"/>
  </r>
  <r>
    <n v="6046"/>
    <x v="1"/>
    <n v="254"/>
    <x v="0"/>
    <x v="0"/>
    <d v="2016-07-15T13:20:00"/>
    <d v="2016-07-15T00:00:00"/>
    <d v="1899-12-30T13:20:00"/>
    <x v="13"/>
    <x v="3"/>
    <x v="4"/>
    <d v="2016-07-15T14:15:00"/>
    <d v="2016-07-15T00:00:00"/>
    <d v="1899-12-30T14:15:00"/>
    <x v="0"/>
    <d v="1899-12-30T00:55:00"/>
    <n v="55"/>
  </r>
  <r>
    <n v="6047"/>
    <x v="1"/>
    <s v="NA"/>
    <x v="1"/>
    <x v="1"/>
    <d v="2016-07-15T13:25:00"/>
    <d v="2016-07-15T00:00:00"/>
    <d v="1899-12-30T13:25:00"/>
    <x v="13"/>
    <x v="3"/>
    <x v="4"/>
    <s v="NA"/>
    <s v="NA"/>
    <m/>
    <x v="1"/>
    <s v=""/>
    <s v=""/>
  </r>
  <r>
    <n v="6048"/>
    <x v="1"/>
    <s v="NA"/>
    <x v="1"/>
    <x v="1"/>
    <d v="2016-07-15T13:29:00"/>
    <d v="2016-07-15T00:00:00"/>
    <d v="1899-12-30T13:29:00"/>
    <x v="13"/>
    <x v="3"/>
    <x v="4"/>
    <s v="NA"/>
    <s v="NA"/>
    <m/>
    <x v="1"/>
    <s v=""/>
    <s v=""/>
  </r>
  <r>
    <n v="6049"/>
    <x v="1"/>
    <n v="114"/>
    <x v="0"/>
    <x v="0"/>
    <d v="2016-07-15T13:27:00"/>
    <d v="2016-07-15T00:00:00"/>
    <d v="1899-12-30T13:27:00"/>
    <x v="13"/>
    <x v="3"/>
    <x v="4"/>
    <d v="2016-07-15T14:32:00"/>
    <d v="2016-07-15T00:00:00"/>
    <d v="1899-12-30T14:32:00"/>
    <x v="0"/>
    <d v="1899-12-30T01:05:00"/>
    <n v="65"/>
  </r>
  <r>
    <n v="6050"/>
    <x v="1"/>
    <n v="215"/>
    <x v="0"/>
    <x v="2"/>
    <d v="2016-07-15T13:35:00"/>
    <d v="2016-07-15T00:00:00"/>
    <d v="1899-12-30T13:35:00"/>
    <x v="13"/>
    <x v="3"/>
    <x v="4"/>
    <s v="NA"/>
    <s v="NA"/>
    <m/>
    <x v="1"/>
    <s v=""/>
    <s v=""/>
  </r>
  <r>
    <n v="6051"/>
    <x v="1"/>
    <s v="NA"/>
    <x v="1"/>
    <x v="1"/>
    <d v="2016-07-15T13:30:00"/>
    <d v="2016-07-15T00:00:00"/>
    <d v="1899-12-30T13:30:00"/>
    <x v="13"/>
    <x v="3"/>
    <x v="4"/>
    <s v="NA"/>
    <s v="NA"/>
    <m/>
    <x v="1"/>
    <s v=""/>
    <s v=""/>
  </r>
  <r>
    <n v="6052"/>
    <x v="1"/>
    <s v="NA"/>
    <x v="1"/>
    <x v="1"/>
    <d v="2016-07-15T13:34:00"/>
    <d v="2016-07-15T00:00:00"/>
    <d v="1899-12-30T13:34:00"/>
    <x v="13"/>
    <x v="3"/>
    <x v="4"/>
    <s v="NA"/>
    <s v="NA"/>
    <m/>
    <x v="1"/>
    <s v=""/>
    <s v=""/>
  </r>
  <r>
    <n v="6053"/>
    <x v="1"/>
    <s v="NA"/>
    <x v="1"/>
    <x v="1"/>
    <d v="2016-07-15T13:35:00"/>
    <d v="2016-07-15T00:00:00"/>
    <d v="1899-12-30T13:35:00"/>
    <x v="13"/>
    <x v="3"/>
    <x v="4"/>
    <s v="NA"/>
    <s v="NA"/>
    <m/>
    <x v="1"/>
    <s v=""/>
    <s v=""/>
  </r>
  <r>
    <n v="6054"/>
    <x v="1"/>
    <s v="NA"/>
    <x v="1"/>
    <x v="1"/>
    <d v="2016-07-15T13:35:00"/>
    <d v="2016-07-15T00:00:00"/>
    <d v="1899-12-30T13:35:00"/>
    <x v="13"/>
    <x v="3"/>
    <x v="4"/>
    <s v="NA"/>
    <s v="NA"/>
    <m/>
    <x v="1"/>
    <s v=""/>
    <s v=""/>
  </r>
  <r>
    <n v="6055"/>
    <x v="0"/>
    <n v="195"/>
    <x v="0"/>
    <x v="0"/>
    <d v="2016-07-15T13:35:00"/>
    <d v="2016-07-15T00:00:00"/>
    <d v="1899-12-30T13:35:00"/>
    <x v="13"/>
    <x v="3"/>
    <x v="4"/>
    <d v="2016-07-15T14:32:00"/>
    <d v="2016-07-15T00:00:00"/>
    <d v="1899-12-30T14:32:00"/>
    <x v="0"/>
    <d v="1899-12-30T00:57:00"/>
    <n v="57"/>
  </r>
  <r>
    <n v="6056"/>
    <x v="0"/>
    <n v="181"/>
    <x v="0"/>
    <x v="0"/>
    <d v="2016-07-15T13:35:00"/>
    <d v="2016-07-15T00:00:00"/>
    <d v="1899-12-30T13:35:00"/>
    <x v="13"/>
    <x v="3"/>
    <x v="4"/>
    <d v="2016-07-15T14:02:00"/>
    <d v="2016-07-15T00:00:00"/>
    <d v="1899-12-30T14:02:00"/>
    <x v="0"/>
    <d v="1899-12-30T00:27:00"/>
    <n v="27"/>
  </r>
  <r>
    <n v="6057"/>
    <x v="0"/>
    <n v="247"/>
    <x v="0"/>
    <x v="2"/>
    <d v="2016-07-15T13:41:00"/>
    <d v="2016-07-15T00:00:00"/>
    <d v="1899-12-30T13:41:00"/>
    <x v="13"/>
    <x v="3"/>
    <x v="4"/>
    <s v="NA"/>
    <s v="NA"/>
    <m/>
    <x v="1"/>
    <s v=""/>
    <s v=""/>
  </r>
  <r>
    <n v="6058"/>
    <x v="1"/>
    <n v="286"/>
    <x v="0"/>
    <x v="2"/>
    <d v="2016-07-15T13:47:00"/>
    <d v="2016-07-15T00:00:00"/>
    <d v="1899-12-30T13:47:00"/>
    <x v="13"/>
    <x v="3"/>
    <x v="4"/>
    <s v="NA"/>
    <s v="NA"/>
    <m/>
    <x v="1"/>
    <s v=""/>
    <s v=""/>
  </r>
  <r>
    <n v="6059"/>
    <x v="0"/>
    <s v="NA"/>
    <x v="1"/>
    <x v="1"/>
    <d v="2016-07-15T13:44:00"/>
    <d v="2016-07-15T00:00:00"/>
    <d v="1899-12-30T13:44:00"/>
    <x v="13"/>
    <x v="3"/>
    <x v="4"/>
    <s v="NA"/>
    <s v="NA"/>
    <m/>
    <x v="1"/>
    <s v=""/>
    <s v=""/>
  </r>
  <r>
    <n v="6060"/>
    <x v="1"/>
    <s v="NA"/>
    <x v="1"/>
    <x v="1"/>
    <d v="2016-07-15T13:44:00"/>
    <d v="2016-07-15T00:00:00"/>
    <d v="1899-12-30T13:44:00"/>
    <x v="13"/>
    <x v="3"/>
    <x v="4"/>
    <s v="NA"/>
    <s v="NA"/>
    <m/>
    <x v="1"/>
    <s v=""/>
    <s v=""/>
  </r>
  <r>
    <n v="6061"/>
    <x v="1"/>
    <s v="NA"/>
    <x v="1"/>
    <x v="1"/>
    <d v="2016-07-15T13:41:00"/>
    <d v="2016-07-15T00:00:00"/>
    <d v="1899-12-30T13:41:00"/>
    <x v="13"/>
    <x v="3"/>
    <x v="4"/>
    <s v="NA"/>
    <s v="NA"/>
    <m/>
    <x v="1"/>
    <s v=""/>
    <s v=""/>
  </r>
  <r>
    <n v="6062"/>
    <x v="1"/>
    <n v="43"/>
    <x v="0"/>
    <x v="0"/>
    <d v="2016-07-15T13:48:00"/>
    <d v="2016-07-15T00:00:00"/>
    <d v="1899-12-30T13:48:00"/>
    <x v="13"/>
    <x v="3"/>
    <x v="4"/>
    <d v="2016-07-15T14:51:00"/>
    <d v="2016-07-15T00:00:00"/>
    <d v="1899-12-30T14:51:00"/>
    <x v="0"/>
    <d v="1899-12-30T01:03:00"/>
    <n v="63"/>
  </r>
  <r>
    <n v="6063"/>
    <x v="0"/>
    <n v="112"/>
    <x v="0"/>
    <x v="0"/>
    <d v="2016-07-15T13:48:00"/>
    <d v="2016-07-15T00:00:00"/>
    <d v="1899-12-30T13:48:00"/>
    <x v="13"/>
    <x v="3"/>
    <x v="4"/>
    <d v="2016-07-15T14:19:00"/>
    <d v="2016-07-15T00:00:00"/>
    <d v="1899-12-30T14:19:00"/>
    <x v="0"/>
    <d v="1899-12-30T00:31:00"/>
    <n v="31"/>
  </r>
  <r>
    <n v="6064"/>
    <x v="1"/>
    <n v="244"/>
    <x v="0"/>
    <x v="0"/>
    <d v="2016-07-15T13:49:00"/>
    <d v="2016-07-15T00:00:00"/>
    <d v="1899-12-30T13:49:00"/>
    <x v="13"/>
    <x v="3"/>
    <x v="4"/>
    <d v="2016-07-15T14:45:00"/>
    <d v="2016-07-15T00:00:00"/>
    <d v="1899-12-30T14:45:00"/>
    <x v="0"/>
    <d v="1899-12-30T00:56:00"/>
    <n v="56"/>
  </r>
  <r>
    <n v="6065"/>
    <x v="1"/>
    <s v="NA"/>
    <x v="1"/>
    <x v="1"/>
    <d v="2016-07-15T13:57:00"/>
    <d v="2016-07-15T00:00:00"/>
    <d v="1899-12-30T13:57:00"/>
    <x v="13"/>
    <x v="3"/>
    <x v="4"/>
    <s v="NA"/>
    <s v="NA"/>
    <m/>
    <x v="1"/>
    <s v=""/>
    <s v=""/>
  </r>
  <r>
    <n v="6066"/>
    <x v="0"/>
    <n v="61"/>
    <x v="0"/>
    <x v="0"/>
    <d v="2016-07-15T13:54:00"/>
    <d v="2016-07-15T00:00:00"/>
    <d v="1899-12-30T13:54:00"/>
    <x v="13"/>
    <x v="3"/>
    <x v="4"/>
    <d v="2016-07-15T14:44:00"/>
    <d v="2016-07-15T00:00:00"/>
    <d v="1899-12-30T14:44:00"/>
    <x v="0"/>
    <d v="1899-12-30T00:50:00"/>
    <n v="50"/>
  </r>
  <r>
    <n v="6067"/>
    <x v="0"/>
    <n v="297"/>
    <x v="0"/>
    <x v="0"/>
    <d v="2016-07-15T13:55:00"/>
    <d v="2016-07-15T00:00:00"/>
    <d v="1899-12-30T13:55:00"/>
    <x v="13"/>
    <x v="3"/>
    <x v="4"/>
    <d v="2016-07-15T14:56:00"/>
    <d v="2016-07-15T00:00:00"/>
    <d v="1899-12-30T14:56:00"/>
    <x v="0"/>
    <d v="1899-12-30T01:01:00"/>
    <n v="61"/>
  </r>
  <r>
    <n v="6068"/>
    <x v="1"/>
    <s v="NA"/>
    <x v="1"/>
    <x v="1"/>
    <d v="2016-07-15T13:58:00"/>
    <d v="2016-07-15T00:00:00"/>
    <d v="1899-12-30T13:58:00"/>
    <x v="13"/>
    <x v="3"/>
    <x v="4"/>
    <s v="NA"/>
    <s v="NA"/>
    <m/>
    <x v="1"/>
    <s v=""/>
    <s v=""/>
  </r>
  <r>
    <n v="6069"/>
    <x v="1"/>
    <s v="NA"/>
    <x v="1"/>
    <x v="1"/>
    <d v="2016-07-15T14:06:00"/>
    <d v="2016-07-15T00:00:00"/>
    <d v="1899-12-30T14:06:00"/>
    <x v="14"/>
    <x v="3"/>
    <x v="4"/>
    <s v="NA"/>
    <s v="NA"/>
    <m/>
    <x v="1"/>
    <s v=""/>
    <s v=""/>
  </r>
  <r>
    <n v="6070"/>
    <x v="1"/>
    <s v="NA"/>
    <x v="1"/>
    <x v="1"/>
    <d v="2016-07-15T14:04:00"/>
    <d v="2016-07-15T00:00:00"/>
    <d v="1899-12-30T14:04:00"/>
    <x v="14"/>
    <x v="3"/>
    <x v="4"/>
    <s v="NA"/>
    <s v="NA"/>
    <m/>
    <x v="1"/>
    <s v=""/>
    <s v=""/>
  </r>
  <r>
    <n v="6071"/>
    <x v="1"/>
    <s v="NA"/>
    <x v="1"/>
    <x v="1"/>
    <d v="2016-07-15T14:00:00"/>
    <d v="2016-07-15T00:00:00"/>
    <d v="1899-12-30T14:00:00"/>
    <x v="14"/>
    <x v="3"/>
    <x v="4"/>
    <s v="NA"/>
    <s v="NA"/>
    <m/>
    <x v="1"/>
    <s v=""/>
    <s v=""/>
  </r>
  <r>
    <n v="6072"/>
    <x v="1"/>
    <s v="NA"/>
    <x v="1"/>
    <x v="1"/>
    <d v="2016-07-15T14:05:00"/>
    <d v="2016-07-15T00:00:00"/>
    <d v="1899-12-30T14:05:00"/>
    <x v="14"/>
    <x v="3"/>
    <x v="4"/>
    <s v="NA"/>
    <s v="NA"/>
    <m/>
    <x v="1"/>
    <s v=""/>
    <s v=""/>
  </r>
  <r>
    <n v="6073"/>
    <x v="1"/>
    <n v="177"/>
    <x v="0"/>
    <x v="0"/>
    <d v="2016-07-15T14:02:00"/>
    <d v="2016-07-15T00:00:00"/>
    <d v="1899-12-30T14:02:00"/>
    <x v="14"/>
    <x v="3"/>
    <x v="4"/>
    <d v="2016-07-15T14:50:00"/>
    <d v="2016-07-15T00:00:00"/>
    <d v="1899-12-30T14:50:00"/>
    <x v="0"/>
    <d v="1899-12-30T00:48:00"/>
    <n v="48"/>
  </r>
  <r>
    <n v="6074"/>
    <x v="0"/>
    <n v="159"/>
    <x v="0"/>
    <x v="0"/>
    <d v="2016-07-15T14:07:00"/>
    <d v="2016-07-15T00:00:00"/>
    <d v="1899-12-30T14:07:00"/>
    <x v="14"/>
    <x v="3"/>
    <x v="4"/>
    <d v="2016-07-15T14:56:00"/>
    <d v="2016-07-15T00:00:00"/>
    <d v="1899-12-30T14:56:00"/>
    <x v="0"/>
    <d v="1899-12-30T00:49:00"/>
    <n v="49"/>
  </r>
  <r>
    <n v="6075"/>
    <x v="1"/>
    <s v="NA"/>
    <x v="1"/>
    <x v="1"/>
    <d v="2016-07-15T14:10:00"/>
    <d v="2016-07-15T00:00:00"/>
    <d v="1899-12-30T14:10:00"/>
    <x v="14"/>
    <x v="3"/>
    <x v="4"/>
    <s v="NA"/>
    <s v="NA"/>
    <m/>
    <x v="1"/>
    <s v=""/>
    <s v=""/>
  </r>
  <r>
    <n v="6076"/>
    <x v="0"/>
    <n v="219"/>
    <x v="0"/>
    <x v="0"/>
    <d v="2016-07-15T14:13:00"/>
    <d v="2016-07-15T00:00:00"/>
    <d v="1899-12-30T14:13:00"/>
    <x v="14"/>
    <x v="3"/>
    <x v="4"/>
    <d v="2016-07-15T14:45:00"/>
    <d v="2016-07-15T00:00:00"/>
    <d v="1899-12-30T14:45:00"/>
    <x v="0"/>
    <d v="1899-12-30T00:32:00"/>
    <n v="32"/>
  </r>
  <r>
    <n v="6077"/>
    <x v="1"/>
    <s v="NA"/>
    <x v="1"/>
    <x v="1"/>
    <d v="2016-07-15T14:10:00"/>
    <d v="2016-07-15T00:00:00"/>
    <d v="1899-12-30T14:10:00"/>
    <x v="14"/>
    <x v="3"/>
    <x v="4"/>
    <s v="NA"/>
    <s v="NA"/>
    <m/>
    <x v="1"/>
    <s v=""/>
    <s v=""/>
  </r>
  <r>
    <n v="6078"/>
    <x v="1"/>
    <s v="NA"/>
    <x v="1"/>
    <x v="1"/>
    <d v="2016-07-15T14:18:00"/>
    <d v="2016-07-15T00:00:00"/>
    <d v="1899-12-30T14:18:00"/>
    <x v="14"/>
    <x v="3"/>
    <x v="4"/>
    <s v="NA"/>
    <s v="NA"/>
    <m/>
    <x v="1"/>
    <s v=""/>
    <s v=""/>
  </r>
  <r>
    <n v="6079"/>
    <x v="0"/>
    <n v="176"/>
    <x v="0"/>
    <x v="0"/>
    <d v="2016-07-15T14:21:00"/>
    <d v="2016-07-15T00:00:00"/>
    <d v="1899-12-30T14:21:00"/>
    <x v="14"/>
    <x v="3"/>
    <x v="4"/>
    <d v="2016-07-15T15:07:00"/>
    <d v="2016-07-15T00:00:00"/>
    <d v="1899-12-30T15:07:00"/>
    <x v="0"/>
    <d v="1899-12-30T00:46:00"/>
    <n v="46"/>
  </r>
  <r>
    <n v="6080"/>
    <x v="0"/>
    <n v="269"/>
    <x v="0"/>
    <x v="2"/>
    <d v="2016-07-15T14:17:00"/>
    <d v="2016-07-15T00:00:00"/>
    <d v="1899-12-30T14:17:00"/>
    <x v="14"/>
    <x v="3"/>
    <x v="4"/>
    <s v="NA"/>
    <s v="NA"/>
    <m/>
    <x v="1"/>
    <s v=""/>
    <s v=""/>
  </r>
  <r>
    <n v="6081"/>
    <x v="1"/>
    <n v="282"/>
    <x v="0"/>
    <x v="0"/>
    <d v="2016-07-15T14:22:00"/>
    <d v="2016-07-15T00:00:00"/>
    <d v="1899-12-30T14:22:00"/>
    <x v="14"/>
    <x v="3"/>
    <x v="4"/>
    <d v="2016-07-15T15:12:00"/>
    <d v="2016-07-15T00:00:00"/>
    <d v="1899-12-30T15:12:00"/>
    <x v="0"/>
    <d v="1899-12-30T00:50:00"/>
    <n v="50"/>
  </r>
  <r>
    <n v="6082"/>
    <x v="1"/>
    <n v="231"/>
    <x v="0"/>
    <x v="0"/>
    <d v="2016-07-15T14:18:00"/>
    <d v="2016-07-15T00:00:00"/>
    <d v="1899-12-30T14:18:00"/>
    <x v="14"/>
    <x v="3"/>
    <x v="4"/>
    <d v="2016-07-15T15:27:00"/>
    <d v="2016-07-15T00:00:00"/>
    <d v="1899-12-30T15:27:00"/>
    <x v="0"/>
    <d v="1899-12-30T01:09:00"/>
    <n v="69"/>
  </r>
  <r>
    <n v="6083"/>
    <x v="1"/>
    <s v="NA"/>
    <x v="1"/>
    <x v="1"/>
    <d v="2016-07-15T14:26:00"/>
    <d v="2016-07-15T00:00:00"/>
    <d v="1899-12-30T14:26:00"/>
    <x v="14"/>
    <x v="3"/>
    <x v="4"/>
    <s v="NA"/>
    <s v="NA"/>
    <m/>
    <x v="1"/>
    <s v=""/>
    <s v=""/>
  </r>
  <r>
    <n v="6084"/>
    <x v="1"/>
    <s v="NA"/>
    <x v="1"/>
    <x v="1"/>
    <d v="2016-07-15T14:21:00"/>
    <d v="2016-07-15T00:00:00"/>
    <d v="1899-12-30T14:21:00"/>
    <x v="14"/>
    <x v="3"/>
    <x v="4"/>
    <s v="NA"/>
    <s v="NA"/>
    <m/>
    <x v="1"/>
    <s v=""/>
    <s v=""/>
  </r>
  <r>
    <n v="6085"/>
    <x v="1"/>
    <s v="NA"/>
    <x v="1"/>
    <x v="1"/>
    <d v="2016-07-15T14:23:00"/>
    <d v="2016-07-15T00:00:00"/>
    <d v="1899-12-30T14:23:00"/>
    <x v="14"/>
    <x v="3"/>
    <x v="4"/>
    <s v="NA"/>
    <s v="NA"/>
    <m/>
    <x v="1"/>
    <s v=""/>
    <s v=""/>
  </r>
  <r>
    <n v="6086"/>
    <x v="1"/>
    <n v="222"/>
    <x v="0"/>
    <x v="0"/>
    <d v="2016-07-15T14:22:00"/>
    <d v="2016-07-15T00:00:00"/>
    <d v="1899-12-30T14:22:00"/>
    <x v="14"/>
    <x v="3"/>
    <x v="4"/>
    <d v="2016-07-15T15:18:00"/>
    <d v="2016-07-15T00:00:00"/>
    <d v="1899-12-30T15:18:00"/>
    <x v="0"/>
    <d v="1899-12-30T00:56:00"/>
    <n v="56"/>
  </r>
  <r>
    <n v="6087"/>
    <x v="0"/>
    <n v="6"/>
    <x v="0"/>
    <x v="0"/>
    <d v="2016-07-15T14:28:00"/>
    <d v="2016-07-15T00:00:00"/>
    <d v="1899-12-30T14:28:00"/>
    <x v="14"/>
    <x v="3"/>
    <x v="4"/>
    <d v="2016-07-15T15:33:00"/>
    <d v="2016-07-15T00:00:00"/>
    <d v="1899-12-30T15:33:00"/>
    <x v="0"/>
    <d v="1899-12-30T01:05:00"/>
    <n v="65"/>
  </r>
  <r>
    <n v="6088"/>
    <x v="1"/>
    <n v="121"/>
    <x v="0"/>
    <x v="0"/>
    <d v="2016-07-15T14:29:00"/>
    <d v="2016-07-15T00:00:00"/>
    <d v="1899-12-30T14:29:00"/>
    <x v="14"/>
    <x v="3"/>
    <x v="4"/>
    <d v="2016-07-15T15:24:00"/>
    <d v="2016-07-15T00:00:00"/>
    <d v="1899-12-30T15:24:00"/>
    <x v="0"/>
    <d v="1899-12-30T00:55:00"/>
    <n v="55"/>
  </r>
  <r>
    <n v="6089"/>
    <x v="1"/>
    <n v="256"/>
    <x v="0"/>
    <x v="0"/>
    <d v="2016-07-15T14:36:00"/>
    <d v="2016-07-15T00:00:00"/>
    <d v="1899-12-30T14:36:00"/>
    <x v="14"/>
    <x v="3"/>
    <x v="4"/>
    <d v="2016-07-15T15:36:00"/>
    <d v="2016-07-15T00:00:00"/>
    <d v="1899-12-30T15:36:00"/>
    <x v="0"/>
    <d v="1899-12-30T01:00:00"/>
    <n v="60"/>
  </r>
  <r>
    <n v="6090"/>
    <x v="0"/>
    <n v="275"/>
    <x v="0"/>
    <x v="0"/>
    <d v="2016-07-15T14:31:00"/>
    <d v="2016-07-15T00:00:00"/>
    <d v="1899-12-30T14:31:00"/>
    <x v="14"/>
    <x v="3"/>
    <x v="4"/>
    <d v="2016-07-15T15:09:00"/>
    <d v="2016-07-15T00:00:00"/>
    <d v="1899-12-30T15:09:00"/>
    <x v="0"/>
    <d v="1899-12-30T00:38:00"/>
    <n v="38"/>
  </r>
  <r>
    <n v="6091"/>
    <x v="1"/>
    <n v="81"/>
    <x v="0"/>
    <x v="0"/>
    <d v="2016-07-15T14:37:00"/>
    <d v="2016-07-15T00:00:00"/>
    <d v="1899-12-30T14:37:00"/>
    <x v="14"/>
    <x v="3"/>
    <x v="4"/>
    <d v="2016-07-15T15:17:00"/>
    <d v="2016-07-15T00:00:00"/>
    <d v="1899-12-30T15:17:00"/>
    <x v="0"/>
    <d v="1899-12-30T00:40:00"/>
    <n v="40"/>
  </r>
  <r>
    <n v="6092"/>
    <x v="0"/>
    <s v="NA"/>
    <x v="1"/>
    <x v="1"/>
    <d v="2016-07-15T14:38:00"/>
    <d v="2016-07-15T00:00:00"/>
    <d v="1899-12-30T14:38:00"/>
    <x v="14"/>
    <x v="3"/>
    <x v="4"/>
    <s v="NA"/>
    <s v="NA"/>
    <m/>
    <x v="1"/>
    <s v=""/>
    <s v=""/>
  </r>
  <r>
    <n v="6093"/>
    <x v="0"/>
    <n v="65"/>
    <x v="0"/>
    <x v="0"/>
    <d v="2016-07-15T14:34:00"/>
    <d v="2016-07-15T00:00:00"/>
    <d v="1899-12-30T14:34:00"/>
    <x v="14"/>
    <x v="3"/>
    <x v="4"/>
    <d v="2016-07-15T15:30:00"/>
    <d v="2016-07-15T00:00:00"/>
    <d v="1899-12-30T15:30:00"/>
    <x v="0"/>
    <d v="1899-12-30T00:56:00"/>
    <n v="56"/>
  </r>
  <r>
    <n v="6094"/>
    <x v="1"/>
    <s v="NA"/>
    <x v="1"/>
    <x v="1"/>
    <d v="2016-07-15T14:35:00"/>
    <d v="2016-07-15T00:00:00"/>
    <d v="1899-12-30T14:35:00"/>
    <x v="14"/>
    <x v="3"/>
    <x v="4"/>
    <s v="NA"/>
    <s v="NA"/>
    <m/>
    <x v="1"/>
    <s v=""/>
    <s v=""/>
  </r>
  <r>
    <n v="6095"/>
    <x v="1"/>
    <s v="NA"/>
    <x v="1"/>
    <x v="1"/>
    <d v="2016-07-15T14:40:00"/>
    <d v="2016-07-15T00:00:00"/>
    <d v="1899-12-30T14:40:00"/>
    <x v="14"/>
    <x v="3"/>
    <x v="4"/>
    <s v="NA"/>
    <s v="NA"/>
    <m/>
    <x v="1"/>
    <s v=""/>
    <s v=""/>
  </r>
  <r>
    <n v="6096"/>
    <x v="1"/>
    <s v="NA"/>
    <x v="1"/>
    <x v="1"/>
    <d v="2016-07-15T14:38:00"/>
    <d v="2016-07-15T00:00:00"/>
    <d v="1899-12-30T14:38:00"/>
    <x v="14"/>
    <x v="3"/>
    <x v="4"/>
    <s v="NA"/>
    <s v="NA"/>
    <m/>
    <x v="1"/>
    <s v=""/>
    <s v=""/>
  </r>
  <r>
    <n v="6097"/>
    <x v="1"/>
    <s v="NA"/>
    <x v="1"/>
    <x v="1"/>
    <d v="2016-07-15T14:36:00"/>
    <d v="2016-07-15T00:00:00"/>
    <d v="1899-12-30T14:36:00"/>
    <x v="14"/>
    <x v="3"/>
    <x v="4"/>
    <s v="NA"/>
    <s v="NA"/>
    <m/>
    <x v="1"/>
    <s v=""/>
    <s v=""/>
  </r>
  <r>
    <n v="6098"/>
    <x v="0"/>
    <n v="73"/>
    <x v="0"/>
    <x v="2"/>
    <d v="2016-07-15T14:40:00"/>
    <d v="2016-07-15T00:00:00"/>
    <d v="1899-12-30T14:40:00"/>
    <x v="14"/>
    <x v="3"/>
    <x v="4"/>
    <s v="NA"/>
    <s v="NA"/>
    <m/>
    <x v="1"/>
    <s v=""/>
    <s v=""/>
  </r>
  <r>
    <n v="6099"/>
    <x v="1"/>
    <s v="NA"/>
    <x v="1"/>
    <x v="1"/>
    <d v="2016-07-15T14:41:00"/>
    <d v="2016-07-15T00:00:00"/>
    <d v="1899-12-30T14:41:00"/>
    <x v="14"/>
    <x v="3"/>
    <x v="4"/>
    <s v="NA"/>
    <s v="NA"/>
    <m/>
    <x v="1"/>
    <s v=""/>
    <s v=""/>
  </r>
  <r>
    <n v="6100"/>
    <x v="0"/>
    <n v="31"/>
    <x v="0"/>
    <x v="0"/>
    <d v="2016-07-15T14:44:00"/>
    <d v="2016-07-15T00:00:00"/>
    <d v="1899-12-30T14:44:00"/>
    <x v="14"/>
    <x v="3"/>
    <x v="4"/>
    <d v="2016-07-15T15:41:00"/>
    <d v="2016-07-15T00:00:00"/>
    <d v="1899-12-30T15:41:00"/>
    <x v="0"/>
    <d v="1899-12-30T00:57:00"/>
    <n v="57"/>
  </r>
  <r>
    <n v="6101"/>
    <x v="1"/>
    <n v="269"/>
    <x v="0"/>
    <x v="0"/>
    <d v="2016-07-15T14:52:00"/>
    <d v="2016-07-15T00:00:00"/>
    <d v="1899-12-30T14:52:00"/>
    <x v="14"/>
    <x v="3"/>
    <x v="4"/>
    <d v="2016-07-15T16:03:00"/>
    <d v="2016-07-15T00:00:00"/>
    <d v="1899-12-30T16:03:00"/>
    <x v="0"/>
    <d v="1899-12-30T01:11:00"/>
    <n v="71"/>
  </r>
  <r>
    <n v="6102"/>
    <x v="1"/>
    <n v="197"/>
    <x v="0"/>
    <x v="0"/>
    <d v="2016-07-15T14:57:00"/>
    <d v="2016-07-15T00:00:00"/>
    <d v="1899-12-30T14:57:00"/>
    <x v="14"/>
    <x v="3"/>
    <x v="4"/>
    <d v="2016-07-15T15:30:00"/>
    <d v="2016-07-15T00:00:00"/>
    <d v="1899-12-30T15:30:00"/>
    <x v="0"/>
    <d v="1899-12-30T00:33:00"/>
    <n v="33"/>
  </r>
  <r>
    <n v="6103"/>
    <x v="0"/>
    <n v="208"/>
    <x v="0"/>
    <x v="2"/>
    <d v="2016-07-15T14:52:00"/>
    <d v="2016-07-15T00:00:00"/>
    <d v="1899-12-30T14:52:00"/>
    <x v="14"/>
    <x v="3"/>
    <x v="4"/>
    <s v="NA"/>
    <s v="NA"/>
    <m/>
    <x v="1"/>
    <s v=""/>
    <s v=""/>
  </r>
  <r>
    <n v="6104"/>
    <x v="1"/>
    <s v="NA"/>
    <x v="1"/>
    <x v="1"/>
    <d v="2016-07-15T15:08:00"/>
    <d v="2016-07-15T00:00:00"/>
    <d v="1899-12-30T15:08:00"/>
    <x v="15"/>
    <x v="3"/>
    <x v="4"/>
    <s v="NA"/>
    <s v="NA"/>
    <m/>
    <x v="1"/>
    <s v=""/>
    <s v=""/>
  </r>
  <r>
    <n v="6105"/>
    <x v="1"/>
    <s v="NA"/>
    <x v="1"/>
    <x v="1"/>
    <d v="2016-07-15T15:02:00"/>
    <d v="2016-07-15T00:00:00"/>
    <d v="1899-12-30T15:02:00"/>
    <x v="15"/>
    <x v="3"/>
    <x v="4"/>
    <s v="NA"/>
    <s v="NA"/>
    <m/>
    <x v="1"/>
    <s v=""/>
    <s v=""/>
  </r>
  <r>
    <n v="6106"/>
    <x v="0"/>
    <n v="4"/>
    <x v="0"/>
    <x v="0"/>
    <d v="2016-07-15T15:01:00"/>
    <d v="2016-07-15T00:00:00"/>
    <d v="1899-12-30T15:01:00"/>
    <x v="15"/>
    <x v="3"/>
    <x v="4"/>
    <d v="2016-07-15T15:47:00"/>
    <d v="2016-07-15T00:00:00"/>
    <d v="1899-12-30T15:47:00"/>
    <x v="0"/>
    <d v="1899-12-30T00:46:00"/>
    <n v="46"/>
  </r>
  <r>
    <n v="6107"/>
    <x v="0"/>
    <n v="223"/>
    <x v="0"/>
    <x v="0"/>
    <d v="2016-07-15T14:57:00"/>
    <d v="2016-07-15T00:00:00"/>
    <d v="1899-12-30T14:57:00"/>
    <x v="14"/>
    <x v="3"/>
    <x v="4"/>
    <d v="2016-07-15T15:55:00"/>
    <d v="2016-07-15T00:00:00"/>
    <d v="1899-12-30T15:55:00"/>
    <x v="0"/>
    <d v="1899-12-30T00:58:00"/>
    <n v="58"/>
  </r>
  <r>
    <n v="6108"/>
    <x v="1"/>
    <n v="243"/>
    <x v="0"/>
    <x v="0"/>
    <d v="2016-07-15T15:02:00"/>
    <d v="2016-07-15T00:00:00"/>
    <d v="1899-12-30T15:02:00"/>
    <x v="15"/>
    <x v="3"/>
    <x v="4"/>
    <d v="2016-07-15T15:40:00"/>
    <d v="2016-07-15T00:00:00"/>
    <d v="1899-12-30T15:40:00"/>
    <x v="0"/>
    <d v="1899-12-30T00:38:00"/>
    <n v="38"/>
  </r>
  <r>
    <n v="6109"/>
    <x v="1"/>
    <s v="NA"/>
    <x v="1"/>
    <x v="1"/>
    <d v="2016-07-15T15:01:00"/>
    <d v="2016-07-15T00:00:00"/>
    <d v="1899-12-30T15:01:00"/>
    <x v="15"/>
    <x v="3"/>
    <x v="4"/>
    <s v="NA"/>
    <s v="NA"/>
    <m/>
    <x v="1"/>
    <s v=""/>
    <s v=""/>
  </r>
  <r>
    <n v="6110"/>
    <x v="1"/>
    <s v="NA"/>
    <x v="1"/>
    <x v="1"/>
    <d v="2016-07-15T15:05:00"/>
    <d v="2016-07-15T00:00:00"/>
    <d v="1899-12-30T15:05:00"/>
    <x v="15"/>
    <x v="3"/>
    <x v="4"/>
    <s v="NA"/>
    <s v="NA"/>
    <m/>
    <x v="1"/>
    <s v=""/>
    <s v=""/>
  </r>
  <r>
    <n v="6111"/>
    <x v="1"/>
    <n v="270"/>
    <x v="0"/>
    <x v="0"/>
    <d v="2016-07-15T15:03:00"/>
    <d v="2016-07-15T00:00:00"/>
    <d v="1899-12-30T15:03:00"/>
    <x v="15"/>
    <x v="3"/>
    <x v="4"/>
    <d v="2016-07-15T16:15:00"/>
    <d v="2016-07-15T00:00:00"/>
    <d v="1899-12-30T16:15:00"/>
    <x v="0"/>
    <d v="1899-12-30T01:12:00"/>
    <n v="72"/>
  </r>
  <r>
    <n v="6112"/>
    <x v="0"/>
    <n v="110"/>
    <x v="0"/>
    <x v="0"/>
    <d v="2016-07-15T15:06:00"/>
    <d v="2016-07-15T00:00:00"/>
    <d v="1899-12-30T15:06:00"/>
    <x v="15"/>
    <x v="3"/>
    <x v="4"/>
    <d v="2016-07-15T16:12:00"/>
    <d v="2016-07-15T00:00:00"/>
    <d v="1899-12-30T16:12:00"/>
    <x v="0"/>
    <d v="1899-12-30T01:06:00"/>
    <n v="66"/>
  </r>
  <r>
    <n v="6113"/>
    <x v="1"/>
    <n v="87"/>
    <x v="0"/>
    <x v="0"/>
    <d v="2016-07-15T15:15:00"/>
    <d v="2016-07-15T00:00:00"/>
    <d v="1899-12-30T15:15:00"/>
    <x v="15"/>
    <x v="3"/>
    <x v="4"/>
    <d v="2016-07-15T16:22:00"/>
    <d v="2016-07-15T00:00:00"/>
    <d v="1899-12-30T16:22:00"/>
    <x v="0"/>
    <d v="1899-12-30T01:07:00"/>
    <n v="67"/>
  </r>
  <r>
    <n v="6114"/>
    <x v="1"/>
    <n v="245"/>
    <x v="0"/>
    <x v="0"/>
    <d v="2016-07-15T15:13:00"/>
    <d v="2016-07-15T00:00:00"/>
    <d v="1899-12-30T15:13:00"/>
    <x v="15"/>
    <x v="3"/>
    <x v="4"/>
    <d v="2016-07-15T16:10:00"/>
    <d v="2016-07-15T00:00:00"/>
    <d v="1899-12-30T16:10:00"/>
    <x v="0"/>
    <d v="1899-12-30T00:57:00"/>
    <n v="57"/>
  </r>
  <r>
    <n v="6115"/>
    <x v="0"/>
    <s v="NA"/>
    <x v="1"/>
    <x v="1"/>
    <d v="2016-07-15T15:12:00"/>
    <d v="2016-07-15T00:00:00"/>
    <d v="1899-12-30T15:12:00"/>
    <x v="15"/>
    <x v="3"/>
    <x v="4"/>
    <s v="NA"/>
    <s v="NA"/>
    <m/>
    <x v="1"/>
    <s v=""/>
    <s v=""/>
  </r>
  <r>
    <n v="6116"/>
    <x v="1"/>
    <n v="233"/>
    <x v="0"/>
    <x v="0"/>
    <d v="2016-07-15T15:17:00"/>
    <d v="2016-07-15T00:00:00"/>
    <d v="1899-12-30T15:17:00"/>
    <x v="15"/>
    <x v="3"/>
    <x v="4"/>
    <d v="2016-07-15T15:46:00"/>
    <d v="2016-07-15T00:00:00"/>
    <d v="1899-12-30T15:46:00"/>
    <x v="0"/>
    <d v="1899-12-30T00:29:00"/>
    <n v="29"/>
  </r>
  <r>
    <n v="6117"/>
    <x v="0"/>
    <n v="98"/>
    <x v="0"/>
    <x v="0"/>
    <d v="2016-07-15T15:17:00"/>
    <d v="2016-07-15T00:00:00"/>
    <d v="1899-12-30T15:17:00"/>
    <x v="15"/>
    <x v="3"/>
    <x v="4"/>
    <d v="2016-07-15T16:06:00"/>
    <d v="2016-07-15T00:00:00"/>
    <d v="1899-12-30T16:06:00"/>
    <x v="0"/>
    <d v="1899-12-30T00:49:00"/>
    <n v="49"/>
  </r>
  <r>
    <n v="6118"/>
    <x v="1"/>
    <n v="88"/>
    <x v="0"/>
    <x v="0"/>
    <d v="2016-07-15T15:17:00"/>
    <d v="2016-07-15T00:00:00"/>
    <d v="1899-12-30T15:17:00"/>
    <x v="15"/>
    <x v="3"/>
    <x v="4"/>
    <d v="2016-07-15T16:19:00"/>
    <d v="2016-07-15T00:00:00"/>
    <d v="1899-12-30T16:19:00"/>
    <x v="0"/>
    <d v="1899-12-30T01:02:00"/>
    <n v="62"/>
  </r>
  <r>
    <n v="6119"/>
    <x v="1"/>
    <s v="NA"/>
    <x v="1"/>
    <x v="1"/>
    <d v="2016-07-15T15:24:00"/>
    <d v="2016-07-15T00:00:00"/>
    <d v="1899-12-30T15:24:00"/>
    <x v="15"/>
    <x v="3"/>
    <x v="4"/>
    <s v="NA"/>
    <s v="NA"/>
    <m/>
    <x v="1"/>
    <s v=""/>
    <s v=""/>
  </r>
  <r>
    <n v="6120"/>
    <x v="0"/>
    <n v="279"/>
    <x v="0"/>
    <x v="0"/>
    <d v="2016-07-15T15:21:00"/>
    <d v="2016-07-15T00:00:00"/>
    <d v="1899-12-30T15:21:00"/>
    <x v="15"/>
    <x v="3"/>
    <x v="4"/>
    <d v="2016-07-15T16:06:00"/>
    <d v="2016-07-15T00:00:00"/>
    <d v="1899-12-30T16:06:00"/>
    <x v="0"/>
    <d v="1899-12-30T00:45:00"/>
    <n v="45"/>
  </r>
  <r>
    <n v="6121"/>
    <x v="1"/>
    <s v="NA"/>
    <x v="1"/>
    <x v="1"/>
    <d v="2016-07-15T15:27:00"/>
    <d v="2016-07-15T00:00:00"/>
    <d v="1899-12-30T15:27:00"/>
    <x v="15"/>
    <x v="3"/>
    <x v="4"/>
    <s v="NA"/>
    <s v="NA"/>
    <m/>
    <x v="1"/>
    <s v=""/>
    <s v=""/>
  </r>
  <r>
    <n v="6122"/>
    <x v="1"/>
    <n v="23"/>
    <x v="0"/>
    <x v="0"/>
    <d v="2016-07-15T15:26:00"/>
    <d v="2016-07-15T00:00:00"/>
    <d v="1899-12-30T15:26:00"/>
    <x v="15"/>
    <x v="3"/>
    <x v="4"/>
    <d v="2016-07-15T16:29:00"/>
    <d v="2016-07-15T00:00:00"/>
    <d v="1899-12-30T16:29:00"/>
    <x v="0"/>
    <d v="1899-12-30T01:03:00"/>
    <n v="63"/>
  </r>
  <r>
    <n v="6123"/>
    <x v="1"/>
    <s v="NA"/>
    <x v="1"/>
    <x v="1"/>
    <d v="2016-07-15T15:29:00"/>
    <d v="2016-07-15T00:00:00"/>
    <d v="1899-12-30T15:29:00"/>
    <x v="15"/>
    <x v="3"/>
    <x v="4"/>
    <s v="NA"/>
    <s v="NA"/>
    <m/>
    <x v="1"/>
    <s v=""/>
    <s v=""/>
  </r>
  <r>
    <n v="6124"/>
    <x v="0"/>
    <n v="262"/>
    <x v="0"/>
    <x v="0"/>
    <d v="2016-07-15T15:30:00"/>
    <d v="2016-07-15T00:00:00"/>
    <d v="1899-12-30T15:30:00"/>
    <x v="15"/>
    <x v="3"/>
    <x v="4"/>
    <d v="2016-07-15T16:07:00"/>
    <d v="2016-07-15T00:00:00"/>
    <d v="1899-12-30T16:07:00"/>
    <x v="0"/>
    <d v="1899-12-30T00:37:00"/>
    <n v="37"/>
  </r>
  <r>
    <n v="6125"/>
    <x v="1"/>
    <s v="NA"/>
    <x v="1"/>
    <x v="1"/>
    <d v="2016-07-15T15:32:00"/>
    <d v="2016-07-15T00:00:00"/>
    <d v="1899-12-30T15:32:00"/>
    <x v="15"/>
    <x v="3"/>
    <x v="4"/>
    <s v="NA"/>
    <s v="NA"/>
    <m/>
    <x v="1"/>
    <s v=""/>
    <s v=""/>
  </r>
  <r>
    <n v="6126"/>
    <x v="1"/>
    <s v="NA"/>
    <x v="1"/>
    <x v="1"/>
    <d v="2016-07-15T15:28:00"/>
    <d v="2016-07-15T00:00:00"/>
    <d v="1899-12-30T15:28:00"/>
    <x v="15"/>
    <x v="3"/>
    <x v="4"/>
    <s v="NA"/>
    <s v="NA"/>
    <m/>
    <x v="1"/>
    <s v=""/>
    <s v=""/>
  </r>
  <r>
    <n v="6127"/>
    <x v="1"/>
    <s v="NA"/>
    <x v="1"/>
    <x v="1"/>
    <d v="2016-07-15T15:34:00"/>
    <d v="2016-07-15T00:00:00"/>
    <d v="1899-12-30T15:34:00"/>
    <x v="15"/>
    <x v="3"/>
    <x v="4"/>
    <s v="NA"/>
    <s v="NA"/>
    <m/>
    <x v="1"/>
    <s v=""/>
    <s v=""/>
  </r>
  <r>
    <n v="6128"/>
    <x v="1"/>
    <s v="NA"/>
    <x v="1"/>
    <x v="1"/>
    <d v="2016-07-15T15:38:00"/>
    <d v="2016-07-15T00:00:00"/>
    <d v="1899-12-30T15:38:00"/>
    <x v="15"/>
    <x v="3"/>
    <x v="4"/>
    <s v="NA"/>
    <s v="NA"/>
    <m/>
    <x v="1"/>
    <s v=""/>
    <s v=""/>
  </r>
  <r>
    <n v="6129"/>
    <x v="0"/>
    <n v="65"/>
    <x v="0"/>
    <x v="2"/>
    <d v="2016-07-15T15:36:00"/>
    <d v="2016-07-15T00:00:00"/>
    <d v="1899-12-30T15:36:00"/>
    <x v="15"/>
    <x v="3"/>
    <x v="4"/>
    <s v="NA"/>
    <s v="NA"/>
    <m/>
    <x v="1"/>
    <s v=""/>
    <s v=""/>
  </r>
  <r>
    <n v="6130"/>
    <x v="1"/>
    <s v="NA"/>
    <x v="1"/>
    <x v="1"/>
    <d v="2016-07-15T15:37:00"/>
    <d v="2016-07-15T00:00:00"/>
    <d v="1899-12-30T15:37:00"/>
    <x v="15"/>
    <x v="3"/>
    <x v="4"/>
    <s v="NA"/>
    <s v="NA"/>
    <m/>
    <x v="1"/>
    <s v=""/>
    <s v=""/>
  </r>
  <r>
    <n v="6131"/>
    <x v="0"/>
    <n v="210"/>
    <x v="0"/>
    <x v="2"/>
    <d v="2016-07-15T15:38:00"/>
    <d v="2016-07-15T00:00:00"/>
    <d v="1899-12-30T15:38:00"/>
    <x v="15"/>
    <x v="3"/>
    <x v="4"/>
    <s v="NA"/>
    <s v="NA"/>
    <m/>
    <x v="1"/>
    <s v=""/>
    <s v=""/>
  </r>
  <r>
    <n v="6132"/>
    <x v="0"/>
    <n v="232"/>
    <x v="0"/>
    <x v="0"/>
    <d v="2016-07-15T15:37:00"/>
    <d v="2016-07-15T00:00:00"/>
    <d v="1899-12-30T15:37:00"/>
    <x v="15"/>
    <x v="3"/>
    <x v="4"/>
    <d v="2016-07-15T16:27:00"/>
    <d v="2016-07-15T00:00:00"/>
    <d v="1899-12-30T16:27:00"/>
    <x v="0"/>
    <d v="1899-12-30T00:50:00"/>
    <n v="50"/>
  </r>
  <r>
    <n v="6133"/>
    <x v="0"/>
    <n v="86"/>
    <x v="0"/>
    <x v="0"/>
    <d v="2016-07-15T15:43:00"/>
    <d v="2016-07-15T00:00:00"/>
    <d v="1899-12-30T15:43:00"/>
    <x v="15"/>
    <x v="3"/>
    <x v="4"/>
    <d v="2016-07-15T16:15:00"/>
    <d v="2016-07-15T00:00:00"/>
    <d v="1899-12-30T16:15:00"/>
    <x v="0"/>
    <d v="1899-12-30T00:32:00"/>
    <n v="32"/>
  </r>
  <r>
    <n v="6134"/>
    <x v="1"/>
    <s v="NA"/>
    <x v="1"/>
    <x v="1"/>
    <d v="2016-07-15T15:46:00"/>
    <d v="2016-07-15T00:00:00"/>
    <d v="1899-12-30T15:46:00"/>
    <x v="15"/>
    <x v="3"/>
    <x v="4"/>
    <s v="NA"/>
    <s v="NA"/>
    <m/>
    <x v="1"/>
    <s v=""/>
    <s v=""/>
  </r>
  <r>
    <n v="6135"/>
    <x v="1"/>
    <s v="NA"/>
    <x v="1"/>
    <x v="1"/>
    <d v="2016-07-15T15:42:00"/>
    <d v="2016-07-15T00:00:00"/>
    <d v="1899-12-30T15:42:00"/>
    <x v="15"/>
    <x v="3"/>
    <x v="4"/>
    <s v="NA"/>
    <s v="NA"/>
    <m/>
    <x v="1"/>
    <s v=""/>
    <s v=""/>
  </r>
  <r>
    <n v="6136"/>
    <x v="1"/>
    <s v="NA"/>
    <x v="1"/>
    <x v="1"/>
    <d v="2016-07-15T15:46:00"/>
    <d v="2016-07-15T00:00:00"/>
    <d v="1899-12-30T15:46:00"/>
    <x v="15"/>
    <x v="3"/>
    <x v="4"/>
    <s v="NA"/>
    <s v="NA"/>
    <m/>
    <x v="1"/>
    <s v=""/>
    <s v=""/>
  </r>
  <r>
    <n v="6137"/>
    <x v="0"/>
    <s v="NA"/>
    <x v="1"/>
    <x v="1"/>
    <d v="2016-07-15T15:50:00"/>
    <d v="2016-07-15T00:00:00"/>
    <d v="1899-12-30T15:50:00"/>
    <x v="15"/>
    <x v="3"/>
    <x v="4"/>
    <s v="NA"/>
    <s v="NA"/>
    <m/>
    <x v="1"/>
    <s v=""/>
    <s v=""/>
  </r>
  <r>
    <n v="6138"/>
    <x v="1"/>
    <s v="NA"/>
    <x v="1"/>
    <x v="1"/>
    <d v="2016-07-15T15:52:00"/>
    <d v="2016-07-15T00:00:00"/>
    <d v="1899-12-30T15:52:00"/>
    <x v="15"/>
    <x v="3"/>
    <x v="4"/>
    <s v="NA"/>
    <s v="NA"/>
    <m/>
    <x v="1"/>
    <s v=""/>
    <s v=""/>
  </r>
  <r>
    <n v="6139"/>
    <x v="0"/>
    <n v="24"/>
    <x v="0"/>
    <x v="0"/>
    <d v="2016-07-15T15:45:00"/>
    <d v="2016-07-15T00:00:00"/>
    <d v="1899-12-30T15:45:00"/>
    <x v="15"/>
    <x v="3"/>
    <x v="4"/>
    <d v="2016-07-15T16:40:00"/>
    <d v="2016-07-15T00:00:00"/>
    <d v="1899-12-30T16:40:00"/>
    <x v="0"/>
    <d v="1899-12-30T00:55:00"/>
    <n v="55"/>
  </r>
  <r>
    <n v="6140"/>
    <x v="0"/>
    <n v="70"/>
    <x v="0"/>
    <x v="0"/>
    <d v="2016-07-15T15:54:00"/>
    <d v="2016-07-15T00:00:00"/>
    <d v="1899-12-30T15:54:00"/>
    <x v="15"/>
    <x v="3"/>
    <x v="4"/>
    <d v="2016-07-15T16:59:00"/>
    <d v="2016-07-15T00:00:00"/>
    <d v="1899-12-30T16:59:00"/>
    <x v="0"/>
    <d v="1899-12-30T01:05:00"/>
    <n v="65"/>
  </r>
  <r>
    <n v="6141"/>
    <x v="0"/>
    <n v="252"/>
    <x v="0"/>
    <x v="0"/>
    <d v="2016-07-15T15:53:00"/>
    <d v="2016-07-15T00:00:00"/>
    <d v="1899-12-30T15:53:00"/>
    <x v="15"/>
    <x v="3"/>
    <x v="4"/>
    <d v="2016-07-15T16:27:00"/>
    <d v="2016-07-15T00:00:00"/>
    <d v="1899-12-30T16:27:00"/>
    <x v="0"/>
    <d v="1899-12-30T00:34:00"/>
    <n v="34"/>
  </r>
  <r>
    <n v="6142"/>
    <x v="0"/>
    <n v="7"/>
    <x v="0"/>
    <x v="0"/>
    <d v="2016-07-15T15:50:00"/>
    <d v="2016-07-15T00:00:00"/>
    <d v="1899-12-30T15:50:00"/>
    <x v="15"/>
    <x v="3"/>
    <x v="4"/>
    <d v="2016-07-15T16:36:00"/>
    <d v="2016-07-15T00:00:00"/>
    <d v="1899-12-30T16:36:00"/>
    <x v="0"/>
    <d v="1899-12-30T00:46:00"/>
    <n v="46"/>
  </r>
  <r>
    <n v="6143"/>
    <x v="1"/>
    <s v="NA"/>
    <x v="1"/>
    <x v="1"/>
    <d v="2016-07-15T15:54:00"/>
    <d v="2016-07-15T00:00:00"/>
    <d v="1899-12-30T15:54:00"/>
    <x v="15"/>
    <x v="3"/>
    <x v="4"/>
    <s v="NA"/>
    <s v="NA"/>
    <m/>
    <x v="1"/>
    <s v=""/>
    <s v=""/>
  </r>
  <r>
    <n v="6144"/>
    <x v="1"/>
    <s v="NA"/>
    <x v="1"/>
    <x v="1"/>
    <d v="2016-07-15T16:07:00"/>
    <d v="2016-07-15T00:00:00"/>
    <d v="1899-12-30T16:07:00"/>
    <x v="16"/>
    <x v="3"/>
    <x v="4"/>
    <s v="NA"/>
    <s v="NA"/>
    <m/>
    <x v="1"/>
    <s v=""/>
    <s v=""/>
  </r>
  <r>
    <n v="6145"/>
    <x v="0"/>
    <n v="49"/>
    <x v="0"/>
    <x v="0"/>
    <d v="2016-07-15T16:08:00"/>
    <d v="2016-07-15T00:00:00"/>
    <d v="1899-12-30T16:08:00"/>
    <x v="16"/>
    <x v="3"/>
    <x v="4"/>
    <d v="2016-07-15T17:20:00"/>
    <d v="2016-07-15T00:00:00"/>
    <d v="1899-12-30T17:20:00"/>
    <x v="0"/>
    <d v="1899-12-30T01:12:00"/>
    <n v="72"/>
  </r>
  <r>
    <n v="6146"/>
    <x v="0"/>
    <s v="NA"/>
    <x v="1"/>
    <x v="1"/>
    <d v="2016-07-15T16:19:00"/>
    <d v="2016-07-15T00:00:00"/>
    <d v="1899-12-30T16:19:00"/>
    <x v="16"/>
    <x v="3"/>
    <x v="4"/>
    <s v="NA"/>
    <s v="NA"/>
    <m/>
    <x v="1"/>
    <s v=""/>
    <s v=""/>
  </r>
  <r>
    <n v="6147"/>
    <x v="1"/>
    <n v="16"/>
    <x v="0"/>
    <x v="0"/>
    <d v="2016-07-15T16:11:00"/>
    <d v="2016-07-15T00:00:00"/>
    <d v="1899-12-30T16:11:00"/>
    <x v="16"/>
    <x v="3"/>
    <x v="4"/>
    <d v="2016-07-15T17:30:00"/>
    <d v="2016-07-15T00:00:00"/>
    <d v="1899-12-30T17:30:00"/>
    <x v="0"/>
    <d v="1899-12-30T01:19:00"/>
    <n v="79"/>
  </r>
  <r>
    <n v="6148"/>
    <x v="1"/>
    <s v="NA"/>
    <x v="1"/>
    <x v="1"/>
    <d v="2016-07-15T16:20:00"/>
    <d v="2016-07-15T00:00:00"/>
    <d v="1899-12-30T16:20:00"/>
    <x v="16"/>
    <x v="3"/>
    <x v="4"/>
    <s v="NA"/>
    <s v="NA"/>
    <m/>
    <x v="1"/>
    <s v=""/>
    <s v=""/>
  </r>
  <r>
    <n v="6149"/>
    <x v="1"/>
    <s v="NA"/>
    <x v="1"/>
    <x v="1"/>
    <d v="2016-07-15T16:18:00"/>
    <d v="2016-07-15T00:00:00"/>
    <d v="1899-12-30T16:18:00"/>
    <x v="16"/>
    <x v="3"/>
    <x v="4"/>
    <s v="NA"/>
    <s v="NA"/>
    <m/>
    <x v="1"/>
    <s v=""/>
    <s v=""/>
  </r>
  <r>
    <n v="6150"/>
    <x v="0"/>
    <n v="273"/>
    <x v="0"/>
    <x v="0"/>
    <d v="2016-07-15T16:21:00"/>
    <d v="2016-07-15T00:00:00"/>
    <d v="1899-12-30T16:21:00"/>
    <x v="16"/>
    <x v="3"/>
    <x v="4"/>
    <d v="2016-07-15T17:20:00"/>
    <d v="2016-07-15T00:00:00"/>
    <d v="1899-12-30T17:20:00"/>
    <x v="0"/>
    <d v="1899-12-30T00:59:00"/>
    <n v="59"/>
  </r>
  <r>
    <n v="6151"/>
    <x v="1"/>
    <s v="NA"/>
    <x v="1"/>
    <x v="1"/>
    <d v="2016-07-15T16:25:00"/>
    <d v="2016-07-15T00:00:00"/>
    <d v="1899-12-30T16:25:00"/>
    <x v="16"/>
    <x v="3"/>
    <x v="4"/>
    <s v="NA"/>
    <s v="NA"/>
    <m/>
    <x v="1"/>
    <s v=""/>
    <s v=""/>
  </r>
  <r>
    <n v="6152"/>
    <x v="0"/>
    <n v="163"/>
    <x v="0"/>
    <x v="0"/>
    <d v="2016-07-15T16:15:00"/>
    <d v="2016-07-15T00:00:00"/>
    <d v="1899-12-30T16:15:00"/>
    <x v="16"/>
    <x v="3"/>
    <x v="4"/>
    <d v="2016-07-15T17:16:00"/>
    <d v="2016-07-15T00:00:00"/>
    <d v="1899-12-30T17:16:00"/>
    <x v="0"/>
    <d v="1899-12-30T01:01:00"/>
    <n v="61"/>
  </r>
  <r>
    <n v="6153"/>
    <x v="0"/>
    <n v="117"/>
    <x v="0"/>
    <x v="0"/>
    <d v="2016-07-15T16:23:00"/>
    <d v="2016-07-15T00:00:00"/>
    <d v="1899-12-30T16:23:00"/>
    <x v="16"/>
    <x v="3"/>
    <x v="4"/>
    <d v="2016-07-15T17:33:00"/>
    <d v="2016-07-15T00:00:00"/>
    <d v="1899-12-30T17:33:00"/>
    <x v="0"/>
    <d v="1899-12-30T01:10:00"/>
    <n v="70"/>
  </r>
  <r>
    <n v="6154"/>
    <x v="1"/>
    <s v="NA"/>
    <x v="1"/>
    <x v="1"/>
    <d v="2016-07-15T16:25:00"/>
    <d v="2016-07-15T00:00:00"/>
    <d v="1899-12-30T16:25:00"/>
    <x v="16"/>
    <x v="3"/>
    <x v="4"/>
    <s v="NA"/>
    <s v="NA"/>
    <m/>
    <x v="1"/>
    <s v=""/>
    <s v=""/>
  </r>
  <r>
    <n v="6155"/>
    <x v="1"/>
    <s v="NA"/>
    <x v="1"/>
    <x v="1"/>
    <d v="2016-07-15T16:24:00"/>
    <d v="2016-07-15T00:00:00"/>
    <d v="1899-12-30T16:24:00"/>
    <x v="16"/>
    <x v="3"/>
    <x v="4"/>
    <s v="NA"/>
    <s v="NA"/>
    <m/>
    <x v="1"/>
    <s v=""/>
    <s v=""/>
  </r>
  <r>
    <n v="6156"/>
    <x v="1"/>
    <s v="NA"/>
    <x v="1"/>
    <x v="1"/>
    <d v="2016-07-15T16:32:00"/>
    <d v="2016-07-15T00:00:00"/>
    <d v="1899-12-30T16:32:00"/>
    <x v="16"/>
    <x v="3"/>
    <x v="4"/>
    <s v="NA"/>
    <s v="NA"/>
    <m/>
    <x v="1"/>
    <s v=""/>
    <s v=""/>
  </r>
  <r>
    <n v="6157"/>
    <x v="0"/>
    <n v="10"/>
    <x v="0"/>
    <x v="0"/>
    <d v="2016-07-15T16:32:00"/>
    <d v="2016-07-15T00:00:00"/>
    <d v="1899-12-30T16:32:00"/>
    <x v="16"/>
    <x v="3"/>
    <x v="4"/>
    <d v="2016-07-15T17:44:00"/>
    <d v="2016-07-15T00:00:00"/>
    <d v="1899-12-30T17:44:00"/>
    <x v="0"/>
    <d v="1899-12-30T01:12:00"/>
    <n v="72"/>
  </r>
  <r>
    <n v="6158"/>
    <x v="0"/>
    <n v="257"/>
    <x v="0"/>
    <x v="0"/>
    <d v="2016-07-15T16:34:00"/>
    <d v="2016-07-15T00:00:00"/>
    <d v="1899-12-30T16:34:00"/>
    <x v="16"/>
    <x v="3"/>
    <x v="4"/>
    <d v="2016-07-15T17:50:00"/>
    <d v="2016-07-15T00:00:00"/>
    <d v="1899-12-30T17:50:00"/>
    <x v="0"/>
    <d v="1899-12-30T01:16:00"/>
    <n v="76"/>
  </r>
  <r>
    <n v="6159"/>
    <x v="1"/>
    <n v="280"/>
    <x v="0"/>
    <x v="0"/>
    <d v="2016-07-15T16:35:00"/>
    <d v="2016-07-15T00:00:00"/>
    <d v="1899-12-30T16:35:00"/>
    <x v="16"/>
    <x v="3"/>
    <x v="4"/>
    <d v="2016-07-15T17:23:00"/>
    <d v="2016-07-15T00:00:00"/>
    <d v="1899-12-30T17:23:00"/>
    <x v="0"/>
    <d v="1899-12-30T00:48:00"/>
    <n v="48"/>
  </r>
  <r>
    <n v="6160"/>
    <x v="0"/>
    <n v="193"/>
    <x v="0"/>
    <x v="0"/>
    <d v="2016-07-15T16:30:00"/>
    <d v="2016-07-15T00:00:00"/>
    <d v="1899-12-30T16:30:00"/>
    <x v="16"/>
    <x v="3"/>
    <x v="4"/>
    <d v="2016-07-15T17:39:00"/>
    <d v="2016-07-15T00:00:00"/>
    <d v="1899-12-30T17:39:00"/>
    <x v="0"/>
    <d v="1899-12-30T01:09:00"/>
    <n v="69"/>
  </r>
  <r>
    <n v="6161"/>
    <x v="1"/>
    <s v="NA"/>
    <x v="1"/>
    <x v="1"/>
    <d v="2016-07-15T16:38:00"/>
    <d v="2016-07-15T00:00:00"/>
    <d v="1899-12-30T16:38:00"/>
    <x v="16"/>
    <x v="3"/>
    <x v="4"/>
    <s v="NA"/>
    <s v="NA"/>
    <m/>
    <x v="1"/>
    <s v=""/>
    <s v=""/>
  </r>
  <r>
    <n v="6162"/>
    <x v="1"/>
    <s v="NA"/>
    <x v="1"/>
    <x v="1"/>
    <d v="2016-07-15T16:37:00"/>
    <d v="2016-07-15T00:00:00"/>
    <d v="1899-12-30T16:37:00"/>
    <x v="16"/>
    <x v="3"/>
    <x v="4"/>
    <s v="NA"/>
    <s v="NA"/>
    <m/>
    <x v="1"/>
    <s v=""/>
    <s v=""/>
  </r>
  <r>
    <n v="6163"/>
    <x v="1"/>
    <s v="NA"/>
    <x v="1"/>
    <x v="1"/>
    <d v="2016-07-15T16:37:00"/>
    <d v="2016-07-15T00:00:00"/>
    <d v="1899-12-30T16:37:00"/>
    <x v="16"/>
    <x v="3"/>
    <x v="4"/>
    <s v="NA"/>
    <s v="NA"/>
    <m/>
    <x v="1"/>
    <s v=""/>
    <s v=""/>
  </r>
  <r>
    <n v="6164"/>
    <x v="1"/>
    <s v="NA"/>
    <x v="1"/>
    <x v="1"/>
    <d v="2016-07-15T16:43:00"/>
    <d v="2016-07-15T00:00:00"/>
    <d v="1899-12-30T16:43:00"/>
    <x v="16"/>
    <x v="3"/>
    <x v="4"/>
    <s v="NA"/>
    <s v="NA"/>
    <m/>
    <x v="1"/>
    <s v=""/>
    <s v=""/>
  </r>
  <r>
    <n v="6165"/>
    <x v="1"/>
    <s v="NA"/>
    <x v="1"/>
    <x v="1"/>
    <d v="2016-07-15T16:43:00"/>
    <d v="2016-07-15T00:00:00"/>
    <d v="1899-12-30T16:43:00"/>
    <x v="16"/>
    <x v="3"/>
    <x v="4"/>
    <s v="NA"/>
    <s v="NA"/>
    <m/>
    <x v="1"/>
    <s v=""/>
    <s v=""/>
  </r>
  <r>
    <n v="6166"/>
    <x v="1"/>
    <s v="NA"/>
    <x v="1"/>
    <x v="1"/>
    <d v="2016-07-15T16:46:00"/>
    <d v="2016-07-15T00:00:00"/>
    <d v="1899-12-30T16:46:00"/>
    <x v="16"/>
    <x v="3"/>
    <x v="4"/>
    <s v="NA"/>
    <s v="NA"/>
    <m/>
    <x v="1"/>
    <s v=""/>
    <s v=""/>
  </r>
  <r>
    <n v="6167"/>
    <x v="0"/>
    <n v="202"/>
    <x v="0"/>
    <x v="0"/>
    <d v="2016-07-15T16:43:00"/>
    <d v="2016-07-15T00:00:00"/>
    <d v="1899-12-30T16:43:00"/>
    <x v="16"/>
    <x v="3"/>
    <x v="4"/>
    <d v="2016-07-15T17:24:00"/>
    <d v="2016-07-15T00:00:00"/>
    <d v="1899-12-30T17:24:00"/>
    <x v="0"/>
    <d v="1899-12-30T00:41:00"/>
    <n v="41"/>
  </r>
  <r>
    <n v="6168"/>
    <x v="1"/>
    <s v="NA"/>
    <x v="1"/>
    <x v="1"/>
    <d v="2016-07-15T16:41:00"/>
    <d v="2016-07-15T00:00:00"/>
    <d v="1899-12-30T16:41:00"/>
    <x v="16"/>
    <x v="3"/>
    <x v="4"/>
    <s v="NA"/>
    <s v="NA"/>
    <m/>
    <x v="1"/>
    <s v=""/>
    <s v=""/>
  </r>
  <r>
    <n v="6169"/>
    <x v="1"/>
    <s v="NA"/>
    <x v="1"/>
    <x v="1"/>
    <d v="2016-07-15T16:42:00"/>
    <d v="2016-07-15T00:00:00"/>
    <d v="1899-12-30T16:42:00"/>
    <x v="16"/>
    <x v="3"/>
    <x v="4"/>
    <s v="NA"/>
    <s v="NA"/>
    <m/>
    <x v="1"/>
    <s v=""/>
    <s v=""/>
  </r>
  <r>
    <n v="6170"/>
    <x v="1"/>
    <s v="NA"/>
    <x v="1"/>
    <x v="1"/>
    <d v="2016-07-15T16:44:00"/>
    <d v="2016-07-15T00:00:00"/>
    <d v="1899-12-30T16:44:00"/>
    <x v="16"/>
    <x v="3"/>
    <x v="4"/>
    <s v="NA"/>
    <s v="NA"/>
    <m/>
    <x v="1"/>
    <s v=""/>
    <s v=""/>
  </r>
  <r>
    <n v="6171"/>
    <x v="1"/>
    <s v="NA"/>
    <x v="1"/>
    <x v="1"/>
    <d v="2016-07-15T16:51:00"/>
    <d v="2016-07-15T00:00:00"/>
    <d v="1899-12-30T16:51:00"/>
    <x v="16"/>
    <x v="3"/>
    <x v="4"/>
    <s v="NA"/>
    <s v="NA"/>
    <m/>
    <x v="1"/>
    <s v=""/>
    <s v=""/>
  </r>
  <r>
    <n v="6172"/>
    <x v="1"/>
    <s v="NA"/>
    <x v="1"/>
    <x v="1"/>
    <d v="2016-07-15T16:47:00"/>
    <d v="2016-07-15T00:00:00"/>
    <d v="1899-12-30T16:47:00"/>
    <x v="16"/>
    <x v="3"/>
    <x v="4"/>
    <s v="NA"/>
    <s v="NA"/>
    <m/>
    <x v="1"/>
    <s v=""/>
    <s v=""/>
  </r>
  <r>
    <n v="6173"/>
    <x v="1"/>
    <n v="199"/>
    <x v="0"/>
    <x v="2"/>
    <d v="2016-07-15T16:45:00"/>
    <d v="2016-07-15T00:00:00"/>
    <d v="1899-12-30T16:45:00"/>
    <x v="16"/>
    <x v="3"/>
    <x v="4"/>
    <s v="NA"/>
    <s v="NA"/>
    <m/>
    <x v="1"/>
    <s v=""/>
    <s v=""/>
  </r>
  <r>
    <n v="6174"/>
    <x v="1"/>
    <s v="NA"/>
    <x v="1"/>
    <x v="1"/>
    <d v="2016-07-15T16:53:00"/>
    <d v="2016-07-15T00:00:00"/>
    <d v="1899-12-30T16:53:00"/>
    <x v="16"/>
    <x v="3"/>
    <x v="4"/>
    <s v="NA"/>
    <s v="NA"/>
    <m/>
    <x v="1"/>
    <s v=""/>
    <s v=""/>
  </r>
  <r>
    <n v="6175"/>
    <x v="1"/>
    <n v="189"/>
    <x v="0"/>
    <x v="0"/>
    <d v="2016-07-15T16:55:00"/>
    <d v="2016-07-15T00:00:00"/>
    <d v="1899-12-30T16:55:00"/>
    <x v="16"/>
    <x v="3"/>
    <x v="4"/>
    <d v="2016-07-15T17:49:00"/>
    <d v="2016-07-15T00:00:00"/>
    <d v="1899-12-30T17:49:00"/>
    <x v="0"/>
    <d v="1899-12-30T00:54:00"/>
    <n v="54"/>
  </r>
  <r>
    <n v="6176"/>
    <x v="1"/>
    <n v="204"/>
    <x v="0"/>
    <x v="0"/>
    <d v="2016-07-15T16:55:00"/>
    <d v="2016-07-15T00:00:00"/>
    <d v="1899-12-30T16:55:00"/>
    <x v="16"/>
    <x v="3"/>
    <x v="4"/>
    <d v="2016-07-15T17:44:00"/>
    <d v="2016-07-15T00:00:00"/>
    <d v="1899-12-30T17:44:00"/>
    <x v="0"/>
    <d v="1899-12-30T00:49:00"/>
    <n v="49"/>
  </r>
  <r>
    <n v="6177"/>
    <x v="1"/>
    <s v="NA"/>
    <x v="1"/>
    <x v="1"/>
    <d v="2016-07-15T17:00:00"/>
    <d v="2016-07-15T00:00:00"/>
    <d v="1899-12-30T17:00:00"/>
    <x v="17"/>
    <x v="4"/>
    <x v="4"/>
    <s v="NA"/>
    <s v="NA"/>
    <m/>
    <x v="1"/>
    <s v=""/>
    <s v=""/>
  </r>
  <r>
    <n v="6178"/>
    <x v="1"/>
    <s v="NA"/>
    <x v="1"/>
    <x v="1"/>
    <d v="2016-07-15T17:06:00"/>
    <d v="2016-07-15T00:00:00"/>
    <d v="1899-12-30T17:06:00"/>
    <x v="17"/>
    <x v="4"/>
    <x v="4"/>
    <s v="NA"/>
    <s v="NA"/>
    <m/>
    <x v="1"/>
    <s v=""/>
    <s v=""/>
  </r>
  <r>
    <n v="6179"/>
    <x v="0"/>
    <n v="109"/>
    <x v="0"/>
    <x v="0"/>
    <d v="2016-07-15T16:53:00"/>
    <d v="2016-07-15T00:00:00"/>
    <d v="1899-12-30T16:53:00"/>
    <x v="16"/>
    <x v="3"/>
    <x v="4"/>
    <d v="2016-07-15T18:08:00"/>
    <d v="2016-07-15T00:00:00"/>
    <d v="1899-12-30T18:08:00"/>
    <x v="0"/>
    <d v="1899-12-30T01:15:00"/>
    <n v="75"/>
  </r>
  <r>
    <n v="6180"/>
    <x v="1"/>
    <n v="150"/>
    <x v="0"/>
    <x v="0"/>
    <d v="2016-07-15T17:02:00"/>
    <d v="2016-07-15T00:00:00"/>
    <d v="1899-12-30T17:02:00"/>
    <x v="17"/>
    <x v="4"/>
    <x v="4"/>
    <d v="2016-07-15T17:48:00"/>
    <d v="2016-07-15T00:00:00"/>
    <d v="1899-12-30T17:48:00"/>
    <x v="0"/>
    <d v="1899-12-30T00:46:00"/>
    <n v="46"/>
  </r>
  <r>
    <n v="6181"/>
    <x v="0"/>
    <s v="NA"/>
    <x v="1"/>
    <x v="1"/>
    <d v="2016-07-15T17:05:00"/>
    <d v="2016-07-15T00:00:00"/>
    <d v="1899-12-30T17:05:00"/>
    <x v="17"/>
    <x v="4"/>
    <x v="4"/>
    <s v="NA"/>
    <s v="NA"/>
    <m/>
    <x v="1"/>
    <s v=""/>
    <s v=""/>
  </r>
  <r>
    <n v="6182"/>
    <x v="1"/>
    <n v="254"/>
    <x v="0"/>
    <x v="0"/>
    <d v="2016-07-15T17:06:00"/>
    <d v="2016-07-15T00:00:00"/>
    <d v="1899-12-30T17:06:00"/>
    <x v="17"/>
    <x v="4"/>
    <x v="4"/>
    <d v="2016-07-15T18:24:00"/>
    <d v="2016-07-15T00:00:00"/>
    <d v="1899-12-30T18:24:00"/>
    <x v="0"/>
    <d v="1899-12-30T01:18:00"/>
    <n v="78"/>
  </r>
  <r>
    <n v="6183"/>
    <x v="0"/>
    <s v="NA"/>
    <x v="1"/>
    <x v="1"/>
    <d v="2016-07-15T17:14:00"/>
    <d v="2016-07-15T00:00:00"/>
    <d v="1899-12-30T17:14:00"/>
    <x v="17"/>
    <x v="4"/>
    <x v="4"/>
    <s v="NA"/>
    <s v="NA"/>
    <m/>
    <x v="1"/>
    <s v=""/>
    <s v=""/>
  </r>
  <r>
    <n v="6184"/>
    <x v="0"/>
    <s v="NA"/>
    <x v="1"/>
    <x v="1"/>
    <d v="2016-07-15T17:08:00"/>
    <d v="2016-07-15T00:00:00"/>
    <d v="1899-12-30T17:08:00"/>
    <x v="17"/>
    <x v="4"/>
    <x v="4"/>
    <s v="NA"/>
    <s v="NA"/>
    <m/>
    <x v="1"/>
    <s v=""/>
    <s v=""/>
  </r>
  <r>
    <n v="6185"/>
    <x v="0"/>
    <s v="NA"/>
    <x v="1"/>
    <x v="1"/>
    <d v="2016-07-15T17:11:00"/>
    <d v="2016-07-15T00:00:00"/>
    <d v="1899-12-30T17:11:00"/>
    <x v="17"/>
    <x v="4"/>
    <x v="4"/>
    <s v="NA"/>
    <s v="NA"/>
    <m/>
    <x v="1"/>
    <s v=""/>
    <s v=""/>
  </r>
  <r>
    <n v="6186"/>
    <x v="0"/>
    <s v="NA"/>
    <x v="1"/>
    <x v="1"/>
    <d v="2016-07-15T17:08:00"/>
    <d v="2016-07-15T00:00:00"/>
    <d v="1899-12-30T17:08:00"/>
    <x v="17"/>
    <x v="4"/>
    <x v="4"/>
    <s v="NA"/>
    <s v="NA"/>
    <m/>
    <x v="1"/>
    <s v=""/>
    <s v=""/>
  </r>
  <r>
    <n v="6187"/>
    <x v="1"/>
    <n v="25"/>
    <x v="0"/>
    <x v="0"/>
    <d v="2016-07-15T17:11:00"/>
    <d v="2016-07-15T00:00:00"/>
    <d v="1899-12-30T17:11:00"/>
    <x v="17"/>
    <x v="4"/>
    <x v="4"/>
    <d v="2016-07-15T18:08:00"/>
    <d v="2016-07-15T00:00:00"/>
    <d v="1899-12-30T18:08:00"/>
    <x v="0"/>
    <d v="1899-12-30T00:57:00"/>
    <n v="57"/>
  </r>
  <r>
    <n v="6188"/>
    <x v="0"/>
    <s v="NA"/>
    <x v="1"/>
    <x v="1"/>
    <d v="2016-07-15T17:16:00"/>
    <d v="2016-07-15T00:00:00"/>
    <d v="1899-12-30T17:16:00"/>
    <x v="17"/>
    <x v="4"/>
    <x v="4"/>
    <s v="NA"/>
    <s v="NA"/>
    <m/>
    <x v="1"/>
    <s v=""/>
    <s v=""/>
  </r>
  <r>
    <n v="6189"/>
    <x v="0"/>
    <s v="NA"/>
    <x v="1"/>
    <x v="1"/>
    <d v="2016-07-15T17:16:00"/>
    <d v="2016-07-15T00:00:00"/>
    <d v="1899-12-30T17:16:00"/>
    <x v="17"/>
    <x v="4"/>
    <x v="4"/>
    <s v="NA"/>
    <s v="NA"/>
    <m/>
    <x v="1"/>
    <s v=""/>
    <s v=""/>
  </r>
  <r>
    <n v="6190"/>
    <x v="1"/>
    <n v="32"/>
    <x v="0"/>
    <x v="0"/>
    <d v="2016-07-15T17:11:00"/>
    <d v="2016-07-15T00:00:00"/>
    <d v="1899-12-30T17:11:00"/>
    <x v="17"/>
    <x v="4"/>
    <x v="4"/>
    <d v="2016-07-15T17:55:00"/>
    <d v="2016-07-15T00:00:00"/>
    <d v="1899-12-30T17:55:00"/>
    <x v="0"/>
    <d v="1899-12-30T00:44:00"/>
    <n v="44"/>
  </r>
  <r>
    <n v="6191"/>
    <x v="0"/>
    <n v="47"/>
    <x v="0"/>
    <x v="0"/>
    <d v="2016-07-15T17:17:00"/>
    <d v="2016-07-15T00:00:00"/>
    <d v="1899-12-30T17:17:00"/>
    <x v="17"/>
    <x v="4"/>
    <x v="4"/>
    <d v="2016-07-15T18:16:00"/>
    <d v="2016-07-15T00:00:00"/>
    <d v="1899-12-30T18:16:00"/>
    <x v="0"/>
    <d v="1899-12-30T00:59:00"/>
    <n v="59"/>
  </r>
  <r>
    <n v="6192"/>
    <x v="0"/>
    <n v="138"/>
    <x v="0"/>
    <x v="0"/>
    <d v="2016-07-15T17:12:00"/>
    <d v="2016-07-15T00:00:00"/>
    <d v="1899-12-30T17:12:00"/>
    <x v="17"/>
    <x v="4"/>
    <x v="4"/>
    <d v="2016-07-15T18:20:00"/>
    <d v="2016-07-15T00:00:00"/>
    <d v="1899-12-30T18:20:00"/>
    <x v="0"/>
    <d v="1899-12-30T01:08:00"/>
    <n v="68"/>
  </r>
  <r>
    <n v="6193"/>
    <x v="1"/>
    <n v="289"/>
    <x v="0"/>
    <x v="0"/>
    <d v="2016-07-15T17:19:00"/>
    <d v="2016-07-15T00:00:00"/>
    <d v="1899-12-30T17:19:00"/>
    <x v="17"/>
    <x v="4"/>
    <x v="4"/>
    <d v="2016-07-15T18:06:00"/>
    <d v="2016-07-15T00:00:00"/>
    <d v="1899-12-30T18:06:00"/>
    <x v="0"/>
    <d v="1899-12-30T00:47:00"/>
    <n v="47"/>
  </r>
  <r>
    <n v="6194"/>
    <x v="0"/>
    <s v="NA"/>
    <x v="1"/>
    <x v="1"/>
    <d v="2016-07-15T17:14:00"/>
    <d v="2016-07-15T00:00:00"/>
    <d v="1899-12-30T17:14:00"/>
    <x v="17"/>
    <x v="4"/>
    <x v="4"/>
    <s v="NA"/>
    <s v="NA"/>
    <m/>
    <x v="1"/>
    <s v=""/>
    <s v=""/>
  </r>
  <r>
    <n v="6195"/>
    <x v="1"/>
    <s v="NA"/>
    <x v="1"/>
    <x v="1"/>
    <d v="2016-07-15T17:13:00"/>
    <d v="2016-07-15T00:00:00"/>
    <d v="1899-12-30T17:13:00"/>
    <x v="17"/>
    <x v="4"/>
    <x v="4"/>
    <s v="NA"/>
    <s v="NA"/>
    <m/>
    <x v="1"/>
    <s v=""/>
    <s v=""/>
  </r>
  <r>
    <n v="6196"/>
    <x v="0"/>
    <n v="37"/>
    <x v="0"/>
    <x v="0"/>
    <d v="2016-07-15T17:19:00"/>
    <d v="2016-07-15T00:00:00"/>
    <d v="1899-12-30T17:19:00"/>
    <x v="17"/>
    <x v="4"/>
    <x v="4"/>
    <d v="2016-07-15T18:03:00"/>
    <d v="2016-07-15T00:00:00"/>
    <d v="1899-12-30T18:03:00"/>
    <x v="0"/>
    <d v="1899-12-30T00:44:00"/>
    <n v="44"/>
  </r>
  <r>
    <n v="6197"/>
    <x v="1"/>
    <n v="63"/>
    <x v="0"/>
    <x v="0"/>
    <d v="2016-07-15T17:24:00"/>
    <d v="2016-07-15T00:00:00"/>
    <d v="1899-12-30T17:24:00"/>
    <x v="17"/>
    <x v="4"/>
    <x v="4"/>
    <d v="2016-07-15T18:05:00"/>
    <d v="2016-07-15T00:00:00"/>
    <d v="1899-12-30T18:05:00"/>
    <x v="0"/>
    <d v="1899-12-30T00:41:00"/>
    <n v="41"/>
  </r>
  <r>
    <n v="6198"/>
    <x v="0"/>
    <n v="96"/>
    <x v="0"/>
    <x v="0"/>
    <d v="2016-07-15T17:23:00"/>
    <d v="2016-07-15T00:00:00"/>
    <d v="1899-12-30T17:23:00"/>
    <x v="17"/>
    <x v="4"/>
    <x v="4"/>
    <d v="2016-07-15T18:11:00"/>
    <d v="2016-07-15T00:00:00"/>
    <d v="1899-12-30T18:11:00"/>
    <x v="0"/>
    <d v="1899-12-30T00:48:00"/>
    <n v="48"/>
  </r>
  <r>
    <n v="6199"/>
    <x v="1"/>
    <n v="107"/>
    <x v="0"/>
    <x v="0"/>
    <d v="2016-07-15T17:25:00"/>
    <d v="2016-07-15T00:00:00"/>
    <d v="1899-12-30T17:25:00"/>
    <x v="17"/>
    <x v="4"/>
    <x v="4"/>
    <d v="2016-07-15T18:19:00"/>
    <d v="2016-07-15T00:00:00"/>
    <d v="1899-12-30T18:19:00"/>
    <x v="0"/>
    <d v="1899-12-30T00:54:00"/>
    <n v="54"/>
  </r>
  <r>
    <n v="6200"/>
    <x v="0"/>
    <s v="NA"/>
    <x v="1"/>
    <x v="1"/>
    <d v="2016-07-15T17:22:00"/>
    <d v="2016-07-15T00:00:00"/>
    <d v="1899-12-30T17:22:00"/>
    <x v="17"/>
    <x v="4"/>
    <x v="4"/>
    <s v="NA"/>
    <s v="NA"/>
    <m/>
    <x v="1"/>
    <s v=""/>
    <s v=""/>
  </r>
  <r>
    <n v="6201"/>
    <x v="0"/>
    <s v="NA"/>
    <x v="1"/>
    <x v="1"/>
    <d v="2016-07-15T17:15:00"/>
    <d v="2016-07-15T00:00:00"/>
    <d v="1899-12-30T17:15:00"/>
    <x v="17"/>
    <x v="4"/>
    <x v="4"/>
    <s v="NA"/>
    <s v="NA"/>
    <m/>
    <x v="1"/>
    <s v=""/>
    <s v=""/>
  </r>
  <r>
    <n v="6202"/>
    <x v="0"/>
    <s v="NA"/>
    <x v="1"/>
    <x v="1"/>
    <d v="2016-07-15T17:22:00"/>
    <d v="2016-07-15T00:00:00"/>
    <d v="1899-12-30T17:22:00"/>
    <x v="17"/>
    <x v="4"/>
    <x v="4"/>
    <s v="NA"/>
    <s v="NA"/>
    <m/>
    <x v="1"/>
    <s v=""/>
    <s v=""/>
  </r>
  <r>
    <n v="6203"/>
    <x v="0"/>
    <n v="225"/>
    <x v="0"/>
    <x v="0"/>
    <d v="2016-07-15T17:19:00"/>
    <d v="2016-07-15T00:00:00"/>
    <d v="1899-12-30T17:19:00"/>
    <x v="17"/>
    <x v="4"/>
    <x v="4"/>
    <d v="2016-07-15T18:08:00"/>
    <d v="2016-07-15T00:00:00"/>
    <d v="1899-12-30T18:08:00"/>
    <x v="0"/>
    <d v="1899-12-30T00:49:00"/>
    <n v="49"/>
  </r>
  <r>
    <n v="6204"/>
    <x v="0"/>
    <s v="NA"/>
    <x v="1"/>
    <x v="1"/>
    <d v="2016-07-15T17:26:00"/>
    <d v="2016-07-15T00:00:00"/>
    <d v="1899-12-30T17:26:00"/>
    <x v="17"/>
    <x v="4"/>
    <x v="4"/>
    <s v="NA"/>
    <s v="NA"/>
    <m/>
    <x v="1"/>
    <s v=""/>
    <s v=""/>
  </r>
  <r>
    <n v="6205"/>
    <x v="0"/>
    <n v="85"/>
    <x v="0"/>
    <x v="0"/>
    <d v="2016-07-15T17:26:00"/>
    <d v="2016-07-15T00:00:00"/>
    <d v="1899-12-30T17:26:00"/>
    <x v="17"/>
    <x v="4"/>
    <x v="4"/>
    <d v="2016-07-15T18:38:00"/>
    <d v="2016-07-15T00:00:00"/>
    <d v="1899-12-30T18:38:00"/>
    <x v="0"/>
    <d v="1899-12-30T01:12:00"/>
    <n v="72"/>
  </r>
  <r>
    <n v="6206"/>
    <x v="0"/>
    <s v="NA"/>
    <x v="1"/>
    <x v="1"/>
    <d v="2016-07-15T17:22:00"/>
    <d v="2016-07-15T00:00:00"/>
    <d v="1899-12-30T17:22:00"/>
    <x v="17"/>
    <x v="4"/>
    <x v="4"/>
    <s v="NA"/>
    <s v="NA"/>
    <m/>
    <x v="1"/>
    <s v=""/>
    <s v=""/>
  </r>
  <r>
    <n v="6207"/>
    <x v="0"/>
    <s v="NA"/>
    <x v="1"/>
    <x v="1"/>
    <d v="2016-07-15T17:27:00"/>
    <d v="2016-07-15T00:00:00"/>
    <d v="1899-12-30T17:27:00"/>
    <x v="17"/>
    <x v="4"/>
    <x v="4"/>
    <s v="NA"/>
    <s v="NA"/>
    <m/>
    <x v="1"/>
    <s v=""/>
    <s v=""/>
  </r>
  <r>
    <n v="6208"/>
    <x v="1"/>
    <n v="54"/>
    <x v="0"/>
    <x v="2"/>
    <d v="2016-07-15T17:27:00"/>
    <d v="2016-07-15T00:00:00"/>
    <d v="1899-12-30T17:27:00"/>
    <x v="17"/>
    <x v="4"/>
    <x v="4"/>
    <s v="NA"/>
    <s v="NA"/>
    <m/>
    <x v="1"/>
    <s v=""/>
    <s v=""/>
  </r>
  <r>
    <n v="6209"/>
    <x v="0"/>
    <n v="83"/>
    <x v="0"/>
    <x v="2"/>
    <d v="2016-07-15T17:32:00"/>
    <d v="2016-07-15T00:00:00"/>
    <d v="1899-12-30T17:32:00"/>
    <x v="17"/>
    <x v="4"/>
    <x v="4"/>
    <s v="NA"/>
    <s v="NA"/>
    <m/>
    <x v="1"/>
    <s v=""/>
    <s v=""/>
  </r>
  <r>
    <n v="6210"/>
    <x v="0"/>
    <s v="NA"/>
    <x v="1"/>
    <x v="1"/>
    <d v="2016-07-15T17:35:00"/>
    <d v="2016-07-15T00:00:00"/>
    <d v="1899-12-30T17:35:00"/>
    <x v="17"/>
    <x v="4"/>
    <x v="4"/>
    <s v="NA"/>
    <s v="NA"/>
    <m/>
    <x v="1"/>
    <s v=""/>
    <s v=""/>
  </r>
  <r>
    <n v="6211"/>
    <x v="0"/>
    <s v="NA"/>
    <x v="1"/>
    <x v="1"/>
    <d v="2016-07-15T17:37:00"/>
    <d v="2016-07-15T00:00:00"/>
    <d v="1899-12-30T17:37:00"/>
    <x v="17"/>
    <x v="4"/>
    <x v="4"/>
    <s v="NA"/>
    <s v="NA"/>
    <m/>
    <x v="1"/>
    <s v=""/>
    <s v=""/>
  </r>
  <r>
    <n v="6212"/>
    <x v="0"/>
    <s v="NA"/>
    <x v="1"/>
    <x v="1"/>
    <d v="2016-07-15T17:28:00"/>
    <d v="2016-07-15T00:00:00"/>
    <d v="1899-12-30T17:28:00"/>
    <x v="17"/>
    <x v="4"/>
    <x v="4"/>
    <s v="NA"/>
    <s v="NA"/>
    <m/>
    <x v="1"/>
    <s v=""/>
    <s v=""/>
  </r>
  <r>
    <n v="6213"/>
    <x v="1"/>
    <n v="108"/>
    <x v="0"/>
    <x v="0"/>
    <d v="2016-07-15T17:30:00"/>
    <d v="2016-07-15T00:00:00"/>
    <d v="1899-12-30T17:30:00"/>
    <x v="17"/>
    <x v="4"/>
    <x v="4"/>
    <d v="2016-07-15T18:32:00"/>
    <d v="2016-07-15T00:00:00"/>
    <d v="1899-12-30T18:32:00"/>
    <x v="0"/>
    <d v="1899-12-30T01:02:00"/>
    <n v="62"/>
  </r>
  <r>
    <n v="6214"/>
    <x v="0"/>
    <n v="211"/>
    <x v="0"/>
    <x v="0"/>
    <d v="2016-07-15T17:35:00"/>
    <d v="2016-07-15T00:00:00"/>
    <d v="1899-12-30T17:35:00"/>
    <x v="17"/>
    <x v="4"/>
    <x v="4"/>
    <d v="2016-07-15T18:32:00"/>
    <d v="2016-07-15T00:00:00"/>
    <d v="1899-12-30T18:32:00"/>
    <x v="0"/>
    <d v="1899-12-30T00:57:00"/>
    <n v="57"/>
  </r>
  <r>
    <n v="6215"/>
    <x v="0"/>
    <s v="NA"/>
    <x v="1"/>
    <x v="1"/>
    <d v="2016-07-15T17:35:00"/>
    <d v="2016-07-15T00:00:00"/>
    <d v="1899-12-30T17:35:00"/>
    <x v="17"/>
    <x v="4"/>
    <x v="4"/>
    <s v="NA"/>
    <s v="NA"/>
    <m/>
    <x v="1"/>
    <s v=""/>
    <s v=""/>
  </r>
  <r>
    <n v="6216"/>
    <x v="0"/>
    <s v="NA"/>
    <x v="1"/>
    <x v="1"/>
    <d v="2016-07-15T17:37:00"/>
    <d v="2016-07-15T00:00:00"/>
    <d v="1899-12-30T17:37:00"/>
    <x v="17"/>
    <x v="4"/>
    <x v="4"/>
    <s v="NA"/>
    <s v="NA"/>
    <m/>
    <x v="1"/>
    <s v=""/>
    <s v=""/>
  </r>
  <r>
    <n v="6217"/>
    <x v="1"/>
    <n v="185"/>
    <x v="0"/>
    <x v="0"/>
    <d v="2016-07-15T17:33:00"/>
    <d v="2016-07-15T00:00:00"/>
    <d v="1899-12-30T17:33:00"/>
    <x v="17"/>
    <x v="4"/>
    <x v="4"/>
    <d v="2016-07-15T18:00:00"/>
    <d v="2016-07-15T00:00:00"/>
    <d v="1899-12-30T18:00:00"/>
    <x v="0"/>
    <d v="1899-12-30T00:27:00"/>
    <n v="27"/>
  </r>
  <r>
    <n v="6218"/>
    <x v="0"/>
    <s v="NA"/>
    <x v="1"/>
    <x v="1"/>
    <d v="2016-07-15T17:34:00"/>
    <d v="2016-07-15T00:00:00"/>
    <d v="1899-12-30T17:34:00"/>
    <x v="17"/>
    <x v="4"/>
    <x v="4"/>
    <s v="NA"/>
    <s v="NA"/>
    <m/>
    <x v="1"/>
    <s v=""/>
    <s v=""/>
  </r>
  <r>
    <n v="6219"/>
    <x v="0"/>
    <s v="NA"/>
    <x v="1"/>
    <x v="1"/>
    <d v="2016-07-15T17:39:00"/>
    <d v="2016-07-15T00:00:00"/>
    <d v="1899-12-30T17:39:00"/>
    <x v="17"/>
    <x v="4"/>
    <x v="4"/>
    <s v="NA"/>
    <s v="NA"/>
    <m/>
    <x v="1"/>
    <s v=""/>
    <s v=""/>
  </r>
  <r>
    <n v="6220"/>
    <x v="0"/>
    <s v="NA"/>
    <x v="1"/>
    <x v="1"/>
    <d v="2016-07-15T17:36:00"/>
    <d v="2016-07-15T00:00:00"/>
    <d v="1899-12-30T17:36:00"/>
    <x v="17"/>
    <x v="4"/>
    <x v="4"/>
    <s v="NA"/>
    <s v="NA"/>
    <m/>
    <x v="1"/>
    <s v=""/>
    <s v=""/>
  </r>
  <r>
    <n v="6221"/>
    <x v="1"/>
    <n v="253"/>
    <x v="0"/>
    <x v="0"/>
    <d v="2016-07-15T17:35:00"/>
    <d v="2016-07-15T00:00:00"/>
    <d v="1899-12-30T17:35:00"/>
    <x v="17"/>
    <x v="4"/>
    <x v="4"/>
    <d v="2016-07-15T18:14:00"/>
    <d v="2016-07-15T00:00:00"/>
    <d v="1899-12-30T18:14:00"/>
    <x v="0"/>
    <d v="1899-12-30T00:39:00"/>
    <n v="39"/>
  </r>
  <r>
    <n v="6222"/>
    <x v="0"/>
    <s v="NA"/>
    <x v="1"/>
    <x v="1"/>
    <d v="2016-07-15T17:28:00"/>
    <d v="2016-07-15T00:00:00"/>
    <d v="1899-12-30T17:28:00"/>
    <x v="17"/>
    <x v="4"/>
    <x v="4"/>
    <s v="NA"/>
    <s v="NA"/>
    <m/>
    <x v="1"/>
    <s v=""/>
    <s v=""/>
  </r>
  <r>
    <n v="6223"/>
    <x v="0"/>
    <s v="NA"/>
    <x v="1"/>
    <x v="1"/>
    <d v="2016-07-15T17:37:00"/>
    <d v="2016-07-15T00:00:00"/>
    <d v="1899-12-30T17:37:00"/>
    <x v="17"/>
    <x v="4"/>
    <x v="4"/>
    <s v="NA"/>
    <s v="NA"/>
    <m/>
    <x v="1"/>
    <s v=""/>
    <s v=""/>
  </r>
  <r>
    <n v="6224"/>
    <x v="1"/>
    <s v="NA"/>
    <x v="1"/>
    <x v="1"/>
    <d v="2016-07-15T17:35:00"/>
    <d v="2016-07-15T00:00:00"/>
    <d v="1899-12-30T17:35:00"/>
    <x v="17"/>
    <x v="4"/>
    <x v="4"/>
    <s v="NA"/>
    <s v="NA"/>
    <m/>
    <x v="1"/>
    <s v=""/>
    <s v=""/>
  </r>
  <r>
    <n v="6225"/>
    <x v="0"/>
    <s v="NA"/>
    <x v="1"/>
    <x v="1"/>
    <d v="2016-07-15T17:32:00"/>
    <d v="2016-07-15T00:00:00"/>
    <d v="1899-12-30T17:32:00"/>
    <x v="17"/>
    <x v="4"/>
    <x v="4"/>
    <s v="NA"/>
    <s v="NA"/>
    <m/>
    <x v="1"/>
    <s v=""/>
    <s v=""/>
  </r>
  <r>
    <n v="6226"/>
    <x v="0"/>
    <n v="14"/>
    <x v="0"/>
    <x v="0"/>
    <d v="2016-07-15T17:34:00"/>
    <d v="2016-07-15T00:00:00"/>
    <d v="1899-12-30T17:34:00"/>
    <x v="17"/>
    <x v="4"/>
    <x v="4"/>
    <d v="2016-07-15T18:33:00"/>
    <d v="2016-07-15T00:00:00"/>
    <d v="1899-12-30T18:33:00"/>
    <x v="0"/>
    <d v="1899-12-30T00:59:00"/>
    <n v="59"/>
  </r>
  <r>
    <n v="6227"/>
    <x v="1"/>
    <s v="NA"/>
    <x v="1"/>
    <x v="1"/>
    <d v="2016-07-15T17:42:00"/>
    <d v="2016-07-15T00:00:00"/>
    <d v="1899-12-30T17:42:00"/>
    <x v="17"/>
    <x v="4"/>
    <x v="4"/>
    <s v="NA"/>
    <s v="NA"/>
    <m/>
    <x v="1"/>
    <s v=""/>
    <s v=""/>
  </r>
  <r>
    <n v="6228"/>
    <x v="1"/>
    <n v="50"/>
    <x v="0"/>
    <x v="2"/>
    <d v="2016-07-15T17:43:00"/>
    <d v="2016-07-15T00:00:00"/>
    <d v="1899-12-30T17:43:00"/>
    <x v="17"/>
    <x v="4"/>
    <x v="4"/>
    <s v="NA"/>
    <s v="NA"/>
    <m/>
    <x v="1"/>
    <s v=""/>
    <s v=""/>
  </r>
  <r>
    <n v="6229"/>
    <x v="1"/>
    <n v="221"/>
    <x v="0"/>
    <x v="0"/>
    <d v="2016-07-15T17:43:00"/>
    <d v="2016-07-15T00:00:00"/>
    <d v="1899-12-30T17:43:00"/>
    <x v="17"/>
    <x v="4"/>
    <x v="4"/>
    <d v="2016-07-15T18:31:00"/>
    <d v="2016-07-15T00:00:00"/>
    <d v="1899-12-30T18:31:00"/>
    <x v="0"/>
    <d v="1899-12-30T00:48:00"/>
    <n v="48"/>
  </r>
  <r>
    <n v="6230"/>
    <x v="0"/>
    <s v="NA"/>
    <x v="1"/>
    <x v="1"/>
    <d v="2016-07-15T17:44:00"/>
    <d v="2016-07-15T00:00:00"/>
    <d v="1899-12-30T17:44:00"/>
    <x v="17"/>
    <x v="4"/>
    <x v="4"/>
    <s v="NA"/>
    <s v="NA"/>
    <m/>
    <x v="1"/>
    <s v=""/>
    <s v=""/>
  </r>
  <r>
    <n v="6231"/>
    <x v="0"/>
    <n v="272"/>
    <x v="0"/>
    <x v="0"/>
    <d v="2016-07-15T17:45:00"/>
    <d v="2016-07-15T00:00:00"/>
    <d v="1899-12-30T17:45:00"/>
    <x v="17"/>
    <x v="4"/>
    <x v="4"/>
    <d v="2016-07-15T18:24:00"/>
    <d v="2016-07-15T00:00:00"/>
    <d v="1899-12-30T18:24:00"/>
    <x v="0"/>
    <d v="1899-12-30T00:39:00"/>
    <n v="39"/>
  </r>
  <r>
    <n v="6232"/>
    <x v="1"/>
    <n v="258"/>
    <x v="0"/>
    <x v="0"/>
    <d v="2016-07-15T17:44:00"/>
    <d v="2016-07-15T00:00:00"/>
    <d v="1899-12-30T17:44:00"/>
    <x v="17"/>
    <x v="4"/>
    <x v="4"/>
    <d v="2016-07-15T18:52:00"/>
    <d v="2016-07-15T00:00:00"/>
    <d v="1899-12-30T18:52:00"/>
    <x v="0"/>
    <d v="1899-12-30T01:08:00"/>
    <n v="68"/>
  </r>
  <r>
    <n v="6233"/>
    <x v="0"/>
    <s v="NA"/>
    <x v="1"/>
    <x v="1"/>
    <d v="2016-07-15T17:48:00"/>
    <d v="2016-07-15T00:00:00"/>
    <d v="1899-12-30T17:48:00"/>
    <x v="17"/>
    <x v="4"/>
    <x v="4"/>
    <s v="NA"/>
    <s v="NA"/>
    <m/>
    <x v="1"/>
    <s v=""/>
    <s v=""/>
  </r>
  <r>
    <n v="6234"/>
    <x v="0"/>
    <s v="NA"/>
    <x v="1"/>
    <x v="1"/>
    <d v="2016-07-15T17:51:00"/>
    <d v="2016-07-15T00:00:00"/>
    <d v="1899-12-30T17:51:00"/>
    <x v="17"/>
    <x v="4"/>
    <x v="4"/>
    <s v="NA"/>
    <s v="NA"/>
    <m/>
    <x v="1"/>
    <s v=""/>
    <s v=""/>
  </r>
  <r>
    <n v="6235"/>
    <x v="1"/>
    <n v="92"/>
    <x v="0"/>
    <x v="0"/>
    <d v="2016-07-15T17:47:00"/>
    <d v="2016-07-15T00:00:00"/>
    <d v="1899-12-30T17:47:00"/>
    <x v="17"/>
    <x v="4"/>
    <x v="4"/>
    <d v="2016-07-15T18:20:00"/>
    <d v="2016-07-15T00:00:00"/>
    <d v="1899-12-30T18:20:00"/>
    <x v="0"/>
    <d v="1899-12-30T00:33:00"/>
    <n v="33"/>
  </r>
  <r>
    <n v="6236"/>
    <x v="0"/>
    <s v="NA"/>
    <x v="1"/>
    <x v="1"/>
    <d v="2016-07-15T17:51:00"/>
    <d v="2016-07-15T00:00:00"/>
    <d v="1899-12-30T17:51:00"/>
    <x v="17"/>
    <x v="4"/>
    <x v="4"/>
    <s v="NA"/>
    <s v="NA"/>
    <m/>
    <x v="1"/>
    <s v=""/>
    <s v=""/>
  </r>
  <r>
    <n v="6237"/>
    <x v="1"/>
    <n v="33"/>
    <x v="0"/>
    <x v="0"/>
    <d v="2016-07-15T17:50:00"/>
    <d v="2016-07-15T00:00:00"/>
    <d v="1899-12-30T17:50:00"/>
    <x v="17"/>
    <x v="4"/>
    <x v="4"/>
    <d v="2016-07-15T18:49:00"/>
    <d v="2016-07-15T00:00:00"/>
    <d v="1899-12-30T18:49:00"/>
    <x v="0"/>
    <d v="1899-12-30T00:59:00"/>
    <n v="59"/>
  </r>
  <r>
    <n v="6238"/>
    <x v="0"/>
    <s v="NA"/>
    <x v="1"/>
    <x v="1"/>
    <d v="2016-07-15T17:44:00"/>
    <d v="2016-07-15T00:00:00"/>
    <d v="1899-12-30T17:44:00"/>
    <x v="17"/>
    <x v="4"/>
    <x v="4"/>
    <s v="NA"/>
    <s v="NA"/>
    <m/>
    <x v="1"/>
    <s v=""/>
    <s v=""/>
  </r>
  <r>
    <n v="6239"/>
    <x v="0"/>
    <s v="NA"/>
    <x v="1"/>
    <x v="1"/>
    <d v="2016-07-15T17:52:00"/>
    <d v="2016-07-15T00:00:00"/>
    <d v="1899-12-30T17:52:00"/>
    <x v="17"/>
    <x v="4"/>
    <x v="4"/>
    <s v="NA"/>
    <s v="NA"/>
    <m/>
    <x v="1"/>
    <s v=""/>
    <s v=""/>
  </r>
  <r>
    <n v="6240"/>
    <x v="0"/>
    <s v="NA"/>
    <x v="1"/>
    <x v="1"/>
    <d v="2016-07-15T17:48:00"/>
    <d v="2016-07-15T00:00:00"/>
    <d v="1899-12-30T17:48:00"/>
    <x v="17"/>
    <x v="4"/>
    <x v="4"/>
    <s v="NA"/>
    <s v="NA"/>
    <m/>
    <x v="1"/>
    <s v=""/>
    <s v=""/>
  </r>
  <r>
    <n v="6241"/>
    <x v="0"/>
    <s v="NA"/>
    <x v="1"/>
    <x v="1"/>
    <d v="2016-07-15T17:54:00"/>
    <d v="2016-07-15T00:00:00"/>
    <d v="1899-12-30T17:54:00"/>
    <x v="17"/>
    <x v="4"/>
    <x v="4"/>
    <s v="NA"/>
    <s v="NA"/>
    <m/>
    <x v="1"/>
    <s v=""/>
    <s v=""/>
  </r>
  <r>
    <n v="6242"/>
    <x v="0"/>
    <n v="280"/>
    <x v="0"/>
    <x v="2"/>
    <d v="2016-07-15T17:55:00"/>
    <d v="2016-07-15T00:00:00"/>
    <d v="1899-12-30T17:55:00"/>
    <x v="17"/>
    <x v="4"/>
    <x v="4"/>
    <s v="NA"/>
    <s v="NA"/>
    <m/>
    <x v="1"/>
    <s v=""/>
    <s v=""/>
  </r>
  <r>
    <n v="6243"/>
    <x v="0"/>
    <s v="NA"/>
    <x v="1"/>
    <x v="1"/>
    <d v="2016-07-15T18:04:00"/>
    <d v="2016-07-15T00:00:00"/>
    <d v="1899-12-30T18:04:00"/>
    <x v="18"/>
    <x v="4"/>
    <x v="4"/>
    <s v="NA"/>
    <s v="NA"/>
    <m/>
    <x v="1"/>
    <s v=""/>
    <s v=""/>
  </r>
  <r>
    <n v="6244"/>
    <x v="0"/>
    <s v="NA"/>
    <x v="1"/>
    <x v="1"/>
    <d v="2016-07-15T17:46:00"/>
    <d v="2016-07-15T00:00:00"/>
    <d v="1899-12-30T17:46:00"/>
    <x v="17"/>
    <x v="4"/>
    <x v="4"/>
    <s v="NA"/>
    <s v="NA"/>
    <m/>
    <x v="1"/>
    <s v=""/>
    <s v=""/>
  </r>
  <r>
    <n v="6245"/>
    <x v="0"/>
    <n v="116"/>
    <x v="0"/>
    <x v="0"/>
    <d v="2016-07-15T17:58:00"/>
    <d v="2016-07-15T00:00:00"/>
    <d v="1899-12-30T17:58:00"/>
    <x v="17"/>
    <x v="4"/>
    <x v="4"/>
    <d v="2016-07-15T18:57:00"/>
    <d v="2016-07-15T00:00:00"/>
    <d v="1899-12-30T18:57:00"/>
    <x v="0"/>
    <d v="1899-12-30T00:59:00"/>
    <n v="59"/>
  </r>
  <r>
    <n v="6246"/>
    <x v="0"/>
    <s v="NA"/>
    <x v="1"/>
    <x v="1"/>
    <d v="2016-07-15T17:56:00"/>
    <d v="2016-07-15T00:00:00"/>
    <d v="1899-12-30T17:56:00"/>
    <x v="17"/>
    <x v="4"/>
    <x v="4"/>
    <s v="NA"/>
    <s v="NA"/>
    <m/>
    <x v="1"/>
    <s v=""/>
    <s v=""/>
  </r>
  <r>
    <n v="6247"/>
    <x v="0"/>
    <s v="NA"/>
    <x v="1"/>
    <x v="1"/>
    <d v="2016-07-15T18:06:00"/>
    <d v="2016-07-15T00:00:00"/>
    <d v="1899-12-30T18:06:00"/>
    <x v="18"/>
    <x v="4"/>
    <x v="4"/>
    <s v="NA"/>
    <s v="NA"/>
    <m/>
    <x v="1"/>
    <s v=""/>
    <s v=""/>
  </r>
  <r>
    <n v="6248"/>
    <x v="1"/>
    <n v="1"/>
    <x v="0"/>
    <x v="0"/>
    <d v="2016-07-15T17:57:00"/>
    <d v="2016-07-15T00:00:00"/>
    <d v="1899-12-30T17:57:00"/>
    <x v="17"/>
    <x v="4"/>
    <x v="4"/>
    <d v="2016-07-15T18:50:00"/>
    <d v="2016-07-15T00:00:00"/>
    <d v="1899-12-30T18:50:00"/>
    <x v="0"/>
    <d v="1899-12-30T00:53:00"/>
    <n v="53"/>
  </r>
  <r>
    <n v="6249"/>
    <x v="0"/>
    <n v="24"/>
    <x v="0"/>
    <x v="2"/>
    <d v="2016-07-15T17:55:00"/>
    <d v="2016-07-15T00:00:00"/>
    <d v="1899-12-30T17:55:00"/>
    <x v="17"/>
    <x v="4"/>
    <x v="4"/>
    <s v="NA"/>
    <s v="NA"/>
    <m/>
    <x v="1"/>
    <s v=""/>
    <s v=""/>
  </r>
  <r>
    <n v="6250"/>
    <x v="1"/>
    <n v="228"/>
    <x v="0"/>
    <x v="0"/>
    <d v="2016-07-15T17:59:00"/>
    <d v="2016-07-15T00:00:00"/>
    <d v="1899-12-30T17:59:00"/>
    <x v="17"/>
    <x v="4"/>
    <x v="4"/>
    <d v="2016-07-15T19:07:00"/>
    <d v="2016-07-15T00:00:00"/>
    <d v="1899-12-30T19:07:00"/>
    <x v="0"/>
    <d v="1899-12-30T01:08:00"/>
    <n v="68"/>
  </r>
  <r>
    <n v="6251"/>
    <x v="0"/>
    <s v="NA"/>
    <x v="1"/>
    <x v="1"/>
    <d v="2016-07-15T18:02:00"/>
    <d v="2016-07-15T00:00:00"/>
    <d v="1899-12-30T18:02:00"/>
    <x v="18"/>
    <x v="4"/>
    <x v="4"/>
    <s v="NA"/>
    <s v="NA"/>
    <m/>
    <x v="1"/>
    <s v=""/>
    <s v=""/>
  </r>
  <r>
    <n v="6252"/>
    <x v="1"/>
    <n v="98"/>
    <x v="0"/>
    <x v="0"/>
    <d v="2016-07-15T18:00:00"/>
    <d v="2016-07-15T00:00:00"/>
    <d v="1899-12-30T18:00:00"/>
    <x v="18"/>
    <x v="4"/>
    <x v="4"/>
    <d v="2016-07-15T18:46:00"/>
    <d v="2016-07-15T00:00:00"/>
    <d v="1899-12-30T18:46:00"/>
    <x v="0"/>
    <d v="1899-12-30T00:46:00"/>
    <n v="46"/>
  </r>
  <r>
    <n v="6253"/>
    <x v="0"/>
    <n v="134"/>
    <x v="0"/>
    <x v="0"/>
    <d v="2016-07-15T18:01:00"/>
    <d v="2016-07-15T00:00:00"/>
    <d v="1899-12-30T18:01:00"/>
    <x v="18"/>
    <x v="4"/>
    <x v="4"/>
    <d v="2016-07-15T18:57:00"/>
    <d v="2016-07-15T00:00:00"/>
    <d v="1899-12-30T18:57:00"/>
    <x v="0"/>
    <d v="1899-12-30T00:56:00"/>
    <n v="56"/>
  </r>
  <r>
    <n v="6254"/>
    <x v="1"/>
    <n v="186"/>
    <x v="0"/>
    <x v="0"/>
    <d v="2016-07-15T17:57:00"/>
    <d v="2016-07-15T00:00:00"/>
    <d v="1899-12-30T17:57:00"/>
    <x v="17"/>
    <x v="4"/>
    <x v="4"/>
    <d v="2016-07-15T18:50:00"/>
    <d v="2016-07-15T00:00:00"/>
    <d v="1899-12-30T18:50:00"/>
    <x v="0"/>
    <d v="1899-12-30T00:53:00"/>
    <n v="53"/>
  </r>
  <r>
    <n v="6255"/>
    <x v="0"/>
    <s v="NA"/>
    <x v="1"/>
    <x v="1"/>
    <d v="2016-07-15T17:57:00"/>
    <d v="2016-07-15T00:00:00"/>
    <d v="1899-12-30T17:57:00"/>
    <x v="17"/>
    <x v="4"/>
    <x v="4"/>
    <s v="NA"/>
    <s v="NA"/>
    <m/>
    <x v="1"/>
    <s v=""/>
    <s v=""/>
  </r>
  <r>
    <n v="6256"/>
    <x v="0"/>
    <s v="NA"/>
    <x v="1"/>
    <x v="1"/>
    <d v="2016-07-15T18:01:00"/>
    <d v="2016-07-15T00:00:00"/>
    <d v="1899-12-30T18:01:00"/>
    <x v="18"/>
    <x v="4"/>
    <x v="4"/>
    <s v="NA"/>
    <s v="NA"/>
    <m/>
    <x v="1"/>
    <s v=""/>
    <s v=""/>
  </r>
  <r>
    <n v="6257"/>
    <x v="0"/>
    <n v="194"/>
    <x v="0"/>
    <x v="0"/>
    <d v="2016-07-15T18:03:00"/>
    <d v="2016-07-15T00:00:00"/>
    <d v="1899-12-30T18:03:00"/>
    <x v="18"/>
    <x v="4"/>
    <x v="4"/>
    <d v="2016-07-15T19:04:00"/>
    <d v="2016-07-15T00:00:00"/>
    <d v="1899-12-30T19:04:00"/>
    <x v="0"/>
    <d v="1899-12-30T01:01:00"/>
    <n v="61"/>
  </r>
  <r>
    <n v="6258"/>
    <x v="0"/>
    <s v="NA"/>
    <x v="1"/>
    <x v="1"/>
    <d v="2016-07-15T18:03:00"/>
    <d v="2016-07-15T00:00:00"/>
    <d v="1899-12-30T18:03:00"/>
    <x v="18"/>
    <x v="4"/>
    <x v="4"/>
    <s v="NA"/>
    <s v="NA"/>
    <m/>
    <x v="1"/>
    <s v=""/>
    <s v=""/>
  </r>
  <r>
    <n v="6259"/>
    <x v="0"/>
    <s v="NA"/>
    <x v="1"/>
    <x v="1"/>
    <d v="2016-07-15T18:04:00"/>
    <d v="2016-07-15T00:00:00"/>
    <d v="1899-12-30T18:04:00"/>
    <x v="18"/>
    <x v="4"/>
    <x v="4"/>
    <s v="NA"/>
    <s v="NA"/>
    <m/>
    <x v="1"/>
    <s v=""/>
    <s v=""/>
  </r>
  <r>
    <n v="6260"/>
    <x v="0"/>
    <s v="NA"/>
    <x v="1"/>
    <x v="1"/>
    <d v="2016-07-15T18:05:00"/>
    <d v="2016-07-15T00:00:00"/>
    <d v="1899-12-30T18:05:00"/>
    <x v="18"/>
    <x v="4"/>
    <x v="4"/>
    <s v="NA"/>
    <s v="NA"/>
    <m/>
    <x v="1"/>
    <s v=""/>
    <s v=""/>
  </r>
  <r>
    <n v="6261"/>
    <x v="0"/>
    <n v="191"/>
    <x v="0"/>
    <x v="0"/>
    <d v="2016-07-15T18:07:00"/>
    <d v="2016-07-15T00:00:00"/>
    <d v="1899-12-30T18:07:00"/>
    <x v="18"/>
    <x v="4"/>
    <x v="4"/>
    <d v="2016-07-15T19:07:00"/>
    <d v="2016-07-15T00:00:00"/>
    <d v="1899-12-30T19:07:00"/>
    <x v="0"/>
    <d v="1899-12-30T01:00:00"/>
    <n v="60"/>
  </r>
  <r>
    <n v="6262"/>
    <x v="0"/>
    <n v="219"/>
    <x v="0"/>
    <x v="2"/>
    <d v="2016-07-15T18:05:00"/>
    <d v="2016-07-15T00:00:00"/>
    <d v="1899-12-30T18:05:00"/>
    <x v="18"/>
    <x v="4"/>
    <x v="4"/>
    <s v="NA"/>
    <s v="NA"/>
    <m/>
    <x v="1"/>
    <s v=""/>
    <s v=""/>
  </r>
  <r>
    <n v="6263"/>
    <x v="0"/>
    <s v="NA"/>
    <x v="1"/>
    <x v="1"/>
    <d v="2016-07-15T18:02:00"/>
    <d v="2016-07-15T00:00:00"/>
    <d v="1899-12-30T18:02:00"/>
    <x v="18"/>
    <x v="4"/>
    <x v="4"/>
    <s v="NA"/>
    <s v="NA"/>
    <m/>
    <x v="1"/>
    <s v=""/>
    <s v=""/>
  </r>
  <r>
    <n v="6264"/>
    <x v="0"/>
    <s v="NA"/>
    <x v="1"/>
    <x v="1"/>
    <d v="2016-07-15T18:15:00"/>
    <d v="2016-07-15T00:00:00"/>
    <d v="1899-12-30T18:15:00"/>
    <x v="18"/>
    <x v="4"/>
    <x v="4"/>
    <s v="NA"/>
    <s v="NA"/>
    <m/>
    <x v="1"/>
    <s v=""/>
    <s v=""/>
  </r>
  <r>
    <n v="6265"/>
    <x v="0"/>
    <s v="NA"/>
    <x v="1"/>
    <x v="1"/>
    <d v="2016-07-15T18:10:00"/>
    <d v="2016-07-15T00:00:00"/>
    <d v="1899-12-30T18:10:00"/>
    <x v="18"/>
    <x v="4"/>
    <x v="4"/>
    <s v="NA"/>
    <s v="NA"/>
    <m/>
    <x v="1"/>
    <s v=""/>
    <s v=""/>
  </r>
  <r>
    <n v="6266"/>
    <x v="0"/>
    <s v="NA"/>
    <x v="1"/>
    <x v="1"/>
    <d v="2016-07-15T18:10:00"/>
    <d v="2016-07-15T00:00:00"/>
    <d v="1899-12-30T18:10:00"/>
    <x v="18"/>
    <x v="4"/>
    <x v="4"/>
    <s v="NA"/>
    <s v="NA"/>
    <m/>
    <x v="1"/>
    <s v=""/>
    <s v=""/>
  </r>
  <r>
    <n v="6267"/>
    <x v="0"/>
    <n v="57"/>
    <x v="0"/>
    <x v="0"/>
    <d v="2016-07-15T18:10:00"/>
    <d v="2016-07-15T00:00:00"/>
    <d v="1899-12-30T18:10:00"/>
    <x v="18"/>
    <x v="4"/>
    <x v="4"/>
    <d v="2016-07-15T18:45:00"/>
    <d v="2016-07-15T00:00:00"/>
    <d v="1899-12-30T18:45:00"/>
    <x v="0"/>
    <d v="1899-12-30T00:35:00"/>
    <n v="35"/>
  </r>
  <r>
    <n v="6268"/>
    <x v="0"/>
    <s v="NA"/>
    <x v="1"/>
    <x v="1"/>
    <d v="2016-07-15T18:06:00"/>
    <d v="2016-07-15T00:00:00"/>
    <d v="1899-12-30T18:06:00"/>
    <x v="18"/>
    <x v="4"/>
    <x v="4"/>
    <s v="NA"/>
    <s v="NA"/>
    <m/>
    <x v="1"/>
    <s v=""/>
    <s v=""/>
  </r>
  <r>
    <n v="6269"/>
    <x v="0"/>
    <s v="NA"/>
    <x v="1"/>
    <x v="1"/>
    <d v="2016-07-15T18:06:00"/>
    <d v="2016-07-15T00:00:00"/>
    <d v="1899-12-30T18:06:00"/>
    <x v="18"/>
    <x v="4"/>
    <x v="4"/>
    <s v="NA"/>
    <s v="NA"/>
    <m/>
    <x v="1"/>
    <s v=""/>
    <s v=""/>
  </r>
  <r>
    <n v="6270"/>
    <x v="1"/>
    <n v="240"/>
    <x v="0"/>
    <x v="0"/>
    <d v="2016-07-15T18:08:00"/>
    <d v="2016-07-15T00:00:00"/>
    <d v="1899-12-30T18:08:00"/>
    <x v="18"/>
    <x v="4"/>
    <x v="4"/>
    <d v="2016-07-15T19:05:00"/>
    <d v="2016-07-15T00:00:00"/>
    <d v="1899-12-30T19:05:00"/>
    <x v="0"/>
    <d v="1899-12-30T00:57:00"/>
    <n v="57"/>
  </r>
  <r>
    <n v="6271"/>
    <x v="1"/>
    <n v="298"/>
    <x v="0"/>
    <x v="0"/>
    <d v="2016-07-15T18:14:00"/>
    <d v="2016-07-15T00:00:00"/>
    <d v="1899-12-30T18:14:00"/>
    <x v="18"/>
    <x v="4"/>
    <x v="4"/>
    <d v="2016-07-15T18:59:00"/>
    <d v="2016-07-15T00:00:00"/>
    <d v="1899-12-30T18:59:00"/>
    <x v="0"/>
    <d v="1899-12-30T00:45:00"/>
    <n v="45"/>
  </r>
  <r>
    <n v="6272"/>
    <x v="0"/>
    <s v="NA"/>
    <x v="1"/>
    <x v="1"/>
    <d v="2016-07-15T18:13:00"/>
    <d v="2016-07-15T00:00:00"/>
    <d v="1899-12-30T18:13:00"/>
    <x v="18"/>
    <x v="4"/>
    <x v="4"/>
    <s v="NA"/>
    <s v="NA"/>
    <m/>
    <x v="1"/>
    <s v=""/>
    <s v=""/>
  </r>
  <r>
    <n v="6273"/>
    <x v="1"/>
    <n v="66"/>
    <x v="0"/>
    <x v="0"/>
    <d v="2016-07-15T18:09:00"/>
    <d v="2016-07-15T00:00:00"/>
    <d v="1899-12-30T18:09:00"/>
    <x v="18"/>
    <x v="4"/>
    <x v="4"/>
    <d v="2016-07-15T19:22:00"/>
    <d v="2016-07-15T00:00:00"/>
    <d v="1899-12-30T19:22:00"/>
    <x v="0"/>
    <d v="1899-12-30T01:13:00"/>
    <n v="73"/>
  </r>
  <r>
    <n v="6274"/>
    <x v="0"/>
    <n v="279"/>
    <x v="0"/>
    <x v="0"/>
    <d v="2016-07-15T18:18:00"/>
    <d v="2016-07-15T00:00:00"/>
    <d v="1899-12-30T18:18:00"/>
    <x v="18"/>
    <x v="4"/>
    <x v="4"/>
    <d v="2016-07-15T19:02:00"/>
    <d v="2016-07-15T00:00:00"/>
    <d v="1899-12-30T19:02:00"/>
    <x v="0"/>
    <d v="1899-12-30T00:44:00"/>
    <n v="44"/>
  </r>
  <r>
    <n v="6275"/>
    <x v="0"/>
    <s v="NA"/>
    <x v="1"/>
    <x v="1"/>
    <d v="2016-07-15T18:13:00"/>
    <d v="2016-07-15T00:00:00"/>
    <d v="1899-12-30T18:13:00"/>
    <x v="18"/>
    <x v="4"/>
    <x v="4"/>
    <s v="NA"/>
    <s v="NA"/>
    <m/>
    <x v="1"/>
    <s v=""/>
    <s v=""/>
  </r>
  <r>
    <n v="6276"/>
    <x v="0"/>
    <s v="NA"/>
    <x v="1"/>
    <x v="1"/>
    <d v="2016-07-15T18:16:00"/>
    <d v="2016-07-15T00:00:00"/>
    <d v="1899-12-30T18:16:00"/>
    <x v="18"/>
    <x v="4"/>
    <x v="4"/>
    <s v="NA"/>
    <s v="NA"/>
    <m/>
    <x v="1"/>
    <s v=""/>
    <s v=""/>
  </r>
  <r>
    <n v="6277"/>
    <x v="0"/>
    <s v="NA"/>
    <x v="1"/>
    <x v="1"/>
    <d v="2016-07-15T18:10:00"/>
    <d v="2016-07-15T00:00:00"/>
    <d v="1899-12-30T18:10:00"/>
    <x v="18"/>
    <x v="4"/>
    <x v="4"/>
    <s v="NA"/>
    <s v="NA"/>
    <m/>
    <x v="1"/>
    <s v=""/>
    <s v=""/>
  </r>
  <r>
    <n v="6278"/>
    <x v="0"/>
    <n v="69"/>
    <x v="0"/>
    <x v="0"/>
    <d v="2016-07-15T18:13:00"/>
    <d v="2016-07-15T00:00:00"/>
    <d v="1899-12-30T18:13:00"/>
    <x v="18"/>
    <x v="4"/>
    <x v="4"/>
    <d v="2016-07-15T18:55:00"/>
    <d v="2016-07-15T00:00:00"/>
    <d v="1899-12-30T18:55:00"/>
    <x v="0"/>
    <d v="1899-12-30T00:42:00"/>
    <n v="42"/>
  </r>
  <r>
    <n v="6279"/>
    <x v="0"/>
    <s v="NA"/>
    <x v="1"/>
    <x v="1"/>
    <d v="2016-07-15T18:15:00"/>
    <d v="2016-07-15T00:00:00"/>
    <d v="1899-12-30T18:15:00"/>
    <x v="18"/>
    <x v="4"/>
    <x v="4"/>
    <s v="NA"/>
    <s v="NA"/>
    <m/>
    <x v="1"/>
    <s v=""/>
    <s v=""/>
  </r>
  <r>
    <n v="6280"/>
    <x v="0"/>
    <s v="NA"/>
    <x v="1"/>
    <x v="1"/>
    <d v="2016-07-15T18:14:00"/>
    <d v="2016-07-15T00:00:00"/>
    <d v="1899-12-30T18:14:00"/>
    <x v="18"/>
    <x v="4"/>
    <x v="4"/>
    <s v="NA"/>
    <s v="NA"/>
    <m/>
    <x v="1"/>
    <s v=""/>
    <s v=""/>
  </r>
  <r>
    <n v="6281"/>
    <x v="0"/>
    <n v="118"/>
    <x v="0"/>
    <x v="0"/>
    <d v="2016-07-15T18:16:00"/>
    <d v="2016-07-15T00:00:00"/>
    <d v="1899-12-30T18:16:00"/>
    <x v="18"/>
    <x v="4"/>
    <x v="4"/>
    <d v="2016-07-15T19:23:00"/>
    <d v="2016-07-15T00:00:00"/>
    <d v="1899-12-30T19:23:00"/>
    <x v="0"/>
    <d v="1899-12-30T01:07:00"/>
    <n v="67"/>
  </r>
  <r>
    <n v="6282"/>
    <x v="0"/>
    <s v="NA"/>
    <x v="1"/>
    <x v="1"/>
    <d v="2016-07-15T18:12:00"/>
    <d v="2016-07-15T00:00:00"/>
    <d v="1899-12-30T18:12:00"/>
    <x v="18"/>
    <x v="4"/>
    <x v="4"/>
    <s v="NA"/>
    <s v="NA"/>
    <m/>
    <x v="1"/>
    <s v=""/>
    <s v=""/>
  </r>
  <r>
    <n v="6283"/>
    <x v="0"/>
    <s v="NA"/>
    <x v="1"/>
    <x v="1"/>
    <d v="2016-07-15T18:14:00"/>
    <d v="2016-07-15T00:00:00"/>
    <d v="1899-12-30T18:14:00"/>
    <x v="18"/>
    <x v="4"/>
    <x v="4"/>
    <s v="NA"/>
    <s v="NA"/>
    <m/>
    <x v="1"/>
    <s v=""/>
    <s v=""/>
  </r>
  <r>
    <n v="6284"/>
    <x v="1"/>
    <n v="151"/>
    <x v="0"/>
    <x v="0"/>
    <d v="2016-07-15T18:18:00"/>
    <d v="2016-07-15T00:00:00"/>
    <d v="1899-12-30T18:18:00"/>
    <x v="18"/>
    <x v="4"/>
    <x v="4"/>
    <d v="2016-07-15T19:10:00"/>
    <d v="2016-07-15T00:00:00"/>
    <d v="1899-12-30T19:10:00"/>
    <x v="0"/>
    <d v="1899-12-30T00:52:00"/>
    <n v="52"/>
  </r>
  <r>
    <n v="6285"/>
    <x v="0"/>
    <s v="NA"/>
    <x v="1"/>
    <x v="1"/>
    <d v="2016-07-15T18:18:00"/>
    <d v="2016-07-15T00:00:00"/>
    <d v="1899-12-30T18:18:00"/>
    <x v="18"/>
    <x v="4"/>
    <x v="4"/>
    <s v="NA"/>
    <s v="NA"/>
    <m/>
    <x v="1"/>
    <s v=""/>
    <s v=""/>
  </r>
  <r>
    <n v="6286"/>
    <x v="1"/>
    <s v="NA"/>
    <x v="1"/>
    <x v="1"/>
    <d v="2016-07-15T18:20:00"/>
    <d v="2016-07-15T00:00:00"/>
    <d v="1899-12-30T18:20:00"/>
    <x v="18"/>
    <x v="4"/>
    <x v="4"/>
    <s v="NA"/>
    <s v="NA"/>
    <m/>
    <x v="1"/>
    <s v=""/>
    <s v=""/>
  </r>
  <r>
    <n v="6287"/>
    <x v="0"/>
    <s v="NA"/>
    <x v="1"/>
    <x v="1"/>
    <d v="2016-07-15T18:19:00"/>
    <d v="2016-07-15T00:00:00"/>
    <d v="1899-12-30T18:19:00"/>
    <x v="18"/>
    <x v="4"/>
    <x v="4"/>
    <s v="NA"/>
    <s v="NA"/>
    <m/>
    <x v="1"/>
    <s v=""/>
    <s v=""/>
  </r>
  <r>
    <n v="6288"/>
    <x v="1"/>
    <n v="145"/>
    <x v="0"/>
    <x v="2"/>
    <d v="2016-07-15T18:17:00"/>
    <d v="2016-07-15T00:00:00"/>
    <d v="1899-12-30T18:17:00"/>
    <x v="18"/>
    <x v="4"/>
    <x v="4"/>
    <s v="NA"/>
    <s v="NA"/>
    <m/>
    <x v="1"/>
    <s v=""/>
    <s v=""/>
  </r>
  <r>
    <n v="6289"/>
    <x v="0"/>
    <s v="NA"/>
    <x v="1"/>
    <x v="1"/>
    <d v="2016-07-15T18:22:00"/>
    <d v="2016-07-15T00:00:00"/>
    <d v="1899-12-30T18:22:00"/>
    <x v="18"/>
    <x v="4"/>
    <x v="4"/>
    <s v="NA"/>
    <s v="NA"/>
    <m/>
    <x v="1"/>
    <s v=""/>
    <s v=""/>
  </r>
  <r>
    <n v="6290"/>
    <x v="0"/>
    <s v="NA"/>
    <x v="1"/>
    <x v="1"/>
    <d v="2016-07-15T18:15:00"/>
    <d v="2016-07-15T00:00:00"/>
    <d v="1899-12-30T18:15:00"/>
    <x v="18"/>
    <x v="4"/>
    <x v="4"/>
    <s v="NA"/>
    <s v="NA"/>
    <m/>
    <x v="1"/>
    <s v=""/>
    <s v=""/>
  </r>
  <r>
    <n v="6291"/>
    <x v="0"/>
    <s v="NA"/>
    <x v="1"/>
    <x v="1"/>
    <d v="2016-07-15T18:22:00"/>
    <d v="2016-07-15T00:00:00"/>
    <d v="1899-12-30T18:22:00"/>
    <x v="18"/>
    <x v="4"/>
    <x v="4"/>
    <s v="NA"/>
    <s v="NA"/>
    <m/>
    <x v="1"/>
    <s v=""/>
    <s v=""/>
  </r>
  <r>
    <n v="6292"/>
    <x v="0"/>
    <s v="NA"/>
    <x v="1"/>
    <x v="1"/>
    <d v="2016-07-15T18:25:00"/>
    <d v="2016-07-15T00:00:00"/>
    <d v="1899-12-30T18:25:00"/>
    <x v="18"/>
    <x v="4"/>
    <x v="4"/>
    <s v="NA"/>
    <s v="NA"/>
    <m/>
    <x v="1"/>
    <s v=""/>
    <s v=""/>
  </r>
  <r>
    <n v="6293"/>
    <x v="0"/>
    <s v="NA"/>
    <x v="1"/>
    <x v="1"/>
    <d v="2016-07-15T18:23:00"/>
    <d v="2016-07-15T00:00:00"/>
    <d v="1899-12-30T18:23:00"/>
    <x v="18"/>
    <x v="4"/>
    <x v="4"/>
    <s v="NA"/>
    <s v="NA"/>
    <m/>
    <x v="1"/>
    <s v=""/>
    <s v=""/>
  </r>
  <r>
    <n v="6294"/>
    <x v="0"/>
    <s v="NA"/>
    <x v="1"/>
    <x v="1"/>
    <d v="2016-07-15T18:17:00"/>
    <d v="2016-07-15T00:00:00"/>
    <d v="1899-12-30T18:17:00"/>
    <x v="18"/>
    <x v="4"/>
    <x v="4"/>
    <s v="NA"/>
    <s v="NA"/>
    <m/>
    <x v="1"/>
    <s v=""/>
    <s v=""/>
  </r>
  <r>
    <n v="6295"/>
    <x v="0"/>
    <s v="NA"/>
    <x v="1"/>
    <x v="1"/>
    <d v="2016-07-15T18:24:00"/>
    <d v="2016-07-15T00:00:00"/>
    <d v="1899-12-30T18:24:00"/>
    <x v="18"/>
    <x v="4"/>
    <x v="4"/>
    <s v="NA"/>
    <s v="NA"/>
    <m/>
    <x v="1"/>
    <s v=""/>
    <s v=""/>
  </r>
  <r>
    <n v="6296"/>
    <x v="0"/>
    <s v="NA"/>
    <x v="1"/>
    <x v="1"/>
    <d v="2016-07-15T18:19:00"/>
    <d v="2016-07-15T00:00:00"/>
    <d v="1899-12-30T18:19:00"/>
    <x v="18"/>
    <x v="4"/>
    <x v="4"/>
    <s v="NA"/>
    <s v="NA"/>
    <m/>
    <x v="1"/>
    <s v=""/>
    <s v=""/>
  </r>
  <r>
    <n v="6297"/>
    <x v="1"/>
    <n v="37"/>
    <x v="0"/>
    <x v="0"/>
    <d v="2016-07-15T18:21:00"/>
    <d v="2016-07-15T00:00:00"/>
    <d v="1899-12-30T18:21:00"/>
    <x v="18"/>
    <x v="4"/>
    <x v="4"/>
    <d v="2016-07-15T18:57:00"/>
    <d v="2016-07-15T00:00:00"/>
    <d v="1899-12-30T18:57:00"/>
    <x v="0"/>
    <d v="1899-12-30T00:36:00"/>
    <n v="36"/>
  </r>
  <r>
    <n v="6298"/>
    <x v="0"/>
    <s v="NA"/>
    <x v="1"/>
    <x v="1"/>
    <d v="2016-07-15T18:24:00"/>
    <d v="2016-07-15T00:00:00"/>
    <d v="1899-12-30T18:24:00"/>
    <x v="18"/>
    <x v="4"/>
    <x v="4"/>
    <s v="NA"/>
    <s v="NA"/>
    <m/>
    <x v="1"/>
    <s v=""/>
    <s v=""/>
  </r>
  <r>
    <n v="6299"/>
    <x v="1"/>
    <n v="105"/>
    <x v="0"/>
    <x v="0"/>
    <d v="2016-07-15T18:25:00"/>
    <d v="2016-07-15T00:00:00"/>
    <d v="1899-12-30T18:25:00"/>
    <x v="18"/>
    <x v="4"/>
    <x v="4"/>
    <d v="2016-07-15T19:07:00"/>
    <d v="2016-07-15T00:00:00"/>
    <d v="1899-12-30T19:07:00"/>
    <x v="0"/>
    <d v="1899-12-30T00:42:00"/>
    <n v="42"/>
  </r>
  <r>
    <n v="6300"/>
    <x v="0"/>
    <n v="107"/>
    <x v="0"/>
    <x v="2"/>
    <d v="2016-07-15T18:20:00"/>
    <d v="2016-07-15T00:00:00"/>
    <d v="1899-12-30T18:20:00"/>
    <x v="18"/>
    <x v="4"/>
    <x v="4"/>
    <s v="NA"/>
    <s v="NA"/>
    <m/>
    <x v="1"/>
    <s v=""/>
    <s v=""/>
  </r>
  <r>
    <n v="6301"/>
    <x v="1"/>
    <n v="247"/>
    <x v="0"/>
    <x v="0"/>
    <d v="2016-07-15T18:23:00"/>
    <d v="2016-07-15T00:00:00"/>
    <d v="1899-12-30T18:23:00"/>
    <x v="18"/>
    <x v="4"/>
    <x v="4"/>
    <d v="2016-07-15T19:24:00"/>
    <d v="2016-07-15T00:00:00"/>
    <d v="1899-12-30T19:24:00"/>
    <x v="0"/>
    <d v="1899-12-30T01:01:00"/>
    <n v="61"/>
  </r>
  <r>
    <n v="6302"/>
    <x v="0"/>
    <n v="210"/>
    <x v="0"/>
    <x v="2"/>
    <d v="2016-07-15T18:29:00"/>
    <d v="2016-07-15T00:00:00"/>
    <d v="1899-12-30T18:29:00"/>
    <x v="18"/>
    <x v="4"/>
    <x v="4"/>
    <s v="NA"/>
    <s v="NA"/>
    <m/>
    <x v="1"/>
    <s v=""/>
    <s v=""/>
  </r>
  <r>
    <n v="6303"/>
    <x v="0"/>
    <n v="230"/>
    <x v="0"/>
    <x v="0"/>
    <d v="2016-07-15T18:27:00"/>
    <d v="2016-07-15T00:00:00"/>
    <d v="1899-12-30T18:27:00"/>
    <x v="18"/>
    <x v="4"/>
    <x v="4"/>
    <d v="2016-07-15T19:16:00"/>
    <d v="2016-07-15T00:00:00"/>
    <d v="1899-12-30T19:16:00"/>
    <x v="0"/>
    <d v="1899-12-30T00:49:00"/>
    <n v="49"/>
  </r>
  <r>
    <n v="6304"/>
    <x v="1"/>
    <n v="299"/>
    <x v="0"/>
    <x v="0"/>
    <d v="2016-07-15T18:31:00"/>
    <d v="2016-07-15T00:00:00"/>
    <d v="1899-12-30T18:31:00"/>
    <x v="18"/>
    <x v="4"/>
    <x v="4"/>
    <d v="2016-07-15T19:19:00"/>
    <d v="2016-07-15T00:00:00"/>
    <d v="1899-12-30T19:19:00"/>
    <x v="0"/>
    <d v="1899-12-30T00:48:00"/>
    <n v="48"/>
  </r>
  <r>
    <n v="6305"/>
    <x v="0"/>
    <s v="NA"/>
    <x v="1"/>
    <x v="1"/>
    <d v="2016-07-15T18:27:00"/>
    <d v="2016-07-15T00:00:00"/>
    <d v="1899-12-30T18:27:00"/>
    <x v="18"/>
    <x v="4"/>
    <x v="4"/>
    <s v="NA"/>
    <s v="NA"/>
    <m/>
    <x v="1"/>
    <s v=""/>
    <s v=""/>
  </r>
  <r>
    <n v="6306"/>
    <x v="0"/>
    <s v="NA"/>
    <x v="1"/>
    <x v="1"/>
    <d v="2016-07-15T18:29:00"/>
    <d v="2016-07-15T00:00:00"/>
    <d v="1899-12-30T18:29:00"/>
    <x v="18"/>
    <x v="4"/>
    <x v="4"/>
    <s v="NA"/>
    <s v="NA"/>
    <m/>
    <x v="1"/>
    <s v=""/>
    <s v=""/>
  </r>
  <r>
    <n v="6307"/>
    <x v="1"/>
    <s v="NA"/>
    <x v="1"/>
    <x v="1"/>
    <d v="2016-07-15T18:28:00"/>
    <d v="2016-07-15T00:00:00"/>
    <d v="1899-12-30T18:28:00"/>
    <x v="18"/>
    <x v="4"/>
    <x v="4"/>
    <s v="NA"/>
    <s v="NA"/>
    <m/>
    <x v="1"/>
    <s v=""/>
    <s v=""/>
  </r>
  <r>
    <n v="6308"/>
    <x v="0"/>
    <s v="NA"/>
    <x v="1"/>
    <x v="1"/>
    <d v="2016-07-15T18:30:00"/>
    <d v="2016-07-15T00:00:00"/>
    <d v="1899-12-30T18:30:00"/>
    <x v="18"/>
    <x v="4"/>
    <x v="4"/>
    <s v="NA"/>
    <s v="NA"/>
    <m/>
    <x v="1"/>
    <s v=""/>
    <s v=""/>
  </r>
  <r>
    <n v="6309"/>
    <x v="0"/>
    <n v="29"/>
    <x v="0"/>
    <x v="0"/>
    <d v="2016-07-15T18:29:00"/>
    <d v="2016-07-15T00:00:00"/>
    <d v="1899-12-30T18:29:00"/>
    <x v="18"/>
    <x v="4"/>
    <x v="4"/>
    <d v="2016-07-15T19:42:00"/>
    <d v="2016-07-15T00:00:00"/>
    <d v="1899-12-30T19:42:00"/>
    <x v="0"/>
    <d v="1899-12-30T01:13:00"/>
    <n v="73"/>
  </r>
  <r>
    <n v="6310"/>
    <x v="1"/>
    <n v="137"/>
    <x v="0"/>
    <x v="0"/>
    <d v="2016-07-15T18:25:00"/>
    <d v="2016-07-15T00:00:00"/>
    <d v="1899-12-30T18:25:00"/>
    <x v="18"/>
    <x v="4"/>
    <x v="4"/>
    <d v="2016-07-15T19:01:00"/>
    <d v="2016-07-15T00:00:00"/>
    <d v="1899-12-30T19:01:00"/>
    <x v="0"/>
    <d v="1899-12-30T00:36:00"/>
    <n v="36"/>
  </r>
  <r>
    <n v="6311"/>
    <x v="1"/>
    <s v="NA"/>
    <x v="1"/>
    <x v="1"/>
    <d v="2016-07-15T18:33:00"/>
    <d v="2016-07-15T00:00:00"/>
    <d v="1899-12-30T18:33:00"/>
    <x v="18"/>
    <x v="4"/>
    <x v="4"/>
    <s v="NA"/>
    <s v="NA"/>
    <m/>
    <x v="1"/>
    <s v=""/>
    <s v=""/>
  </r>
  <r>
    <n v="6312"/>
    <x v="0"/>
    <s v="NA"/>
    <x v="1"/>
    <x v="1"/>
    <d v="2016-07-15T18:25:00"/>
    <d v="2016-07-15T00:00:00"/>
    <d v="1899-12-30T18:25:00"/>
    <x v="18"/>
    <x v="4"/>
    <x v="4"/>
    <s v="NA"/>
    <s v="NA"/>
    <m/>
    <x v="1"/>
    <s v=""/>
    <s v=""/>
  </r>
  <r>
    <n v="6313"/>
    <x v="0"/>
    <s v="NA"/>
    <x v="1"/>
    <x v="1"/>
    <d v="2016-07-15T18:30:00"/>
    <d v="2016-07-15T00:00:00"/>
    <d v="1899-12-30T18:30:00"/>
    <x v="18"/>
    <x v="4"/>
    <x v="4"/>
    <s v="NA"/>
    <s v="NA"/>
    <m/>
    <x v="1"/>
    <s v=""/>
    <s v=""/>
  </r>
  <r>
    <n v="6314"/>
    <x v="1"/>
    <n v="38"/>
    <x v="0"/>
    <x v="0"/>
    <d v="2016-07-15T18:31:00"/>
    <d v="2016-07-15T00:00:00"/>
    <d v="1899-12-30T18:31:00"/>
    <x v="18"/>
    <x v="4"/>
    <x v="4"/>
    <d v="2016-07-15T19:30:00"/>
    <d v="2016-07-15T00:00:00"/>
    <d v="1899-12-30T19:30:00"/>
    <x v="0"/>
    <d v="1899-12-30T00:59:00"/>
    <n v="59"/>
  </r>
  <r>
    <n v="6315"/>
    <x v="0"/>
    <s v="NA"/>
    <x v="1"/>
    <x v="1"/>
    <d v="2016-07-15T18:30:00"/>
    <d v="2016-07-15T00:00:00"/>
    <d v="1899-12-30T18:30:00"/>
    <x v="18"/>
    <x v="4"/>
    <x v="4"/>
    <s v="NA"/>
    <s v="NA"/>
    <m/>
    <x v="1"/>
    <s v=""/>
    <s v=""/>
  </r>
  <r>
    <n v="6316"/>
    <x v="0"/>
    <n v="86"/>
    <x v="0"/>
    <x v="0"/>
    <d v="2016-07-15T18:35:00"/>
    <d v="2016-07-15T00:00:00"/>
    <d v="1899-12-30T18:35:00"/>
    <x v="18"/>
    <x v="4"/>
    <x v="4"/>
    <d v="2016-07-15T19:07:00"/>
    <d v="2016-07-15T00:00:00"/>
    <d v="1899-12-30T19:07:00"/>
    <x v="0"/>
    <d v="1899-12-30T00:32:00"/>
    <n v="32"/>
  </r>
  <r>
    <n v="6317"/>
    <x v="1"/>
    <n v="163"/>
    <x v="0"/>
    <x v="0"/>
    <d v="2016-07-15T18:35:00"/>
    <d v="2016-07-15T00:00:00"/>
    <d v="1899-12-30T18:35:00"/>
    <x v="18"/>
    <x v="4"/>
    <x v="4"/>
    <d v="2016-07-15T19:05:00"/>
    <d v="2016-07-15T00:00:00"/>
    <d v="1899-12-30T19:05:00"/>
    <x v="0"/>
    <d v="1899-12-30T00:30:00"/>
    <n v="30"/>
  </r>
  <r>
    <n v="6318"/>
    <x v="0"/>
    <s v="NA"/>
    <x v="1"/>
    <x v="1"/>
    <d v="2016-07-15T18:34:00"/>
    <d v="2016-07-15T00:00:00"/>
    <d v="1899-12-30T18:34:00"/>
    <x v="18"/>
    <x v="4"/>
    <x v="4"/>
    <s v="NA"/>
    <s v="NA"/>
    <m/>
    <x v="1"/>
    <s v=""/>
    <s v=""/>
  </r>
  <r>
    <n v="6319"/>
    <x v="1"/>
    <s v="NA"/>
    <x v="1"/>
    <x v="1"/>
    <d v="2016-07-15T18:31:00"/>
    <d v="2016-07-15T00:00:00"/>
    <d v="1899-12-30T18:31:00"/>
    <x v="18"/>
    <x v="4"/>
    <x v="4"/>
    <s v="NA"/>
    <s v="NA"/>
    <m/>
    <x v="1"/>
    <s v=""/>
    <s v=""/>
  </r>
  <r>
    <n v="6320"/>
    <x v="0"/>
    <s v="NA"/>
    <x v="1"/>
    <x v="1"/>
    <d v="2016-07-15T18:32:00"/>
    <d v="2016-07-15T00:00:00"/>
    <d v="1899-12-30T18:32:00"/>
    <x v="18"/>
    <x v="4"/>
    <x v="4"/>
    <s v="NA"/>
    <s v="NA"/>
    <m/>
    <x v="1"/>
    <s v=""/>
    <s v=""/>
  </r>
  <r>
    <n v="6321"/>
    <x v="0"/>
    <n v="280"/>
    <x v="0"/>
    <x v="2"/>
    <d v="2016-07-15T18:37:00"/>
    <d v="2016-07-15T00:00:00"/>
    <d v="1899-12-30T18:37:00"/>
    <x v="18"/>
    <x v="4"/>
    <x v="4"/>
    <s v="NA"/>
    <s v="NA"/>
    <m/>
    <x v="1"/>
    <s v=""/>
    <s v=""/>
  </r>
  <r>
    <n v="6322"/>
    <x v="0"/>
    <s v="NA"/>
    <x v="1"/>
    <x v="1"/>
    <d v="2016-07-15T18:37:00"/>
    <d v="2016-07-15T00:00:00"/>
    <d v="1899-12-30T18:37:00"/>
    <x v="18"/>
    <x v="4"/>
    <x v="4"/>
    <s v="NA"/>
    <s v="NA"/>
    <m/>
    <x v="1"/>
    <s v=""/>
    <s v=""/>
  </r>
  <r>
    <n v="6323"/>
    <x v="0"/>
    <n v="94"/>
    <x v="0"/>
    <x v="2"/>
    <d v="2016-07-15T18:39:00"/>
    <d v="2016-07-15T00:00:00"/>
    <d v="1899-12-30T18:39:00"/>
    <x v="18"/>
    <x v="4"/>
    <x v="4"/>
    <s v="NA"/>
    <s v="NA"/>
    <m/>
    <x v="1"/>
    <s v=""/>
    <s v=""/>
  </r>
  <r>
    <n v="6324"/>
    <x v="0"/>
    <s v="NA"/>
    <x v="1"/>
    <x v="1"/>
    <d v="2016-07-15T18:38:00"/>
    <d v="2016-07-15T00:00:00"/>
    <d v="1899-12-30T18:38:00"/>
    <x v="18"/>
    <x v="4"/>
    <x v="4"/>
    <s v="NA"/>
    <s v="NA"/>
    <m/>
    <x v="1"/>
    <s v=""/>
    <s v=""/>
  </r>
  <r>
    <n v="6325"/>
    <x v="0"/>
    <s v="NA"/>
    <x v="1"/>
    <x v="1"/>
    <d v="2016-07-15T18:33:00"/>
    <d v="2016-07-15T00:00:00"/>
    <d v="1899-12-30T18:33:00"/>
    <x v="18"/>
    <x v="4"/>
    <x v="4"/>
    <s v="NA"/>
    <s v="NA"/>
    <m/>
    <x v="1"/>
    <s v=""/>
    <s v=""/>
  </r>
  <r>
    <n v="6326"/>
    <x v="0"/>
    <s v="NA"/>
    <x v="1"/>
    <x v="1"/>
    <d v="2016-07-15T18:49:00"/>
    <d v="2016-07-15T00:00:00"/>
    <d v="1899-12-30T18:49:00"/>
    <x v="18"/>
    <x v="4"/>
    <x v="4"/>
    <s v="NA"/>
    <s v="NA"/>
    <m/>
    <x v="1"/>
    <s v=""/>
    <s v=""/>
  </r>
  <r>
    <n v="6327"/>
    <x v="0"/>
    <s v="NA"/>
    <x v="1"/>
    <x v="1"/>
    <d v="2016-07-15T18:43:00"/>
    <d v="2016-07-15T00:00:00"/>
    <d v="1899-12-30T18:43:00"/>
    <x v="18"/>
    <x v="4"/>
    <x v="4"/>
    <s v="NA"/>
    <s v="NA"/>
    <m/>
    <x v="1"/>
    <s v=""/>
    <s v=""/>
  </r>
  <r>
    <n v="6328"/>
    <x v="0"/>
    <s v="NA"/>
    <x v="1"/>
    <x v="1"/>
    <d v="2016-07-15T18:44:00"/>
    <d v="2016-07-15T00:00:00"/>
    <d v="1899-12-30T18:44:00"/>
    <x v="18"/>
    <x v="4"/>
    <x v="4"/>
    <s v="NA"/>
    <s v="NA"/>
    <m/>
    <x v="1"/>
    <s v=""/>
    <s v=""/>
  </r>
  <r>
    <n v="6329"/>
    <x v="1"/>
    <n v="188"/>
    <x v="0"/>
    <x v="0"/>
    <d v="2016-07-15T18:43:00"/>
    <d v="2016-07-15T00:00:00"/>
    <d v="1899-12-30T18:43:00"/>
    <x v="18"/>
    <x v="4"/>
    <x v="4"/>
    <d v="2016-07-15T19:36:00"/>
    <d v="2016-07-15T00:00:00"/>
    <d v="1899-12-30T19:36:00"/>
    <x v="0"/>
    <d v="1899-12-30T00:53:00"/>
    <n v="53"/>
  </r>
  <r>
    <n v="6330"/>
    <x v="0"/>
    <s v="NA"/>
    <x v="1"/>
    <x v="1"/>
    <d v="2016-07-15T18:44:00"/>
    <d v="2016-07-15T00:00:00"/>
    <d v="1899-12-30T18:44:00"/>
    <x v="18"/>
    <x v="4"/>
    <x v="4"/>
    <s v="NA"/>
    <s v="NA"/>
    <m/>
    <x v="1"/>
    <s v=""/>
    <s v=""/>
  </r>
  <r>
    <n v="6331"/>
    <x v="0"/>
    <s v="NA"/>
    <x v="1"/>
    <x v="1"/>
    <d v="2016-07-15T18:44:00"/>
    <d v="2016-07-15T00:00:00"/>
    <d v="1899-12-30T18:44:00"/>
    <x v="18"/>
    <x v="4"/>
    <x v="4"/>
    <s v="NA"/>
    <s v="NA"/>
    <m/>
    <x v="1"/>
    <s v=""/>
    <s v=""/>
  </r>
  <r>
    <n v="6332"/>
    <x v="0"/>
    <s v="NA"/>
    <x v="1"/>
    <x v="1"/>
    <d v="2016-07-15T18:49:00"/>
    <d v="2016-07-15T00:00:00"/>
    <d v="1899-12-30T18:49:00"/>
    <x v="18"/>
    <x v="4"/>
    <x v="4"/>
    <s v="NA"/>
    <s v="NA"/>
    <m/>
    <x v="1"/>
    <s v=""/>
    <s v=""/>
  </r>
  <r>
    <n v="6333"/>
    <x v="0"/>
    <n v="24"/>
    <x v="0"/>
    <x v="0"/>
    <d v="2016-07-15T18:41:00"/>
    <d v="2016-07-15T00:00:00"/>
    <d v="1899-12-30T18:41:00"/>
    <x v="18"/>
    <x v="4"/>
    <x v="4"/>
    <d v="2016-07-15T19:53:00"/>
    <d v="2016-07-15T00:00:00"/>
    <d v="1899-12-30T19:53:00"/>
    <x v="0"/>
    <d v="1899-12-30T01:12:00"/>
    <n v="72"/>
  </r>
  <r>
    <n v="6334"/>
    <x v="0"/>
    <n v="277"/>
    <x v="0"/>
    <x v="0"/>
    <d v="2016-07-15T18:43:00"/>
    <d v="2016-07-15T00:00:00"/>
    <d v="1899-12-30T18:43:00"/>
    <x v="18"/>
    <x v="4"/>
    <x v="4"/>
    <d v="2016-07-15T19:50:00"/>
    <d v="2016-07-15T00:00:00"/>
    <d v="1899-12-30T19:50:00"/>
    <x v="0"/>
    <d v="1899-12-30T01:07:00"/>
    <n v="67"/>
  </r>
  <r>
    <n v="6335"/>
    <x v="1"/>
    <n v="278"/>
    <x v="0"/>
    <x v="0"/>
    <d v="2016-07-15T18:45:00"/>
    <d v="2016-07-15T00:00:00"/>
    <d v="1899-12-30T18:45:00"/>
    <x v="18"/>
    <x v="4"/>
    <x v="4"/>
    <d v="2016-07-15T19:18:00"/>
    <d v="2016-07-15T00:00:00"/>
    <d v="1899-12-30T19:18:00"/>
    <x v="0"/>
    <d v="1899-12-30T00:33:00"/>
    <n v="33"/>
  </r>
  <r>
    <n v="6336"/>
    <x v="0"/>
    <s v="NA"/>
    <x v="1"/>
    <x v="1"/>
    <d v="2016-07-15T18:49:00"/>
    <d v="2016-07-15T00:00:00"/>
    <d v="1899-12-30T18:49:00"/>
    <x v="18"/>
    <x v="4"/>
    <x v="4"/>
    <s v="NA"/>
    <s v="NA"/>
    <m/>
    <x v="1"/>
    <s v=""/>
    <s v=""/>
  </r>
  <r>
    <n v="6337"/>
    <x v="0"/>
    <s v="NA"/>
    <x v="1"/>
    <x v="1"/>
    <d v="2016-07-15T18:45:00"/>
    <d v="2016-07-15T00:00:00"/>
    <d v="1899-12-30T18:45:00"/>
    <x v="18"/>
    <x v="4"/>
    <x v="4"/>
    <s v="NA"/>
    <s v="NA"/>
    <m/>
    <x v="1"/>
    <s v=""/>
    <s v=""/>
  </r>
  <r>
    <n v="6338"/>
    <x v="1"/>
    <n v="126"/>
    <x v="0"/>
    <x v="0"/>
    <d v="2016-07-15T18:46:00"/>
    <d v="2016-07-15T00:00:00"/>
    <d v="1899-12-30T18:46:00"/>
    <x v="18"/>
    <x v="4"/>
    <x v="4"/>
    <d v="2016-07-15T19:52:00"/>
    <d v="2016-07-15T00:00:00"/>
    <d v="1899-12-30T19:52:00"/>
    <x v="0"/>
    <d v="1899-12-30T01:06:00"/>
    <n v="66"/>
  </r>
  <r>
    <n v="6339"/>
    <x v="0"/>
    <s v="NA"/>
    <x v="1"/>
    <x v="1"/>
    <d v="2016-07-15T18:45:00"/>
    <d v="2016-07-15T00:00:00"/>
    <d v="1899-12-30T18:45:00"/>
    <x v="18"/>
    <x v="4"/>
    <x v="4"/>
    <s v="NA"/>
    <s v="NA"/>
    <m/>
    <x v="1"/>
    <s v=""/>
    <s v=""/>
  </r>
  <r>
    <n v="6340"/>
    <x v="0"/>
    <s v="NA"/>
    <x v="1"/>
    <x v="1"/>
    <d v="2016-07-15T18:49:00"/>
    <d v="2016-07-15T00:00:00"/>
    <d v="1899-12-30T18:49:00"/>
    <x v="18"/>
    <x v="4"/>
    <x v="4"/>
    <s v="NA"/>
    <s v="NA"/>
    <m/>
    <x v="1"/>
    <s v=""/>
    <s v=""/>
  </r>
  <r>
    <n v="6341"/>
    <x v="0"/>
    <s v="NA"/>
    <x v="1"/>
    <x v="1"/>
    <d v="2016-07-15T18:50:00"/>
    <d v="2016-07-15T00:00:00"/>
    <d v="1899-12-30T18:50:00"/>
    <x v="18"/>
    <x v="4"/>
    <x v="4"/>
    <s v="NA"/>
    <s v="NA"/>
    <m/>
    <x v="1"/>
    <s v=""/>
    <s v=""/>
  </r>
  <r>
    <n v="6342"/>
    <x v="0"/>
    <s v="NA"/>
    <x v="1"/>
    <x v="1"/>
    <d v="2016-07-15T18:48:00"/>
    <d v="2016-07-15T00:00:00"/>
    <d v="1899-12-30T18:48:00"/>
    <x v="18"/>
    <x v="4"/>
    <x v="4"/>
    <s v="NA"/>
    <s v="NA"/>
    <m/>
    <x v="1"/>
    <s v=""/>
    <s v=""/>
  </r>
  <r>
    <n v="6343"/>
    <x v="1"/>
    <n v="41"/>
    <x v="0"/>
    <x v="0"/>
    <d v="2016-07-15T18:44:00"/>
    <d v="2016-07-15T00:00:00"/>
    <d v="1899-12-30T18:44:00"/>
    <x v="18"/>
    <x v="4"/>
    <x v="4"/>
    <d v="2016-07-15T19:21:00"/>
    <d v="2016-07-15T00:00:00"/>
    <d v="1899-12-30T19:21:00"/>
    <x v="0"/>
    <d v="1899-12-30T00:37:00"/>
    <n v="37"/>
  </r>
  <r>
    <n v="6344"/>
    <x v="0"/>
    <s v="NA"/>
    <x v="1"/>
    <x v="1"/>
    <d v="2016-07-15T18:53:00"/>
    <d v="2016-07-15T00:00:00"/>
    <d v="1899-12-30T18:53:00"/>
    <x v="18"/>
    <x v="4"/>
    <x v="4"/>
    <s v="NA"/>
    <s v="NA"/>
    <m/>
    <x v="1"/>
    <s v=""/>
    <s v=""/>
  </r>
  <r>
    <n v="6345"/>
    <x v="1"/>
    <n v="183"/>
    <x v="0"/>
    <x v="0"/>
    <d v="2016-07-15T18:44:00"/>
    <d v="2016-07-15T00:00:00"/>
    <d v="1899-12-30T18:44:00"/>
    <x v="18"/>
    <x v="4"/>
    <x v="4"/>
    <d v="2016-07-15T19:57:00"/>
    <d v="2016-07-15T00:00:00"/>
    <d v="1899-12-30T19:57:00"/>
    <x v="0"/>
    <d v="1899-12-30T01:13:00"/>
    <n v="73"/>
  </r>
  <r>
    <n v="6346"/>
    <x v="0"/>
    <n v="210"/>
    <x v="0"/>
    <x v="0"/>
    <d v="2016-07-15T18:48:00"/>
    <d v="2016-07-15T00:00:00"/>
    <d v="1899-12-30T18:48:00"/>
    <x v="18"/>
    <x v="4"/>
    <x v="4"/>
    <d v="2016-07-15T19:37:00"/>
    <d v="2016-07-15T00:00:00"/>
    <d v="1899-12-30T19:37:00"/>
    <x v="0"/>
    <d v="1899-12-30T00:49:00"/>
    <n v="49"/>
  </r>
  <r>
    <n v="6347"/>
    <x v="0"/>
    <s v="NA"/>
    <x v="1"/>
    <x v="1"/>
    <d v="2016-07-15T18:52:00"/>
    <d v="2016-07-15T00:00:00"/>
    <d v="1899-12-30T18:52:00"/>
    <x v="18"/>
    <x v="4"/>
    <x v="4"/>
    <s v="NA"/>
    <s v="NA"/>
    <m/>
    <x v="1"/>
    <s v=""/>
    <s v=""/>
  </r>
  <r>
    <n v="6348"/>
    <x v="0"/>
    <n v="129"/>
    <x v="0"/>
    <x v="2"/>
    <d v="2016-07-15T18:50:00"/>
    <d v="2016-07-15T00:00:00"/>
    <d v="1899-12-30T18:50:00"/>
    <x v="18"/>
    <x v="4"/>
    <x v="4"/>
    <s v="NA"/>
    <s v="NA"/>
    <m/>
    <x v="1"/>
    <s v=""/>
    <s v=""/>
  </r>
  <r>
    <n v="6349"/>
    <x v="1"/>
    <s v="NA"/>
    <x v="1"/>
    <x v="1"/>
    <d v="2016-07-15T18:55:00"/>
    <d v="2016-07-15T00:00:00"/>
    <d v="1899-12-30T18:55:00"/>
    <x v="18"/>
    <x v="4"/>
    <x v="4"/>
    <s v="NA"/>
    <s v="NA"/>
    <m/>
    <x v="1"/>
    <s v=""/>
    <s v=""/>
  </r>
  <r>
    <n v="6350"/>
    <x v="1"/>
    <n v="55"/>
    <x v="0"/>
    <x v="0"/>
    <d v="2016-07-15T18:57:00"/>
    <d v="2016-07-15T00:00:00"/>
    <d v="1899-12-30T18:57:00"/>
    <x v="18"/>
    <x v="4"/>
    <x v="4"/>
    <d v="2016-07-15T20:08:00"/>
    <d v="2016-07-15T00:00:00"/>
    <d v="1899-12-30T20:08:00"/>
    <x v="0"/>
    <d v="1899-12-30T01:11:00"/>
    <n v="71"/>
  </r>
  <r>
    <n v="6351"/>
    <x v="0"/>
    <s v="NA"/>
    <x v="1"/>
    <x v="1"/>
    <d v="2016-07-15T18:56:00"/>
    <d v="2016-07-15T00:00:00"/>
    <d v="1899-12-30T18:56:00"/>
    <x v="18"/>
    <x v="4"/>
    <x v="4"/>
    <s v="NA"/>
    <s v="NA"/>
    <m/>
    <x v="1"/>
    <s v=""/>
    <s v=""/>
  </r>
  <r>
    <n v="6352"/>
    <x v="0"/>
    <s v="NA"/>
    <x v="1"/>
    <x v="1"/>
    <d v="2016-07-15T19:02:00"/>
    <d v="2016-07-15T00:00:00"/>
    <d v="1899-12-30T19:02:00"/>
    <x v="19"/>
    <x v="4"/>
    <x v="4"/>
    <s v="NA"/>
    <s v="NA"/>
    <m/>
    <x v="1"/>
    <s v=""/>
    <s v=""/>
  </r>
  <r>
    <n v="6353"/>
    <x v="0"/>
    <n v="160"/>
    <x v="0"/>
    <x v="0"/>
    <d v="2016-07-15T18:57:00"/>
    <d v="2016-07-15T00:00:00"/>
    <d v="1899-12-30T18:57:00"/>
    <x v="18"/>
    <x v="4"/>
    <x v="4"/>
    <d v="2016-07-15T19:27:00"/>
    <d v="2016-07-15T00:00:00"/>
    <d v="1899-12-30T19:27:00"/>
    <x v="0"/>
    <d v="1899-12-30T00:30:00"/>
    <n v="30"/>
  </r>
  <r>
    <n v="6354"/>
    <x v="0"/>
    <n v="27"/>
    <x v="0"/>
    <x v="0"/>
    <d v="2016-07-15T18:59:00"/>
    <d v="2016-07-15T00:00:00"/>
    <d v="1899-12-30T18:59:00"/>
    <x v="18"/>
    <x v="4"/>
    <x v="4"/>
    <d v="2016-07-15T19:35:00"/>
    <d v="2016-07-15T00:00:00"/>
    <d v="1899-12-30T19:35:00"/>
    <x v="0"/>
    <d v="1899-12-30T00:36:00"/>
    <n v="36"/>
  </r>
  <r>
    <n v="6355"/>
    <x v="0"/>
    <s v="NA"/>
    <x v="1"/>
    <x v="1"/>
    <d v="2016-07-15T18:59:00"/>
    <d v="2016-07-15T00:00:00"/>
    <d v="1899-12-30T18:59:00"/>
    <x v="18"/>
    <x v="4"/>
    <x v="4"/>
    <s v="NA"/>
    <s v="NA"/>
    <m/>
    <x v="1"/>
    <s v=""/>
    <s v=""/>
  </r>
  <r>
    <n v="6356"/>
    <x v="0"/>
    <s v="NA"/>
    <x v="1"/>
    <x v="1"/>
    <d v="2016-07-15T18:56:00"/>
    <d v="2016-07-15T00:00:00"/>
    <d v="1899-12-30T18:56:00"/>
    <x v="18"/>
    <x v="4"/>
    <x v="4"/>
    <s v="NA"/>
    <s v="NA"/>
    <m/>
    <x v="1"/>
    <s v=""/>
    <s v=""/>
  </r>
  <r>
    <n v="6357"/>
    <x v="0"/>
    <s v="NA"/>
    <x v="1"/>
    <x v="1"/>
    <d v="2016-07-15T19:02:00"/>
    <d v="2016-07-15T00:00:00"/>
    <d v="1899-12-30T19:02:00"/>
    <x v="19"/>
    <x v="4"/>
    <x v="4"/>
    <s v="NA"/>
    <s v="NA"/>
    <m/>
    <x v="1"/>
    <s v=""/>
    <s v=""/>
  </r>
  <r>
    <n v="6358"/>
    <x v="0"/>
    <s v="NA"/>
    <x v="1"/>
    <x v="1"/>
    <d v="2016-07-15T18:59:00"/>
    <d v="2016-07-15T00:00:00"/>
    <d v="1899-12-30T18:59:00"/>
    <x v="18"/>
    <x v="4"/>
    <x v="4"/>
    <s v="NA"/>
    <s v="NA"/>
    <m/>
    <x v="1"/>
    <s v=""/>
    <s v=""/>
  </r>
  <r>
    <n v="6359"/>
    <x v="0"/>
    <s v="NA"/>
    <x v="1"/>
    <x v="1"/>
    <d v="2016-07-15T18:59:00"/>
    <d v="2016-07-15T00:00:00"/>
    <d v="1899-12-30T18:59:00"/>
    <x v="18"/>
    <x v="4"/>
    <x v="4"/>
    <s v="NA"/>
    <s v="NA"/>
    <m/>
    <x v="1"/>
    <s v=""/>
    <s v=""/>
  </r>
  <r>
    <n v="6360"/>
    <x v="0"/>
    <s v="NA"/>
    <x v="1"/>
    <x v="1"/>
    <d v="2016-07-15T19:04:00"/>
    <d v="2016-07-15T00:00:00"/>
    <d v="1899-12-30T19:04:00"/>
    <x v="19"/>
    <x v="4"/>
    <x v="4"/>
    <s v="NA"/>
    <s v="NA"/>
    <m/>
    <x v="1"/>
    <s v=""/>
    <s v=""/>
  </r>
  <r>
    <n v="6361"/>
    <x v="0"/>
    <s v="NA"/>
    <x v="1"/>
    <x v="1"/>
    <d v="2016-07-15T19:06:00"/>
    <d v="2016-07-15T00:00:00"/>
    <d v="1899-12-30T19:06:00"/>
    <x v="19"/>
    <x v="4"/>
    <x v="4"/>
    <s v="NA"/>
    <s v="NA"/>
    <m/>
    <x v="1"/>
    <s v=""/>
    <s v=""/>
  </r>
  <r>
    <n v="6362"/>
    <x v="1"/>
    <n v="180"/>
    <x v="0"/>
    <x v="0"/>
    <d v="2016-07-15T19:05:00"/>
    <d v="2016-07-15T00:00:00"/>
    <d v="1899-12-30T19:05:00"/>
    <x v="19"/>
    <x v="4"/>
    <x v="4"/>
    <d v="2016-07-15T19:49:00"/>
    <d v="2016-07-15T00:00:00"/>
    <d v="1899-12-30T19:49:00"/>
    <x v="0"/>
    <d v="1899-12-30T00:44:00"/>
    <n v="44"/>
  </r>
  <r>
    <n v="6363"/>
    <x v="0"/>
    <n v="49"/>
    <x v="0"/>
    <x v="0"/>
    <d v="2016-07-15T19:07:00"/>
    <d v="2016-07-15T00:00:00"/>
    <d v="1899-12-30T19:07:00"/>
    <x v="19"/>
    <x v="4"/>
    <x v="4"/>
    <d v="2016-07-15T19:46:00"/>
    <d v="2016-07-15T00:00:00"/>
    <d v="1899-12-30T19:46:00"/>
    <x v="0"/>
    <d v="1899-12-30T00:39:00"/>
    <n v="39"/>
  </r>
  <r>
    <n v="6364"/>
    <x v="1"/>
    <n v="279"/>
    <x v="0"/>
    <x v="0"/>
    <d v="2016-07-15T19:11:00"/>
    <d v="2016-07-15T00:00:00"/>
    <d v="1899-12-30T19:11:00"/>
    <x v="19"/>
    <x v="4"/>
    <x v="4"/>
    <d v="2016-07-15T19:50:00"/>
    <d v="2016-07-15T00:00:00"/>
    <d v="1899-12-30T19:50:00"/>
    <x v="0"/>
    <d v="1899-12-30T00:39:00"/>
    <n v="39"/>
  </r>
  <r>
    <n v="6365"/>
    <x v="0"/>
    <s v="NA"/>
    <x v="1"/>
    <x v="1"/>
    <d v="2016-07-15T19:08:00"/>
    <d v="2016-07-15T00:00:00"/>
    <d v="1899-12-30T19:08:00"/>
    <x v="19"/>
    <x v="4"/>
    <x v="4"/>
    <s v="NA"/>
    <s v="NA"/>
    <m/>
    <x v="1"/>
    <s v=""/>
    <s v=""/>
  </r>
  <r>
    <n v="6366"/>
    <x v="0"/>
    <s v="NA"/>
    <x v="1"/>
    <x v="1"/>
    <d v="2016-07-15T19:09:00"/>
    <d v="2016-07-15T00:00:00"/>
    <d v="1899-12-30T19:09:00"/>
    <x v="19"/>
    <x v="4"/>
    <x v="4"/>
    <s v="NA"/>
    <s v="NA"/>
    <m/>
    <x v="1"/>
    <s v=""/>
    <s v=""/>
  </r>
  <r>
    <n v="6367"/>
    <x v="1"/>
    <n v="12"/>
    <x v="0"/>
    <x v="0"/>
    <d v="2016-07-15T19:04:00"/>
    <d v="2016-07-15T00:00:00"/>
    <d v="1899-12-30T19:04:00"/>
    <x v="19"/>
    <x v="4"/>
    <x v="4"/>
    <d v="2016-07-15T19:46:00"/>
    <d v="2016-07-15T00:00:00"/>
    <d v="1899-12-30T19:46:00"/>
    <x v="0"/>
    <d v="1899-12-30T00:42:00"/>
    <n v="42"/>
  </r>
  <r>
    <n v="6368"/>
    <x v="0"/>
    <s v="NA"/>
    <x v="1"/>
    <x v="1"/>
    <d v="2016-07-15T19:07:00"/>
    <d v="2016-07-15T00:00:00"/>
    <d v="1899-12-30T19:07:00"/>
    <x v="19"/>
    <x v="4"/>
    <x v="4"/>
    <s v="NA"/>
    <s v="NA"/>
    <m/>
    <x v="1"/>
    <s v=""/>
    <s v=""/>
  </r>
  <r>
    <n v="6369"/>
    <x v="0"/>
    <s v="NA"/>
    <x v="1"/>
    <x v="1"/>
    <d v="2016-07-15T19:11:00"/>
    <d v="2016-07-15T00:00:00"/>
    <d v="1899-12-30T19:11:00"/>
    <x v="19"/>
    <x v="4"/>
    <x v="4"/>
    <s v="NA"/>
    <s v="NA"/>
    <m/>
    <x v="1"/>
    <s v=""/>
    <s v=""/>
  </r>
  <r>
    <n v="6370"/>
    <x v="0"/>
    <s v="NA"/>
    <x v="1"/>
    <x v="1"/>
    <d v="2016-07-15T19:09:00"/>
    <d v="2016-07-15T00:00:00"/>
    <d v="1899-12-30T19:09:00"/>
    <x v="19"/>
    <x v="4"/>
    <x v="4"/>
    <s v="NA"/>
    <s v="NA"/>
    <m/>
    <x v="1"/>
    <s v=""/>
    <s v=""/>
  </r>
  <r>
    <n v="6371"/>
    <x v="0"/>
    <s v="NA"/>
    <x v="1"/>
    <x v="1"/>
    <d v="2016-07-15T19:08:00"/>
    <d v="2016-07-15T00:00:00"/>
    <d v="1899-12-30T19:08:00"/>
    <x v="19"/>
    <x v="4"/>
    <x v="4"/>
    <s v="NA"/>
    <s v="NA"/>
    <m/>
    <x v="1"/>
    <s v=""/>
    <s v=""/>
  </r>
  <r>
    <n v="6372"/>
    <x v="0"/>
    <n v="276"/>
    <x v="0"/>
    <x v="0"/>
    <d v="2016-07-15T19:09:00"/>
    <d v="2016-07-15T00:00:00"/>
    <d v="1899-12-30T19:09:00"/>
    <x v="19"/>
    <x v="4"/>
    <x v="4"/>
    <d v="2016-07-15T19:37:00"/>
    <d v="2016-07-15T00:00:00"/>
    <d v="1899-12-30T19:37:00"/>
    <x v="0"/>
    <d v="1899-12-30T00:28:00"/>
    <n v="28"/>
  </r>
  <r>
    <n v="6373"/>
    <x v="0"/>
    <s v="NA"/>
    <x v="1"/>
    <x v="1"/>
    <d v="2016-07-15T19:05:00"/>
    <d v="2016-07-15T00:00:00"/>
    <d v="1899-12-30T19:05:00"/>
    <x v="19"/>
    <x v="4"/>
    <x v="4"/>
    <s v="NA"/>
    <s v="NA"/>
    <m/>
    <x v="1"/>
    <s v=""/>
    <s v=""/>
  </r>
  <r>
    <n v="6374"/>
    <x v="1"/>
    <n v="89"/>
    <x v="0"/>
    <x v="2"/>
    <d v="2016-07-15T19:10:00"/>
    <d v="2016-07-15T00:00:00"/>
    <d v="1899-12-30T19:10:00"/>
    <x v="19"/>
    <x v="4"/>
    <x v="4"/>
    <s v="NA"/>
    <s v="NA"/>
    <m/>
    <x v="1"/>
    <s v=""/>
    <s v=""/>
  </r>
  <r>
    <n v="6375"/>
    <x v="1"/>
    <n v="209"/>
    <x v="0"/>
    <x v="0"/>
    <d v="2016-07-15T19:10:00"/>
    <d v="2016-07-15T00:00:00"/>
    <d v="1899-12-30T19:10:00"/>
    <x v="19"/>
    <x v="4"/>
    <x v="4"/>
    <d v="2016-07-15T20:24:00"/>
    <d v="2016-07-15T00:00:00"/>
    <d v="1899-12-30T20:24:00"/>
    <x v="0"/>
    <d v="1899-12-30T01:14:00"/>
    <n v="74"/>
  </r>
  <r>
    <n v="6376"/>
    <x v="1"/>
    <n v="212"/>
    <x v="0"/>
    <x v="0"/>
    <d v="2016-07-15T19:12:00"/>
    <d v="2016-07-15T00:00:00"/>
    <d v="1899-12-30T19:12:00"/>
    <x v="19"/>
    <x v="4"/>
    <x v="4"/>
    <d v="2016-07-15T20:13:00"/>
    <d v="2016-07-15T00:00:00"/>
    <d v="1899-12-30T20:13:00"/>
    <x v="0"/>
    <d v="1899-12-30T01:01:00"/>
    <n v="61"/>
  </r>
  <r>
    <n v="6377"/>
    <x v="1"/>
    <n v="148"/>
    <x v="0"/>
    <x v="2"/>
    <d v="2016-07-15T19:14:00"/>
    <d v="2016-07-15T00:00:00"/>
    <d v="1899-12-30T19:14:00"/>
    <x v="19"/>
    <x v="4"/>
    <x v="4"/>
    <s v="NA"/>
    <s v="NA"/>
    <m/>
    <x v="1"/>
    <s v=""/>
    <s v=""/>
  </r>
  <r>
    <n v="6378"/>
    <x v="0"/>
    <s v="NA"/>
    <x v="1"/>
    <x v="1"/>
    <d v="2016-07-15T19:11:00"/>
    <d v="2016-07-15T00:00:00"/>
    <d v="1899-12-30T19:11:00"/>
    <x v="19"/>
    <x v="4"/>
    <x v="4"/>
    <s v="NA"/>
    <s v="NA"/>
    <m/>
    <x v="1"/>
    <s v=""/>
    <s v=""/>
  </r>
  <r>
    <n v="6379"/>
    <x v="1"/>
    <n v="243"/>
    <x v="0"/>
    <x v="0"/>
    <d v="2016-07-15T19:16:00"/>
    <d v="2016-07-15T00:00:00"/>
    <d v="1899-12-30T19:16:00"/>
    <x v="19"/>
    <x v="4"/>
    <x v="4"/>
    <d v="2016-07-15T20:01:00"/>
    <d v="2016-07-15T00:00:00"/>
    <d v="1899-12-30T20:01:00"/>
    <x v="0"/>
    <d v="1899-12-30T00:45:00"/>
    <n v="45"/>
  </r>
  <r>
    <n v="6380"/>
    <x v="0"/>
    <n v="144"/>
    <x v="0"/>
    <x v="0"/>
    <d v="2016-07-15T19:19:00"/>
    <d v="2016-07-15T00:00:00"/>
    <d v="1899-12-30T19:19:00"/>
    <x v="19"/>
    <x v="4"/>
    <x v="4"/>
    <d v="2016-07-15T20:25:00"/>
    <d v="2016-07-15T00:00:00"/>
    <d v="1899-12-30T20:25:00"/>
    <x v="0"/>
    <d v="1899-12-30T01:06:00"/>
    <n v="66"/>
  </r>
  <r>
    <n v="6381"/>
    <x v="0"/>
    <s v="NA"/>
    <x v="1"/>
    <x v="1"/>
    <d v="2016-07-15T19:18:00"/>
    <d v="2016-07-15T00:00:00"/>
    <d v="1899-12-30T19:18:00"/>
    <x v="19"/>
    <x v="4"/>
    <x v="4"/>
    <s v="NA"/>
    <s v="NA"/>
    <m/>
    <x v="1"/>
    <s v=""/>
    <s v=""/>
  </r>
  <r>
    <n v="6382"/>
    <x v="0"/>
    <n v="146"/>
    <x v="0"/>
    <x v="0"/>
    <d v="2016-07-15T19:15:00"/>
    <d v="2016-07-15T00:00:00"/>
    <d v="1899-12-30T19:15:00"/>
    <x v="19"/>
    <x v="4"/>
    <x v="4"/>
    <d v="2016-07-15T20:28:00"/>
    <d v="2016-07-15T00:00:00"/>
    <d v="1899-12-30T20:28:00"/>
    <x v="0"/>
    <d v="1899-12-30T01:13:00"/>
    <n v="73"/>
  </r>
  <r>
    <n v="6383"/>
    <x v="0"/>
    <s v="NA"/>
    <x v="1"/>
    <x v="1"/>
    <d v="2016-07-15T19:21:00"/>
    <d v="2016-07-15T00:00:00"/>
    <d v="1899-12-30T19:21:00"/>
    <x v="19"/>
    <x v="4"/>
    <x v="4"/>
    <s v="NA"/>
    <s v="NA"/>
    <m/>
    <x v="1"/>
    <s v=""/>
    <s v=""/>
  </r>
  <r>
    <n v="6384"/>
    <x v="0"/>
    <n v="139"/>
    <x v="0"/>
    <x v="0"/>
    <d v="2016-07-15T19:21:00"/>
    <d v="2016-07-15T00:00:00"/>
    <d v="1899-12-30T19:21:00"/>
    <x v="19"/>
    <x v="4"/>
    <x v="4"/>
    <d v="2016-07-15T20:26:00"/>
    <d v="2016-07-15T00:00:00"/>
    <d v="1899-12-30T20:26:00"/>
    <x v="0"/>
    <d v="1899-12-30T01:05:00"/>
    <n v="65"/>
  </r>
  <r>
    <n v="6385"/>
    <x v="0"/>
    <n v="158"/>
    <x v="0"/>
    <x v="0"/>
    <d v="2016-07-15T19:19:00"/>
    <d v="2016-07-15T00:00:00"/>
    <d v="1899-12-30T19:19:00"/>
    <x v="19"/>
    <x v="4"/>
    <x v="4"/>
    <d v="2016-07-15T20:21:00"/>
    <d v="2016-07-15T00:00:00"/>
    <d v="1899-12-30T20:21:00"/>
    <x v="0"/>
    <d v="1899-12-30T01:02:00"/>
    <n v="62"/>
  </r>
  <r>
    <n v="6386"/>
    <x v="0"/>
    <s v="NA"/>
    <x v="1"/>
    <x v="1"/>
    <d v="2016-07-15T19:24:00"/>
    <d v="2016-07-15T00:00:00"/>
    <d v="1899-12-30T19:24:00"/>
    <x v="19"/>
    <x v="4"/>
    <x v="4"/>
    <s v="NA"/>
    <s v="NA"/>
    <m/>
    <x v="1"/>
    <s v=""/>
    <s v=""/>
  </r>
  <r>
    <n v="6387"/>
    <x v="0"/>
    <s v="NA"/>
    <x v="1"/>
    <x v="1"/>
    <d v="2016-07-15T19:20:00"/>
    <d v="2016-07-15T00:00:00"/>
    <d v="1899-12-30T19:20:00"/>
    <x v="19"/>
    <x v="4"/>
    <x v="4"/>
    <s v="NA"/>
    <s v="NA"/>
    <m/>
    <x v="1"/>
    <s v=""/>
    <s v=""/>
  </r>
  <r>
    <n v="6388"/>
    <x v="1"/>
    <s v="NA"/>
    <x v="1"/>
    <x v="1"/>
    <d v="2016-07-15T19:18:00"/>
    <d v="2016-07-15T00:00:00"/>
    <d v="1899-12-30T19:18:00"/>
    <x v="19"/>
    <x v="4"/>
    <x v="4"/>
    <s v="NA"/>
    <s v="NA"/>
    <m/>
    <x v="1"/>
    <s v=""/>
    <s v=""/>
  </r>
  <r>
    <n v="6389"/>
    <x v="0"/>
    <s v="NA"/>
    <x v="1"/>
    <x v="1"/>
    <d v="2016-07-15T19:19:00"/>
    <d v="2016-07-15T00:00:00"/>
    <d v="1899-12-30T19:19:00"/>
    <x v="19"/>
    <x v="4"/>
    <x v="4"/>
    <s v="NA"/>
    <s v="NA"/>
    <m/>
    <x v="1"/>
    <s v=""/>
    <s v=""/>
  </r>
  <r>
    <n v="6390"/>
    <x v="0"/>
    <n v="96"/>
    <x v="0"/>
    <x v="2"/>
    <d v="2016-07-15T19:19:00"/>
    <d v="2016-07-15T00:00:00"/>
    <d v="1899-12-30T19:19:00"/>
    <x v="19"/>
    <x v="4"/>
    <x v="4"/>
    <s v="NA"/>
    <s v="NA"/>
    <m/>
    <x v="1"/>
    <s v=""/>
    <s v=""/>
  </r>
  <r>
    <n v="6391"/>
    <x v="0"/>
    <s v="NA"/>
    <x v="1"/>
    <x v="1"/>
    <d v="2016-07-15T19:19:00"/>
    <d v="2016-07-15T00:00:00"/>
    <d v="1899-12-30T19:19:00"/>
    <x v="19"/>
    <x v="4"/>
    <x v="4"/>
    <s v="NA"/>
    <s v="NA"/>
    <m/>
    <x v="1"/>
    <s v=""/>
    <s v=""/>
  </r>
  <r>
    <n v="6392"/>
    <x v="0"/>
    <n v="84"/>
    <x v="0"/>
    <x v="0"/>
    <d v="2016-07-15T19:24:00"/>
    <d v="2016-07-15T00:00:00"/>
    <d v="1899-12-30T19:24:00"/>
    <x v="19"/>
    <x v="4"/>
    <x v="4"/>
    <d v="2016-07-15T20:31:00"/>
    <d v="2016-07-15T00:00:00"/>
    <d v="1899-12-30T20:31:00"/>
    <x v="0"/>
    <d v="1899-12-30T01:07:00"/>
    <n v="67"/>
  </r>
  <r>
    <n v="6393"/>
    <x v="0"/>
    <n v="233"/>
    <x v="0"/>
    <x v="0"/>
    <d v="2016-07-15T19:20:00"/>
    <d v="2016-07-15T00:00:00"/>
    <d v="1899-12-30T19:20:00"/>
    <x v="19"/>
    <x v="4"/>
    <x v="4"/>
    <d v="2016-07-15T20:19:00"/>
    <d v="2016-07-15T00:00:00"/>
    <d v="1899-12-30T20:19:00"/>
    <x v="0"/>
    <d v="1899-12-30T00:59:00"/>
    <n v="59"/>
  </r>
  <r>
    <n v="6394"/>
    <x v="0"/>
    <s v="NA"/>
    <x v="1"/>
    <x v="1"/>
    <d v="2016-07-15T19:19:00"/>
    <d v="2016-07-15T00:00:00"/>
    <d v="1899-12-30T19:19:00"/>
    <x v="19"/>
    <x v="4"/>
    <x v="4"/>
    <s v="NA"/>
    <s v="NA"/>
    <m/>
    <x v="1"/>
    <s v=""/>
    <s v=""/>
  </r>
  <r>
    <n v="6395"/>
    <x v="0"/>
    <s v="NA"/>
    <x v="1"/>
    <x v="1"/>
    <d v="2016-07-15T19:19:00"/>
    <d v="2016-07-15T00:00:00"/>
    <d v="1899-12-30T19:19:00"/>
    <x v="19"/>
    <x v="4"/>
    <x v="4"/>
    <s v="NA"/>
    <s v="NA"/>
    <m/>
    <x v="1"/>
    <s v=""/>
    <s v=""/>
  </r>
  <r>
    <n v="6396"/>
    <x v="0"/>
    <s v="NA"/>
    <x v="1"/>
    <x v="1"/>
    <d v="2016-07-15T19:19:00"/>
    <d v="2016-07-15T00:00:00"/>
    <d v="1899-12-30T19:19:00"/>
    <x v="19"/>
    <x v="4"/>
    <x v="4"/>
    <s v="NA"/>
    <s v="NA"/>
    <m/>
    <x v="1"/>
    <s v=""/>
    <s v=""/>
  </r>
  <r>
    <n v="6397"/>
    <x v="1"/>
    <n v="66"/>
    <x v="0"/>
    <x v="2"/>
    <d v="2016-07-15T19:29:00"/>
    <d v="2016-07-15T00:00:00"/>
    <d v="1899-12-30T19:29:00"/>
    <x v="19"/>
    <x v="4"/>
    <x v="4"/>
    <s v="NA"/>
    <s v="NA"/>
    <m/>
    <x v="1"/>
    <s v=""/>
    <s v=""/>
  </r>
  <r>
    <n v="6398"/>
    <x v="0"/>
    <n v="130"/>
    <x v="0"/>
    <x v="2"/>
    <d v="2016-07-15T19:23:00"/>
    <d v="2016-07-15T00:00:00"/>
    <d v="1899-12-30T19:23:00"/>
    <x v="19"/>
    <x v="4"/>
    <x v="4"/>
    <s v="NA"/>
    <s v="NA"/>
    <m/>
    <x v="1"/>
    <s v=""/>
    <s v=""/>
  </r>
  <r>
    <n v="6399"/>
    <x v="0"/>
    <n v="179"/>
    <x v="0"/>
    <x v="0"/>
    <d v="2016-07-15T19:24:00"/>
    <d v="2016-07-15T00:00:00"/>
    <d v="1899-12-30T19:24:00"/>
    <x v="19"/>
    <x v="4"/>
    <x v="4"/>
    <d v="2016-07-15T20:01:00"/>
    <d v="2016-07-15T00:00:00"/>
    <d v="1899-12-30T20:01:00"/>
    <x v="0"/>
    <d v="1899-12-30T00:37:00"/>
    <n v="37"/>
  </r>
  <r>
    <n v="6400"/>
    <x v="1"/>
    <n v="190"/>
    <x v="0"/>
    <x v="2"/>
    <d v="2016-07-15T19:18:00"/>
    <d v="2016-07-15T00:00:00"/>
    <d v="1899-12-30T19:18:00"/>
    <x v="19"/>
    <x v="4"/>
    <x v="4"/>
    <s v="NA"/>
    <s v="NA"/>
    <m/>
    <x v="1"/>
    <s v=""/>
    <s v=""/>
  </r>
  <r>
    <n v="6401"/>
    <x v="0"/>
    <n v="26"/>
    <x v="0"/>
    <x v="0"/>
    <d v="2016-07-15T19:33:00"/>
    <d v="2016-07-15T00:00:00"/>
    <d v="1899-12-30T19:33:00"/>
    <x v="19"/>
    <x v="4"/>
    <x v="4"/>
    <d v="2016-07-15T20:16:00"/>
    <d v="2016-07-15T00:00:00"/>
    <d v="1899-12-30T20:16:00"/>
    <x v="0"/>
    <d v="1899-12-30T00:43:00"/>
    <n v="43"/>
  </r>
  <r>
    <n v="6402"/>
    <x v="0"/>
    <n v="74"/>
    <x v="0"/>
    <x v="0"/>
    <d v="2016-07-15T19:29:00"/>
    <d v="2016-07-15T00:00:00"/>
    <d v="1899-12-30T19:29:00"/>
    <x v="19"/>
    <x v="4"/>
    <x v="4"/>
    <d v="2016-07-15T20:41:00"/>
    <d v="2016-07-15T00:00:00"/>
    <d v="1899-12-30T20:41:00"/>
    <x v="0"/>
    <d v="1899-12-30T01:12:00"/>
    <n v="72"/>
  </r>
  <r>
    <n v="6403"/>
    <x v="0"/>
    <n v="151"/>
    <x v="0"/>
    <x v="0"/>
    <d v="2016-07-15T19:25:00"/>
    <d v="2016-07-15T00:00:00"/>
    <d v="1899-12-30T19:25:00"/>
    <x v="19"/>
    <x v="4"/>
    <x v="4"/>
    <d v="2016-07-15T20:15:00"/>
    <d v="2016-07-15T00:00:00"/>
    <d v="1899-12-30T20:15:00"/>
    <x v="0"/>
    <d v="1899-12-30T00:50:00"/>
    <n v="50"/>
  </r>
  <r>
    <n v="6404"/>
    <x v="0"/>
    <n v="291"/>
    <x v="0"/>
    <x v="0"/>
    <d v="2016-07-15T19:24:00"/>
    <d v="2016-07-15T00:00:00"/>
    <d v="1899-12-30T19:24:00"/>
    <x v="19"/>
    <x v="4"/>
    <x v="4"/>
    <d v="2016-07-15T20:03:00"/>
    <d v="2016-07-15T00:00:00"/>
    <d v="1899-12-30T20:03:00"/>
    <x v="0"/>
    <d v="1899-12-30T00:39:00"/>
    <n v="39"/>
  </r>
  <r>
    <n v="6405"/>
    <x v="0"/>
    <s v="NA"/>
    <x v="1"/>
    <x v="1"/>
    <d v="2016-07-15T19:34:00"/>
    <d v="2016-07-15T00:00:00"/>
    <d v="1899-12-30T19:34:00"/>
    <x v="19"/>
    <x v="4"/>
    <x v="4"/>
    <s v="NA"/>
    <s v="NA"/>
    <m/>
    <x v="1"/>
    <s v=""/>
    <s v=""/>
  </r>
  <r>
    <n v="6406"/>
    <x v="0"/>
    <s v="NA"/>
    <x v="1"/>
    <x v="1"/>
    <d v="2016-07-15T19:30:00"/>
    <d v="2016-07-15T00:00:00"/>
    <d v="1899-12-30T19:30:00"/>
    <x v="19"/>
    <x v="4"/>
    <x v="4"/>
    <s v="NA"/>
    <s v="NA"/>
    <m/>
    <x v="1"/>
    <s v=""/>
    <s v=""/>
  </r>
  <r>
    <n v="6407"/>
    <x v="1"/>
    <s v="NA"/>
    <x v="1"/>
    <x v="1"/>
    <d v="2016-07-15T19:31:00"/>
    <d v="2016-07-15T00:00:00"/>
    <d v="1899-12-30T19:31:00"/>
    <x v="19"/>
    <x v="4"/>
    <x v="4"/>
    <s v="NA"/>
    <s v="NA"/>
    <m/>
    <x v="1"/>
    <s v=""/>
    <s v=""/>
  </r>
  <r>
    <n v="6408"/>
    <x v="0"/>
    <s v="NA"/>
    <x v="1"/>
    <x v="1"/>
    <d v="2016-07-15T19:34:00"/>
    <d v="2016-07-15T00:00:00"/>
    <d v="1899-12-30T19:34:00"/>
    <x v="19"/>
    <x v="4"/>
    <x v="4"/>
    <s v="NA"/>
    <s v="NA"/>
    <m/>
    <x v="1"/>
    <s v=""/>
    <s v=""/>
  </r>
  <r>
    <n v="6409"/>
    <x v="1"/>
    <s v="NA"/>
    <x v="1"/>
    <x v="1"/>
    <d v="2016-07-15T19:40:00"/>
    <d v="2016-07-15T00:00:00"/>
    <d v="1899-12-30T19:40:00"/>
    <x v="19"/>
    <x v="4"/>
    <x v="4"/>
    <s v="NA"/>
    <s v="NA"/>
    <m/>
    <x v="1"/>
    <s v=""/>
    <s v=""/>
  </r>
  <r>
    <n v="6410"/>
    <x v="0"/>
    <s v="NA"/>
    <x v="1"/>
    <x v="1"/>
    <d v="2016-07-15T19:35:00"/>
    <d v="2016-07-15T00:00:00"/>
    <d v="1899-12-30T19:35:00"/>
    <x v="19"/>
    <x v="4"/>
    <x v="4"/>
    <s v="NA"/>
    <s v="NA"/>
    <m/>
    <x v="1"/>
    <s v=""/>
    <s v=""/>
  </r>
  <r>
    <n v="6411"/>
    <x v="0"/>
    <s v="NA"/>
    <x v="1"/>
    <x v="1"/>
    <d v="2016-07-15T19:40:00"/>
    <d v="2016-07-15T00:00:00"/>
    <d v="1899-12-30T19:40:00"/>
    <x v="19"/>
    <x v="4"/>
    <x v="4"/>
    <s v="NA"/>
    <s v="NA"/>
    <m/>
    <x v="1"/>
    <s v=""/>
    <s v=""/>
  </r>
  <r>
    <n v="6412"/>
    <x v="0"/>
    <s v="NA"/>
    <x v="1"/>
    <x v="1"/>
    <d v="2016-07-15T19:37:00"/>
    <d v="2016-07-15T00:00:00"/>
    <d v="1899-12-30T19:37:00"/>
    <x v="19"/>
    <x v="4"/>
    <x v="4"/>
    <s v="NA"/>
    <s v="NA"/>
    <m/>
    <x v="1"/>
    <s v=""/>
    <s v=""/>
  </r>
  <r>
    <n v="6413"/>
    <x v="0"/>
    <n v="125"/>
    <x v="0"/>
    <x v="0"/>
    <d v="2016-07-15T19:40:00"/>
    <d v="2016-07-15T00:00:00"/>
    <d v="1899-12-30T19:40:00"/>
    <x v="19"/>
    <x v="4"/>
    <x v="4"/>
    <d v="2016-07-15T20:18:00"/>
    <d v="2016-07-15T00:00:00"/>
    <d v="1899-12-30T20:18:00"/>
    <x v="0"/>
    <d v="1899-12-30T00:38:00"/>
    <n v="38"/>
  </r>
  <r>
    <n v="6414"/>
    <x v="0"/>
    <s v="NA"/>
    <x v="1"/>
    <x v="1"/>
    <d v="2016-07-15T19:40:00"/>
    <d v="2016-07-15T00:00:00"/>
    <d v="1899-12-30T19:40:00"/>
    <x v="19"/>
    <x v="4"/>
    <x v="4"/>
    <s v="NA"/>
    <s v="NA"/>
    <m/>
    <x v="1"/>
    <s v=""/>
    <s v=""/>
  </r>
  <r>
    <n v="6415"/>
    <x v="0"/>
    <s v="NA"/>
    <x v="1"/>
    <x v="1"/>
    <d v="2016-07-15T19:44:00"/>
    <d v="2016-07-15T00:00:00"/>
    <d v="1899-12-30T19:44:00"/>
    <x v="19"/>
    <x v="4"/>
    <x v="4"/>
    <s v="NA"/>
    <s v="NA"/>
    <m/>
    <x v="1"/>
    <s v=""/>
    <s v=""/>
  </r>
  <r>
    <n v="6416"/>
    <x v="1"/>
    <n v="46"/>
    <x v="0"/>
    <x v="0"/>
    <d v="2016-07-15T19:42:00"/>
    <d v="2016-07-15T00:00:00"/>
    <d v="1899-12-30T19:42:00"/>
    <x v="19"/>
    <x v="4"/>
    <x v="4"/>
    <d v="2016-07-15T20:27:00"/>
    <d v="2016-07-15T00:00:00"/>
    <d v="1899-12-30T20:27:00"/>
    <x v="0"/>
    <d v="1899-12-30T00:45:00"/>
    <n v="45"/>
  </r>
  <r>
    <n v="6417"/>
    <x v="1"/>
    <n v="76"/>
    <x v="0"/>
    <x v="0"/>
    <d v="2016-07-15T19:44:00"/>
    <d v="2016-07-15T00:00:00"/>
    <d v="1899-12-30T19:44:00"/>
    <x v="19"/>
    <x v="4"/>
    <x v="4"/>
    <d v="2016-07-15T20:44:00"/>
    <d v="2016-07-15T00:00:00"/>
    <d v="1899-12-30T20:44:00"/>
    <x v="0"/>
    <d v="1899-12-30T01:00:00"/>
    <n v="60"/>
  </r>
  <r>
    <n v="6418"/>
    <x v="1"/>
    <n v="168"/>
    <x v="0"/>
    <x v="0"/>
    <d v="2016-07-15T19:45:00"/>
    <d v="2016-07-15T00:00:00"/>
    <d v="1899-12-30T19:45:00"/>
    <x v="19"/>
    <x v="4"/>
    <x v="4"/>
    <d v="2016-07-15T20:22:00"/>
    <d v="2016-07-15T00:00:00"/>
    <d v="1899-12-30T20:22:00"/>
    <x v="0"/>
    <d v="1899-12-30T00:37:00"/>
    <n v="37"/>
  </r>
  <r>
    <n v="6419"/>
    <x v="1"/>
    <n v="217"/>
    <x v="0"/>
    <x v="2"/>
    <d v="2016-07-15T19:47:00"/>
    <d v="2016-07-15T00:00:00"/>
    <d v="1899-12-30T19:47:00"/>
    <x v="19"/>
    <x v="4"/>
    <x v="4"/>
    <s v="NA"/>
    <s v="NA"/>
    <m/>
    <x v="1"/>
    <s v=""/>
    <s v=""/>
  </r>
  <r>
    <n v="6420"/>
    <x v="0"/>
    <s v="NA"/>
    <x v="1"/>
    <x v="1"/>
    <d v="2016-07-15T19:48:00"/>
    <d v="2016-07-15T00:00:00"/>
    <d v="1899-12-30T19:48:00"/>
    <x v="19"/>
    <x v="4"/>
    <x v="4"/>
    <s v="NA"/>
    <s v="NA"/>
    <m/>
    <x v="1"/>
    <s v=""/>
    <s v=""/>
  </r>
  <r>
    <n v="6421"/>
    <x v="0"/>
    <s v="NA"/>
    <x v="1"/>
    <x v="1"/>
    <d v="2016-07-15T19:39:00"/>
    <d v="2016-07-15T00:00:00"/>
    <d v="1899-12-30T19:39:00"/>
    <x v="19"/>
    <x v="4"/>
    <x v="4"/>
    <s v="NA"/>
    <s v="NA"/>
    <m/>
    <x v="1"/>
    <s v=""/>
    <s v=""/>
  </r>
  <r>
    <n v="6422"/>
    <x v="0"/>
    <s v="NA"/>
    <x v="1"/>
    <x v="1"/>
    <d v="2016-07-15T19:41:00"/>
    <d v="2016-07-15T00:00:00"/>
    <d v="1899-12-30T19:41:00"/>
    <x v="19"/>
    <x v="4"/>
    <x v="4"/>
    <s v="NA"/>
    <s v="NA"/>
    <m/>
    <x v="1"/>
    <s v=""/>
    <s v=""/>
  </r>
  <r>
    <n v="6423"/>
    <x v="0"/>
    <s v="NA"/>
    <x v="1"/>
    <x v="1"/>
    <d v="2016-07-15T19:49:00"/>
    <d v="2016-07-15T00:00:00"/>
    <d v="1899-12-30T19:49:00"/>
    <x v="19"/>
    <x v="4"/>
    <x v="4"/>
    <s v="NA"/>
    <s v="NA"/>
    <m/>
    <x v="1"/>
    <s v=""/>
    <s v=""/>
  </r>
  <r>
    <n v="6424"/>
    <x v="0"/>
    <s v="NA"/>
    <x v="1"/>
    <x v="1"/>
    <d v="2016-07-15T19:49:00"/>
    <d v="2016-07-15T00:00:00"/>
    <d v="1899-12-30T19:49:00"/>
    <x v="19"/>
    <x v="4"/>
    <x v="4"/>
    <s v="NA"/>
    <s v="NA"/>
    <m/>
    <x v="1"/>
    <s v=""/>
    <s v=""/>
  </r>
  <r>
    <n v="6425"/>
    <x v="0"/>
    <n v="11"/>
    <x v="0"/>
    <x v="0"/>
    <d v="2016-07-15T19:46:00"/>
    <d v="2016-07-15T00:00:00"/>
    <d v="1899-12-30T19:46:00"/>
    <x v="19"/>
    <x v="4"/>
    <x v="4"/>
    <d v="2016-07-15T20:26:00"/>
    <d v="2016-07-15T00:00:00"/>
    <d v="1899-12-30T20:26:00"/>
    <x v="0"/>
    <d v="1899-12-30T00:40:00"/>
    <n v="40"/>
  </r>
  <r>
    <n v="6426"/>
    <x v="0"/>
    <s v="NA"/>
    <x v="1"/>
    <x v="1"/>
    <d v="2016-07-15T19:50:00"/>
    <d v="2016-07-15T00:00:00"/>
    <d v="1899-12-30T19:50:00"/>
    <x v="19"/>
    <x v="4"/>
    <x v="4"/>
    <s v="NA"/>
    <s v="NA"/>
    <m/>
    <x v="1"/>
    <s v=""/>
    <s v=""/>
  </r>
  <r>
    <n v="6427"/>
    <x v="0"/>
    <s v="NA"/>
    <x v="1"/>
    <x v="1"/>
    <d v="2016-07-15T19:54:00"/>
    <d v="2016-07-15T00:00:00"/>
    <d v="1899-12-30T19:54:00"/>
    <x v="19"/>
    <x v="4"/>
    <x v="4"/>
    <s v="NA"/>
    <s v="NA"/>
    <m/>
    <x v="1"/>
    <s v=""/>
    <s v=""/>
  </r>
  <r>
    <n v="6428"/>
    <x v="0"/>
    <s v="NA"/>
    <x v="1"/>
    <x v="1"/>
    <d v="2016-07-15T19:51:00"/>
    <d v="2016-07-15T00:00:00"/>
    <d v="1899-12-30T19:51:00"/>
    <x v="19"/>
    <x v="4"/>
    <x v="4"/>
    <s v="NA"/>
    <s v="NA"/>
    <m/>
    <x v="1"/>
    <s v=""/>
    <s v=""/>
  </r>
  <r>
    <n v="6429"/>
    <x v="0"/>
    <n v="102"/>
    <x v="0"/>
    <x v="0"/>
    <d v="2016-07-15T19:49:00"/>
    <d v="2016-07-15T00:00:00"/>
    <d v="1899-12-30T19:49:00"/>
    <x v="19"/>
    <x v="4"/>
    <x v="4"/>
    <d v="2016-07-15T20:34:00"/>
    <d v="2016-07-15T00:00:00"/>
    <d v="1899-12-30T20:34:00"/>
    <x v="0"/>
    <d v="1899-12-30T00:45:00"/>
    <n v="45"/>
  </r>
  <r>
    <n v="6430"/>
    <x v="1"/>
    <n v="224"/>
    <x v="0"/>
    <x v="0"/>
    <d v="2016-07-15T19:51:00"/>
    <d v="2016-07-15T00:00:00"/>
    <d v="1899-12-30T19:51:00"/>
    <x v="19"/>
    <x v="4"/>
    <x v="4"/>
    <d v="2016-07-15T20:56:00"/>
    <d v="2016-07-15T00:00:00"/>
    <d v="1899-12-30T20:56:00"/>
    <x v="0"/>
    <d v="1899-12-30T01:05:00"/>
    <n v="65"/>
  </r>
  <r>
    <n v="6431"/>
    <x v="0"/>
    <s v="NA"/>
    <x v="1"/>
    <x v="1"/>
    <d v="2016-07-15T19:52:00"/>
    <d v="2016-07-15T00:00:00"/>
    <d v="1899-12-30T19:52:00"/>
    <x v="19"/>
    <x v="4"/>
    <x v="4"/>
    <s v="NA"/>
    <s v="NA"/>
    <m/>
    <x v="1"/>
    <s v=""/>
    <s v=""/>
  </r>
  <r>
    <n v="6432"/>
    <x v="1"/>
    <n v="20"/>
    <x v="0"/>
    <x v="0"/>
    <d v="2016-07-15T19:50:00"/>
    <d v="2016-07-15T00:00:00"/>
    <d v="1899-12-30T19:50:00"/>
    <x v="19"/>
    <x v="4"/>
    <x v="4"/>
    <d v="2016-07-15T20:30:00"/>
    <d v="2016-07-15T00:00:00"/>
    <d v="1899-12-30T20:30:00"/>
    <x v="0"/>
    <d v="1899-12-30T00:40:00"/>
    <n v="40"/>
  </r>
  <r>
    <n v="6433"/>
    <x v="1"/>
    <n v="210"/>
    <x v="0"/>
    <x v="0"/>
    <d v="2016-07-15T19:52:00"/>
    <d v="2016-07-15T00:00:00"/>
    <d v="1899-12-30T19:52:00"/>
    <x v="19"/>
    <x v="4"/>
    <x v="4"/>
    <d v="2016-07-15T20:26:00"/>
    <d v="2016-07-15T00:00:00"/>
    <d v="1899-12-30T20:26:00"/>
    <x v="0"/>
    <d v="1899-12-30T00:34:00"/>
    <n v="34"/>
  </r>
  <r>
    <n v="6434"/>
    <x v="0"/>
    <n v="229"/>
    <x v="0"/>
    <x v="2"/>
    <d v="2016-07-15T19:49:00"/>
    <d v="2016-07-15T00:00:00"/>
    <d v="1899-12-30T19:49:00"/>
    <x v="19"/>
    <x v="4"/>
    <x v="4"/>
    <s v="NA"/>
    <s v="NA"/>
    <m/>
    <x v="1"/>
    <s v=""/>
    <s v=""/>
  </r>
  <r>
    <n v="6435"/>
    <x v="1"/>
    <n v="235"/>
    <x v="0"/>
    <x v="0"/>
    <d v="2016-07-15T19:52:00"/>
    <d v="2016-07-15T00:00:00"/>
    <d v="1899-12-30T19:52:00"/>
    <x v="19"/>
    <x v="4"/>
    <x v="4"/>
    <d v="2016-07-15T20:42:00"/>
    <d v="2016-07-15T00:00:00"/>
    <d v="1899-12-30T20:42:00"/>
    <x v="0"/>
    <d v="1899-12-30T00:50:00"/>
    <n v="50"/>
  </r>
  <r>
    <n v="6436"/>
    <x v="0"/>
    <s v="NA"/>
    <x v="1"/>
    <x v="1"/>
    <d v="2016-07-15T19:53:00"/>
    <d v="2016-07-15T00:00:00"/>
    <d v="1899-12-30T19:53:00"/>
    <x v="19"/>
    <x v="4"/>
    <x v="4"/>
    <s v="NA"/>
    <s v="NA"/>
    <m/>
    <x v="1"/>
    <s v=""/>
    <s v=""/>
  </r>
  <r>
    <n v="6437"/>
    <x v="1"/>
    <n v="29"/>
    <x v="0"/>
    <x v="0"/>
    <d v="2016-07-15T19:53:00"/>
    <d v="2016-07-15T00:00:00"/>
    <d v="1899-12-30T19:53:00"/>
    <x v="19"/>
    <x v="4"/>
    <x v="4"/>
    <d v="2016-07-15T20:26:00"/>
    <d v="2016-07-15T00:00:00"/>
    <d v="1899-12-30T20:26:00"/>
    <x v="0"/>
    <d v="1899-12-30T00:33:00"/>
    <n v="33"/>
  </r>
  <r>
    <n v="6438"/>
    <x v="0"/>
    <n v="110"/>
    <x v="0"/>
    <x v="0"/>
    <d v="2016-07-15T19:54:00"/>
    <d v="2016-07-15T00:00:00"/>
    <d v="1899-12-30T19:54:00"/>
    <x v="19"/>
    <x v="4"/>
    <x v="4"/>
    <d v="2016-07-15T20:36:00"/>
    <d v="2016-07-15T00:00:00"/>
    <d v="1899-12-30T20:36:00"/>
    <x v="0"/>
    <d v="1899-12-30T00:42:00"/>
    <n v="42"/>
  </r>
  <r>
    <n v="6439"/>
    <x v="0"/>
    <s v="NA"/>
    <x v="1"/>
    <x v="1"/>
    <d v="2016-07-15T19:55:00"/>
    <d v="2016-07-15T00:00:00"/>
    <d v="1899-12-30T19:55:00"/>
    <x v="19"/>
    <x v="4"/>
    <x v="4"/>
    <s v="NA"/>
    <s v="NA"/>
    <m/>
    <x v="1"/>
    <s v=""/>
    <s v=""/>
  </r>
  <r>
    <n v="6440"/>
    <x v="0"/>
    <s v="NA"/>
    <x v="1"/>
    <x v="1"/>
    <d v="2016-07-15T19:52:00"/>
    <d v="2016-07-15T00:00:00"/>
    <d v="1899-12-30T19:52:00"/>
    <x v="19"/>
    <x v="4"/>
    <x v="4"/>
    <s v="NA"/>
    <s v="NA"/>
    <m/>
    <x v="1"/>
    <s v=""/>
    <s v=""/>
  </r>
  <r>
    <n v="6441"/>
    <x v="0"/>
    <s v="NA"/>
    <x v="1"/>
    <x v="1"/>
    <d v="2016-07-15T19:59:00"/>
    <d v="2016-07-15T00:00:00"/>
    <d v="1899-12-30T19:59:00"/>
    <x v="19"/>
    <x v="4"/>
    <x v="4"/>
    <s v="NA"/>
    <s v="NA"/>
    <m/>
    <x v="1"/>
    <s v=""/>
    <s v=""/>
  </r>
  <r>
    <n v="6442"/>
    <x v="0"/>
    <s v="NA"/>
    <x v="1"/>
    <x v="1"/>
    <d v="2016-07-15T20:05:00"/>
    <d v="2016-07-15T00:00:00"/>
    <d v="1899-12-30T20:05:00"/>
    <x v="20"/>
    <x v="4"/>
    <x v="4"/>
    <s v="NA"/>
    <s v="NA"/>
    <m/>
    <x v="1"/>
    <s v=""/>
    <s v=""/>
  </r>
  <r>
    <n v="6443"/>
    <x v="0"/>
    <s v="NA"/>
    <x v="1"/>
    <x v="1"/>
    <d v="2016-07-15T19:54:00"/>
    <d v="2016-07-15T00:00:00"/>
    <d v="1899-12-30T19:54:00"/>
    <x v="19"/>
    <x v="4"/>
    <x v="4"/>
    <s v="NA"/>
    <s v="NA"/>
    <m/>
    <x v="1"/>
    <s v=""/>
    <s v=""/>
  </r>
  <r>
    <n v="6444"/>
    <x v="0"/>
    <s v="NA"/>
    <x v="1"/>
    <x v="1"/>
    <d v="2016-07-15T20:00:00"/>
    <d v="2016-07-15T00:00:00"/>
    <d v="1899-12-30T20:00:00"/>
    <x v="20"/>
    <x v="4"/>
    <x v="4"/>
    <s v="NA"/>
    <s v="NA"/>
    <m/>
    <x v="1"/>
    <s v=""/>
    <s v=""/>
  </r>
  <r>
    <n v="6445"/>
    <x v="1"/>
    <n v="225"/>
    <x v="0"/>
    <x v="2"/>
    <d v="2016-07-15T20:01:00"/>
    <d v="2016-07-15T00:00:00"/>
    <d v="1899-12-30T20:01:00"/>
    <x v="20"/>
    <x v="4"/>
    <x v="4"/>
    <s v="NA"/>
    <s v="NA"/>
    <m/>
    <x v="1"/>
    <s v=""/>
    <s v=""/>
  </r>
  <r>
    <n v="6446"/>
    <x v="0"/>
    <n v="142"/>
    <x v="0"/>
    <x v="0"/>
    <d v="2016-07-15T20:02:00"/>
    <d v="2016-07-15T00:00:00"/>
    <d v="1899-12-30T20:02:00"/>
    <x v="20"/>
    <x v="4"/>
    <x v="4"/>
    <d v="2016-07-15T20:53:00"/>
    <d v="2016-07-15T00:00:00"/>
    <d v="1899-12-30T20:53:00"/>
    <x v="0"/>
    <d v="1899-12-30T00:51:00"/>
    <n v="51"/>
  </r>
  <r>
    <n v="6447"/>
    <x v="0"/>
    <s v="NA"/>
    <x v="1"/>
    <x v="1"/>
    <d v="2016-07-15T20:01:00"/>
    <d v="2016-07-15T00:00:00"/>
    <d v="1899-12-30T20:01:00"/>
    <x v="20"/>
    <x v="4"/>
    <x v="4"/>
    <s v="NA"/>
    <s v="NA"/>
    <m/>
    <x v="1"/>
    <s v=""/>
    <s v=""/>
  </r>
  <r>
    <n v="6448"/>
    <x v="0"/>
    <n v="15"/>
    <x v="0"/>
    <x v="0"/>
    <d v="2016-07-15T20:02:00"/>
    <d v="2016-07-15T00:00:00"/>
    <d v="1899-12-30T20:02:00"/>
    <x v="20"/>
    <x v="4"/>
    <x v="4"/>
    <d v="2016-07-15T20:40:00"/>
    <d v="2016-07-15T00:00:00"/>
    <d v="1899-12-30T20:40:00"/>
    <x v="0"/>
    <d v="1899-12-30T00:38:00"/>
    <n v="38"/>
  </r>
  <r>
    <n v="6449"/>
    <x v="0"/>
    <s v="NA"/>
    <x v="1"/>
    <x v="1"/>
    <d v="2016-07-15T20:06:00"/>
    <d v="2016-07-15T00:00:00"/>
    <d v="1899-12-30T20:06:00"/>
    <x v="20"/>
    <x v="4"/>
    <x v="4"/>
    <s v="NA"/>
    <s v="NA"/>
    <m/>
    <x v="1"/>
    <s v=""/>
    <s v=""/>
  </r>
  <r>
    <n v="6450"/>
    <x v="1"/>
    <n v="88"/>
    <x v="0"/>
    <x v="0"/>
    <d v="2016-07-15T20:01:00"/>
    <d v="2016-07-15T00:00:00"/>
    <d v="1899-12-30T20:01:00"/>
    <x v="20"/>
    <x v="4"/>
    <x v="4"/>
    <d v="2016-07-15T20:59:00"/>
    <d v="2016-07-15T00:00:00"/>
    <d v="1899-12-30T20:59:00"/>
    <x v="0"/>
    <d v="1899-12-30T00:58:00"/>
    <n v="58"/>
  </r>
  <r>
    <n v="6451"/>
    <x v="1"/>
    <n v="265"/>
    <x v="0"/>
    <x v="0"/>
    <d v="2016-07-15T20:07:00"/>
    <d v="2016-07-15T00:00:00"/>
    <d v="1899-12-30T20:07:00"/>
    <x v="20"/>
    <x v="4"/>
    <x v="4"/>
    <d v="2016-07-15T21:05:00"/>
    <d v="2016-07-15T00:00:00"/>
    <d v="1899-12-30T21:05:00"/>
    <x v="0"/>
    <d v="1899-12-30T00:58:00"/>
    <n v="58"/>
  </r>
  <r>
    <n v="6452"/>
    <x v="1"/>
    <n v="285"/>
    <x v="0"/>
    <x v="0"/>
    <d v="2016-07-15T20:07:00"/>
    <d v="2016-07-15T00:00:00"/>
    <d v="1899-12-30T20:07:00"/>
    <x v="20"/>
    <x v="4"/>
    <x v="4"/>
    <d v="2016-07-15T20:48:00"/>
    <d v="2016-07-15T00:00:00"/>
    <d v="1899-12-30T20:48:00"/>
    <x v="0"/>
    <d v="1899-12-30T00:41:00"/>
    <n v="41"/>
  </r>
  <r>
    <n v="6453"/>
    <x v="1"/>
    <n v="179"/>
    <x v="0"/>
    <x v="0"/>
    <d v="2016-07-15T20:06:00"/>
    <d v="2016-07-15T00:00:00"/>
    <d v="1899-12-30T20:06:00"/>
    <x v="20"/>
    <x v="4"/>
    <x v="4"/>
    <d v="2016-07-15T21:02:00"/>
    <d v="2016-07-15T00:00:00"/>
    <d v="1899-12-30T21:02:00"/>
    <x v="0"/>
    <d v="1899-12-30T00:56:00"/>
    <n v="56"/>
  </r>
  <r>
    <n v="6454"/>
    <x v="0"/>
    <s v="NA"/>
    <x v="1"/>
    <x v="1"/>
    <d v="2016-07-15T20:06:00"/>
    <d v="2016-07-15T00:00:00"/>
    <d v="1899-12-30T20:06:00"/>
    <x v="20"/>
    <x v="4"/>
    <x v="4"/>
    <s v="NA"/>
    <s v="NA"/>
    <m/>
    <x v="1"/>
    <s v=""/>
    <s v=""/>
  </r>
  <r>
    <n v="6455"/>
    <x v="0"/>
    <s v="NA"/>
    <x v="1"/>
    <x v="1"/>
    <d v="2016-07-15T20:06:00"/>
    <d v="2016-07-15T00:00:00"/>
    <d v="1899-12-30T20:06:00"/>
    <x v="20"/>
    <x v="4"/>
    <x v="4"/>
    <s v="NA"/>
    <s v="NA"/>
    <m/>
    <x v="1"/>
    <s v=""/>
    <s v=""/>
  </r>
  <r>
    <n v="6456"/>
    <x v="0"/>
    <s v="NA"/>
    <x v="1"/>
    <x v="1"/>
    <d v="2016-07-15T20:06:00"/>
    <d v="2016-07-15T00:00:00"/>
    <d v="1899-12-30T20:06:00"/>
    <x v="20"/>
    <x v="4"/>
    <x v="4"/>
    <s v="NA"/>
    <s v="NA"/>
    <m/>
    <x v="1"/>
    <s v=""/>
    <s v=""/>
  </r>
  <r>
    <n v="6457"/>
    <x v="0"/>
    <n v="222"/>
    <x v="0"/>
    <x v="0"/>
    <d v="2016-07-15T20:06:00"/>
    <d v="2016-07-15T00:00:00"/>
    <d v="1899-12-30T20:06:00"/>
    <x v="20"/>
    <x v="4"/>
    <x v="4"/>
    <d v="2016-07-15T21:19:00"/>
    <d v="2016-07-15T00:00:00"/>
    <d v="1899-12-30T21:19:00"/>
    <x v="0"/>
    <d v="1899-12-30T01:13:00"/>
    <n v="73"/>
  </r>
  <r>
    <n v="6458"/>
    <x v="0"/>
    <s v="NA"/>
    <x v="1"/>
    <x v="1"/>
    <d v="2016-07-15T20:12:00"/>
    <d v="2016-07-15T00:00:00"/>
    <d v="1899-12-30T20:12:00"/>
    <x v="20"/>
    <x v="4"/>
    <x v="4"/>
    <s v="NA"/>
    <s v="NA"/>
    <m/>
    <x v="1"/>
    <s v=""/>
    <s v=""/>
  </r>
  <r>
    <n v="6459"/>
    <x v="0"/>
    <s v="NA"/>
    <x v="1"/>
    <x v="1"/>
    <d v="2016-07-15T20:06:00"/>
    <d v="2016-07-15T00:00:00"/>
    <d v="1899-12-30T20:06:00"/>
    <x v="20"/>
    <x v="4"/>
    <x v="4"/>
    <s v="NA"/>
    <s v="NA"/>
    <m/>
    <x v="1"/>
    <s v=""/>
    <s v=""/>
  </r>
  <r>
    <n v="6460"/>
    <x v="1"/>
    <n v="80"/>
    <x v="0"/>
    <x v="0"/>
    <d v="2016-07-15T20:09:00"/>
    <d v="2016-07-15T00:00:00"/>
    <d v="1899-12-30T20:09:00"/>
    <x v="20"/>
    <x v="4"/>
    <x v="4"/>
    <d v="2016-07-15T20:52:00"/>
    <d v="2016-07-15T00:00:00"/>
    <d v="1899-12-30T20:52:00"/>
    <x v="0"/>
    <d v="1899-12-30T00:43:00"/>
    <n v="43"/>
  </r>
  <r>
    <n v="6461"/>
    <x v="1"/>
    <n v="89"/>
    <x v="0"/>
    <x v="0"/>
    <d v="2016-07-15T20:12:00"/>
    <d v="2016-07-15T00:00:00"/>
    <d v="1899-12-30T20:12:00"/>
    <x v="20"/>
    <x v="4"/>
    <x v="4"/>
    <d v="2016-07-15T21:12:00"/>
    <d v="2016-07-15T00:00:00"/>
    <d v="1899-12-30T21:12:00"/>
    <x v="0"/>
    <d v="1899-12-30T01:00:00"/>
    <n v="60"/>
  </r>
  <r>
    <n v="6462"/>
    <x v="1"/>
    <n v="94"/>
    <x v="0"/>
    <x v="2"/>
    <d v="2016-07-15T20:11:00"/>
    <d v="2016-07-15T00:00:00"/>
    <d v="1899-12-30T20:11:00"/>
    <x v="20"/>
    <x v="4"/>
    <x v="4"/>
    <s v="NA"/>
    <s v="NA"/>
    <m/>
    <x v="1"/>
    <s v=""/>
    <s v=""/>
  </r>
  <r>
    <n v="6463"/>
    <x v="0"/>
    <s v="NA"/>
    <x v="1"/>
    <x v="1"/>
    <d v="2016-07-15T20:08:00"/>
    <d v="2016-07-15T00:00:00"/>
    <d v="1899-12-30T20:08:00"/>
    <x v="20"/>
    <x v="4"/>
    <x v="4"/>
    <s v="NA"/>
    <s v="NA"/>
    <m/>
    <x v="1"/>
    <s v=""/>
    <s v=""/>
  </r>
  <r>
    <n v="6464"/>
    <x v="0"/>
    <s v="NA"/>
    <x v="1"/>
    <x v="1"/>
    <d v="2016-07-15T20:10:00"/>
    <d v="2016-07-15T00:00:00"/>
    <d v="1899-12-30T20:10:00"/>
    <x v="20"/>
    <x v="4"/>
    <x v="4"/>
    <s v="NA"/>
    <s v="NA"/>
    <m/>
    <x v="1"/>
    <s v=""/>
    <s v=""/>
  </r>
  <r>
    <n v="6465"/>
    <x v="0"/>
    <s v="NA"/>
    <x v="1"/>
    <x v="1"/>
    <d v="2016-07-15T20:14:00"/>
    <d v="2016-07-15T00:00:00"/>
    <d v="1899-12-30T20:14:00"/>
    <x v="20"/>
    <x v="4"/>
    <x v="4"/>
    <s v="NA"/>
    <s v="NA"/>
    <m/>
    <x v="1"/>
    <s v=""/>
    <s v=""/>
  </r>
  <r>
    <n v="6466"/>
    <x v="0"/>
    <s v="NA"/>
    <x v="1"/>
    <x v="1"/>
    <d v="2016-07-15T20:15:00"/>
    <d v="2016-07-15T00:00:00"/>
    <d v="1899-12-30T20:15:00"/>
    <x v="20"/>
    <x v="4"/>
    <x v="4"/>
    <s v="NA"/>
    <s v="NA"/>
    <m/>
    <x v="1"/>
    <s v=""/>
    <s v=""/>
  </r>
  <r>
    <n v="6467"/>
    <x v="0"/>
    <s v="NA"/>
    <x v="1"/>
    <x v="1"/>
    <d v="2016-07-15T20:15:00"/>
    <d v="2016-07-15T00:00:00"/>
    <d v="1899-12-30T20:15:00"/>
    <x v="20"/>
    <x v="4"/>
    <x v="4"/>
    <s v="NA"/>
    <s v="NA"/>
    <m/>
    <x v="1"/>
    <s v=""/>
    <s v=""/>
  </r>
  <r>
    <n v="6468"/>
    <x v="0"/>
    <s v="NA"/>
    <x v="1"/>
    <x v="1"/>
    <d v="2016-07-15T20:12:00"/>
    <d v="2016-07-15T00:00:00"/>
    <d v="1899-12-30T20:12:00"/>
    <x v="20"/>
    <x v="4"/>
    <x v="4"/>
    <s v="NA"/>
    <s v="NA"/>
    <m/>
    <x v="1"/>
    <s v=""/>
    <s v=""/>
  </r>
  <r>
    <n v="6469"/>
    <x v="1"/>
    <s v="NA"/>
    <x v="1"/>
    <x v="1"/>
    <d v="2016-07-15T20:13:00"/>
    <d v="2016-07-15T00:00:00"/>
    <d v="1899-12-30T20:13:00"/>
    <x v="20"/>
    <x v="4"/>
    <x v="4"/>
    <s v="NA"/>
    <s v="NA"/>
    <m/>
    <x v="1"/>
    <s v=""/>
    <s v=""/>
  </r>
  <r>
    <n v="6470"/>
    <x v="1"/>
    <n v="263"/>
    <x v="0"/>
    <x v="0"/>
    <d v="2016-07-15T20:17:00"/>
    <d v="2016-07-15T00:00:00"/>
    <d v="1899-12-30T20:17:00"/>
    <x v="20"/>
    <x v="4"/>
    <x v="4"/>
    <d v="2016-07-15T21:16:00"/>
    <d v="2016-07-15T00:00:00"/>
    <d v="1899-12-30T21:16:00"/>
    <x v="0"/>
    <d v="1899-12-30T00:59:00"/>
    <n v="59"/>
  </r>
  <r>
    <n v="6471"/>
    <x v="0"/>
    <n v="257"/>
    <x v="0"/>
    <x v="0"/>
    <d v="2016-07-15T20:17:00"/>
    <d v="2016-07-15T00:00:00"/>
    <d v="1899-12-30T20:17:00"/>
    <x v="20"/>
    <x v="4"/>
    <x v="4"/>
    <d v="2016-07-15T21:31:00"/>
    <d v="2016-07-15T00:00:00"/>
    <d v="1899-12-30T21:31:00"/>
    <x v="0"/>
    <d v="1899-12-30T01:14:00"/>
    <n v="74"/>
  </r>
  <r>
    <n v="6472"/>
    <x v="0"/>
    <s v="NA"/>
    <x v="1"/>
    <x v="1"/>
    <d v="2016-07-15T20:19:00"/>
    <d v="2016-07-15T00:00:00"/>
    <d v="1899-12-30T20:19:00"/>
    <x v="20"/>
    <x v="4"/>
    <x v="4"/>
    <s v="NA"/>
    <s v="NA"/>
    <m/>
    <x v="1"/>
    <s v=""/>
    <s v=""/>
  </r>
  <r>
    <n v="6473"/>
    <x v="0"/>
    <s v="NA"/>
    <x v="1"/>
    <x v="1"/>
    <d v="2016-07-15T20:10:00"/>
    <d v="2016-07-15T00:00:00"/>
    <d v="1899-12-30T20:10:00"/>
    <x v="20"/>
    <x v="4"/>
    <x v="4"/>
    <s v="NA"/>
    <s v="NA"/>
    <m/>
    <x v="1"/>
    <s v=""/>
    <s v=""/>
  </r>
  <r>
    <n v="6474"/>
    <x v="0"/>
    <s v="NA"/>
    <x v="1"/>
    <x v="1"/>
    <d v="2016-07-15T20:15:00"/>
    <d v="2016-07-15T00:00:00"/>
    <d v="1899-12-30T20:15:00"/>
    <x v="20"/>
    <x v="4"/>
    <x v="4"/>
    <s v="NA"/>
    <s v="NA"/>
    <m/>
    <x v="1"/>
    <s v=""/>
    <s v=""/>
  </r>
  <r>
    <n v="6475"/>
    <x v="1"/>
    <n v="295"/>
    <x v="0"/>
    <x v="0"/>
    <d v="2016-07-15T20:20:00"/>
    <d v="2016-07-15T00:00:00"/>
    <d v="1899-12-30T20:20:00"/>
    <x v="20"/>
    <x v="4"/>
    <x v="4"/>
    <d v="2016-07-15T21:02:00"/>
    <d v="2016-07-15T00:00:00"/>
    <d v="1899-12-30T21:02:00"/>
    <x v="0"/>
    <d v="1899-12-30T00:42:00"/>
    <n v="42"/>
  </r>
  <r>
    <n v="6476"/>
    <x v="0"/>
    <s v="NA"/>
    <x v="1"/>
    <x v="1"/>
    <d v="2016-07-15T20:16:00"/>
    <d v="2016-07-15T00:00:00"/>
    <d v="1899-12-30T20:16:00"/>
    <x v="20"/>
    <x v="4"/>
    <x v="4"/>
    <s v="NA"/>
    <s v="NA"/>
    <m/>
    <x v="1"/>
    <s v=""/>
    <s v=""/>
  </r>
  <r>
    <n v="6477"/>
    <x v="0"/>
    <n v="17"/>
    <x v="0"/>
    <x v="0"/>
    <d v="2016-07-15T20:21:00"/>
    <d v="2016-07-15T00:00:00"/>
    <d v="1899-12-30T20:21:00"/>
    <x v="20"/>
    <x v="4"/>
    <x v="4"/>
    <d v="2016-07-15T21:00:00"/>
    <d v="2016-07-15T00:00:00"/>
    <d v="1899-12-30T21:00:00"/>
    <x v="0"/>
    <d v="1899-12-30T00:39:00"/>
    <n v="39"/>
  </r>
  <r>
    <n v="6478"/>
    <x v="0"/>
    <n v="221"/>
    <x v="0"/>
    <x v="0"/>
    <d v="2016-07-15T20:14:00"/>
    <d v="2016-07-15T00:00:00"/>
    <d v="1899-12-30T20:14:00"/>
    <x v="20"/>
    <x v="4"/>
    <x v="4"/>
    <d v="2016-07-15T20:58:00"/>
    <d v="2016-07-15T00:00:00"/>
    <d v="1899-12-30T20:58:00"/>
    <x v="0"/>
    <d v="1899-12-30T00:44:00"/>
    <n v="44"/>
  </r>
  <r>
    <n v="6479"/>
    <x v="0"/>
    <s v="NA"/>
    <x v="1"/>
    <x v="1"/>
    <d v="2016-07-15T20:20:00"/>
    <d v="2016-07-15T00:00:00"/>
    <d v="1899-12-30T20:20:00"/>
    <x v="20"/>
    <x v="4"/>
    <x v="4"/>
    <s v="NA"/>
    <s v="NA"/>
    <m/>
    <x v="1"/>
    <s v=""/>
    <s v=""/>
  </r>
  <r>
    <n v="6480"/>
    <x v="0"/>
    <s v="NA"/>
    <x v="1"/>
    <x v="1"/>
    <d v="2016-07-15T20:19:00"/>
    <d v="2016-07-15T00:00:00"/>
    <d v="1899-12-30T20:19:00"/>
    <x v="20"/>
    <x v="4"/>
    <x v="4"/>
    <s v="NA"/>
    <s v="NA"/>
    <m/>
    <x v="1"/>
    <s v=""/>
    <s v=""/>
  </r>
  <r>
    <n v="6481"/>
    <x v="0"/>
    <s v="NA"/>
    <x v="1"/>
    <x v="1"/>
    <d v="2016-07-15T20:19:00"/>
    <d v="2016-07-15T00:00:00"/>
    <d v="1899-12-30T20:19:00"/>
    <x v="20"/>
    <x v="4"/>
    <x v="4"/>
    <s v="NA"/>
    <s v="NA"/>
    <m/>
    <x v="1"/>
    <s v=""/>
    <s v=""/>
  </r>
  <r>
    <n v="6482"/>
    <x v="0"/>
    <s v="NA"/>
    <x v="1"/>
    <x v="1"/>
    <d v="2016-07-15T20:23:00"/>
    <d v="2016-07-15T00:00:00"/>
    <d v="1899-12-30T20:23:00"/>
    <x v="20"/>
    <x v="4"/>
    <x v="4"/>
    <s v="NA"/>
    <s v="NA"/>
    <m/>
    <x v="1"/>
    <s v=""/>
    <s v=""/>
  </r>
  <r>
    <n v="6483"/>
    <x v="0"/>
    <s v="NA"/>
    <x v="1"/>
    <x v="1"/>
    <d v="2016-07-15T20:23:00"/>
    <d v="2016-07-15T00:00:00"/>
    <d v="1899-12-30T20:23:00"/>
    <x v="20"/>
    <x v="4"/>
    <x v="4"/>
    <s v="NA"/>
    <s v="NA"/>
    <m/>
    <x v="1"/>
    <s v=""/>
    <s v=""/>
  </r>
  <r>
    <n v="6484"/>
    <x v="0"/>
    <n v="30"/>
    <x v="0"/>
    <x v="0"/>
    <d v="2016-07-15T20:19:00"/>
    <d v="2016-07-15T00:00:00"/>
    <d v="1899-12-30T20:19:00"/>
    <x v="20"/>
    <x v="4"/>
    <x v="4"/>
    <d v="2016-07-15T21:01:00"/>
    <d v="2016-07-15T00:00:00"/>
    <d v="1899-12-30T21:01:00"/>
    <x v="0"/>
    <d v="1899-12-30T00:42:00"/>
    <n v="42"/>
  </r>
  <r>
    <n v="6485"/>
    <x v="0"/>
    <s v="NA"/>
    <x v="1"/>
    <x v="1"/>
    <d v="2016-07-15T20:23:00"/>
    <d v="2016-07-15T00:00:00"/>
    <d v="1899-12-30T20:23:00"/>
    <x v="20"/>
    <x v="4"/>
    <x v="4"/>
    <s v="NA"/>
    <s v="NA"/>
    <m/>
    <x v="1"/>
    <s v=""/>
    <s v=""/>
  </r>
  <r>
    <n v="6486"/>
    <x v="1"/>
    <n v="82"/>
    <x v="0"/>
    <x v="0"/>
    <d v="2016-07-15T20:26:00"/>
    <d v="2016-07-15T00:00:00"/>
    <d v="1899-12-30T20:26:00"/>
    <x v="20"/>
    <x v="4"/>
    <x v="4"/>
    <d v="2016-07-15T21:08:00"/>
    <d v="2016-07-15T00:00:00"/>
    <d v="1899-12-30T21:08:00"/>
    <x v="0"/>
    <d v="1899-12-30T00:42:00"/>
    <n v="42"/>
  </r>
  <r>
    <n v="6487"/>
    <x v="0"/>
    <n v="267"/>
    <x v="0"/>
    <x v="2"/>
    <d v="2016-07-15T20:23:00"/>
    <d v="2016-07-15T00:00:00"/>
    <d v="1899-12-30T20:23:00"/>
    <x v="20"/>
    <x v="4"/>
    <x v="4"/>
    <s v="NA"/>
    <s v="NA"/>
    <m/>
    <x v="1"/>
    <s v=""/>
    <s v=""/>
  </r>
  <r>
    <n v="6488"/>
    <x v="1"/>
    <n v="251"/>
    <x v="0"/>
    <x v="0"/>
    <d v="2016-07-15T20:24:00"/>
    <d v="2016-07-15T00:00:00"/>
    <d v="1899-12-30T20:24:00"/>
    <x v="20"/>
    <x v="4"/>
    <x v="4"/>
    <d v="2016-07-15T21:27:00"/>
    <d v="2016-07-15T00:00:00"/>
    <d v="1899-12-30T21:27:00"/>
    <x v="0"/>
    <d v="1899-12-30T01:03:00"/>
    <n v="63"/>
  </r>
  <r>
    <n v="6489"/>
    <x v="0"/>
    <s v="NA"/>
    <x v="1"/>
    <x v="1"/>
    <d v="2016-07-15T20:28:00"/>
    <d v="2016-07-15T00:00:00"/>
    <d v="1899-12-30T20:28:00"/>
    <x v="20"/>
    <x v="4"/>
    <x v="4"/>
    <s v="NA"/>
    <s v="NA"/>
    <m/>
    <x v="1"/>
    <s v=""/>
    <s v=""/>
  </r>
  <r>
    <n v="6490"/>
    <x v="1"/>
    <n v="203"/>
    <x v="0"/>
    <x v="0"/>
    <d v="2016-07-15T20:29:00"/>
    <d v="2016-07-15T00:00:00"/>
    <d v="1899-12-30T20:29:00"/>
    <x v="20"/>
    <x v="4"/>
    <x v="4"/>
    <d v="2016-07-15T21:17:00"/>
    <d v="2016-07-15T00:00:00"/>
    <d v="1899-12-30T21:17:00"/>
    <x v="0"/>
    <d v="1899-12-30T00:48:00"/>
    <n v="48"/>
  </r>
  <r>
    <n v="6491"/>
    <x v="1"/>
    <n v="246"/>
    <x v="0"/>
    <x v="0"/>
    <d v="2016-07-15T20:33:00"/>
    <d v="2016-07-15T00:00:00"/>
    <d v="1899-12-30T20:33:00"/>
    <x v="20"/>
    <x v="4"/>
    <x v="4"/>
    <d v="2016-07-15T21:03:00"/>
    <d v="2016-07-15T00:00:00"/>
    <d v="1899-12-30T21:03:00"/>
    <x v="0"/>
    <d v="1899-12-30T00:30:00"/>
    <n v="30"/>
  </r>
  <r>
    <n v="6492"/>
    <x v="1"/>
    <n v="280"/>
    <x v="0"/>
    <x v="0"/>
    <d v="2016-07-15T20:31:00"/>
    <d v="2016-07-15T00:00:00"/>
    <d v="1899-12-30T20:31:00"/>
    <x v="20"/>
    <x v="4"/>
    <x v="4"/>
    <d v="2016-07-15T21:18:00"/>
    <d v="2016-07-15T00:00:00"/>
    <d v="1899-12-30T21:18:00"/>
    <x v="0"/>
    <d v="1899-12-30T00:47:00"/>
    <n v="47"/>
  </r>
  <r>
    <n v="6493"/>
    <x v="0"/>
    <s v="NA"/>
    <x v="1"/>
    <x v="1"/>
    <d v="2016-07-15T20:24:00"/>
    <d v="2016-07-15T00:00:00"/>
    <d v="1899-12-30T20:24:00"/>
    <x v="20"/>
    <x v="4"/>
    <x v="4"/>
    <s v="NA"/>
    <s v="NA"/>
    <m/>
    <x v="1"/>
    <s v=""/>
    <s v=""/>
  </r>
  <r>
    <n v="6494"/>
    <x v="0"/>
    <s v="NA"/>
    <x v="1"/>
    <x v="1"/>
    <d v="2016-07-15T20:27:00"/>
    <d v="2016-07-15T00:00:00"/>
    <d v="1899-12-30T20:27:00"/>
    <x v="20"/>
    <x v="4"/>
    <x v="4"/>
    <s v="NA"/>
    <s v="NA"/>
    <m/>
    <x v="1"/>
    <s v=""/>
    <s v=""/>
  </r>
  <r>
    <n v="6495"/>
    <x v="0"/>
    <s v="NA"/>
    <x v="1"/>
    <x v="1"/>
    <d v="2016-07-15T20:28:00"/>
    <d v="2016-07-15T00:00:00"/>
    <d v="1899-12-30T20:28:00"/>
    <x v="20"/>
    <x v="4"/>
    <x v="4"/>
    <s v="NA"/>
    <s v="NA"/>
    <m/>
    <x v="1"/>
    <s v=""/>
    <s v=""/>
  </r>
  <r>
    <n v="6496"/>
    <x v="0"/>
    <n v="16"/>
    <x v="0"/>
    <x v="0"/>
    <d v="2016-07-15T20:33:00"/>
    <d v="2016-07-15T00:00:00"/>
    <d v="1899-12-30T20:33:00"/>
    <x v="20"/>
    <x v="4"/>
    <x v="4"/>
    <d v="2016-07-15T21:32:00"/>
    <d v="2016-07-15T00:00:00"/>
    <d v="1899-12-30T21:32:00"/>
    <x v="0"/>
    <d v="1899-12-30T00:59:00"/>
    <n v="59"/>
  </r>
  <r>
    <n v="6497"/>
    <x v="1"/>
    <n v="118"/>
    <x v="0"/>
    <x v="0"/>
    <d v="2016-07-15T20:29:00"/>
    <d v="2016-07-15T00:00:00"/>
    <d v="1899-12-30T20:29:00"/>
    <x v="20"/>
    <x v="4"/>
    <x v="4"/>
    <d v="2016-07-15T21:15:00"/>
    <d v="2016-07-15T00:00:00"/>
    <d v="1899-12-30T21:15:00"/>
    <x v="0"/>
    <d v="1899-12-30T00:46:00"/>
    <n v="46"/>
  </r>
  <r>
    <n v="6498"/>
    <x v="0"/>
    <s v="NA"/>
    <x v="1"/>
    <x v="1"/>
    <d v="2016-07-15T20:33:00"/>
    <d v="2016-07-15T00:00:00"/>
    <d v="1899-12-30T20:33:00"/>
    <x v="20"/>
    <x v="4"/>
    <x v="4"/>
    <s v="NA"/>
    <s v="NA"/>
    <m/>
    <x v="1"/>
    <s v=""/>
    <s v=""/>
  </r>
  <r>
    <n v="6499"/>
    <x v="1"/>
    <n v="260"/>
    <x v="0"/>
    <x v="0"/>
    <d v="2016-07-15T20:35:00"/>
    <d v="2016-07-15T00:00:00"/>
    <d v="1899-12-30T20:35:00"/>
    <x v="20"/>
    <x v="4"/>
    <x v="4"/>
    <d v="2016-07-15T21:17:00"/>
    <d v="2016-07-15T00:00:00"/>
    <d v="1899-12-30T21:17:00"/>
    <x v="0"/>
    <d v="1899-12-30T00:42:00"/>
    <n v="42"/>
  </r>
  <r>
    <n v="6500"/>
    <x v="0"/>
    <s v="NA"/>
    <x v="1"/>
    <x v="1"/>
    <d v="2016-07-15T20:33:00"/>
    <d v="2016-07-15T00:00:00"/>
    <d v="1899-12-30T20:33:00"/>
    <x v="20"/>
    <x v="4"/>
    <x v="4"/>
    <s v="NA"/>
    <s v="NA"/>
    <m/>
    <x v="1"/>
    <s v=""/>
    <s v=""/>
  </r>
  <r>
    <n v="6501"/>
    <x v="0"/>
    <s v="NA"/>
    <x v="1"/>
    <x v="1"/>
    <d v="2016-07-15T20:39:00"/>
    <d v="2016-07-15T00:00:00"/>
    <d v="1899-12-30T20:39:00"/>
    <x v="20"/>
    <x v="4"/>
    <x v="4"/>
    <s v="NA"/>
    <s v="NA"/>
    <m/>
    <x v="1"/>
    <s v=""/>
    <s v=""/>
  </r>
  <r>
    <n v="6502"/>
    <x v="0"/>
    <s v="NA"/>
    <x v="1"/>
    <x v="1"/>
    <d v="2016-07-15T20:34:00"/>
    <d v="2016-07-15T00:00:00"/>
    <d v="1899-12-30T20:34:00"/>
    <x v="20"/>
    <x v="4"/>
    <x v="4"/>
    <s v="NA"/>
    <s v="NA"/>
    <m/>
    <x v="1"/>
    <s v=""/>
    <s v=""/>
  </r>
  <r>
    <n v="6503"/>
    <x v="1"/>
    <n v="282"/>
    <x v="0"/>
    <x v="0"/>
    <d v="2016-07-15T20:30:00"/>
    <d v="2016-07-15T00:00:00"/>
    <d v="1899-12-30T20:30:00"/>
    <x v="20"/>
    <x v="4"/>
    <x v="4"/>
    <d v="2016-07-15T21:22:00"/>
    <d v="2016-07-15T00:00:00"/>
    <d v="1899-12-30T21:22:00"/>
    <x v="0"/>
    <d v="1899-12-30T00:52:00"/>
    <n v="52"/>
  </r>
  <r>
    <n v="6504"/>
    <x v="0"/>
    <s v="NA"/>
    <x v="1"/>
    <x v="1"/>
    <d v="2016-07-15T20:31:00"/>
    <d v="2016-07-15T00:00:00"/>
    <d v="1899-12-30T20:31:00"/>
    <x v="20"/>
    <x v="4"/>
    <x v="4"/>
    <s v="NA"/>
    <s v="NA"/>
    <m/>
    <x v="1"/>
    <s v=""/>
    <s v=""/>
  </r>
  <r>
    <n v="6505"/>
    <x v="1"/>
    <n v="178"/>
    <x v="0"/>
    <x v="2"/>
    <d v="2016-07-15T20:35:00"/>
    <d v="2016-07-15T00:00:00"/>
    <d v="1899-12-30T20:35:00"/>
    <x v="20"/>
    <x v="4"/>
    <x v="4"/>
    <s v="NA"/>
    <s v="NA"/>
    <m/>
    <x v="1"/>
    <s v=""/>
    <s v=""/>
  </r>
  <r>
    <n v="6506"/>
    <x v="0"/>
    <s v="NA"/>
    <x v="1"/>
    <x v="1"/>
    <d v="2016-07-15T20:35:00"/>
    <d v="2016-07-15T00:00:00"/>
    <d v="1899-12-30T20:35:00"/>
    <x v="20"/>
    <x v="4"/>
    <x v="4"/>
    <s v="NA"/>
    <s v="NA"/>
    <m/>
    <x v="1"/>
    <s v=""/>
    <s v=""/>
  </r>
  <r>
    <n v="6507"/>
    <x v="0"/>
    <s v="NA"/>
    <x v="1"/>
    <x v="1"/>
    <d v="2016-07-15T20:36:00"/>
    <d v="2016-07-15T00:00:00"/>
    <d v="1899-12-30T20:36:00"/>
    <x v="20"/>
    <x v="4"/>
    <x v="4"/>
    <s v="NA"/>
    <s v="NA"/>
    <m/>
    <x v="1"/>
    <s v=""/>
    <s v=""/>
  </r>
  <r>
    <n v="6508"/>
    <x v="1"/>
    <n v="87"/>
    <x v="0"/>
    <x v="0"/>
    <d v="2016-07-15T20:40:00"/>
    <d v="2016-07-15T00:00:00"/>
    <d v="1899-12-30T20:40:00"/>
    <x v="20"/>
    <x v="4"/>
    <x v="4"/>
    <d v="2016-07-15T21:39:00"/>
    <d v="2016-07-15T00:00:00"/>
    <d v="1899-12-30T21:39:00"/>
    <x v="0"/>
    <d v="1899-12-30T00:59:00"/>
    <n v="59"/>
  </r>
  <r>
    <n v="6509"/>
    <x v="1"/>
    <n v="294"/>
    <x v="0"/>
    <x v="0"/>
    <d v="2016-07-15T20:32:00"/>
    <d v="2016-07-15T00:00:00"/>
    <d v="1899-12-30T20:32:00"/>
    <x v="20"/>
    <x v="4"/>
    <x v="4"/>
    <d v="2016-07-15T21:50:00"/>
    <d v="2016-07-15T00:00:00"/>
    <d v="1899-12-30T21:50:00"/>
    <x v="0"/>
    <d v="1899-12-30T01:18:00"/>
    <n v="78"/>
  </r>
  <r>
    <n v="6510"/>
    <x v="0"/>
    <s v="NA"/>
    <x v="1"/>
    <x v="1"/>
    <d v="2016-07-15T20:39:00"/>
    <d v="2016-07-15T00:00:00"/>
    <d v="1899-12-30T20:39:00"/>
    <x v="20"/>
    <x v="4"/>
    <x v="4"/>
    <s v="NA"/>
    <s v="NA"/>
    <m/>
    <x v="1"/>
    <s v=""/>
    <s v=""/>
  </r>
  <r>
    <n v="6511"/>
    <x v="0"/>
    <s v="NA"/>
    <x v="1"/>
    <x v="1"/>
    <d v="2016-07-15T20:34:00"/>
    <d v="2016-07-15T00:00:00"/>
    <d v="1899-12-30T20:34:00"/>
    <x v="20"/>
    <x v="4"/>
    <x v="4"/>
    <s v="NA"/>
    <s v="NA"/>
    <m/>
    <x v="1"/>
    <s v=""/>
    <s v=""/>
  </r>
  <r>
    <n v="6512"/>
    <x v="0"/>
    <s v="NA"/>
    <x v="1"/>
    <x v="1"/>
    <d v="2016-07-15T20:34:00"/>
    <d v="2016-07-15T00:00:00"/>
    <d v="1899-12-30T20:34:00"/>
    <x v="20"/>
    <x v="4"/>
    <x v="4"/>
    <s v="NA"/>
    <s v="NA"/>
    <m/>
    <x v="1"/>
    <s v=""/>
    <s v=""/>
  </r>
  <r>
    <n v="6513"/>
    <x v="0"/>
    <s v="NA"/>
    <x v="1"/>
    <x v="1"/>
    <d v="2016-07-15T20:40:00"/>
    <d v="2016-07-15T00:00:00"/>
    <d v="1899-12-30T20:40:00"/>
    <x v="20"/>
    <x v="4"/>
    <x v="4"/>
    <s v="NA"/>
    <s v="NA"/>
    <m/>
    <x v="1"/>
    <s v=""/>
    <s v=""/>
  </r>
  <r>
    <n v="6514"/>
    <x v="0"/>
    <s v="NA"/>
    <x v="1"/>
    <x v="1"/>
    <d v="2016-07-15T20:45:00"/>
    <d v="2016-07-15T00:00:00"/>
    <d v="1899-12-30T20:45:00"/>
    <x v="20"/>
    <x v="4"/>
    <x v="4"/>
    <s v="NA"/>
    <s v="NA"/>
    <m/>
    <x v="1"/>
    <s v=""/>
    <s v=""/>
  </r>
  <r>
    <n v="6515"/>
    <x v="0"/>
    <s v="NA"/>
    <x v="1"/>
    <x v="1"/>
    <d v="2016-07-15T20:45:00"/>
    <d v="2016-07-15T00:00:00"/>
    <d v="1899-12-30T20:45:00"/>
    <x v="20"/>
    <x v="4"/>
    <x v="4"/>
    <s v="NA"/>
    <s v="NA"/>
    <m/>
    <x v="1"/>
    <s v=""/>
    <s v=""/>
  </r>
  <r>
    <n v="6516"/>
    <x v="0"/>
    <s v="NA"/>
    <x v="1"/>
    <x v="1"/>
    <d v="2016-07-15T20:43:00"/>
    <d v="2016-07-15T00:00:00"/>
    <d v="1899-12-30T20:43:00"/>
    <x v="20"/>
    <x v="4"/>
    <x v="4"/>
    <s v="NA"/>
    <s v="NA"/>
    <m/>
    <x v="1"/>
    <s v=""/>
    <s v=""/>
  </r>
  <r>
    <n v="6517"/>
    <x v="0"/>
    <s v="NA"/>
    <x v="1"/>
    <x v="1"/>
    <d v="2016-07-15T20:41:00"/>
    <d v="2016-07-15T00:00:00"/>
    <d v="1899-12-30T20:41:00"/>
    <x v="20"/>
    <x v="4"/>
    <x v="4"/>
    <s v="NA"/>
    <s v="NA"/>
    <m/>
    <x v="1"/>
    <s v=""/>
    <s v=""/>
  </r>
  <r>
    <n v="6518"/>
    <x v="0"/>
    <s v="NA"/>
    <x v="1"/>
    <x v="1"/>
    <d v="2016-07-15T20:43:00"/>
    <d v="2016-07-15T00:00:00"/>
    <d v="1899-12-30T20:43:00"/>
    <x v="20"/>
    <x v="4"/>
    <x v="4"/>
    <s v="NA"/>
    <s v="NA"/>
    <m/>
    <x v="1"/>
    <s v=""/>
    <s v=""/>
  </r>
  <r>
    <n v="6519"/>
    <x v="1"/>
    <n v="77"/>
    <x v="0"/>
    <x v="0"/>
    <d v="2016-07-15T20:44:00"/>
    <d v="2016-07-15T00:00:00"/>
    <d v="1899-12-30T20:44:00"/>
    <x v="20"/>
    <x v="4"/>
    <x v="4"/>
    <d v="2016-07-15T21:32:00"/>
    <d v="2016-07-15T00:00:00"/>
    <d v="1899-12-30T21:32:00"/>
    <x v="0"/>
    <d v="1899-12-30T00:48:00"/>
    <n v="48"/>
  </r>
  <r>
    <n v="6520"/>
    <x v="0"/>
    <s v="NA"/>
    <x v="1"/>
    <x v="1"/>
    <d v="2016-07-15T20:51:00"/>
    <d v="2016-07-15T00:00:00"/>
    <d v="1899-12-30T20:51:00"/>
    <x v="20"/>
    <x v="4"/>
    <x v="4"/>
    <s v="NA"/>
    <s v="NA"/>
    <m/>
    <x v="1"/>
    <s v=""/>
    <s v=""/>
  </r>
  <r>
    <n v="6521"/>
    <x v="0"/>
    <s v="NA"/>
    <x v="1"/>
    <x v="1"/>
    <d v="2016-07-15T20:46:00"/>
    <d v="2016-07-15T00:00:00"/>
    <d v="1899-12-30T20:46:00"/>
    <x v="20"/>
    <x v="4"/>
    <x v="4"/>
    <s v="NA"/>
    <s v="NA"/>
    <m/>
    <x v="1"/>
    <s v=""/>
    <s v=""/>
  </r>
  <r>
    <n v="6522"/>
    <x v="1"/>
    <s v="NA"/>
    <x v="1"/>
    <x v="1"/>
    <d v="2016-07-15T20:46:00"/>
    <d v="2016-07-15T00:00:00"/>
    <d v="1899-12-30T20:46:00"/>
    <x v="20"/>
    <x v="4"/>
    <x v="4"/>
    <s v="NA"/>
    <s v="NA"/>
    <m/>
    <x v="1"/>
    <s v=""/>
    <s v=""/>
  </r>
  <r>
    <n v="6523"/>
    <x v="0"/>
    <s v="NA"/>
    <x v="1"/>
    <x v="1"/>
    <d v="2016-07-15T20:54:00"/>
    <d v="2016-07-15T00:00:00"/>
    <d v="1899-12-30T20:54:00"/>
    <x v="20"/>
    <x v="4"/>
    <x v="4"/>
    <s v="NA"/>
    <s v="NA"/>
    <m/>
    <x v="1"/>
    <s v=""/>
    <s v=""/>
  </r>
  <r>
    <n v="6524"/>
    <x v="0"/>
    <s v="NA"/>
    <x v="1"/>
    <x v="1"/>
    <d v="2016-07-15T20:48:00"/>
    <d v="2016-07-15T00:00:00"/>
    <d v="1899-12-30T20:48:00"/>
    <x v="20"/>
    <x v="4"/>
    <x v="4"/>
    <s v="NA"/>
    <s v="NA"/>
    <m/>
    <x v="1"/>
    <s v=""/>
    <s v=""/>
  </r>
  <r>
    <n v="6525"/>
    <x v="0"/>
    <s v="NA"/>
    <x v="1"/>
    <x v="1"/>
    <d v="2016-07-15T20:51:00"/>
    <d v="2016-07-15T00:00:00"/>
    <d v="1899-12-30T20:51:00"/>
    <x v="20"/>
    <x v="4"/>
    <x v="4"/>
    <s v="NA"/>
    <s v="NA"/>
    <m/>
    <x v="1"/>
    <s v=""/>
    <s v=""/>
  </r>
  <r>
    <n v="6526"/>
    <x v="0"/>
    <s v="NA"/>
    <x v="1"/>
    <x v="1"/>
    <d v="2016-07-15T20:52:00"/>
    <d v="2016-07-15T00:00:00"/>
    <d v="1899-12-30T20:52:00"/>
    <x v="20"/>
    <x v="4"/>
    <x v="4"/>
    <s v="NA"/>
    <s v="NA"/>
    <m/>
    <x v="1"/>
    <s v=""/>
    <s v=""/>
  </r>
  <r>
    <n v="6527"/>
    <x v="0"/>
    <n v="28"/>
    <x v="0"/>
    <x v="0"/>
    <d v="2016-07-15T20:54:00"/>
    <d v="2016-07-15T00:00:00"/>
    <d v="1899-12-30T20:54:00"/>
    <x v="20"/>
    <x v="4"/>
    <x v="4"/>
    <d v="2016-07-15T21:53:00"/>
    <d v="2016-07-15T00:00:00"/>
    <d v="1899-12-30T21:53:00"/>
    <x v="0"/>
    <d v="1899-12-30T00:59:00"/>
    <n v="59"/>
  </r>
  <r>
    <n v="6528"/>
    <x v="0"/>
    <s v="NA"/>
    <x v="1"/>
    <x v="1"/>
    <d v="2016-07-15T20:52:00"/>
    <d v="2016-07-15T00:00:00"/>
    <d v="1899-12-30T20:52:00"/>
    <x v="20"/>
    <x v="4"/>
    <x v="4"/>
    <s v="NA"/>
    <s v="NA"/>
    <m/>
    <x v="1"/>
    <s v=""/>
    <s v=""/>
  </r>
  <r>
    <n v="6529"/>
    <x v="0"/>
    <s v="NA"/>
    <x v="1"/>
    <x v="1"/>
    <d v="2016-07-15T20:48:00"/>
    <d v="2016-07-15T00:00:00"/>
    <d v="1899-12-30T20:48:00"/>
    <x v="20"/>
    <x v="4"/>
    <x v="4"/>
    <s v="NA"/>
    <s v="NA"/>
    <m/>
    <x v="1"/>
    <s v=""/>
    <s v=""/>
  </r>
  <r>
    <n v="6530"/>
    <x v="0"/>
    <n v="50"/>
    <x v="0"/>
    <x v="0"/>
    <d v="2016-07-15T20:51:00"/>
    <d v="2016-07-15T00:00:00"/>
    <d v="1899-12-30T20:51:00"/>
    <x v="20"/>
    <x v="4"/>
    <x v="4"/>
    <d v="2016-07-15T21:30:00"/>
    <d v="2016-07-15T00:00:00"/>
    <d v="1899-12-30T21:30:00"/>
    <x v="0"/>
    <d v="1899-12-30T00:39:00"/>
    <n v="39"/>
  </r>
  <r>
    <n v="6531"/>
    <x v="1"/>
    <n v="103"/>
    <x v="0"/>
    <x v="0"/>
    <d v="2016-07-15T20:49:00"/>
    <d v="2016-07-15T00:00:00"/>
    <d v="1899-12-30T20:49:00"/>
    <x v="20"/>
    <x v="4"/>
    <x v="4"/>
    <d v="2016-07-15T21:27:00"/>
    <d v="2016-07-15T00:00:00"/>
    <d v="1899-12-30T21:27:00"/>
    <x v="0"/>
    <d v="1899-12-30T00:38:00"/>
    <n v="38"/>
  </r>
  <r>
    <n v="6532"/>
    <x v="0"/>
    <s v="NA"/>
    <x v="1"/>
    <x v="1"/>
    <d v="2016-07-15T20:49:00"/>
    <d v="2016-07-15T00:00:00"/>
    <d v="1899-12-30T20:49:00"/>
    <x v="20"/>
    <x v="4"/>
    <x v="4"/>
    <s v="NA"/>
    <s v="NA"/>
    <m/>
    <x v="1"/>
    <s v=""/>
    <s v=""/>
  </r>
  <r>
    <n v="6533"/>
    <x v="1"/>
    <n v="125"/>
    <x v="0"/>
    <x v="0"/>
    <d v="2016-07-15T20:52:00"/>
    <d v="2016-07-15T00:00:00"/>
    <d v="1899-12-30T20:52:00"/>
    <x v="20"/>
    <x v="4"/>
    <x v="4"/>
    <d v="2016-07-15T21:25:00"/>
    <d v="2016-07-15T00:00:00"/>
    <d v="1899-12-30T21:25:00"/>
    <x v="0"/>
    <d v="1899-12-30T00:33:00"/>
    <n v="33"/>
  </r>
  <r>
    <n v="6534"/>
    <x v="0"/>
    <s v="NA"/>
    <x v="1"/>
    <x v="1"/>
    <d v="2016-07-15T20:55:00"/>
    <d v="2016-07-15T00:00:00"/>
    <d v="1899-12-30T20:55:00"/>
    <x v="20"/>
    <x v="4"/>
    <x v="4"/>
    <s v="NA"/>
    <s v="NA"/>
    <m/>
    <x v="1"/>
    <s v=""/>
    <s v=""/>
  </r>
  <r>
    <n v="6535"/>
    <x v="0"/>
    <s v="NA"/>
    <x v="1"/>
    <x v="1"/>
    <d v="2016-07-15T20:52:00"/>
    <d v="2016-07-15T00:00:00"/>
    <d v="1899-12-30T20:52:00"/>
    <x v="20"/>
    <x v="4"/>
    <x v="4"/>
    <s v="NA"/>
    <s v="NA"/>
    <m/>
    <x v="1"/>
    <s v=""/>
    <s v=""/>
  </r>
  <r>
    <n v="6536"/>
    <x v="0"/>
    <s v="NA"/>
    <x v="1"/>
    <x v="1"/>
    <d v="2016-07-15T20:51:00"/>
    <d v="2016-07-15T00:00:00"/>
    <d v="1899-12-30T20:51:00"/>
    <x v="20"/>
    <x v="4"/>
    <x v="4"/>
    <s v="NA"/>
    <s v="NA"/>
    <m/>
    <x v="1"/>
    <s v=""/>
    <s v=""/>
  </r>
  <r>
    <n v="6537"/>
    <x v="0"/>
    <n v="40"/>
    <x v="0"/>
    <x v="0"/>
    <d v="2016-07-15T20:52:00"/>
    <d v="2016-07-15T00:00:00"/>
    <d v="1899-12-30T20:52:00"/>
    <x v="20"/>
    <x v="4"/>
    <x v="4"/>
    <d v="2016-07-15T22:03:00"/>
    <d v="2016-07-15T00:00:00"/>
    <d v="1899-12-30T22:03:00"/>
    <x v="0"/>
    <d v="1899-12-30T01:11:00"/>
    <n v="71"/>
  </r>
  <r>
    <n v="6538"/>
    <x v="0"/>
    <n v="210"/>
    <x v="0"/>
    <x v="2"/>
    <d v="2016-07-15T20:54:00"/>
    <d v="2016-07-15T00:00:00"/>
    <d v="1899-12-30T20:54:00"/>
    <x v="20"/>
    <x v="4"/>
    <x v="4"/>
    <s v="NA"/>
    <s v="NA"/>
    <m/>
    <x v="1"/>
    <s v=""/>
    <s v=""/>
  </r>
  <r>
    <n v="6539"/>
    <x v="0"/>
    <s v="NA"/>
    <x v="1"/>
    <x v="1"/>
    <d v="2016-07-15T20:57:00"/>
    <d v="2016-07-15T00:00:00"/>
    <d v="1899-12-30T20:57:00"/>
    <x v="20"/>
    <x v="4"/>
    <x v="4"/>
    <s v="NA"/>
    <s v="NA"/>
    <m/>
    <x v="1"/>
    <s v=""/>
    <s v=""/>
  </r>
  <r>
    <n v="6540"/>
    <x v="1"/>
    <n v="232"/>
    <x v="0"/>
    <x v="0"/>
    <d v="2016-07-15T20:57:00"/>
    <d v="2016-07-15T00:00:00"/>
    <d v="1899-12-30T20:57:00"/>
    <x v="20"/>
    <x v="4"/>
    <x v="4"/>
    <d v="2016-07-15T22:07:00"/>
    <d v="2016-07-15T00:00:00"/>
    <d v="1899-12-30T22:07:00"/>
    <x v="0"/>
    <d v="1899-12-30T01:10:00"/>
    <n v="70"/>
  </r>
  <r>
    <n v="6541"/>
    <x v="0"/>
    <n v="266"/>
    <x v="0"/>
    <x v="2"/>
    <d v="2016-07-15T20:54:00"/>
    <d v="2016-07-15T00:00:00"/>
    <d v="1899-12-30T20:54:00"/>
    <x v="20"/>
    <x v="4"/>
    <x v="4"/>
    <s v="NA"/>
    <s v="NA"/>
    <m/>
    <x v="1"/>
    <s v=""/>
    <s v=""/>
  </r>
  <r>
    <n v="6542"/>
    <x v="1"/>
    <s v="NA"/>
    <x v="1"/>
    <x v="1"/>
    <d v="2016-07-15T20:55:00"/>
    <d v="2016-07-15T00:00:00"/>
    <d v="1899-12-30T20:55:00"/>
    <x v="20"/>
    <x v="4"/>
    <x v="4"/>
    <s v="NA"/>
    <s v="NA"/>
    <m/>
    <x v="1"/>
    <s v=""/>
    <s v=""/>
  </r>
  <r>
    <n v="6543"/>
    <x v="1"/>
    <n v="21"/>
    <x v="0"/>
    <x v="0"/>
    <d v="2016-07-15T20:54:00"/>
    <d v="2016-07-15T00:00:00"/>
    <d v="1899-12-30T20:54:00"/>
    <x v="20"/>
    <x v="4"/>
    <x v="4"/>
    <d v="2016-07-15T22:12:00"/>
    <d v="2016-07-15T00:00:00"/>
    <d v="1899-12-30T22:12:00"/>
    <x v="0"/>
    <d v="1899-12-30T01:18:00"/>
    <n v="78"/>
  </r>
  <r>
    <n v="6544"/>
    <x v="0"/>
    <s v="NA"/>
    <x v="1"/>
    <x v="1"/>
    <d v="2016-07-15T20:54:00"/>
    <d v="2016-07-15T00:00:00"/>
    <d v="1899-12-30T20:54:00"/>
    <x v="20"/>
    <x v="4"/>
    <x v="4"/>
    <s v="NA"/>
    <s v="NA"/>
    <m/>
    <x v="1"/>
    <s v=""/>
    <s v=""/>
  </r>
  <r>
    <n v="6545"/>
    <x v="0"/>
    <s v="NA"/>
    <x v="1"/>
    <x v="1"/>
    <d v="2016-07-15T20:54:00"/>
    <d v="2016-07-15T00:00:00"/>
    <d v="1899-12-30T20:54:00"/>
    <x v="20"/>
    <x v="4"/>
    <x v="4"/>
    <s v="NA"/>
    <s v="NA"/>
    <m/>
    <x v="1"/>
    <s v=""/>
    <s v=""/>
  </r>
  <r>
    <n v="6546"/>
    <x v="0"/>
    <s v="NA"/>
    <x v="1"/>
    <x v="1"/>
    <d v="2016-07-15T21:01:00"/>
    <d v="2016-07-15T00:00:00"/>
    <d v="1899-12-30T21:01:00"/>
    <x v="21"/>
    <x v="5"/>
    <x v="4"/>
    <s v="NA"/>
    <s v="NA"/>
    <m/>
    <x v="1"/>
    <s v=""/>
    <s v=""/>
  </r>
  <r>
    <n v="6547"/>
    <x v="0"/>
    <s v="NA"/>
    <x v="1"/>
    <x v="1"/>
    <d v="2016-07-15T20:59:00"/>
    <d v="2016-07-15T00:00:00"/>
    <d v="1899-12-30T20:59:00"/>
    <x v="20"/>
    <x v="4"/>
    <x v="4"/>
    <s v="NA"/>
    <s v="NA"/>
    <m/>
    <x v="1"/>
    <s v=""/>
    <s v=""/>
  </r>
  <r>
    <n v="6548"/>
    <x v="0"/>
    <n v="62"/>
    <x v="0"/>
    <x v="0"/>
    <d v="2016-07-15T20:56:00"/>
    <d v="2016-07-15T00:00:00"/>
    <d v="1899-12-30T20:56:00"/>
    <x v="20"/>
    <x v="4"/>
    <x v="4"/>
    <d v="2016-07-15T21:45:00"/>
    <d v="2016-07-15T00:00:00"/>
    <d v="1899-12-30T21:45:00"/>
    <x v="0"/>
    <d v="1899-12-30T00:49:00"/>
    <n v="49"/>
  </r>
  <r>
    <n v="6549"/>
    <x v="0"/>
    <s v="NA"/>
    <x v="1"/>
    <x v="1"/>
    <d v="2016-07-15T21:02:00"/>
    <d v="2016-07-15T00:00:00"/>
    <d v="1899-12-30T21:02:00"/>
    <x v="21"/>
    <x v="5"/>
    <x v="4"/>
    <s v="NA"/>
    <s v="NA"/>
    <m/>
    <x v="1"/>
    <s v=""/>
    <s v=""/>
  </r>
  <r>
    <n v="6550"/>
    <x v="0"/>
    <s v="NA"/>
    <x v="1"/>
    <x v="1"/>
    <d v="2016-07-15T21:04:00"/>
    <d v="2016-07-15T00:00:00"/>
    <d v="1899-12-30T21:04:00"/>
    <x v="21"/>
    <x v="5"/>
    <x v="4"/>
    <s v="NA"/>
    <s v="NA"/>
    <m/>
    <x v="1"/>
    <s v=""/>
    <s v=""/>
  </r>
  <r>
    <n v="6551"/>
    <x v="1"/>
    <n v="32"/>
    <x v="0"/>
    <x v="0"/>
    <d v="2016-07-15T21:03:00"/>
    <d v="2016-07-15T00:00:00"/>
    <d v="1899-12-30T21:03:00"/>
    <x v="21"/>
    <x v="5"/>
    <x v="4"/>
    <d v="2016-07-15T22:17:00"/>
    <d v="2016-07-15T00:00:00"/>
    <d v="1899-12-30T22:17:00"/>
    <x v="0"/>
    <d v="1899-12-30T01:14:00"/>
    <n v="74"/>
  </r>
  <r>
    <n v="6552"/>
    <x v="0"/>
    <s v="NA"/>
    <x v="1"/>
    <x v="1"/>
    <d v="2016-07-15T21:08:00"/>
    <d v="2016-07-15T00:00:00"/>
    <d v="1899-12-30T21:08:00"/>
    <x v="21"/>
    <x v="5"/>
    <x v="4"/>
    <s v="NA"/>
    <s v="NA"/>
    <m/>
    <x v="1"/>
    <s v=""/>
    <s v=""/>
  </r>
  <r>
    <n v="6553"/>
    <x v="0"/>
    <s v="NA"/>
    <x v="1"/>
    <x v="1"/>
    <d v="2016-07-15T21:06:00"/>
    <d v="2016-07-15T00:00:00"/>
    <d v="1899-12-30T21:06:00"/>
    <x v="21"/>
    <x v="5"/>
    <x v="4"/>
    <s v="NA"/>
    <s v="NA"/>
    <m/>
    <x v="1"/>
    <s v=""/>
    <s v=""/>
  </r>
  <r>
    <n v="6554"/>
    <x v="1"/>
    <n v="70"/>
    <x v="0"/>
    <x v="0"/>
    <d v="2016-07-15T20:58:00"/>
    <d v="2016-07-15T00:00:00"/>
    <d v="1899-12-30T20:58:00"/>
    <x v="20"/>
    <x v="4"/>
    <x v="4"/>
    <d v="2016-07-15T21:56:00"/>
    <d v="2016-07-15T00:00:00"/>
    <d v="1899-12-30T21:56:00"/>
    <x v="0"/>
    <d v="1899-12-30T00:58:00"/>
    <n v="58"/>
  </r>
  <r>
    <n v="6555"/>
    <x v="0"/>
    <s v="NA"/>
    <x v="1"/>
    <x v="1"/>
    <d v="2016-07-15T21:05:00"/>
    <d v="2016-07-15T00:00:00"/>
    <d v="1899-12-30T21:05:00"/>
    <x v="21"/>
    <x v="5"/>
    <x v="4"/>
    <s v="NA"/>
    <s v="NA"/>
    <m/>
    <x v="1"/>
    <s v=""/>
    <s v=""/>
  </r>
  <r>
    <n v="6556"/>
    <x v="1"/>
    <n v="35"/>
    <x v="0"/>
    <x v="0"/>
    <d v="2016-07-15T21:09:00"/>
    <d v="2016-07-15T00:00:00"/>
    <d v="1899-12-30T21:09:00"/>
    <x v="21"/>
    <x v="5"/>
    <x v="4"/>
    <d v="2016-07-15T21:38:00"/>
    <d v="2016-07-15T00:00:00"/>
    <d v="1899-12-30T21:38:00"/>
    <x v="0"/>
    <d v="1899-12-30T00:29:00"/>
    <n v="29"/>
  </r>
  <r>
    <n v="6557"/>
    <x v="0"/>
    <n v="126"/>
    <x v="0"/>
    <x v="0"/>
    <d v="2016-07-15T21:00:00"/>
    <d v="2016-07-15T00:00:00"/>
    <d v="1899-12-30T21:00:00"/>
    <x v="21"/>
    <x v="5"/>
    <x v="4"/>
    <d v="2016-07-15T21:40:00"/>
    <d v="2016-07-15T00:00:00"/>
    <d v="1899-12-30T21:40:00"/>
    <x v="0"/>
    <d v="1899-12-30T00:40:00"/>
    <n v="40"/>
  </r>
  <r>
    <n v="6558"/>
    <x v="0"/>
    <n v="134"/>
    <x v="0"/>
    <x v="0"/>
    <d v="2016-07-15T21:05:00"/>
    <d v="2016-07-15T00:00:00"/>
    <d v="1899-12-30T21:05:00"/>
    <x v="21"/>
    <x v="5"/>
    <x v="4"/>
    <d v="2016-07-15T22:05:00"/>
    <d v="2016-07-15T00:00:00"/>
    <d v="1899-12-30T22:05:00"/>
    <x v="0"/>
    <d v="1899-12-30T01:00:00"/>
    <n v="60"/>
  </r>
  <r>
    <n v="6559"/>
    <x v="0"/>
    <n v="143"/>
    <x v="0"/>
    <x v="0"/>
    <d v="2016-07-15T21:00:00"/>
    <d v="2016-07-15T00:00:00"/>
    <d v="1899-12-30T21:00:00"/>
    <x v="21"/>
    <x v="5"/>
    <x v="4"/>
    <d v="2016-07-15T21:58:00"/>
    <d v="2016-07-15T00:00:00"/>
    <d v="1899-12-30T21:58:00"/>
    <x v="0"/>
    <d v="1899-12-30T00:58:00"/>
    <n v="58"/>
  </r>
  <r>
    <n v="6560"/>
    <x v="1"/>
    <n v="47"/>
    <x v="0"/>
    <x v="2"/>
    <d v="2016-07-15T21:05:00"/>
    <d v="2016-07-15T00:00:00"/>
    <d v="1899-12-30T21:05:00"/>
    <x v="21"/>
    <x v="5"/>
    <x v="4"/>
    <s v="NA"/>
    <s v="NA"/>
    <m/>
    <x v="1"/>
    <s v=""/>
    <s v=""/>
  </r>
  <r>
    <n v="6561"/>
    <x v="0"/>
    <n v="166"/>
    <x v="0"/>
    <x v="2"/>
    <d v="2016-07-15T21:08:00"/>
    <d v="2016-07-15T00:00:00"/>
    <d v="1899-12-30T21:08:00"/>
    <x v="21"/>
    <x v="5"/>
    <x v="4"/>
    <s v="NA"/>
    <s v="NA"/>
    <m/>
    <x v="1"/>
    <s v=""/>
    <s v=""/>
  </r>
  <r>
    <n v="6562"/>
    <x v="0"/>
    <n v="235"/>
    <x v="0"/>
    <x v="0"/>
    <d v="2016-07-15T21:04:00"/>
    <d v="2016-07-15T00:00:00"/>
    <d v="1899-12-30T21:04:00"/>
    <x v="21"/>
    <x v="5"/>
    <x v="4"/>
    <d v="2016-07-15T21:35:00"/>
    <d v="2016-07-15T00:00:00"/>
    <d v="1899-12-30T21:35:00"/>
    <x v="0"/>
    <d v="1899-12-30T00:31:00"/>
    <n v="31"/>
  </r>
  <r>
    <n v="6563"/>
    <x v="1"/>
    <n v="276"/>
    <x v="0"/>
    <x v="0"/>
    <d v="2016-07-15T21:03:00"/>
    <d v="2016-07-15T00:00:00"/>
    <d v="1899-12-30T21:03:00"/>
    <x v="21"/>
    <x v="5"/>
    <x v="4"/>
    <d v="2016-07-15T22:21:00"/>
    <d v="2016-07-15T00:00:00"/>
    <d v="1899-12-30T22:21:00"/>
    <x v="0"/>
    <d v="1899-12-30T01:18:00"/>
    <n v="78"/>
  </r>
  <r>
    <n v="6564"/>
    <x v="0"/>
    <s v="NA"/>
    <x v="1"/>
    <x v="1"/>
    <d v="2016-07-15T21:08:00"/>
    <d v="2016-07-15T00:00:00"/>
    <d v="1899-12-30T21:08:00"/>
    <x v="21"/>
    <x v="5"/>
    <x v="4"/>
    <s v="NA"/>
    <s v="NA"/>
    <m/>
    <x v="1"/>
    <s v=""/>
    <s v=""/>
  </r>
  <r>
    <n v="6565"/>
    <x v="0"/>
    <s v="NA"/>
    <x v="1"/>
    <x v="1"/>
    <d v="2016-07-15T21:09:00"/>
    <d v="2016-07-15T00:00:00"/>
    <d v="1899-12-30T21:09:00"/>
    <x v="21"/>
    <x v="5"/>
    <x v="4"/>
    <s v="NA"/>
    <s v="NA"/>
    <m/>
    <x v="1"/>
    <s v=""/>
    <s v=""/>
  </r>
  <r>
    <n v="6566"/>
    <x v="0"/>
    <s v="NA"/>
    <x v="1"/>
    <x v="1"/>
    <d v="2016-07-15T21:12:00"/>
    <d v="2016-07-15T00:00:00"/>
    <d v="1899-12-30T21:12:00"/>
    <x v="21"/>
    <x v="5"/>
    <x v="4"/>
    <s v="NA"/>
    <s v="NA"/>
    <m/>
    <x v="1"/>
    <s v=""/>
    <s v=""/>
  </r>
  <r>
    <n v="6567"/>
    <x v="0"/>
    <s v="NA"/>
    <x v="1"/>
    <x v="1"/>
    <d v="2016-07-15T21:12:00"/>
    <d v="2016-07-15T00:00:00"/>
    <d v="1899-12-30T21:12:00"/>
    <x v="21"/>
    <x v="5"/>
    <x v="4"/>
    <s v="NA"/>
    <s v="NA"/>
    <m/>
    <x v="1"/>
    <s v=""/>
    <s v=""/>
  </r>
  <r>
    <n v="6568"/>
    <x v="0"/>
    <n v="236"/>
    <x v="0"/>
    <x v="0"/>
    <d v="2016-07-15T21:08:00"/>
    <d v="2016-07-15T00:00:00"/>
    <d v="1899-12-30T21:08:00"/>
    <x v="21"/>
    <x v="5"/>
    <x v="4"/>
    <d v="2016-07-15T22:12:00"/>
    <d v="2016-07-15T00:00:00"/>
    <d v="1899-12-30T22:12:00"/>
    <x v="0"/>
    <d v="1899-12-30T01:04:00"/>
    <n v="64"/>
  </r>
  <r>
    <n v="6569"/>
    <x v="0"/>
    <s v="NA"/>
    <x v="1"/>
    <x v="1"/>
    <d v="2016-07-15T21:15:00"/>
    <d v="2016-07-15T00:00:00"/>
    <d v="1899-12-30T21:15:00"/>
    <x v="21"/>
    <x v="5"/>
    <x v="4"/>
    <s v="NA"/>
    <s v="NA"/>
    <m/>
    <x v="1"/>
    <s v=""/>
    <s v=""/>
  </r>
  <r>
    <n v="6570"/>
    <x v="0"/>
    <s v="NA"/>
    <x v="1"/>
    <x v="1"/>
    <d v="2016-07-15T21:11:00"/>
    <d v="2016-07-15T00:00:00"/>
    <d v="1899-12-30T21:11:00"/>
    <x v="21"/>
    <x v="5"/>
    <x v="4"/>
    <s v="NA"/>
    <s v="NA"/>
    <m/>
    <x v="1"/>
    <s v=""/>
    <s v=""/>
  </r>
  <r>
    <n v="6571"/>
    <x v="1"/>
    <n v="54"/>
    <x v="0"/>
    <x v="2"/>
    <d v="2016-07-15T21:16:00"/>
    <d v="2016-07-15T00:00:00"/>
    <d v="1899-12-30T21:16:00"/>
    <x v="21"/>
    <x v="5"/>
    <x v="4"/>
    <s v="NA"/>
    <s v="NA"/>
    <m/>
    <x v="1"/>
    <s v=""/>
    <s v=""/>
  </r>
  <r>
    <n v="6572"/>
    <x v="0"/>
    <n v="113"/>
    <x v="0"/>
    <x v="0"/>
    <d v="2016-07-15T21:11:00"/>
    <d v="2016-07-15T00:00:00"/>
    <d v="1899-12-30T21:11:00"/>
    <x v="21"/>
    <x v="5"/>
    <x v="4"/>
    <d v="2016-07-15T22:02:00"/>
    <d v="2016-07-15T00:00:00"/>
    <d v="1899-12-30T22:02:00"/>
    <x v="0"/>
    <d v="1899-12-30T00:51:00"/>
    <n v="51"/>
  </r>
  <r>
    <n v="6573"/>
    <x v="1"/>
    <n v="250"/>
    <x v="0"/>
    <x v="0"/>
    <d v="2016-07-15T21:14:00"/>
    <d v="2016-07-15T00:00:00"/>
    <d v="1899-12-30T21:14:00"/>
    <x v="21"/>
    <x v="5"/>
    <x v="4"/>
    <d v="2016-07-15T22:00:00"/>
    <d v="2016-07-15T00:00:00"/>
    <d v="1899-12-30T22:00:00"/>
    <x v="0"/>
    <d v="1899-12-30T00:46:00"/>
    <n v="46"/>
  </r>
  <r>
    <n v="6574"/>
    <x v="0"/>
    <s v="NA"/>
    <x v="1"/>
    <x v="1"/>
    <d v="2016-07-15T21:16:00"/>
    <d v="2016-07-15T00:00:00"/>
    <d v="1899-12-30T21:16:00"/>
    <x v="21"/>
    <x v="5"/>
    <x v="4"/>
    <s v="NA"/>
    <s v="NA"/>
    <m/>
    <x v="1"/>
    <s v=""/>
    <s v=""/>
  </r>
  <r>
    <n v="6575"/>
    <x v="1"/>
    <n v="146"/>
    <x v="0"/>
    <x v="0"/>
    <d v="2016-07-15T21:18:00"/>
    <d v="2016-07-15T00:00:00"/>
    <d v="1899-12-30T21:18:00"/>
    <x v="21"/>
    <x v="5"/>
    <x v="4"/>
    <d v="2016-07-15T21:58:00"/>
    <d v="2016-07-15T00:00:00"/>
    <d v="1899-12-30T21:58:00"/>
    <x v="0"/>
    <d v="1899-12-30T00:40:00"/>
    <n v="40"/>
  </r>
  <r>
    <n v="6576"/>
    <x v="0"/>
    <s v="NA"/>
    <x v="1"/>
    <x v="1"/>
    <d v="2016-07-15T21:20:00"/>
    <d v="2016-07-15T00:00:00"/>
    <d v="1899-12-30T21:20:00"/>
    <x v="21"/>
    <x v="5"/>
    <x v="4"/>
    <s v="NA"/>
    <s v="NA"/>
    <m/>
    <x v="1"/>
    <s v=""/>
    <s v=""/>
  </r>
  <r>
    <n v="6577"/>
    <x v="1"/>
    <n v="97"/>
    <x v="0"/>
    <x v="0"/>
    <d v="2016-07-15T21:19:00"/>
    <d v="2016-07-15T00:00:00"/>
    <d v="1899-12-30T21:19:00"/>
    <x v="21"/>
    <x v="5"/>
    <x v="4"/>
    <d v="2016-07-15T21:48:00"/>
    <d v="2016-07-15T00:00:00"/>
    <d v="1899-12-30T21:48:00"/>
    <x v="0"/>
    <d v="1899-12-30T00:29:00"/>
    <n v="29"/>
  </r>
  <r>
    <n v="6578"/>
    <x v="0"/>
    <s v="NA"/>
    <x v="1"/>
    <x v="1"/>
    <d v="2016-07-15T21:16:00"/>
    <d v="2016-07-15T00:00:00"/>
    <d v="1899-12-30T21:16:00"/>
    <x v="21"/>
    <x v="5"/>
    <x v="4"/>
    <s v="NA"/>
    <s v="NA"/>
    <m/>
    <x v="1"/>
    <s v=""/>
    <s v=""/>
  </r>
  <r>
    <n v="6579"/>
    <x v="0"/>
    <s v="NA"/>
    <x v="1"/>
    <x v="1"/>
    <d v="2016-07-15T21:16:00"/>
    <d v="2016-07-15T00:00:00"/>
    <d v="1899-12-30T21:16:00"/>
    <x v="21"/>
    <x v="5"/>
    <x v="4"/>
    <s v="NA"/>
    <s v="NA"/>
    <m/>
    <x v="1"/>
    <s v=""/>
    <s v=""/>
  </r>
  <r>
    <n v="6580"/>
    <x v="0"/>
    <s v="NA"/>
    <x v="1"/>
    <x v="1"/>
    <d v="2016-07-15T21:24:00"/>
    <d v="2016-07-15T00:00:00"/>
    <d v="1899-12-30T21:24:00"/>
    <x v="21"/>
    <x v="5"/>
    <x v="4"/>
    <s v="NA"/>
    <s v="NA"/>
    <m/>
    <x v="1"/>
    <s v=""/>
    <s v=""/>
  </r>
  <r>
    <n v="6581"/>
    <x v="0"/>
    <s v="NA"/>
    <x v="1"/>
    <x v="1"/>
    <d v="2016-07-15T21:20:00"/>
    <d v="2016-07-15T00:00:00"/>
    <d v="1899-12-30T21:20:00"/>
    <x v="21"/>
    <x v="5"/>
    <x v="4"/>
    <s v="NA"/>
    <s v="NA"/>
    <m/>
    <x v="1"/>
    <s v=""/>
    <s v=""/>
  </r>
  <r>
    <n v="6582"/>
    <x v="1"/>
    <n v="200"/>
    <x v="0"/>
    <x v="0"/>
    <d v="2016-07-15T21:22:00"/>
    <d v="2016-07-15T00:00:00"/>
    <d v="1899-12-30T21:22:00"/>
    <x v="21"/>
    <x v="5"/>
    <x v="4"/>
    <d v="2016-07-15T22:06:00"/>
    <d v="2016-07-15T00:00:00"/>
    <d v="1899-12-30T22:06:00"/>
    <x v="0"/>
    <d v="1899-12-30T00:44:00"/>
    <n v="44"/>
  </r>
  <r>
    <n v="6583"/>
    <x v="0"/>
    <s v="NA"/>
    <x v="1"/>
    <x v="1"/>
    <d v="2016-07-15T21:23:00"/>
    <d v="2016-07-15T00:00:00"/>
    <d v="1899-12-30T21:23:00"/>
    <x v="21"/>
    <x v="5"/>
    <x v="4"/>
    <s v="NA"/>
    <s v="NA"/>
    <m/>
    <x v="1"/>
    <s v=""/>
    <s v=""/>
  </r>
  <r>
    <n v="6584"/>
    <x v="0"/>
    <s v="NA"/>
    <x v="1"/>
    <x v="1"/>
    <d v="2016-07-15T21:28:00"/>
    <d v="2016-07-15T00:00:00"/>
    <d v="1899-12-30T21:28:00"/>
    <x v="21"/>
    <x v="5"/>
    <x v="4"/>
    <s v="NA"/>
    <s v="NA"/>
    <m/>
    <x v="1"/>
    <s v=""/>
    <s v=""/>
  </r>
  <r>
    <n v="6585"/>
    <x v="1"/>
    <s v="NA"/>
    <x v="1"/>
    <x v="1"/>
    <d v="2016-07-15T21:23:00"/>
    <d v="2016-07-15T00:00:00"/>
    <d v="1899-12-30T21:23:00"/>
    <x v="21"/>
    <x v="5"/>
    <x v="4"/>
    <s v="NA"/>
    <s v="NA"/>
    <m/>
    <x v="1"/>
    <s v=""/>
    <s v=""/>
  </r>
  <r>
    <n v="6586"/>
    <x v="0"/>
    <s v="NA"/>
    <x v="1"/>
    <x v="1"/>
    <d v="2016-07-15T21:22:00"/>
    <d v="2016-07-15T00:00:00"/>
    <d v="1899-12-30T21:22:00"/>
    <x v="21"/>
    <x v="5"/>
    <x v="4"/>
    <s v="NA"/>
    <s v="NA"/>
    <m/>
    <x v="1"/>
    <s v=""/>
    <s v=""/>
  </r>
  <r>
    <n v="6587"/>
    <x v="0"/>
    <n v="137"/>
    <x v="0"/>
    <x v="0"/>
    <d v="2016-07-15T21:24:00"/>
    <d v="2016-07-15T00:00:00"/>
    <d v="1899-12-30T21:24:00"/>
    <x v="21"/>
    <x v="5"/>
    <x v="4"/>
    <d v="2016-07-15T22:03:00"/>
    <d v="2016-07-15T00:00:00"/>
    <d v="1899-12-30T22:03:00"/>
    <x v="0"/>
    <d v="1899-12-30T00:39:00"/>
    <n v="39"/>
  </r>
  <r>
    <n v="6588"/>
    <x v="0"/>
    <s v="NA"/>
    <x v="1"/>
    <x v="1"/>
    <d v="2016-07-15T21:26:00"/>
    <d v="2016-07-15T00:00:00"/>
    <d v="1899-12-30T21:26:00"/>
    <x v="21"/>
    <x v="5"/>
    <x v="4"/>
    <s v="NA"/>
    <s v="NA"/>
    <m/>
    <x v="1"/>
    <s v=""/>
    <s v=""/>
  </r>
  <r>
    <n v="6589"/>
    <x v="0"/>
    <s v="NA"/>
    <x v="1"/>
    <x v="1"/>
    <d v="2016-07-15T21:30:00"/>
    <d v="2016-07-15T00:00:00"/>
    <d v="1899-12-30T21:30:00"/>
    <x v="21"/>
    <x v="5"/>
    <x v="4"/>
    <s v="NA"/>
    <s v="NA"/>
    <m/>
    <x v="1"/>
    <s v=""/>
    <s v=""/>
  </r>
  <r>
    <n v="6590"/>
    <x v="1"/>
    <n v="239"/>
    <x v="0"/>
    <x v="0"/>
    <d v="2016-07-15T21:33:00"/>
    <d v="2016-07-15T00:00:00"/>
    <d v="1899-12-30T21:33:00"/>
    <x v="21"/>
    <x v="5"/>
    <x v="4"/>
    <d v="2016-07-15T22:26:00"/>
    <d v="2016-07-15T00:00:00"/>
    <d v="1899-12-30T22:26:00"/>
    <x v="0"/>
    <d v="1899-12-30T00:53:00"/>
    <n v="53"/>
  </r>
  <r>
    <n v="6591"/>
    <x v="1"/>
    <s v="NA"/>
    <x v="1"/>
    <x v="1"/>
    <d v="2016-07-15T21:32:00"/>
    <d v="2016-07-15T00:00:00"/>
    <d v="1899-12-30T21:32:00"/>
    <x v="21"/>
    <x v="5"/>
    <x v="4"/>
    <s v="NA"/>
    <s v="NA"/>
    <m/>
    <x v="1"/>
    <s v=""/>
    <s v=""/>
  </r>
  <r>
    <n v="6592"/>
    <x v="0"/>
    <s v="NA"/>
    <x v="1"/>
    <x v="1"/>
    <d v="2016-07-15T21:39:00"/>
    <d v="2016-07-15T00:00:00"/>
    <d v="1899-12-30T21:39:00"/>
    <x v="21"/>
    <x v="5"/>
    <x v="4"/>
    <s v="NA"/>
    <s v="NA"/>
    <m/>
    <x v="1"/>
    <s v=""/>
    <s v=""/>
  </r>
  <r>
    <n v="6593"/>
    <x v="0"/>
    <s v="NA"/>
    <x v="1"/>
    <x v="1"/>
    <d v="2016-07-15T21:29:00"/>
    <d v="2016-07-15T00:00:00"/>
    <d v="1899-12-30T21:29:00"/>
    <x v="21"/>
    <x v="5"/>
    <x v="4"/>
    <s v="NA"/>
    <s v="NA"/>
    <m/>
    <x v="1"/>
    <s v=""/>
    <s v=""/>
  </r>
  <r>
    <n v="6594"/>
    <x v="0"/>
    <s v="NA"/>
    <x v="1"/>
    <x v="1"/>
    <d v="2016-07-15T21:39:00"/>
    <d v="2016-07-15T00:00:00"/>
    <d v="1899-12-30T21:39:00"/>
    <x v="21"/>
    <x v="5"/>
    <x v="4"/>
    <s v="NA"/>
    <s v="NA"/>
    <m/>
    <x v="1"/>
    <s v=""/>
    <s v=""/>
  </r>
  <r>
    <n v="6595"/>
    <x v="0"/>
    <s v="NA"/>
    <x v="1"/>
    <x v="1"/>
    <d v="2016-07-15T21:30:00"/>
    <d v="2016-07-15T00:00:00"/>
    <d v="1899-12-30T21:30:00"/>
    <x v="21"/>
    <x v="5"/>
    <x v="4"/>
    <s v="NA"/>
    <s v="NA"/>
    <m/>
    <x v="1"/>
    <s v=""/>
    <s v=""/>
  </r>
  <r>
    <n v="6596"/>
    <x v="1"/>
    <n v="129"/>
    <x v="0"/>
    <x v="0"/>
    <d v="2016-07-15T21:33:00"/>
    <d v="2016-07-15T00:00:00"/>
    <d v="1899-12-30T21:33:00"/>
    <x v="21"/>
    <x v="5"/>
    <x v="4"/>
    <d v="2016-07-15T22:22:00"/>
    <d v="2016-07-15T00:00:00"/>
    <d v="1899-12-30T22:22:00"/>
    <x v="0"/>
    <d v="1899-12-30T00:49:00"/>
    <n v="49"/>
  </r>
  <r>
    <n v="6597"/>
    <x v="0"/>
    <n v="51"/>
    <x v="0"/>
    <x v="0"/>
    <d v="2016-07-15T21:35:00"/>
    <d v="2016-07-15T00:00:00"/>
    <d v="1899-12-30T21:35:00"/>
    <x v="21"/>
    <x v="5"/>
    <x v="4"/>
    <d v="2016-07-15T22:21:00"/>
    <d v="2016-07-15T00:00:00"/>
    <d v="1899-12-30T22:21:00"/>
    <x v="0"/>
    <d v="1899-12-30T00:46:00"/>
    <n v="46"/>
  </r>
  <r>
    <n v="6598"/>
    <x v="0"/>
    <s v="NA"/>
    <x v="1"/>
    <x v="1"/>
    <d v="2016-07-15T21:40:00"/>
    <d v="2016-07-15T00:00:00"/>
    <d v="1899-12-30T21:40:00"/>
    <x v="21"/>
    <x v="5"/>
    <x v="4"/>
    <s v="NA"/>
    <s v="NA"/>
    <m/>
    <x v="1"/>
    <s v=""/>
    <s v=""/>
  </r>
  <r>
    <n v="6599"/>
    <x v="0"/>
    <s v="NA"/>
    <x v="1"/>
    <x v="1"/>
    <d v="2016-07-15T21:37:00"/>
    <d v="2016-07-15T00:00:00"/>
    <d v="1899-12-30T21:37:00"/>
    <x v="21"/>
    <x v="5"/>
    <x v="4"/>
    <s v="NA"/>
    <s v="NA"/>
    <m/>
    <x v="1"/>
    <s v=""/>
    <s v=""/>
  </r>
  <r>
    <n v="6600"/>
    <x v="0"/>
    <s v="NA"/>
    <x v="1"/>
    <x v="1"/>
    <d v="2016-07-15T21:41:00"/>
    <d v="2016-07-15T00:00:00"/>
    <d v="1899-12-30T21:41:00"/>
    <x v="21"/>
    <x v="5"/>
    <x v="4"/>
    <s v="NA"/>
    <s v="NA"/>
    <m/>
    <x v="1"/>
    <s v=""/>
    <s v=""/>
  </r>
  <r>
    <n v="6601"/>
    <x v="0"/>
    <s v="NA"/>
    <x v="1"/>
    <x v="1"/>
    <d v="2016-07-15T21:39:00"/>
    <d v="2016-07-15T00:00:00"/>
    <d v="1899-12-30T21:39:00"/>
    <x v="21"/>
    <x v="5"/>
    <x v="4"/>
    <s v="NA"/>
    <s v="NA"/>
    <m/>
    <x v="1"/>
    <s v=""/>
    <s v=""/>
  </r>
  <r>
    <n v="6602"/>
    <x v="0"/>
    <s v="NA"/>
    <x v="1"/>
    <x v="1"/>
    <d v="2016-07-15T21:43:00"/>
    <d v="2016-07-15T00:00:00"/>
    <d v="1899-12-30T21:43:00"/>
    <x v="21"/>
    <x v="5"/>
    <x v="4"/>
    <s v="NA"/>
    <s v="NA"/>
    <m/>
    <x v="1"/>
    <s v=""/>
    <s v=""/>
  </r>
  <r>
    <n v="6603"/>
    <x v="0"/>
    <s v="NA"/>
    <x v="1"/>
    <x v="1"/>
    <d v="2016-07-15T21:40:00"/>
    <d v="2016-07-15T00:00:00"/>
    <d v="1899-12-30T21:40:00"/>
    <x v="21"/>
    <x v="5"/>
    <x v="4"/>
    <s v="NA"/>
    <s v="NA"/>
    <m/>
    <x v="1"/>
    <s v=""/>
    <s v=""/>
  </r>
  <r>
    <n v="6604"/>
    <x v="1"/>
    <n v="101"/>
    <x v="0"/>
    <x v="0"/>
    <d v="2016-07-15T21:42:00"/>
    <d v="2016-07-15T00:00:00"/>
    <d v="1899-12-30T21:42:00"/>
    <x v="21"/>
    <x v="5"/>
    <x v="4"/>
    <d v="2016-07-15T22:19:00"/>
    <d v="2016-07-15T00:00:00"/>
    <d v="1899-12-30T22:19:00"/>
    <x v="0"/>
    <d v="1899-12-30T00:37:00"/>
    <n v="37"/>
  </r>
  <r>
    <n v="6605"/>
    <x v="0"/>
    <s v="NA"/>
    <x v="1"/>
    <x v="1"/>
    <d v="2016-07-15T21:44:00"/>
    <d v="2016-07-15T00:00:00"/>
    <d v="1899-12-30T21:44:00"/>
    <x v="21"/>
    <x v="5"/>
    <x v="4"/>
    <s v="NA"/>
    <s v="NA"/>
    <m/>
    <x v="1"/>
    <s v=""/>
    <s v=""/>
  </r>
  <r>
    <n v="6606"/>
    <x v="0"/>
    <s v="NA"/>
    <x v="1"/>
    <x v="1"/>
    <d v="2016-07-15T21:44:00"/>
    <d v="2016-07-15T00:00:00"/>
    <d v="1899-12-30T21:44:00"/>
    <x v="21"/>
    <x v="5"/>
    <x v="4"/>
    <s v="NA"/>
    <s v="NA"/>
    <m/>
    <x v="1"/>
    <s v=""/>
    <s v=""/>
  </r>
  <r>
    <n v="6607"/>
    <x v="1"/>
    <s v="NA"/>
    <x v="1"/>
    <x v="1"/>
    <d v="2016-07-15T21:43:00"/>
    <d v="2016-07-15T00:00:00"/>
    <d v="1899-12-30T21:43:00"/>
    <x v="21"/>
    <x v="5"/>
    <x v="4"/>
    <s v="NA"/>
    <s v="NA"/>
    <m/>
    <x v="1"/>
    <s v=""/>
    <s v=""/>
  </r>
  <r>
    <n v="6608"/>
    <x v="0"/>
    <n v="259"/>
    <x v="0"/>
    <x v="2"/>
    <d v="2016-07-15T21:46:00"/>
    <d v="2016-07-15T00:00:00"/>
    <d v="1899-12-30T21:46:00"/>
    <x v="21"/>
    <x v="5"/>
    <x v="4"/>
    <s v="NA"/>
    <s v="NA"/>
    <m/>
    <x v="1"/>
    <s v=""/>
    <s v=""/>
  </r>
  <r>
    <n v="6609"/>
    <x v="1"/>
    <n v="86"/>
    <x v="0"/>
    <x v="0"/>
    <d v="2016-07-15T21:44:00"/>
    <d v="2016-07-15T00:00:00"/>
    <d v="1899-12-30T21:44:00"/>
    <x v="21"/>
    <x v="5"/>
    <x v="4"/>
    <d v="2016-07-15T22:55:00"/>
    <d v="2016-07-15T00:00:00"/>
    <d v="1899-12-30T22:55:00"/>
    <x v="0"/>
    <d v="1899-12-30T01:11:00"/>
    <n v="71"/>
  </r>
  <r>
    <n v="6610"/>
    <x v="1"/>
    <n v="142"/>
    <x v="0"/>
    <x v="0"/>
    <d v="2016-07-15T21:49:00"/>
    <d v="2016-07-15T00:00:00"/>
    <d v="1899-12-30T21:49:00"/>
    <x v="21"/>
    <x v="5"/>
    <x v="4"/>
    <d v="2016-07-15T23:01:00"/>
    <d v="2016-07-15T00:00:00"/>
    <d v="1899-12-30T23:01:00"/>
    <x v="0"/>
    <d v="1899-12-30T01:12:00"/>
    <n v="72"/>
  </r>
  <r>
    <n v="6611"/>
    <x v="0"/>
    <s v="NA"/>
    <x v="1"/>
    <x v="1"/>
    <d v="2016-07-15T21:47:00"/>
    <d v="2016-07-15T00:00:00"/>
    <d v="1899-12-30T21:47:00"/>
    <x v="21"/>
    <x v="5"/>
    <x v="4"/>
    <s v="NA"/>
    <s v="NA"/>
    <m/>
    <x v="1"/>
    <s v=""/>
    <s v=""/>
  </r>
  <r>
    <n v="6612"/>
    <x v="0"/>
    <n v="99"/>
    <x v="0"/>
    <x v="0"/>
    <d v="2016-07-15T21:49:00"/>
    <d v="2016-07-15T00:00:00"/>
    <d v="1899-12-30T21:49:00"/>
    <x v="21"/>
    <x v="5"/>
    <x v="4"/>
    <d v="2016-07-15T22:28:00"/>
    <d v="2016-07-15T00:00:00"/>
    <d v="1899-12-30T22:28:00"/>
    <x v="0"/>
    <d v="1899-12-30T00:39:00"/>
    <n v="39"/>
  </r>
  <r>
    <n v="6613"/>
    <x v="1"/>
    <n v="261"/>
    <x v="0"/>
    <x v="0"/>
    <d v="2016-07-15T21:46:00"/>
    <d v="2016-07-15T00:00:00"/>
    <d v="1899-12-30T21:46:00"/>
    <x v="21"/>
    <x v="5"/>
    <x v="4"/>
    <d v="2016-07-15T22:26:00"/>
    <d v="2016-07-15T00:00:00"/>
    <d v="1899-12-30T22:26:00"/>
    <x v="0"/>
    <d v="1899-12-30T00:40:00"/>
    <n v="40"/>
  </r>
  <r>
    <n v="6614"/>
    <x v="0"/>
    <n v="36"/>
    <x v="0"/>
    <x v="0"/>
    <d v="2016-07-15T21:40:00"/>
    <d v="2016-07-15T00:00:00"/>
    <d v="1899-12-30T21:40:00"/>
    <x v="21"/>
    <x v="5"/>
    <x v="4"/>
    <d v="2016-07-15T22:56:00"/>
    <d v="2016-07-15T00:00:00"/>
    <d v="1899-12-30T22:56:00"/>
    <x v="0"/>
    <d v="1899-12-30T01:16:00"/>
    <n v="76"/>
  </r>
  <r>
    <n v="6615"/>
    <x v="1"/>
    <n v="150"/>
    <x v="0"/>
    <x v="0"/>
    <d v="2016-07-15T21:46:00"/>
    <d v="2016-07-15T00:00:00"/>
    <d v="1899-12-30T21:46:00"/>
    <x v="21"/>
    <x v="5"/>
    <x v="4"/>
    <d v="2016-07-15T22:22:00"/>
    <d v="2016-07-15T00:00:00"/>
    <d v="1899-12-30T22:22:00"/>
    <x v="0"/>
    <d v="1899-12-30T00:36:00"/>
    <n v="36"/>
  </r>
  <r>
    <n v="6616"/>
    <x v="0"/>
    <n v="198"/>
    <x v="0"/>
    <x v="0"/>
    <d v="2016-07-15T21:51:00"/>
    <d v="2016-07-15T00:00:00"/>
    <d v="1899-12-30T21:51:00"/>
    <x v="21"/>
    <x v="5"/>
    <x v="4"/>
    <d v="2016-07-15T22:20:00"/>
    <d v="2016-07-15T00:00:00"/>
    <d v="1899-12-30T22:20:00"/>
    <x v="0"/>
    <d v="1899-12-30T00:29:00"/>
    <n v="29"/>
  </r>
  <r>
    <n v="6617"/>
    <x v="1"/>
    <n v="249"/>
    <x v="0"/>
    <x v="0"/>
    <d v="2016-07-15T21:52:00"/>
    <d v="2016-07-15T00:00:00"/>
    <d v="1899-12-30T21:52:00"/>
    <x v="21"/>
    <x v="5"/>
    <x v="4"/>
    <d v="2016-07-15T22:41:00"/>
    <d v="2016-07-15T00:00:00"/>
    <d v="1899-12-30T22:41:00"/>
    <x v="0"/>
    <d v="1899-12-30T00:49:00"/>
    <n v="49"/>
  </r>
  <r>
    <n v="6618"/>
    <x v="0"/>
    <s v="NA"/>
    <x v="1"/>
    <x v="1"/>
    <d v="2016-07-15T21:52:00"/>
    <d v="2016-07-15T00:00:00"/>
    <d v="1899-12-30T21:52:00"/>
    <x v="21"/>
    <x v="5"/>
    <x v="4"/>
    <s v="NA"/>
    <s v="NA"/>
    <m/>
    <x v="1"/>
    <s v=""/>
    <s v=""/>
  </r>
  <r>
    <n v="6619"/>
    <x v="1"/>
    <n v="141"/>
    <x v="0"/>
    <x v="0"/>
    <d v="2016-07-15T21:52:00"/>
    <d v="2016-07-15T00:00:00"/>
    <d v="1899-12-30T21:52:00"/>
    <x v="21"/>
    <x v="5"/>
    <x v="4"/>
    <d v="2016-07-15T22:46:00"/>
    <d v="2016-07-15T00:00:00"/>
    <d v="1899-12-30T22:46:00"/>
    <x v="0"/>
    <d v="1899-12-30T00:54:00"/>
    <n v="54"/>
  </r>
  <r>
    <n v="6620"/>
    <x v="1"/>
    <n v="166"/>
    <x v="0"/>
    <x v="0"/>
    <d v="2016-07-15T21:48:00"/>
    <d v="2016-07-15T00:00:00"/>
    <d v="1899-12-30T21:48:00"/>
    <x v="21"/>
    <x v="5"/>
    <x v="4"/>
    <d v="2016-07-15T22:36:00"/>
    <d v="2016-07-15T00:00:00"/>
    <d v="1899-12-30T22:36:00"/>
    <x v="0"/>
    <d v="1899-12-30T00:48:00"/>
    <n v="48"/>
  </r>
  <r>
    <n v="6621"/>
    <x v="1"/>
    <n v="172"/>
    <x v="0"/>
    <x v="0"/>
    <d v="2016-07-15T21:49:00"/>
    <d v="2016-07-15T00:00:00"/>
    <d v="1899-12-30T21:49:00"/>
    <x v="21"/>
    <x v="5"/>
    <x v="4"/>
    <d v="2016-07-15T22:30:00"/>
    <d v="2016-07-15T00:00:00"/>
    <d v="1899-12-30T22:30:00"/>
    <x v="0"/>
    <d v="1899-12-30T00:41:00"/>
    <n v="41"/>
  </r>
  <r>
    <n v="6622"/>
    <x v="0"/>
    <n v="212"/>
    <x v="0"/>
    <x v="0"/>
    <d v="2016-07-15T21:46:00"/>
    <d v="2016-07-15T00:00:00"/>
    <d v="1899-12-30T21:46:00"/>
    <x v="21"/>
    <x v="5"/>
    <x v="4"/>
    <d v="2016-07-15T22:39:00"/>
    <d v="2016-07-15T00:00:00"/>
    <d v="1899-12-30T22:39:00"/>
    <x v="0"/>
    <d v="1899-12-30T00:53:00"/>
    <n v="53"/>
  </r>
  <r>
    <n v="6623"/>
    <x v="1"/>
    <n v="291"/>
    <x v="0"/>
    <x v="0"/>
    <d v="2016-07-15T21:51:00"/>
    <d v="2016-07-15T00:00:00"/>
    <d v="1899-12-30T21:51:00"/>
    <x v="21"/>
    <x v="5"/>
    <x v="4"/>
    <d v="2016-07-15T23:12:00"/>
    <d v="2016-07-15T00:00:00"/>
    <d v="1899-12-30T23:12:00"/>
    <x v="0"/>
    <d v="1899-12-30T01:21:00"/>
    <n v="81"/>
  </r>
  <r>
    <n v="6624"/>
    <x v="0"/>
    <s v="NA"/>
    <x v="1"/>
    <x v="1"/>
    <d v="2016-07-15T21:56:00"/>
    <d v="2016-07-15T00:00:00"/>
    <d v="1899-12-30T21:56:00"/>
    <x v="21"/>
    <x v="5"/>
    <x v="4"/>
    <s v="NA"/>
    <s v="NA"/>
    <m/>
    <x v="1"/>
    <s v=""/>
    <s v=""/>
  </r>
  <r>
    <n v="6625"/>
    <x v="0"/>
    <s v="NA"/>
    <x v="1"/>
    <x v="1"/>
    <d v="2016-07-15T21:52:00"/>
    <d v="2016-07-15T00:00:00"/>
    <d v="1899-12-30T21:52:00"/>
    <x v="21"/>
    <x v="5"/>
    <x v="4"/>
    <s v="NA"/>
    <s v="NA"/>
    <m/>
    <x v="1"/>
    <s v=""/>
    <s v=""/>
  </r>
  <r>
    <n v="6626"/>
    <x v="0"/>
    <s v="NA"/>
    <x v="1"/>
    <x v="1"/>
    <d v="2016-07-15T21:51:00"/>
    <d v="2016-07-15T00:00:00"/>
    <d v="1899-12-30T21:51:00"/>
    <x v="21"/>
    <x v="5"/>
    <x v="4"/>
    <s v="NA"/>
    <s v="NA"/>
    <m/>
    <x v="1"/>
    <s v=""/>
    <s v=""/>
  </r>
  <r>
    <n v="6627"/>
    <x v="0"/>
    <s v="NA"/>
    <x v="1"/>
    <x v="1"/>
    <d v="2016-07-15T21:51:00"/>
    <d v="2016-07-15T00:00:00"/>
    <d v="1899-12-30T21:51:00"/>
    <x v="21"/>
    <x v="5"/>
    <x v="4"/>
    <s v="NA"/>
    <s v="NA"/>
    <m/>
    <x v="1"/>
    <s v=""/>
    <s v=""/>
  </r>
  <r>
    <n v="6628"/>
    <x v="0"/>
    <s v="NA"/>
    <x v="1"/>
    <x v="1"/>
    <d v="2016-07-15T21:54:00"/>
    <d v="2016-07-15T00:00:00"/>
    <d v="1899-12-30T21:54:00"/>
    <x v="21"/>
    <x v="5"/>
    <x v="4"/>
    <s v="NA"/>
    <s v="NA"/>
    <m/>
    <x v="1"/>
    <s v=""/>
    <s v=""/>
  </r>
  <r>
    <n v="6629"/>
    <x v="0"/>
    <s v="NA"/>
    <x v="1"/>
    <x v="1"/>
    <d v="2016-07-15T21:53:00"/>
    <d v="2016-07-15T00:00:00"/>
    <d v="1899-12-30T21:53:00"/>
    <x v="21"/>
    <x v="5"/>
    <x v="4"/>
    <s v="NA"/>
    <s v="NA"/>
    <m/>
    <x v="1"/>
    <s v=""/>
    <s v=""/>
  </r>
  <r>
    <n v="6630"/>
    <x v="0"/>
    <n v="205"/>
    <x v="0"/>
    <x v="0"/>
    <d v="2016-07-15T21:58:00"/>
    <d v="2016-07-15T00:00:00"/>
    <d v="1899-12-30T21:58:00"/>
    <x v="21"/>
    <x v="5"/>
    <x v="4"/>
    <d v="2016-07-15T22:50:00"/>
    <d v="2016-07-15T00:00:00"/>
    <d v="1899-12-30T22:50:00"/>
    <x v="0"/>
    <d v="1899-12-30T00:52:00"/>
    <n v="52"/>
  </r>
  <r>
    <n v="6631"/>
    <x v="0"/>
    <s v="NA"/>
    <x v="1"/>
    <x v="1"/>
    <d v="2016-07-15T22:03:00"/>
    <d v="2016-07-15T00:00:00"/>
    <d v="1899-12-30T22:03:00"/>
    <x v="22"/>
    <x v="5"/>
    <x v="4"/>
    <s v="NA"/>
    <s v="NA"/>
    <m/>
    <x v="1"/>
    <s v=""/>
    <s v=""/>
  </r>
  <r>
    <n v="6632"/>
    <x v="0"/>
    <s v="NA"/>
    <x v="1"/>
    <x v="1"/>
    <d v="2016-07-15T21:59:00"/>
    <d v="2016-07-15T00:00:00"/>
    <d v="1899-12-30T21:59:00"/>
    <x v="21"/>
    <x v="5"/>
    <x v="4"/>
    <s v="NA"/>
    <s v="NA"/>
    <m/>
    <x v="1"/>
    <s v=""/>
    <s v=""/>
  </r>
  <r>
    <n v="6633"/>
    <x v="1"/>
    <n v="287"/>
    <x v="0"/>
    <x v="0"/>
    <d v="2016-07-15T21:57:00"/>
    <d v="2016-07-15T00:00:00"/>
    <d v="1899-12-30T21:57:00"/>
    <x v="21"/>
    <x v="5"/>
    <x v="4"/>
    <d v="2016-07-15T22:49:00"/>
    <d v="2016-07-15T00:00:00"/>
    <d v="1899-12-30T22:49:00"/>
    <x v="0"/>
    <d v="1899-12-30T00:52:00"/>
    <n v="52"/>
  </r>
  <r>
    <n v="6634"/>
    <x v="0"/>
    <n v="173"/>
    <x v="0"/>
    <x v="0"/>
    <d v="2016-07-15T22:03:00"/>
    <d v="2016-07-15T00:00:00"/>
    <d v="1899-12-30T22:03:00"/>
    <x v="22"/>
    <x v="5"/>
    <x v="4"/>
    <d v="2016-07-15T22:44:00"/>
    <d v="2016-07-15T00:00:00"/>
    <d v="1899-12-30T22:44:00"/>
    <x v="0"/>
    <d v="1899-12-30T00:41:00"/>
    <n v="41"/>
  </r>
  <r>
    <n v="6635"/>
    <x v="1"/>
    <n v="289"/>
    <x v="0"/>
    <x v="0"/>
    <d v="2016-07-15T22:01:00"/>
    <d v="2016-07-15T00:00:00"/>
    <d v="1899-12-30T22:01:00"/>
    <x v="22"/>
    <x v="5"/>
    <x v="4"/>
    <d v="2016-07-15T23:04:00"/>
    <d v="2016-07-15T00:00:00"/>
    <d v="1899-12-30T23:04:00"/>
    <x v="0"/>
    <d v="1899-12-30T01:03:00"/>
    <n v="63"/>
  </r>
  <r>
    <n v="6636"/>
    <x v="0"/>
    <s v="NA"/>
    <x v="1"/>
    <x v="1"/>
    <d v="2016-07-15T22:04:00"/>
    <d v="2016-07-15T00:00:00"/>
    <d v="1899-12-30T22:04:00"/>
    <x v="22"/>
    <x v="5"/>
    <x v="4"/>
    <s v="NA"/>
    <s v="NA"/>
    <m/>
    <x v="1"/>
    <s v=""/>
    <s v=""/>
  </r>
  <r>
    <n v="6637"/>
    <x v="0"/>
    <s v="NA"/>
    <x v="1"/>
    <x v="1"/>
    <d v="2016-07-15T22:01:00"/>
    <d v="2016-07-15T00:00:00"/>
    <d v="1899-12-30T22:01:00"/>
    <x v="22"/>
    <x v="5"/>
    <x v="4"/>
    <s v="NA"/>
    <s v="NA"/>
    <m/>
    <x v="1"/>
    <s v=""/>
    <s v=""/>
  </r>
  <r>
    <n v="6638"/>
    <x v="1"/>
    <n v="27"/>
    <x v="0"/>
    <x v="0"/>
    <d v="2016-07-15T21:59:00"/>
    <d v="2016-07-15T00:00:00"/>
    <d v="1899-12-30T21:59:00"/>
    <x v="21"/>
    <x v="5"/>
    <x v="4"/>
    <d v="2016-07-15T23:13:00"/>
    <d v="2016-07-15T00:00:00"/>
    <d v="1899-12-30T23:13:00"/>
    <x v="0"/>
    <d v="1899-12-30T01:14:00"/>
    <n v="74"/>
  </r>
  <r>
    <n v="6639"/>
    <x v="0"/>
    <s v="NA"/>
    <x v="1"/>
    <x v="1"/>
    <d v="2016-07-15T22:04:00"/>
    <d v="2016-07-15T00:00:00"/>
    <d v="1899-12-30T22:04:00"/>
    <x v="22"/>
    <x v="5"/>
    <x v="4"/>
    <s v="NA"/>
    <s v="NA"/>
    <m/>
    <x v="1"/>
    <s v=""/>
    <s v=""/>
  </r>
  <r>
    <n v="6640"/>
    <x v="0"/>
    <s v="NA"/>
    <x v="1"/>
    <x v="1"/>
    <d v="2016-07-15T22:02:00"/>
    <d v="2016-07-15T00:00:00"/>
    <d v="1899-12-30T22:02:00"/>
    <x v="22"/>
    <x v="5"/>
    <x v="4"/>
    <s v="NA"/>
    <s v="NA"/>
    <m/>
    <x v="1"/>
    <s v=""/>
    <s v=""/>
  </r>
  <r>
    <n v="6641"/>
    <x v="0"/>
    <s v="NA"/>
    <x v="1"/>
    <x v="1"/>
    <d v="2016-07-15T22:03:00"/>
    <d v="2016-07-15T00:00:00"/>
    <d v="1899-12-30T22:03:00"/>
    <x v="22"/>
    <x v="5"/>
    <x v="4"/>
    <s v="NA"/>
    <s v="NA"/>
    <m/>
    <x v="1"/>
    <s v=""/>
    <s v=""/>
  </r>
  <r>
    <n v="6642"/>
    <x v="1"/>
    <n v="25"/>
    <x v="0"/>
    <x v="0"/>
    <d v="2016-07-15T22:07:00"/>
    <d v="2016-07-15T00:00:00"/>
    <d v="1899-12-30T22:07:00"/>
    <x v="22"/>
    <x v="5"/>
    <x v="4"/>
    <d v="2016-07-15T22:54:00"/>
    <d v="2016-07-15T00:00:00"/>
    <d v="1899-12-30T22:54:00"/>
    <x v="0"/>
    <d v="1899-12-30T00:47:00"/>
    <n v="47"/>
  </r>
  <r>
    <n v="6643"/>
    <x v="1"/>
    <n v="233"/>
    <x v="0"/>
    <x v="0"/>
    <d v="2016-07-15T22:08:00"/>
    <d v="2016-07-15T00:00:00"/>
    <d v="1899-12-30T22:08:00"/>
    <x v="22"/>
    <x v="5"/>
    <x v="4"/>
    <d v="2016-07-15T22:49:00"/>
    <d v="2016-07-15T00:00:00"/>
    <d v="1899-12-30T22:49:00"/>
    <x v="0"/>
    <d v="1899-12-30T00:41:00"/>
    <n v="41"/>
  </r>
  <r>
    <n v="6644"/>
    <x v="0"/>
    <s v="NA"/>
    <x v="1"/>
    <x v="1"/>
    <d v="2016-07-15T22:11:00"/>
    <d v="2016-07-15T00:00:00"/>
    <d v="1899-12-30T22:11:00"/>
    <x v="22"/>
    <x v="5"/>
    <x v="4"/>
    <s v="NA"/>
    <s v="NA"/>
    <m/>
    <x v="1"/>
    <s v=""/>
    <s v=""/>
  </r>
  <r>
    <n v="6645"/>
    <x v="1"/>
    <n v="95"/>
    <x v="0"/>
    <x v="0"/>
    <d v="2016-07-15T22:10:00"/>
    <d v="2016-07-15T00:00:00"/>
    <d v="1899-12-30T22:10:00"/>
    <x v="22"/>
    <x v="5"/>
    <x v="4"/>
    <d v="2016-07-15T23:00:00"/>
    <d v="2016-07-15T00:00:00"/>
    <d v="1899-12-30T23:00:00"/>
    <x v="0"/>
    <d v="1899-12-30T00:50:00"/>
    <n v="50"/>
  </r>
  <r>
    <n v="6646"/>
    <x v="0"/>
    <s v="NA"/>
    <x v="1"/>
    <x v="1"/>
    <d v="2016-07-15T22:06:00"/>
    <d v="2016-07-15T00:00:00"/>
    <d v="1899-12-30T22:06:00"/>
    <x v="22"/>
    <x v="5"/>
    <x v="4"/>
    <s v="NA"/>
    <s v="NA"/>
    <m/>
    <x v="1"/>
    <s v=""/>
    <s v=""/>
  </r>
  <r>
    <n v="6647"/>
    <x v="1"/>
    <n v="78"/>
    <x v="0"/>
    <x v="2"/>
    <d v="2016-07-15T22:02:00"/>
    <d v="2016-07-15T00:00:00"/>
    <d v="1899-12-30T22:02:00"/>
    <x v="22"/>
    <x v="5"/>
    <x v="4"/>
    <s v="NA"/>
    <s v="NA"/>
    <m/>
    <x v="1"/>
    <s v=""/>
    <s v=""/>
  </r>
  <r>
    <n v="6648"/>
    <x v="0"/>
    <n v="176"/>
    <x v="0"/>
    <x v="0"/>
    <d v="2016-07-15T22:04:00"/>
    <d v="2016-07-15T00:00:00"/>
    <d v="1899-12-30T22:04:00"/>
    <x v="22"/>
    <x v="5"/>
    <x v="4"/>
    <d v="2016-07-15T23:14:00"/>
    <d v="2016-07-15T00:00:00"/>
    <d v="1899-12-30T23:14:00"/>
    <x v="0"/>
    <d v="1899-12-30T01:10:00"/>
    <n v="70"/>
  </r>
  <r>
    <n v="6649"/>
    <x v="0"/>
    <n v="268"/>
    <x v="0"/>
    <x v="0"/>
    <d v="2016-07-15T22:07:00"/>
    <d v="2016-07-15T00:00:00"/>
    <d v="1899-12-30T22:07:00"/>
    <x v="22"/>
    <x v="5"/>
    <x v="4"/>
    <d v="2016-07-15T23:23:00"/>
    <d v="2016-07-15T00:00:00"/>
    <d v="1899-12-30T23:23:00"/>
    <x v="0"/>
    <d v="1899-12-30T01:16:00"/>
    <n v="76"/>
  </r>
  <r>
    <n v="6650"/>
    <x v="0"/>
    <s v="NA"/>
    <x v="1"/>
    <x v="1"/>
    <d v="2016-07-15T22:08:00"/>
    <d v="2016-07-15T00:00:00"/>
    <d v="1899-12-30T22:08:00"/>
    <x v="22"/>
    <x v="5"/>
    <x v="4"/>
    <s v="NA"/>
    <s v="NA"/>
    <m/>
    <x v="1"/>
    <s v=""/>
    <s v=""/>
  </r>
  <r>
    <n v="6651"/>
    <x v="1"/>
    <n v="159"/>
    <x v="0"/>
    <x v="0"/>
    <d v="2016-07-15T22:06:00"/>
    <d v="2016-07-15T00:00:00"/>
    <d v="1899-12-30T22:06:00"/>
    <x v="22"/>
    <x v="5"/>
    <x v="4"/>
    <d v="2016-07-15T22:46:00"/>
    <d v="2016-07-15T00:00:00"/>
    <d v="1899-12-30T22:46:00"/>
    <x v="0"/>
    <d v="1899-12-30T00:40:00"/>
    <n v="40"/>
  </r>
  <r>
    <n v="6652"/>
    <x v="0"/>
    <s v="NA"/>
    <x v="1"/>
    <x v="1"/>
    <d v="2016-07-15T22:04:00"/>
    <d v="2016-07-15T00:00:00"/>
    <d v="1899-12-30T22:04:00"/>
    <x v="22"/>
    <x v="5"/>
    <x v="4"/>
    <s v="NA"/>
    <s v="NA"/>
    <m/>
    <x v="1"/>
    <s v=""/>
    <s v=""/>
  </r>
  <r>
    <n v="6653"/>
    <x v="1"/>
    <n v="242"/>
    <x v="0"/>
    <x v="0"/>
    <d v="2016-07-15T22:13:00"/>
    <d v="2016-07-15T00:00:00"/>
    <d v="1899-12-30T22:13:00"/>
    <x v="22"/>
    <x v="5"/>
    <x v="4"/>
    <d v="2016-07-15T23:13:00"/>
    <d v="2016-07-15T00:00:00"/>
    <d v="1899-12-30T23:13:00"/>
    <x v="0"/>
    <d v="1899-12-30T01:00:00"/>
    <n v="60"/>
  </r>
  <r>
    <n v="6654"/>
    <x v="0"/>
    <s v="NA"/>
    <x v="1"/>
    <x v="1"/>
    <d v="2016-07-15T22:21:00"/>
    <d v="2016-07-15T00:00:00"/>
    <d v="1899-12-30T22:21:00"/>
    <x v="22"/>
    <x v="5"/>
    <x v="4"/>
    <s v="NA"/>
    <s v="NA"/>
    <m/>
    <x v="1"/>
    <s v=""/>
    <s v=""/>
  </r>
  <r>
    <n v="6655"/>
    <x v="0"/>
    <s v="NA"/>
    <x v="1"/>
    <x v="1"/>
    <d v="2016-07-15T22:12:00"/>
    <d v="2016-07-15T00:00:00"/>
    <d v="1899-12-30T22:12:00"/>
    <x v="22"/>
    <x v="5"/>
    <x v="4"/>
    <s v="NA"/>
    <s v="NA"/>
    <m/>
    <x v="1"/>
    <s v=""/>
    <s v=""/>
  </r>
  <r>
    <n v="6656"/>
    <x v="0"/>
    <n v="13"/>
    <x v="0"/>
    <x v="0"/>
    <d v="2016-07-15T22:08:00"/>
    <d v="2016-07-15T00:00:00"/>
    <d v="1899-12-30T22:08:00"/>
    <x v="22"/>
    <x v="5"/>
    <x v="4"/>
    <d v="2016-07-15T22:41:00"/>
    <d v="2016-07-15T00:00:00"/>
    <d v="1899-12-30T22:41:00"/>
    <x v="0"/>
    <d v="1899-12-30T00:33:00"/>
    <n v="33"/>
  </r>
  <r>
    <n v="6657"/>
    <x v="0"/>
    <n v="75"/>
    <x v="0"/>
    <x v="0"/>
    <d v="2016-07-15T22:11:00"/>
    <d v="2016-07-15T00:00:00"/>
    <d v="1899-12-30T22:11:00"/>
    <x v="22"/>
    <x v="5"/>
    <x v="4"/>
    <d v="2016-07-15T23:13:00"/>
    <d v="2016-07-15T00:00:00"/>
    <d v="1899-12-30T23:13:00"/>
    <x v="0"/>
    <d v="1899-12-30T01:02:00"/>
    <n v="62"/>
  </r>
  <r>
    <n v="6658"/>
    <x v="0"/>
    <n v="259"/>
    <x v="0"/>
    <x v="0"/>
    <d v="2016-07-15T22:15:00"/>
    <d v="2016-07-15T00:00:00"/>
    <d v="1899-12-30T22:15:00"/>
    <x v="22"/>
    <x v="5"/>
    <x v="4"/>
    <d v="2016-07-15T23:12:00"/>
    <d v="2016-07-15T00:00:00"/>
    <d v="1899-12-30T23:12:00"/>
    <x v="0"/>
    <d v="1899-12-30T00:57:00"/>
    <n v="57"/>
  </r>
  <r>
    <n v="6659"/>
    <x v="0"/>
    <n v="31"/>
    <x v="0"/>
    <x v="0"/>
    <d v="2016-07-15T22:15:00"/>
    <d v="2016-07-15T00:00:00"/>
    <d v="1899-12-30T22:15:00"/>
    <x v="22"/>
    <x v="5"/>
    <x v="4"/>
    <d v="2016-07-15T23:07:00"/>
    <d v="2016-07-15T00:00:00"/>
    <d v="1899-12-30T23:07:00"/>
    <x v="0"/>
    <d v="1899-12-30T00:52:00"/>
    <n v="52"/>
  </r>
  <r>
    <n v="6660"/>
    <x v="0"/>
    <n v="63"/>
    <x v="0"/>
    <x v="0"/>
    <d v="2016-07-15T22:15:00"/>
    <d v="2016-07-15T00:00:00"/>
    <d v="1899-12-30T22:15:00"/>
    <x v="22"/>
    <x v="5"/>
    <x v="4"/>
    <d v="2016-07-15T23:14:00"/>
    <d v="2016-07-15T00:00:00"/>
    <d v="1899-12-30T23:14:00"/>
    <x v="0"/>
    <d v="1899-12-30T00:59:00"/>
    <n v="59"/>
  </r>
  <r>
    <n v="6661"/>
    <x v="1"/>
    <n v="120"/>
    <x v="0"/>
    <x v="0"/>
    <d v="2016-07-15T22:20:00"/>
    <d v="2016-07-15T00:00:00"/>
    <d v="1899-12-30T22:20:00"/>
    <x v="22"/>
    <x v="5"/>
    <x v="4"/>
    <d v="2016-07-15T23:21:00"/>
    <d v="2016-07-15T00:00:00"/>
    <d v="1899-12-30T23:21:00"/>
    <x v="0"/>
    <d v="1899-12-30T01:01:00"/>
    <n v="61"/>
  </r>
  <r>
    <n v="6662"/>
    <x v="1"/>
    <s v="NA"/>
    <x v="1"/>
    <x v="1"/>
    <d v="2016-07-15T22:18:00"/>
    <d v="2016-07-15T00:00:00"/>
    <d v="1899-12-30T22:18:00"/>
    <x v="22"/>
    <x v="5"/>
    <x v="4"/>
    <s v="NA"/>
    <s v="NA"/>
    <m/>
    <x v="1"/>
    <s v=""/>
    <s v=""/>
  </r>
  <r>
    <n v="6663"/>
    <x v="0"/>
    <n v="184"/>
    <x v="0"/>
    <x v="0"/>
    <d v="2016-07-15T22:22:00"/>
    <d v="2016-07-15T00:00:00"/>
    <d v="1899-12-30T22:22:00"/>
    <x v="22"/>
    <x v="5"/>
    <x v="4"/>
    <d v="2016-07-15T23:03:00"/>
    <d v="2016-07-15T00:00:00"/>
    <d v="1899-12-30T23:03:00"/>
    <x v="0"/>
    <d v="1899-12-30T00:41:00"/>
    <n v="41"/>
  </r>
  <r>
    <n v="6664"/>
    <x v="1"/>
    <s v="NA"/>
    <x v="1"/>
    <x v="1"/>
    <d v="2016-07-15T22:22:00"/>
    <d v="2016-07-15T00:00:00"/>
    <d v="1899-12-30T22:22:00"/>
    <x v="22"/>
    <x v="5"/>
    <x v="4"/>
    <s v="NA"/>
    <s v="NA"/>
    <m/>
    <x v="1"/>
    <s v=""/>
    <s v=""/>
  </r>
  <r>
    <n v="6665"/>
    <x v="0"/>
    <s v="NA"/>
    <x v="1"/>
    <x v="1"/>
    <d v="2016-07-15T22:23:00"/>
    <d v="2016-07-15T00:00:00"/>
    <d v="1899-12-30T22:23:00"/>
    <x v="22"/>
    <x v="5"/>
    <x v="4"/>
    <s v="NA"/>
    <s v="NA"/>
    <m/>
    <x v="1"/>
    <s v=""/>
    <s v=""/>
  </r>
  <r>
    <n v="6666"/>
    <x v="0"/>
    <s v="NA"/>
    <x v="1"/>
    <x v="1"/>
    <d v="2016-07-15T22:17:00"/>
    <d v="2016-07-15T00:00:00"/>
    <d v="1899-12-30T22:17:00"/>
    <x v="22"/>
    <x v="5"/>
    <x v="4"/>
    <s v="NA"/>
    <s v="NA"/>
    <m/>
    <x v="1"/>
    <s v=""/>
    <s v=""/>
  </r>
  <r>
    <n v="6667"/>
    <x v="0"/>
    <s v="NA"/>
    <x v="1"/>
    <x v="1"/>
    <d v="2016-07-15T22:21:00"/>
    <d v="2016-07-15T00:00:00"/>
    <d v="1899-12-30T22:21:00"/>
    <x v="22"/>
    <x v="5"/>
    <x v="4"/>
    <s v="NA"/>
    <s v="NA"/>
    <m/>
    <x v="1"/>
    <s v=""/>
    <s v=""/>
  </r>
  <r>
    <n v="6668"/>
    <x v="0"/>
    <s v="NA"/>
    <x v="1"/>
    <x v="1"/>
    <d v="2016-07-15T22:18:00"/>
    <d v="2016-07-15T00:00:00"/>
    <d v="1899-12-30T22:18:00"/>
    <x v="22"/>
    <x v="5"/>
    <x v="4"/>
    <s v="NA"/>
    <s v="NA"/>
    <m/>
    <x v="1"/>
    <s v=""/>
    <s v=""/>
  </r>
  <r>
    <n v="6669"/>
    <x v="1"/>
    <n v="106"/>
    <x v="0"/>
    <x v="2"/>
    <d v="2016-07-15T22:12:00"/>
    <d v="2016-07-15T00:00:00"/>
    <d v="1899-12-30T22:12:00"/>
    <x v="22"/>
    <x v="5"/>
    <x v="4"/>
    <s v="NA"/>
    <s v="NA"/>
    <m/>
    <x v="1"/>
    <s v=""/>
    <s v=""/>
  </r>
  <r>
    <n v="6670"/>
    <x v="0"/>
    <s v="NA"/>
    <x v="1"/>
    <x v="1"/>
    <d v="2016-07-15T22:20:00"/>
    <d v="2016-07-15T00:00:00"/>
    <d v="1899-12-30T22:20:00"/>
    <x v="22"/>
    <x v="5"/>
    <x v="4"/>
    <s v="NA"/>
    <s v="NA"/>
    <m/>
    <x v="1"/>
    <s v=""/>
    <s v=""/>
  </r>
  <r>
    <n v="6671"/>
    <x v="0"/>
    <s v="NA"/>
    <x v="1"/>
    <x v="1"/>
    <d v="2016-07-15T22:25:00"/>
    <d v="2016-07-15T00:00:00"/>
    <d v="1899-12-30T22:25:00"/>
    <x v="22"/>
    <x v="5"/>
    <x v="4"/>
    <s v="NA"/>
    <s v="NA"/>
    <m/>
    <x v="1"/>
    <s v=""/>
    <s v=""/>
  </r>
  <r>
    <n v="6672"/>
    <x v="1"/>
    <s v="NA"/>
    <x v="1"/>
    <x v="1"/>
    <d v="2016-07-15T22:26:00"/>
    <d v="2016-07-15T00:00:00"/>
    <d v="1899-12-30T22:26:00"/>
    <x v="22"/>
    <x v="5"/>
    <x v="4"/>
    <s v="NA"/>
    <s v="NA"/>
    <m/>
    <x v="1"/>
    <s v=""/>
    <s v=""/>
  </r>
  <r>
    <n v="6673"/>
    <x v="0"/>
    <s v="NA"/>
    <x v="1"/>
    <x v="1"/>
    <d v="2016-07-15T22:28:00"/>
    <d v="2016-07-15T00:00:00"/>
    <d v="1899-12-30T22:28:00"/>
    <x v="22"/>
    <x v="5"/>
    <x v="4"/>
    <s v="NA"/>
    <s v="NA"/>
    <m/>
    <x v="1"/>
    <s v=""/>
    <s v=""/>
  </r>
  <r>
    <n v="6674"/>
    <x v="0"/>
    <n v="171"/>
    <x v="0"/>
    <x v="0"/>
    <d v="2016-07-15T22:25:00"/>
    <d v="2016-07-15T00:00:00"/>
    <d v="1899-12-30T22:25:00"/>
    <x v="22"/>
    <x v="5"/>
    <x v="4"/>
    <d v="2016-07-15T23:08:00"/>
    <d v="2016-07-15T00:00:00"/>
    <d v="1899-12-30T23:08:00"/>
    <x v="0"/>
    <d v="1899-12-30T00:43:00"/>
    <n v="43"/>
  </r>
  <r>
    <n v="6675"/>
    <x v="1"/>
    <n v="290"/>
    <x v="0"/>
    <x v="0"/>
    <d v="2016-07-15T22:21:00"/>
    <d v="2016-07-15T00:00:00"/>
    <d v="1899-12-30T22:21:00"/>
    <x v="22"/>
    <x v="5"/>
    <x v="4"/>
    <d v="2016-07-15T23:21:00"/>
    <d v="2016-07-15T00:00:00"/>
    <d v="1899-12-30T23:21:00"/>
    <x v="0"/>
    <d v="1899-12-30T01:00:00"/>
    <n v="60"/>
  </r>
  <r>
    <n v="6676"/>
    <x v="0"/>
    <n v="128"/>
    <x v="0"/>
    <x v="0"/>
    <d v="2016-07-15T22:25:00"/>
    <d v="2016-07-15T00:00:00"/>
    <d v="1899-12-30T22:25:00"/>
    <x v="22"/>
    <x v="5"/>
    <x v="4"/>
    <d v="2016-07-15T23:43:00"/>
    <d v="2016-07-15T00:00:00"/>
    <d v="1899-12-30T23:43:00"/>
    <x v="0"/>
    <d v="1899-12-30T01:18:00"/>
    <n v="78"/>
  </r>
  <r>
    <n v="6677"/>
    <x v="0"/>
    <n v="35"/>
    <x v="0"/>
    <x v="0"/>
    <d v="2016-07-15T22:29:00"/>
    <d v="2016-07-15T00:00:00"/>
    <d v="1899-12-30T22:29:00"/>
    <x v="22"/>
    <x v="5"/>
    <x v="4"/>
    <d v="2016-07-15T23:22:00"/>
    <d v="2016-07-15T00:00:00"/>
    <d v="1899-12-30T23:22:00"/>
    <x v="0"/>
    <d v="1899-12-30T00:53:00"/>
    <n v="53"/>
  </r>
  <r>
    <n v="6678"/>
    <x v="0"/>
    <s v="NA"/>
    <x v="1"/>
    <x v="1"/>
    <d v="2016-07-15T22:26:00"/>
    <d v="2016-07-15T00:00:00"/>
    <d v="1899-12-30T22:26:00"/>
    <x v="22"/>
    <x v="5"/>
    <x v="4"/>
    <s v="NA"/>
    <s v="NA"/>
    <m/>
    <x v="1"/>
    <s v=""/>
    <s v=""/>
  </r>
  <r>
    <n v="6679"/>
    <x v="0"/>
    <n v="195"/>
    <x v="0"/>
    <x v="0"/>
    <d v="2016-07-15T22:26:00"/>
    <d v="2016-07-15T00:00:00"/>
    <d v="1899-12-30T22:26:00"/>
    <x v="22"/>
    <x v="5"/>
    <x v="4"/>
    <d v="2016-07-15T23:08:00"/>
    <d v="2016-07-15T00:00:00"/>
    <d v="1899-12-30T23:08:00"/>
    <x v="0"/>
    <d v="1899-12-30T00:42:00"/>
    <n v="42"/>
  </r>
  <r>
    <n v="6680"/>
    <x v="0"/>
    <s v="NA"/>
    <x v="1"/>
    <x v="1"/>
    <d v="2016-07-15T22:32:00"/>
    <d v="2016-07-15T00:00:00"/>
    <d v="1899-12-30T22:32:00"/>
    <x v="22"/>
    <x v="5"/>
    <x v="4"/>
    <s v="NA"/>
    <s v="NA"/>
    <m/>
    <x v="1"/>
    <s v=""/>
    <s v=""/>
  </r>
  <r>
    <n v="6681"/>
    <x v="0"/>
    <n v="53"/>
    <x v="0"/>
    <x v="0"/>
    <d v="2016-07-15T22:32:00"/>
    <d v="2016-07-15T00:00:00"/>
    <d v="1899-12-30T22:32:00"/>
    <x v="22"/>
    <x v="5"/>
    <x v="4"/>
    <d v="2016-07-15T23:34:00"/>
    <d v="2016-07-15T00:00:00"/>
    <d v="1899-12-30T23:34:00"/>
    <x v="0"/>
    <d v="1899-12-30T01:02:00"/>
    <n v="62"/>
  </r>
  <r>
    <n v="6682"/>
    <x v="1"/>
    <n v="127"/>
    <x v="0"/>
    <x v="0"/>
    <d v="2016-07-15T22:35:00"/>
    <d v="2016-07-15T00:00:00"/>
    <d v="1899-12-30T22:35:00"/>
    <x v="22"/>
    <x v="5"/>
    <x v="4"/>
    <d v="2016-07-15T23:03:00"/>
    <d v="2016-07-15T00:00:00"/>
    <d v="1899-12-30T23:03:00"/>
    <x v="0"/>
    <d v="1899-12-30T00:28:00"/>
    <n v="28"/>
  </r>
  <r>
    <n v="6683"/>
    <x v="1"/>
    <s v="NA"/>
    <x v="1"/>
    <x v="1"/>
    <d v="2016-07-15T22:34:00"/>
    <d v="2016-07-15T00:00:00"/>
    <d v="1899-12-30T22:34:00"/>
    <x v="22"/>
    <x v="5"/>
    <x v="4"/>
    <s v="NA"/>
    <s v="NA"/>
    <m/>
    <x v="1"/>
    <s v=""/>
    <s v=""/>
  </r>
  <r>
    <n v="6684"/>
    <x v="0"/>
    <n v="151"/>
    <x v="0"/>
    <x v="0"/>
    <d v="2016-07-15T22:34:00"/>
    <d v="2016-07-15T00:00:00"/>
    <d v="1899-12-30T22:34:00"/>
    <x v="22"/>
    <x v="5"/>
    <x v="4"/>
    <d v="2016-07-15T23:27:00"/>
    <d v="2016-07-15T00:00:00"/>
    <d v="1899-12-30T23:27:00"/>
    <x v="0"/>
    <d v="1899-12-30T00:53:00"/>
    <n v="53"/>
  </r>
  <r>
    <n v="6685"/>
    <x v="0"/>
    <n v="283"/>
    <x v="0"/>
    <x v="0"/>
    <d v="2016-07-15T22:34:00"/>
    <d v="2016-07-15T00:00:00"/>
    <d v="1899-12-30T22:34:00"/>
    <x v="22"/>
    <x v="5"/>
    <x v="4"/>
    <d v="2016-07-15T23:27:00"/>
    <d v="2016-07-15T00:00:00"/>
    <d v="1899-12-30T23:27:00"/>
    <x v="0"/>
    <d v="1899-12-30T00:53:00"/>
    <n v="53"/>
  </r>
  <r>
    <n v="6686"/>
    <x v="0"/>
    <s v="NA"/>
    <x v="1"/>
    <x v="1"/>
    <d v="2016-07-15T22:36:00"/>
    <d v="2016-07-15T00:00:00"/>
    <d v="1899-12-30T22:36:00"/>
    <x v="22"/>
    <x v="5"/>
    <x v="4"/>
    <s v="NA"/>
    <s v="NA"/>
    <m/>
    <x v="1"/>
    <s v=""/>
    <s v=""/>
  </r>
  <r>
    <n v="6687"/>
    <x v="0"/>
    <s v="NA"/>
    <x v="1"/>
    <x v="1"/>
    <d v="2016-07-15T22:33:00"/>
    <d v="2016-07-15T00:00:00"/>
    <d v="1899-12-30T22:33:00"/>
    <x v="22"/>
    <x v="5"/>
    <x v="4"/>
    <s v="NA"/>
    <s v="NA"/>
    <m/>
    <x v="1"/>
    <s v=""/>
    <s v=""/>
  </r>
  <r>
    <n v="6688"/>
    <x v="0"/>
    <s v="NA"/>
    <x v="1"/>
    <x v="1"/>
    <d v="2016-07-15T22:37:00"/>
    <d v="2016-07-15T00:00:00"/>
    <d v="1899-12-30T22:37:00"/>
    <x v="22"/>
    <x v="5"/>
    <x v="4"/>
    <s v="NA"/>
    <s v="NA"/>
    <m/>
    <x v="1"/>
    <s v=""/>
    <s v=""/>
  </r>
  <r>
    <n v="6689"/>
    <x v="0"/>
    <s v="NA"/>
    <x v="1"/>
    <x v="1"/>
    <d v="2016-07-15T22:43:00"/>
    <d v="2016-07-15T00:00:00"/>
    <d v="1899-12-30T22:43:00"/>
    <x v="22"/>
    <x v="5"/>
    <x v="4"/>
    <s v="NA"/>
    <s v="NA"/>
    <m/>
    <x v="1"/>
    <s v=""/>
    <s v=""/>
  </r>
  <r>
    <n v="6690"/>
    <x v="0"/>
    <n v="5"/>
    <x v="0"/>
    <x v="0"/>
    <d v="2016-07-15T22:41:00"/>
    <d v="2016-07-15T00:00:00"/>
    <d v="1899-12-30T22:41:00"/>
    <x v="22"/>
    <x v="5"/>
    <x v="4"/>
    <d v="2016-07-15T23:51:00"/>
    <d v="2016-07-15T00:00:00"/>
    <d v="1899-12-30T23:51:00"/>
    <x v="0"/>
    <d v="1899-12-30T01:10:00"/>
    <n v="70"/>
  </r>
  <r>
    <n v="6691"/>
    <x v="0"/>
    <n v="112"/>
    <x v="0"/>
    <x v="0"/>
    <d v="2016-07-15T22:47:00"/>
    <d v="2016-07-15T00:00:00"/>
    <d v="1899-12-30T22:47:00"/>
    <x v="22"/>
    <x v="5"/>
    <x v="4"/>
    <d v="2016-07-16T00:01:00"/>
    <d v="2016-07-16T00:00:00"/>
    <d v="1899-12-30T00:01:00"/>
    <x v="0"/>
    <d v="1899-12-30T01:14:00"/>
    <n v="74"/>
  </r>
  <r>
    <n v="6692"/>
    <x v="1"/>
    <n v="228"/>
    <x v="0"/>
    <x v="0"/>
    <d v="2016-07-15T22:47:00"/>
    <d v="2016-07-15T00:00:00"/>
    <d v="1899-12-30T22:47:00"/>
    <x v="22"/>
    <x v="5"/>
    <x v="4"/>
    <d v="2016-07-15T23:58:00"/>
    <d v="2016-07-15T00:00:00"/>
    <d v="1899-12-30T23:58:00"/>
    <x v="0"/>
    <d v="1899-12-30T01:11:00"/>
    <n v="71"/>
  </r>
  <r>
    <n v="6693"/>
    <x v="1"/>
    <s v="NA"/>
    <x v="1"/>
    <x v="1"/>
    <d v="2016-07-15T22:49:00"/>
    <d v="2016-07-15T00:00:00"/>
    <d v="1899-12-30T22:49:00"/>
    <x v="22"/>
    <x v="5"/>
    <x v="4"/>
    <s v="NA"/>
    <s v="NA"/>
    <m/>
    <x v="1"/>
    <s v=""/>
    <s v=""/>
  </r>
  <r>
    <n v="6694"/>
    <x v="0"/>
    <n v="22"/>
    <x v="0"/>
    <x v="0"/>
    <d v="2016-07-15T22:45:00"/>
    <d v="2016-07-15T00:00:00"/>
    <d v="1899-12-30T22:45:00"/>
    <x v="22"/>
    <x v="5"/>
    <x v="4"/>
    <d v="2016-07-15T23:17:00"/>
    <d v="2016-07-15T00:00:00"/>
    <d v="1899-12-30T23:17:00"/>
    <x v="0"/>
    <d v="1899-12-30T00:32:00"/>
    <n v="32"/>
  </r>
  <r>
    <n v="6695"/>
    <x v="0"/>
    <n v="105"/>
    <x v="0"/>
    <x v="0"/>
    <d v="2016-07-15T22:45:00"/>
    <d v="2016-07-15T00:00:00"/>
    <d v="1899-12-30T22:45:00"/>
    <x v="22"/>
    <x v="5"/>
    <x v="4"/>
    <d v="2016-07-16T00:02:00"/>
    <d v="2016-07-16T00:00:00"/>
    <d v="1899-12-30T00:02:00"/>
    <x v="0"/>
    <d v="1899-12-30T01:17:00"/>
    <n v="77"/>
  </r>
  <r>
    <n v="6696"/>
    <x v="1"/>
    <s v="NA"/>
    <x v="1"/>
    <x v="1"/>
    <d v="2016-07-15T22:49:00"/>
    <d v="2016-07-15T00:00:00"/>
    <d v="1899-12-30T22:49:00"/>
    <x v="22"/>
    <x v="5"/>
    <x v="4"/>
    <s v="NA"/>
    <s v="NA"/>
    <m/>
    <x v="1"/>
    <s v=""/>
    <s v=""/>
  </r>
  <r>
    <n v="6697"/>
    <x v="0"/>
    <s v="NA"/>
    <x v="1"/>
    <x v="1"/>
    <d v="2016-07-15T22:51:00"/>
    <d v="2016-07-15T00:00:00"/>
    <d v="1899-12-30T22:51:00"/>
    <x v="22"/>
    <x v="5"/>
    <x v="4"/>
    <s v="NA"/>
    <s v="NA"/>
    <m/>
    <x v="1"/>
    <s v=""/>
    <s v=""/>
  </r>
  <r>
    <n v="6698"/>
    <x v="0"/>
    <n v="72"/>
    <x v="0"/>
    <x v="0"/>
    <d v="2016-07-15T22:47:00"/>
    <d v="2016-07-15T00:00:00"/>
    <d v="1899-12-30T22:47:00"/>
    <x v="22"/>
    <x v="5"/>
    <x v="4"/>
    <d v="2016-07-15T23:51:00"/>
    <d v="2016-07-15T00:00:00"/>
    <d v="1899-12-30T23:51:00"/>
    <x v="0"/>
    <d v="1899-12-30T01:04:00"/>
    <n v="64"/>
  </r>
  <r>
    <n v="6699"/>
    <x v="1"/>
    <n v="73"/>
    <x v="0"/>
    <x v="0"/>
    <d v="2016-07-15T22:47:00"/>
    <d v="2016-07-15T00:00:00"/>
    <d v="1899-12-30T22:47:00"/>
    <x v="22"/>
    <x v="5"/>
    <x v="4"/>
    <d v="2016-07-15T23:37:00"/>
    <d v="2016-07-15T00:00:00"/>
    <d v="1899-12-30T23:37:00"/>
    <x v="0"/>
    <d v="1899-12-30T00:50:00"/>
    <n v="50"/>
  </r>
  <r>
    <n v="6700"/>
    <x v="1"/>
    <n v="248"/>
    <x v="0"/>
    <x v="0"/>
    <d v="2016-07-15T22:49:00"/>
    <d v="2016-07-15T00:00:00"/>
    <d v="1899-12-30T22:49:00"/>
    <x v="22"/>
    <x v="5"/>
    <x v="4"/>
    <d v="2016-07-16T00:02:00"/>
    <d v="2016-07-16T00:00:00"/>
    <d v="1899-12-30T00:02:00"/>
    <x v="0"/>
    <d v="1899-12-30T01:13:00"/>
    <n v="73"/>
  </r>
  <r>
    <n v="6701"/>
    <x v="1"/>
    <n v="284"/>
    <x v="0"/>
    <x v="0"/>
    <d v="2016-07-15T22:55:00"/>
    <d v="2016-07-15T00:00:00"/>
    <d v="1899-12-30T22:55:00"/>
    <x v="22"/>
    <x v="5"/>
    <x v="4"/>
    <d v="2016-07-15T23:37:00"/>
    <d v="2016-07-15T00:00:00"/>
    <d v="1899-12-30T23:37:00"/>
    <x v="0"/>
    <d v="1899-12-30T00:42:00"/>
    <n v="42"/>
  </r>
  <r>
    <n v="6702"/>
    <x v="1"/>
    <n v="147"/>
    <x v="0"/>
    <x v="0"/>
    <d v="2016-07-15T22:47:00"/>
    <d v="2016-07-15T00:00:00"/>
    <d v="1899-12-30T22:47:00"/>
    <x v="22"/>
    <x v="5"/>
    <x v="4"/>
    <d v="2016-07-15T23:27:00"/>
    <d v="2016-07-15T00:00:00"/>
    <d v="1899-12-30T23:27:00"/>
    <x v="0"/>
    <d v="1899-12-30T00:40:00"/>
    <n v="40"/>
  </r>
  <r>
    <n v="6703"/>
    <x v="1"/>
    <n v="285"/>
    <x v="0"/>
    <x v="0"/>
    <d v="2016-07-15T22:51:00"/>
    <d v="2016-07-15T00:00:00"/>
    <d v="1899-12-30T22:51:00"/>
    <x v="22"/>
    <x v="5"/>
    <x v="4"/>
    <d v="2016-07-15T23:37:00"/>
    <d v="2016-07-15T00:00:00"/>
    <d v="1899-12-30T23:37:00"/>
    <x v="0"/>
    <d v="1899-12-30T00:46:00"/>
    <n v="46"/>
  </r>
  <r>
    <n v="6704"/>
    <x v="0"/>
    <n v="102"/>
    <x v="0"/>
    <x v="0"/>
    <d v="2016-07-15T22:58:00"/>
    <d v="2016-07-15T00:00:00"/>
    <d v="1899-12-30T22:58:00"/>
    <x v="22"/>
    <x v="5"/>
    <x v="4"/>
    <d v="2016-07-15T23:59:00"/>
    <d v="2016-07-15T00:00:00"/>
    <d v="1899-12-30T23:59:00"/>
    <x v="0"/>
    <d v="1899-12-30T01:01:00"/>
    <n v="61"/>
  </r>
  <r>
    <n v="6705"/>
    <x v="0"/>
    <n v="138"/>
    <x v="0"/>
    <x v="0"/>
    <d v="2016-07-15T22:57:00"/>
    <d v="2016-07-15T00:00:00"/>
    <d v="1899-12-30T22:57:00"/>
    <x v="22"/>
    <x v="5"/>
    <x v="4"/>
    <d v="2016-07-16T00:09:00"/>
    <d v="2016-07-16T00:00:00"/>
    <d v="1899-12-30T00:09:00"/>
    <x v="0"/>
    <d v="1899-12-30T01:12:00"/>
    <n v="72"/>
  </r>
  <r>
    <n v="6706"/>
    <x v="0"/>
    <s v="NA"/>
    <x v="1"/>
    <x v="1"/>
    <d v="2016-07-15T22:58:00"/>
    <d v="2016-07-15T00:00:00"/>
    <d v="1899-12-30T22:58:00"/>
    <x v="22"/>
    <x v="5"/>
    <x v="4"/>
    <s v="NA"/>
    <s v="NA"/>
    <m/>
    <x v="1"/>
    <s v=""/>
    <s v=""/>
  </r>
  <r>
    <n v="6707"/>
    <x v="0"/>
    <n v="227"/>
    <x v="0"/>
    <x v="0"/>
    <d v="2016-07-15T22:57:00"/>
    <d v="2016-07-15T00:00:00"/>
    <d v="1899-12-30T22:57:00"/>
    <x v="22"/>
    <x v="5"/>
    <x v="4"/>
    <d v="2016-07-16T00:13:00"/>
    <d v="2016-07-16T00:00:00"/>
    <d v="1899-12-30T00:13:00"/>
    <x v="0"/>
    <d v="1899-12-30T01:16:00"/>
    <n v="76"/>
  </r>
  <r>
    <n v="6708"/>
    <x v="1"/>
    <s v="NA"/>
    <x v="1"/>
    <x v="1"/>
    <d v="2016-07-15T23:03:00"/>
    <d v="2016-07-15T00:00:00"/>
    <d v="1899-12-30T23:03:00"/>
    <x v="23"/>
    <x v="5"/>
    <x v="4"/>
    <s v="NA"/>
    <s v="NA"/>
    <m/>
    <x v="1"/>
    <s v=""/>
    <s v=""/>
  </r>
  <r>
    <n v="6709"/>
    <x v="0"/>
    <s v="NA"/>
    <x v="1"/>
    <x v="1"/>
    <d v="2016-07-15T22:56:00"/>
    <d v="2016-07-15T00:00:00"/>
    <d v="1899-12-30T22:56:00"/>
    <x v="22"/>
    <x v="5"/>
    <x v="4"/>
    <s v="NA"/>
    <s v="NA"/>
    <m/>
    <x v="1"/>
    <s v=""/>
    <s v=""/>
  </r>
  <r>
    <n v="6710"/>
    <x v="1"/>
    <n v="28"/>
    <x v="0"/>
    <x v="0"/>
    <d v="2016-07-15T23:02:00"/>
    <d v="2016-07-15T00:00:00"/>
    <d v="1899-12-30T23:02:00"/>
    <x v="23"/>
    <x v="5"/>
    <x v="4"/>
    <d v="2016-07-16T00:12:00"/>
    <d v="2016-07-16T00:00:00"/>
    <d v="1899-12-30T00:12:00"/>
    <x v="0"/>
    <d v="1899-12-30T01:10:00"/>
    <n v="70"/>
  </r>
  <r>
    <n v="6711"/>
    <x v="1"/>
    <n v="190"/>
    <x v="0"/>
    <x v="0"/>
    <d v="2016-07-15T23:07:00"/>
    <d v="2016-07-15T00:00:00"/>
    <d v="1899-12-30T23:07:00"/>
    <x v="23"/>
    <x v="5"/>
    <x v="4"/>
    <d v="2016-07-16T00:11:00"/>
    <d v="2016-07-16T00:00:00"/>
    <d v="1899-12-30T00:11:00"/>
    <x v="0"/>
    <d v="1899-12-30T01:04:00"/>
    <n v="64"/>
  </r>
  <r>
    <n v="6712"/>
    <x v="0"/>
    <n v="203"/>
    <x v="0"/>
    <x v="0"/>
    <d v="2016-07-15T23:02:00"/>
    <d v="2016-07-15T00:00:00"/>
    <d v="1899-12-30T23:02:00"/>
    <x v="23"/>
    <x v="5"/>
    <x v="4"/>
    <d v="2016-07-15T23:43:00"/>
    <d v="2016-07-15T00:00:00"/>
    <d v="1899-12-30T23:43:00"/>
    <x v="0"/>
    <d v="1899-12-30T00:41:00"/>
    <n v="41"/>
  </r>
  <r>
    <n v="6713"/>
    <x v="1"/>
    <s v="NA"/>
    <x v="1"/>
    <x v="1"/>
    <d v="2016-07-15T23:08:00"/>
    <d v="2016-07-15T00:00:00"/>
    <d v="1899-12-30T23:08:00"/>
    <x v="23"/>
    <x v="5"/>
    <x v="4"/>
    <s v="NA"/>
    <s v="NA"/>
    <m/>
    <x v="1"/>
    <s v=""/>
    <s v=""/>
  </r>
  <r>
    <n v="6714"/>
    <x v="0"/>
    <n v="121"/>
    <x v="0"/>
    <x v="0"/>
    <d v="2016-07-15T23:12:00"/>
    <d v="2016-07-15T00:00:00"/>
    <d v="1899-12-30T23:12:00"/>
    <x v="23"/>
    <x v="5"/>
    <x v="4"/>
    <d v="2016-07-16T00:04:00"/>
    <d v="2016-07-16T00:00:00"/>
    <d v="1899-12-30T00:04:00"/>
    <x v="0"/>
    <d v="1899-12-30T00:52:00"/>
    <n v="52"/>
  </r>
  <r>
    <n v="6715"/>
    <x v="1"/>
    <s v="NA"/>
    <x v="1"/>
    <x v="1"/>
    <d v="2016-07-15T23:11:00"/>
    <d v="2016-07-15T00:00:00"/>
    <d v="1899-12-30T23:11:00"/>
    <x v="23"/>
    <x v="5"/>
    <x v="4"/>
    <s v="NA"/>
    <s v="NA"/>
    <m/>
    <x v="1"/>
    <s v=""/>
    <s v=""/>
  </r>
  <r>
    <n v="6716"/>
    <x v="1"/>
    <s v="NA"/>
    <x v="1"/>
    <x v="1"/>
    <d v="2016-07-15T23:14:00"/>
    <d v="2016-07-15T00:00:00"/>
    <d v="1899-12-30T23:14:00"/>
    <x v="23"/>
    <x v="5"/>
    <x v="4"/>
    <s v="NA"/>
    <s v="NA"/>
    <m/>
    <x v="1"/>
    <s v=""/>
    <s v=""/>
  </r>
  <r>
    <n v="6717"/>
    <x v="1"/>
    <n v="67"/>
    <x v="0"/>
    <x v="2"/>
    <d v="2016-07-15T23:12:00"/>
    <d v="2016-07-15T00:00:00"/>
    <d v="1899-12-30T23:12:00"/>
    <x v="23"/>
    <x v="5"/>
    <x v="4"/>
    <s v="NA"/>
    <s v="NA"/>
    <m/>
    <x v="1"/>
    <s v=""/>
    <s v=""/>
  </r>
  <r>
    <n v="6718"/>
    <x v="0"/>
    <s v="NA"/>
    <x v="1"/>
    <x v="1"/>
    <d v="2016-07-15T23:14:00"/>
    <d v="2016-07-15T00:00:00"/>
    <d v="1899-12-30T23:14:00"/>
    <x v="23"/>
    <x v="5"/>
    <x v="4"/>
    <s v="NA"/>
    <s v="NA"/>
    <m/>
    <x v="1"/>
    <s v=""/>
    <s v=""/>
  </r>
  <r>
    <n v="6719"/>
    <x v="1"/>
    <n v="257"/>
    <x v="0"/>
    <x v="0"/>
    <d v="2016-07-15T23:17:00"/>
    <d v="2016-07-15T00:00:00"/>
    <d v="1899-12-30T23:17:00"/>
    <x v="23"/>
    <x v="5"/>
    <x v="4"/>
    <d v="2016-07-15T23:49:00"/>
    <d v="2016-07-15T00:00:00"/>
    <d v="1899-12-30T23:49:00"/>
    <x v="0"/>
    <d v="1899-12-30T00:32:00"/>
    <n v="32"/>
  </r>
  <r>
    <n v="6720"/>
    <x v="1"/>
    <s v="NA"/>
    <x v="1"/>
    <x v="1"/>
    <d v="2016-07-15T23:16:00"/>
    <d v="2016-07-15T00:00:00"/>
    <d v="1899-12-30T23:16:00"/>
    <x v="23"/>
    <x v="5"/>
    <x v="4"/>
    <s v="NA"/>
    <s v="NA"/>
    <m/>
    <x v="1"/>
    <s v=""/>
    <s v=""/>
  </r>
  <r>
    <n v="6721"/>
    <x v="1"/>
    <n v="197"/>
    <x v="0"/>
    <x v="0"/>
    <d v="2016-07-15T23:23:00"/>
    <d v="2016-07-15T00:00:00"/>
    <d v="1899-12-30T23:23:00"/>
    <x v="23"/>
    <x v="5"/>
    <x v="4"/>
    <d v="2016-07-16T00:18:00"/>
    <d v="2016-07-16T00:00:00"/>
    <d v="1899-12-30T00:18:00"/>
    <x v="0"/>
    <d v="1899-12-30T00:55:00"/>
    <n v="55"/>
  </r>
  <r>
    <n v="6722"/>
    <x v="0"/>
    <s v="NA"/>
    <x v="1"/>
    <x v="1"/>
    <d v="2016-07-15T23:18:00"/>
    <d v="2016-07-15T00:00:00"/>
    <d v="1899-12-30T23:18:00"/>
    <x v="23"/>
    <x v="5"/>
    <x v="4"/>
    <s v="NA"/>
    <s v="NA"/>
    <m/>
    <x v="1"/>
    <s v=""/>
    <s v=""/>
  </r>
  <r>
    <n v="6723"/>
    <x v="1"/>
    <n v="79"/>
    <x v="0"/>
    <x v="0"/>
    <d v="2016-07-15T23:19:00"/>
    <d v="2016-07-15T00:00:00"/>
    <d v="1899-12-30T23:19:00"/>
    <x v="23"/>
    <x v="5"/>
    <x v="4"/>
    <d v="2016-07-16T00:08:00"/>
    <d v="2016-07-16T00:00:00"/>
    <d v="1899-12-30T00:08:00"/>
    <x v="0"/>
    <d v="1899-12-30T00:49:00"/>
    <n v="49"/>
  </r>
  <r>
    <n v="6724"/>
    <x v="0"/>
    <n v="293"/>
    <x v="0"/>
    <x v="0"/>
    <d v="2016-07-15T23:20:00"/>
    <d v="2016-07-15T00:00:00"/>
    <d v="1899-12-30T23:20:00"/>
    <x v="23"/>
    <x v="5"/>
    <x v="4"/>
    <d v="2016-07-16T00:10:00"/>
    <d v="2016-07-16T00:00:00"/>
    <d v="1899-12-30T00:10:00"/>
    <x v="0"/>
    <d v="1899-12-30T00:50:00"/>
    <n v="50"/>
  </r>
  <r>
    <n v="6725"/>
    <x v="0"/>
    <s v="NA"/>
    <x v="1"/>
    <x v="1"/>
    <d v="2016-07-15T23:21:00"/>
    <d v="2016-07-15T00:00:00"/>
    <d v="1899-12-30T23:21:00"/>
    <x v="23"/>
    <x v="5"/>
    <x v="4"/>
    <s v="NA"/>
    <s v="NA"/>
    <m/>
    <x v="1"/>
    <s v=""/>
    <s v=""/>
  </r>
  <r>
    <n v="6726"/>
    <x v="0"/>
    <n v="41"/>
    <x v="0"/>
    <x v="0"/>
    <d v="2016-07-15T23:22:00"/>
    <d v="2016-07-15T00:00:00"/>
    <d v="1899-12-30T23:22:00"/>
    <x v="23"/>
    <x v="5"/>
    <x v="4"/>
    <d v="2016-07-16T00:12:00"/>
    <d v="2016-07-16T00:00:00"/>
    <d v="1899-12-30T00:12:00"/>
    <x v="0"/>
    <d v="1899-12-30T00:50:00"/>
    <n v="50"/>
  </r>
  <r>
    <n v="6727"/>
    <x v="0"/>
    <n v="85"/>
    <x v="0"/>
    <x v="0"/>
    <d v="2016-07-15T23:25:00"/>
    <d v="2016-07-15T00:00:00"/>
    <d v="1899-12-30T23:25:00"/>
    <x v="23"/>
    <x v="5"/>
    <x v="4"/>
    <d v="2016-07-16T00:19:00"/>
    <d v="2016-07-16T00:00:00"/>
    <d v="1899-12-30T00:19:00"/>
    <x v="0"/>
    <d v="1899-12-30T00:54:00"/>
    <n v="54"/>
  </r>
  <r>
    <n v="6728"/>
    <x v="1"/>
    <s v="NA"/>
    <x v="1"/>
    <x v="1"/>
    <d v="2016-07-15T23:26:00"/>
    <d v="2016-07-15T00:00:00"/>
    <d v="1899-12-30T23:26:00"/>
    <x v="23"/>
    <x v="5"/>
    <x v="4"/>
    <s v="NA"/>
    <s v="NA"/>
    <m/>
    <x v="1"/>
    <s v=""/>
    <s v=""/>
  </r>
  <r>
    <n v="6729"/>
    <x v="1"/>
    <n v="223"/>
    <x v="0"/>
    <x v="0"/>
    <d v="2016-07-15T23:19:00"/>
    <d v="2016-07-15T00:00:00"/>
    <d v="1899-12-30T23:19:00"/>
    <x v="23"/>
    <x v="5"/>
    <x v="4"/>
    <d v="2016-07-16T00:25:00"/>
    <d v="2016-07-16T00:00:00"/>
    <d v="1899-12-30T00:25:00"/>
    <x v="0"/>
    <d v="1899-12-30T01:06:00"/>
    <n v="66"/>
  </r>
  <r>
    <n v="6730"/>
    <x v="0"/>
    <s v="NA"/>
    <x v="1"/>
    <x v="1"/>
    <d v="2016-07-15T23:27:00"/>
    <d v="2016-07-15T00:00:00"/>
    <d v="1899-12-30T23:27:00"/>
    <x v="23"/>
    <x v="5"/>
    <x v="4"/>
    <s v="NA"/>
    <s v="NA"/>
    <m/>
    <x v="1"/>
    <s v=""/>
    <s v=""/>
  </r>
  <r>
    <n v="6731"/>
    <x v="0"/>
    <n v="30"/>
    <x v="0"/>
    <x v="0"/>
    <d v="2016-07-15T23:23:00"/>
    <d v="2016-07-15T00:00:00"/>
    <d v="1899-12-30T23:23:00"/>
    <x v="23"/>
    <x v="5"/>
    <x v="4"/>
    <d v="2016-07-16T00:11:00"/>
    <d v="2016-07-16T00:00:00"/>
    <d v="1899-12-30T00:11:00"/>
    <x v="0"/>
    <d v="1899-12-30T00:48:00"/>
    <n v="48"/>
  </r>
  <r>
    <n v="6732"/>
    <x v="0"/>
    <s v="NA"/>
    <x v="1"/>
    <x v="1"/>
    <d v="2016-07-15T23:35:00"/>
    <d v="2016-07-15T00:00:00"/>
    <d v="1899-12-30T23:35:00"/>
    <x v="23"/>
    <x v="5"/>
    <x v="4"/>
    <s v="NA"/>
    <s v="NA"/>
    <m/>
    <x v="1"/>
    <s v=""/>
    <s v=""/>
  </r>
  <r>
    <n v="6733"/>
    <x v="0"/>
    <n v="14"/>
    <x v="0"/>
    <x v="0"/>
    <d v="2016-07-15T23:32:00"/>
    <d v="2016-07-15T00:00:00"/>
    <d v="1899-12-30T23:32:00"/>
    <x v="23"/>
    <x v="5"/>
    <x v="4"/>
    <d v="2016-07-16T00:37:00"/>
    <d v="2016-07-16T00:00:00"/>
    <d v="1899-12-30T00:37:00"/>
    <x v="0"/>
    <d v="1899-12-30T01:05:00"/>
    <n v="65"/>
  </r>
  <r>
    <n v="6734"/>
    <x v="0"/>
    <n v="130"/>
    <x v="0"/>
    <x v="0"/>
    <d v="2016-07-15T23:37:00"/>
    <d v="2016-07-15T00:00:00"/>
    <d v="1899-12-30T23:37:00"/>
    <x v="23"/>
    <x v="5"/>
    <x v="4"/>
    <d v="2016-07-16T00:25:00"/>
    <d v="2016-07-16T00:00:00"/>
    <d v="1899-12-30T00:25:00"/>
    <x v="0"/>
    <d v="1899-12-30T00:48:00"/>
    <n v="48"/>
  </r>
  <r>
    <n v="6735"/>
    <x v="0"/>
    <n v="196"/>
    <x v="0"/>
    <x v="0"/>
    <d v="2016-07-15T23:35:00"/>
    <d v="2016-07-15T00:00:00"/>
    <d v="1899-12-30T23:35:00"/>
    <x v="23"/>
    <x v="5"/>
    <x v="4"/>
    <d v="2016-07-16T00:11:00"/>
    <d v="2016-07-16T00:00:00"/>
    <d v="1899-12-30T00:11:00"/>
    <x v="0"/>
    <d v="1899-12-30T00:36:00"/>
    <n v="36"/>
  </r>
  <r>
    <n v="6736"/>
    <x v="0"/>
    <n v="199"/>
    <x v="0"/>
    <x v="0"/>
    <d v="2016-07-15T23:36:00"/>
    <d v="2016-07-15T00:00:00"/>
    <d v="1899-12-30T23:36:00"/>
    <x v="23"/>
    <x v="5"/>
    <x v="4"/>
    <d v="2016-07-16T00:20:00"/>
    <d v="2016-07-16T00:00:00"/>
    <d v="1899-12-30T00:20:00"/>
    <x v="0"/>
    <d v="1899-12-30T00:44:00"/>
    <n v="44"/>
  </r>
  <r>
    <n v="6737"/>
    <x v="0"/>
    <s v="NA"/>
    <x v="1"/>
    <x v="1"/>
    <d v="2016-07-15T23:39:00"/>
    <d v="2016-07-15T00:00:00"/>
    <d v="1899-12-30T23:39:00"/>
    <x v="23"/>
    <x v="5"/>
    <x v="4"/>
    <s v="NA"/>
    <s v="NA"/>
    <m/>
    <x v="1"/>
    <s v=""/>
    <s v=""/>
  </r>
  <r>
    <n v="6738"/>
    <x v="0"/>
    <n v="291"/>
    <x v="0"/>
    <x v="0"/>
    <d v="2016-07-15T23:45:00"/>
    <d v="2016-07-15T00:00:00"/>
    <d v="1899-12-30T23:45:00"/>
    <x v="23"/>
    <x v="5"/>
    <x v="4"/>
    <d v="2016-07-16T00:35:00"/>
    <d v="2016-07-16T00:00:00"/>
    <d v="1899-12-30T00:35:00"/>
    <x v="0"/>
    <d v="1899-12-30T00:50:00"/>
    <n v="50"/>
  </r>
  <r>
    <n v="6739"/>
    <x v="1"/>
    <s v="NA"/>
    <x v="1"/>
    <x v="1"/>
    <d v="2016-07-15T23:46:00"/>
    <d v="2016-07-15T00:00:00"/>
    <d v="1899-12-30T23:46:00"/>
    <x v="23"/>
    <x v="5"/>
    <x v="4"/>
    <s v="NA"/>
    <s v="NA"/>
    <m/>
    <x v="1"/>
    <s v=""/>
    <s v=""/>
  </r>
  <r>
    <n v="6740"/>
    <x v="1"/>
    <s v="NA"/>
    <x v="1"/>
    <x v="1"/>
    <d v="2016-07-15T23:43:00"/>
    <d v="2016-07-15T00:00:00"/>
    <d v="1899-12-30T23:43:00"/>
    <x v="23"/>
    <x v="5"/>
    <x v="4"/>
    <s v="NA"/>
    <s v="NA"/>
    <m/>
    <x v="1"/>
    <s v=""/>
    <s v=""/>
  </r>
  <r>
    <n v="6741"/>
    <x v="1"/>
    <n v="149"/>
    <x v="0"/>
    <x v="0"/>
    <d v="2016-07-15T23:42:00"/>
    <d v="2016-07-15T00:00:00"/>
    <d v="1899-12-30T23:42:00"/>
    <x v="23"/>
    <x v="5"/>
    <x v="4"/>
    <d v="2016-07-16T00:09:00"/>
    <d v="2016-07-16T00:00:00"/>
    <d v="1899-12-30T00:09:00"/>
    <x v="0"/>
    <d v="1899-12-30T00:27:00"/>
    <n v="27"/>
  </r>
  <r>
    <n v="6742"/>
    <x v="1"/>
    <n v="218"/>
    <x v="0"/>
    <x v="0"/>
    <d v="2016-07-15T23:38:00"/>
    <d v="2016-07-15T00:00:00"/>
    <d v="1899-12-30T23:38:00"/>
    <x v="23"/>
    <x v="5"/>
    <x v="4"/>
    <d v="2016-07-16T00:39:00"/>
    <d v="2016-07-16T00:00:00"/>
    <d v="1899-12-30T00:39:00"/>
    <x v="0"/>
    <d v="1899-12-30T01:01:00"/>
    <n v="61"/>
  </r>
  <r>
    <n v="6743"/>
    <x v="0"/>
    <n v="236"/>
    <x v="0"/>
    <x v="0"/>
    <d v="2016-07-15T23:44:00"/>
    <d v="2016-07-15T00:00:00"/>
    <d v="1899-12-30T23:44:00"/>
    <x v="23"/>
    <x v="5"/>
    <x v="4"/>
    <d v="2016-07-16T00:30:00"/>
    <d v="2016-07-16T00:00:00"/>
    <d v="1899-12-30T00:30:00"/>
    <x v="0"/>
    <d v="1899-12-30T00:46:00"/>
    <n v="46"/>
  </r>
  <r>
    <n v="6744"/>
    <x v="0"/>
    <s v="NA"/>
    <x v="1"/>
    <x v="1"/>
    <d v="2016-07-15T23:42:00"/>
    <d v="2016-07-15T00:00:00"/>
    <d v="1899-12-30T23:42:00"/>
    <x v="23"/>
    <x v="5"/>
    <x v="4"/>
    <s v="NA"/>
    <s v="NA"/>
    <m/>
    <x v="1"/>
    <s v=""/>
    <s v=""/>
  </r>
  <r>
    <n v="6745"/>
    <x v="1"/>
    <s v="NA"/>
    <x v="1"/>
    <x v="1"/>
    <d v="2016-07-15T23:49:00"/>
    <d v="2016-07-15T00:00:00"/>
    <d v="1899-12-30T23:49:00"/>
    <x v="23"/>
    <x v="5"/>
    <x v="4"/>
    <s v="NA"/>
    <s v="NA"/>
    <m/>
    <x v="1"/>
    <s v=""/>
    <s v=""/>
  </r>
  <r>
    <n v="6746"/>
    <x v="1"/>
    <s v="NA"/>
    <x v="1"/>
    <x v="1"/>
    <d v="2016-07-15T23:46:00"/>
    <d v="2016-07-15T00:00:00"/>
    <d v="1899-12-30T23:46:00"/>
    <x v="23"/>
    <x v="5"/>
    <x v="4"/>
    <s v="NA"/>
    <s v="NA"/>
    <m/>
    <x v="1"/>
    <s v=""/>
    <s v=""/>
  </r>
  <r>
    <n v="6747"/>
    <x v="1"/>
    <n v="67"/>
    <x v="0"/>
    <x v="0"/>
    <d v="2016-07-15T23:47:00"/>
    <d v="2016-07-15T00:00:00"/>
    <d v="1899-12-30T23:47:00"/>
    <x v="23"/>
    <x v="5"/>
    <x v="4"/>
    <d v="2016-07-16T00:58:00"/>
    <d v="2016-07-16T00:00:00"/>
    <d v="1899-12-30T00:58:00"/>
    <x v="0"/>
    <d v="1899-12-30T01:11:00"/>
    <n v="71"/>
  </r>
  <r>
    <n v="6748"/>
    <x v="0"/>
    <n v="81"/>
    <x v="0"/>
    <x v="0"/>
    <d v="2016-07-15T23:45:00"/>
    <d v="2016-07-15T00:00:00"/>
    <d v="1899-12-30T23:45:00"/>
    <x v="23"/>
    <x v="5"/>
    <x v="4"/>
    <d v="2016-07-16T00:51:00"/>
    <d v="2016-07-16T00:00:00"/>
    <d v="1899-12-30T00:51:00"/>
    <x v="0"/>
    <d v="1899-12-30T01:06:00"/>
    <n v="66"/>
  </r>
  <r>
    <n v="6749"/>
    <x v="0"/>
    <n v="65"/>
    <x v="0"/>
    <x v="0"/>
    <d v="2016-07-15T23:48:00"/>
    <d v="2016-07-15T00:00:00"/>
    <d v="1899-12-30T23:48:00"/>
    <x v="23"/>
    <x v="5"/>
    <x v="4"/>
    <d v="2016-07-16T00:36:00"/>
    <d v="2016-07-16T00:00:00"/>
    <d v="1899-12-30T00:36:00"/>
    <x v="0"/>
    <d v="1899-12-30T00:48:00"/>
    <n v="48"/>
  </r>
  <r>
    <n v="6750"/>
    <x v="0"/>
    <n v="274"/>
    <x v="0"/>
    <x v="0"/>
    <d v="2016-07-15T23:51:00"/>
    <d v="2016-07-15T00:00:00"/>
    <d v="1899-12-30T23:51:00"/>
    <x v="23"/>
    <x v="5"/>
    <x v="4"/>
    <d v="2016-07-16T00:49:00"/>
    <d v="2016-07-16T00:00:00"/>
    <d v="1899-12-30T00:49:00"/>
    <x v="0"/>
    <d v="1899-12-30T00:58:00"/>
    <n v="58"/>
  </r>
  <r>
    <n v="6751"/>
    <x v="1"/>
    <s v="NA"/>
    <x v="1"/>
    <x v="1"/>
    <d v="2016-07-15T23:52:00"/>
    <d v="2016-07-15T00:00:00"/>
    <d v="1899-12-30T23:52:00"/>
    <x v="23"/>
    <x v="5"/>
    <x v="4"/>
    <s v="NA"/>
    <s v="NA"/>
    <m/>
    <x v="1"/>
    <s v=""/>
    <s v=""/>
  </r>
  <r>
    <n v="6752"/>
    <x v="0"/>
    <s v="NA"/>
    <x v="1"/>
    <x v="1"/>
    <d v="2016-07-15T23:50:00"/>
    <d v="2016-07-15T00:00:00"/>
    <d v="1899-12-30T23:50:00"/>
    <x v="23"/>
    <x v="5"/>
    <x v="4"/>
    <s v="NA"/>
    <s v="NA"/>
    <m/>
    <x v="1"/>
    <s v=""/>
    <s v=""/>
  </r>
  <r>
    <n v="6753"/>
    <x v="0"/>
    <s v="NA"/>
    <x v="1"/>
    <x v="1"/>
    <d v="2016-07-15T23:55:00"/>
    <d v="2016-07-15T00:00:00"/>
    <d v="1899-12-30T23:55:00"/>
    <x v="23"/>
    <x v="5"/>
    <x v="4"/>
    <s v="NA"/>
    <s v="NA"/>
    <m/>
    <x v="1"/>
    <s v=""/>
    <s v=""/>
  </r>
  <r>
    <n v="6754"/>
    <x v="1"/>
    <s v="NA"/>
    <x v="1"/>
    <x v="1"/>
    <d v="2016-07-15T23:54:00"/>
    <d v="2016-07-15T00:00:00"/>
    <d v="1899-12-30T23:54:00"/>
    <x v="23"/>
    <x v="5"/>
    <x v="4"/>
    <s v="NA"/>
    <s v="NA"/>
    <m/>
    <x v="1"/>
    <s v=""/>
    <s v=""/>
  </r>
  <r>
    <n v="6755"/>
    <x v="0"/>
    <n v="113"/>
    <x v="0"/>
    <x v="0"/>
    <d v="2016-07-15T23:57:00"/>
    <d v="2016-07-15T00:00:00"/>
    <d v="1899-12-30T23:57:00"/>
    <x v="23"/>
    <x v="5"/>
    <x v="4"/>
    <d v="2016-07-16T01:09:00"/>
    <d v="2016-07-16T00:00:00"/>
    <d v="1899-12-30T01:09:00"/>
    <x v="0"/>
    <d v="1899-12-30T01:12:00"/>
    <n v="72"/>
  </r>
  <r>
    <n v="6756"/>
    <x v="1"/>
    <n v="137"/>
    <x v="0"/>
    <x v="0"/>
    <d v="2016-07-15T23:57:00"/>
    <d v="2016-07-15T00:00:00"/>
    <d v="1899-12-30T23:57:00"/>
    <x v="23"/>
    <x v="5"/>
    <x v="4"/>
    <d v="2016-07-16T00:51:00"/>
    <d v="2016-07-16T00:00:00"/>
    <d v="1899-12-30T00:51:00"/>
    <x v="0"/>
    <d v="1899-12-30T00:54:00"/>
    <n v="54"/>
  </r>
  <r>
    <n v="6757"/>
    <x v="0"/>
    <n v="251"/>
    <x v="0"/>
    <x v="0"/>
    <d v="2016-07-15T23:59:00"/>
    <d v="2016-07-15T00:00:00"/>
    <d v="1899-12-30T23:59:00"/>
    <x v="23"/>
    <x v="5"/>
    <x v="4"/>
    <d v="2016-07-16T00:30:00"/>
    <d v="2016-07-16T00:00:00"/>
    <d v="1899-12-30T00:30:00"/>
    <x v="0"/>
    <d v="1899-12-30T00:31:00"/>
    <n v="31"/>
  </r>
  <r>
    <n v="6758"/>
    <x v="0"/>
    <n v="6"/>
    <x v="0"/>
    <x v="0"/>
    <d v="2016-07-15T00:03:00"/>
    <d v="2016-07-15T00:00:00"/>
    <d v="1899-12-30T00:03:00"/>
    <x v="0"/>
    <x v="0"/>
    <x v="4"/>
    <d v="2016-07-15T01:07:00"/>
    <d v="2016-07-15T00:00:00"/>
    <d v="1899-12-30T01:07:00"/>
    <x v="0"/>
    <d v="1899-12-30T01:04:00"/>
    <n v="64"/>
  </r>
  <r>
    <n v="6759"/>
    <x v="1"/>
    <n v="125"/>
    <x v="0"/>
    <x v="2"/>
    <d v="2016-07-15T23:59:00"/>
    <d v="2016-07-15T00:00:00"/>
    <d v="1899-12-30T23:59:00"/>
    <x v="23"/>
    <x v="5"/>
    <x v="4"/>
    <s v="NA"/>
    <s v="NA"/>
    <m/>
    <x v="1"/>
    <s v=""/>
    <s v=""/>
  </r>
  <r>
    <n v="6760"/>
    <x v="0"/>
    <n v="134"/>
    <x v="0"/>
    <x v="0"/>
    <d v="2016-07-15T00:03:00"/>
    <d v="2016-07-15T00:00:00"/>
    <d v="1899-12-30T00:03:00"/>
    <x v="0"/>
    <x v="0"/>
    <x v="4"/>
    <d v="2016-07-15T00:47:00"/>
    <d v="2016-07-15T00:00:00"/>
    <d v="1899-12-30T00:47:00"/>
    <x v="0"/>
    <d v="1899-12-30T00:44:00"/>
    <n v="44"/>
  </r>
  <r>
    <n v="6761"/>
    <x v="0"/>
    <n v="47"/>
    <x v="0"/>
    <x v="0"/>
    <d v="2016-07-15T00:05:00"/>
    <d v="2016-07-15T00:00:00"/>
    <d v="1899-12-30T00:05:00"/>
    <x v="0"/>
    <x v="0"/>
    <x v="4"/>
    <d v="2016-07-15T00:47:00"/>
    <d v="2016-07-15T00:00:00"/>
    <d v="1899-12-30T00:47:00"/>
    <x v="0"/>
    <d v="1899-12-30T00:42:00"/>
    <n v="42"/>
  </r>
  <r>
    <n v="6762"/>
    <x v="0"/>
    <n v="267"/>
    <x v="0"/>
    <x v="0"/>
    <d v="2016-07-15T00:07:00"/>
    <d v="2016-07-15T00:00:00"/>
    <d v="1899-12-30T00:07:00"/>
    <x v="0"/>
    <x v="0"/>
    <x v="4"/>
    <d v="2016-07-15T00:52:00"/>
    <d v="2016-07-15T00:00:00"/>
    <d v="1899-12-30T00:52:00"/>
    <x v="0"/>
    <d v="1899-12-30T00:45:00"/>
    <n v="45"/>
  </r>
  <r>
    <n v="6763"/>
    <x v="1"/>
    <n v="224"/>
    <x v="0"/>
    <x v="0"/>
    <d v="2016-07-15T00:04:00"/>
    <d v="2016-07-15T00:00:00"/>
    <d v="1899-12-30T00:04:00"/>
    <x v="0"/>
    <x v="0"/>
    <x v="4"/>
    <d v="2016-07-15T01:06:00"/>
    <d v="2016-07-15T00:00:00"/>
    <d v="1899-12-30T01:06:00"/>
    <x v="0"/>
    <d v="1899-12-30T01:02:00"/>
    <n v="62"/>
  </r>
  <r>
    <n v="6764"/>
    <x v="1"/>
    <n v="243"/>
    <x v="0"/>
    <x v="0"/>
    <d v="2016-07-15T00:06:00"/>
    <d v="2016-07-15T00:00:00"/>
    <d v="1899-12-30T00:06:00"/>
    <x v="0"/>
    <x v="0"/>
    <x v="4"/>
    <d v="2016-07-15T01:17:00"/>
    <d v="2016-07-15T00:00:00"/>
    <d v="1899-12-30T01:17:00"/>
    <x v="0"/>
    <d v="1899-12-30T01:11:00"/>
    <n v="71"/>
  </r>
  <r>
    <n v="6765"/>
    <x v="0"/>
    <s v="NA"/>
    <x v="1"/>
    <x v="1"/>
    <d v="2016-07-15T00:09:00"/>
    <d v="2016-07-15T00:00:00"/>
    <d v="1899-12-30T00:09:00"/>
    <x v="0"/>
    <x v="0"/>
    <x v="4"/>
    <s v="NA"/>
    <s v="NA"/>
    <m/>
    <x v="1"/>
    <s v=""/>
    <s v=""/>
  </r>
  <r>
    <n v="6766"/>
    <x v="1"/>
    <n v="108"/>
    <x v="0"/>
    <x v="0"/>
    <d v="2016-07-15T00:06:00"/>
    <d v="2016-07-15T00:00:00"/>
    <d v="1899-12-30T00:06:00"/>
    <x v="0"/>
    <x v="0"/>
    <x v="4"/>
    <d v="2016-07-15T01:10:00"/>
    <d v="2016-07-15T00:00:00"/>
    <d v="1899-12-30T01:10:00"/>
    <x v="0"/>
    <d v="1899-12-30T01:04:00"/>
    <n v="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T32:U35" firstHeaderRow="1" firstDataRow="1" firstDataCol="1"/>
  <pivotFields count="17">
    <pivotField dataField="1" showAll="0"/>
    <pivotField axis="axisRow" showAll="0">
      <items count="3">
        <item x="0"/>
        <item x="1"/>
        <item t="default"/>
      </items>
    </pivotField>
    <pivotField showAll="0"/>
    <pivotField showAll="0"/>
    <pivotField showAll="0"/>
    <pivotField numFmtId="22" showAll="0"/>
    <pivotField numFmtId="164" showAll="0"/>
    <pivotField numFmtId="20" showAll="0"/>
    <pivotField numFmtId="2" showAll="0" defaultSubtotal="0"/>
    <pivotField showAll="0"/>
    <pivotField showAll="0"/>
    <pivotField showAll="0"/>
    <pivotField showAll="0"/>
    <pivotField showAll="0"/>
    <pivotField showAll="0"/>
    <pivotField showAll="0"/>
    <pivotField showAll="0" defaultSubtotal="0"/>
  </pivotFields>
  <rowFields count="1">
    <field x="1"/>
  </rowFields>
  <rowItems count="3">
    <i>
      <x/>
    </i>
    <i>
      <x v="1"/>
    </i>
    <i t="grand">
      <x/>
    </i>
  </rowItems>
  <colItems count="1">
    <i/>
  </colItems>
  <dataFields count="1">
    <dataField name="Count of Request id" fld="0" subtotal="count" baseField="1"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T40:U44" firstHeaderRow="1" firstDataRow="1" firstDataCol="1"/>
  <pivotFields count="17">
    <pivotField dataField="1" showAll="0"/>
    <pivotField showAll="0"/>
    <pivotField showAll="0"/>
    <pivotField showAll="0"/>
    <pivotField axis="axisRow" showAll="0">
      <items count="4">
        <item x="2"/>
        <item x="1"/>
        <item x="0"/>
        <item t="default"/>
      </items>
    </pivotField>
    <pivotField numFmtId="22" showAll="0"/>
    <pivotField numFmtId="164" showAll="0"/>
    <pivotField numFmtId="20" showAll="0"/>
    <pivotField numFmtId="2" showAll="0" defaultSubtotal="0"/>
    <pivotField showAll="0"/>
    <pivotField showAll="0"/>
    <pivotField showAll="0"/>
    <pivotField showAll="0"/>
    <pivotField showAll="0"/>
    <pivotField showAll="0"/>
    <pivotField showAll="0"/>
    <pivotField showAll="0" defaultSubtotal="0"/>
  </pivotFields>
  <rowFields count="1">
    <field x="4"/>
  </rowFields>
  <rowItems count="4">
    <i>
      <x/>
    </i>
    <i>
      <x v="1"/>
    </i>
    <i>
      <x v="2"/>
    </i>
    <i t="grand">
      <x/>
    </i>
  </rowItems>
  <colItems count="1">
    <i/>
  </colItems>
  <dataFields count="1">
    <dataField name="Count of Request id" fld="0" subtotal="count" baseField="4"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T20:U27" firstHeaderRow="1" firstDataRow="1" firstDataCol="1"/>
  <pivotFields count="17">
    <pivotField dataField="1" showAll="0"/>
    <pivotField showAll="0"/>
    <pivotField showAll="0"/>
    <pivotField showAll="0"/>
    <pivotField showAll="0"/>
    <pivotField numFmtId="22" showAll="0"/>
    <pivotField numFmtId="164" showAll="0"/>
    <pivotField numFmtId="20" showAll="0"/>
    <pivotField numFmtId="2" showAll="0" defaultSubtotal="0"/>
    <pivotField axis="axisRow" showAll="0">
      <items count="7">
        <item x="3"/>
        <item x="1"/>
        <item x="4"/>
        <item x="0"/>
        <item x="2"/>
        <item x="5"/>
        <item t="default"/>
      </items>
    </pivotField>
    <pivotField showAll="0"/>
    <pivotField showAll="0"/>
    <pivotField showAll="0"/>
    <pivotField showAll="0"/>
    <pivotField showAll="0"/>
    <pivotField showAll="0"/>
    <pivotField showAll="0" defaultSubtotal="0"/>
  </pivotFields>
  <rowFields count="1">
    <field x="9"/>
  </rowFields>
  <rowItems count="7">
    <i>
      <x/>
    </i>
    <i>
      <x v="1"/>
    </i>
    <i>
      <x v="2"/>
    </i>
    <i>
      <x v="3"/>
    </i>
    <i>
      <x v="4"/>
    </i>
    <i>
      <x v="5"/>
    </i>
    <i t="grand">
      <x/>
    </i>
  </rowItems>
  <colItems count="1">
    <i/>
  </colItems>
  <dataFields count="1">
    <dataField name="Count of Request id" fld="0" subtotal="count" baseField="8" baseItem="0"/>
  </dataFields>
  <formats count="4">
    <format dxfId="24">
      <pivotArea collapsedLevelsAreSubtotals="1" fieldPosition="0">
        <references count="1">
          <reference field="9" count="1">
            <x v="2"/>
          </reference>
        </references>
      </pivotArea>
    </format>
    <format dxfId="23">
      <pivotArea dataOnly="0" labelOnly="1" fieldPosition="0">
        <references count="1">
          <reference field="9" count="1">
            <x v="2"/>
          </reference>
        </references>
      </pivotArea>
    </format>
    <format dxfId="22">
      <pivotArea collapsedLevelsAreSubtotals="1" fieldPosition="0">
        <references count="1">
          <reference field="9" count="1">
            <x v="2"/>
          </reference>
        </references>
      </pivotArea>
    </format>
    <format dxfId="21">
      <pivotArea dataOnly="0" labelOnly="1" fieldPosition="0">
        <references count="1">
          <reference field="9" count="1">
            <x v="2"/>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132:B135" firstHeaderRow="1" firstDataRow="1" firstDataCol="1"/>
  <pivotFields count="17">
    <pivotField dataField="1" showAll="0"/>
    <pivotField showAll="0"/>
    <pivotField showAll="0"/>
    <pivotField showAll="0"/>
    <pivotField showAll="0"/>
    <pivotField numFmtId="22" showAll="0"/>
    <pivotField numFmtId="164" showAll="0"/>
    <pivotField numFmtId="20" showAll="0"/>
    <pivotField numFmtId="2" showAll="0" defaultSubtotal="0"/>
    <pivotField showAll="0"/>
    <pivotField showAll="0"/>
    <pivotField showAll="0"/>
    <pivotField showAll="0"/>
    <pivotField showAll="0"/>
    <pivotField axis="axisRow" showAll="0">
      <items count="3">
        <item x="1"/>
        <item x="0"/>
        <item t="default"/>
      </items>
    </pivotField>
    <pivotField showAll="0"/>
    <pivotField showAll="0" defaultSubtotal="0"/>
  </pivotFields>
  <rowFields count="1">
    <field x="14"/>
  </rowFields>
  <rowItems count="3">
    <i>
      <x/>
    </i>
    <i>
      <x v="1"/>
    </i>
    <i t="grand">
      <x/>
    </i>
  </rowItems>
  <colItems count="1">
    <i/>
  </colItems>
  <dataFields count="1">
    <dataField name="Count of Request id" fld="0" subtotal="count" baseField="13"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4" count="1" selected="0">
            <x v="0"/>
          </reference>
        </references>
      </pivotArea>
    </chartFormat>
    <chartFormat chart="2"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261:B268" firstHeaderRow="1" firstDataRow="1" firstDataCol="1" rowPageCount="1" colPageCount="1"/>
  <pivotFields count="17">
    <pivotField dataField="1" showAll="0"/>
    <pivotField showAll="0"/>
    <pivotField showAll="0"/>
    <pivotField showAll="0"/>
    <pivotField axis="axisPage" showAll="0">
      <items count="4">
        <item x="2"/>
        <item x="1"/>
        <item x="0"/>
        <item t="default"/>
      </items>
    </pivotField>
    <pivotField numFmtId="22" showAll="0"/>
    <pivotField numFmtId="164" showAll="0"/>
    <pivotField numFmtId="20" showAll="0"/>
    <pivotField numFmtId="2" showAll="0"/>
    <pivotField axis="axisRow" showAll="0">
      <items count="7">
        <item x="3"/>
        <item x="1"/>
        <item x="4"/>
        <item x="0"/>
        <item x="2"/>
        <item x="5"/>
        <item t="default"/>
      </items>
    </pivotField>
    <pivotField showAll="0"/>
    <pivotField showAll="0"/>
    <pivotField showAll="0"/>
    <pivotField showAll="0"/>
    <pivotField showAll="0"/>
    <pivotField showAll="0"/>
    <pivotField showAll="0"/>
  </pivotFields>
  <rowFields count="1">
    <field x="9"/>
  </rowFields>
  <rowItems count="7">
    <i>
      <x/>
    </i>
    <i>
      <x v="1"/>
    </i>
    <i>
      <x v="2"/>
    </i>
    <i>
      <x v="3"/>
    </i>
    <i>
      <x v="4"/>
    </i>
    <i>
      <x v="5"/>
    </i>
    <i t="grand">
      <x/>
    </i>
  </rowItems>
  <colItems count="1">
    <i/>
  </colItems>
  <pageFields count="1">
    <pageField fld="4" item="1" hier="-1"/>
  </pageFields>
  <dataFields count="1">
    <dataField name="Count of Request id" fld="0" subtotal="count" baseField="9"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5"/>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A85:B88" firstHeaderRow="1" firstDataRow="1" firstDataCol="1"/>
  <pivotFields count="17">
    <pivotField dataField="1" showAll="0"/>
    <pivotField axis="axisRow" showAll="0">
      <items count="3">
        <item x="0"/>
        <item x="1"/>
        <item t="default"/>
      </items>
    </pivotField>
    <pivotField showAll="0" countASubtotal="1"/>
    <pivotField showAll="0"/>
    <pivotField showAll="0"/>
    <pivotField numFmtId="22" showAll="0"/>
    <pivotField numFmtId="164" showAll="0"/>
    <pivotField numFmtId="20" showAll="0"/>
    <pivotField numFmtId="2" showAll="0" defaultSubtotal="0"/>
    <pivotField showAll="0"/>
    <pivotField showAll="0"/>
    <pivotField showAll="0"/>
    <pivotField showAll="0"/>
    <pivotField showAll="0"/>
    <pivotField showAll="0"/>
    <pivotField showAll="0"/>
    <pivotField showAll="0" defaultSubtotal="0"/>
  </pivotFields>
  <rowFields count="1">
    <field x="1"/>
  </rowFields>
  <rowItems count="3">
    <i>
      <x/>
    </i>
    <i>
      <x v="1"/>
    </i>
    <i t="grand">
      <x/>
    </i>
  </rowItems>
  <colItems count="1">
    <i/>
  </colItems>
  <dataFields count="1">
    <dataField name="Count of Request id" fld="0" subtotal="count" baseField="1"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59:E63" firstHeaderRow="1" firstDataRow="2" firstDataCol="1"/>
  <pivotFields count="17">
    <pivotField dataField="1" showAll="0"/>
    <pivotField axis="axisRow" showAll="0">
      <items count="3">
        <item x="0"/>
        <item x="1"/>
        <item t="default"/>
      </items>
    </pivotField>
    <pivotField showAll="0"/>
    <pivotField showAll="0"/>
    <pivotField axis="axisCol" showAll="0">
      <items count="4">
        <item x="2"/>
        <item x="1"/>
        <item x="0"/>
        <item t="default"/>
      </items>
    </pivotField>
    <pivotField numFmtId="22" showAll="0"/>
    <pivotField numFmtId="164" showAll="0"/>
    <pivotField numFmtId="20" showAll="0"/>
    <pivotField numFmtId="2" showAll="0" defaultSubtotal="0"/>
    <pivotField showAll="0"/>
    <pivotField showAll="0"/>
    <pivotField showAll="0"/>
    <pivotField showAll="0"/>
    <pivotField showAll="0"/>
    <pivotField showAll="0"/>
    <pivotField showAll="0"/>
    <pivotField showAll="0" defaultSubtotal="0"/>
  </pivotFields>
  <rowFields count="1">
    <field x="1"/>
  </rowFields>
  <rowItems count="3">
    <i>
      <x/>
    </i>
    <i>
      <x v="1"/>
    </i>
    <i t="grand">
      <x/>
    </i>
  </rowItems>
  <colFields count="1">
    <field x="4"/>
  </colFields>
  <colItems count="4">
    <i>
      <x/>
    </i>
    <i>
      <x v="1"/>
    </i>
    <i>
      <x v="2"/>
    </i>
    <i t="grand">
      <x/>
    </i>
  </colItems>
  <dataFields count="1">
    <dataField name="Count of Request id" fld="0" subtotal="count" baseField="1"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3" format="6" series="1">
      <pivotArea type="data" outline="0" fieldPosition="0">
        <references count="2">
          <reference field="4294967294" count="1" selected="0">
            <x v="0"/>
          </reference>
          <reference field="4" count="1" selected="0">
            <x v="0"/>
          </reference>
        </references>
      </pivotArea>
    </chartFormat>
    <chartFormat chart="3" format="7" series="1">
      <pivotArea type="data" outline="0" fieldPosition="0">
        <references count="2">
          <reference field="4294967294" count="1" selected="0">
            <x v="0"/>
          </reference>
          <reference field="4" count="1" selected="0">
            <x v="1"/>
          </reference>
        </references>
      </pivotArea>
    </chartFormat>
    <chartFormat chart="3"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189:B196" firstHeaderRow="1" firstDataRow="1" firstDataCol="1"/>
  <pivotFields count="17">
    <pivotField showAll="0"/>
    <pivotField showAll="0"/>
    <pivotField showAll="0"/>
    <pivotField showAll="0"/>
    <pivotField showAll="0"/>
    <pivotField numFmtId="22" showAll="0"/>
    <pivotField numFmtId="164" showAll="0"/>
    <pivotField numFmtId="20" showAll="0"/>
    <pivotField numFmtId="2" showAll="0" defaultSubtotal="0"/>
    <pivotField axis="axisRow" showAll="0">
      <items count="7">
        <item x="0"/>
        <item x="1"/>
        <item x="2"/>
        <item x="3"/>
        <item x="4"/>
        <item x="5"/>
        <item t="default"/>
      </items>
    </pivotField>
    <pivotField showAll="0"/>
    <pivotField showAll="0"/>
    <pivotField showAll="0"/>
    <pivotField showAll="0"/>
    <pivotField showAll="0"/>
    <pivotField showAll="0"/>
    <pivotField dataField="1" showAll="0" defaultSubtotal="0"/>
  </pivotFields>
  <rowFields count="1">
    <field x="9"/>
  </rowFields>
  <rowItems count="7">
    <i>
      <x/>
    </i>
    <i>
      <x v="1"/>
    </i>
    <i>
      <x v="2"/>
    </i>
    <i>
      <x v="3"/>
    </i>
    <i>
      <x v="4"/>
    </i>
    <i>
      <x v="5"/>
    </i>
    <i t="grand">
      <x/>
    </i>
  </rowItems>
  <colItems count="1">
    <i/>
  </colItems>
  <dataFields count="1">
    <dataField name="Average of Time Duration In Mins." fld="16" subtotal="average" baseField="8" baseItem="2"/>
  </dataFields>
  <formats count="2">
    <format dxfId="1">
      <pivotArea collapsedLevelsAreSubtotals="1" fieldPosition="0">
        <references count="1">
          <reference field="9" count="1">
            <x v="3"/>
          </reference>
        </references>
      </pivotArea>
    </format>
    <format dxfId="0">
      <pivotArea collapsedLevelsAreSubtotals="1" fieldPosition="0">
        <references count="1">
          <reference field="9" count="5">
            <x v="0"/>
            <x v="1"/>
            <x v="2"/>
            <x v="4"/>
            <x v="5"/>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2"/>
          </reference>
        </references>
      </pivotArea>
    </chartFormat>
    <chartFormat chart="0" format="2">
      <pivotArea type="data" outline="0" fieldPosition="0">
        <references count="2">
          <reference field="4294967294" count="1" selected="0">
            <x v="0"/>
          </reference>
          <reference field="9" count="1" selected="0">
            <x v="5"/>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0" format="4">
      <pivotArea type="data" outline="0" fieldPosition="0">
        <references count="2">
          <reference field="4294967294" count="1" selected="0">
            <x v="0"/>
          </reference>
          <reference field="9" count="1" selected="0">
            <x v="0"/>
          </reference>
        </references>
      </pivotArea>
    </chartFormat>
    <chartFormat chart="0" format="5">
      <pivotArea type="data" outline="0" fieldPosition="0">
        <references count="2">
          <reference field="4294967294" count="1" selected="0">
            <x v="0"/>
          </reference>
          <reference field="9" count="1" selected="0">
            <x v="3"/>
          </reference>
        </references>
      </pivotArea>
    </chartFormat>
    <chartFormat chart="0" format="6">
      <pivotArea type="data" outline="0" fieldPosition="0">
        <references count="2">
          <reference field="4294967294" count="1" selected="0">
            <x v="0"/>
          </reference>
          <reference field="9"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9" count="1" selected="0">
            <x v="0"/>
          </reference>
        </references>
      </pivotArea>
    </chartFormat>
    <chartFormat chart="2" format="16">
      <pivotArea type="data" outline="0" fieldPosition="0">
        <references count="2">
          <reference field="4294967294" count="1" selected="0">
            <x v="0"/>
          </reference>
          <reference field="9" count="1" selected="0">
            <x v="1"/>
          </reference>
        </references>
      </pivotArea>
    </chartFormat>
    <chartFormat chart="2" format="17">
      <pivotArea type="data" outline="0" fieldPosition="0">
        <references count="2">
          <reference field="4294967294" count="1" selected="0">
            <x v="0"/>
          </reference>
          <reference field="9" count="1" selected="0">
            <x v="2"/>
          </reference>
        </references>
      </pivotArea>
    </chartFormat>
    <chartFormat chart="2" format="18">
      <pivotArea type="data" outline="0" fieldPosition="0">
        <references count="2">
          <reference field="4294967294" count="1" selected="0">
            <x v="0"/>
          </reference>
          <reference field="9" count="1" selected="0">
            <x v="3"/>
          </reference>
        </references>
      </pivotArea>
    </chartFormat>
    <chartFormat chart="2" format="19">
      <pivotArea type="data" outline="0" fieldPosition="0">
        <references count="2">
          <reference field="4294967294" count="1" selected="0">
            <x v="0"/>
          </reference>
          <reference field="9" count="1" selected="0">
            <x v="4"/>
          </reference>
        </references>
      </pivotArea>
    </chartFormat>
    <chartFormat chart="2" format="20">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3">
  <location ref="A149:B153" firstHeaderRow="1" firstDataRow="1" firstDataCol="1"/>
  <pivotFields count="17">
    <pivotField dataField="1" showAll="0"/>
    <pivotField showAll="0"/>
    <pivotField showAll="0"/>
    <pivotField showAll="0"/>
    <pivotField axis="axisRow" showAll="0">
      <items count="4">
        <item x="2"/>
        <item x="1"/>
        <item x="0"/>
        <item t="default"/>
      </items>
    </pivotField>
    <pivotField numFmtId="22" showAll="0"/>
    <pivotField numFmtId="164" showAll="0"/>
    <pivotField numFmtId="20" showAll="0"/>
    <pivotField numFmtId="2" showAll="0" defaultSubtotal="0"/>
    <pivotField showAll="0"/>
    <pivotField showAll="0"/>
    <pivotField showAll="0"/>
    <pivotField showAll="0"/>
    <pivotField showAll="0"/>
    <pivotField showAll="0"/>
    <pivotField showAll="0"/>
    <pivotField showAll="0" defaultSubtotal="0"/>
  </pivotFields>
  <rowFields count="1">
    <field x="4"/>
  </rowFields>
  <rowItems count="4">
    <i>
      <x/>
    </i>
    <i>
      <x v="1"/>
    </i>
    <i>
      <x v="2"/>
    </i>
    <i t="grand">
      <x/>
    </i>
  </rowItems>
  <colItems count="1">
    <i/>
  </colItems>
  <dataFields count="1">
    <dataField name="Count of Request id" fld="0" subtotal="count" baseField="4"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4" count="1" selected="0">
            <x v="0"/>
          </reference>
        </references>
      </pivotArea>
    </chartFormat>
    <chartFormat chart="2" format="10">
      <pivotArea type="data" outline="0" fieldPosition="0">
        <references count="2">
          <reference field="4294967294" count="1" selected="0">
            <x v="0"/>
          </reference>
          <reference field="4" count="1" selected="0">
            <x v="1"/>
          </reference>
        </references>
      </pivotArea>
    </chartFormat>
    <chartFormat chart="2"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M3:N9" firstHeaderRow="1" firstDataRow="1" firstDataCol="1"/>
  <pivotFields count="17">
    <pivotField dataField="1" showAll="0"/>
    <pivotField showAll="0"/>
    <pivotField showAll="0"/>
    <pivotField showAll="0"/>
    <pivotField showAll="0"/>
    <pivotField numFmtId="22" showAll="0"/>
    <pivotField numFmtId="164" showAll="0"/>
    <pivotField numFmtId="20" showAll="0"/>
    <pivotField numFmtId="2" showAll="0" defaultSubtotal="0"/>
    <pivotField showAll="0"/>
    <pivotField axis="axisRow" showAll="0">
      <items count="6">
        <item x="0"/>
        <item x="1"/>
        <item x="2"/>
        <item x="3"/>
        <item x="4"/>
        <item t="default"/>
      </items>
    </pivotField>
    <pivotField showAll="0"/>
    <pivotField showAll="0"/>
    <pivotField showAll="0"/>
    <pivotField showAll="0"/>
    <pivotField showAll="0"/>
    <pivotField showAll="0" defaultSubtotal="0"/>
  </pivotFields>
  <rowFields count="1">
    <field x="10"/>
  </rowFields>
  <rowItems count="6">
    <i>
      <x/>
    </i>
    <i>
      <x v="1"/>
    </i>
    <i>
      <x v="2"/>
    </i>
    <i>
      <x v="3"/>
    </i>
    <i>
      <x v="4"/>
    </i>
    <i t="grand">
      <x/>
    </i>
  </rowItems>
  <colItems count="1">
    <i/>
  </colItems>
  <dataFields count="1">
    <dataField name="Count of Request id" fld="0" subtotal="count" baseField="9"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4"/>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A3:B10" firstHeaderRow="1" firstDataRow="1" firstDataCol="1"/>
  <pivotFields count="17">
    <pivotField dataField="1" showAll="0"/>
    <pivotField showAll="0"/>
    <pivotField showAll="0"/>
    <pivotField showAll="0"/>
    <pivotField showAll="0"/>
    <pivotField numFmtId="22" showAll="0"/>
    <pivotField numFmtId="164" showAll="0"/>
    <pivotField numFmtId="20" showAll="0"/>
    <pivotField numFmtId="2" showAll="0" defaultSubtotal="0"/>
    <pivotField axis="axisRow" showAll="0">
      <items count="7">
        <item x="0"/>
        <item x="1"/>
        <item x="2"/>
        <item x="3"/>
        <item x="4"/>
        <item x="5"/>
        <item t="default"/>
      </items>
    </pivotField>
    <pivotField showAll="0"/>
    <pivotField showAll="0"/>
    <pivotField showAll="0"/>
    <pivotField showAll="0"/>
    <pivotField showAll="0"/>
    <pivotField showAll="0"/>
    <pivotField showAll="0" defaultSubtotal="0"/>
  </pivotFields>
  <rowFields count="1">
    <field x="9"/>
  </rowFields>
  <rowItems count="7">
    <i>
      <x/>
    </i>
    <i>
      <x v="1"/>
    </i>
    <i>
      <x v="2"/>
    </i>
    <i>
      <x v="3"/>
    </i>
    <i>
      <x v="4"/>
    </i>
    <i>
      <x v="5"/>
    </i>
    <i t="grand">
      <x/>
    </i>
  </rowItems>
  <colItems count="1">
    <i/>
  </colItems>
  <dataFields count="1">
    <dataField name="Count of Request id" fld="0" subtotal="count" baseField="8"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115:B118" firstHeaderRow="1" firstDataRow="1" firstDataCol="1"/>
  <pivotFields count="17">
    <pivotField dataField="1" showAll="0"/>
    <pivotField showAll="0"/>
    <pivotField showAll="0"/>
    <pivotField axis="axisRow" showAll="0">
      <items count="3">
        <item x="1"/>
        <item x="0"/>
        <item t="default"/>
      </items>
    </pivotField>
    <pivotField showAll="0"/>
    <pivotField numFmtId="22" showAll="0"/>
    <pivotField numFmtId="164" showAll="0"/>
    <pivotField numFmtId="20" showAll="0"/>
    <pivotField numFmtId="2" showAll="0" defaultSubtotal="0"/>
    <pivotField showAll="0"/>
    <pivotField showAll="0"/>
    <pivotField showAll="0"/>
    <pivotField showAll="0"/>
    <pivotField showAll="0"/>
    <pivotField showAll="0"/>
    <pivotField showAll="0"/>
    <pivotField showAll="0" defaultSubtotal="0"/>
  </pivotFields>
  <rowFields count="1">
    <field x="3"/>
  </rowFields>
  <rowItems count="3">
    <i>
      <x/>
    </i>
    <i>
      <x v="1"/>
    </i>
    <i t="grand">
      <x/>
    </i>
  </rowItems>
  <colItems count="1">
    <i/>
  </colItems>
  <dataFields count="1">
    <dataField name="Count of Request id" fld="0" subtotal="count" baseField="0" baseItem="19919448"/>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1"/>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A240:B247" firstHeaderRow="1" firstDataRow="1" firstDataCol="1" rowPageCount="1" colPageCount="1"/>
  <pivotFields count="17">
    <pivotField dataField="1" showAll="0"/>
    <pivotField showAll="0"/>
    <pivotField showAll="0"/>
    <pivotField showAll="0"/>
    <pivotField axis="axisPage" showAll="0">
      <items count="4">
        <item x="2"/>
        <item x="1"/>
        <item x="0"/>
        <item t="default"/>
      </items>
    </pivotField>
    <pivotField numFmtId="22" showAll="0"/>
    <pivotField numFmtId="164" showAll="0"/>
    <pivotField numFmtId="20" showAll="0"/>
    <pivotField numFmtId="2" showAll="0"/>
    <pivotField axis="axisRow" showAll="0">
      <items count="7">
        <item x="3"/>
        <item x="1"/>
        <item x="4"/>
        <item x="0"/>
        <item x="2"/>
        <item x="5"/>
        <item t="default"/>
      </items>
    </pivotField>
    <pivotField showAll="0"/>
    <pivotField showAll="0"/>
    <pivotField showAll="0"/>
    <pivotField showAll="0"/>
    <pivotField showAll="0"/>
    <pivotField showAll="0"/>
    <pivotField showAll="0"/>
  </pivotFields>
  <rowFields count="1">
    <field x="9"/>
  </rowFields>
  <rowItems count="7">
    <i>
      <x/>
    </i>
    <i>
      <x v="1"/>
    </i>
    <i>
      <x v="2"/>
    </i>
    <i>
      <x v="3"/>
    </i>
    <i>
      <x v="4"/>
    </i>
    <i>
      <x v="5"/>
    </i>
    <i t="grand">
      <x/>
    </i>
  </rowItems>
  <colItems count="1">
    <i/>
  </colItems>
  <pageFields count="1">
    <pageField fld="4" item="0" hier="-1"/>
  </pageFields>
  <dataFields count="1">
    <dataField name="Count of Request id" fld="0" subtotal="count" baseField="9" baseItem="3"/>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5"/>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A168:D172" firstHeaderRow="1" firstDataRow="2" firstDataCol="1"/>
  <pivotFields count="17">
    <pivotField dataField="1" showAll="0"/>
    <pivotField axis="axisRow" showAll="0">
      <items count="3">
        <item x="0"/>
        <item x="1"/>
        <item t="default"/>
      </items>
    </pivotField>
    <pivotField showAll="0"/>
    <pivotField axis="axisCol" showAll="0">
      <items count="3">
        <item x="1"/>
        <item x="0"/>
        <item t="default"/>
      </items>
    </pivotField>
    <pivotField showAll="0"/>
    <pivotField numFmtId="22" showAll="0"/>
    <pivotField numFmtId="164" showAll="0"/>
    <pivotField numFmtId="20" showAll="0"/>
    <pivotField numFmtId="2" showAll="0" defaultSubtotal="0"/>
    <pivotField showAll="0"/>
    <pivotField showAll="0"/>
    <pivotField showAll="0"/>
    <pivotField showAll="0"/>
    <pivotField showAll="0"/>
    <pivotField showAll="0"/>
    <pivotField showAll="0"/>
    <pivotField showAll="0" defaultSubtotal="0"/>
  </pivotFields>
  <rowFields count="1">
    <field x="1"/>
  </rowFields>
  <rowItems count="3">
    <i>
      <x/>
    </i>
    <i>
      <x v="1"/>
    </i>
    <i t="grand">
      <x/>
    </i>
  </rowItems>
  <colFields count="1">
    <field x="3"/>
  </colFields>
  <colItems count="3">
    <i>
      <x/>
    </i>
    <i>
      <x v="1"/>
    </i>
    <i t="grand">
      <x/>
    </i>
  </colItems>
  <dataFields count="1">
    <dataField name="Count of Request id" fld="0" subtotal="count" baseField="1" baseItem="0"/>
  </dataField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3" format="6">
      <pivotArea type="data" outline="0" fieldPosition="0">
        <references count="3">
          <reference field="4294967294" count="1" selected="0">
            <x v="0"/>
          </reference>
          <reference field="1" count="1" selected="0">
            <x v="1"/>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210:E236" firstHeaderRow="1" firstDataRow="2" firstDataCol="1"/>
  <pivotFields count="17">
    <pivotField dataField="1" showAll="0"/>
    <pivotField showAll="0"/>
    <pivotField showAll="0"/>
    <pivotField showAll="0"/>
    <pivotField axis="axisCol" showAll="0">
      <items count="4">
        <item x="2"/>
        <item x="1"/>
        <item x="0"/>
        <item t="default"/>
      </items>
    </pivotField>
    <pivotField numFmtId="22" showAll="0"/>
    <pivotField numFmtId="164" showAll="0"/>
    <pivotField numFmtId="20" showAll="0"/>
    <pivotField axis="axisRow" numFmtId="2" showAll="0" defaultSubtotal="0">
      <items count="24">
        <item x="0"/>
        <item x="1"/>
        <item x="2"/>
        <item x="3"/>
        <item x="4"/>
        <item x="5"/>
        <item x="6"/>
        <item x="7"/>
        <item x="8"/>
        <item x="9"/>
        <item x="10"/>
        <item x="11"/>
        <item x="12"/>
        <item x="13"/>
        <item x="14"/>
        <item x="15"/>
        <item x="16"/>
        <item x="17"/>
        <item x="18"/>
        <item x="19"/>
        <item x="20"/>
        <item x="21"/>
        <item x="22"/>
        <item x="23"/>
      </items>
    </pivotField>
    <pivotField showAll="0"/>
    <pivotField showAll="0"/>
    <pivotField showAll="0"/>
    <pivotField showAll="0"/>
    <pivotField showAll="0"/>
    <pivotField showAll="0"/>
    <pivotField showAll="0"/>
    <pivotField showAl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4"/>
  </colFields>
  <colItems count="4">
    <i>
      <x/>
    </i>
    <i>
      <x v="1"/>
    </i>
    <i>
      <x v="2"/>
    </i>
    <i t="grand">
      <x/>
    </i>
  </colItems>
  <dataFields count="1">
    <dataField name="Count of Request id" fld="0" subtotal="count" baseField="8" baseItem="0"/>
  </dataFields>
  <chartFormats count="11">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 chart="2" format="9">
      <pivotArea type="data" outline="0" fieldPosition="0">
        <references count="3">
          <reference field="4294967294" count="1" selected="0">
            <x v="0"/>
          </reference>
          <reference field="4" count="1" selected="0">
            <x v="0"/>
          </reference>
          <reference field="8" count="1" selected="0">
            <x v="23"/>
          </reference>
        </references>
      </pivotArea>
    </chartFormat>
    <chartFormat chart="2" format="10">
      <pivotArea type="data" outline="0" fieldPosition="0">
        <references count="3">
          <reference field="4294967294" count="1" selected="0">
            <x v="0"/>
          </reference>
          <reference field="4" count="1" selected="0">
            <x v="1"/>
          </reference>
          <reference field="8" count="1" selected="0">
            <x v="23"/>
          </reference>
        </references>
      </pivotArea>
    </chartFormat>
    <chartFormat chart="2" format="11">
      <pivotArea type="data" outline="0" fieldPosition="0">
        <references count="3">
          <reference field="4294967294" count="1" selected="0">
            <x v="0"/>
          </reference>
          <reference field="4" count="1" selected="0">
            <x v="2"/>
          </reference>
          <reference field="8" count="1" selected="0">
            <x v="23"/>
          </reference>
        </references>
      </pivotArea>
    </chartFormat>
    <chartFormat chart="2" format="12">
      <pivotArea type="data" outline="0" fieldPosition="0">
        <references count="3">
          <reference field="4294967294" count="1" selected="0">
            <x v="0"/>
          </reference>
          <reference field="4" count="1" selected="0">
            <x v="2"/>
          </reference>
          <reference field="8" count="1" selected="0">
            <x v="17"/>
          </reference>
        </references>
      </pivotArea>
    </chartFormat>
    <chartFormat chart="2" format="13">
      <pivotArea type="data" outline="0" fieldPosition="0">
        <references count="3">
          <reference field="4294967294" count="1" selected="0">
            <x v="0"/>
          </reference>
          <reference field="4" count="1" selected="0">
            <x v="2"/>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2:E40" firstHeaderRow="1" firstDataRow="2" firstDataCol="1"/>
  <pivotFields count="17">
    <pivotField dataField="1" showAll="0"/>
    <pivotField showAll="0"/>
    <pivotField showAll="0"/>
    <pivotField showAll="0"/>
    <pivotField axis="axisCol" showAll="0">
      <items count="4">
        <item x="2"/>
        <item x="1"/>
        <item x="0"/>
        <item t="default"/>
      </items>
    </pivotField>
    <pivotField numFmtId="22" showAll="0"/>
    <pivotField numFmtId="164" showAll="0"/>
    <pivotField numFmtId="20" showAll="0"/>
    <pivotField numFmtId="2" showAll="0" defaultSubtotal="0"/>
    <pivotField axis="axisRow" showAll="0">
      <items count="7">
        <item x="0"/>
        <item x="1"/>
        <item x="2"/>
        <item x="3"/>
        <item x="4"/>
        <item x="5"/>
        <item t="default"/>
      </items>
    </pivotField>
    <pivotField showAll="0"/>
    <pivotField showAll="0"/>
    <pivotField showAll="0"/>
    <pivotField showAll="0"/>
    <pivotField showAll="0"/>
    <pivotField showAll="0"/>
    <pivotField showAll="0" defaultSubtotal="0"/>
  </pivotFields>
  <rowFields count="1">
    <field x="9"/>
  </rowFields>
  <rowItems count="7">
    <i>
      <x/>
    </i>
    <i>
      <x v="1"/>
    </i>
    <i>
      <x v="2"/>
    </i>
    <i>
      <x v="3"/>
    </i>
    <i>
      <x v="4"/>
    </i>
    <i>
      <x v="5"/>
    </i>
    <i t="grand">
      <x/>
    </i>
  </rowItems>
  <colFields count="1">
    <field x="4"/>
  </colFields>
  <colItems count="4">
    <i>
      <x/>
    </i>
    <i>
      <x v="1"/>
    </i>
    <i>
      <x v="2"/>
    </i>
    <i t="grand">
      <x/>
    </i>
  </colItems>
  <dataFields count="1">
    <dataField name="Count of Request id" fld="0" subtotal="count" baseField="8"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3">
          <reference field="4294967294" count="1" selected="0">
            <x v="0"/>
          </reference>
          <reference field="4" count="1" selected="0">
            <x v="0"/>
          </reference>
          <reference field="9" count="1" selected="0">
            <x v="5"/>
          </reference>
        </references>
      </pivotArea>
    </chartFormat>
    <chartFormat chart="0" format="4">
      <pivotArea type="data" outline="0" fieldPosition="0">
        <references count="3">
          <reference field="4294967294" count="1" selected="0">
            <x v="0"/>
          </reference>
          <reference field="4" count="1" selected="0">
            <x v="1"/>
          </reference>
          <reference field="9" count="1" selected="0">
            <x v="5"/>
          </reference>
        </references>
      </pivotArea>
    </chartFormat>
    <chartFormat chart="0" format="5">
      <pivotArea type="data" outline="0" fieldPosition="0">
        <references count="3">
          <reference field="4294967294" count="1" selected="0">
            <x v="0"/>
          </reference>
          <reference field="4" count="1" selected="0">
            <x v="2"/>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4">
  <location ref="A281:E301" firstHeaderRow="1" firstDataRow="2" firstDataCol="1"/>
  <pivotFields count="17">
    <pivotField dataField="1" showAll="0"/>
    <pivotField axis="axisRow" showAll="0">
      <items count="3">
        <item x="0"/>
        <item x="1"/>
        <item t="default"/>
      </items>
    </pivotField>
    <pivotField showAll="0"/>
    <pivotField showAll="0"/>
    <pivotField axis="axisCol" showAll="0">
      <items count="4">
        <item x="2"/>
        <item x="1"/>
        <item x="0"/>
        <item t="default"/>
      </items>
    </pivotField>
    <pivotField numFmtId="22" showAll="0"/>
    <pivotField numFmtId="164" showAll="0"/>
    <pivotField numFmtId="20" showAll="0"/>
    <pivotField numFmtId="2" showAll="0"/>
    <pivotField axis="axisRow" showAll="0">
      <items count="7">
        <item x="0"/>
        <item x="1"/>
        <item x="2"/>
        <item x="3"/>
        <item x="4"/>
        <item x="5"/>
        <item t="default"/>
      </items>
    </pivotField>
    <pivotField showAll="0"/>
    <pivotField showAll="0"/>
    <pivotField showAll="0"/>
    <pivotField showAll="0"/>
    <pivotField showAll="0"/>
    <pivotField showAll="0"/>
    <pivotField showAll="0"/>
  </pivotFields>
  <rowFields count="2">
    <field x="9"/>
    <field x="1"/>
  </rowFields>
  <rowItems count="19">
    <i>
      <x/>
    </i>
    <i r="1">
      <x/>
    </i>
    <i r="1">
      <x v="1"/>
    </i>
    <i>
      <x v="1"/>
    </i>
    <i r="1">
      <x/>
    </i>
    <i r="1">
      <x v="1"/>
    </i>
    <i>
      <x v="2"/>
    </i>
    <i r="1">
      <x/>
    </i>
    <i r="1">
      <x v="1"/>
    </i>
    <i>
      <x v="3"/>
    </i>
    <i r="1">
      <x/>
    </i>
    <i r="1">
      <x v="1"/>
    </i>
    <i>
      <x v="4"/>
    </i>
    <i r="1">
      <x/>
    </i>
    <i r="1">
      <x v="1"/>
    </i>
    <i>
      <x v="5"/>
    </i>
    <i r="1">
      <x/>
    </i>
    <i r="1">
      <x v="1"/>
    </i>
    <i t="grand">
      <x/>
    </i>
  </rowItems>
  <colFields count="1">
    <field x="4"/>
  </colFields>
  <colItems count="4">
    <i>
      <x/>
    </i>
    <i>
      <x v="1"/>
    </i>
    <i>
      <x v="2"/>
    </i>
    <i t="grand">
      <x/>
    </i>
  </colItems>
  <dataFields count="1">
    <dataField name="Count of Request id" fld="0" subtotal="count" baseField="9" baseItem="3"/>
  </dataFields>
  <chartFormats count="20">
    <chartFormat chart="1" format="0" series="1">
      <pivotArea type="data" outline="0" fieldPosition="0">
        <references count="3">
          <reference field="4294967294" count="1" selected="0">
            <x v="0"/>
          </reference>
          <reference field="1" count="1" selected="0">
            <x v="0"/>
          </reference>
          <reference field="4" count="1" selected="0">
            <x v="0"/>
          </reference>
        </references>
      </pivotArea>
    </chartFormat>
    <chartFormat chart="1" format="1" series="1">
      <pivotArea type="data" outline="0" fieldPosition="0">
        <references count="3">
          <reference field="4294967294" count="1" selected="0">
            <x v="0"/>
          </reference>
          <reference field="1" count="1" selected="0">
            <x v="1"/>
          </reference>
          <reference field="4" count="1" selected="0">
            <x v="0"/>
          </reference>
        </references>
      </pivotArea>
    </chartFormat>
    <chartFormat chart="1" format="2" series="1">
      <pivotArea type="data" outline="0" fieldPosition="0">
        <references count="3">
          <reference field="4294967294" count="1" selected="0">
            <x v="0"/>
          </reference>
          <reference field="1" count="1" selected="0">
            <x v="0"/>
          </reference>
          <reference field="4" count="1" selected="0">
            <x v="1"/>
          </reference>
        </references>
      </pivotArea>
    </chartFormat>
    <chartFormat chart="1" format="3" series="1">
      <pivotArea type="data" outline="0" fieldPosition="0">
        <references count="3">
          <reference field="4294967294" count="1" selected="0">
            <x v="0"/>
          </reference>
          <reference field="1" count="1" selected="0">
            <x v="1"/>
          </reference>
          <reference field="4" count="1" selected="0">
            <x v="1"/>
          </reference>
        </references>
      </pivotArea>
    </chartFormat>
    <chartFormat chart="1" format="4" series="1">
      <pivotArea type="data" outline="0" fieldPosition="0">
        <references count="3">
          <reference field="4294967294" count="1" selected="0">
            <x v="0"/>
          </reference>
          <reference field="1" count="1" selected="0">
            <x v="0"/>
          </reference>
          <reference field="4" count="1" selected="0">
            <x v="2"/>
          </reference>
        </references>
      </pivotArea>
    </chartFormat>
    <chartFormat chart="1" format="5" series="1">
      <pivotArea type="data" outline="0" fieldPosition="0">
        <references count="3">
          <reference field="4294967294" count="1" selected="0">
            <x v="0"/>
          </reference>
          <reference field="1" count="1" selected="0">
            <x v="1"/>
          </reference>
          <reference field="4" count="1" selected="0">
            <x v="2"/>
          </reference>
        </references>
      </pivotArea>
    </chartFormat>
    <chartFormat chart="1" format="6" series="1">
      <pivotArea type="data" outline="0" fieldPosition="0">
        <references count="2">
          <reference field="4294967294" count="1" selected="0">
            <x v="0"/>
          </reference>
          <reference field="1" count="1" selected="0">
            <x v="0"/>
          </reference>
        </references>
      </pivotArea>
    </chartFormat>
    <chartFormat chart="1" format="7" series="1">
      <pivotArea type="data" outline="0" fieldPosition="0">
        <references count="2">
          <reference field="4294967294" count="1" selected="0">
            <x v="0"/>
          </reference>
          <reference field="1" count="1" selected="0">
            <x v="1"/>
          </reference>
        </references>
      </pivotArea>
    </chartFormat>
    <chartFormat chart="1" format="8" series="1">
      <pivotArea type="data" outline="0" fieldPosition="0">
        <references count="2">
          <reference field="4294967294" count="1" selected="0">
            <x v="0"/>
          </reference>
          <reference field="4" count="1" selected="0">
            <x v="0"/>
          </reference>
        </references>
      </pivotArea>
    </chartFormat>
    <chartFormat chart="1" format="9" series="1">
      <pivotArea type="data" outline="0" fieldPosition="0">
        <references count="2">
          <reference field="4294967294" count="1" selected="0">
            <x v="0"/>
          </reference>
          <reference field="4" count="1" selected="0">
            <x v="1"/>
          </reference>
        </references>
      </pivotArea>
    </chartFormat>
    <chartFormat chart="1" format="10" series="1">
      <pivotArea type="data" outline="0" fieldPosition="0">
        <references count="2">
          <reference field="4294967294" count="1" selected="0">
            <x v="0"/>
          </reference>
          <reference field="4" count="1" selected="0">
            <x v="2"/>
          </reference>
        </references>
      </pivotArea>
    </chartFormat>
    <chartFormat chart="1" format="11">
      <pivotArea type="data" outline="0" fieldPosition="0">
        <references count="4">
          <reference field="4294967294" count="1" selected="0">
            <x v="0"/>
          </reference>
          <reference field="1" count="1" selected="0">
            <x v="1"/>
          </reference>
          <reference field="4" count="1" selected="0">
            <x v="0"/>
          </reference>
          <reference field="9" count="1" selected="0">
            <x v="5"/>
          </reference>
        </references>
      </pivotArea>
    </chartFormat>
    <chartFormat chart="1" format="12">
      <pivotArea type="data" outline="0" fieldPosition="0">
        <references count="4">
          <reference field="4294967294" count="1" selected="0">
            <x v="0"/>
          </reference>
          <reference field="1" count="1" selected="0">
            <x v="1"/>
          </reference>
          <reference field="4" count="1" selected="0">
            <x v="1"/>
          </reference>
          <reference field="9" count="1" selected="0">
            <x v="5"/>
          </reference>
        </references>
      </pivotArea>
    </chartFormat>
    <chartFormat chart="1" format="13">
      <pivotArea type="data" outline="0" fieldPosition="0">
        <references count="4">
          <reference field="4294967294" count="1" selected="0">
            <x v="0"/>
          </reference>
          <reference field="1" count="1" selected="0">
            <x v="1"/>
          </reference>
          <reference field="4" count="1" selected="0">
            <x v="2"/>
          </reference>
          <reference field="9" count="1" selected="0">
            <x v="5"/>
          </reference>
        </references>
      </pivotArea>
    </chartFormat>
    <chartFormat chart="3" format="17" series="1">
      <pivotArea type="data" outline="0" fieldPosition="0">
        <references count="2">
          <reference field="4294967294" count="1" selected="0">
            <x v="0"/>
          </reference>
          <reference field="4" count="1" selected="0">
            <x v="0"/>
          </reference>
        </references>
      </pivotArea>
    </chartFormat>
    <chartFormat chart="3" format="18" series="1">
      <pivotArea type="data" outline="0" fieldPosition="0">
        <references count="2">
          <reference field="4294967294" count="1" selected="0">
            <x v="0"/>
          </reference>
          <reference field="4" count="1" selected="0">
            <x v="1"/>
          </reference>
        </references>
      </pivotArea>
    </chartFormat>
    <chartFormat chart="3" format="19" series="1">
      <pivotArea type="data" outline="0" fieldPosition="0">
        <references count="2">
          <reference field="4294967294" count="1" selected="0">
            <x v="0"/>
          </reference>
          <reference field="4" count="1" selected="0">
            <x v="2"/>
          </reference>
        </references>
      </pivotArea>
    </chartFormat>
    <chartFormat chart="3" format="20">
      <pivotArea type="data" outline="0" fieldPosition="0">
        <references count="4">
          <reference field="4294967294" count="1" selected="0">
            <x v="0"/>
          </reference>
          <reference field="1" count="1" selected="0">
            <x v="0"/>
          </reference>
          <reference field="4" count="1" selected="0">
            <x v="1"/>
          </reference>
          <reference field="9" count="1" selected="0">
            <x v="2"/>
          </reference>
        </references>
      </pivotArea>
    </chartFormat>
    <chartFormat chart="3" format="21">
      <pivotArea type="data" outline="0" fieldPosition="0">
        <references count="4">
          <reference field="4294967294" count="1" selected="0">
            <x v="0"/>
          </reference>
          <reference field="1" count="1" selected="0">
            <x v="0"/>
          </reference>
          <reference field="4" count="1" selected="0">
            <x v="1"/>
          </reference>
          <reference field="9" count="1" selected="0">
            <x v="1"/>
          </reference>
        </references>
      </pivotArea>
    </chartFormat>
    <chartFormat chart="3" format="22">
      <pivotArea type="data" outline="0" fieldPosition="0">
        <references count="4">
          <reference field="4294967294" count="1" selected="0">
            <x v="0"/>
          </reference>
          <reference field="1" count="1" selected="0">
            <x v="0"/>
          </reference>
          <reference field="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UBER" displayName="UBER" ref="A1:Q6746" totalsRowShown="0" headerRowDxfId="20" dataDxfId="19">
  <autoFilter ref="A1:Q6746"/>
  <tableColumns count="17">
    <tableColumn id="1" name="Request id" dataDxfId="18"/>
    <tableColumn id="2" name="Pickup point" dataDxfId="17"/>
    <tableColumn id="3" name="Driver id" dataDxfId="16"/>
    <tableColumn id="14" name="Driver assigned or not ?" dataDxfId="15">
      <calculatedColumnFormula>IF(C:C="NA","No","Yes")</calculatedColumnFormula>
    </tableColumn>
    <tableColumn id="4" name="Status" dataDxfId="14"/>
    <tableColumn id="16" name="Request Timestamp" dataDxfId="13">
      <calculatedColumnFormula>UBER[[#This Row],[Request Date]]+UBER[[#This Row],[Request Time]]</calculatedColumnFormula>
    </tableColumn>
    <tableColumn id="5" name="Request Date" dataDxfId="12"/>
    <tableColumn id="9" name="Request Time" dataDxfId="11"/>
    <tableColumn id="19" name="Req. time in hr " dataDxfId="10">
      <calculatedColumnFormula>HOUR(UBER[[#This Row],[Request Timestamp]])</calculatedColumnFormula>
    </tableColumn>
    <tableColumn id="13" name="Time Slot " dataDxfId="9">
      <calculatedColumnFormula>IF(HOUR(H2)&lt;4,"Late Night",
 IF(HOUR(H2)&lt;8,"Early Morning",
 IF(HOUR(H2)&lt;12,"Morning",
 IF(HOUR(H2)&lt;17,"Afternoon",
 IF(HOUR(H2)&lt;21,"Evening","Night")))))</calculatedColumnFormula>
    </tableColumn>
    <tableColumn id="10" name="Request weekday" dataDxfId="8">
      <calculatedColumnFormula>TEXT(UBER[[#This Row],[Request Date]],"dddd")</calculatedColumnFormula>
    </tableColumn>
    <tableColumn id="17" name="Drop Timestamp" dataDxfId="7">
      <calculatedColumnFormula>IF(OR(UBER[Drop Date]="NA", UBER[Drop Time]="NA"), "NA",M2+N2)</calculatedColumnFormula>
    </tableColumn>
    <tableColumn id="7" name="Drop Date" dataDxfId="6"/>
    <tableColumn id="8" name="Drop Time" dataDxfId="5"/>
    <tableColumn id="15" name="Trip completed ?" dataDxfId="4">
      <calculatedColumnFormula>IF(UBER[Drop Date]="NA","No","yes")</calculatedColumnFormula>
    </tableColumn>
    <tableColumn id="20" name="Trip duration " dataDxfId="3">
      <calculatedColumnFormula>IF(OR(L2="NA",F2="NA"), "", L2 - F2)</calculatedColumnFormula>
    </tableColumn>
    <tableColumn id="6" name="Time Duration In Mins." dataDxfId="2">
      <calculatedColumnFormula>IF(UBER[[Trip duration ]]="","",HOUR(P2)*60 + MINUTE(P2))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drawing" Target="../drawings/drawing3.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V6746"/>
  <sheetViews>
    <sheetView topLeftCell="D22" zoomScale="85" zoomScaleNormal="85" workbookViewId="0">
      <selection activeCell="V19" sqref="V19"/>
    </sheetView>
  </sheetViews>
  <sheetFormatPr defaultRowHeight="14.4" x14ac:dyDescent="0.3"/>
  <cols>
    <col min="1" max="1" width="12" style="1" bestFit="1" customWidth="1"/>
    <col min="2" max="2" width="13.77734375" style="1" bestFit="1" customWidth="1"/>
    <col min="3" max="3" width="11.77734375" style="1" customWidth="1"/>
    <col min="4" max="4" width="17.44140625" style="1" customWidth="1"/>
    <col min="5" max="5" width="15.33203125" style="1" bestFit="1" customWidth="1"/>
    <col min="6" max="6" width="20" style="1" customWidth="1"/>
    <col min="7" max="7" width="16.109375" style="1" customWidth="1"/>
    <col min="8" max="8" width="14.5546875" style="1" bestFit="1" customWidth="1"/>
    <col min="9" max="9" width="14.5546875" style="1" customWidth="1"/>
    <col min="10" max="10" width="12.21875" style="1" bestFit="1" customWidth="1"/>
    <col min="11" max="11" width="17.88671875" style="1" customWidth="1"/>
    <col min="12" max="12" width="17.21875" style="1" bestFit="1" customWidth="1"/>
    <col min="13" max="13" width="11.6640625" style="1" bestFit="1" customWidth="1"/>
    <col min="14" max="14" width="11.88671875" style="1" bestFit="1" customWidth="1"/>
    <col min="15" max="15" width="17.33203125" style="1" customWidth="1"/>
    <col min="16" max="16" width="13.6640625" style="1" customWidth="1"/>
    <col min="17" max="18" width="14.33203125" style="1" customWidth="1"/>
    <col min="20" max="20" width="20.21875" customWidth="1"/>
    <col min="21" max="21" width="25.5546875" customWidth="1"/>
    <col min="22" max="22" width="17.77734375" bestFit="1" customWidth="1"/>
  </cols>
  <sheetData>
    <row r="1" spans="1:22" ht="18" x14ac:dyDescent="0.35">
      <c r="A1" s="1" t="s">
        <v>0</v>
      </c>
      <c r="B1" s="1" t="s">
        <v>1</v>
      </c>
      <c r="C1" s="1" t="s">
        <v>2</v>
      </c>
      <c r="D1" s="1" t="s">
        <v>16</v>
      </c>
      <c r="E1" s="1" t="s">
        <v>3</v>
      </c>
      <c r="F1" s="1" t="s">
        <v>18</v>
      </c>
      <c r="G1" s="1" t="s">
        <v>10</v>
      </c>
      <c r="H1" s="1" t="s">
        <v>11</v>
      </c>
      <c r="I1" s="1" t="s">
        <v>66</v>
      </c>
      <c r="J1" s="1" t="s">
        <v>15</v>
      </c>
      <c r="K1" s="1" t="s">
        <v>14</v>
      </c>
      <c r="L1" s="1" t="s">
        <v>19</v>
      </c>
      <c r="M1" s="1" t="s">
        <v>12</v>
      </c>
      <c r="N1" s="1" t="s">
        <v>13</v>
      </c>
      <c r="O1" s="1" t="s">
        <v>17</v>
      </c>
      <c r="P1" s="1" t="s">
        <v>20</v>
      </c>
      <c r="Q1" s="5" t="s">
        <v>63</v>
      </c>
      <c r="R1" s="5"/>
      <c r="T1" s="38" t="s">
        <v>21</v>
      </c>
      <c r="U1" s="38"/>
      <c r="V1" s="38"/>
    </row>
    <row r="2" spans="1:22" ht="15.6" x14ac:dyDescent="0.3">
      <c r="A2" s="1">
        <v>1</v>
      </c>
      <c r="B2" s="1" t="s">
        <v>4</v>
      </c>
      <c r="C2" s="1">
        <v>285</v>
      </c>
      <c r="D2" s="1" t="str">
        <f t="shared" ref="D2:D65" si="0">IF(C:C="NA","No","Yes")</f>
        <v>Yes</v>
      </c>
      <c r="E2" s="1" t="s">
        <v>5</v>
      </c>
      <c r="F2" s="2">
        <f>UBER[[#This Row],[Request Date]]+UBER[[#This Row],[Request Time]]</f>
        <v>42562.013888888891</v>
      </c>
      <c r="G2" s="3">
        <v>42562</v>
      </c>
      <c r="H2" s="4">
        <v>1.3888888888888888E-2</v>
      </c>
      <c r="I2" s="27">
        <f>HOUR(UBER[[#This Row],[Request Timestamp]])</f>
        <v>0</v>
      </c>
      <c r="J2" s="4" t="str">
        <f t="shared" ref="J2:J65" si="1">IF(HOUR(H2)&lt;4,"Late Night",
 IF(HOUR(H2)&lt;8,"Early Morning",
 IF(HOUR(H2)&lt;12,"Morning",
 IF(HOUR(H2)&lt;17,"Afternoon",
 IF(HOUR(H2)&lt;21,"Evening","Night")))))</f>
        <v>Late Night</v>
      </c>
      <c r="K2" s="4" t="str">
        <f>TEXT(UBER[[#This Row],[Request Date]],"dddd")</f>
        <v>Monday</v>
      </c>
      <c r="L2" s="2">
        <f>IF(OR(UBER[Drop Date]="NA", UBER[Drop Time]="NA"), "NA",M2+N2)</f>
        <v>42562.035416666666</v>
      </c>
      <c r="M2" s="3">
        <v>42562</v>
      </c>
      <c r="N2" s="4">
        <v>3.5416666666666666E-2</v>
      </c>
      <c r="O2" s="4" t="str">
        <f>IF(UBER[Drop Date]="NA","No","yes")</f>
        <v>yes</v>
      </c>
      <c r="P2" s="4">
        <f>IF(OR(L2="NA",F2="NA"), "", L2 - F2)</f>
        <v>2.1527777775190771E-2</v>
      </c>
      <c r="Q2" s="27">
        <f>IF(UBER[[Trip duration ]]="","",HOUR(P2)*60 + MINUTE(P2))</f>
        <v>31</v>
      </c>
      <c r="R2" s="27"/>
      <c r="S2" s="29">
        <v>1</v>
      </c>
    </row>
    <row r="3" spans="1:22" ht="15.6" x14ac:dyDescent="0.3">
      <c r="A3" s="1">
        <v>2</v>
      </c>
      <c r="B3" s="1" t="s">
        <v>4</v>
      </c>
      <c r="C3" s="1" t="s">
        <v>6</v>
      </c>
      <c r="D3" s="1" t="str">
        <f t="shared" si="0"/>
        <v>No</v>
      </c>
      <c r="E3" s="1" t="s">
        <v>7</v>
      </c>
      <c r="F3" s="2">
        <f>UBER[[#This Row],[Request Date]]+UBER[[#This Row],[Request Time]]</f>
        <v>42562.015972222223</v>
      </c>
      <c r="G3" s="3">
        <v>42562</v>
      </c>
      <c r="H3" s="4">
        <v>1.5972222222222224E-2</v>
      </c>
      <c r="I3" s="27">
        <f>HOUR(UBER[[#This Row],[Request Timestamp]])</f>
        <v>0</v>
      </c>
      <c r="J3" s="4" t="str">
        <f t="shared" si="1"/>
        <v>Late Night</v>
      </c>
      <c r="K3" s="4" t="str">
        <f>TEXT(UBER[[#This Row],[Request Date]],"dddd")</f>
        <v>Monday</v>
      </c>
      <c r="L3" s="2" t="str">
        <f>IF(OR(UBER[Drop Date]="NA", UBER[Drop Time]="NA"), "NA",M3+N3)</f>
        <v>NA</v>
      </c>
      <c r="M3" s="3" t="s">
        <v>6</v>
      </c>
      <c r="N3" s="4"/>
      <c r="O3" s="4" t="str">
        <f>IF(UBER[Drop Date]="NA","No","yes")</f>
        <v>No</v>
      </c>
      <c r="P3" s="4" t="str">
        <f t="shared" ref="P3:P65" si="2">IF(OR(L3="NA",F3="NA"), "", L3 - F3)</f>
        <v/>
      </c>
      <c r="Q3" s="27" t="str">
        <f>IF(UBER[[Trip duration ]]="","",HOUR(P3)*60 + MINUTE(P3))</f>
        <v/>
      </c>
      <c r="R3" s="27"/>
      <c r="T3" s="21" t="s">
        <v>22</v>
      </c>
      <c r="U3" s="22">
        <f>COUNT(UBER[Request id])</f>
        <v>6745</v>
      </c>
    </row>
    <row r="4" spans="1:22" x14ac:dyDescent="0.3">
      <c r="A4" s="1">
        <v>3</v>
      </c>
      <c r="B4" s="1" t="s">
        <v>4</v>
      </c>
      <c r="C4" s="1">
        <v>80</v>
      </c>
      <c r="D4" s="1" t="str">
        <f t="shared" si="0"/>
        <v>Yes</v>
      </c>
      <c r="E4" s="1" t="s">
        <v>5</v>
      </c>
      <c r="F4" s="2">
        <f>UBER[[#This Row],[Request Date]]+UBER[[#This Row],[Request Time]]</f>
        <v>42562.01666666667</v>
      </c>
      <c r="G4" s="3">
        <v>42562</v>
      </c>
      <c r="H4" s="4">
        <v>1.6666666666666666E-2</v>
      </c>
      <c r="I4" s="27">
        <f>HOUR(UBER[[#This Row],[Request Timestamp]])</f>
        <v>0</v>
      </c>
      <c r="J4" s="4" t="str">
        <f t="shared" si="1"/>
        <v>Late Night</v>
      </c>
      <c r="K4" s="4" t="str">
        <f>TEXT(UBER[[#This Row],[Request Date]],"dddd")</f>
        <v>Monday</v>
      </c>
      <c r="L4" s="2">
        <f>IF(OR(UBER[Drop Date]="NA", UBER[Drop Time]="NA"), "NA",M4+N4)</f>
        <v>42562.063194444447</v>
      </c>
      <c r="M4" s="3">
        <v>42562</v>
      </c>
      <c r="N4" s="4">
        <v>6.3194444444444442E-2</v>
      </c>
      <c r="O4" s="4" t="str">
        <f>IF(UBER[Drop Date]="NA","No","yes")</f>
        <v>yes</v>
      </c>
      <c r="P4" s="4">
        <f t="shared" si="2"/>
        <v>4.6527777776645962E-2</v>
      </c>
      <c r="Q4" s="27">
        <f>IF(UBER[[Trip duration ]]="","",HOUR(P4)*60 + MINUTE(P4))</f>
        <v>67</v>
      </c>
      <c r="R4" s="27"/>
    </row>
    <row r="5" spans="1:22" x14ac:dyDescent="0.3">
      <c r="A5" s="1">
        <v>4</v>
      </c>
      <c r="B5" s="1" t="s">
        <v>8</v>
      </c>
      <c r="C5" s="1" t="s">
        <v>6</v>
      </c>
      <c r="D5" s="1" t="str">
        <f t="shared" si="0"/>
        <v>No</v>
      </c>
      <c r="E5" s="1" t="s">
        <v>7</v>
      </c>
      <c r="F5" s="2">
        <f>UBER[[#This Row],[Request Date]]+UBER[[#This Row],[Request Time]]</f>
        <v>42562.025694444441</v>
      </c>
      <c r="G5" s="3">
        <v>42562</v>
      </c>
      <c r="H5" s="4">
        <v>2.5694444444444447E-2</v>
      </c>
      <c r="I5" s="27">
        <f>HOUR(UBER[[#This Row],[Request Timestamp]])</f>
        <v>0</v>
      </c>
      <c r="J5" s="4" t="str">
        <f t="shared" si="1"/>
        <v>Late Night</v>
      </c>
      <c r="K5" s="4" t="str">
        <f>TEXT(UBER[[#This Row],[Request Date]],"dddd")</f>
        <v>Monday</v>
      </c>
      <c r="L5" s="2" t="str">
        <f>IF(OR(UBER[Drop Date]="NA", UBER[Drop Time]="NA"), "NA",M5+N5)</f>
        <v>NA</v>
      </c>
      <c r="M5" s="3" t="s">
        <v>6</v>
      </c>
      <c r="N5" s="4"/>
      <c r="O5" s="4" t="str">
        <f>IF(UBER[Drop Date]="NA","No","yes")</f>
        <v>No</v>
      </c>
      <c r="P5" s="4" t="str">
        <f t="shared" si="2"/>
        <v/>
      </c>
      <c r="Q5" s="27" t="str">
        <f>IF(UBER[[Trip duration ]]="","",HOUR(P5)*60 + MINUTE(P5))</f>
        <v/>
      </c>
      <c r="R5" s="27"/>
      <c r="T5" s="9" t="s">
        <v>27</v>
      </c>
      <c r="U5" s="9">
        <f>COUNTIF(UBER[Status],E2)</f>
        <v>2831</v>
      </c>
    </row>
    <row r="6" spans="1:22" x14ac:dyDescent="0.3">
      <c r="A6" s="1">
        <v>5</v>
      </c>
      <c r="B6" s="1" t="s">
        <v>4</v>
      </c>
      <c r="C6" s="1">
        <v>264</v>
      </c>
      <c r="D6" s="1" t="str">
        <f t="shared" si="0"/>
        <v>Yes</v>
      </c>
      <c r="E6" s="1" t="s">
        <v>5</v>
      </c>
      <c r="F6" s="2">
        <f>UBER[[#This Row],[Request Date]]+UBER[[#This Row],[Request Time]]</f>
        <v>42562.025000000001</v>
      </c>
      <c r="G6" s="3">
        <v>42562</v>
      </c>
      <c r="H6" s="4">
        <v>2.4999999999999998E-2</v>
      </c>
      <c r="I6" s="27">
        <f>HOUR(UBER[[#This Row],[Request Timestamp]])</f>
        <v>0</v>
      </c>
      <c r="J6" s="4" t="str">
        <f t="shared" si="1"/>
        <v>Late Night</v>
      </c>
      <c r="K6" s="4" t="str">
        <f>TEXT(UBER[[#This Row],[Request Date]],"dddd")</f>
        <v>Monday</v>
      </c>
      <c r="L6" s="2">
        <f>IF(OR(UBER[Drop Date]="NA", UBER[Drop Time]="NA"), "NA",M6+N6)</f>
        <v>42562.065972222219</v>
      </c>
      <c r="M6" s="3">
        <v>42562</v>
      </c>
      <c r="N6" s="4">
        <v>6.5972222222222224E-2</v>
      </c>
      <c r="O6" s="4" t="str">
        <f>IF(UBER[Drop Date]="NA","No","yes")</f>
        <v>yes</v>
      </c>
      <c r="P6" s="4">
        <f t="shared" si="2"/>
        <v>4.0972222217533272E-2</v>
      </c>
      <c r="Q6" s="27">
        <f>IF(UBER[[Trip duration ]]="","",HOUR(P6)*60 + MINUTE(P6))</f>
        <v>59</v>
      </c>
      <c r="R6" s="27"/>
      <c r="T6" s="9" t="s">
        <v>28</v>
      </c>
      <c r="U6" s="9">
        <f>COUNTIF(UBER[Status],E19)</f>
        <v>1264</v>
      </c>
    </row>
    <row r="7" spans="1:22" x14ac:dyDescent="0.3">
      <c r="A7" s="1">
        <v>6</v>
      </c>
      <c r="B7" s="1" t="s">
        <v>8</v>
      </c>
      <c r="C7" s="1" t="s">
        <v>6</v>
      </c>
      <c r="D7" s="1" t="str">
        <f t="shared" si="0"/>
        <v>No</v>
      </c>
      <c r="E7" s="1" t="s">
        <v>7</v>
      </c>
      <c r="F7" s="2">
        <f>UBER[[#This Row],[Request Date]]+UBER[[#This Row],[Request Time]]</f>
        <v>42562.025000000001</v>
      </c>
      <c r="G7" s="3">
        <v>42562</v>
      </c>
      <c r="H7" s="4">
        <v>2.4999999999999998E-2</v>
      </c>
      <c r="I7" s="27">
        <f>HOUR(UBER[[#This Row],[Request Timestamp]])</f>
        <v>0</v>
      </c>
      <c r="J7" s="4" t="str">
        <f t="shared" si="1"/>
        <v>Late Night</v>
      </c>
      <c r="K7" s="4" t="str">
        <f>TEXT(UBER[[#This Row],[Request Date]],"dddd")</f>
        <v>Monday</v>
      </c>
      <c r="L7" s="2" t="str">
        <f>IF(OR(UBER[Drop Date]="NA", UBER[Drop Time]="NA"), "NA",M7+N7)</f>
        <v>NA</v>
      </c>
      <c r="M7" s="3" t="s">
        <v>6</v>
      </c>
      <c r="N7" s="4"/>
      <c r="O7" s="4" t="str">
        <f>IF(UBER[Drop Date]="NA","No","yes")</f>
        <v>No</v>
      </c>
      <c r="P7" s="4" t="str">
        <f t="shared" si="2"/>
        <v/>
      </c>
      <c r="Q7" s="27" t="str">
        <f>IF(UBER[[Trip duration ]]="","",HOUR(P7)*60 + MINUTE(P7))</f>
        <v/>
      </c>
      <c r="R7" s="27"/>
      <c r="T7" s="9" t="s">
        <v>29</v>
      </c>
      <c r="U7" s="9">
        <f>COUNTIF(UBER[Status],E3)</f>
        <v>2650</v>
      </c>
    </row>
    <row r="8" spans="1:22" x14ac:dyDescent="0.3">
      <c r="A8" s="1">
        <v>7</v>
      </c>
      <c r="B8" s="1" t="s">
        <v>4</v>
      </c>
      <c r="C8" s="1" t="s">
        <v>6</v>
      </c>
      <c r="D8" s="1" t="str">
        <f t="shared" si="0"/>
        <v>No</v>
      </c>
      <c r="E8" s="1" t="s">
        <v>7</v>
      </c>
      <c r="F8" s="2">
        <f>UBER[[#This Row],[Request Date]]+UBER[[#This Row],[Request Time]]</f>
        <v>42562.020833333336</v>
      </c>
      <c r="G8" s="3">
        <v>42562</v>
      </c>
      <c r="H8" s="4">
        <v>2.0833333333333332E-2</v>
      </c>
      <c r="I8" s="27">
        <f>HOUR(UBER[[#This Row],[Request Timestamp]])</f>
        <v>0</v>
      </c>
      <c r="J8" s="4" t="str">
        <f t="shared" si="1"/>
        <v>Late Night</v>
      </c>
      <c r="K8" s="4" t="str">
        <f>TEXT(UBER[[#This Row],[Request Date]],"dddd")</f>
        <v>Monday</v>
      </c>
      <c r="L8" s="2" t="str">
        <f>IF(OR(UBER[Drop Date]="NA", UBER[Drop Time]="NA"), "NA",M8+N8)</f>
        <v>NA</v>
      </c>
      <c r="M8" s="3" t="s">
        <v>6</v>
      </c>
      <c r="N8" s="4"/>
      <c r="O8" s="4" t="str">
        <f>IF(UBER[Drop Date]="NA","No","yes")</f>
        <v>No</v>
      </c>
      <c r="P8" s="4" t="str">
        <f t="shared" si="2"/>
        <v/>
      </c>
      <c r="Q8" s="27" t="str">
        <f>IF(UBER[[Trip duration ]]="","",HOUR(P8)*60 + MINUTE(P8))</f>
        <v/>
      </c>
      <c r="R8" s="27"/>
      <c r="T8" s="8" t="s">
        <v>30</v>
      </c>
      <c r="U8" s="6">
        <f>SUM(U5:U7)</f>
        <v>6745</v>
      </c>
    </row>
    <row r="9" spans="1:22" x14ac:dyDescent="0.3">
      <c r="A9" s="1">
        <v>8</v>
      </c>
      <c r="B9" s="1" t="s">
        <v>8</v>
      </c>
      <c r="C9" s="1" t="s">
        <v>6</v>
      </c>
      <c r="D9" s="1" t="str">
        <f t="shared" si="0"/>
        <v>No</v>
      </c>
      <c r="E9" s="1" t="s">
        <v>7</v>
      </c>
      <c r="F9" s="2">
        <f>UBER[[#This Row],[Request Date]]+UBER[[#This Row],[Request Time]]</f>
        <v>42562.027777777781</v>
      </c>
      <c r="G9" s="3">
        <v>42562</v>
      </c>
      <c r="H9" s="4">
        <v>2.7777777777777776E-2</v>
      </c>
      <c r="I9" s="27">
        <f>HOUR(UBER[[#This Row],[Request Timestamp]])</f>
        <v>0</v>
      </c>
      <c r="J9" s="4" t="str">
        <f t="shared" si="1"/>
        <v>Late Night</v>
      </c>
      <c r="K9" s="4" t="str">
        <f>TEXT(UBER[[#This Row],[Request Date]],"dddd")</f>
        <v>Monday</v>
      </c>
      <c r="L9" s="2" t="str">
        <f>IF(OR(UBER[Drop Date]="NA", UBER[Drop Time]="NA"), "NA",M9+N9)</f>
        <v>NA</v>
      </c>
      <c r="M9" s="3" t="s">
        <v>6</v>
      </c>
      <c r="N9" s="4"/>
      <c r="O9" s="4" t="str">
        <f>IF(UBER[Drop Date]="NA","No","yes")</f>
        <v>No</v>
      </c>
      <c r="P9" s="4" t="str">
        <f t="shared" si="2"/>
        <v/>
      </c>
      <c r="Q9" s="27" t="str">
        <f>IF(UBER[[Trip duration ]]="","",HOUR(P9)*60 + MINUTE(P9))</f>
        <v/>
      </c>
      <c r="R9" s="27"/>
      <c r="T9" s="18"/>
      <c r="U9" s="18"/>
    </row>
    <row r="10" spans="1:22" x14ac:dyDescent="0.3">
      <c r="A10" s="1">
        <v>9</v>
      </c>
      <c r="B10" s="1" t="s">
        <v>4</v>
      </c>
      <c r="C10" s="1">
        <v>235</v>
      </c>
      <c r="D10" s="1" t="str">
        <f t="shared" si="0"/>
        <v>Yes</v>
      </c>
      <c r="E10" s="1" t="s">
        <v>5</v>
      </c>
      <c r="F10" s="2">
        <f>UBER[[#This Row],[Request Date]]+UBER[[#This Row],[Request Time]]</f>
        <v>42562.03125</v>
      </c>
      <c r="G10" s="3">
        <v>42562</v>
      </c>
      <c r="H10" s="4">
        <v>3.125E-2</v>
      </c>
      <c r="I10" s="27">
        <f>HOUR(UBER[[#This Row],[Request Timestamp]])</f>
        <v>0</v>
      </c>
      <c r="J10" s="4" t="str">
        <f t="shared" si="1"/>
        <v>Late Night</v>
      </c>
      <c r="K10" s="4" t="str">
        <f>TEXT(UBER[[#This Row],[Request Date]],"dddd")</f>
        <v>Monday</v>
      </c>
      <c r="L10" s="2">
        <f>IF(OR(UBER[Drop Date]="NA", UBER[Drop Time]="NA"), "NA",M10+N10)</f>
        <v>42562.083333333336</v>
      </c>
      <c r="M10" s="3">
        <v>42562</v>
      </c>
      <c r="N10" s="4">
        <v>8.3333333333333329E-2</v>
      </c>
      <c r="O10" s="4" t="str">
        <f>IF(UBER[Drop Date]="NA","No","yes")</f>
        <v>yes</v>
      </c>
      <c r="P10" s="4">
        <f t="shared" si="2"/>
        <v>5.2083333335758653E-2</v>
      </c>
      <c r="Q10" s="27">
        <f>IF(UBER[[Trip duration ]]="","",HOUR(P10)*60 + MINUTE(P10))</f>
        <v>75</v>
      </c>
      <c r="R10" s="27"/>
    </row>
    <row r="11" spans="1:22" ht="15.6" x14ac:dyDescent="0.3">
      <c r="A11" s="1">
        <v>10</v>
      </c>
      <c r="B11" s="1" t="s">
        <v>8</v>
      </c>
      <c r="C11" s="1">
        <v>228</v>
      </c>
      <c r="D11" s="1" t="str">
        <f t="shared" si="0"/>
        <v>Yes</v>
      </c>
      <c r="E11" s="1" t="s">
        <v>5</v>
      </c>
      <c r="F11" s="2">
        <f>UBER[[#This Row],[Request Date]]+UBER[[#This Row],[Request Time]]</f>
        <v>42562.037499999999</v>
      </c>
      <c r="G11" s="3">
        <v>42562</v>
      </c>
      <c r="H11" s="4">
        <v>3.7499999999999999E-2</v>
      </c>
      <c r="I11" s="27">
        <f>HOUR(UBER[[#This Row],[Request Timestamp]])</f>
        <v>0</v>
      </c>
      <c r="J11" s="4" t="str">
        <f t="shared" si="1"/>
        <v>Late Night</v>
      </c>
      <c r="K11" s="4" t="str">
        <f>TEXT(UBER[[#This Row],[Request Date]],"dddd")</f>
        <v>Monday</v>
      </c>
      <c r="L11" s="2">
        <f>IF(OR(UBER[Drop Date]="NA", UBER[Drop Time]="NA"), "NA",M11+N11)</f>
        <v>42562.082638888889</v>
      </c>
      <c r="M11" s="3">
        <v>42562</v>
      </c>
      <c r="N11" s="4">
        <v>8.2638888888888887E-2</v>
      </c>
      <c r="O11" s="4" t="str">
        <f>IF(UBER[Drop Date]="NA","No","yes")</f>
        <v>yes</v>
      </c>
      <c r="P11" s="4">
        <f t="shared" si="2"/>
        <v>4.5138888890505768E-2</v>
      </c>
      <c r="Q11" s="27">
        <f>IF(UBER[[Trip duration ]]="","",HOUR(P11)*60 + MINUTE(P11))</f>
        <v>65</v>
      </c>
      <c r="R11" s="27"/>
      <c r="S11" s="23">
        <v>2</v>
      </c>
      <c r="T11" s="21" t="s">
        <v>23</v>
      </c>
      <c r="U11" s="22">
        <f>COUNTIF(UBER[Drop Timestamp],L3)</f>
        <v>3914</v>
      </c>
    </row>
    <row r="12" spans="1:22" x14ac:dyDescent="0.3">
      <c r="A12" s="1">
        <v>11</v>
      </c>
      <c r="B12" s="1" t="s">
        <v>8</v>
      </c>
      <c r="C12" s="1">
        <v>198</v>
      </c>
      <c r="D12" s="1" t="str">
        <f t="shared" si="0"/>
        <v>Yes</v>
      </c>
      <c r="E12" s="1" t="s">
        <v>5</v>
      </c>
      <c r="F12" s="2">
        <f>UBER[[#This Row],[Request Date]]+UBER[[#This Row],[Request Time]]</f>
        <v>42562.041666666664</v>
      </c>
      <c r="G12" s="3">
        <v>42562</v>
      </c>
      <c r="H12" s="4">
        <v>4.1666666666666664E-2</v>
      </c>
      <c r="I12" s="27">
        <f>HOUR(UBER[[#This Row],[Request Timestamp]])</f>
        <v>1</v>
      </c>
      <c r="J12" s="4" t="str">
        <f t="shared" si="1"/>
        <v>Late Night</v>
      </c>
      <c r="K12" s="4" t="str">
        <f>TEXT(UBER[[#This Row],[Request Date]],"dddd")</f>
        <v>Monday</v>
      </c>
      <c r="L12" s="2">
        <f>IF(OR(UBER[Drop Date]="NA", UBER[Drop Time]="NA"), "NA",M12+N12)</f>
        <v>42562.078472222223</v>
      </c>
      <c r="M12" s="3">
        <v>42562</v>
      </c>
      <c r="N12" s="4">
        <v>7.8472222222222221E-2</v>
      </c>
      <c r="O12" s="4" t="str">
        <f>IF(UBER[Drop Date]="NA","No","yes")</f>
        <v>yes</v>
      </c>
      <c r="P12" s="4">
        <f t="shared" si="2"/>
        <v>3.680555555911269E-2</v>
      </c>
      <c r="Q12" s="27">
        <f>IF(UBER[[Trip duration ]]="","",HOUR(P12)*60 + MINUTE(P12))</f>
        <v>53</v>
      </c>
      <c r="R12" s="27"/>
    </row>
    <row r="13" spans="1:22" x14ac:dyDescent="0.3">
      <c r="A13" s="1">
        <v>12</v>
      </c>
      <c r="B13" s="1" t="s">
        <v>8</v>
      </c>
      <c r="C13" s="1" t="s">
        <v>6</v>
      </c>
      <c r="D13" s="1" t="str">
        <f t="shared" si="0"/>
        <v>No</v>
      </c>
      <c r="E13" s="1" t="s">
        <v>7</v>
      </c>
      <c r="F13" s="2">
        <f>UBER[[#This Row],[Request Date]]+UBER[[#This Row],[Request Time]]</f>
        <v>42562.047222222223</v>
      </c>
      <c r="G13" s="3">
        <v>42562</v>
      </c>
      <c r="H13" s="4">
        <v>4.7222222222222221E-2</v>
      </c>
      <c r="I13" s="27">
        <f>HOUR(UBER[[#This Row],[Request Timestamp]])</f>
        <v>1</v>
      </c>
      <c r="J13" s="4" t="str">
        <f t="shared" si="1"/>
        <v>Late Night</v>
      </c>
      <c r="K13" s="4" t="str">
        <f>TEXT(UBER[[#This Row],[Request Date]],"dddd")</f>
        <v>Monday</v>
      </c>
      <c r="L13" s="2" t="str">
        <f>IF(OR(UBER[Drop Date]="NA", UBER[Drop Time]="NA"), "NA",M13+N13)</f>
        <v>NA</v>
      </c>
      <c r="M13" s="3" t="s">
        <v>6</v>
      </c>
      <c r="N13" s="4"/>
      <c r="O13" s="4" t="str">
        <f>IF(UBER[Drop Date]="NA","No","yes")</f>
        <v>No</v>
      </c>
      <c r="P13" s="4" t="str">
        <f t="shared" si="2"/>
        <v/>
      </c>
      <c r="Q13" s="27" t="str">
        <f>IF(UBER[[Trip duration ]]="","",HOUR(P13)*60 + MINUTE(P13))</f>
        <v/>
      </c>
      <c r="R13" s="27"/>
      <c r="T13" s="9" t="s">
        <v>31</v>
      </c>
      <c r="U13" s="9">
        <f>COUNTIF(UBER[Driver assigned or not ?],D3)</f>
        <v>2650</v>
      </c>
    </row>
    <row r="14" spans="1:22" x14ac:dyDescent="0.3">
      <c r="A14" s="1">
        <v>13</v>
      </c>
      <c r="B14" s="1" t="s">
        <v>8</v>
      </c>
      <c r="C14" s="1">
        <v>119</v>
      </c>
      <c r="D14" s="1" t="str">
        <f t="shared" si="0"/>
        <v>Yes</v>
      </c>
      <c r="E14" s="1" t="s">
        <v>5</v>
      </c>
      <c r="F14" s="2">
        <f>UBER[[#This Row],[Request Date]]+UBER[[#This Row],[Request Time]]</f>
        <v>42562.047222222223</v>
      </c>
      <c r="G14" s="3">
        <v>42562</v>
      </c>
      <c r="H14" s="4">
        <v>4.7222222222222221E-2</v>
      </c>
      <c r="I14" s="27">
        <f>HOUR(UBER[[#This Row],[Request Timestamp]])</f>
        <v>1</v>
      </c>
      <c r="J14" s="4" t="str">
        <f t="shared" si="1"/>
        <v>Late Night</v>
      </c>
      <c r="K14" s="4" t="str">
        <f>TEXT(UBER[[#This Row],[Request Date]],"dddd")</f>
        <v>Monday</v>
      </c>
      <c r="L14" s="2">
        <f>IF(OR(UBER[Drop Date]="NA", UBER[Drop Time]="NA"), "NA",M14+N14)</f>
        <v>42562.081944444442</v>
      </c>
      <c r="M14" s="3">
        <v>42562</v>
      </c>
      <c r="N14" s="4">
        <v>8.1944444444444445E-2</v>
      </c>
      <c r="O14" s="4" t="str">
        <f>IF(UBER[Drop Date]="NA","No","yes")</f>
        <v>yes</v>
      </c>
      <c r="P14" s="4">
        <f t="shared" si="2"/>
        <v>3.4722222218988463E-2</v>
      </c>
      <c r="Q14" s="27">
        <f>IF(UBER[[Trip duration ]]="","",HOUR(P14)*60 + MINUTE(P14))</f>
        <v>50</v>
      </c>
      <c r="R14" s="27"/>
      <c r="T14" s="9" t="s">
        <v>28</v>
      </c>
      <c r="U14" s="9">
        <f>COUNTIF(UBER[Status],E19)</f>
        <v>1264</v>
      </c>
    </row>
    <row r="15" spans="1:22" x14ac:dyDescent="0.3">
      <c r="A15" s="1">
        <v>14</v>
      </c>
      <c r="B15" s="1" t="s">
        <v>4</v>
      </c>
      <c r="C15" s="1" t="s">
        <v>6</v>
      </c>
      <c r="D15" s="1" t="str">
        <f t="shared" si="0"/>
        <v>No</v>
      </c>
      <c r="E15" s="1" t="s">
        <v>7</v>
      </c>
      <c r="F15" s="2">
        <f>UBER[[#This Row],[Request Date]]+UBER[[#This Row],[Request Time]]</f>
        <v>42562.048611111109</v>
      </c>
      <c r="G15" s="3">
        <v>42562</v>
      </c>
      <c r="H15" s="4">
        <v>4.8611111111111112E-2</v>
      </c>
      <c r="I15" s="27">
        <f>HOUR(UBER[[#This Row],[Request Timestamp]])</f>
        <v>1</v>
      </c>
      <c r="J15" s="4" t="str">
        <f t="shared" si="1"/>
        <v>Late Night</v>
      </c>
      <c r="K15" s="4" t="str">
        <f>TEXT(UBER[[#This Row],[Request Date]],"dddd")</f>
        <v>Monday</v>
      </c>
      <c r="L15" s="2" t="str">
        <f>IF(OR(UBER[Drop Date]="NA", UBER[Drop Time]="NA"), "NA",M15+N15)</f>
        <v>NA</v>
      </c>
      <c r="M15" s="3" t="s">
        <v>6</v>
      </c>
      <c r="N15" s="4"/>
      <c r="O15" s="4" t="str">
        <f>IF(UBER[Drop Date]="NA","No","yes")</f>
        <v>No</v>
      </c>
      <c r="P15" s="4" t="str">
        <f t="shared" si="2"/>
        <v/>
      </c>
      <c r="Q15" s="27" t="str">
        <f>IF(UBER[[Trip duration ]]="","",HOUR(P15)*60 + MINUTE(P15))</f>
        <v/>
      </c>
      <c r="R15" s="27"/>
      <c r="T15" s="8" t="s">
        <v>30</v>
      </c>
      <c r="U15" s="6">
        <f>SUM(U12:U14)</f>
        <v>3914</v>
      </c>
    </row>
    <row r="16" spans="1:22" x14ac:dyDescent="0.3">
      <c r="A16" s="1">
        <v>15</v>
      </c>
      <c r="B16" s="1" t="s">
        <v>8</v>
      </c>
      <c r="C16" s="1" t="s">
        <v>6</v>
      </c>
      <c r="D16" s="1" t="str">
        <f t="shared" si="0"/>
        <v>No</v>
      </c>
      <c r="E16" s="1" t="s">
        <v>7</v>
      </c>
      <c r="F16" s="2">
        <f>UBER[[#This Row],[Request Date]]+UBER[[#This Row],[Request Time]]</f>
        <v>42562.052083333336</v>
      </c>
      <c r="G16" s="3">
        <v>42562</v>
      </c>
      <c r="H16" s="4">
        <v>5.2083333333333336E-2</v>
      </c>
      <c r="I16" s="27">
        <f>HOUR(UBER[[#This Row],[Request Timestamp]])</f>
        <v>1</v>
      </c>
      <c r="J16" s="4" t="str">
        <f t="shared" si="1"/>
        <v>Late Night</v>
      </c>
      <c r="K16" s="4" t="str">
        <f>TEXT(UBER[[#This Row],[Request Date]],"dddd")</f>
        <v>Monday</v>
      </c>
      <c r="L16" s="2" t="str">
        <f>IF(OR(UBER[Drop Date]="NA", UBER[Drop Time]="NA"), "NA",M16+N16)</f>
        <v>NA</v>
      </c>
      <c r="M16" s="3" t="s">
        <v>6</v>
      </c>
      <c r="N16" s="4"/>
      <c r="O16" s="4" t="str">
        <f>IF(UBER[Drop Date]="NA","No","yes")</f>
        <v>No</v>
      </c>
      <c r="P16" s="4" t="str">
        <f t="shared" si="2"/>
        <v/>
      </c>
      <c r="Q16" s="27" t="str">
        <f>IF(UBER[[Trip duration ]]="","",HOUR(P16)*60 + MINUTE(P16))</f>
        <v/>
      </c>
      <c r="R16" s="27"/>
    </row>
    <row r="17" spans="1:21" x14ac:dyDescent="0.3">
      <c r="A17" s="1">
        <v>16</v>
      </c>
      <c r="B17" s="1" t="s">
        <v>4</v>
      </c>
      <c r="C17" s="1" t="s">
        <v>6</v>
      </c>
      <c r="D17" s="1" t="str">
        <f t="shared" si="0"/>
        <v>No</v>
      </c>
      <c r="E17" s="1" t="s">
        <v>7</v>
      </c>
      <c r="F17" s="2">
        <f>UBER[[#This Row],[Request Date]]+UBER[[#This Row],[Request Time]]</f>
        <v>42562.04791666667</v>
      </c>
      <c r="G17" s="3">
        <v>42562</v>
      </c>
      <c r="H17" s="4">
        <v>4.7916666666666663E-2</v>
      </c>
      <c r="I17" s="27">
        <f>HOUR(UBER[[#This Row],[Request Timestamp]])</f>
        <v>1</v>
      </c>
      <c r="J17" s="4" t="str">
        <f t="shared" si="1"/>
        <v>Late Night</v>
      </c>
      <c r="K17" s="4" t="str">
        <f>TEXT(UBER[[#This Row],[Request Date]],"dddd")</f>
        <v>Monday</v>
      </c>
      <c r="L17" s="2" t="str">
        <f>IF(OR(UBER[Drop Date]="NA", UBER[Drop Time]="NA"), "NA",M17+N17)</f>
        <v>NA</v>
      </c>
      <c r="M17" s="3" t="s">
        <v>6</v>
      </c>
      <c r="N17" s="4"/>
      <c r="O17" s="4" t="str">
        <f>IF(UBER[Drop Date]="NA","No","yes")</f>
        <v>No</v>
      </c>
      <c r="P17" s="4" t="str">
        <f t="shared" si="2"/>
        <v/>
      </c>
      <c r="Q17" s="27" t="str">
        <f>IF(UBER[[Trip duration ]]="","",HOUR(P17)*60 + MINUTE(P17))</f>
        <v/>
      </c>
      <c r="R17" s="27"/>
      <c r="T17" s="18"/>
      <c r="U17" s="18"/>
    </row>
    <row r="18" spans="1:21" x14ac:dyDescent="0.3">
      <c r="A18" s="1">
        <v>17</v>
      </c>
      <c r="B18" s="1" t="s">
        <v>4</v>
      </c>
      <c r="C18" s="1" t="s">
        <v>6</v>
      </c>
      <c r="D18" s="1" t="str">
        <f t="shared" si="0"/>
        <v>No</v>
      </c>
      <c r="E18" s="1" t="s">
        <v>7</v>
      </c>
      <c r="F18" s="2">
        <f>UBER[[#This Row],[Request Date]]+UBER[[#This Row],[Request Time]]</f>
        <v>42562.052777777775</v>
      </c>
      <c r="G18" s="3">
        <v>42562</v>
      </c>
      <c r="H18" s="4">
        <v>5.2777777777777778E-2</v>
      </c>
      <c r="I18" s="27">
        <f>HOUR(UBER[[#This Row],[Request Timestamp]])</f>
        <v>1</v>
      </c>
      <c r="J18" s="4" t="str">
        <f t="shared" si="1"/>
        <v>Late Night</v>
      </c>
      <c r="K18" s="4" t="str">
        <f>TEXT(UBER[[#This Row],[Request Date]],"dddd")</f>
        <v>Monday</v>
      </c>
      <c r="L18" s="2" t="str">
        <f>IF(OR(UBER[Drop Date]="NA", UBER[Drop Time]="NA"), "NA",M18+N18)</f>
        <v>NA</v>
      </c>
      <c r="M18" s="3" t="s">
        <v>6</v>
      </c>
      <c r="N18" s="4"/>
      <c r="O18" s="4" t="str">
        <f>IF(UBER[Drop Date]="NA","No","yes")</f>
        <v>No</v>
      </c>
      <c r="P18" s="4" t="str">
        <f t="shared" si="2"/>
        <v/>
      </c>
      <c r="Q18" s="27" t="str">
        <f>IF(UBER[[Trip duration ]]="","",HOUR(P18)*60 + MINUTE(P18))</f>
        <v/>
      </c>
      <c r="R18" s="27"/>
    </row>
    <row r="19" spans="1:21" ht="15.6" x14ac:dyDescent="0.3">
      <c r="A19" s="1">
        <v>18</v>
      </c>
      <c r="B19" s="1" t="s">
        <v>8</v>
      </c>
      <c r="C19" s="1">
        <v>201</v>
      </c>
      <c r="D19" s="1" t="str">
        <f t="shared" si="0"/>
        <v>Yes</v>
      </c>
      <c r="E19" s="1" t="s">
        <v>9</v>
      </c>
      <c r="F19" s="2">
        <f>UBER[[#This Row],[Request Date]]+UBER[[#This Row],[Request Time]]</f>
        <v>42562.052777777775</v>
      </c>
      <c r="G19" s="3">
        <v>42562</v>
      </c>
      <c r="H19" s="4">
        <v>5.2777777777777778E-2</v>
      </c>
      <c r="I19" s="27">
        <f>HOUR(UBER[[#This Row],[Request Timestamp]])</f>
        <v>1</v>
      </c>
      <c r="J19" s="4" t="str">
        <f t="shared" si="1"/>
        <v>Late Night</v>
      </c>
      <c r="K19" s="4" t="str">
        <f>TEXT(UBER[[#This Row],[Request Date]],"dddd")</f>
        <v>Monday</v>
      </c>
      <c r="L19" s="2" t="str">
        <f>IF(OR(UBER[Drop Date]="NA", UBER[Drop Time]="NA"), "NA",M19+N19)</f>
        <v>NA</v>
      </c>
      <c r="M19" s="3" t="s">
        <v>6</v>
      </c>
      <c r="N19" s="4"/>
      <c r="O19" s="4" t="str">
        <f>IF(UBER[Drop Date]="NA","No","yes")</f>
        <v>No</v>
      </c>
      <c r="P19" s="4" t="str">
        <f t="shared" si="2"/>
        <v/>
      </c>
      <c r="Q19" s="27"/>
      <c r="R19" s="27"/>
      <c r="S19" s="23">
        <v>3</v>
      </c>
      <c r="T19" s="20" t="s">
        <v>24</v>
      </c>
      <c r="U19" s="20"/>
    </row>
    <row r="20" spans="1:21" x14ac:dyDescent="0.3">
      <c r="A20" s="1">
        <v>19</v>
      </c>
      <c r="B20" s="1" t="s">
        <v>8</v>
      </c>
      <c r="C20" s="1" t="s">
        <v>6</v>
      </c>
      <c r="D20" s="1" t="str">
        <f t="shared" si="0"/>
        <v>No</v>
      </c>
      <c r="E20" s="1" t="s">
        <v>7</v>
      </c>
      <c r="F20" s="2">
        <f>UBER[[#This Row],[Request Date]]+UBER[[#This Row],[Request Time]]</f>
        <v>42562.051388888889</v>
      </c>
      <c r="G20" s="3">
        <v>42562</v>
      </c>
      <c r="H20" s="4">
        <v>5.1388888888888894E-2</v>
      </c>
      <c r="I20" s="27">
        <f>HOUR(UBER[[#This Row],[Request Timestamp]])</f>
        <v>1</v>
      </c>
      <c r="J20" s="4" t="str">
        <f t="shared" si="1"/>
        <v>Late Night</v>
      </c>
      <c r="K20" s="4" t="str">
        <f>TEXT(UBER[[#This Row],[Request Date]],"dddd")</f>
        <v>Monday</v>
      </c>
      <c r="L20" s="2" t="str">
        <f>IF(OR(UBER[Drop Date]="NA", UBER[Drop Time]="NA"), "NA",M20+N20)</f>
        <v>NA</v>
      </c>
      <c r="M20" s="3" t="s">
        <v>6</v>
      </c>
      <c r="N20" s="4"/>
      <c r="O20" s="4" t="str">
        <f>IF(UBER[Drop Date]="NA","No","yes")</f>
        <v>No</v>
      </c>
      <c r="P20" s="4" t="str">
        <f t="shared" si="2"/>
        <v/>
      </c>
      <c r="Q20" s="27" t="str">
        <f>IF(UBER[[Trip duration ]]="","",HOUR(P20)*60 + MINUTE(P20))</f>
        <v/>
      </c>
      <c r="R20" s="27"/>
      <c r="T20" s="10" t="s">
        <v>32</v>
      </c>
      <c r="U20" t="s">
        <v>40</v>
      </c>
    </row>
    <row r="21" spans="1:21" x14ac:dyDescent="0.3">
      <c r="A21" s="1">
        <v>20</v>
      </c>
      <c r="B21" s="1" t="s">
        <v>4</v>
      </c>
      <c r="C21" s="1" t="s">
        <v>6</v>
      </c>
      <c r="D21" s="1" t="str">
        <f t="shared" si="0"/>
        <v>No</v>
      </c>
      <c r="E21" s="1" t="s">
        <v>7</v>
      </c>
      <c r="F21" s="2">
        <f>UBER[[#This Row],[Request Date]]+UBER[[#This Row],[Request Time]]</f>
        <v>42562.057638888888</v>
      </c>
      <c r="G21" s="3">
        <v>42562</v>
      </c>
      <c r="H21" s="4">
        <v>5.7638888888888885E-2</v>
      </c>
      <c r="I21" s="27">
        <f>HOUR(UBER[[#This Row],[Request Timestamp]])</f>
        <v>1</v>
      </c>
      <c r="J21" s="4" t="str">
        <f t="shared" si="1"/>
        <v>Late Night</v>
      </c>
      <c r="K21" s="4" t="str">
        <f>TEXT(UBER[[#This Row],[Request Date]],"dddd")</f>
        <v>Monday</v>
      </c>
      <c r="L21" s="2" t="str">
        <f>IF(OR(UBER[Drop Date]="NA", UBER[Drop Time]="NA"), "NA",M21+N21)</f>
        <v>NA</v>
      </c>
      <c r="M21" s="3" t="s">
        <v>6</v>
      </c>
      <c r="N21" s="4"/>
      <c r="O21" s="4" t="str">
        <f>IF(UBER[Drop Date]="NA","No","yes")</f>
        <v>No</v>
      </c>
      <c r="P21" s="4" t="str">
        <f t="shared" si="2"/>
        <v/>
      </c>
      <c r="Q21" s="27" t="str">
        <f>IF(UBER[[Trip duration ]]="","",HOUR(P21)*60 + MINUTE(P21))</f>
        <v/>
      </c>
      <c r="R21" s="27"/>
      <c r="T21" s="11" t="s">
        <v>33</v>
      </c>
      <c r="U21" s="12">
        <v>810</v>
      </c>
    </row>
    <row r="22" spans="1:21" x14ac:dyDescent="0.3">
      <c r="A22" s="1">
        <v>21</v>
      </c>
      <c r="B22" s="1" t="s">
        <v>4</v>
      </c>
      <c r="C22" s="1">
        <v>194</v>
      </c>
      <c r="D22" s="1" t="str">
        <f t="shared" si="0"/>
        <v>Yes</v>
      </c>
      <c r="E22" s="1" t="s">
        <v>5</v>
      </c>
      <c r="F22" s="2">
        <f>UBER[[#This Row],[Request Date]]+UBER[[#This Row],[Request Time]]</f>
        <v>42562.061805555553</v>
      </c>
      <c r="G22" s="3">
        <v>42562</v>
      </c>
      <c r="H22" s="4">
        <v>6.1805555555555558E-2</v>
      </c>
      <c r="I22" s="27">
        <f>HOUR(UBER[[#This Row],[Request Timestamp]])</f>
        <v>1</v>
      </c>
      <c r="J22" s="4" t="str">
        <f t="shared" si="1"/>
        <v>Late Night</v>
      </c>
      <c r="K22" s="4" t="str">
        <f>TEXT(UBER[[#This Row],[Request Date]],"dddd")</f>
        <v>Monday</v>
      </c>
      <c r="L22" s="2">
        <f>IF(OR(UBER[Drop Date]="NA", UBER[Drop Time]="NA"), "NA",M22+N22)</f>
        <v>42562.086805555555</v>
      </c>
      <c r="M22" s="3">
        <v>42562</v>
      </c>
      <c r="N22" s="4">
        <v>8.6805555555555566E-2</v>
      </c>
      <c r="O22" s="4" t="str">
        <f>IF(UBER[Drop Date]="NA","No","yes")</f>
        <v>yes</v>
      </c>
      <c r="P22" s="4">
        <f t="shared" si="2"/>
        <v>2.5000000001455192E-2</v>
      </c>
      <c r="Q22" s="27">
        <f>IF(UBER[[Trip duration ]]="","",HOUR(P22)*60 + MINUTE(P22))</f>
        <v>36</v>
      </c>
      <c r="R22" s="27"/>
      <c r="T22" s="11" t="s">
        <v>34</v>
      </c>
      <c r="U22" s="12">
        <v>1452</v>
      </c>
    </row>
    <row r="23" spans="1:21" x14ac:dyDescent="0.3">
      <c r="A23" s="1">
        <v>22</v>
      </c>
      <c r="B23" s="1" t="s">
        <v>4</v>
      </c>
      <c r="C23" s="1" t="s">
        <v>6</v>
      </c>
      <c r="D23" s="1" t="str">
        <f t="shared" si="0"/>
        <v>No</v>
      </c>
      <c r="E23" s="1" t="s">
        <v>7</v>
      </c>
      <c r="F23" s="2">
        <f>UBER[[#This Row],[Request Date]]+UBER[[#This Row],[Request Time]]</f>
        <v>42562.069444444445</v>
      </c>
      <c r="G23" s="3">
        <v>42562</v>
      </c>
      <c r="H23" s="4">
        <v>6.9444444444444434E-2</v>
      </c>
      <c r="I23" s="27">
        <f>HOUR(UBER[[#This Row],[Request Timestamp]])</f>
        <v>1</v>
      </c>
      <c r="J23" s="4" t="str">
        <f t="shared" si="1"/>
        <v>Late Night</v>
      </c>
      <c r="K23" s="4" t="str">
        <f>TEXT(UBER[[#This Row],[Request Date]],"dddd")</f>
        <v>Monday</v>
      </c>
      <c r="L23" s="2" t="str">
        <f>IF(OR(UBER[Drop Date]="NA", UBER[Drop Time]="NA"), "NA",M23+N23)</f>
        <v>NA</v>
      </c>
      <c r="M23" s="3" t="s">
        <v>6</v>
      </c>
      <c r="N23" s="4"/>
      <c r="O23" s="4" t="str">
        <f>IF(UBER[Drop Date]="NA","No","yes")</f>
        <v>No</v>
      </c>
      <c r="P23" s="4" t="str">
        <f t="shared" si="2"/>
        <v/>
      </c>
      <c r="Q23" s="27" t="str">
        <f>IF(UBER[[Trip duration ]]="","",HOUR(P23)*60 + MINUTE(P23))</f>
        <v/>
      </c>
      <c r="R23" s="27"/>
      <c r="T23" s="13" t="s">
        <v>35</v>
      </c>
      <c r="U23" s="14">
        <v>1893</v>
      </c>
    </row>
    <row r="24" spans="1:21" x14ac:dyDescent="0.3">
      <c r="A24" s="1">
        <v>23</v>
      </c>
      <c r="B24" s="1" t="s">
        <v>8</v>
      </c>
      <c r="C24" s="1" t="s">
        <v>6</v>
      </c>
      <c r="D24" s="1" t="str">
        <f t="shared" si="0"/>
        <v>No</v>
      </c>
      <c r="E24" s="1" t="s">
        <v>7</v>
      </c>
      <c r="F24" s="2">
        <f>UBER[[#This Row],[Request Date]]+UBER[[#This Row],[Request Time]]</f>
        <v>42562.068055555559</v>
      </c>
      <c r="G24" s="3">
        <v>42562</v>
      </c>
      <c r="H24" s="4">
        <v>6.805555555555555E-2</v>
      </c>
      <c r="I24" s="27">
        <f>HOUR(UBER[[#This Row],[Request Timestamp]])</f>
        <v>1</v>
      </c>
      <c r="J24" s="4" t="str">
        <f t="shared" si="1"/>
        <v>Late Night</v>
      </c>
      <c r="K24" s="4" t="str">
        <f>TEXT(UBER[[#This Row],[Request Date]],"dddd")</f>
        <v>Monday</v>
      </c>
      <c r="L24" s="2" t="str">
        <f>IF(OR(UBER[Drop Date]="NA", UBER[Drop Time]="NA"), "NA",M24+N24)</f>
        <v>NA</v>
      </c>
      <c r="M24" s="3" t="s">
        <v>6</v>
      </c>
      <c r="N24" s="4"/>
      <c r="O24" s="4" t="str">
        <f>IF(UBER[Drop Date]="NA","No","yes")</f>
        <v>No</v>
      </c>
      <c r="P24" s="4" t="str">
        <f t="shared" si="2"/>
        <v/>
      </c>
      <c r="Q24" s="27" t="str">
        <f>IF(UBER[[Trip duration ]]="","",HOUR(P24)*60 + MINUTE(P24))</f>
        <v/>
      </c>
      <c r="R24" s="27"/>
      <c r="T24" s="11" t="s">
        <v>36</v>
      </c>
      <c r="U24" s="12">
        <v>375</v>
      </c>
    </row>
    <row r="25" spans="1:21" x14ac:dyDescent="0.3">
      <c r="A25" s="1">
        <v>24</v>
      </c>
      <c r="B25" s="1" t="s">
        <v>4</v>
      </c>
      <c r="C25" s="1" t="s">
        <v>6</v>
      </c>
      <c r="D25" s="1" t="str">
        <f t="shared" si="0"/>
        <v>No</v>
      </c>
      <c r="E25" s="1" t="s">
        <v>7</v>
      </c>
      <c r="F25" s="2">
        <f>UBER[[#This Row],[Request Date]]+UBER[[#This Row],[Request Time]]</f>
        <v>42562.074999999997</v>
      </c>
      <c r="G25" s="3">
        <v>42562</v>
      </c>
      <c r="H25" s="4">
        <v>7.4999999999999997E-2</v>
      </c>
      <c r="I25" s="27">
        <f>HOUR(UBER[[#This Row],[Request Timestamp]])</f>
        <v>1</v>
      </c>
      <c r="J25" s="4" t="str">
        <f t="shared" si="1"/>
        <v>Late Night</v>
      </c>
      <c r="K25" s="4" t="str">
        <f>TEXT(UBER[[#This Row],[Request Date]],"dddd")</f>
        <v>Monday</v>
      </c>
      <c r="L25" s="2" t="str">
        <f>IF(OR(UBER[Drop Date]="NA", UBER[Drop Time]="NA"), "NA",M25+N25)</f>
        <v>NA</v>
      </c>
      <c r="M25" s="3" t="s">
        <v>6</v>
      </c>
      <c r="N25" s="4"/>
      <c r="O25" s="4" t="str">
        <f>IF(UBER[Drop Date]="NA","No","yes")</f>
        <v>No</v>
      </c>
      <c r="P25" s="4" t="str">
        <f t="shared" si="2"/>
        <v/>
      </c>
      <c r="Q25" s="27" t="str">
        <f>IF(UBER[[Trip duration ]]="","",HOUR(P25)*60 + MINUTE(P25))</f>
        <v/>
      </c>
      <c r="R25" s="27"/>
      <c r="T25" s="11" t="s">
        <v>37</v>
      </c>
      <c r="U25" s="12">
        <v>1268</v>
      </c>
    </row>
    <row r="26" spans="1:21" x14ac:dyDescent="0.3">
      <c r="A26" s="1">
        <v>25</v>
      </c>
      <c r="B26" s="1" t="s">
        <v>4</v>
      </c>
      <c r="C26" s="1" t="s">
        <v>6</v>
      </c>
      <c r="D26" s="1" t="str">
        <f t="shared" si="0"/>
        <v>No</v>
      </c>
      <c r="E26" s="1" t="s">
        <v>7</v>
      </c>
      <c r="F26" s="2">
        <f>UBER[[#This Row],[Request Date]]+UBER[[#This Row],[Request Time]]</f>
        <v>42562.072916666664</v>
      </c>
      <c r="G26" s="3">
        <v>42562</v>
      </c>
      <c r="H26" s="4">
        <v>7.2916666666666671E-2</v>
      </c>
      <c r="I26" s="27">
        <f>HOUR(UBER[[#This Row],[Request Timestamp]])</f>
        <v>1</v>
      </c>
      <c r="J26" s="4" t="str">
        <f t="shared" si="1"/>
        <v>Late Night</v>
      </c>
      <c r="K26" s="4" t="str">
        <f>TEXT(UBER[[#This Row],[Request Date]],"dddd")</f>
        <v>Monday</v>
      </c>
      <c r="L26" s="2" t="str">
        <f>IF(OR(UBER[Drop Date]="NA", UBER[Drop Time]="NA"), "NA",M26+N26)</f>
        <v>NA</v>
      </c>
      <c r="M26" s="3" t="s">
        <v>6</v>
      </c>
      <c r="N26" s="4"/>
      <c r="O26" s="4" t="str">
        <f>IF(UBER[Drop Date]="NA","No","yes")</f>
        <v>No</v>
      </c>
      <c r="P26" s="4" t="str">
        <f t="shared" si="2"/>
        <v/>
      </c>
      <c r="Q26" s="27" t="str">
        <f>IF(UBER[[Trip duration ]]="","",HOUR(P26)*60 + MINUTE(P26))</f>
        <v/>
      </c>
      <c r="R26" s="27"/>
      <c r="T26" s="11" t="s">
        <v>38</v>
      </c>
      <c r="U26" s="12">
        <v>947</v>
      </c>
    </row>
    <row r="27" spans="1:21" x14ac:dyDescent="0.3">
      <c r="A27" s="1">
        <v>26</v>
      </c>
      <c r="B27" s="1" t="s">
        <v>4</v>
      </c>
      <c r="C27" s="1" t="s">
        <v>6</v>
      </c>
      <c r="D27" s="1" t="str">
        <f t="shared" si="0"/>
        <v>No</v>
      </c>
      <c r="E27" s="1" t="s">
        <v>7</v>
      </c>
      <c r="F27" s="2">
        <f>UBER[[#This Row],[Request Date]]+UBER[[#This Row],[Request Time]]</f>
        <v>42562.075694444444</v>
      </c>
      <c r="G27" s="3">
        <v>42562</v>
      </c>
      <c r="H27" s="4">
        <v>7.5694444444444439E-2</v>
      </c>
      <c r="I27" s="27">
        <f>HOUR(UBER[[#This Row],[Request Timestamp]])</f>
        <v>1</v>
      </c>
      <c r="J27" s="4" t="str">
        <f t="shared" si="1"/>
        <v>Late Night</v>
      </c>
      <c r="K27" s="4" t="str">
        <f>TEXT(UBER[[#This Row],[Request Date]],"dddd")</f>
        <v>Monday</v>
      </c>
      <c r="L27" s="2" t="str">
        <f>IF(OR(UBER[Drop Date]="NA", UBER[Drop Time]="NA"), "NA",M27+N27)</f>
        <v>NA</v>
      </c>
      <c r="M27" s="3" t="s">
        <v>6</v>
      </c>
      <c r="N27" s="4"/>
      <c r="O27" s="4" t="str">
        <f>IF(UBER[Drop Date]="NA","No","yes")</f>
        <v>No</v>
      </c>
      <c r="P27" s="4" t="str">
        <f t="shared" si="2"/>
        <v/>
      </c>
      <c r="Q27" s="27" t="str">
        <f>IF(UBER[[Trip duration ]]="","",HOUR(P27)*60 + MINUTE(P27))</f>
        <v/>
      </c>
      <c r="R27" s="27"/>
      <c r="T27" s="11" t="s">
        <v>39</v>
      </c>
      <c r="U27" s="12">
        <v>6745</v>
      </c>
    </row>
    <row r="28" spans="1:21" x14ac:dyDescent="0.3">
      <c r="A28" s="1">
        <v>27</v>
      </c>
      <c r="B28" s="1" t="s">
        <v>4</v>
      </c>
      <c r="C28" s="1" t="s">
        <v>6</v>
      </c>
      <c r="D28" s="1" t="str">
        <f t="shared" si="0"/>
        <v>No</v>
      </c>
      <c r="E28" s="1" t="s">
        <v>7</v>
      </c>
      <c r="F28" s="2">
        <f>UBER[[#This Row],[Request Date]]+UBER[[#This Row],[Request Time]]</f>
        <v>42562.075694444444</v>
      </c>
      <c r="G28" s="3">
        <v>42562</v>
      </c>
      <c r="H28" s="4">
        <v>7.5694444444444439E-2</v>
      </c>
      <c r="I28" s="27">
        <f>HOUR(UBER[[#This Row],[Request Timestamp]])</f>
        <v>1</v>
      </c>
      <c r="J28" s="4" t="str">
        <f t="shared" si="1"/>
        <v>Late Night</v>
      </c>
      <c r="K28" s="4" t="str">
        <f>TEXT(UBER[[#This Row],[Request Date]],"dddd")</f>
        <v>Monday</v>
      </c>
      <c r="L28" s="2" t="str">
        <f>IF(OR(UBER[Drop Date]="NA", UBER[Drop Time]="NA"), "NA",M28+N28)</f>
        <v>NA</v>
      </c>
      <c r="M28" s="3" t="s">
        <v>6</v>
      </c>
      <c r="N28" s="4"/>
      <c r="O28" s="4" t="str">
        <f>IF(UBER[Drop Date]="NA","No","yes")</f>
        <v>No</v>
      </c>
      <c r="P28" s="4" t="str">
        <f t="shared" si="2"/>
        <v/>
      </c>
      <c r="Q28" s="27" t="str">
        <f>IF(UBER[[Trip duration ]]="","",HOUR(P28)*60 + MINUTE(P28))</f>
        <v/>
      </c>
      <c r="R28" s="27"/>
    </row>
    <row r="29" spans="1:21" x14ac:dyDescent="0.3">
      <c r="A29" s="1">
        <v>28</v>
      </c>
      <c r="B29" s="1" t="s">
        <v>8</v>
      </c>
      <c r="C29" s="1" t="s">
        <v>6</v>
      </c>
      <c r="D29" s="1" t="str">
        <f t="shared" si="0"/>
        <v>No</v>
      </c>
      <c r="E29" s="1" t="s">
        <v>7</v>
      </c>
      <c r="F29" s="2">
        <f>UBER[[#This Row],[Request Date]]+UBER[[#This Row],[Request Time]]</f>
        <v>42562.084722222222</v>
      </c>
      <c r="G29" s="3">
        <v>42562</v>
      </c>
      <c r="H29" s="4">
        <v>8.4722222222222213E-2</v>
      </c>
      <c r="I29" s="27">
        <f>HOUR(UBER[[#This Row],[Request Timestamp]])</f>
        <v>2</v>
      </c>
      <c r="J29" s="4" t="str">
        <f t="shared" si="1"/>
        <v>Late Night</v>
      </c>
      <c r="K29" s="4" t="str">
        <f>TEXT(UBER[[#This Row],[Request Date]],"dddd")</f>
        <v>Monday</v>
      </c>
      <c r="L29" s="2" t="str">
        <f>IF(OR(UBER[Drop Date]="NA", UBER[Drop Time]="NA"), "NA",M29+N29)</f>
        <v>NA</v>
      </c>
      <c r="M29" s="3" t="s">
        <v>6</v>
      </c>
      <c r="N29" s="4"/>
      <c r="O29" s="4" t="str">
        <f>IF(UBER[Drop Date]="NA","No","yes")</f>
        <v>No</v>
      </c>
      <c r="P29" s="4" t="str">
        <f t="shared" si="2"/>
        <v/>
      </c>
      <c r="Q29" s="27" t="str">
        <f>IF(UBER[[Trip duration ]]="","",HOUR(P29)*60 + MINUTE(P29))</f>
        <v/>
      </c>
      <c r="R29" s="27"/>
      <c r="T29" s="18"/>
      <c r="U29" s="18"/>
    </row>
    <row r="30" spans="1:21" x14ac:dyDescent="0.3">
      <c r="A30" s="1">
        <v>29</v>
      </c>
      <c r="B30" s="1" t="s">
        <v>8</v>
      </c>
      <c r="C30" s="1" t="s">
        <v>6</v>
      </c>
      <c r="D30" s="1" t="str">
        <f t="shared" si="0"/>
        <v>No</v>
      </c>
      <c r="E30" s="1" t="s">
        <v>7</v>
      </c>
      <c r="F30" s="2">
        <f>UBER[[#This Row],[Request Date]]+UBER[[#This Row],[Request Time]]</f>
        <v>42562.079861111109</v>
      </c>
      <c r="G30" s="3">
        <v>42562</v>
      </c>
      <c r="H30" s="4">
        <v>7.9861111111111105E-2</v>
      </c>
      <c r="I30" s="27">
        <f>HOUR(UBER[[#This Row],[Request Timestamp]])</f>
        <v>1</v>
      </c>
      <c r="J30" s="4" t="str">
        <f t="shared" si="1"/>
        <v>Late Night</v>
      </c>
      <c r="K30" s="4" t="str">
        <f>TEXT(UBER[[#This Row],[Request Date]],"dddd")</f>
        <v>Monday</v>
      </c>
      <c r="L30" s="2" t="str">
        <f>IF(OR(UBER[Drop Date]="NA", UBER[Drop Time]="NA"), "NA",M30+N30)</f>
        <v>NA</v>
      </c>
      <c r="M30" s="3" t="s">
        <v>6</v>
      </c>
      <c r="N30" s="4"/>
      <c r="O30" s="4" t="str">
        <f>IF(UBER[Drop Date]="NA","No","yes")</f>
        <v>No</v>
      </c>
      <c r="P30" s="4" t="str">
        <f t="shared" si="2"/>
        <v/>
      </c>
      <c r="Q30" s="27" t="str">
        <f>IF(UBER[[Trip duration ]]="","",HOUR(P30)*60 + MINUTE(P30))</f>
        <v/>
      </c>
      <c r="R30" s="27"/>
    </row>
    <row r="31" spans="1:21" ht="15.6" x14ac:dyDescent="0.3">
      <c r="A31" s="1">
        <v>30</v>
      </c>
      <c r="B31" s="1" t="s">
        <v>4</v>
      </c>
      <c r="C31" s="1">
        <v>297</v>
      </c>
      <c r="D31" s="1" t="str">
        <f t="shared" si="0"/>
        <v>Yes</v>
      </c>
      <c r="E31" s="1" t="s">
        <v>5</v>
      </c>
      <c r="F31" s="2">
        <f>UBER[[#This Row],[Request Date]]+UBER[[#This Row],[Request Time]]</f>
        <v>42562.086111111108</v>
      </c>
      <c r="G31" s="3">
        <v>42562</v>
      </c>
      <c r="H31" s="4">
        <v>8.6111111111111124E-2</v>
      </c>
      <c r="I31" s="27">
        <f>HOUR(UBER[[#This Row],[Request Timestamp]])</f>
        <v>2</v>
      </c>
      <c r="J31" s="4" t="str">
        <f t="shared" si="1"/>
        <v>Late Night</v>
      </c>
      <c r="K31" s="4" t="str">
        <f>TEXT(UBER[[#This Row],[Request Date]],"dddd")</f>
        <v>Monday</v>
      </c>
      <c r="L31" s="2">
        <f>IF(OR(UBER[Drop Date]="NA", UBER[Drop Time]="NA"), "NA",M31+N31)</f>
        <v>42562.109027777777</v>
      </c>
      <c r="M31" s="3">
        <v>42562</v>
      </c>
      <c r="N31" s="4">
        <v>0.10902777777777778</v>
      </c>
      <c r="O31" s="4" t="str">
        <f>IF(UBER[Drop Date]="NA","No","yes")</f>
        <v>yes</v>
      </c>
      <c r="P31" s="4">
        <f t="shared" si="2"/>
        <v>2.2916666668606922E-2</v>
      </c>
      <c r="Q31" s="27">
        <f>IF(UBER[[Trip duration ]]="","",HOUR(P31)*60 + MINUTE(P31))</f>
        <v>33</v>
      </c>
      <c r="R31" s="27"/>
      <c r="S31" s="23">
        <v>4</v>
      </c>
      <c r="T31" s="20" t="s">
        <v>44</v>
      </c>
      <c r="U31" s="20"/>
    </row>
    <row r="32" spans="1:21" x14ac:dyDescent="0.3">
      <c r="A32" s="1">
        <v>31</v>
      </c>
      <c r="B32" s="1" t="s">
        <v>8</v>
      </c>
      <c r="C32" s="1" t="s">
        <v>6</v>
      </c>
      <c r="D32" s="1" t="str">
        <f t="shared" si="0"/>
        <v>No</v>
      </c>
      <c r="E32" s="1" t="s">
        <v>7</v>
      </c>
      <c r="F32" s="2">
        <f>UBER[[#This Row],[Request Date]]+UBER[[#This Row],[Request Time]]</f>
        <v>42562.090277777781</v>
      </c>
      <c r="G32" s="3">
        <v>42562</v>
      </c>
      <c r="H32" s="4">
        <v>9.0277777777777776E-2</v>
      </c>
      <c r="I32" s="27">
        <f>HOUR(UBER[[#This Row],[Request Timestamp]])</f>
        <v>2</v>
      </c>
      <c r="J32" s="4" t="str">
        <f t="shared" si="1"/>
        <v>Late Night</v>
      </c>
      <c r="K32" s="4" t="str">
        <f>TEXT(UBER[[#This Row],[Request Date]],"dddd")</f>
        <v>Monday</v>
      </c>
      <c r="L32" s="2" t="str">
        <f>IF(OR(UBER[Drop Date]="NA", UBER[Drop Time]="NA"), "NA",M32+N32)</f>
        <v>NA</v>
      </c>
      <c r="M32" s="3" t="s">
        <v>6</v>
      </c>
      <c r="N32" s="4"/>
      <c r="O32" s="4" t="str">
        <f>IF(UBER[Drop Date]="NA","No","yes")</f>
        <v>No</v>
      </c>
      <c r="P32" s="4" t="str">
        <f t="shared" si="2"/>
        <v/>
      </c>
      <c r="Q32" s="27" t="str">
        <f>IF(UBER[[Trip duration ]]="","",HOUR(P32)*60 + MINUTE(P32))</f>
        <v/>
      </c>
      <c r="R32" s="27"/>
      <c r="T32" s="10" t="s">
        <v>32</v>
      </c>
      <c r="U32" t="s">
        <v>40</v>
      </c>
    </row>
    <row r="33" spans="1:21" x14ac:dyDescent="0.3">
      <c r="A33" s="1">
        <v>32</v>
      </c>
      <c r="B33" s="1" t="s">
        <v>4</v>
      </c>
      <c r="C33" s="1" t="s">
        <v>6</v>
      </c>
      <c r="D33" s="1" t="str">
        <f t="shared" si="0"/>
        <v>No</v>
      </c>
      <c r="E33" s="1" t="s">
        <v>7</v>
      </c>
      <c r="F33" s="2">
        <f>UBER[[#This Row],[Request Date]]+UBER[[#This Row],[Request Time]]</f>
        <v>42562.09375</v>
      </c>
      <c r="G33" s="3">
        <v>42562</v>
      </c>
      <c r="H33" s="4">
        <v>9.375E-2</v>
      </c>
      <c r="I33" s="27">
        <f>HOUR(UBER[[#This Row],[Request Timestamp]])</f>
        <v>2</v>
      </c>
      <c r="J33" s="4" t="str">
        <f t="shared" si="1"/>
        <v>Late Night</v>
      </c>
      <c r="K33" s="4" t="str">
        <f>TEXT(UBER[[#This Row],[Request Date]],"dddd")</f>
        <v>Monday</v>
      </c>
      <c r="L33" s="2" t="str">
        <f>IF(OR(UBER[Drop Date]="NA", UBER[Drop Time]="NA"), "NA",M33+N33)</f>
        <v>NA</v>
      </c>
      <c r="M33" s="3" t="s">
        <v>6</v>
      </c>
      <c r="N33" s="4"/>
      <c r="O33" s="4" t="str">
        <f>IF(UBER[Drop Date]="NA","No","yes")</f>
        <v>No</v>
      </c>
      <c r="P33" s="4" t="str">
        <f t="shared" si="2"/>
        <v/>
      </c>
      <c r="Q33" s="27" t="str">
        <f>IF(UBER[[Trip duration ]]="","",HOUR(P33)*60 + MINUTE(P33))</f>
        <v/>
      </c>
      <c r="R33" s="27"/>
      <c r="T33" s="11" t="s">
        <v>4</v>
      </c>
      <c r="U33" s="12">
        <v>3238</v>
      </c>
    </row>
    <row r="34" spans="1:21" x14ac:dyDescent="0.3">
      <c r="A34" s="1">
        <v>33</v>
      </c>
      <c r="B34" s="1" t="s">
        <v>4</v>
      </c>
      <c r="C34" s="1">
        <v>170</v>
      </c>
      <c r="D34" s="1" t="str">
        <f t="shared" si="0"/>
        <v>Yes</v>
      </c>
      <c r="E34" s="1" t="s">
        <v>5</v>
      </c>
      <c r="F34" s="2">
        <f>UBER[[#This Row],[Request Date]]+UBER[[#This Row],[Request Time]]</f>
        <v>42562.095138888886</v>
      </c>
      <c r="G34" s="3">
        <v>42562</v>
      </c>
      <c r="H34" s="4">
        <v>9.5138888888888884E-2</v>
      </c>
      <c r="I34" s="27">
        <f>HOUR(UBER[[#This Row],[Request Timestamp]])</f>
        <v>2</v>
      </c>
      <c r="J34" s="4" t="str">
        <f t="shared" si="1"/>
        <v>Late Night</v>
      </c>
      <c r="K34" s="4" t="str">
        <f>TEXT(UBER[[#This Row],[Request Date]],"dddd")</f>
        <v>Monday</v>
      </c>
      <c r="L34" s="2">
        <f>IF(OR(UBER[Drop Date]="NA", UBER[Drop Time]="NA"), "NA",M34+N34)</f>
        <v>42562.146527777775</v>
      </c>
      <c r="M34" s="3">
        <v>42562</v>
      </c>
      <c r="N34" s="4">
        <v>0.14652777777777778</v>
      </c>
      <c r="O34" s="4" t="str">
        <f>IF(UBER[Drop Date]="NA","No","yes")</f>
        <v>yes</v>
      </c>
      <c r="P34" s="4">
        <f t="shared" si="2"/>
        <v>5.1388888889050577E-2</v>
      </c>
      <c r="Q34" s="27">
        <f>IF(UBER[[Trip duration ]]="","",HOUR(P34)*60 + MINUTE(P34))</f>
        <v>74</v>
      </c>
      <c r="R34" s="27"/>
      <c r="T34" s="11" t="s">
        <v>8</v>
      </c>
      <c r="U34" s="12">
        <v>3507</v>
      </c>
    </row>
    <row r="35" spans="1:21" x14ac:dyDescent="0.3">
      <c r="A35" s="1">
        <v>34</v>
      </c>
      <c r="B35" s="1" t="s">
        <v>8</v>
      </c>
      <c r="C35" s="1">
        <v>78</v>
      </c>
      <c r="D35" s="1" t="str">
        <f t="shared" si="0"/>
        <v>Yes</v>
      </c>
      <c r="E35" s="1" t="s">
        <v>5</v>
      </c>
      <c r="F35" s="2">
        <f>UBER[[#This Row],[Request Date]]+UBER[[#This Row],[Request Time]]</f>
        <v>42562.097222222219</v>
      </c>
      <c r="G35" s="3">
        <v>42562</v>
      </c>
      <c r="H35" s="4">
        <v>9.7222222222222224E-2</v>
      </c>
      <c r="I35" s="27">
        <f>HOUR(UBER[[#This Row],[Request Timestamp]])</f>
        <v>2</v>
      </c>
      <c r="J35" s="4" t="str">
        <f t="shared" si="1"/>
        <v>Late Night</v>
      </c>
      <c r="K35" s="4" t="str">
        <f>TEXT(UBER[[#This Row],[Request Date]],"dddd")</f>
        <v>Monday</v>
      </c>
      <c r="L35" s="2">
        <f>IF(OR(UBER[Drop Date]="NA", UBER[Drop Time]="NA"), "NA",M35+N35)</f>
        <v>42562.148611111108</v>
      </c>
      <c r="M35" s="3">
        <v>42562</v>
      </c>
      <c r="N35" s="4">
        <v>0.14861111111111111</v>
      </c>
      <c r="O35" s="4" t="str">
        <f>IF(UBER[Drop Date]="NA","No","yes")</f>
        <v>yes</v>
      </c>
      <c r="P35" s="4">
        <f t="shared" si="2"/>
        <v>5.1388888889050577E-2</v>
      </c>
      <c r="Q35" s="27">
        <f>IF(UBER[[Trip duration ]]="","",HOUR(P35)*60 + MINUTE(P35))</f>
        <v>74</v>
      </c>
      <c r="R35" s="27"/>
      <c r="T35" s="11" t="s">
        <v>39</v>
      </c>
      <c r="U35" s="12">
        <v>6745</v>
      </c>
    </row>
    <row r="36" spans="1:21" x14ac:dyDescent="0.3">
      <c r="A36" s="1">
        <v>35</v>
      </c>
      <c r="B36" s="1" t="s">
        <v>8</v>
      </c>
      <c r="C36" s="1">
        <v>107</v>
      </c>
      <c r="D36" s="1" t="str">
        <f t="shared" si="0"/>
        <v>Yes</v>
      </c>
      <c r="E36" s="1" t="s">
        <v>5</v>
      </c>
      <c r="F36" s="2">
        <f>UBER[[#This Row],[Request Date]]+UBER[[#This Row],[Request Time]]</f>
        <v>42562.10833333333</v>
      </c>
      <c r="G36" s="3">
        <v>42562</v>
      </c>
      <c r="H36" s="4">
        <v>0.10833333333333334</v>
      </c>
      <c r="I36" s="27">
        <f>HOUR(UBER[[#This Row],[Request Timestamp]])</f>
        <v>2</v>
      </c>
      <c r="J36" s="4" t="str">
        <f t="shared" si="1"/>
        <v>Late Night</v>
      </c>
      <c r="K36" s="4" t="str">
        <f>TEXT(UBER[[#This Row],[Request Date]],"dddd")</f>
        <v>Monday</v>
      </c>
      <c r="L36" s="2">
        <f>IF(OR(UBER[Drop Date]="NA", UBER[Drop Time]="NA"), "NA",M36+N36)</f>
        <v>42562.127083333333</v>
      </c>
      <c r="M36" s="3">
        <v>42562</v>
      </c>
      <c r="N36" s="4">
        <v>0.12708333333333333</v>
      </c>
      <c r="O36" s="4" t="str">
        <f>IF(UBER[Drop Date]="NA","No","yes")</f>
        <v>yes</v>
      </c>
      <c r="P36" s="4">
        <f t="shared" si="2"/>
        <v>1.8750000002910383E-2</v>
      </c>
      <c r="Q36" s="27">
        <f>IF(UBER[[Trip duration ]]="","",HOUR(P36)*60 + MINUTE(P36))</f>
        <v>27</v>
      </c>
      <c r="R36" s="27"/>
    </row>
    <row r="37" spans="1:21" x14ac:dyDescent="0.3">
      <c r="A37" s="1">
        <v>36</v>
      </c>
      <c r="B37" s="1" t="s">
        <v>8</v>
      </c>
      <c r="C37" s="1" t="s">
        <v>6</v>
      </c>
      <c r="D37" s="1" t="str">
        <f t="shared" si="0"/>
        <v>No</v>
      </c>
      <c r="E37" s="1" t="s">
        <v>7</v>
      </c>
      <c r="F37" s="2">
        <f>UBER[[#This Row],[Request Date]]+UBER[[#This Row],[Request Time]]</f>
        <v>42562.106249999997</v>
      </c>
      <c r="G37" s="3">
        <v>42562</v>
      </c>
      <c r="H37" s="4">
        <v>0.10625</v>
      </c>
      <c r="I37" s="27">
        <f>HOUR(UBER[[#This Row],[Request Timestamp]])</f>
        <v>2</v>
      </c>
      <c r="J37" s="4" t="str">
        <f t="shared" si="1"/>
        <v>Late Night</v>
      </c>
      <c r="K37" s="4" t="str">
        <f>TEXT(UBER[[#This Row],[Request Date]],"dddd")</f>
        <v>Monday</v>
      </c>
      <c r="L37" s="2" t="str">
        <f>IF(OR(UBER[Drop Date]="NA", UBER[Drop Time]="NA"), "NA",M37+N37)</f>
        <v>NA</v>
      </c>
      <c r="M37" s="3" t="s">
        <v>6</v>
      </c>
      <c r="N37" s="4"/>
      <c r="O37" s="4" t="str">
        <f>IF(UBER[Drop Date]="NA","No","yes")</f>
        <v>No</v>
      </c>
      <c r="P37" s="4" t="str">
        <f t="shared" si="2"/>
        <v/>
      </c>
      <c r="Q37" s="27" t="str">
        <f>IF(UBER[[Trip duration ]]="","",HOUR(P37)*60 + MINUTE(P37))</f>
        <v/>
      </c>
      <c r="R37" s="27"/>
      <c r="T37" s="18"/>
      <c r="U37" s="18"/>
    </row>
    <row r="38" spans="1:21" x14ac:dyDescent="0.3">
      <c r="A38" s="1">
        <v>37</v>
      </c>
      <c r="B38" s="1" t="s">
        <v>4</v>
      </c>
      <c r="C38" s="1" t="s">
        <v>6</v>
      </c>
      <c r="D38" s="1" t="str">
        <f t="shared" si="0"/>
        <v>No</v>
      </c>
      <c r="E38" s="1" t="s">
        <v>7</v>
      </c>
      <c r="F38" s="2">
        <f>UBER[[#This Row],[Request Date]]+UBER[[#This Row],[Request Time]]</f>
        <v>42562.106944444444</v>
      </c>
      <c r="G38" s="3">
        <v>42562</v>
      </c>
      <c r="H38" s="4">
        <v>0.10694444444444444</v>
      </c>
      <c r="I38" s="27">
        <f>HOUR(UBER[[#This Row],[Request Timestamp]])</f>
        <v>2</v>
      </c>
      <c r="J38" s="4" t="str">
        <f t="shared" si="1"/>
        <v>Late Night</v>
      </c>
      <c r="K38" s="4" t="str">
        <f>TEXT(UBER[[#This Row],[Request Date]],"dddd")</f>
        <v>Monday</v>
      </c>
      <c r="L38" s="2" t="str">
        <f>IF(OR(UBER[Drop Date]="NA", UBER[Drop Time]="NA"), "NA",M38+N38)</f>
        <v>NA</v>
      </c>
      <c r="M38" s="3" t="s">
        <v>6</v>
      </c>
      <c r="N38" s="4"/>
      <c r="O38" s="4" t="str">
        <f>IF(UBER[Drop Date]="NA","No","yes")</f>
        <v>No</v>
      </c>
      <c r="P38" s="4" t="str">
        <f t="shared" si="2"/>
        <v/>
      </c>
      <c r="Q38" s="27" t="str">
        <f>IF(UBER[[Trip duration ]]="","",HOUR(P38)*60 + MINUTE(P38))</f>
        <v/>
      </c>
      <c r="R38" s="27"/>
    </row>
    <row r="39" spans="1:21" ht="15.6" x14ac:dyDescent="0.3">
      <c r="A39" s="1">
        <v>38</v>
      </c>
      <c r="B39" s="1" t="s">
        <v>8</v>
      </c>
      <c r="C39" s="1" t="s">
        <v>6</v>
      </c>
      <c r="D39" s="1" t="str">
        <f t="shared" si="0"/>
        <v>No</v>
      </c>
      <c r="E39" s="1" t="s">
        <v>7</v>
      </c>
      <c r="F39" s="2">
        <f>UBER[[#This Row],[Request Date]]+UBER[[#This Row],[Request Time]]</f>
        <v>42562.11041666667</v>
      </c>
      <c r="G39" s="3">
        <v>42562</v>
      </c>
      <c r="H39" s="4">
        <v>0.11041666666666666</v>
      </c>
      <c r="I39" s="27">
        <f>HOUR(UBER[[#This Row],[Request Timestamp]])</f>
        <v>2</v>
      </c>
      <c r="J39" s="4" t="str">
        <f t="shared" si="1"/>
        <v>Late Night</v>
      </c>
      <c r="K39" s="4" t="str">
        <f>TEXT(UBER[[#This Row],[Request Date]],"dddd")</f>
        <v>Monday</v>
      </c>
      <c r="L39" s="2" t="str">
        <f>IF(OR(UBER[Drop Date]="NA", UBER[Drop Time]="NA"), "NA",M39+N39)</f>
        <v>NA</v>
      </c>
      <c r="M39" s="3" t="s">
        <v>6</v>
      </c>
      <c r="N39" s="4"/>
      <c r="O39" s="4" t="str">
        <f>IF(UBER[Drop Date]="NA","No","yes")</f>
        <v>No</v>
      </c>
      <c r="P39" s="4" t="str">
        <f t="shared" si="2"/>
        <v/>
      </c>
      <c r="Q39" s="27" t="str">
        <f>IF(UBER[[Trip duration ]]="","",HOUR(P39)*60 + MINUTE(P39))</f>
        <v/>
      </c>
      <c r="R39" s="27"/>
      <c r="S39" s="23">
        <v>5</v>
      </c>
      <c r="T39" s="20" t="s">
        <v>25</v>
      </c>
      <c r="U39" s="20"/>
    </row>
    <row r="40" spans="1:21" x14ac:dyDescent="0.3">
      <c r="A40" s="1">
        <v>39</v>
      </c>
      <c r="B40" s="1" t="s">
        <v>4</v>
      </c>
      <c r="C40" s="1" t="s">
        <v>6</v>
      </c>
      <c r="D40" s="1" t="str">
        <f t="shared" si="0"/>
        <v>No</v>
      </c>
      <c r="E40" s="1" t="s">
        <v>7</v>
      </c>
      <c r="F40" s="2">
        <f>UBER[[#This Row],[Request Date]]+UBER[[#This Row],[Request Time]]</f>
        <v>42562.116666666669</v>
      </c>
      <c r="G40" s="3">
        <v>42562</v>
      </c>
      <c r="H40" s="4">
        <v>0.11666666666666665</v>
      </c>
      <c r="I40" s="27">
        <f>HOUR(UBER[[#This Row],[Request Timestamp]])</f>
        <v>2</v>
      </c>
      <c r="J40" s="4" t="str">
        <f t="shared" si="1"/>
        <v>Late Night</v>
      </c>
      <c r="K40" s="4" t="str">
        <f>TEXT(UBER[[#This Row],[Request Date]],"dddd")</f>
        <v>Monday</v>
      </c>
      <c r="L40" s="2" t="str">
        <f>IF(OR(UBER[Drop Date]="NA", UBER[Drop Time]="NA"), "NA",M40+N40)</f>
        <v>NA</v>
      </c>
      <c r="M40" s="3" t="s">
        <v>6</v>
      </c>
      <c r="N40" s="4"/>
      <c r="O40" s="4" t="str">
        <f>IF(UBER[Drop Date]="NA","No","yes")</f>
        <v>No</v>
      </c>
      <c r="P40" s="4" t="str">
        <f t="shared" si="2"/>
        <v/>
      </c>
      <c r="Q40" s="27" t="str">
        <f>IF(UBER[[Trip duration ]]="","",HOUR(P40)*60 + MINUTE(P40))</f>
        <v/>
      </c>
      <c r="R40" s="27"/>
      <c r="T40" s="10" t="s">
        <v>32</v>
      </c>
      <c r="U40" t="s">
        <v>40</v>
      </c>
    </row>
    <row r="41" spans="1:21" x14ac:dyDescent="0.3">
      <c r="A41" s="1">
        <v>40</v>
      </c>
      <c r="B41" s="1" t="s">
        <v>4</v>
      </c>
      <c r="C41" s="1" t="s">
        <v>6</v>
      </c>
      <c r="D41" s="1" t="str">
        <f t="shared" si="0"/>
        <v>No</v>
      </c>
      <c r="E41" s="1" t="s">
        <v>7</v>
      </c>
      <c r="F41" s="2">
        <f>UBER[[#This Row],[Request Date]]+UBER[[#This Row],[Request Time]]</f>
        <v>42562.112500000003</v>
      </c>
      <c r="G41" s="3">
        <v>42562</v>
      </c>
      <c r="H41" s="4">
        <v>0.1125</v>
      </c>
      <c r="I41" s="27">
        <f>HOUR(UBER[[#This Row],[Request Timestamp]])</f>
        <v>2</v>
      </c>
      <c r="J41" s="4" t="str">
        <f t="shared" si="1"/>
        <v>Late Night</v>
      </c>
      <c r="K41" s="4" t="str">
        <f>TEXT(UBER[[#This Row],[Request Date]],"dddd")</f>
        <v>Monday</v>
      </c>
      <c r="L41" s="2" t="str">
        <f>IF(OR(UBER[Drop Date]="NA", UBER[Drop Time]="NA"), "NA",M41+N41)</f>
        <v>NA</v>
      </c>
      <c r="M41" s="3" t="s">
        <v>6</v>
      </c>
      <c r="N41" s="4"/>
      <c r="O41" s="4" t="str">
        <f>IF(UBER[Drop Date]="NA","No","yes")</f>
        <v>No</v>
      </c>
      <c r="P41" s="4" t="str">
        <f t="shared" si="2"/>
        <v/>
      </c>
      <c r="Q41" s="27" t="str">
        <f>IF(UBER[[Trip duration ]]="","",HOUR(P41)*60 + MINUTE(P41))</f>
        <v/>
      </c>
      <c r="R41" s="27"/>
      <c r="T41" s="11" t="s">
        <v>9</v>
      </c>
      <c r="U41" s="12">
        <v>1264</v>
      </c>
    </row>
    <row r="42" spans="1:21" x14ac:dyDescent="0.3">
      <c r="A42" s="1">
        <v>41</v>
      </c>
      <c r="B42" s="1" t="s">
        <v>8</v>
      </c>
      <c r="C42" s="1">
        <v>109</v>
      </c>
      <c r="D42" s="1" t="str">
        <f t="shared" si="0"/>
        <v>Yes</v>
      </c>
      <c r="E42" s="1" t="s">
        <v>5</v>
      </c>
      <c r="F42" s="2">
        <f>UBER[[#This Row],[Request Date]]+UBER[[#This Row],[Request Time]]</f>
        <v>42562.115972222222</v>
      </c>
      <c r="G42" s="3">
        <v>42562</v>
      </c>
      <c r="H42" s="4">
        <v>0.11597222222222221</v>
      </c>
      <c r="I42" s="27">
        <f>HOUR(UBER[[#This Row],[Request Timestamp]])</f>
        <v>2</v>
      </c>
      <c r="J42" s="4" t="str">
        <f t="shared" si="1"/>
        <v>Late Night</v>
      </c>
      <c r="K42" s="4" t="str">
        <f>TEXT(UBER[[#This Row],[Request Date]],"dddd")</f>
        <v>Monday</v>
      </c>
      <c r="L42" s="2">
        <f>IF(OR(UBER[Drop Date]="NA", UBER[Drop Time]="NA"), "NA",M42+N42)</f>
        <v>42562.140972222223</v>
      </c>
      <c r="M42" s="3">
        <v>42562</v>
      </c>
      <c r="N42" s="4">
        <v>0.14097222222222222</v>
      </c>
      <c r="O42" s="4" t="str">
        <f>IF(UBER[Drop Date]="NA","No","yes")</f>
        <v>yes</v>
      </c>
      <c r="P42" s="4">
        <f t="shared" si="2"/>
        <v>2.5000000001455192E-2</v>
      </c>
      <c r="Q42" s="27">
        <f>IF(UBER[[Trip duration ]]="","",HOUR(P42)*60 + MINUTE(P42))</f>
        <v>36</v>
      </c>
      <c r="R42" s="27"/>
      <c r="T42" s="11" t="s">
        <v>7</v>
      </c>
      <c r="U42" s="12">
        <v>2650</v>
      </c>
    </row>
    <row r="43" spans="1:21" x14ac:dyDescent="0.3">
      <c r="A43" s="1">
        <v>42</v>
      </c>
      <c r="B43" s="1" t="s">
        <v>4</v>
      </c>
      <c r="C43" s="1" t="s">
        <v>6</v>
      </c>
      <c r="D43" s="1" t="str">
        <f t="shared" si="0"/>
        <v>No</v>
      </c>
      <c r="E43" s="1" t="s">
        <v>7</v>
      </c>
      <c r="F43" s="2">
        <f>UBER[[#This Row],[Request Date]]+UBER[[#This Row],[Request Time]]</f>
        <v>42562.121527777781</v>
      </c>
      <c r="G43" s="3">
        <v>42562</v>
      </c>
      <c r="H43" s="4">
        <v>0.12152777777777778</v>
      </c>
      <c r="I43" s="27">
        <f>HOUR(UBER[[#This Row],[Request Timestamp]])</f>
        <v>2</v>
      </c>
      <c r="J43" s="4" t="str">
        <f t="shared" si="1"/>
        <v>Late Night</v>
      </c>
      <c r="K43" s="4" t="str">
        <f>TEXT(UBER[[#This Row],[Request Date]],"dddd")</f>
        <v>Monday</v>
      </c>
      <c r="L43" s="2" t="str">
        <f>IF(OR(UBER[Drop Date]="NA", UBER[Drop Time]="NA"), "NA",M43+N43)</f>
        <v>NA</v>
      </c>
      <c r="M43" s="3" t="s">
        <v>6</v>
      </c>
      <c r="N43" s="4"/>
      <c r="O43" s="4" t="str">
        <f>IF(UBER[Drop Date]="NA","No","yes")</f>
        <v>No</v>
      </c>
      <c r="P43" s="4" t="str">
        <f t="shared" si="2"/>
        <v/>
      </c>
      <c r="Q43" s="27" t="str">
        <f>IF(UBER[[Trip duration ]]="","",HOUR(P43)*60 + MINUTE(P43))</f>
        <v/>
      </c>
      <c r="R43" s="27"/>
      <c r="T43" s="11" t="s">
        <v>5</v>
      </c>
      <c r="U43" s="12">
        <v>2831</v>
      </c>
    </row>
    <row r="44" spans="1:21" x14ac:dyDescent="0.3">
      <c r="A44" s="1">
        <v>43</v>
      </c>
      <c r="B44" s="1" t="s">
        <v>8</v>
      </c>
      <c r="C44" s="1" t="s">
        <v>6</v>
      </c>
      <c r="D44" s="1" t="str">
        <f t="shared" si="0"/>
        <v>No</v>
      </c>
      <c r="E44" s="1" t="s">
        <v>7</v>
      </c>
      <c r="F44" s="2">
        <f>UBER[[#This Row],[Request Date]]+UBER[[#This Row],[Request Time]]</f>
        <v>42562.129166666666</v>
      </c>
      <c r="G44" s="3">
        <v>42562</v>
      </c>
      <c r="H44" s="4">
        <v>0.12916666666666668</v>
      </c>
      <c r="I44" s="27">
        <f>HOUR(UBER[[#This Row],[Request Timestamp]])</f>
        <v>3</v>
      </c>
      <c r="J44" s="4" t="str">
        <f t="shared" si="1"/>
        <v>Late Night</v>
      </c>
      <c r="K44" s="4" t="str">
        <f>TEXT(UBER[[#This Row],[Request Date]],"dddd")</f>
        <v>Monday</v>
      </c>
      <c r="L44" s="2" t="str">
        <f>IF(OR(UBER[Drop Date]="NA", UBER[Drop Time]="NA"), "NA",M44+N44)</f>
        <v>NA</v>
      </c>
      <c r="M44" s="3" t="s">
        <v>6</v>
      </c>
      <c r="N44" s="4"/>
      <c r="O44" s="4" t="str">
        <f>IF(UBER[Drop Date]="NA","No","yes")</f>
        <v>No</v>
      </c>
      <c r="P44" s="4" t="str">
        <f t="shared" si="2"/>
        <v/>
      </c>
      <c r="Q44" s="27" t="str">
        <f>IF(UBER[[Trip duration ]]="","",HOUR(P44)*60 + MINUTE(P44))</f>
        <v/>
      </c>
      <c r="R44" s="27"/>
      <c r="T44" s="11" t="s">
        <v>39</v>
      </c>
      <c r="U44" s="12">
        <v>6745</v>
      </c>
    </row>
    <row r="45" spans="1:21" x14ac:dyDescent="0.3">
      <c r="A45" s="1">
        <v>44</v>
      </c>
      <c r="B45" s="1" t="s">
        <v>4</v>
      </c>
      <c r="C45" s="1" t="s">
        <v>6</v>
      </c>
      <c r="D45" s="1" t="str">
        <f t="shared" si="0"/>
        <v>No</v>
      </c>
      <c r="E45" s="1" t="s">
        <v>7</v>
      </c>
      <c r="F45" s="2">
        <f>UBER[[#This Row],[Request Date]]+UBER[[#This Row],[Request Time]]</f>
        <v>42562.129861111112</v>
      </c>
      <c r="G45" s="3">
        <v>42562</v>
      </c>
      <c r="H45" s="4">
        <v>0.12986111111111112</v>
      </c>
      <c r="I45" s="27">
        <f>HOUR(UBER[[#This Row],[Request Timestamp]])</f>
        <v>3</v>
      </c>
      <c r="J45" s="4" t="str">
        <f t="shared" si="1"/>
        <v>Late Night</v>
      </c>
      <c r="K45" s="4" t="str">
        <f>TEXT(UBER[[#This Row],[Request Date]],"dddd")</f>
        <v>Monday</v>
      </c>
      <c r="L45" s="2" t="str">
        <f>IF(OR(UBER[Drop Date]="NA", UBER[Drop Time]="NA"), "NA",M45+N45)</f>
        <v>NA</v>
      </c>
      <c r="M45" s="3" t="s">
        <v>6</v>
      </c>
      <c r="N45" s="4"/>
      <c r="O45" s="4" t="str">
        <f>IF(UBER[Drop Date]="NA","No","yes")</f>
        <v>No</v>
      </c>
      <c r="P45" s="4" t="str">
        <f t="shared" si="2"/>
        <v/>
      </c>
      <c r="Q45" s="27" t="str">
        <f>IF(UBER[[Trip duration ]]="","",HOUR(P45)*60 + MINUTE(P45))</f>
        <v/>
      </c>
      <c r="R45" s="27"/>
    </row>
    <row r="46" spans="1:21" x14ac:dyDescent="0.3">
      <c r="A46" s="1">
        <v>45</v>
      </c>
      <c r="B46" s="1" t="s">
        <v>4</v>
      </c>
      <c r="C46" s="1">
        <v>12</v>
      </c>
      <c r="D46" s="1" t="str">
        <f t="shared" si="0"/>
        <v>Yes</v>
      </c>
      <c r="E46" s="1" t="s">
        <v>5</v>
      </c>
      <c r="F46" s="2">
        <f>UBER[[#This Row],[Request Date]]+UBER[[#This Row],[Request Time]]</f>
        <v>42562.136805555558</v>
      </c>
      <c r="G46" s="3">
        <v>42562</v>
      </c>
      <c r="H46" s="4">
        <v>0.13680555555555554</v>
      </c>
      <c r="I46" s="27">
        <f>HOUR(UBER[[#This Row],[Request Timestamp]])</f>
        <v>3</v>
      </c>
      <c r="J46" s="4" t="str">
        <f t="shared" si="1"/>
        <v>Late Night</v>
      </c>
      <c r="K46" s="4" t="str">
        <f>TEXT(UBER[[#This Row],[Request Date]],"dddd")</f>
        <v>Monday</v>
      </c>
      <c r="L46" s="2">
        <f>IF(OR(UBER[Drop Date]="NA", UBER[Drop Time]="NA"), "NA",M46+N46)</f>
        <v>42562.17291666667</v>
      </c>
      <c r="M46" s="3">
        <v>42562</v>
      </c>
      <c r="N46" s="4">
        <v>0.17291666666666669</v>
      </c>
      <c r="O46" s="4" t="str">
        <f>IF(UBER[Drop Date]="NA","No","yes")</f>
        <v>yes</v>
      </c>
      <c r="P46" s="4">
        <f t="shared" si="2"/>
        <v>3.6111111112404615E-2</v>
      </c>
      <c r="Q46" s="27">
        <f>IF(UBER[[Trip duration ]]="","",HOUR(P46)*60 + MINUTE(P46))</f>
        <v>52</v>
      </c>
      <c r="R46" s="27"/>
      <c r="T46" s="18"/>
      <c r="U46" s="18"/>
    </row>
    <row r="47" spans="1:21" x14ac:dyDescent="0.3">
      <c r="A47" s="1">
        <v>46</v>
      </c>
      <c r="B47" s="1" t="s">
        <v>4</v>
      </c>
      <c r="C47" s="1" t="s">
        <v>6</v>
      </c>
      <c r="D47" s="1" t="str">
        <f t="shared" si="0"/>
        <v>No</v>
      </c>
      <c r="E47" s="1" t="s">
        <v>7</v>
      </c>
      <c r="F47" s="2">
        <f>UBER[[#This Row],[Request Date]]+UBER[[#This Row],[Request Time]]</f>
        <v>42562.136111111111</v>
      </c>
      <c r="G47" s="3">
        <v>42562</v>
      </c>
      <c r="H47" s="4">
        <v>0.1361111111111111</v>
      </c>
      <c r="I47" s="27">
        <f>HOUR(UBER[[#This Row],[Request Timestamp]])</f>
        <v>3</v>
      </c>
      <c r="J47" s="4" t="str">
        <f t="shared" si="1"/>
        <v>Late Night</v>
      </c>
      <c r="K47" s="4" t="str">
        <f>TEXT(UBER[[#This Row],[Request Date]],"dddd")</f>
        <v>Monday</v>
      </c>
      <c r="L47" s="2" t="str">
        <f>IF(OR(UBER[Drop Date]="NA", UBER[Drop Time]="NA"), "NA",M47+N47)</f>
        <v>NA</v>
      </c>
      <c r="M47" s="3" t="s">
        <v>6</v>
      </c>
      <c r="N47" s="4"/>
      <c r="O47" s="4" t="str">
        <f>IF(UBER[Drop Date]="NA","No","yes")</f>
        <v>No</v>
      </c>
      <c r="P47" s="4" t="str">
        <f t="shared" si="2"/>
        <v/>
      </c>
      <c r="Q47" s="27" t="str">
        <f>IF(UBER[[Trip duration ]]="","",HOUR(P47)*60 + MINUTE(P47))</f>
        <v/>
      </c>
      <c r="R47" s="27"/>
    </row>
    <row r="48" spans="1:21" ht="15.6" x14ac:dyDescent="0.3">
      <c r="A48" s="1">
        <v>47</v>
      </c>
      <c r="B48" s="1" t="s">
        <v>8</v>
      </c>
      <c r="C48" s="1">
        <v>124</v>
      </c>
      <c r="D48" s="1" t="str">
        <f t="shared" si="0"/>
        <v>Yes</v>
      </c>
      <c r="E48" s="1" t="s">
        <v>5</v>
      </c>
      <c r="F48" s="2">
        <f>UBER[[#This Row],[Request Date]]+UBER[[#This Row],[Request Time]]</f>
        <v>42562.140277777777</v>
      </c>
      <c r="G48" s="3">
        <v>42562</v>
      </c>
      <c r="H48" s="4">
        <v>0.14027777777777778</v>
      </c>
      <c r="I48" s="27">
        <f>HOUR(UBER[[#This Row],[Request Timestamp]])</f>
        <v>3</v>
      </c>
      <c r="J48" s="4" t="str">
        <f t="shared" si="1"/>
        <v>Late Night</v>
      </c>
      <c r="K48" s="4" t="str">
        <f>TEXT(UBER[[#This Row],[Request Date]],"dddd")</f>
        <v>Monday</v>
      </c>
      <c r="L48" s="2">
        <f>IF(OR(UBER[Drop Date]="NA", UBER[Drop Time]="NA"), "NA",M48+N48)</f>
        <v>42562.190972222219</v>
      </c>
      <c r="M48" s="3">
        <v>42562</v>
      </c>
      <c r="N48" s="4">
        <v>0.19097222222222221</v>
      </c>
      <c r="O48" s="4" t="str">
        <f>IF(UBER[Drop Date]="NA","No","yes")</f>
        <v>yes</v>
      </c>
      <c r="P48" s="4">
        <f t="shared" si="2"/>
        <v>5.0694444442342501E-2</v>
      </c>
      <c r="Q48" s="27">
        <f>IF(UBER[[Trip duration ]]="","",HOUR(P48)*60 + MINUTE(P48))</f>
        <v>73</v>
      </c>
      <c r="R48" s="27"/>
      <c r="S48" s="23">
        <v>6</v>
      </c>
      <c r="T48" s="22" t="s">
        <v>26</v>
      </c>
      <c r="U48" s="24" t="s">
        <v>43</v>
      </c>
    </row>
    <row r="49" spans="1:21" x14ac:dyDescent="0.3">
      <c r="A49" s="1">
        <v>48</v>
      </c>
      <c r="B49" s="1" t="s">
        <v>8</v>
      </c>
      <c r="C49" s="1">
        <v>150</v>
      </c>
      <c r="D49" s="1" t="str">
        <f t="shared" si="0"/>
        <v>Yes</v>
      </c>
      <c r="E49" s="1" t="s">
        <v>5</v>
      </c>
      <c r="F49" s="2">
        <f>UBER[[#This Row],[Request Date]]+UBER[[#This Row],[Request Time]]</f>
        <v>42562.134722222225</v>
      </c>
      <c r="G49" s="3">
        <v>42562</v>
      </c>
      <c r="H49" s="4">
        <v>0.13472222222222222</v>
      </c>
      <c r="I49" s="27">
        <f>HOUR(UBER[[#This Row],[Request Timestamp]])</f>
        <v>3</v>
      </c>
      <c r="J49" s="4" t="str">
        <f t="shared" si="1"/>
        <v>Late Night</v>
      </c>
      <c r="K49" s="4" t="str">
        <f>TEXT(UBER[[#This Row],[Request Date]],"dddd")</f>
        <v>Monday</v>
      </c>
      <c r="L49" s="2">
        <f>IF(OR(UBER[Drop Date]="NA", UBER[Drop Time]="NA"), "NA",M49+N49)</f>
        <v>42562.179861111108</v>
      </c>
      <c r="M49" s="3">
        <v>42562</v>
      </c>
      <c r="N49" s="4">
        <v>0.17986111111111111</v>
      </c>
      <c r="O49" s="4" t="str">
        <f>IF(UBER[Drop Date]="NA","No","yes")</f>
        <v>yes</v>
      </c>
      <c r="P49" s="4">
        <f t="shared" si="2"/>
        <v>4.5138888883229811E-2</v>
      </c>
      <c r="Q49" s="27">
        <f>IF(UBER[[Trip duration ]]="","",HOUR(P49)*60 + MINUTE(P49))</f>
        <v>65</v>
      </c>
      <c r="R49" s="27"/>
      <c r="T49" s="16" t="s">
        <v>41</v>
      </c>
      <c r="U49" s="17">
        <f>MAX(UBER[[Trip duration ]])</f>
        <v>5.7638888894871343E-2</v>
      </c>
    </row>
    <row r="50" spans="1:21" x14ac:dyDescent="0.3">
      <c r="A50" s="1">
        <v>49</v>
      </c>
      <c r="B50" s="1" t="s">
        <v>4</v>
      </c>
      <c r="C50" s="1" t="s">
        <v>6</v>
      </c>
      <c r="D50" s="1" t="str">
        <f t="shared" si="0"/>
        <v>No</v>
      </c>
      <c r="E50" s="1" t="s">
        <v>7</v>
      </c>
      <c r="F50" s="2">
        <f>UBER[[#This Row],[Request Date]]+UBER[[#This Row],[Request Time]]</f>
        <v>42562.145138888889</v>
      </c>
      <c r="G50" s="3">
        <v>42562</v>
      </c>
      <c r="H50" s="4">
        <v>0.1451388888888889</v>
      </c>
      <c r="I50" s="27">
        <f>HOUR(UBER[[#This Row],[Request Timestamp]])</f>
        <v>3</v>
      </c>
      <c r="J50" s="4" t="str">
        <f t="shared" si="1"/>
        <v>Late Night</v>
      </c>
      <c r="K50" s="4" t="str">
        <f>TEXT(UBER[[#This Row],[Request Date]],"dddd")</f>
        <v>Monday</v>
      </c>
      <c r="L50" s="2" t="str">
        <f>IF(OR(UBER[Drop Date]="NA", UBER[Drop Time]="NA"), "NA",M50+N50)</f>
        <v>NA</v>
      </c>
      <c r="M50" s="3" t="s">
        <v>6</v>
      </c>
      <c r="N50" s="4"/>
      <c r="O50" s="4" t="str">
        <f>IF(UBER[Drop Date]="NA","No","yes")</f>
        <v>No</v>
      </c>
      <c r="P50" s="4" t="str">
        <f t="shared" si="2"/>
        <v/>
      </c>
      <c r="Q50" s="27" t="str">
        <f>IF(UBER[[Trip duration ]]="","",HOUR(P50)*60 + MINUTE(P50))</f>
        <v/>
      </c>
      <c r="R50" s="27"/>
      <c r="T50" s="16" t="s">
        <v>42</v>
      </c>
      <c r="U50" s="17">
        <f>AVERAGE(UBER[[Trip duration ]])</f>
        <v>3.6396885670536117E-2</v>
      </c>
    </row>
    <row r="51" spans="1:21" x14ac:dyDescent="0.3">
      <c r="A51" s="1">
        <v>50</v>
      </c>
      <c r="B51" s="1" t="s">
        <v>8</v>
      </c>
      <c r="C51" s="1">
        <v>100</v>
      </c>
      <c r="D51" s="1" t="str">
        <f t="shared" si="0"/>
        <v>Yes</v>
      </c>
      <c r="E51" s="1" t="s">
        <v>5</v>
      </c>
      <c r="F51" s="2">
        <f>UBER[[#This Row],[Request Date]]+UBER[[#This Row],[Request Time]]</f>
        <v>42562.140277777777</v>
      </c>
      <c r="G51" s="3">
        <v>42562</v>
      </c>
      <c r="H51" s="4">
        <v>0.14027777777777778</v>
      </c>
      <c r="I51" s="27">
        <f>HOUR(UBER[[#This Row],[Request Timestamp]])</f>
        <v>3</v>
      </c>
      <c r="J51" s="4" t="str">
        <f t="shared" si="1"/>
        <v>Late Night</v>
      </c>
      <c r="K51" s="4" t="str">
        <f>TEXT(UBER[[#This Row],[Request Date]],"dddd")</f>
        <v>Monday</v>
      </c>
      <c r="L51" s="2">
        <f>IF(OR(UBER[Drop Date]="NA", UBER[Drop Time]="NA"), "NA",M51+N51)</f>
        <v>42562.164583333331</v>
      </c>
      <c r="M51" s="3">
        <v>42562</v>
      </c>
      <c r="N51" s="4">
        <v>0.16458333333333333</v>
      </c>
      <c r="O51" s="4" t="str">
        <f>IF(UBER[Drop Date]="NA","No","yes")</f>
        <v>yes</v>
      </c>
      <c r="P51" s="4">
        <f t="shared" si="2"/>
        <v>2.4305555554747116E-2</v>
      </c>
      <c r="Q51" s="27">
        <f>IF(UBER[[Trip duration ]]="","",HOUR(P51)*60 + MINUTE(P51))</f>
        <v>35</v>
      </c>
      <c r="R51" s="27"/>
    </row>
    <row r="52" spans="1:21" x14ac:dyDescent="0.3">
      <c r="A52" s="1">
        <v>51</v>
      </c>
      <c r="B52" s="1" t="s">
        <v>8</v>
      </c>
      <c r="C52" s="1">
        <v>86</v>
      </c>
      <c r="D52" s="1" t="str">
        <f t="shared" si="0"/>
        <v>Yes</v>
      </c>
      <c r="E52" s="1" t="s">
        <v>5</v>
      </c>
      <c r="F52" s="2">
        <f>UBER[[#This Row],[Request Date]]+UBER[[#This Row],[Request Time]]</f>
        <v>42562.148611111108</v>
      </c>
      <c r="G52" s="3">
        <v>42562</v>
      </c>
      <c r="H52" s="4">
        <v>0.14861111111111111</v>
      </c>
      <c r="I52" s="27">
        <f>HOUR(UBER[[#This Row],[Request Timestamp]])</f>
        <v>3</v>
      </c>
      <c r="J52" s="4" t="str">
        <f t="shared" si="1"/>
        <v>Late Night</v>
      </c>
      <c r="K52" s="4" t="str">
        <f>TEXT(UBER[[#This Row],[Request Date]],"dddd")</f>
        <v>Monday</v>
      </c>
      <c r="L52" s="2">
        <f>IF(OR(UBER[Drop Date]="NA", UBER[Drop Time]="NA"), "NA",M52+N52)</f>
        <v>42562.189583333333</v>
      </c>
      <c r="M52" s="3">
        <v>42562</v>
      </c>
      <c r="N52" s="4">
        <v>0.18958333333333333</v>
      </c>
      <c r="O52" s="4" t="str">
        <f>IF(UBER[Drop Date]="NA","No","yes")</f>
        <v>yes</v>
      </c>
      <c r="P52" s="4">
        <f t="shared" si="2"/>
        <v>4.0972222224809229E-2</v>
      </c>
      <c r="Q52" s="27">
        <f>IF(UBER[[Trip duration ]]="","",HOUR(P52)*60 + MINUTE(P52))</f>
        <v>59</v>
      </c>
      <c r="R52" s="27"/>
    </row>
    <row r="53" spans="1:21" x14ac:dyDescent="0.3">
      <c r="A53" s="1">
        <v>52</v>
      </c>
      <c r="B53" s="1" t="s">
        <v>8</v>
      </c>
      <c r="C53" s="1" t="s">
        <v>6</v>
      </c>
      <c r="D53" s="1" t="str">
        <f t="shared" si="0"/>
        <v>No</v>
      </c>
      <c r="E53" s="1" t="s">
        <v>7</v>
      </c>
      <c r="F53" s="2">
        <f>UBER[[#This Row],[Request Date]]+UBER[[#This Row],[Request Time]]</f>
        <v>42562.145833333336</v>
      </c>
      <c r="G53" s="3">
        <v>42562</v>
      </c>
      <c r="H53" s="4">
        <v>0.14583333333333334</v>
      </c>
      <c r="I53" s="27">
        <f>HOUR(UBER[[#This Row],[Request Timestamp]])</f>
        <v>3</v>
      </c>
      <c r="J53" s="4" t="str">
        <f t="shared" si="1"/>
        <v>Late Night</v>
      </c>
      <c r="K53" s="4" t="str">
        <f>TEXT(UBER[[#This Row],[Request Date]],"dddd")</f>
        <v>Monday</v>
      </c>
      <c r="L53" s="2" t="str">
        <f>IF(OR(UBER[Drop Date]="NA", UBER[Drop Time]="NA"), "NA",M53+N53)</f>
        <v>NA</v>
      </c>
      <c r="M53" s="3" t="s">
        <v>6</v>
      </c>
      <c r="N53" s="4"/>
      <c r="O53" s="4" t="str">
        <f>IF(UBER[Drop Date]="NA","No","yes")</f>
        <v>No</v>
      </c>
      <c r="P53" s="4" t="str">
        <f t="shared" si="2"/>
        <v/>
      </c>
      <c r="Q53" s="27" t="str">
        <f>IF(UBER[[Trip duration ]]="","",HOUR(P53)*60 + MINUTE(P53))</f>
        <v/>
      </c>
      <c r="R53" s="27"/>
    </row>
    <row r="54" spans="1:21" x14ac:dyDescent="0.3">
      <c r="A54" s="1">
        <v>53</v>
      </c>
      <c r="B54" s="1" t="s">
        <v>4</v>
      </c>
      <c r="C54" s="1">
        <v>95</v>
      </c>
      <c r="D54" s="1" t="str">
        <f t="shared" si="0"/>
        <v>Yes</v>
      </c>
      <c r="E54" s="1" t="s">
        <v>5</v>
      </c>
      <c r="F54" s="2">
        <f>UBER[[#This Row],[Request Date]]+UBER[[#This Row],[Request Time]]</f>
        <v>42562.145833333336</v>
      </c>
      <c r="G54" s="3">
        <v>42562</v>
      </c>
      <c r="H54" s="4">
        <v>0.14583333333333334</v>
      </c>
      <c r="I54" s="27">
        <f>HOUR(UBER[[#This Row],[Request Timestamp]])</f>
        <v>3</v>
      </c>
      <c r="J54" s="4" t="str">
        <f t="shared" si="1"/>
        <v>Late Night</v>
      </c>
      <c r="K54" s="4" t="str">
        <f>TEXT(UBER[[#This Row],[Request Date]],"dddd")</f>
        <v>Monday</v>
      </c>
      <c r="L54" s="2">
        <f>IF(OR(UBER[Drop Date]="NA", UBER[Drop Time]="NA"), "NA",M54+N54)</f>
        <v>42562.181944444441</v>
      </c>
      <c r="M54" s="3">
        <v>42562</v>
      </c>
      <c r="N54" s="4">
        <v>0.18194444444444444</v>
      </c>
      <c r="O54" s="4" t="str">
        <f>IF(UBER[Drop Date]="NA","No","yes")</f>
        <v>yes</v>
      </c>
      <c r="P54" s="4">
        <f t="shared" si="2"/>
        <v>3.6111111105128657E-2</v>
      </c>
      <c r="Q54" s="27">
        <f>IF(UBER[[Trip duration ]]="","",HOUR(P54)*60 + MINUTE(P54))</f>
        <v>52</v>
      </c>
      <c r="R54" s="27"/>
    </row>
    <row r="55" spans="1:21" x14ac:dyDescent="0.3">
      <c r="A55" s="1">
        <v>54</v>
      </c>
      <c r="B55" s="1" t="s">
        <v>8</v>
      </c>
      <c r="C55" s="1" t="s">
        <v>6</v>
      </c>
      <c r="D55" s="1" t="str">
        <f t="shared" si="0"/>
        <v>No</v>
      </c>
      <c r="E55" s="1" t="s">
        <v>7</v>
      </c>
      <c r="F55" s="2">
        <f>UBER[[#This Row],[Request Date]]+UBER[[#This Row],[Request Time]]</f>
        <v>42562.148611111108</v>
      </c>
      <c r="G55" s="3">
        <v>42562</v>
      </c>
      <c r="H55" s="4">
        <v>0.14861111111111111</v>
      </c>
      <c r="I55" s="27">
        <f>HOUR(UBER[[#This Row],[Request Timestamp]])</f>
        <v>3</v>
      </c>
      <c r="J55" s="4" t="str">
        <f t="shared" si="1"/>
        <v>Late Night</v>
      </c>
      <c r="K55" s="4" t="str">
        <f>TEXT(UBER[[#This Row],[Request Date]],"dddd")</f>
        <v>Monday</v>
      </c>
      <c r="L55" s="2" t="str">
        <f>IF(OR(UBER[Drop Date]="NA", UBER[Drop Time]="NA"), "NA",M55+N55)</f>
        <v>NA</v>
      </c>
      <c r="M55" s="3" t="s">
        <v>6</v>
      </c>
      <c r="N55" s="4"/>
      <c r="O55" s="4" t="str">
        <f>IF(UBER[Drop Date]="NA","No","yes")</f>
        <v>No</v>
      </c>
      <c r="P55" s="4" t="str">
        <f t="shared" si="2"/>
        <v/>
      </c>
      <c r="Q55" s="27" t="str">
        <f>IF(UBER[[Trip duration ]]="","",HOUR(P55)*60 + MINUTE(P55))</f>
        <v/>
      </c>
      <c r="R55" s="27"/>
    </row>
    <row r="56" spans="1:21" x14ac:dyDescent="0.3">
      <c r="A56" s="1">
        <v>55</v>
      </c>
      <c r="B56" s="1" t="s">
        <v>4</v>
      </c>
      <c r="C56" s="1" t="s">
        <v>6</v>
      </c>
      <c r="D56" s="1" t="str">
        <f t="shared" si="0"/>
        <v>No</v>
      </c>
      <c r="E56" s="1" t="s">
        <v>7</v>
      </c>
      <c r="F56" s="2">
        <f>UBER[[#This Row],[Request Date]]+UBER[[#This Row],[Request Time]]</f>
        <v>42562.15347222222</v>
      </c>
      <c r="G56" s="3">
        <v>42562</v>
      </c>
      <c r="H56" s="4">
        <v>0.15347222222222223</v>
      </c>
      <c r="I56" s="27">
        <f>HOUR(UBER[[#This Row],[Request Timestamp]])</f>
        <v>3</v>
      </c>
      <c r="J56" s="4" t="str">
        <f t="shared" si="1"/>
        <v>Late Night</v>
      </c>
      <c r="K56" s="4" t="str">
        <f>TEXT(UBER[[#This Row],[Request Date]],"dddd")</f>
        <v>Monday</v>
      </c>
      <c r="L56" s="2" t="str">
        <f>IF(OR(UBER[Drop Date]="NA", UBER[Drop Time]="NA"), "NA",M56+N56)</f>
        <v>NA</v>
      </c>
      <c r="M56" s="3" t="s">
        <v>6</v>
      </c>
      <c r="N56" s="4"/>
      <c r="O56" s="4" t="str">
        <f>IF(UBER[Drop Date]="NA","No","yes")</f>
        <v>No</v>
      </c>
      <c r="P56" s="4" t="str">
        <f t="shared" si="2"/>
        <v/>
      </c>
      <c r="Q56" s="27" t="str">
        <f>IF(UBER[[Trip duration ]]="","",HOUR(P56)*60 + MINUTE(P56))</f>
        <v/>
      </c>
      <c r="R56" s="27"/>
    </row>
    <row r="57" spans="1:21" x14ac:dyDescent="0.3">
      <c r="A57" s="1">
        <v>56</v>
      </c>
      <c r="B57" s="1" t="s">
        <v>8</v>
      </c>
      <c r="C57" s="1" t="s">
        <v>6</v>
      </c>
      <c r="D57" s="1" t="str">
        <f t="shared" si="0"/>
        <v>No</v>
      </c>
      <c r="E57" s="1" t="s">
        <v>7</v>
      </c>
      <c r="F57" s="2">
        <f>UBER[[#This Row],[Request Date]]+UBER[[#This Row],[Request Time]]</f>
        <v>42562.165277777778</v>
      </c>
      <c r="G57" s="3">
        <v>42562</v>
      </c>
      <c r="H57" s="4">
        <v>0.16527777777777777</v>
      </c>
      <c r="I57" s="27">
        <f>HOUR(UBER[[#This Row],[Request Timestamp]])</f>
        <v>3</v>
      </c>
      <c r="J57" s="4" t="str">
        <f t="shared" si="1"/>
        <v>Late Night</v>
      </c>
      <c r="K57" s="4" t="str">
        <f>TEXT(UBER[[#This Row],[Request Date]],"dddd")</f>
        <v>Monday</v>
      </c>
      <c r="L57" s="2" t="str">
        <f>IF(OR(UBER[Drop Date]="NA", UBER[Drop Time]="NA"), "NA",M57+N57)</f>
        <v>NA</v>
      </c>
      <c r="M57" s="3" t="s">
        <v>6</v>
      </c>
      <c r="N57" s="4"/>
      <c r="O57" s="4" t="str">
        <f>IF(UBER[Drop Date]="NA","No","yes")</f>
        <v>No</v>
      </c>
      <c r="P57" s="4" t="str">
        <f t="shared" si="2"/>
        <v/>
      </c>
      <c r="Q57" s="27" t="str">
        <f>IF(UBER[[Trip duration ]]="","",HOUR(P57)*60 + MINUTE(P57))</f>
        <v/>
      </c>
      <c r="R57" s="27"/>
    </row>
    <row r="58" spans="1:21" x14ac:dyDescent="0.3">
      <c r="A58" s="1">
        <v>57</v>
      </c>
      <c r="B58" s="1" t="s">
        <v>8</v>
      </c>
      <c r="C58" s="1" t="s">
        <v>6</v>
      </c>
      <c r="D58" s="1" t="str">
        <f t="shared" si="0"/>
        <v>No</v>
      </c>
      <c r="E58" s="1" t="s">
        <v>7</v>
      </c>
      <c r="F58" s="2">
        <f>UBER[[#This Row],[Request Date]]+UBER[[#This Row],[Request Time]]</f>
        <v>42562.161111111112</v>
      </c>
      <c r="G58" s="3">
        <v>42562</v>
      </c>
      <c r="H58" s="4">
        <v>0.16111111111111112</v>
      </c>
      <c r="I58" s="27">
        <f>HOUR(UBER[[#This Row],[Request Timestamp]])</f>
        <v>3</v>
      </c>
      <c r="J58" s="4" t="str">
        <f t="shared" si="1"/>
        <v>Late Night</v>
      </c>
      <c r="K58" s="4" t="str">
        <f>TEXT(UBER[[#This Row],[Request Date]],"dddd")</f>
        <v>Monday</v>
      </c>
      <c r="L58" s="2" t="str">
        <f>IF(OR(UBER[Drop Date]="NA", UBER[Drop Time]="NA"), "NA",M58+N58)</f>
        <v>NA</v>
      </c>
      <c r="M58" s="3" t="s">
        <v>6</v>
      </c>
      <c r="N58" s="4"/>
      <c r="O58" s="4" t="str">
        <f>IF(UBER[Drop Date]="NA","No","yes")</f>
        <v>No</v>
      </c>
      <c r="P58" s="4" t="str">
        <f t="shared" si="2"/>
        <v/>
      </c>
      <c r="Q58" s="27" t="str">
        <f>IF(UBER[[Trip duration ]]="","",HOUR(P58)*60 + MINUTE(P58))</f>
        <v/>
      </c>
      <c r="R58" s="27"/>
    </row>
    <row r="59" spans="1:21" x14ac:dyDescent="0.3">
      <c r="A59" s="1">
        <v>58</v>
      </c>
      <c r="B59" s="1" t="s">
        <v>4</v>
      </c>
      <c r="C59" s="1" t="s">
        <v>6</v>
      </c>
      <c r="D59" s="1" t="str">
        <f t="shared" si="0"/>
        <v>No</v>
      </c>
      <c r="E59" s="1" t="s">
        <v>7</v>
      </c>
      <c r="F59" s="2">
        <f>UBER[[#This Row],[Request Date]]+UBER[[#This Row],[Request Time]]</f>
        <v>42562.168749999997</v>
      </c>
      <c r="G59" s="3">
        <v>42562</v>
      </c>
      <c r="H59" s="4">
        <v>0.16874999999999998</v>
      </c>
      <c r="I59" s="27">
        <f>HOUR(UBER[[#This Row],[Request Timestamp]])</f>
        <v>4</v>
      </c>
      <c r="J59" s="4" t="str">
        <f t="shared" si="1"/>
        <v>Early Morning</v>
      </c>
      <c r="K59" s="4" t="str">
        <f>TEXT(UBER[[#This Row],[Request Date]],"dddd")</f>
        <v>Monday</v>
      </c>
      <c r="L59" s="2" t="str">
        <f>IF(OR(UBER[Drop Date]="NA", UBER[Drop Time]="NA"), "NA",M59+N59)</f>
        <v>NA</v>
      </c>
      <c r="M59" s="3" t="s">
        <v>6</v>
      </c>
      <c r="N59" s="4"/>
      <c r="O59" s="4" t="str">
        <f>IF(UBER[Drop Date]="NA","No","yes")</f>
        <v>No</v>
      </c>
      <c r="P59" s="4" t="str">
        <f t="shared" si="2"/>
        <v/>
      </c>
      <c r="Q59" s="27" t="str">
        <f>IF(UBER[[Trip duration ]]="","",HOUR(P59)*60 + MINUTE(P59))</f>
        <v/>
      </c>
      <c r="R59" s="27"/>
    </row>
    <row r="60" spans="1:21" x14ac:dyDescent="0.3">
      <c r="A60" s="1">
        <v>59</v>
      </c>
      <c r="B60" s="1" t="s">
        <v>8</v>
      </c>
      <c r="C60" s="1" t="s">
        <v>6</v>
      </c>
      <c r="D60" s="1" t="str">
        <f t="shared" si="0"/>
        <v>No</v>
      </c>
      <c r="E60" s="1" t="s">
        <v>7</v>
      </c>
      <c r="F60" s="2">
        <f>UBER[[#This Row],[Request Date]]+UBER[[#This Row],[Request Time]]</f>
        <v>42562.165277777778</v>
      </c>
      <c r="G60" s="3">
        <v>42562</v>
      </c>
      <c r="H60" s="4">
        <v>0.16527777777777777</v>
      </c>
      <c r="I60" s="27">
        <f>HOUR(UBER[[#This Row],[Request Timestamp]])</f>
        <v>3</v>
      </c>
      <c r="J60" s="4" t="str">
        <f t="shared" si="1"/>
        <v>Late Night</v>
      </c>
      <c r="K60" s="4" t="str">
        <f>TEXT(UBER[[#This Row],[Request Date]],"dddd")</f>
        <v>Monday</v>
      </c>
      <c r="L60" s="2" t="str">
        <f>IF(OR(UBER[Drop Date]="NA", UBER[Drop Time]="NA"), "NA",M60+N60)</f>
        <v>NA</v>
      </c>
      <c r="M60" s="3" t="s">
        <v>6</v>
      </c>
      <c r="N60" s="4"/>
      <c r="O60" s="4" t="str">
        <f>IF(UBER[Drop Date]="NA","No","yes")</f>
        <v>No</v>
      </c>
      <c r="P60" s="4" t="str">
        <f t="shared" si="2"/>
        <v/>
      </c>
      <c r="Q60" s="27" t="str">
        <f>IF(UBER[[Trip duration ]]="","",HOUR(P60)*60 + MINUTE(P60))</f>
        <v/>
      </c>
      <c r="R60" s="27"/>
    </row>
    <row r="61" spans="1:21" x14ac:dyDescent="0.3">
      <c r="A61" s="1">
        <v>60</v>
      </c>
      <c r="B61" s="1" t="s">
        <v>8</v>
      </c>
      <c r="C61" s="1">
        <v>141</v>
      </c>
      <c r="D61" s="1" t="str">
        <f t="shared" si="0"/>
        <v>Yes</v>
      </c>
      <c r="E61" s="1" t="s">
        <v>5</v>
      </c>
      <c r="F61" s="2">
        <f>UBER[[#This Row],[Request Date]]+UBER[[#This Row],[Request Time]]</f>
        <v>42562.164583333331</v>
      </c>
      <c r="G61" s="3">
        <v>42562</v>
      </c>
      <c r="H61" s="4">
        <v>0.16458333333333333</v>
      </c>
      <c r="I61" s="27">
        <f>HOUR(UBER[[#This Row],[Request Timestamp]])</f>
        <v>3</v>
      </c>
      <c r="J61" s="4" t="str">
        <f t="shared" si="1"/>
        <v>Late Night</v>
      </c>
      <c r="K61" s="4" t="str">
        <f>TEXT(UBER[[#This Row],[Request Date]],"dddd")</f>
        <v>Monday</v>
      </c>
      <c r="L61" s="2">
        <f>IF(OR(UBER[Drop Date]="NA", UBER[Drop Time]="NA"), "NA",M61+N61)</f>
        <v>42562.198611111111</v>
      </c>
      <c r="M61" s="3">
        <v>42562</v>
      </c>
      <c r="N61" s="4">
        <v>0.1986111111111111</v>
      </c>
      <c r="O61" s="4" t="str">
        <f>IF(UBER[Drop Date]="NA","No","yes")</f>
        <v>yes</v>
      </c>
      <c r="P61" s="4">
        <f t="shared" si="2"/>
        <v>3.4027777779556345E-2</v>
      </c>
      <c r="Q61" s="27">
        <f>IF(UBER[[Trip duration ]]="","",HOUR(P61)*60 + MINUTE(P61))</f>
        <v>49</v>
      </c>
      <c r="R61" s="27"/>
    </row>
    <row r="62" spans="1:21" x14ac:dyDescent="0.3">
      <c r="A62" s="1">
        <v>61</v>
      </c>
      <c r="B62" s="1" t="s">
        <v>4</v>
      </c>
      <c r="C62" s="1" t="s">
        <v>6</v>
      </c>
      <c r="D62" s="1" t="str">
        <f t="shared" si="0"/>
        <v>No</v>
      </c>
      <c r="E62" s="1" t="s">
        <v>7</v>
      </c>
      <c r="F62" s="2">
        <f>UBER[[#This Row],[Request Date]]+UBER[[#This Row],[Request Time]]</f>
        <v>42562.170138888891</v>
      </c>
      <c r="G62" s="3">
        <v>42562</v>
      </c>
      <c r="H62" s="4">
        <v>0.17013888888888887</v>
      </c>
      <c r="I62" s="27">
        <f>HOUR(UBER[[#This Row],[Request Timestamp]])</f>
        <v>4</v>
      </c>
      <c r="J62" s="4" t="str">
        <f t="shared" si="1"/>
        <v>Early Morning</v>
      </c>
      <c r="K62" s="4" t="str">
        <f>TEXT(UBER[[#This Row],[Request Date]],"dddd")</f>
        <v>Monday</v>
      </c>
      <c r="L62" s="2" t="str">
        <f>IF(OR(UBER[Drop Date]="NA", UBER[Drop Time]="NA"), "NA",M62+N62)</f>
        <v>NA</v>
      </c>
      <c r="M62" s="3" t="s">
        <v>6</v>
      </c>
      <c r="N62" s="4"/>
      <c r="O62" s="4" t="str">
        <f>IF(UBER[Drop Date]="NA","No","yes")</f>
        <v>No</v>
      </c>
      <c r="P62" s="4" t="str">
        <f t="shared" si="2"/>
        <v/>
      </c>
      <c r="Q62" s="27" t="str">
        <f>IF(UBER[[Trip duration ]]="","",HOUR(P62)*60 + MINUTE(P62))</f>
        <v/>
      </c>
      <c r="R62" s="27"/>
    </row>
    <row r="63" spans="1:21" x14ac:dyDescent="0.3">
      <c r="A63" s="1">
        <v>62</v>
      </c>
      <c r="B63" s="1" t="s">
        <v>4</v>
      </c>
      <c r="C63" s="1" t="s">
        <v>6</v>
      </c>
      <c r="D63" s="1" t="str">
        <f t="shared" si="0"/>
        <v>No</v>
      </c>
      <c r="E63" s="1" t="s">
        <v>7</v>
      </c>
      <c r="F63" s="2">
        <f>UBER[[#This Row],[Request Date]]+UBER[[#This Row],[Request Time]]</f>
        <v>42562.173611111109</v>
      </c>
      <c r="G63" s="3">
        <v>42562</v>
      </c>
      <c r="H63" s="4">
        <v>0.17361111111111113</v>
      </c>
      <c r="I63" s="27">
        <f>HOUR(UBER[[#This Row],[Request Timestamp]])</f>
        <v>4</v>
      </c>
      <c r="J63" s="4" t="str">
        <f t="shared" si="1"/>
        <v>Early Morning</v>
      </c>
      <c r="K63" s="4" t="str">
        <f>TEXT(UBER[[#This Row],[Request Date]],"dddd")</f>
        <v>Monday</v>
      </c>
      <c r="L63" s="2" t="str">
        <f>IF(OR(UBER[Drop Date]="NA", UBER[Drop Time]="NA"), "NA",M63+N63)</f>
        <v>NA</v>
      </c>
      <c r="M63" s="3" t="s">
        <v>6</v>
      </c>
      <c r="N63" s="4"/>
      <c r="O63" s="4" t="str">
        <f>IF(UBER[Drop Date]="NA","No","yes")</f>
        <v>No</v>
      </c>
      <c r="P63" s="4" t="str">
        <f t="shared" si="2"/>
        <v/>
      </c>
      <c r="Q63" s="27" t="str">
        <f>IF(UBER[[Trip duration ]]="","",HOUR(P63)*60 + MINUTE(P63))</f>
        <v/>
      </c>
      <c r="R63" s="27"/>
    </row>
    <row r="64" spans="1:21" x14ac:dyDescent="0.3">
      <c r="A64" s="1">
        <v>63</v>
      </c>
      <c r="B64" s="1" t="s">
        <v>4</v>
      </c>
      <c r="C64" s="1" t="s">
        <v>6</v>
      </c>
      <c r="D64" s="1" t="str">
        <f t="shared" si="0"/>
        <v>No</v>
      </c>
      <c r="E64" s="1" t="s">
        <v>7</v>
      </c>
      <c r="F64" s="2">
        <f>UBER[[#This Row],[Request Date]]+UBER[[#This Row],[Request Time]]</f>
        <v>42562.178472222222</v>
      </c>
      <c r="G64" s="3">
        <v>42562</v>
      </c>
      <c r="H64" s="4">
        <v>0.17847222222222223</v>
      </c>
      <c r="I64" s="27">
        <f>HOUR(UBER[[#This Row],[Request Timestamp]])</f>
        <v>4</v>
      </c>
      <c r="J64" s="4" t="str">
        <f t="shared" si="1"/>
        <v>Early Morning</v>
      </c>
      <c r="K64" s="4" t="str">
        <f>TEXT(UBER[[#This Row],[Request Date]],"dddd")</f>
        <v>Monday</v>
      </c>
      <c r="L64" s="2" t="str">
        <f>IF(OR(UBER[Drop Date]="NA", UBER[Drop Time]="NA"), "NA",M64+N64)</f>
        <v>NA</v>
      </c>
      <c r="M64" s="3" t="s">
        <v>6</v>
      </c>
      <c r="N64" s="4"/>
      <c r="O64" s="4" t="str">
        <f>IF(UBER[Drop Date]="NA","No","yes")</f>
        <v>No</v>
      </c>
      <c r="P64" s="4" t="str">
        <f t="shared" si="2"/>
        <v/>
      </c>
      <c r="Q64" s="27" t="str">
        <f>IF(UBER[[Trip duration ]]="","",HOUR(P64)*60 + MINUTE(P64))</f>
        <v/>
      </c>
      <c r="R64" s="27"/>
    </row>
    <row r="65" spans="1:18" x14ac:dyDescent="0.3">
      <c r="A65" s="1">
        <v>64</v>
      </c>
      <c r="B65" s="1" t="s">
        <v>8</v>
      </c>
      <c r="C65" s="1">
        <v>52</v>
      </c>
      <c r="D65" s="1" t="str">
        <f t="shared" si="0"/>
        <v>Yes</v>
      </c>
      <c r="E65" s="1" t="s">
        <v>5</v>
      </c>
      <c r="F65" s="2">
        <f>UBER[[#This Row],[Request Date]]+UBER[[#This Row],[Request Time]]</f>
        <v>42562.177777777775</v>
      </c>
      <c r="G65" s="3">
        <v>42562</v>
      </c>
      <c r="H65" s="4">
        <v>0.17777777777777778</v>
      </c>
      <c r="I65" s="27">
        <f>HOUR(UBER[[#This Row],[Request Timestamp]])</f>
        <v>4</v>
      </c>
      <c r="J65" s="4" t="str">
        <f t="shared" si="1"/>
        <v>Early Morning</v>
      </c>
      <c r="K65" s="4" t="str">
        <f>TEXT(UBER[[#This Row],[Request Date]],"dddd")</f>
        <v>Monday</v>
      </c>
      <c r="L65" s="2">
        <f>IF(OR(UBER[Drop Date]="NA", UBER[Drop Time]="NA"), "NA",M65+N65)</f>
        <v>42562.227777777778</v>
      </c>
      <c r="M65" s="3">
        <v>42562</v>
      </c>
      <c r="N65" s="4">
        <v>0.22777777777777777</v>
      </c>
      <c r="O65" s="4" t="str">
        <f>IF(UBER[Drop Date]="NA","No","yes")</f>
        <v>yes</v>
      </c>
      <c r="P65" s="4">
        <f t="shared" si="2"/>
        <v>5.0000000002910383E-2</v>
      </c>
      <c r="Q65" s="27">
        <f>IF(UBER[[Trip duration ]]="","",HOUR(P65)*60 + MINUTE(P65))</f>
        <v>72</v>
      </c>
      <c r="R65" s="27"/>
    </row>
    <row r="66" spans="1:18" x14ac:dyDescent="0.3">
      <c r="A66" s="1">
        <v>65</v>
      </c>
      <c r="B66" s="1" t="s">
        <v>4</v>
      </c>
      <c r="C66" s="1" t="s">
        <v>6</v>
      </c>
      <c r="D66" s="1" t="str">
        <f t="shared" ref="D66:D129" si="3">IF(C:C="NA","No","Yes")</f>
        <v>No</v>
      </c>
      <c r="E66" s="1" t="s">
        <v>7</v>
      </c>
      <c r="F66" s="2">
        <f>UBER[[#This Row],[Request Date]]+UBER[[#This Row],[Request Time]]</f>
        <v>42562.182638888888</v>
      </c>
      <c r="G66" s="3">
        <v>42562</v>
      </c>
      <c r="H66" s="4">
        <v>0.18263888888888891</v>
      </c>
      <c r="I66" s="27">
        <f>HOUR(UBER[[#This Row],[Request Timestamp]])</f>
        <v>4</v>
      </c>
      <c r="J66" s="4" t="str">
        <f t="shared" ref="J66:J129" si="4">IF(HOUR(H66)&lt;4,"Late Night",
 IF(HOUR(H66)&lt;8,"Early Morning",
 IF(HOUR(H66)&lt;12,"Morning",
 IF(HOUR(H66)&lt;17,"Afternoon",
 IF(HOUR(H66)&lt;21,"Evening","Night")))))</f>
        <v>Early Morning</v>
      </c>
      <c r="K66" s="4" t="str">
        <f>TEXT(UBER[[#This Row],[Request Date]],"dddd")</f>
        <v>Monday</v>
      </c>
      <c r="L66" s="2" t="str">
        <f>IF(OR(UBER[Drop Date]="NA", UBER[Drop Time]="NA"), "NA",M66+N66)</f>
        <v>NA</v>
      </c>
      <c r="M66" s="3" t="s">
        <v>6</v>
      </c>
      <c r="N66" s="4"/>
      <c r="O66" s="4" t="str">
        <f>IF(UBER[Drop Date]="NA","No","yes")</f>
        <v>No</v>
      </c>
      <c r="P66" s="4" t="str">
        <f t="shared" ref="P66:P129" si="5">IF(OR(L66="NA",F66="NA"), "", L66 - F66)</f>
        <v/>
      </c>
      <c r="Q66" s="27" t="str">
        <f>IF(UBER[[Trip duration ]]="","",HOUR(P66)*60 + MINUTE(P66))</f>
        <v/>
      </c>
      <c r="R66" s="27"/>
    </row>
    <row r="67" spans="1:18" x14ac:dyDescent="0.3">
      <c r="A67" s="1">
        <v>66</v>
      </c>
      <c r="B67" s="1" t="s">
        <v>8</v>
      </c>
      <c r="C67" s="1">
        <v>255</v>
      </c>
      <c r="D67" s="1" t="str">
        <f t="shared" si="3"/>
        <v>Yes</v>
      </c>
      <c r="E67" s="1" t="s">
        <v>5</v>
      </c>
      <c r="F67" s="2">
        <f>UBER[[#This Row],[Request Date]]+UBER[[#This Row],[Request Time]]</f>
        <v>42562.181250000001</v>
      </c>
      <c r="G67" s="3">
        <v>42562</v>
      </c>
      <c r="H67" s="4">
        <v>0.18124999999999999</v>
      </c>
      <c r="I67" s="27">
        <f>HOUR(UBER[[#This Row],[Request Timestamp]])</f>
        <v>4</v>
      </c>
      <c r="J67" s="4" t="str">
        <f t="shared" si="4"/>
        <v>Early Morning</v>
      </c>
      <c r="K67" s="4" t="str">
        <f>TEXT(UBER[[#This Row],[Request Date]],"dddd")</f>
        <v>Monday</v>
      </c>
      <c r="L67" s="2">
        <f>IF(OR(UBER[Drop Date]="NA", UBER[Drop Time]="NA"), "NA",M67+N67)</f>
        <v>42562.20416666667</v>
      </c>
      <c r="M67" s="3">
        <v>42562</v>
      </c>
      <c r="N67" s="4">
        <v>0.20416666666666669</v>
      </c>
      <c r="O67" s="4" t="str">
        <f>IF(UBER[Drop Date]="NA","No","yes")</f>
        <v>yes</v>
      </c>
      <c r="P67" s="4">
        <f t="shared" si="5"/>
        <v>2.2916666668606922E-2</v>
      </c>
      <c r="Q67" s="27">
        <f>IF(UBER[[Trip duration ]]="","",HOUR(P67)*60 + MINUTE(P67))</f>
        <v>33</v>
      </c>
      <c r="R67" s="27"/>
    </row>
    <row r="68" spans="1:18" x14ac:dyDescent="0.3">
      <c r="A68" s="1">
        <v>67</v>
      </c>
      <c r="B68" s="1" t="s">
        <v>4</v>
      </c>
      <c r="C68" s="1" t="s">
        <v>6</v>
      </c>
      <c r="D68" s="1" t="str">
        <f t="shared" si="3"/>
        <v>No</v>
      </c>
      <c r="E68" s="1" t="s">
        <v>7</v>
      </c>
      <c r="F68" s="2">
        <f>UBER[[#This Row],[Request Date]]+UBER[[#This Row],[Request Time]]</f>
        <v>42562.183333333334</v>
      </c>
      <c r="G68" s="3">
        <v>42562</v>
      </c>
      <c r="H68" s="4">
        <v>0.18333333333333335</v>
      </c>
      <c r="I68" s="27">
        <f>HOUR(UBER[[#This Row],[Request Timestamp]])</f>
        <v>4</v>
      </c>
      <c r="J68" s="4" t="str">
        <f t="shared" si="4"/>
        <v>Early Morning</v>
      </c>
      <c r="K68" s="4" t="str">
        <f>TEXT(UBER[[#This Row],[Request Date]],"dddd")</f>
        <v>Monday</v>
      </c>
      <c r="L68" s="2" t="str">
        <f>IF(OR(UBER[Drop Date]="NA", UBER[Drop Time]="NA"), "NA",M68+N68)</f>
        <v>NA</v>
      </c>
      <c r="M68" s="3" t="s">
        <v>6</v>
      </c>
      <c r="N68" s="4"/>
      <c r="O68" s="4" t="str">
        <f>IF(UBER[Drop Date]="NA","No","yes")</f>
        <v>No</v>
      </c>
      <c r="P68" s="4" t="str">
        <f t="shared" si="5"/>
        <v/>
      </c>
      <c r="Q68" s="27" t="str">
        <f>IF(UBER[[Trip duration ]]="","",HOUR(P68)*60 + MINUTE(P68))</f>
        <v/>
      </c>
      <c r="R68" s="27"/>
    </row>
    <row r="69" spans="1:18" x14ac:dyDescent="0.3">
      <c r="A69" s="1">
        <v>68</v>
      </c>
      <c r="B69" s="1" t="s">
        <v>4</v>
      </c>
      <c r="C69" s="1" t="s">
        <v>6</v>
      </c>
      <c r="D69" s="1" t="str">
        <f t="shared" si="3"/>
        <v>No</v>
      </c>
      <c r="E69" s="1" t="s">
        <v>7</v>
      </c>
      <c r="F69" s="2">
        <f>UBER[[#This Row],[Request Date]]+UBER[[#This Row],[Request Time]]</f>
        <v>42562.185416666667</v>
      </c>
      <c r="G69" s="3">
        <v>42562</v>
      </c>
      <c r="H69" s="4">
        <v>0.18541666666666667</v>
      </c>
      <c r="I69" s="27">
        <f>HOUR(UBER[[#This Row],[Request Timestamp]])</f>
        <v>4</v>
      </c>
      <c r="J69" s="4" t="str">
        <f t="shared" si="4"/>
        <v>Early Morning</v>
      </c>
      <c r="K69" s="4" t="str">
        <f>TEXT(UBER[[#This Row],[Request Date]],"dddd")</f>
        <v>Monday</v>
      </c>
      <c r="L69" s="2" t="str">
        <f>IF(OR(UBER[Drop Date]="NA", UBER[Drop Time]="NA"), "NA",M69+N69)</f>
        <v>NA</v>
      </c>
      <c r="M69" s="3" t="s">
        <v>6</v>
      </c>
      <c r="N69" s="4"/>
      <c r="O69" s="4" t="str">
        <f>IF(UBER[Drop Date]="NA","No","yes")</f>
        <v>No</v>
      </c>
      <c r="P69" s="4" t="str">
        <f t="shared" si="5"/>
        <v/>
      </c>
      <c r="Q69" s="27" t="str">
        <f>IF(UBER[[Trip duration ]]="","",HOUR(P69)*60 + MINUTE(P69))</f>
        <v/>
      </c>
      <c r="R69" s="27"/>
    </row>
    <row r="70" spans="1:18" x14ac:dyDescent="0.3">
      <c r="A70" s="1">
        <v>69</v>
      </c>
      <c r="B70" s="1" t="s">
        <v>4</v>
      </c>
      <c r="C70" s="1" t="s">
        <v>6</v>
      </c>
      <c r="D70" s="1" t="str">
        <f t="shared" si="3"/>
        <v>No</v>
      </c>
      <c r="E70" s="1" t="s">
        <v>7</v>
      </c>
      <c r="F70" s="2">
        <f>UBER[[#This Row],[Request Date]]+UBER[[#This Row],[Request Time]]</f>
        <v>42562.185416666667</v>
      </c>
      <c r="G70" s="3">
        <v>42562</v>
      </c>
      <c r="H70" s="4">
        <v>0.18541666666666667</v>
      </c>
      <c r="I70" s="27">
        <f>HOUR(UBER[[#This Row],[Request Timestamp]])</f>
        <v>4</v>
      </c>
      <c r="J70" s="4" t="str">
        <f t="shared" si="4"/>
        <v>Early Morning</v>
      </c>
      <c r="K70" s="4" t="str">
        <f>TEXT(UBER[[#This Row],[Request Date]],"dddd")</f>
        <v>Monday</v>
      </c>
      <c r="L70" s="2" t="str">
        <f>IF(OR(UBER[Drop Date]="NA", UBER[Drop Time]="NA"), "NA",M70+N70)</f>
        <v>NA</v>
      </c>
      <c r="M70" s="3" t="s">
        <v>6</v>
      </c>
      <c r="N70" s="4"/>
      <c r="O70" s="4" t="str">
        <f>IF(UBER[Drop Date]="NA","No","yes")</f>
        <v>No</v>
      </c>
      <c r="P70" s="4" t="str">
        <f t="shared" si="5"/>
        <v/>
      </c>
      <c r="Q70" s="27" t="str">
        <f>IF(UBER[[Trip duration ]]="","",HOUR(P70)*60 + MINUTE(P70))</f>
        <v/>
      </c>
      <c r="R70" s="27"/>
    </row>
    <row r="71" spans="1:18" x14ac:dyDescent="0.3">
      <c r="A71" s="1">
        <v>70</v>
      </c>
      <c r="B71" s="1" t="s">
        <v>8</v>
      </c>
      <c r="C71" s="1">
        <v>80</v>
      </c>
      <c r="D71" s="1" t="str">
        <f t="shared" si="3"/>
        <v>Yes</v>
      </c>
      <c r="E71" s="1" t="s">
        <v>5</v>
      </c>
      <c r="F71" s="2">
        <f>UBER[[#This Row],[Request Date]]+UBER[[#This Row],[Request Time]]</f>
        <v>42562.19027777778</v>
      </c>
      <c r="G71" s="3">
        <v>42562</v>
      </c>
      <c r="H71" s="4">
        <v>0.19027777777777777</v>
      </c>
      <c r="I71" s="27">
        <f>HOUR(UBER[[#This Row],[Request Timestamp]])</f>
        <v>4</v>
      </c>
      <c r="J71" s="4" t="str">
        <f t="shared" si="4"/>
        <v>Early Morning</v>
      </c>
      <c r="K71" s="4" t="str">
        <f>TEXT(UBER[[#This Row],[Request Date]],"dddd")</f>
        <v>Monday</v>
      </c>
      <c r="L71" s="2">
        <f>IF(OR(UBER[Drop Date]="NA", UBER[Drop Time]="NA"), "NA",M71+N71)</f>
        <v>42562.229166666664</v>
      </c>
      <c r="M71" s="3">
        <v>42562</v>
      </c>
      <c r="N71" s="4">
        <v>0.22916666666666666</v>
      </c>
      <c r="O71" s="4" t="str">
        <f>IF(UBER[Drop Date]="NA","No","yes")</f>
        <v>yes</v>
      </c>
      <c r="P71" s="4">
        <f t="shared" si="5"/>
        <v>3.8888888884685002E-2</v>
      </c>
      <c r="Q71" s="27">
        <f>IF(UBER[[Trip duration ]]="","",HOUR(P71)*60 + MINUTE(P71))</f>
        <v>56</v>
      </c>
      <c r="R71" s="27"/>
    </row>
    <row r="72" spans="1:18" x14ac:dyDescent="0.3">
      <c r="A72" s="1">
        <v>71</v>
      </c>
      <c r="B72" s="1" t="s">
        <v>8</v>
      </c>
      <c r="C72" s="1" t="s">
        <v>6</v>
      </c>
      <c r="D72" s="1" t="str">
        <f t="shared" si="3"/>
        <v>No</v>
      </c>
      <c r="E72" s="1" t="s">
        <v>7</v>
      </c>
      <c r="F72" s="2">
        <f>UBER[[#This Row],[Request Date]]+UBER[[#This Row],[Request Time]]</f>
        <v>42562.192361111112</v>
      </c>
      <c r="G72" s="3">
        <v>42562</v>
      </c>
      <c r="H72" s="4">
        <v>0.19236111111111112</v>
      </c>
      <c r="I72" s="27">
        <f>HOUR(UBER[[#This Row],[Request Timestamp]])</f>
        <v>4</v>
      </c>
      <c r="J72" s="4" t="str">
        <f t="shared" si="4"/>
        <v>Early Morning</v>
      </c>
      <c r="K72" s="4" t="str">
        <f>TEXT(UBER[[#This Row],[Request Date]],"dddd")</f>
        <v>Monday</v>
      </c>
      <c r="L72" s="2" t="str">
        <f>IF(OR(UBER[Drop Date]="NA", UBER[Drop Time]="NA"), "NA",M72+N72)</f>
        <v>NA</v>
      </c>
      <c r="M72" s="3" t="s">
        <v>6</v>
      </c>
      <c r="N72" s="4"/>
      <c r="O72" s="4" t="str">
        <f>IF(UBER[Drop Date]="NA","No","yes")</f>
        <v>No</v>
      </c>
      <c r="P72" s="4" t="str">
        <f t="shared" si="5"/>
        <v/>
      </c>
      <c r="Q72" s="27" t="str">
        <f>IF(UBER[[Trip duration ]]="","",HOUR(P72)*60 + MINUTE(P72))</f>
        <v/>
      </c>
      <c r="R72" s="27"/>
    </row>
    <row r="73" spans="1:18" x14ac:dyDescent="0.3">
      <c r="A73" s="1">
        <v>72</v>
      </c>
      <c r="B73" s="1" t="s">
        <v>8</v>
      </c>
      <c r="C73" s="1" t="s">
        <v>6</v>
      </c>
      <c r="D73" s="1" t="str">
        <f t="shared" si="3"/>
        <v>No</v>
      </c>
      <c r="E73" s="1" t="s">
        <v>7</v>
      </c>
      <c r="F73" s="2">
        <f>UBER[[#This Row],[Request Date]]+UBER[[#This Row],[Request Time]]</f>
        <v>42562.191666666666</v>
      </c>
      <c r="G73" s="3">
        <v>42562</v>
      </c>
      <c r="H73" s="4">
        <v>0.19166666666666665</v>
      </c>
      <c r="I73" s="27">
        <f>HOUR(UBER[[#This Row],[Request Timestamp]])</f>
        <v>4</v>
      </c>
      <c r="J73" s="4" t="str">
        <f t="shared" si="4"/>
        <v>Early Morning</v>
      </c>
      <c r="K73" s="4" t="str">
        <f>TEXT(UBER[[#This Row],[Request Date]],"dddd")</f>
        <v>Monday</v>
      </c>
      <c r="L73" s="2" t="str">
        <f>IF(OR(UBER[Drop Date]="NA", UBER[Drop Time]="NA"), "NA",M73+N73)</f>
        <v>NA</v>
      </c>
      <c r="M73" s="3" t="s">
        <v>6</v>
      </c>
      <c r="N73" s="4"/>
      <c r="O73" s="4" t="str">
        <f>IF(UBER[Drop Date]="NA","No","yes")</f>
        <v>No</v>
      </c>
      <c r="P73" s="4" t="str">
        <f t="shared" si="5"/>
        <v/>
      </c>
      <c r="Q73" s="27" t="str">
        <f>IF(UBER[[Trip duration ]]="","",HOUR(P73)*60 + MINUTE(P73))</f>
        <v/>
      </c>
      <c r="R73" s="27"/>
    </row>
    <row r="74" spans="1:18" x14ac:dyDescent="0.3">
      <c r="A74" s="1">
        <v>73</v>
      </c>
      <c r="B74" s="1" t="s">
        <v>4</v>
      </c>
      <c r="C74" s="1" t="s">
        <v>6</v>
      </c>
      <c r="D74" s="1" t="str">
        <f t="shared" si="3"/>
        <v>No</v>
      </c>
      <c r="E74" s="1" t="s">
        <v>7</v>
      </c>
      <c r="F74" s="2">
        <f>UBER[[#This Row],[Request Date]]+UBER[[#This Row],[Request Time]]</f>
        <v>42562.191666666666</v>
      </c>
      <c r="G74" s="3">
        <v>42562</v>
      </c>
      <c r="H74" s="4">
        <v>0.19166666666666665</v>
      </c>
      <c r="I74" s="27">
        <f>HOUR(UBER[[#This Row],[Request Timestamp]])</f>
        <v>4</v>
      </c>
      <c r="J74" s="4" t="str">
        <f t="shared" si="4"/>
        <v>Early Morning</v>
      </c>
      <c r="K74" s="4" t="str">
        <f>TEXT(UBER[[#This Row],[Request Date]],"dddd")</f>
        <v>Monday</v>
      </c>
      <c r="L74" s="2" t="str">
        <f>IF(OR(UBER[Drop Date]="NA", UBER[Drop Time]="NA"), "NA",M74+N74)</f>
        <v>NA</v>
      </c>
      <c r="M74" s="3" t="s">
        <v>6</v>
      </c>
      <c r="N74" s="4"/>
      <c r="O74" s="4" t="str">
        <f>IF(UBER[Drop Date]="NA","No","yes")</f>
        <v>No</v>
      </c>
      <c r="P74" s="4" t="str">
        <f t="shared" si="5"/>
        <v/>
      </c>
      <c r="Q74" s="27" t="str">
        <f>IF(UBER[[Trip duration ]]="","",HOUR(P74)*60 + MINUTE(P74))</f>
        <v/>
      </c>
      <c r="R74" s="27"/>
    </row>
    <row r="75" spans="1:18" x14ac:dyDescent="0.3">
      <c r="A75" s="1">
        <v>74</v>
      </c>
      <c r="B75" s="1" t="s">
        <v>4</v>
      </c>
      <c r="C75" s="1">
        <v>239</v>
      </c>
      <c r="D75" s="1" t="str">
        <f t="shared" si="3"/>
        <v>Yes</v>
      </c>
      <c r="E75" s="1" t="s">
        <v>5</v>
      </c>
      <c r="F75" s="2">
        <f>UBER[[#This Row],[Request Date]]+UBER[[#This Row],[Request Time]]</f>
        <v>42562.193055555559</v>
      </c>
      <c r="G75" s="3">
        <v>42562</v>
      </c>
      <c r="H75" s="4">
        <v>0.19305555555555554</v>
      </c>
      <c r="I75" s="27">
        <f>HOUR(UBER[[#This Row],[Request Timestamp]])</f>
        <v>4</v>
      </c>
      <c r="J75" s="4" t="str">
        <f t="shared" si="4"/>
        <v>Early Morning</v>
      </c>
      <c r="K75" s="4" t="str">
        <f>TEXT(UBER[[#This Row],[Request Date]],"dddd")</f>
        <v>Monday</v>
      </c>
      <c r="L75" s="2">
        <f>IF(OR(UBER[Drop Date]="NA", UBER[Drop Time]="NA"), "NA",M75+N75)</f>
        <v>42562.238888888889</v>
      </c>
      <c r="M75" s="3">
        <v>42562</v>
      </c>
      <c r="N75" s="4">
        <v>0.2388888888888889</v>
      </c>
      <c r="O75" s="4" t="str">
        <f>IF(UBER[Drop Date]="NA","No","yes")</f>
        <v>yes</v>
      </c>
      <c r="P75" s="4">
        <f t="shared" si="5"/>
        <v>4.5833333329937886E-2</v>
      </c>
      <c r="Q75" s="27">
        <f>IF(UBER[[Trip duration ]]="","",HOUR(P75)*60 + MINUTE(P75))</f>
        <v>66</v>
      </c>
      <c r="R75" s="27"/>
    </row>
    <row r="76" spans="1:18" x14ac:dyDescent="0.3">
      <c r="A76" s="1">
        <v>75</v>
      </c>
      <c r="B76" s="1" t="s">
        <v>4</v>
      </c>
      <c r="C76" s="1" t="s">
        <v>6</v>
      </c>
      <c r="D76" s="1" t="str">
        <f t="shared" si="3"/>
        <v>No</v>
      </c>
      <c r="E76" s="1" t="s">
        <v>7</v>
      </c>
      <c r="F76" s="2">
        <f>UBER[[#This Row],[Request Date]]+UBER[[#This Row],[Request Time]]</f>
        <v>42562.194444444445</v>
      </c>
      <c r="G76" s="3">
        <v>42562</v>
      </c>
      <c r="H76" s="4">
        <v>0.19444444444444445</v>
      </c>
      <c r="I76" s="27">
        <f>HOUR(UBER[[#This Row],[Request Timestamp]])</f>
        <v>4</v>
      </c>
      <c r="J76" s="4" t="str">
        <f t="shared" si="4"/>
        <v>Early Morning</v>
      </c>
      <c r="K76" s="4" t="str">
        <f>TEXT(UBER[[#This Row],[Request Date]],"dddd")</f>
        <v>Monday</v>
      </c>
      <c r="L76" s="2" t="str">
        <f>IF(OR(UBER[Drop Date]="NA", UBER[Drop Time]="NA"), "NA",M76+N76)</f>
        <v>NA</v>
      </c>
      <c r="M76" s="3" t="s">
        <v>6</v>
      </c>
      <c r="N76" s="4"/>
      <c r="O76" s="4" t="str">
        <f>IF(UBER[Drop Date]="NA","No","yes")</f>
        <v>No</v>
      </c>
      <c r="P76" s="4" t="str">
        <f t="shared" si="5"/>
        <v/>
      </c>
      <c r="Q76" s="27" t="str">
        <f>IF(UBER[[Trip duration ]]="","",HOUR(P76)*60 + MINUTE(P76))</f>
        <v/>
      </c>
      <c r="R76" s="27"/>
    </row>
    <row r="77" spans="1:18" x14ac:dyDescent="0.3">
      <c r="A77" s="1">
        <v>76</v>
      </c>
      <c r="B77" s="1" t="s">
        <v>8</v>
      </c>
      <c r="C77" s="1">
        <v>158</v>
      </c>
      <c r="D77" s="1" t="str">
        <f t="shared" si="3"/>
        <v>Yes</v>
      </c>
      <c r="E77" s="1" t="s">
        <v>9</v>
      </c>
      <c r="F77" s="2">
        <f>UBER[[#This Row],[Request Date]]+UBER[[#This Row],[Request Time]]</f>
        <v>42562.197916666664</v>
      </c>
      <c r="G77" s="3">
        <v>42562</v>
      </c>
      <c r="H77" s="4">
        <v>0.19791666666666666</v>
      </c>
      <c r="I77" s="27">
        <f>HOUR(UBER[[#This Row],[Request Timestamp]])</f>
        <v>4</v>
      </c>
      <c r="J77" s="4" t="str">
        <f t="shared" si="4"/>
        <v>Early Morning</v>
      </c>
      <c r="K77" s="4" t="str">
        <f>TEXT(UBER[[#This Row],[Request Date]],"dddd")</f>
        <v>Monday</v>
      </c>
      <c r="L77" s="2" t="str">
        <f>IF(OR(UBER[Drop Date]="NA", UBER[Drop Time]="NA"), "NA",M77+N77)</f>
        <v>NA</v>
      </c>
      <c r="M77" s="3" t="s">
        <v>6</v>
      </c>
      <c r="N77" s="4"/>
      <c r="O77" s="4" t="str">
        <f>IF(UBER[Drop Date]="NA","No","yes")</f>
        <v>No</v>
      </c>
      <c r="P77" s="4" t="str">
        <f t="shared" si="5"/>
        <v/>
      </c>
      <c r="Q77" s="27" t="str">
        <f>IF(UBER[[Trip duration ]]="","",HOUR(P77)*60 + MINUTE(P77))</f>
        <v/>
      </c>
      <c r="R77" s="27"/>
    </row>
    <row r="78" spans="1:18" x14ac:dyDescent="0.3">
      <c r="A78" s="1">
        <v>77</v>
      </c>
      <c r="B78" s="1" t="s">
        <v>8</v>
      </c>
      <c r="C78" s="1">
        <v>171</v>
      </c>
      <c r="D78" s="1" t="str">
        <f t="shared" si="3"/>
        <v>Yes</v>
      </c>
      <c r="E78" s="1" t="s">
        <v>9</v>
      </c>
      <c r="F78" s="2">
        <f>UBER[[#This Row],[Request Date]]+UBER[[#This Row],[Request Time]]</f>
        <v>42562.198611111111</v>
      </c>
      <c r="G78" s="3">
        <v>42562</v>
      </c>
      <c r="H78" s="4">
        <v>0.1986111111111111</v>
      </c>
      <c r="I78" s="27">
        <f>HOUR(UBER[[#This Row],[Request Timestamp]])</f>
        <v>4</v>
      </c>
      <c r="J78" s="4" t="str">
        <f t="shared" si="4"/>
        <v>Early Morning</v>
      </c>
      <c r="K78" s="4" t="str">
        <f>TEXT(UBER[[#This Row],[Request Date]],"dddd")</f>
        <v>Monday</v>
      </c>
      <c r="L78" s="2" t="str">
        <f>IF(OR(UBER[Drop Date]="NA", UBER[Drop Time]="NA"), "NA",M78+N78)</f>
        <v>NA</v>
      </c>
      <c r="M78" s="3" t="s">
        <v>6</v>
      </c>
      <c r="N78" s="4"/>
      <c r="O78" s="4" t="str">
        <f>IF(UBER[Drop Date]="NA","No","yes")</f>
        <v>No</v>
      </c>
      <c r="P78" s="4" t="str">
        <f t="shared" si="5"/>
        <v/>
      </c>
      <c r="Q78" s="27" t="str">
        <f>IF(UBER[[Trip duration ]]="","",HOUR(P78)*60 + MINUTE(P78))</f>
        <v/>
      </c>
      <c r="R78" s="27"/>
    </row>
    <row r="79" spans="1:18" x14ac:dyDescent="0.3">
      <c r="A79" s="1">
        <v>78</v>
      </c>
      <c r="B79" s="1" t="s">
        <v>8</v>
      </c>
      <c r="C79" s="1" t="s">
        <v>6</v>
      </c>
      <c r="D79" s="1" t="str">
        <f t="shared" si="3"/>
        <v>No</v>
      </c>
      <c r="E79" s="1" t="s">
        <v>7</v>
      </c>
      <c r="F79" s="2">
        <f>UBER[[#This Row],[Request Date]]+UBER[[#This Row],[Request Time]]</f>
        <v>42562.197916666664</v>
      </c>
      <c r="G79" s="3">
        <v>42562</v>
      </c>
      <c r="H79" s="4">
        <v>0.19791666666666666</v>
      </c>
      <c r="I79" s="27">
        <f>HOUR(UBER[[#This Row],[Request Timestamp]])</f>
        <v>4</v>
      </c>
      <c r="J79" s="4" t="str">
        <f t="shared" si="4"/>
        <v>Early Morning</v>
      </c>
      <c r="K79" s="4" t="str">
        <f>TEXT(UBER[[#This Row],[Request Date]],"dddd")</f>
        <v>Monday</v>
      </c>
      <c r="L79" s="2" t="str">
        <f>IF(OR(UBER[Drop Date]="NA", UBER[Drop Time]="NA"), "NA",M79+N79)</f>
        <v>NA</v>
      </c>
      <c r="M79" s="3" t="s">
        <v>6</v>
      </c>
      <c r="N79" s="4"/>
      <c r="O79" s="4" t="str">
        <f>IF(UBER[Drop Date]="NA","No","yes")</f>
        <v>No</v>
      </c>
      <c r="P79" s="4" t="str">
        <f t="shared" si="5"/>
        <v/>
      </c>
      <c r="Q79" s="27" t="str">
        <f>IF(UBER[[Trip duration ]]="","",HOUR(P79)*60 + MINUTE(P79))</f>
        <v/>
      </c>
      <c r="R79" s="27"/>
    </row>
    <row r="80" spans="1:18" x14ac:dyDescent="0.3">
      <c r="A80" s="1">
        <v>79</v>
      </c>
      <c r="B80" s="1" t="s">
        <v>8</v>
      </c>
      <c r="C80" s="1" t="s">
        <v>6</v>
      </c>
      <c r="D80" s="1" t="str">
        <f t="shared" si="3"/>
        <v>No</v>
      </c>
      <c r="E80" s="1" t="s">
        <v>7</v>
      </c>
      <c r="F80" s="2">
        <f>UBER[[#This Row],[Request Date]]+UBER[[#This Row],[Request Time]]</f>
        <v>42562.196527777778</v>
      </c>
      <c r="G80" s="3">
        <v>42562</v>
      </c>
      <c r="H80" s="4">
        <v>0.19652777777777777</v>
      </c>
      <c r="I80" s="27">
        <f>HOUR(UBER[[#This Row],[Request Timestamp]])</f>
        <v>4</v>
      </c>
      <c r="J80" s="4" t="str">
        <f t="shared" si="4"/>
        <v>Early Morning</v>
      </c>
      <c r="K80" s="4" t="str">
        <f>TEXT(UBER[[#This Row],[Request Date]],"dddd")</f>
        <v>Monday</v>
      </c>
      <c r="L80" s="2" t="str">
        <f>IF(OR(UBER[Drop Date]="NA", UBER[Drop Time]="NA"), "NA",M80+N80)</f>
        <v>NA</v>
      </c>
      <c r="M80" s="3" t="s">
        <v>6</v>
      </c>
      <c r="N80" s="4"/>
      <c r="O80" s="4" t="str">
        <f>IF(UBER[Drop Date]="NA","No","yes")</f>
        <v>No</v>
      </c>
      <c r="P80" s="4" t="str">
        <f t="shared" si="5"/>
        <v/>
      </c>
      <c r="Q80" s="27" t="str">
        <f>IF(UBER[[Trip duration ]]="","",HOUR(P80)*60 + MINUTE(P80))</f>
        <v/>
      </c>
      <c r="R80" s="27"/>
    </row>
    <row r="81" spans="1:18" x14ac:dyDescent="0.3">
      <c r="A81" s="1">
        <v>80</v>
      </c>
      <c r="B81" s="1" t="s">
        <v>8</v>
      </c>
      <c r="C81" s="1">
        <v>3</v>
      </c>
      <c r="D81" s="1" t="str">
        <f t="shared" si="3"/>
        <v>Yes</v>
      </c>
      <c r="E81" s="1" t="s">
        <v>9</v>
      </c>
      <c r="F81" s="2">
        <f>UBER[[#This Row],[Request Date]]+UBER[[#This Row],[Request Time]]</f>
        <v>42562.199305555558</v>
      </c>
      <c r="G81" s="3">
        <v>42562</v>
      </c>
      <c r="H81" s="4">
        <v>0.19930555555555554</v>
      </c>
      <c r="I81" s="27">
        <f>HOUR(UBER[[#This Row],[Request Timestamp]])</f>
        <v>4</v>
      </c>
      <c r="J81" s="4" t="str">
        <f t="shared" si="4"/>
        <v>Early Morning</v>
      </c>
      <c r="K81" s="4" t="str">
        <f>TEXT(UBER[[#This Row],[Request Date]],"dddd")</f>
        <v>Monday</v>
      </c>
      <c r="L81" s="2" t="str">
        <f>IF(OR(UBER[Drop Date]="NA", UBER[Drop Time]="NA"), "NA",M81+N81)</f>
        <v>NA</v>
      </c>
      <c r="M81" s="3" t="s">
        <v>6</v>
      </c>
      <c r="N81" s="4"/>
      <c r="O81" s="4" t="str">
        <f>IF(UBER[Drop Date]="NA","No","yes")</f>
        <v>No</v>
      </c>
      <c r="P81" s="4" t="str">
        <f t="shared" si="5"/>
        <v/>
      </c>
      <c r="Q81" s="27" t="str">
        <f>IF(UBER[[Trip duration ]]="","",HOUR(P81)*60 + MINUTE(P81))</f>
        <v/>
      </c>
      <c r="R81" s="27"/>
    </row>
    <row r="82" spans="1:18" x14ac:dyDescent="0.3">
      <c r="A82" s="1">
        <v>81</v>
      </c>
      <c r="B82" s="1" t="s">
        <v>4</v>
      </c>
      <c r="C82" s="1">
        <v>73</v>
      </c>
      <c r="D82" s="1" t="str">
        <f t="shared" si="3"/>
        <v>Yes</v>
      </c>
      <c r="E82" s="1" t="s">
        <v>5</v>
      </c>
      <c r="F82" s="2">
        <f>UBER[[#This Row],[Request Date]]+UBER[[#This Row],[Request Time]]</f>
        <v>42562.199305555558</v>
      </c>
      <c r="G82" s="3">
        <v>42562</v>
      </c>
      <c r="H82" s="4">
        <v>0.19930555555555554</v>
      </c>
      <c r="I82" s="27">
        <f>HOUR(UBER[[#This Row],[Request Timestamp]])</f>
        <v>4</v>
      </c>
      <c r="J82" s="4" t="str">
        <f t="shared" si="4"/>
        <v>Early Morning</v>
      </c>
      <c r="K82" s="4" t="str">
        <f>TEXT(UBER[[#This Row],[Request Date]],"dddd")</f>
        <v>Monday</v>
      </c>
      <c r="L82" s="2">
        <f>IF(OR(UBER[Drop Date]="NA", UBER[Drop Time]="NA"), "NA",M82+N82)</f>
        <v>42562.25</v>
      </c>
      <c r="M82" s="3">
        <v>42562</v>
      </c>
      <c r="N82" s="4">
        <v>0.25</v>
      </c>
      <c r="O82" s="4" t="str">
        <f>IF(UBER[Drop Date]="NA","No","yes")</f>
        <v>yes</v>
      </c>
      <c r="P82" s="4">
        <f t="shared" si="5"/>
        <v>5.0694444442342501E-2</v>
      </c>
      <c r="Q82" s="27">
        <f>IF(UBER[[Trip duration ]]="","",HOUR(P82)*60 + MINUTE(P82))</f>
        <v>73</v>
      </c>
      <c r="R82" s="27"/>
    </row>
    <row r="83" spans="1:18" x14ac:dyDescent="0.3">
      <c r="A83" s="1">
        <v>82</v>
      </c>
      <c r="B83" s="1" t="s">
        <v>4</v>
      </c>
      <c r="C83" s="1">
        <v>290</v>
      </c>
      <c r="D83" s="1" t="str">
        <f t="shared" si="3"/>
        <v>Yes</v>
      </c>
      <c r="E83" s="1" t="s">
        <v>5</v>
      </c>
      <c r="F83" s="2">
        <f>UBER[[#This Row],[Request Date]]+UBER[[#This Row],[Request Time]]</f>
        <v>42562.199305555558</v>
      </c>
      <c r="G83" s="3">
        <v>42562</v>
      </c>
      <c r="H83" s="4">
        <v>0.19930555555555554</v>
      </c>
      <c r="I83" s="27">
        <f>HOUR(UBER[[#This Row],[Request Timestamp]])</f>
        <v>4</v>
      </c>
      <c r="J83" s="4" t="str">
        <f t="shared" si="4"/>
        <v>Early Morning</v>
      </c>
      <c r="K83" s="4" t="str">
        <f>TEXT(UBER[[#This Row],[Request Date]],"dddd")</f>
        <v>Monday</v>
      </c>
      <c r="L83" s="2">
        <f>IF(OR(UBER[Drop Date]="NA", UBER[Drop Time]="NA"), "NA",M83+N83)</f>
        <v>42562.224305555559</v>
      </c>
      <c r="M83" s="3">
        <v>42562</v>
      </c>
      <c r="N83" s="4">
        <v>0.22430555555555556</v>
      </c>
      <c r="O83" s="4" t="str">
        <f>IF(UBER[Drop Date]="NA","No","yes")</f>
        <v>yes</v>
      </c>
      <c r="P83" s="4">
        <f t="shared" si="5"/>
        <v>2.5000000001455192E-2</v>
      </c>
      <c r="Q83" s="27">
        <f>IF(UBER[[Trip duration ]]="","",HOUR(P83)*60 + MINUTE(P83))</f>
        <v>36</v>
      </c>
      <c r="R83" s="27"/>
    </row>
    <row r="84" spans="1:18" x14ac:dyDescent="0.3">
      <c r="A84" s="1">
        <v>83</v>
      </c>
      <c r="B84" s="1" t="s">
        <v>8</v>
      </c>
      <c r="C84" s="1" t="s">
        <v>6</v>
      </c>
      <c r="D84" s="1" t="str">
        <f t="shared" si="3"/>
        <v>No</v>
      </c>
      <c r="E84" s="1" t="s">
        <v>7</v>
      </c>
      <c r="F84" s="2">
        <f>UBER[[#This Row],[Request Date]]+UBER[[#This Row],[Request Time]]</f>
        <v>42562.197222222225</v>
      </c>
      <c r="G84" s="3">
        <v>42562</v>
      </c>
      <c r="H84" s="4">
        <v>0.19722222222222222</v>
      </c>
      <c r="I84" s="27">
        <f>HOUR(UBER[[#This Row],[Request Timestamp]])</f>
        <v>4</v>
      </c>
      <c r="J84" s="4" t="str">
        <f t="shared" si="4"/>
        <v>Early Morning</v>
      </c>
      <c r="K84" s="4" t="str">
        <f>TEXT(UBER[[#This Row],[Request Date]],"dddd")</f>
        <v>Monday</v>
      </c>
      <c r="L84" s="2" t="str">
        <f>IF(OR(UBER[Drop Date]="NA", UBER[Drop Time]="NA"), "NA",M84+N84)</f>
        <v>NA</v>
      </c>
      <c r="M84" s="3" t="s">
        <v>6</v>
      </c>
      <c r="N84" s="4"/>
      <c r="O84" s="4" t="str">
        <f>IF(UBER[Drop Date]="NA","No","yes")</f>
        <v>No</v>
      </c>
      <c r="P84" s="4" t="str">
        <f t="shared" si="5"/>
        <v/>
      </c>
      <c r="Q84" s="27" t="str">
        <f>IF(UBER[[Trip duration ]]="","",HOUR(P84)*60 + MINUTE(P84))</f>
        <v/>
      </c>
      <c r="R84" s="27"/>
    </row>
    <row r="85" spans="1:18" x14ac:dyDescent="0.3">
      <c r="A85" s="1">
        <v>84</v>
      </c>
      <c r="B85" s="1" t="s">
        <v>8</v>
      </c>
      <c r="C85" s="1">
        <v>28</v>
      </c>
      <c r="D85" s="1" t="str">
        <f t="shared" si="3"/>
        <v>Yes</v>
      </c>
      <c r="E85" s="1" t="s">
        <v>5</v>
      </c>
      <c r="F85" s="2">
        <f>UBER[[#This Row],[Request Date]]+UBER[[#This Row],[Request Time]]</f>
        <v>42562.201388888891</v>
      </c>
      <c r="G85" s="3">
        <v>42562</v>
      </c>
      <c r="H85" s="4">
        <v>0.20138888888888887</v>
      </c>
      <c r="I85" s="27">
        <f>HOUR(UBER[[#This Row],[Request Timestamp]])</f>
        <v>4</v>
      </c>
      <c r="J85" s="4" t="str">
        <f t="shared" si="4"/>
        <v>Early Morning</v>
      </c>
      <c r="K85" s="4" t="str">
        <f>TEXT(UBER[[#This Row],[Request Date]],"dddd")</f>
        <v>Monday</v>
      </c>
      <c r="L85" s="2">
        <f>IF(OR(UBER[Drop Date]="NA", UBER[Drop Time]="NA"), "NA",M85+N85)</f>
        <v>42562.226388888892</v>
      </c>
      <c r="M85" s="3">
        <v>42562</v>
      </c>
      <c r="N85" s="4">
        <v>0.22638888888888889</v>
      </c>
      <c r="O85" s="4" t="str">
        <f>IF(UBER[Drop Date]="NA","No","yes")</f>
        <v>yes</v>
      </c>
      <c r="P85" s="4">
        <f t="shared" si="5"/>
        <v>2.5000000001455192E-2</v>
      </c>
      <c r="Q85" s="27">
        <f>IF(UBER[[Trip duration ]]="","",HOUR(P85)*60 + MINUTE(P85))</f>
        <v>36</v>
      </c>
      <c r="R85" s="27"/>
    </row>
    <row r="86" spans="1:18" x14ac:dyDescent="0.3">
      <c r="A86" s="1">
        <v>85</v>
      </c>
      <c r="B86" s="1" t="s">
        <v>8</v>
      </c>
      <c r="C86" s="1">
        <v>144</v>
      </c>
      <c r="D86" s="1" t="str">
        <f t="shared" si="3"/>
        <v>Yes</v>
      </c>
      <c r="E86" s="1" t="s">
        <v>9</v>
      </c>
      <c r="F86" s="2">
        <f>UBER[[#This Row],[Request Date]]+UBER[[#This Row],[Request Time]]</f>
        <v>42562.199305555558</v>
      </c>
      <c r="G86" s="3">
        <v>42562</v>
      </c>
      <c r="H86" s="4">
        <v>0.19930555555555554</v>
      </c>
      <c r="I86" s="27">
        <f>HOUR(UBER[[#This Row],[Request Timestamp]])</f>
        <v>4</v>
      </c>
      <c r="J86" s="4" t="str">
        <f t="shared" si="4"/>
        <v>Early Morning</v>
      </c>
      <c r="K86" s="4" t="str">
        <f>TEXT(UBER[[#This Row],[Request Date]],"dddd")</f>
        <v>Monday</v>
      </c>
      <c r="L86" s="2" t="str">
        <f>IF(OR(UBER[Drop Date]="NA", UBER[Drop Time]="NA"), "NA",M86+N86)</f>
        <v>NA</v>
      </c>
      <c r="M86" s="3" t="s">
        <v>6</v>
      </c>
      <c r="N86" s="4"/>
      <c r="O86" s="4" t="str">
        <f>IF(UBER[Drop Date]="NA","No","yes")</f>
        <v>No</v>
      </c>
      <c r="P86" s="4" t="str">
        <f t="shared" si="5"/>
        <v/>
      </c>
      <c r="Q86" s="27" t="str">
        <f>IF(UBER[[Trip duration ]]="","",HOUR(P86)*60 + MINUTE(P86))</f>
        <v/>
      </c>
      <c r="R86" s="27"/>
    </row>
    <row r="87" spans="1:18" x14ac:dyDescent="0.3">
      <c r="A87" s="1">
        <v>86</v>
      </c>
      <c r="B87" s="1" t="s">
        <v>8</v>
      </c>
      <c r="C87" s="1">
        <v>174</v>
      </c>
      <c r="D87" s="1" t="str">
        <f t="shared" si="3"/>
        <v>Yes</v>
      </c>
      <c r="E87" s="1" t="s">
        <v>9</v>
      </c>
      <c r="F87" s="2">
        <f>UBER[[#This Row],[Request Date]]+UBER[[#This Row],[Request Time]]</f>
        <v>42562.20208333333</v>
      </c>
      <c r="G87" s="3">
        <v>42562</v>
      </c>
      <c r="H87" s="4">
        <v>0.20208333333333331</v>
      </c>
      <c r="I87" s="27">
        <f>HOUR(UBER[[#This Row],[Request Timestamp]])</f>
        <v>4</v>
      </c>
      <c r="J87" s="4" t="str">
        <f t="shared" si="4"/>
        <v>Early Morning</v>
      </c>
      <c r="K87" s="4" t="str">
        <f>TEXT(UBER[[#This Row],[Request Date]],"dddd")</f>
        <v>Monday</v>
      </c>
      <c r="L87" s="2" t="str">
        <f>IF(OR(UBER[Drop Date]="NA", UBER[Drop Time]="NA"), "NA",M87+N87)</f>
        <v>NA</v>
      </c>
      <c r="M87" s="3" t="s">
        <v>6</v>
      </c>
      <c r="N87" s="4"/>
      <c r="O87" s="4" t="str">
        <f>IF(UBER[Drop Date]="NA","No","yes")</f>
        <v>No</v>
      </c>
      <c r="P87" s="4" t="str">
        <f t="shared" si="5"/>
        <v/>
      </c>
      <c r="Q87" s="27" t="str">
        <f>IF(UBER[[Trip duration ]]="","",HOUR(P87)*60 + MINUTE(P87))</f>
        <v/>
      </c>
      <c r="R87" s="27"/>
    </row>
    <row r="88" spans="1:18" x14ac:dyDescent="0.3">
      <c r="A88" s="1">
        <v>87</v>
      </c>
      <c r="B88" s="1" t="s">
        <v>8</v>
      </c>
      <c r="C88" s="1">
        <v>213</v>
      </c>
      <c r="D88" s="1" t="str">
        <f t="shared" si="3"/>
        <v>Yes</v>
      </c>
      <c r="E88" s="1" t="s">
        <v>5</v>
      </c>
      <c r="F88" s="2">
        <f>UBER[[#This Row],[Request Date]]+UBER[[#This Row],[Request Time]]</f>
        <v>42562.198611111111</v>
      </c>
      <c r="G88" s="3">
        <v>42562</v>
      </c>
      <c r="H88" s="4">
        <v>0.1986111111111111</v>
      </c>
      <c r="I88" s="27">
        <f>HOUR(UBER[[#This Row],[Request Timestamp]])</f>
        <v>4</v>
      </c>
      <c r="J88" s="4" t="str">
        <f t="shared" si="4"/>
        <v>Early Morning</v>
      </c>
      <c r="K88" s="4" t="str">
        <f>TEXT(UBER[[#This Row],[Request Date]],"dddd")</f>
        <v>Monday</v>
      </c>
      <c r="L88" s="2">
        <f>IF(OR(UBER[Drop Date]="NA", UBER[Drop Time]="NA"), "NA",M88+N88)</f>
        <v>42562.226388888892</v>
      </c>
      <c r="M88" s="3">
        <v>42562</v>
      </c>
      <c r="N88" s="4">
        <v>0.22638888888888889</v>
      </c>
      <c r="O88" s="4" t="str">
        <f>IF(UBER[Drop Date]="NA","No","yes")</f>
        <v>yes</v>
      </c>
      <c r="P88" s="4">
        <f t="shared" si="5"/>
        <v>2.7777777781011537E-2</v>
      </c>
      <c r="Q88" s="27">
        <f>IF(UBER[[Trip duration ]]="","",HOUR(P88)*60 + MINUTE(P88))</f>
        <v>40</v>
      </c>
      <c r="R88" s="27"/>
    </row>
    <row r="89" spans="1:18" x14ac:dyDescent="0.3">
      <c r="A89" s="1">
        <v>88</v>
      </c>
      <c r="B89" s="1" t="s">
        <v>4</v>
      </c>
      <c r="C89" s="1">
        <v>76</v>
      </c>
      <c r="D89" s="1" t="str">
        <f t="shared" si="3"/>
        <v>Yes</v>
      </c>
      <c r="E89" s="1" t="s">
        <v>5</v>
      </c>
      <c r="F89" s="2">
        <f>UBER[[#This Row],[Request Date]]+UBER[[#This Row],[Request Time]]</f>
        <v>42562.20416666667</v>
      </c>
      <c r="G89" s="3">
        <v>42562</v>
      </c>
      <c r="H89" s="4">
        <v>0.20416666666666669</v>
      </c>
      <c r="I89" s="27">
        <f>HOUR(UBER[[#This Row],[Request Timestamp]])</f>
        <v>4</v>
      </c>
      <c r="J89" s="4" t="str">
        <f t="shared" si="4"/>
        <v>Early Morning</v>
      </c>
      <c r="K89" s="4" t="str">
        <f>TEXT(UBER[[#This Row],[Request Date]],"dddd")</f>
        <v>Monday</v>
      </c>
      <c r="L89" s="2">
        <f>IF(OR(UBER[Drop Date]="NA", UBER[Drop Time]="NA"), "NA",M89+N89)</f>
        <v>42562.254861111112</v>
      </c>
      <c r="M89" s="3">
        <v>42562</v>
      </c>
      <c r="N89" s="4">
        <v>0.25486111111111109</v>
      </c>
      <c r="O89" s="4" t="str">
        <f>IF(UBER[Drop Date]="NA","No","yes")</f>
        <v>yes</v>
      </c>
      <c r="P89" s="4">
        <f t="shared" si="5"/>
        <v>5.0694444442342501E-2</v>
      </c>
      <c r="Q89" s="27">
        <f>IF(UBER[[Trip duration ]]="","",HOUR(P89)*60 + MINUTE(P89))</f>
        <v>73</v>
      </c>
      <c r="R89" s="27"/>
    </row>
    <row r="90" spans="1:18" x14ac:dyDescent="0.3">
      <c r="A90" s="1">
        <v>89</v>
      </c>
      <c r="B90" s="1" t="s">
        <v>8</v>
      </c>
      <c r="C90" s="1">
        <v>280</v>
      </c>
      <c r="D90" s="1" t="str">
        <f t="shared" si="3"/>
        <v>Yes</v>
      </c>
      <c r="E90" s="1" t="s">
        <v>5</v>
      </c>
      <c r="F90" s="2">
        <f>UBER[[#This Row],[Request Date]]+UBER[[#This Row],[Request Time]]</f>
        <v>42562.202777777777</v>
      </c>
      <c r="G90" s="3">
        <v>42562</v>
      </c>
      <c r="H90" s="4">
        <v>0.20277777777777781</v>
      </c>
      <c r="I90" s="27">
        <f>HOUR(UBER[[#This Row],[Request Timestamp]])</f>
        <v>4</v>
      </c>
      <c r="J90" s="4" t="str">
        <f t="shared" si="4"/>
        <v>Early Morning</v>
      </c>
      <c r="K90" s="4" t="str">
        <f>TEXT(UBER[[#This Row],[Request Date]],"dddd")</f>
        <v>Monday</v>
      </c>
      <c r="L90" s="2">
        <f>IF(OR(UBER[Drop Date]="NA", UBER[Drop Time]="NA"), "NA",M90+N90)</f>
        <v>42562.243750000001</v>
      </c>
      <c r="M90" s="3">
        <v>42562</v>
      </c>
      <c r="N90" s="4">
        <v>0.24374999999999999</v>
      </c>
      <c r="O90" s="4" t="str">
        <f>IF(UBER[Drop Date]="NA","No","yes")</f>
        <v>yes</v>
      </c>
      <c r="P90" s="4">
        <f t="shared" si="5"/>
        <v>4.0972222224809229E-2</v>
      </c>
      <c r="Q90" s="27">
        <f>IF(UBER[[Trip duration ]]="","",HOUR(P90)*60 + MINUTE(P90))</f>
        <v>59</v>
      </c>
      <c r="R90" s="27"/>
    </row>
    <row r="91" spans="1:18" x14ac:dyDescent="0.3">
      <c r="A91" s="1">
        <v>90</v>
      </c>
      <c r="B91" s="1" t="s">
        <v>4</v>
      </c>
      <c r="C91" s="1">
        <v>126</v>
      </c>
      <c r="D91" s="1" t="str">
        <f t="shared" si="3"/>
        <v>Yes</v>
      </c>
      <c r="E91" s="1" t="s">
        <v>5</v>
      </c>
      <c r="F91" s="2">
        <f>UBER[[#This Row],[Request Date]]+UBER[[#This Row],[Request Time]]</f>
        <v>42562.203472222223</v>
      </c>
      <c r="G91" s="3">
        <v>42562</v>
      </c>
      <c r="H91" s="4">
        <v>0.20347222222222219</v>
      </c>
      <c r="I91" s="27">
        <f>HOUR(UBER[[#This Row],[Request Timestamp]])</f>
        <v>4</v>
      </c>
      <c r="J91" s="4" t="str">
        <f t="shared" si="4"/>
        <v>Early Morning</v>
      </c>
      <c r="K91" s="4" t="str">
        <f>TEXT(UBER[[#This Row],[Request Date]],"dddd")</f>
        <v>Monday</v>
      </c>
      <c r="L91" s="2">
        <f>IF(OR(UBER[Drop Date]="NA", UBER[Drop Time]="NA"), "NA",M91+N91)</f>
        <v>42562.231944444444</v>
      </c>
      <c r="M91" s="3">
        <v>42562</v>
      </c>
      <c r="N91" s="4">
        <v>0.23194444444444443</v>
      </c>
      <c r="O91" s="4" t="str">
        <f>IF(UBER[Drop Date]="NA","No","yes")</f>
        <v>yes</v>
      </c>
      <c r="P91" s="4">
        <f t="shared" si="5"/>
        <v>2.8472222220443655E-2</v>
      </c>
      <c r="Q91" s="27">
        <f>IF(UBER[[Trip duration ]]="","",HOUR(P91)*60 + MINUTE(P91))</f>
        <v>41</v>
      </c>
      <c r="R91" s="27"/>
    </row>
    <row r="92" spans="1:18" x14ac:dyDescent="0.3">
      <c r="A92" s="1">
        <v>91</v>
      </c>
      <c r="B92" s="1" t="s">
        <v>4</v>
      </c>
      <c r="C92" s="1">
        <v>234</v>
      </c>
      <c r="D92" s="1" t="str">
        <f t="shared" si="3"/>
        <v>Yes</v>
      </c>
      <c r="E92" s="1" t="s">
        <v>5</v>
      </c>
      <c r="F92" s="2">
        <f>UBER[[#This Row],[Request Date]]+UBER[[#This Row],[Request Time]]</f>
        <v>42562.200694444444</v>
      </c>
      <c r="G92" s="3">
        <v>42562</v>
      </c>
      <c r="H92" s="4">
        <v>0.20069444444444443</v>
      </c>
      <c r="I92" s="27">
        <f>HOUR(UBER[[#This Row],[Request Timestamp]])</f>
        <v>4</v>
      </c>
      <c r="J92" s="4" t="str">
        <f t="shared" si="4"/>
        <v>Early Morning</v>
      </c>
      <c r="K92" s="4" t="str">
        <f>TEXT(UBER[[#This Row],[Request Date]],"dddd")</f>
        <v>Monday</v>
      </c>
      <c r="L92" s="2">
        <f>IF(OR(UBER[Drop Date]="NA", UBER[Drop Time]="NA"), "NA",M92+N92)</f>
        <v>42562.23541666667</v>
      </c>
      <c r="M92" s="3">
        <v>42562</v>
      </c>
      <c r="N92" s="4">
        <v>0.23541666666666669</v>
      </c>
      <c r="O92" s="4" t="str">
        <f>IF(UBER[Drop Date]="NA","No","yes")</f>
        <v>yes</v>
      </c>
      <c r="P92" s="4">
        <f t="shared" si="5"/>
        <v>3.4722222226264421E-2</v>
      </c>
      <c r="Q92" s="27">
        <f>IF(UBER[[Trip duration ]]="","",HOUR(P92)*60 + MINUTE(P92))</f>
        <v>50</v>
      </c>
      <c r="R92" s="27"/>
    </row>
    <row r="93" spans="1:18" x14ac:dyDescent="0.3">
      <c r="A93" s="1">
        <v>92</v>
      </c>
      <c r="B93" s="1" t="s">
        <v>8</v>
      </c>
      <c r="C93" s="1">
        <v>16</v>
      </c>
      <c r="D93" s="1" t="str">
        <f t="shared" si="3"/>
        <v>Yes</v>
      </c>
      <c r="E93" s="1" t="s">
        <v>9</v>
      </c>
      <c r="F93" s="2">
        <f>UBER[[#This Row],[Request Date]]+UBER[[#This Row],[Request Time]]</f>
        <v>42562.203472222223</v>
      </c>
      <c r="G93" s="3">
        <v>42562</v>
      </c>
      <c r="H93" s="4">
        <v>0.20347222222222219</v>
      </c>
      <c r="I93" s="27">
        <f>HOUR(UBER[[#This Row],[Request Timestamp]])</f>
        <v>4</v>
      </c>
      <c r="J93" s="4" t="str">
        <f t="shared" si="4"/>
        <v>Early Morning</v>
      </c>
      <c r="K93" s="4" t="str">
        <f>TEXT(UBER[[#This Row],[Request Date]],"dddd")</f>
        <v>Monday</v>
      </c>
      <c r="L93" s="2" t="str">
        <f>IF(OR(UBER[Drop Date]="NA", UBER[Drop Time]="NA"), "NA",M93+N93)</f>
        <v>NA</v>
      </c>
      <c r="M93" s="3" t="s">
        <v>6</v>
      </c>
      <c r="N93" s="4"/>
      <c r="O93" s="4" t="str">
        <f>IF(UBER[Drop Date]="NA","No","yes")</f>
        <v>No</v>
      </c>
      <c r="P93" s="4" t="str">
        <f t="shared" si="5"/>
        <v/>
      </c>
      <c r="Q93" s="27" t="str">
        <f>IF(UBER[[Trip duration ]]="","",HOUR(P93)*60 + MINUTE(P93))</f>
        <v/>
      </c>
      <c r="R93" s="27"/>
    </row>
    <row r="94" spans="1:18" x14ac:dyDescent="0.3">
      <c r="A94" s="1">
        <v>93</v>
      </c>
      <c r="B94" s="1" t="s">
        <v>8</v>
      </c>
      <c r="C94" s="1">
        <v>69</v>
      </c>
      <c r="D94" s="1" t="str">
        <f t="shared" si="3"/>
        <v>Yes</v>
      </c>
      <c r="E94" s="1" t="s">
        <v>5</v>
      </c>
      <c r="F94" s="2">
        <f>UBER[[#This Row],[Request Date]]+UBER[[#This Row],[Request Time]]</f>
        <v>42562.203472222223</v>
      </c>
      <c r="G94" s="3">
        <v>42562</v>
      </c>
      <c r="H94" s="4">
        <v>0.20347222222222219</v>
      </c>
      <c r="I94" s="27">
        <f>HOUR(UBER[[#This Row],[Request Timestamp]])</f>
        <v>4</v>
      </c>
      <c r="J94" s="4" t="str">
        <f t="shared" si="4"/>
        <v>Early Morning</v>
      </c>
      <c r="K94" s="4" t="str">
        <f>TEXT(UBER[[#This Row],[Request Date]],"dddd")</f>
        <v>Monday</v>
      </c>
      <c r="L94" s="2">
        <f>IF(OR(UBER[Drop Date]="NA", UBER[Drop Time]="NA"), "NA",M94+N94)</f>
        <v>42562.229166666664</v>
      </c>
      <c r="M94" s="3">
        <v>42562</v>
      </c>
      <c r="N94" s="4">
        <v>0.22916666666666666</v>
      </c>
      <c r="O94" s="4" t="str">
        <f>IF(UBER[Drop Date]="NA","No","yes")</f>
        <v>yes</v>
      </c>
      <c r="P94" s="4">
        <f t="shared" si="5"/>
        <v>2.569444444088731E-2</v>
      </c>
      <c r="Q94" s="27">
        <f>IF(UBER[[Trip duration ]]="","",HOUR(P94)*60 + MINUTE(P94))</f>
        <v>37</v>
      </c>
      <c r="R94" s="27"/>
    </row>
    <row r="95" spans="1:18" x14ac:dyDescent="0.3">
      <c r="A95" s="1">
        <v>94</v>
      </c>
      <c r="B95" s="1" t="s">
        <v>8</v>
      </c>
      <c r="C95" s="1">
        <v>265</v>
      </c>
      <c r="D95" s="1" t="str">
        <f t="shared" si="3"/>
        <v>Yes</v>
      </c>
      <c r="E95" s="1" t="s">
        <v>5</v>
      </c>
      <c r="F95" s="2">
        <f>UBER[[#This Row],[Request Date]]+UBER[[#This Row],[Request Time]]</f>
        <v>42562.207638888889</v>
      </c>
      <c r="G95" s="3">
        <v>42562</v>
      </c>
      <c r="H95" s="4">
        <v>0.2076388888888889</v>
      </c>
      <c r="I95" s="27">
        <f>HOUR(UBER[[#This Row],[Request Timestamp]])</f>
        <v>4</v>
      </c>
      <c r="J95" s="4" t="str">
        <f t="shared" si="4"/>
        <v>Early Morning</v>
      </c>
      <c r="K95" s="4" t="str">
        <f>TEXT(UBER[[#This Row],[Request Date]],"dddd")</f>
        <v>Monday</v>
      </c>
      <c r="L95" s="2">
        <f>IF(OR(UBER[Drop Date]="NA", UBER[Drop Time]="NA"), "NA",M95+N95)</f>
        <v>42562.248611111114</v>
      </c>
      <c r="M95" s="3">
        <v>42562</v>
      </c>
      <c r="N95" s="4">
        <v>0.24861111111111112</v>
      </c>
      <c r="O95" s="4" t="str">
        <f>IF(UBER[Drop Date]="NA","No","yes")</f>
        <v>yes</v>
      </c>
      <c r="P95" s="4">
        <f t="shared" si="5"/>
        <v>4.0972222224809229E-2</v>
      </c>
      <c r="Q95" s="27">
        <f>IF(UBER[[Trip duration ]]="","",HOUR(P95)*60 + MINUTE(P95))</f>
        <v>59</v>
      </c>
      <c r="R95" s="27"/>
    </row>
    <row r="96" spans="1:18" x14ac:dyDescent="0.3">
      <c r="A96" s="1">
        <v>95</v>
      </c>
      <c r="B96" s="1" t="s">
        <v>4</v>
      </c>
      <c r="C96" s="1">
        <v>270</v>
      </c>
      <c r="D96" s="1" t="str">
        <f t="shared" si="3"/>
        <v>Yes</v>
      </c>
      <c r="E96" s="1" t="s">
        <v>5</v>
      </c>
      <c r="F96" s="2">
        <f>UBER[[#This Row],[Request Date]]+UBER[[#This Row],[Request Time]]</f>
        <v>42562.20416666667</v>
      </c>
      <c r="G96" s="3">
        <v>42562</v>
      </c>
      <c r="H96" s="4">
        <v>0.20416666666666669</v>
      </c>
      <c r="I96" s="27">
        <f>HOUR(UBER[[#This Row],[Request Timestamp]])</f>
        <v>4</v>
      </c>
      <c r="J96" s="4" t="str">
        <f t="shared" si="4"/>
        <v>Early Morning</v>
      </c>
      <c r="K96" s="4" t="str">
        <f>TEXT(UBER[[#This Row],[Request Date]],"dddd")</f>
        <v>Monday</v>
      </c>
      <c r="L96" s="2">
        <f>IF(OR(UBER[Drop Date]="NA", UBER[Drop Time]="NA"), "NA",M96+N96)</f>
        <v>42562.252083333333</v>
      </c>
      <c r="M96" s="3">
        <v>42562</v>
      </c>
      <c r="N96" s="4">
        <v>0.25208333333333333</v>
      </c>
      <c r="O96" s="4" t="str">
        <f>IF(UBER[Drop Date]="NA","No","yes")</f>
        <v>yes</v>
      </c>
      <c r="P96" s="4">
        <f t="shared" si="5"/>
        <v>4.7916666662786156E-2</v>
      </c>
      <c r="Q96" s="27">
        <f>IF(UBER[[Trip duration ]]="","",HOUR(P96)*60 + MINUTE(P96))</f>
        <v>69</v>
      </c>
      <c r="R96" s="27"/>
    </row>
    <row r="97" spans="1:18" x14ac:dyDescent="0.3">
      <c r="A97" s="1">
        <v>96</v>
      </c>
      <c r="B97" s="1" t="s">
        <v>8</v>
      </c>
      <c r="C97" s="1">
        <v>21</v>
      </c>
      <c r="D97" s="1" t="str">
        <f t="shared" si="3"/>
        <v>Yes</v>
      </c>
      <c r="E97" s="1" t="s">
        <v>9</v>
      </c>
      <c r="F97" s="2">
        <f>UBER[[#This Row],[Request Date]]+UBER[[#This Row],[Request Time]]</f>
        <v>42562.206944444442</v>
      </c>
      <c r="G97" s="3">
        <v>42562</v>
      </c>
      <c r="H97" s="4">
        <v>0.20694444444444446</v>
      </c>
      <c r="I97" s="27">
        <f>HOUR(UBER[[#This Row],[Request Timestamp]])</f>
        <v>4</v>
      </c>
      <c r="J97" s="4" t="str">
        <f t="shared" si="4"/>
        <v>Early Morning</v>
      </c>
      <c r="K97" s="4" t="str">
        <f>TEXT(UBER[[#This Row],[Request Date]],"dddd")</f>
        <v>Monday</v>
      </c>
      <c r="L97" s="2" t="str">
        <f>IF(OR(UBER[Drop Date]="NA", UBER[Drop Time]="NA"), "NA",M97+N97)</f>
        <v>NA</v>
      </c>
      <c r="M97" s="3" t="s">
        <v>6</v>
      </c>
      <c r="N97" s="4"/>
      <c r="O97" s="4" t="str">
        <f>IF(UBER[Drop Date]="NA","No","yes")</f>
        <v>No</v>
      </c>
      <c r="P97" s="4" t="str">
        <f t="shared" si="5"/>
        <v/>
      </c>
      <c r="Q97" s="27" t="str">
        <f>IF(UBER[[Trip duration ]]="","",HOUR(P97)*60 + MINUTE(P97))</f>
        <v/>
      </c>
      <c r="R97" s="27"/>
    </row>
    <row r="98" spans="1:18" x14ac:dyDescent="0.3">
      <c r="A98" s="1">
        <v>97</v>
      </c>
      <c r="B98" s="1" t="s">
        <v>8</v>
      </c>
      <c r="C98" s="1">
        <v>138</v>
      </c>
      <c r="D98" s="1" t="str">
        <f t="shared" si="3"/>
        <v>Yes</v>
      </c>
      <c r="E98" s="1" t="s">
        <v>5</v>
      </c>
      <c r="F98" s="2">
        <f>UBER[[#This Row],[Request Date]]+UBER[[#This Row],[Request Time]]</f>
        <v>42562.209027777775</v>
      </c>
      <c r="G98" s="3">
        <v>42562</v>
      </c>
      <c r="H98" s="4">
        <v>0.20902777777777778</v>
      </c>
      <c r="I98" s="27">
        <f>HOUR(UBER[[#This Row],[Request Timestamp]])</f>
        <v>5</v>
      </c>
      <c r="J98" s="4" t="str">
        <f t="shared" si="4"/>
        <v>Early Morning</v>
      </c>
      <c r="K98" s="4" t="str">
        <f>TEXT(UBER[[#This Row],[Request Date]],"dddd")</f>
        <v>Monday</v>
      </c>
      <c r="L98" s="2">
        <f>IF(OR(UBER[Drop Date]="NA", UBER[Drop Time]="NA"), "NA",M98+N98)</f>
        <v>42562.23541666667</v>
      </c>
      <c r="M98" s="3">
        <v>42562</v>
      </c>
      <c r="N98" s="4">
        <v>0.23541666666666669</v>
      </c>
      <c r="O98" s="4" t="str">
        <f>IF(UBER[Drop Date]="NA","No","yes")</f>
        <v>yes</v>
      </c>
      <c r="P98" s="4">
        <f t="shared" si="5"/>
        <v>2.6388888894871343E-2</v>
      </c>
      <c r="Q98" s="27">
        <f>IF(UBER[[Trip duration ]]="","",HOUR(P98)*60 + MINUTE(P98))</f>
        <v>38</v>
      </c>
      <c r="R98" s="27"/>
    </row>
    <row r="99" spans="1:18" x14ac:dyDescent="0.3">
      <c r="A99" s="1">
        <v>98</v>
      </c>
      <c r="B99" s="1" t="s">
        <v>8</v>
      </c>
      <c r="C99" s="1">
        <v>205</v>
      </c>
      <c r="D99" s="1" t="str">
        <f t="shared" si="3"/>
        <v>Yes</v>
      </c>
      <c r="E99" s="1" t="s">
        <v>9</v>
      </c>
      <c r="F99" s="2">
        <f>UBER[[#This Row],[Request Date]]+UBER[[#This Row],[Request Time]]</f>
        <v>42562.206944444442</v>
      </c>
      <c r="G99" s="3">
        <v>42562</v>
      </c>
      <c r="H99" s="4">
        <v>0.20694444444444446</v>
      </c>
      <c r="I99" s="27">
        <f>HOUR(UBER[[#This Row],[Request Timestamp]])</f>
        <v>4</v>
      </c>
      <c r="J99" s="4" t="str">
        <f t="shared" si="4"/>
        <v>Early Morning</v>
      </c>
      <c r="K99" s="4" t="str">
        <f>TEXT(UBER[[#This Row],[Request Date]],"dddd")</f>
        <v>Monday</v>
      </c>
      <c r="L99" s="2" t="str">
        <f>IF(OR(UBER[Drop Date]="NA", UBER[Drop Time]="NA"), "NA",M99+N99)</f>
        <v>NA</v>
      </c>
      <c r="M99" s="3" t="s">
        <v>6</v>
      </c>
      <c r="N99" s="4"/>
      <c r="O99" s="4" t="str">
        <f>IF(UBER[Drop Date]="NA","No","yes")</f>
        <v>No</v>
      </c>
      <c r="P99" s="4" t="str">
        <f t="shared" si="5"/>
        <v/>
      </c>
      <c r="Q99" s="27" t="str">
        <f>IF(UBER[[Trip duration ]]="","",HOUR(P99)*60 + MINUTE(P99))</f>
        <v/>
      </c>
      <c r="R99" s="27"/>
    </row>
    <row r="100" spans="1:18" x14ac:dyDescent="0.3">
      <c r="A100" s="1">
        <v>99</v>
      </c>
      <c r="B100" s="1" t="s">
        <v>8</v>
      </c>
      <c r="C100" s="1">
        <v>70</v>
      </c>
      <c r="D100" s="1" t="str">
        <f t="shared" si="3"/>
        <v>Yes</v>
      </c>
      <c r="E100" s="1" t="s">
        <v>9</v>
      </c>
      <c r="F100" s="2">
        <f>UBER[[#This Row],[Request Date]]+UBER[[#This Row],[Request Time]]</f>
        <v>42562.208333333336</v>
      </c>
      <c r="G100" s="3">
        <v>42562</v>
      </c>
      <c r="H100" s="4">
        <v>0.20833333333333334</v>
      </c>
      <c r="I100" s="27">
        <f>HOUR(UBER[[#This Row],[Request Timestamp]])</f>
        <v>5</v>
      </c>
      <c r="J100" s="4" t="str">
        <f t="shared" si="4"/>
        <v>Early Morning</v>
      </c>
      <c r="K100" s="4" t="str">
        <f>TEXT(UBER[[#This Row],[Request Date]],"dddd")</f>
        <v>Monday</v>
      </c>
      <c r="L100" s="2" t="str">
        <f>IF(OR(UBER[Drop Date]="NA", UBER[Drop Time]="NA"), "NA",M100+N100)</f>
        <v>NA</v>
      </c>
      <c r="M100" s="3" t="s">
        <v>6</v>
      </c>
      <c r="N100" s="4"/>
      <c r="O100" s="4" t="str">
        <f>IF(UBER[Drop Date]="NA","No","yes")</f>
        <v>No</v>
      </c>
      <c r="P100" s="4" t="str">
        <f t="shared" si="5"/>
        <v/>
      </c>
      <c r="Q100" s="27" t="str">
        <f>IF(UBER[[Trip duration ]]="","",HOUR(P100)*60 + MINUTE(P100))</f>
        <v/>
      </c>
      <c r="R100" s="27"/>
    </row>
    <row r="101" spans="1:18" x14ac:dyDescent="0.3">
      <c r="A101" s="1">
        <v>100</v>
      </c>
      <c r="B101" s="1" t="s">
        <v>8</v>
      </c>
      <c r="C101" s="1">
        <v>256</v>
      </c>
      <c r="D101" s="1" t="str">
        <f t="shared" si="3"/>
        <v>Yes</v>
      </c>
      <c r="E101" s="1" t="s">
        <v>5</v>
      </c>
      <c r="F101" s="2">
        <f>UBER[[#This Row],[Request Date]]+UBER[[#This Row],[Request Time]]</f>
        <v>42562.208333333336</v>
      </c>
      <c r="G101" s="3">
        <v>42562</v>
      </c>
      <c r="H101" s="4">
        <v>0.20833333333333334</v>
      </c>
      <c r="I101" s="27">
        <f>HOUR(UBER[[#This Row],[Request Timestamp]])</f>
        <v>5</v>
      </c>
      <c r="J101" s="4" t="str">
        <f t="shared" si="4"/>
        <v>Early Morning</v>
      </c>
      <c r="K101" s="4" t="str">
        <f>TEXT(UBER[[#This Row],[Request Date]],"dddd")</f>
        <v>Monday</v>
      </c>
      <c r="L101" s="2">
        <f>IF(OR(UBER[Drop Date]="NA", UBER[Drop Time]="NA"), "NA",M101+N101)</f>
        <v>42562.240972222222</v>
      </c>
      <c r="M101" s="3">
        <v>42562</v>
      </c>
      <c r="N101" s="4">
        <v>0.24097222222222223</v>
      </c>
      <c r="O101" s="4" t="str">
        <f>IF(UBER[Drop Date]="NA","No","yes")</f>
        <v>yes</v>
      </c>
      <c r="P101" s="4">
        <f t="shared" si="5"/>
        <v>3.2638888886140194E-2</v>
      </c>
      <c r="Q101" s="27">
        <f>IF(UBER[[Trip duration ]]="","",HOUR(P101)*60 + MINUTE(P101))</f>
        <v>47</v>
      </c>
      <c r="R101" s="27"/>
    </row>
    <row r="102" spans="1:18" x14ac:dyDescent="0.3">
      <c r="A102" s="1">
        <v>101</v>
      </c>
      <c r="B102" s="1" t="s">
        <v>4</v>
      </c>
      <c r="C102" s="1">
        <v>99</v>
      </c>
      <c r="D102" s="1" t="str">
        <f t="shared" si="3"/>
        <v>Yes</v>
      </c>
      <c r="E102" s="1" t="s">
        <v>5</v>
      </c>
      <c r="F102" s="2">
        <f>UBER[[#This Row],[Request Date]]+UBER[[#This Row],[Request Time]]</f>
        <v>42562.213888888888</v>
      </c>
      <c r="G102" s="3">
        <v>42562</v>
      </c>
      <c r="H102" s="4">
        <v>0.21388888888888891</v>
      </c>
      <c r="I102" s="27">
        <f>HOUR(UBER[[#This Row],[Request Timestamp]])</f>
        <v>5</v>
      </c>
      <c r="J102" s="4" t="str">
        <f t="shared" si="4"/>
        <v>Early Morning</v>
      </c>
      <c r="K102" s="4" t="str">
        <f>TEXT(UBER[[#This Row],[Request Date]],"dddd")</f>
        <v>Monday</v>
      </c>
      <c r="L102" s="2">
        <f>IF(OR(UBER[Drop Date]="NA", UBER[Drop Time]="NA"), "NA",M102+N102)</f>
        <v>42562.256249999999</v>
      </c>
      <c r="M102" s="3">
        <v>42562</v>
      </c>
      <c r="N102" s="4">
        <v>0.25625000000000003</v>
      </c>
      <c r="O102" s="4" t="str">
        <f>IF(UBER[Drop Date]="NA","No","yes")</f>
        <v>yes</v>
      </c>
      <c r="P102" s="4">
        <f t="shared" si="5"/>
        <v>4.2361111110949423E-2</v>
      </c>
      <c r="Q102" s="27">
        <f>IF(UBER[[Trip duration ]]="","",HOUR(P102)*60 + MINUTE(P102))</f>
        <v>61</v>
      </c>
      <c r="R102" s="27"/>
    </row>
    <row r="103" spans="1:18" x14ac:dyDescent="0.3">
      <c r="A103" s="1">
        <v>102</v>
      </c>
      <c r="B103" s="1" t="s">
        <v>4</v>
      </c>
      <c r="C103" s="1">
        <v>100</v>
      </c>
      <c r="D103" s="1" t="str">
        <f t="shared" si="3"/>
        <v>Yes</v>
      </c>
      <c r="E103" s="1" t="s">
        <v>5</v>
      </c>
      <c r="F103" s="2">
        <f>UBER[[#This Row],[Request Date]]+UBER[[#This Row],[Request Time]]</f>
        <v>42562.209027777775</v>
      </c>
      <c r="G103" s="3">
        <v>42562</v>
      </c>
      <c r="H103" s="4">
        <v>0.20902777777777778</v>
      </c>
      <c r="I103" s="27">
        <f>HOUR(UBER[[#This Row],[Request Timestamp]])</f>
        <v>5</v>
      </c>
      <c r="J103" s="4" t="str">
        <f t="shared" si="4"/>
        <v>Early Morning</v>
      </c>
      <c r="K103" s="4" t="str">
        <f>TEXT(UBER[[#This Row],[Request Date]],"dddd")</f>
        <v>Monday</v>
      </c>
      <c r="L103" s="2">
        <f>IF(OR(UBER[Drop Date]="NA", UBER[Drop Time]="NA"), "NA",M103+N103)</f>
        <v>42562.234722222223</v>
      </c>
      <c r="M103" s="3">
        <v>42562</v>
      </c>
      <c r="N103" s="4">
        <v>0.23472222222222219</v>
      </c>
      <c r="O103" s="4" t="str">
        <f>IF(UBER[Drop Date]="NA","No","yes")</f>
        <v>yes</v>
      </c>
      <c r="P103" s="4">
        <f t="shared" si="5"/>
        <v>2.5694444448163267E-2</v>
      </c>
      <c r="Q103" s="27">
        <f>IF(UBER[[Trip duration ]]="","",HOUR(P103)*60 + MINUTE(P103))</f>
        <v>37</v>
      </c>
      <c r="R103" s="27"/>
    </row>
    <row r="104" spans="1:18" x14ac:dyDescent="0.3">
      <c r="A104" s="1">
        <v>103</v>
      </c>
      <c r="B104" s="1" t="s">
        <v>8</v>
      </c>
      <c r="C104" s="1" t="s">
        <v>6</v>
      </c>
      <c r="D104" s="1" t="str">
        <f t="shared" si="3"/>
        <v>No</v>
      </c>
      <c r="E104" s="1" t="s">
        <v>7</v>
      </c>
      <c r="F104" s="2">
        <f>UBER[[#This Row],[Request Date]]+UBER[[#This Row],[Request Time]]</f>
        <v>42562.209722222222</v>
      </c>
      <c r="G104" s="3">
        <v>42562</v>
      </c>
      <c r="H104" s="4">
        <v>0.20972222222222223</v>
      </c>
      <c r="I104" s="27">
        <f>HOUR(UBER[[#This Row],[Request Timestamp]])</f>
        <v>5</v>
      </c>
      <c r="J104" s="4" t="str">
        <f t="shared" si="4"/>
        <v>Early Morning</v>
      </c>
      <c r="K104" s="4" t="str">
        <f>TEXT(UBER[[#This Row],[Request Date]],"dddd")</f>
        <v>Monday</v>
      </c>
      <c r="L104" s="2" t="str">
        <f>IF(OR(UBER[Drop Date]="NA", UBER[Drop Time]="NA"), "NA",M104+N104)</f>
        <v>NA</v>
      </c>
      <c r="M104" s="3" t="s">
        <v>6</v>
      </c>
      <c r="N104" s="4"/>
      <c r="O104" s="4" t="str">
        <f>IF(UBER[Drop Date]="NA","No","yes")</f>
        <v>No</v>
      </c>
      <c r="P104" s="4" t="str">
        <f t="shared" si="5"/>
        <v/>
      </c>
      <c r="Q104" s="27" t="str">
        <f>IF(UBER[[Trip duration ]]="","",HOUR(P104)*60 + MINUTE(P104))</f>
        <v/>
      </c>
      <c r="R104" s="27"/>
    </row>
    <row r="105" spans="1:18" x14ac:dyDescent="0.3">
      <c r="A105" s="1">
        <v>104</v>
      </c>
      <c r="B105" s="1" t="s">
        <v>8</v>
      </c>
      <c r="C105" s="1" t="s">
        <v>6</v>
      </c>
      <c r="D105" s="1" t="str">
        <f t="shared" si="3"/>
        <v>No</v>
      </c>
      <c r="E105" s="1" t="s">
        <v>7</v>
      </c>
      <c r="F105" s="2">
        <f>UBER[[#This Row],[Request Date]]+UBER[[#This Row],[Request Time]]</f>
        <v>42562.208333333336</v>
      </c>
      <c r="G105" s="3">
        <v>42562</v>
      </c>
      <c r="H105" s="4">
        <v>0.20833333333333334</v>
      </c>
      <c r="I105" s="27">
        <f>HOUR(UBER[[#This Row],[Request Timestamp]])</f>
        <v>5</v>
      </c>
      <c r="J105" s="4" t="str">
        <f t="shared" si="4"/>
        <v>Early Morning</v>
      </c>
      <c r="K105" s="4" t="str">
        <f>TEXT(UBER[[#This Row],[Request Date]],"dddd")</f>
        <v>Monday</v>
      </c>
      <c r="L105" s="2" t="str">
        <f>IF(OR(UBER[Drop Date]="NA", UBER[Drop Time]="NA"), "NA",M105+N105)</f>
        <v>NA</v>
      </c>
      <c r="M105" s="3" t="s">
        <v>6</v>
      </c>
      <c r="N105" s="4"/>
      <c r="O105" s="4" t="str">
        <f>IF(UBER[Drop Date]="NA","No","yes")</f>
        <v>No</v>
      </c>
      <c r="P105" s="4" t="str">
        <f t="shared" si="5"/>
        <v/>
      </c>
      <c r="Q105" s="27" t="str">
        <f>IF(UBER[[Trip duration ]]="","",HOUR(P105)*60 + MINUTE(P105))</f>
        <v/>
      </c>
      <c r="R105" s="27"/>
    </row>
    <row r="106" spans="1:18" x14ac:dyDescent="0.3">
      <c r="A106" s="1">
        <v>105</v>
      </c>
      <c r="B106" s="1" t="s">
        <v>8</v>
      </c>
      <c r="C106" s="1">
        <v>182</v>
      </c>
      <c r="D106" s="1" t="str">
        <f t="shared" si="3"/>
        <v>Yes</v>
      </c>
      <c r="E106" s="1" t="s">
        <v>9</v>
      </c>
      <c r="F106" s="2">
        <f>UBER[[#This Row],[Request Date]]+UBER[[#This Row],[Request Time]]</f>
        <v>42562.206944444442</v>
      </c>
      <c r="G106" s="3">
        <v>42562</v>
      </c>
      <c r="H106" s="4">
        <v>0.20694444444444446</v>
      </c>
      <c r="I106" s="27">
        <f>HOUR(UBER[[#This Row],[Request Timestamp]])</f>
        <v>4</v>
      </c>
      <c r="J106" s="4" t="str">
        <f t="shared" si="4"/>
        <v>Early Morning</v>
      </c>
      <c r="K106" s="4" t="str">
        <f>TEXT(UBER[[#This Row],[Request Date]],"dddd")</f>
        <v>Monday</v>
      </c>
      <c r="L106" s="2" t="str">
        <f>IF(OR(UBER[Drop Date]="NA", UBER[Drop Time]="NA"), "NA",M106+N106)</f>
        <v>NA</v>
      </c>
      <c r="M106" s="3" t="s">
        <v>6</v>
      </c>
      <c r="N106" s="4"/>
      <c r="O106" s="4" t="str">
        <f>IF(UBER[Drop Date]="NA","No","yes")</f>
        <v>No</v>
      </c>
      <c r="P106" s="4" t="str">
        <f t="shared" si="5"/>
        <v/>
      </c>
      <c r="Q106" s="27" t="str">
        <f>IF(UBER[[Trip duration ]]="","",HOUR(P106)*60 + MINUTE(P106))</f>
        <v/>
      </c>
      <c r="R106" s="27"/>
    </row>
    <row r="107" spans="1:18" x14ac:dyDescent="0.3">
      <c r="A107" s="1">
        <v>106</v>
      </c>
      <c r="B107" s="1" t="s">
        <v>8</v>
      </c>
      <c r="C107" s="1">
        <v>194</v>
      </c>
      <c r="D107" s="1" t="str">
        <f t="shared" si="3"/>
        <v>Yes</v>
      </c>
      <c r="E107" s="1" t="s">
        <v>5</v>
      </c>
      <c r="F107" s="2">
        <f>UBER[[#This Row],[Request Date]]+UBER[[#This Row],[Request Time]]</f>
        <v>42562.212500000001</v>
      </c>
      <c r="G107" s="3">
        <v>42562</v>
      </c>
      <c r="H107" s="4">
        <v>0.21249999999999999</v>
      </c>
      <c r="I107" s="27">
        <f>HOUR(UBER[[#This Row],[Request Timestamp]])</f>
        <v>5</v>
      </c>
      <c r="J107" s="4" t="str">
        <f t="shared" si="4"/>
        <v>Early Morning</v>
      </c>
      <c r="K107" s="4" t="str">
        <f>TEXT(UBER[[#This Row],[Request Date]],"dddd")</f>
        <v>Monday</v>
      </c>
      <c r="L107" s="2">
        <f>IF(OR(UBER[Drop Date]="NA", UBER[Drop Time]="NA"), "NA",M107+N107)</f>
        <v>42562.234722222223</v>
      </c>
      <c r="M107" s="3">
        <v>42562</v>
      </c>
      <c r="N107" s="4">
        <v>0.23472222222222219</v>
      </c>
      <c r="O107" s="4" t="str">
        <f>IF(UBER[Drop Date]="NA","No","yes")</f>
        <v>yes</v>
      </c>
      <c r="P107" s="4">
        <f t="shared" si="5"/>
        <v>2.2222222221898846E-2</v>
      </c>
      <c r="Q107" s="27">
        <f>IF(UBER[[Trip duration ]]="","",HOUR(P107)*60 + MINUTE(P107))</f>
        <v>32</v>
      </c>
      <c r="R107" s="27"/>
    </row>
    <row r="108" spans="1:18" x14ac:dyDescent="0.3">
      <c r="A108" s="1">
        <v>107</v>
      </c>
      <c r="B108" s="1" t="s">
        <v>8</v>
      </c>
      <c r="C108" s="1">
        <v>215</v>
      </c>
      <c r="D108" s="1" t="str">
        <f t="shared" si="3"/>
        <v>Yes</v>
      </c>
      <c r="E108" s="1" t="s">
        <v>9</v>
      </c>
      <c r="F108" s="2">
        <f>UBER[[#This Row],[Request Date]]+UBER[[#This Row],[Request Time]]</f>
        <v>42562.209722222222</v>
      </c>
      <c r="G108" s="3">
        <v>42562</v>
      </c>
      <c r="H108" s="4">
        <v>0.20972222222222223</v>
      </c>
      <c r="I108" s="27">
        <f>HOUR(UBER[[#This Row],[Request Timestamp]])</f>
        <v>5</v>
      </c>
      <c r="J108" s="4" t="str">
        <f t="shared" si="4"/>
        <v>Early Morning</v>
      </c>
      <c r="K108" s="4" t="str">
        <f>TEXT(UBER[[#This Row],[Request Date]],"dddd")</f>
        <v>Monday</v>
      </c>
      <c r="L108" s="2" t="str">
        <f>IF(OR(UBER[Drop Date]="NA", UBER[Drop Time]="NA"), "NA",M108+N108)</f>
        <v>NA</v>
      </c>
      <c r="M108" s="3" t="s">
        <v>6</v>
      </c>
      <c r="N108" s="4"/>
      <c r="O108" s="4" t="str">
        <f>IF(UBER[Drop Date]="NA","No","yes")</f>
        <v>No</v>
      </c>
      <c r="P108" s="4" t="str">
        <f t="shared" si="5"/>
        <v/>
      </c>
      <c r="Q108" s="27" t="str">
        <f>IF(UBER[[Trip duration ]]="","",HOUR(P108)*60 + MINUTE(P108))</f>
        <v/>
      </c>
      <c r="R108" s="27"/>
    </row>
    <row r="109" spans="1:18" x14ac:dyDescent="0.3">
      <c r="A109" s="1">
        <v>108</v>
      </c>
      <c r="B109" s="1" t="s">
        <v>8</v>
      </c>
      <c r="C109" s="1">
        <v>248</v>
      </c>
      <c r="D109" s="1" t="str">
        <f t="shared" si="3"/>
        <v>Yes</v>
      </c>
      <c r="E109" s="1" t="s">
        <v>9</v>
      </c>
      <c r="F109" s="2">
        <f>UBER[[#This Row],[Request Date]]+UBER[[#This Row],[Request Time]]</f>
        <v>42562.214583333334</v>
      </c>
      <c r="G109" s="3">
        <v>42562</v>
      </c>
      <c r="H109" s="4">
        <v>0.21458333333333335</v>
      </c>
      <c r="I109" s="27">
        <f>HOUR(UBER[[#This Row],[Request Timestamp]])</f>
        <v>5</v>
      </c>
      <c r="J109" s="4" t="str">
        <f t="shared" si="4"/>
        <v>Early Morning</v>
      </c>
      <c r="K109" s="4" t="str">
        <f>TEXT(UBER[[#This Row],[Request Date]],"dddd")</f>
        <v>Monday</v>
      </c>
      <c r="L109" s="2" t="str">
        <f>IF(OR(UBER[Drop Date]="NA", UBER[Drop Time]="NA"), "NA",M109+N109)</f>
        <v>NA</v>
      </c>
      <c r="M109" s="3" t="s">
        <v>6</v>
      </c>
      <c r="N109" s="4"/>
      <c r="O109" s="4" t="str">
        <f>IF(UBER[Drop Date]="NA","No","yes")</f>
        <v>No</v>
      </c>
      <c r="P109" s="4" t="str">
        <f t="shared" si="5"/>
        <v/>
      </c>
      <c r="Q109" s="27" t="str">
        <f>IF(UBER[[Trip duration ]]="","",HOUR(P109)*60 + MINUTE(P109))</f>
        <v/>
      </c>
      <c r="R109" s="27"/>
    </row>
    <row r="110" spans="1:18" x14ac:dyDescent="0.3">
      <c r="A110" s="1">
        <v>109</v>
      </c>
      <c r="B110" s="1" t="s">
        <v>8</v>
      </c>
      <c r="C110" s="1">
        <v>284</v>
      </c>
      <c r="D110" s="1" t="str">
        <f t="shared" si="3"/>
        <v>Yes</v>
      </c>
      <c r="E110" s="1" t="s">
        <v>9</v>
      </c>
      <c r="F110" s="2">
        <f>UBER[[#This Row],[Request Date]]+UBER[[#This Row],[Request Time]]</f>
        <v>42562.209027777775</v>
      </c>
      <c r="G110" s="3">
        <v>42562</v>
      </c>
      <c r="H110" s="4">
        <v>0.20902777777777778</v>
      </c>
      <c r="I110" s="27">
        <f>HOUR(UBER[[#This Row],[Request Timestamp]])</f>
        <v>5</v>
      </c>
      <c r="J110" s="4" t="str">
        <f t="shared" si="4"/>
        <v>Early Morning</v>
      </c>
      <c r="K110" s="4" t="str">
        <f>TEXT(UBER[[#This Row],[Request Date]],"dddd")</f>
        <v>Monday</v>
      </c>
      <c r="L110" s="2" t="str">
        <f>IF(OR(UBER[Drop Date]="NA", UBER[Drop Time]="NA"), "NA",M110+N110)</f>
        <v>NA</v>
      </c>
      <c r="M110" s="3" t="s">
        <v>6</v>
      </c>
      <c r="N110" s="4"/>
      <c r="O110" s="4" t="str">
        <f>IF(UBER[Drop Date]="NA","No","yes")</f>
        <v>No</v>
      </c>
      <c r="P110" s="4" t="str">
        <f t="shared" si="5"/>
        <v/>
      </c>
      <c r="Q110" s="27" t="str">
        <f>IF(UBER[[Trip duration ]]="","",HOUR(P110)*60 + MINUTE(P110))</f>
        <v/>
      </c>
      <c r="R110" s="27"/>
    </row>
    <row r="111" spans="1:18" x14ac:dyDescent="0.3">
      <c r="A111" s="1">
        <v>110</v>
      </c>
      <c r="B111" s="1" t="s">
        <v>8</v>
      </c>
      <c r="C111" s="1">
        <v>22</v>
      </c>
      <c r="D111" s="1" t="str">
        <f t="shared" si="3"/>
        <v>Yes</v>
      </c>
      <c r="E111" s="1" t="s">
        <v>5</v>
      </c>
      <c r="F111" s="2">
        <f>UBER[[#This Row],[Request Date]]+UBER[[#This Row],[Request Time]]</f>
        <v>42562.211805555555</v>
      </c>
      <c r="G111" s="3">
        <v>42562</v>
      </c>
      <c r="H111" s="4">
        <v>0.21180555555555555</v>
      </c>
      <c r="I111" s="27">
        <f>HOUR(UBER[[#This Row],[Request Timestamp]])</f>
        <v>5</v>
      </c>
      <c r="J111" s="4" t="str">
        <f t="shared" si="4"/>
        <v>Early Morning</v>
      </c>
      <c r="K111" s="4" t="str">
        <f>TEXT(UBER[[#This Row],[Request Date]],"dddd")</f>
        <v>Monday</v>
      </c>
      <c r="L111" s="2">
        <f>IF(OR(UBER[Drop Date]="NA", UBER[Drop Time]="NA"), "NA",M111+N111)</f>
        <v>42562.254166666666</v>
      </c>
      <c r="M111" s="3">
        <v>42562</v>
      </c>
      <c r="N111" s="4">
        <v>0.25416666666666665</v>
      </c>
      <c r="O111" s="4" t="str">
        <f>IF(UBER[Drop Date]="NA","No","yes")</f>
        <v>yes</v>
      </c>
      <c r="P111" s="4">
        <f t="shared" si="5"/>
        <v>4.2361111110949423E-2</v>
      </c>
      <c r="Q111" s="27">
        <f>IF(UBER[[Trip duration ]]="","",HOUR(P111)*60 + MINUTE(P111))</f>
        <v>61</v>
      </c>
      <c r="R111" s="27"/>
    </row>
    <row r="112" spans="1:18" x14ac:dyDescent="0.3">
      <c r="A112" s="1">
        <v>111</v>
      </c>
      <c r="B112" s="1" t="s">
        <v>8</v>
      </c>
      <c r="C112" s="1">
        <v>62</v>
      </c>
      <c r="D112" s="1" t="str">
        <f t="shared" si="3"/>
        <v>Yes</v>
      </c>
      <c r="E112" s="1" t="s">
        <v>9</v>
      </c>
      <c r="F112" s="2">
        <f>UBER[[#This Row],[Request Date]]+UBER[[#This Row],[Request Time]]</f>
        <v>42562.212500000001</v>
      </c>
      <c r="G112" s="3">
        <v>42562</v>
      </c>
      <c r="H112" s="4">
        <v>0.21249999999999999</v>
      </c>
      <c r="I112" s="27">
        <f>HOUR(UBER[[#This Row],[Request Timestamp]])</f>
        <v>5</v>
      </c>
      <c r="J112" s="4" t="str">
        <f t="shared" si="4"/>
        <v>Early Morning</v>
      </c>
      <c r="K112" s="4" t="str">
        <f>TEXT(UBER[[#This Row],[Request Date]],"dddd")</f>
        <v>Monday</v>
      </c>
      <c r="L112" s="2" t="str">
        <f>IF(OR(UBER[Drop Date]="NA", UBER[Drop Time]="NA"), "NA",M112+N112)</f>
        <v>NA</v>
      </c>
      <c r="M112" s="3" t="s">
        <v>6</v>
      </c>
      <c r="N112" s="4"/>
      <c r="O112" s="4" t="str">
        <f>IF(UBER[Drop Date]="NA","No","yes")</f>
        <v>No</v>
      </c>
      <c r="P112" s="4" t="str">
        <f t="shared" si="5"/>
        <v/>
      </c>
      <c r="Q112" s="27" t="str">
        <f>IF(UBER[[Trip duration ]]="","",HOUR(P112)*60 + MINUTE(P112))</f>
        <v/>
      </c>
      <c r="R112" s="27"/>
    </row>
    <row r="113" spans="1:18" x14ac:dyDescent="0.3">
      <c r="A113" s="1">
        <v>112</v>
      </c>
      <c r="B113" s="1" t="s">
        <v>4</v>
      </c>
      <c r="C113" s="1">
        <v>116</v>
      </c>
      <c r="D113" s="1" t="str">
        <f t="shared" si="3"/>
        <v>Yes</v>
      </c>
      <c r="E113" s="1" t="s">
        <v>5</v>
      </c>
      <c r="F113" s="2">
        <f>UBER[[#This Row],[Request Date]]+UBER[[#This Row],[Request Time]]</f>
        <v>42562.209027777775</v>
      </c>
      <c r="G113" s="3">
        <v>42562</v>
      </c>
      <c r="H113" s="4">
        <v>0.20902777777777778</v>
      </c>
      <c r="I113" s="27">
        <f>HOUR(UBER[[#This Row],[Request Timestamp]])</f>
        <v>5</v>
      </c>
      <c r="J113" s="4" t="str">
        <f t="shared" si="4"/>
        <v>Early Morning</v>
      </c>
      <c r="K113" s="4" t="str">
        <f>TEXT(UBER[[#This Row],[Request Date]],"dddd")</f>
        <v>Monday</v>
      </c>
      <c r="L113" s="2">
        <f>IF(OR(UBER[Drop Date]="NA", UBER[Drop Time]="NA"), "NA",M113+N113)</f>
        <v>42562.25277777778</v>
      </c>
      <c r="M113" s="3">
        <v>42562</v>
      </c>
      <c r="N113" s="4">
        <v>0.25277777777777777</v>
      </c>
      <c r="O113" s="4" t="str">
        <f>IF(UBER[Drop Date]="NA","No","yes")</f>
        <v>yes</v>
      </c>
      <c r="P113" s="4">
        <f t="shared" si="5"/>
        <v>4.3750000004365575E-2</v>
      </c>
      <c r="Q113" s="27">
        <f>IF(UBER[[Trip duration ]]="","",HOUR(P113)*60 + MINUTE(P113))</f>
        <v>63</v>
      </c>
      <c r="R113" s="27"/>
    </row>
    <row r="114" spans="1:18" x14ac:dyDescent="0.3">
      <c r="A114" s="1">
        <v>113</v>
      </c>
      <c r="B114" s="1" t="s">
        <v>8</v>
      </c>
      <c r="C114" s="1">
        <v>185</v>
      </c>
      <c r="D114" s="1" t="str">
        <f t="shared" si="3"/>
        <v>Yes</v>
      </c>
      <c r="E114" s="1" t="s">
        <v>9</v>
      </c>
      <c r="F114" s="2">
        <f>UBER[[#This Row],[Request Date]]+UBER[[#This Row],[Request Time]]</f>
        <v>42562.214583333334</v>
      </c>
      <c r="G114" s="3">
        <v>42562</v>
      </c>
      <c r="H114" s="4">
        <v>0.21458333333333335</v>
      </c>
      <c r="I114" s="27">
        <f>HOUR(UBER[[#This Row],[Request Timestamp]])</f>
        <v>5</v>
      </c>
      <c r="J114" s="4" t="str">
        <f t="shared" si="4"/>
        <v>Early Morning</v>
      </c>
      <c r="K114" s="4" t="str">
        <f>TEXT(UBER[[#This Row],[Request Date]],"dddd")</f>
        <v>Monday</v>
      </c>
      <c r="L114" s="2" t="str">
        <f>IF(OR(UBER[Drop Date]="NA", UBER[Drop Time]="NA"), "NA",M114+N114)</f>
        <v>NA</v>
      </c>
      <c r="M114" s="3" t="s">
        <v>6</v>
      </c>
      <c r="N114" s="4"/>
      <c r="O114" s="4" t="str">
        <f>IF(UBER[Drop Date]="NA","No","yes")</f>
        <v>No</v>
      </c>
      <c r="P114" s="4" t="str">
        <f t="shared" si="5"/>
        <v/>
      </c>
      <c r="Q114" s="27" t="str">
        <f>IF(UBER[[Trip duration ]]="","",HOUR(P114)*60 + MINUTE(P114))</f>
        <v/>
      </c>
      <c r="R114" s="27"/>
    </row>
    <row r="115" spans="1:18" x14ac:dyDescent="0.3">
      <c r="A115" s="1">
        <v>114</v>
      </c>
      <c r="B115" s="1" t="s">
        <v>8</v>
      </c>
      <c r="C115" s="1">
        <v>217</v>
      </c>
      <c r="D115" s="1" t="str">
        <f t="shared" si="3"/>
        <v>Yes</v>
      </c>
      <c r="E115" s="1" t="s">
        <v>5</v>
      </c>
      <c r="F115" s="2">
        <f>UBER[[#This Row],[Request Date]]+UBER[[#This Row],[Request Time]]</f>
        <v>42562.215277777781</v>
      </c>
      <c r="G115" s="3">
        <v>42562</v>
      </c>
      <c r="H115" s="4">
        <v>0.21527777777777779</v>
      </c>
      <c r="I115" s="27">
        <f>HOUR(UBER[[#This Row],[Request Timestamp]])</f>
        <v>5</v>
      </c>
      <c r="J115" s="4" t="str">
        <f t="shared" si="4"/>
        <v>Early Morning</v>
      </c>
      <c r="K115" s="4" t="str">
        <f>TEXT(UBER[[#This Row],[Request Date]],"dddd")</f>
        <v>Monday</v>
      </c>
      <c r="L115" s="2">
        <f>IF(OR(UBER[Drop Date]="NA", UBER[Drop Time]="NA"), "NA",M115+N115)</f>
        <v>42562.236111111109</v>
      </c>
      <c r="M115" s="3">
        <v>42562</v>
      </c>
      <c r="N115" s="4">
        <v>0.23611111111111113</v>
      </c>
      <c r="O115" s="4" t="str">
        <f>IF(UBER[Drop Date]="NA","No","yes")</f>
        <v>yes</v>
      </c>
      <c r="P115" s="4">
        <f t="shared" si="5"/>
        <v>2.0833333328482695E-2</v>
      </c>
      <c r="Q115" s="27">
        <f>IF(UBER[[Trip duration ]]="","",HOUR(P115)*60 + MINUTE(P115))</f>
        <v>30</v>
      </c>
      <c r="R115" s="27"/>
    </row>
    <row r="116" spans="1:18" x14ac:dyDescent="0.3">
      <c r="A116" s="1">
        <v>115</v>
      </c>
      <c r="B116" s="1" t="s">
        <v>8</v>
      </c>
      <c r="C116" s="1">
        <v>244</v>
      </c>
      <c r="D116" s="1" t="str">
        <f t="shared" si="3"/>
        <v>Yes</v>
      </c>
      <c r="E116" s="1" t="s">
        <v>9</v>
      </c>
      <c r="F116" s="2">
        <f>UBER[[#This Row],[Request Date]]+UBER[[#This Row],[Request Time]]</f>
        <v>42562.218055555553</v>
      </c>
      <c r="G116" s="3">
        <v>42562</v>
      </c>
      <c r="H116" s="4">
        <v>0.21805555555555556</v>
      </c>
      <c r="I116" s="27">
        <f>HOUR(UBER[[#This Row],[Request Timestamp]])</f>
        <v>5</v>
      </c>
      <c r="J116" s="4" t="str">
        <f t="shared" si="4"/>
        <v>Early Morning</v>
      </c>
      <c r="K116" s="4" t="str">
        <f>TEXT(UBER[[#This Row],[Request Date]],"dddd")</f>
        <v>Monday</v>
      </c>
      <c r="L116" s="2" t="str">
        <f>IF(OR(UBER[Drop Date]="NA", UBER[Drop Time]="NA"), "NA",M116+N116)</f>
        <v>NA</v>
      </c>
      <c r="M116" s="3" t="s">
        <v>6</v>
      </c>
      <c r="N116" s="4"/>
      <c r="O116" s="4" t="str">
        <f>IF(UBER[Drop Date]="NA","No","yes")</f>
        <v>No</v>
      </c>
      <c r="P116" s="4" t="str">
        <f t="shared" si="5"/>
        <v/>
      </c>
      <c r="Q116" s="27" t="str">
        <f>IF(UBER[[Trip duration ]]="","",HOUR(P116)*60 + MINUTE(P116))</f>
        <v/>
      </c>
      <c r="R116" s="27"/>
    </row>
    <row r="117" spans="1:18" x14ac:dyDescent="0.3">
      <c r="A117" s="1">
        <v>116</v>
      </c>
      <c r="B117" s="1" t="s">
        <v>4</v>
      </c>
      <c r="C117" s="1">
        <v>286</v>
      </c>
      <c r="D117" s="1" t="str">
        <f t="shared" si="3"/>
        <v>Yes</v>
      </c>
      <c r="E117" s="1" t="s">
        <v>5</v>
      </c>
      <c r="F117" s="2">
        <f>UBER[[#This Row],[Request Date]]+UBER[[#This Row],[Request Time]]</f>
        <v>42562.213194444441</v>
      </c>
      <c r="G117" s="3">
        <v>42562</v>
      </c>
      <c r="H117" s="4">
        <v>0.21319444444444444</v>
      </c>
      <c r="I117" s="27">
        <f>HOUR(UBER[[#This Row],[Request Timestamp]])</f>
        <v>5</v>
      </c>
      <c r="J117" s="4" t="str">
        <f t="shared" si="4"/>
        <v>Early Morning</v>
      </c>
      <c r="K117" s="4" t="str">
        <f>TEXT(UBER[[#This Row],[Request Date]],"dddd")</f>
        <v>Monday</v>
      </c>
      <c r="L117" s="2">
        <f>IF(OR(UBER[Drop Date]="NA", UBER[Drop Time]="NA"), "NA",M117+N117)</f>
        <v>42562.245138888888</v>
      </c>
      <c r="M117" s="3">
        <v>42562</v>
      </c>
      <c r="N117" s="4">
        <v>0.24513888888888888</v>
      </c>
      <c r="O117" s="4" t="str">
        <f>IF(UBER[Drop Date]="NA","No","yes")</f>
        <v>yes</v>
      </c>
      <c r="P117" s="4">
        <f t="shared" si="5"/>
        <v>3.1944444446708076E-2</v>
      </c>
      <c r="Q117" s="27">
        <f>IF(UBER[[Trip duration ]]="","",HOUR(P117)*60 + MINUTE(P117))</f>
        <v>46</v>
      </c>
      <c r="R117" s="27"/>
    </row>
    <row r="118" spans="1:18" x14ac:dyDescent="0.3">
      <c r="A118" s="1">
        <v>117</v>
      </c>
      <c r="B118" s="1" t="s">
        <v>8</v>
      </c>
      <c r="C118" s="1" t="s">
        <v>6</v>
      </c>
      <c r="D118" s="1" t="str">
        <f t="shared" si="3"/>
        <v>No</v>
      </c>
      <c r="E118" s="1" t="s">
        <v>7</v>
      </c>
      <c r="F118" s="2">
        <f>UBER[[#This Row],[Request Date]]+UBER[[#This Row],[Request Time]]</f>
        <v>42562.217361111114</v>
      </c>
      <c r="G118" s="3">
        <v>42562</v>
      </c>
      <c r="H118" s="4">
        <v>0.21736111111111112</v>
      </c>
      <c r="I118" s="27">
        <f>HOUR(UBER[[#This Row],[Request Timestamp]])</f>
        <v>5</v>
      </c>
      <c r="J118" s="4" t="str">
        <f t="shared" si="4"/>
        <v>Early Morning</v>
      </c>
      <c r="K118" s="4" t="str">
        <f>TEXT(UBER[[#This Row],[Request Date]],"dddd")</f>
        <v>Monday</v>
      </c>
      <c r="L118" s="2" t="str">
        <f>IF(OR(UBER[Drop Date]="NA", UBER[Drop Time]="NA"), "NA",M118+N118)</f>
        <v>NA</v>
      </c>
      <c r="M118" s="3" t="s">
        <v>6</v>
      </c>
      <c r="N118" s="4"/>
      <c r="O118" s="4" t="str">
        <f>IF(UBER[Drop Date]="NA","No","yes")</f>
        <v>No</v>
      </c>
      <c r="P118" s="4" t="str">
        <f t="shared" si="5"/>
        <v/>
      </c>
      <c r="Q118" s="27" t="str">
        <f>IF(UBER[[Trip duration ]]="","",HOUR(P118)*60 + MINUTE(P118))</f>
        <v/>
      </c>
      <c r="R118" s="27"/>
    </row>
    <row r="119" spans="1:18" x14ac:dyDescent="0.3">
      <c r="A119" s="1">
        <v>118</v>
      </c>
      <c r="B119" s="1" t="s">
        <v>4</v>
      </c>
      <c r="C119" s="1">
        <v>44</v>
      </c>
      <c r="D119" s="1" t="str">
        <f t="shared" si="3"/>
        <v>Yes</v>
      </c>
      <c r="E119" s="1" t="s">
        <v>5</v>
      </c>
      <c r="F119" s="2">
        <f>UBER[[#This Row],[Request Date]]+UBER[[#This Row],[Request Time]]</f>
        <v>42562.21597222222</v>
      </c>
      <c r="G119" s="3">
        <v>42562</v>
      </c>
      <c r="H119" s="4">
        <v>0.21597222222222223</v>
      </c>
      <c r="I119" s="27">
        <f>HOUR(UBER[[#This Row],[Request Timestamp]])</f>
        <v>5</v>
      </c>
      <c r="J119" s="4" t="str">
        <f t="shared" si="4"/>
        <v>Early Morning</v>
      </c>
      <c r="K119" s="4" t="str">
        <f>TEXT(UBER[[#This Row],[Request Date]],"dddd")</f>
        <v>Monday</v>
      </c>
      <c r="L119" s="2">
        <f>IF(OR(UBER[Drop Date]="NA", UBER[Drop Time]="NA"), "NA",M119+N119)</f>
        <v>42562.244444444441</v>
      </c>
      <c r="M119" s="3">
        <v>42562</v>
      </c>
      <c r="N119" s="4">
        <v>0.24444444444444446</v>
      </c>
      <c r="O119" s="4" t="str">
        <f>IF(UBER[Drop Date]="NA","No","yes")</f>
        <v>yes</v>
      </c>
      <c r="P119" s="4">
        <f t="shared" si="5"/>
        <v>2.8472222220443655E-2</v>
      </c>
      <c r="Q119" s="27">
        <f>IF(UBER[[Trip duration ]]="","",HOUR(P119)*60 + MINUTE(P119))</f>
        <v>41</v>
      </c>
      <c r="R119" s="27"/>
    </row>
    <row r="120" spans="1:18" x14ac:dyDescent="0.3">
      <c r="A120" s="1">
        <v>119</v>
      </c>
      <c r="B120" s="1" t="s">
        <v>8</v>
      </c>
      <c r="C120" s="1">
        <v>204</v>
      </c>
      <c r="D120" s="1" t="str">
        <f t="shared" si="3"/>
        <v>Yes</v>
      </c>
      <c r="E120" s="1" t="s">
        <v>9</v>
      </c>
      <c r="F120" s="2">
        <f>UBER[[#This Row],[Request Date]]+UBER[[#This Row],[Request Time]]</f>
        <v>42562.215277777781</v>
      </c>
      <c r="G120" s="3">
        <v>42562</v>
      </c>
      <c r="H120" s="4">
        <v>0.21527777777777779</v>
      </c>
      <c r="I120" s="27">
        <f>HOUR(UBER[[#This Row],[Request Timestamp]])</f>
        <v>5</v>
      </c>
      <c r="J120" s="4" t="str">
        <f t="shared" si="4"/>
        <v>Early Morning</v>
      </c>
      <c r="K120" s="4" t="str">
        <f>TEXT(UBER[[#This Row],[Request Date]],"dddd")</f>
        <v>Monday</v>
      </c>
      <c r="L120" s="2" t="str">
        <f>IF(OR(UBER[Drop Date]="NA", UBER[Drop Time]="NA"), "NA",M120+N120)</f>
        <v>NA</v>
      </c>
      <c r="M120" s="3" t="s">
        <v>6</v>
      </c>
      <c r="N120" s="4"/>
      <c r="O120" s="4" t="str">
        <f>IF(UBER[Drop Date]="NA","No","yes")</f>
        <v>No</v>
      </c>
      <c r="P120" s="4" t="str">
        <f t="shared" si="5"/>
        <v/>
      </c>
      <c r="Q120" s="27" t="str">
        <f>IF(UBER[[Trip duration ]]="","",HOUR(P120)*60 + MINUTE(P120))</f>
        <v/>
      </c>
      <c r="R120" s="27"/>
    </row>
    <row r="121" spans="1:18" x14ac:dyDescent="0.3">
      <c r="A121" s="1">
        <v>120</v>
      </c>
      <c r="B121" s="1" t="s">
        <v>8</v>
      </c>
      <c r="C121" s="1">
        <v>268</v>
      </c>
      <c r="D121" s="1" t="str">
        <f t="shared" si="3"/>
        <v>Yes</v>
      </c>
      <c r="E121" s="1" t="s">
        <v>9</v>
      </c>
      <c r="F121" s="2">
        <f>UBER[[#This Row],[Request Date]]+UBER[[#This Row],[Request Time]]</f>
        <v>42562.211111111108</v>
      </c>
      <c r="G121" s="3">
        <v>42562</v>
      </c>
      <c r="H121" s="4">
        <v>0.21111111111111111</v>
      </c>
      <c r="I121" s="27">
        <f>HOUR(UBER[[#This Row],[Request Timestamp]])</f>
        <v>5</v>
      </c>
      <c r="J121" s="4" t="str">
        <f t="shared" si="4"/>
        <v>Early Morning</v>
      </c>
      <c r="K121" s="4" t="str">
        <f>TEXT(UBER[[#This Row],[Request Date]],"dddd")</f>
        <v>Monday</v>
      </c>
      <c r="L121" s="2" t="str">
        <f>IF(OR(UBER[Drop Date]="NA", UBER[Drop Time]="NA"), "NA",M121+N121)</f>
        <v>NA</v>
      </c>
      <c r="M121" s="3" t="s">
        <v>6</v>
      </c>
      <c r="N121" s="4"/>
      <c r="O121" s="4" t="str">
        <f>IF(UBER[Drop Date]="NA","No","yes")</f>
        <v>No</v>
      </c>
      <c r="P121" s="4" t="str">
        <f t="shared" si="5"/>
        <v/>
      </c>
      <c r="Q121" s="27" t="str">
        <f>IF(UBER[[Trip duration ]]="","",HOUR(P121)*60 + MINUTE(P121))</f>
        <v/>
      </c>
      <c r="R121" s="27"/>
    </row>
    <row r="122" spans="1:18" x14ac:dyDescent="0.3">
      <c r="A122" s="1">
        <v>121</v>
      </c>
      <c r="B122" s="1" t="s">
        <v>4</v>
      </c>
      <c r="C122" s="1">
        <v>63</v>
      </c>
      <c r="D122" s="1" t="str">
        <f t="shared" si="3"/>
        <v>Yes</v>
      </c>
      <c r="E122" s="1" t="s">
        <v>5</v>
      </c>
      <c r="F122" s="2">
        <f>UBER[[#This Row],[Request Date]]+UBER[[#This Row],[Request Time]]</f>
        <v>42562.217361111114</v>
      </c>
      <c r="G122" s="3">
        <v>42562</v>
      </c>
      <c r="H122" s="4">
        <v>0.21736111111111112</v>
      </c>
      <c r="I122" s="27">
        <f>HOUR(UBER[[#This Row],[Request Timestamp]])</f>
        <v>5</v>
      </c>
      <c r="J122" s="4" t="str">
        <f t="shared" si="4"/>
        <v>Early Morning</v>
      </c>
      <c r="K122" s="4" t="str">
        <f>TEXT(UBER[[#This Row],[Request Date]],"dddd")</f>
        <v>Monday</v>
      </c>
      <c r="L122" s="2">
        <f>IF(OR(UBER[Drop Date]="NA", UBER[Drop Time]="NA"), "NA",M122+N122)</f>
        <v>42562.255555555559</v>
      </c>
      <c r="M122" s="3">
        <v>42562</v>
      </c>
      <c r="N122" s="4">
        <v>0.25555555555555559</v>
      </c>
      <c r="O122" s="4" t="str">
        <f>IF(UBER[Drop Date]="NA","No","yes")</f>
        <v>yes</v>
      </c>
      <c r="P122" s="4">
        <f t="shared" si="5"/>
        <v>3.8194444445252884E-2</v>
      </c>
      <c r="Q122" s="27">
        <f>IF(UBER[[Trip duration ]]="","",HOUR(P122)*60 + MINUTE(P122))</f>
        <v>55</v>
      </c>
      <c r="R122" s="27"/>
    </row>
    <row r="123" spans="1:18" x14ac:dyDescent="0.3">
      <c r="A123" s="1">
        <v>122</v>
      </c>
      <c r="B123" s="1" t="s">
        <v>8</v>
      </c>
      <c r="C123" s="1">
        <v>124</v>
      </c>
      <c r="D123" s="1" t="str">
        <f t="shared" si="3"/>
        <v>Yes</v>
      </c>
      <c r="E123" s="1" t="s">
        <v>9</v>
      </c>
      <c r="F123" s="2">
        <f>UBER[[#This Row],[Request Date]]+UBER[[#This Row],[Request Time]]</f>
        <v>42562.218055555553</v>
      </c>
      <c r="G123" s="3">
        <v>42562</v>
      </c>
      <c r="H123" s="4">
        <v>0.21805555555555556</v>
      </c>
      <c r="I123" s="27">
        <f>HOUR(UBER[[#This Row],[Request Timestamp]])</f>
        <v>5</v>
      </c>
      <c r="J123" s="4" t="str">
        <f t="shared" si="4"/>
        <v>Early Morning</v>
      </c>
      <c r="K123" s="4" t="str">
        <f>TEXT(UBER[[#This Row],[Request Date]],"dddd")</f>
        <v>Monday</v>
      </c>
      <c r="L123" s="2" t="str">
        <f>IF(OR(UBER[Drop Date]="NA", UBER[Drop Time]="NA"), "NA",M123+N123)</f>
        <v>NA</v>
      </c>
      <c r="M123" s="3" t="s">
        <v>6</v>
      </c>
      <c r="N123" s="4"/>
      <c r="O123" s="4" t="str">
        <f>IF(UBER[Drop Date]="NA","No","yes")</f>
        <v>No</v>
      </c>
      <c r="P123" s="4" t="str">
        <f t="shared" si="5"/>
        <v/>
      </c>
      <c r="Q123" s="27" t="str">
        <f>IF(UBER[[Trip duration ]]="","",HOUR(P123)*60 + MINUTE(P123))</f>
        <v/>
      </c>
      <c r="R123" s="27"/>
    </row>
    <row r="124" spans="1:18" x14ac:dyDescent="0.3">
      <c r="A124" s="1">
        <v>123</v>
      </c>
      <c r="B124" s="1" t="s">
        <v>8</v>
      </c>
      <c r="C124" s="1">
        <v>130</v>
      </c>
      <c r="D124" s="1" t="str">
        <f t="shared" si="3"/>
        <v>Yes</v>
      </c>
      <c r="E124" s="1" t="s">
        <v>5</v>
      </c>
      <c r="F124" s="2">
        <f>UBER[[#This Row],[Request Date]]+UBER[[#This Row],[Request Time]]</f>
        <v>42562.216666666667</v>
      </c>
      <c r="G124" s="3">
        <v>42562</v>
      </c>
      <c r="H124" s="4">
        <v>0.21666666666666667</v>
      </c>
      <c r="I124" s="27">
        <f>HOUR(UBER[[#This Row],[Request Timestamp]])</f>
        <v>5</v>
      </c>
      <c r="J124" s="4" t="str">
        <f t="shared" si="4"/>
        <v>Early Morning</v>
      </c>
      <c r="K124" s="4" t="str">
        <f>TEXT(UBER[[#This Row],[Request Date]],"dddd")</f>
        <v>Monday</v>
      </c>
      <c r="L124" s="2">
        <f>IF(OR(UBER[Drop Date]="NA", UBER[Drop Time]="NA"), "NA",M124+N124)</f>
        <v>42562.259722222225</v>
      </c>
      <c r="M124" s="3">
        <v>42562</v>
      </c>
      <c r="N124" s="4">
        <v>0.25972222222222224</v>
      </c>
      <c r="O124" s="4" t="str">
        <f>IF(UBER[Drop Date]="NA","No","yes")</f>
        <v>yes</v>
      </c>
      <c r="P124" s="4">
        <f t="shared" si="5"/>
        <v>4.3055555557657499E-2</v>
      </c>
      <c r="Q124" s="27">
        <f>IF(UBER[[Trip duration ]]="","",HOUR(P124)*60 + MINUTE(P124))</f>
        <v>62</v>
      </c>
      <c r="R124" s="27"/>
    </row>
    <row r="125" spans="1:18" x14ac:dyDescent="0.3">
      <c r="A125" s="1">
        <v>124</v>
      </c>
      <c r="B125" s="1" t="s">
        <v>8</v>
      </c>
      <c r="C125" s="1" t="s">
        <v>6</v>
      </c>
      <c r="D125" s="1" t="str">
        <f t="shared" si="3"/>
        <v>No</v>
      </c>
      <c r="E125" s="1" t="s">
        <v>7</v>
      </c>
      <c r="F125" s="2">
        <f>UBER[[#This Row],[Request Date]]+UBER[[#This Row],[Request Time]]</f>
        <v>42562.216666666667</v>
      </c>
      <c r="G125" s="3">
        <v>42562</v>
      </c>
      <c r="H125" s="4">
        <v>0.21666666666666667</v>
      </c>
      <c r="I125" s="27">
        <f>HOUR(UBER[[#This Row],[Request Timestamp]])</f>
        <v>5</v>
      </c>
      <c r="J125" s="4" t="str">
        <f t="shared" si="4"/>
        <v>Early Morning</v>
      </c>
      <c r="K125" s="4" t="str">
        <f>TEXT(UBER[[#This Row],[Request Date]],"dddd")</f>
        <v>Monday</v>
      </c>
      <c r="L125" s="2" t="str">
        <f>IF(OR(UBER[Drop Date]="NA", UBER[Drop Time]="NA"), "NA",M125+N125)</f>
        <v>NA</v>
      </c>
      <c r="M125" s="3" t="s">
        <v>6</v>
      </c>
      <c r="N125" s="4"/>
      <c r="O125" s="4" t="str">
        <f>IF(UBER[Drop Date]="NA","No","yes")</f>
        <v>No</v>
      </c>
      <c r="P125" s="4" t="str">
        <f t="shared" si="5"/>
        <v/>
      </c>
      <c r="Q125" s="27" t="str">
        <f>IF(UBER[[Trip duration ]]="","",HOUR(P125)*60 + MINUTE(P125))</f>
        <v/>
      </c>
      <c r="R125" s="27"/>
    </row>
    <row r="126" spans="1:18" x14ac:dyDescent="0.3">
      <c r="A126" s="1">
        <v>125</v>
      </c>
      <c r="B126" s="1" t="s">
        <v>8</v>
      </c>
      <c r="C126" s="1">
        <v>38</v>
      </c>
      <c r="D126" s="1" t="str">
        <f t="shared" si="3"/>
        <v>Yes</v>
      </c>
      <c r="E126" s="1" t="s">
        <v>5</v>
      </c>
      <c r="F126" s="2">
        <f>UBER[[#This Row],[Request Date]]+UBER[[#This Row],[Request Time]]</f>
        <v>42562.216666666667</v>
      </c>
      <c r="G126" s="3">
        <v>42562</v>
      </c>
      <c r="H126" s="4">
        <v>0.21666666666666667</v>
      </c>
      <c r="I126" s="27">
        <f>HOUR(UBER[[#This Row],[Request Timestamp]])</f>
        <v>5</v>
      </c>
      <c r="J126" s="4" t="str">
        <f t="shared" si="4"/>
        <v>Early Morning</v>
      </c>
      <c r="K126" s="4" t="str">
        <f>TEXT(UBER[[#This Row],[Request Date]],"dddd")</f>
        <v>Monday</v>
      </c>
      <c r="L126" s="2">
        <f>IF(OR(UBER[Drop Date]="NA", UBER[Drop Time]="NA"), "NA",M126+N126)</f>
        <v>42562.261805555558</v>
      </c>
      <c r="M126" s="3">
        <v>42562</v>
      </c>
      <c r="N126" s="4">
        <v>0.26180555555555557</v>
      </c>
      <c r="O126" s="4" t="str">
        <f>IF(UBER[Drop Date]="NA","No","yes")</f>
        <v>yes</v>
      </c>
      <c r="P126" s="4">
        <f t="shared" si="5"/>
        <v>4.5138888890505768E-2</v>
      </c>
      <c r="Q126" s="27">
        <f>IF(UBER[[Trip duration ]]="","",HOUR(P126)*60 + MINUTE(P126))</f>
        <v>65</v>
      </c>
      <c r="R126" s="27"/>
    </row>
    <row r="127" spans="1:18" x14ac:dyDescent="0.3">
      <c r="A127" s="1">
        <v>126</v>
      </c>
      <c r="B127" s="1" t="s">
        <v>8</v>
      </c>
      <c r="C127" s="1">
        <v>40</v>
      </c>
      <c r="D127" s="1" t="str">
        <f t="shared" si="3"/>
        <v>Yes</v>
      </c>
      <c r="E127" s="1" t="s">
        <v>9</v>
      </c>
      <c r="F127" s="2">
        <f>UBER[[#This Row],[Request Date]]+UBER[[#This Row],[Request Time]]</f>
        <v>42562.211805555555</v>
      </c>
      <c r="G127" s="3">
        <v>42562</v>
      </c>
      <c r="H127" s="4">
        <v>0.21180555555555555</v>
      </c>
      <c r="I127" s="27">
        <f>HOUR(UBER[[#This Row],[Request Timestamp]])</f>
        <v>5</v>
      </c>
      <c r="J127" s="4" t="str">
        <f t="shared" si="4"/>
        <v>Early Morning</v>
      </c>
      <c r="K127" s="4" t="str">
        <f>TEXT(UBER[[#This Row],[Request Date]],"dddd")</f>
        <v>Monday</v>
      </c>
      <c r="L127" s="2" t="str">
        <f>IF(OR(UBER[Drop Date]="NA", UBER[Drop Time]="NA"), "NA",M127+N127)</f>
        <v>NA</v>
      </c>
      <c r="M127" s="3" t="s">
        <v>6</v>
      </c>
      <c r="N127" s="4"/>
      <c r="O127" s="4" t="str">
        <f>IF(UBER[Drop Date]="NA","No","yes")</f>
        <v>No</v>
      </c>
      <c r="P127" s="4" t="str">
        <f t="shared" si="5"/>
        <v/>
      </c>
      <c r="Q127" s="27" t="str">
        <f>IF(UBER[[Trip duration ]]="","",HOUR(P127)*60 + MINUTE(P127))</f>
        <v/>
      </c>
      <c r="R127" s="27"/>
    </row>
    <row r="128" spans="1:18" x14ac:dyDescent="0.3">
      <c r="A128" s="1">
        <v>127</v>
      </c>
      <c r="B128" s="1" t="s">
        <v>8</v>
      </c>
      <c r="C128" s="1">
        <v>173</v>
      </c>
      <c r="D128" s="1" t="str">
        <f t="shared" si="3"/>
        <v>Yes</v>
      </c>
      <c r="E128" s="1" t="s">
        <v>9</v>
      </c>
      <c r="F128" s="2">
        <f>UBER[[#This Row],[Request Date]]+UBER[[#This Row],[Request Time]]</f>
        <v>42562.215277777781</v>
      </c>
      <c r="G128" s="3">
        <v>42562</v>
      </c>
      <c r="H128" s="4">
        <v>0.21527777777777779</v>
      </c>
      <c r="I128" s="27">
        <f>HOUR(UBER[[#This Row],[Request Timestamp]])</f>
        <v>5</v>
      </c>
      <c r="J128" s="4" t="str">
        <f t="shared" si="4"/>
        <v>Early Morning</v>
      </c>
      <c r="K128" s="4" t="str">
        <f>TEXT(UBER[[#This Row],[Request Date]],"dddd")</f>
        <v>Monday</v>
      </c>
      <c r="L128" s="2" t="str">
        <f>IF(OR(UBER[Drop Date]="NA", UBER[Drop Time]="NA"), "NA",M128+N128)</f>
        <v>NA</v>
      </c>
      <c r="M128" s="3" t="s">
        <v>6</v>
      </c>
      <c r="N128" s="4"/>
      <c r="O128" s="4" t="str">
        <f>IF(UBER[Drop Date]="NA","No","yes")</f>
        <v>No</v>
      </c>
      <c r="P128" s="4" t="str">
        <f t="shared" si="5"/>
        <v/>
      </c>
      <c r="Q128" s="27" t="str">
        <f>IF(UBER[[Trip duration ]]="","",HOUR(P128)*60 + MINUTE(P128))</f>
        <v/>
      </c>
      <c r="R128" s="27"/>
    </row>
    <row r="129" spans="1:18" x14ac:dyDescent="0.3">
      <c r="A129" s="1">
        <v>128</v>
      </c>
      <c r="B129" s="1" t="s">
        <v>8</v>
      </c>
      <c r="C129" s="1">
        <v>43</v>
      </c>
      <c r="D129" s="1" t="str">
        <f t="shared" si="3"/>
        <v>Yes</v>
      </c>
      <c r="E129" s="1" t="s">
        <v>5</v>
      </c>
      <c r="F129" s="2">
        <f>UBER[[#This Row],[Request Date]]+UBER[[#This Row],[Request Time]]</f>
        <v>42562.216666666667</v>
      </c>
      <c r="G129" s="3">
        <v>42562</v>
      </c>
      <c r="H129" s="4">
        <v>0.21666666666666667</v>
      </c>
      <c r="I129" s="27">
        <f>HOUR(UBER[[#This Row],[Request Timestamp]])</f>
        <v>5</v>
      </c>
      <c r="J129" s="4" t="str">
        <f t="shared" si="4"/>
        <v>Early Morning</v>
      </c>
      <c r="K129" s="4" t="str">
        <f>TEXT(UBER[[#This Row],[Request Date]],"dddd")</f>
        <v>Monday</v>
      </c>
      <c r="L129" s="2">
        <f>IF(OR(UBER[Drop Date]="NA", UBER[Drop Time]="NA"), "NA",M129+N129)</f>
        <v>42562.241666666669</v>
      </c>
      <c r="M129" s="3">
        <v>42562</v>
      </c>
      <c r="N129" s="4">
        <v>0.24166666666666667</v>
      </c>
      <c r="O129" s="4" t="str">
        <f>IF(UBER[Drop Date]="NA","No","yes")</f>
        <v>yes</v>
      </c>
      <c r="P129" s="4">
        <f t="shared" si="5"/>
        <v>2.5000000001455192E-2</v>
      </c>
      <c r="Q129" s="27">
        <f>IF(UBER[[Trip duration ]]="","",HOUR(P129)*60 + MINUTE(P129))</f>
        <v>36</v>
      </c>
      <c r="R129" s="27"/>
    </row>
    <row r="130" spans="1:18" x14ac:dyDescent="0.3">
      <c r="A130" s="1">
        <v>129</v>
      </c>
      <c r="B130" s="1" t="s">
        <v>8</v>
      </c>
      <c r="C130" s="1">
        <v>189</v>
      </c>
      <c r="D130" s="1" t="str">
        <f t="shared" ref="D130:D193" si="6">IF(C:C="NA","No","Yes")</f>
        <v>Yes</v>
      </c>
      <c r="E130" s="1" t="s">
        <v>9</v>
      </c>
      <c r="F130" s="2">
        <f>UBER[[#This Row],[Request Date]]+UBER[[#This Row],[Request Time]]</f>
        <v>42562.215277777781</v>
      </c>
      <c r="G130" s="3">
        <v>42562</v>
      </c>
      <c r="H130" s="4">
        <v>0.21527777777777779</v>
      </c>
      <c r="I130" s="27">
        <f>HOUR(UBER[[#This Row],[Request Timestamp]])</f>
        <v>5</v>
      </c>
      <c r="J130" s="4" t="str">
        <f t="shared" ref="J130:J193" si="7">IF(HOUR(H130)&lt;4,"Late Night",
 IF(HOUR(H130)&lt;8,"Early Morning",
 IF(HOUR(H130)&lt;12,"Morning",
 IF(HOUR(H130)&lt;17,"Afternoon",
 IF(HOUR(H130)&lt;21,"Evening","Night")))))</f>
        <v>Early Morning</v>
      </c>
      <c r="K130" s="4" t="str">
        <f>TEXT(UBER[[#This Row],[Request Date]],"dddd")</f>
        <v>Monday</v>
      </c>
      <c r="L130" s="2" t="str">
        <f>IF(OR(UBER[Drop Date]="NA", UBER[Drop Time]="NA"), "NA",M130+N130)</f>
        <v>NA</v>
      </c>
      <c r="M130" s="3" t="s">
        <v>6</v>
      </c>
      <c r="N130" s="4"/>
      <c r="O130" s="4" t="str">
        <f>IF(UBER[Drop Date]="NA","No","yes")</f>
        <v>No</v>
      </c>
      <c r="P130" s="4" t="str">
        <f t="shared" ref="P130:P193" si="8">IF(OR(L130="NA",F130="NA"), "", L130 - F130)</f>
        <v/>
      </c>
      <c r="Q130" s="27" t="str">
        <f>IF(UBER[[Trip duration ]]="","",HOUR(P130)*60 + MINUTE(P130))</f>
        <v/>
      </c>
      <c r="R130" s="27"/>
    </row>
    <row r="131" spans="1:18" x14ac:dyDescent="0.3">
      <c r="A131" s="1">
        <v>130</v>
      </c>
      <c r="B131" s="1" t="s">
        <v>8</v>
      </c>
      <c r="C131" s="1">
        <v>206</v>
      </c>
      <c r="D131" s="1" t="str">
        <f t="shared" si="6"/>
        <v>Yes</v>
      </c>
      <c r="E131" s="1" t="s">
        <v>9</v>
      </c>
      <c r="F131" s="2">
        <f>UBER[[#This Row],[Request Date]]+UBER[[#This Row],[Request Time]]</f>
        <v>42562.216666666667</v>
      </c>
      <c r="G131" s="3">
        <v>42562</v>
      </c>
      <c r="H131" s="4">
        <v>0.21666666666666667</v>
      </c>
      <c r="I131" s="27">
        <f>HOUR(UBER[[#This Row],[Request Timestamp]])</f>
        <v>5</v>
      </c>
      <c r="J131" s="4" t="str">
        <f t="shared" si="7"/>
        <v>Early Morning</v>
      </c>
      <c r="K131" s="4" t="str">
        <f>TEXT(UBER[[#This Row],[Request Date]],"dddd")</f>
        <v>Monday</v>
      </c>
      <c r="L131" s="2" t="str">
        <f>IF(OR(UBER[Drop Date]="NA", UBER[Drop Time]="NA"), "NA",M131+N131)</f>
        <v>NA</v>
      </c>
      <c r="M131" s="3" t="s">
        <v>6</v>
      </c>
      <c r="N131" s="4"/>
      <c r="O131" s="4" t="str">
        <f>IF(UBER[Drop Date]="NA","No","yes")</f>
        <v>No</v>
      </c>
      <c r="P131" s="4" t="str">
        <f t="shared" si="8"/>
        <v/>
      </c>
      <c r="Q131" s="27" t="str">
        <f>IF(UBER[[Trip duration ]]="","",HOUR(P131)*60 + MINUTE(P131))</f>
        <v/>
      </c>
      <c r="R131" s="27"/>
    </row>
    <row r="132" spans="1:18" x14ac:dyDescent="0.3">
      <c r="A132" s="1">
        <v>131</v>
      </c>
      <c r="B132" s="1" t="s">
        <v>8</v>
      </c>
      <c r="C132" s="1" t="s">
        <v>6</v>
      </c>
      <c r="D132" s="1" t="str">
        <f t="shared" si="6"/>
        <v>No</v>
      </c>
      <c r="E132" s="1" t="s">
        <v>7</v>
      </c>
      <c r="F132" s="2">
        <f>UBER[[#This Row],[Request Date]]+UBER[[#This Row],[Request Time]]</f>
        <v>42562.215277777781</v>
      </c>
      <c r="G132" s="3">
        <v>42562</v>
      </c>
      <c r="H132" s="4">
        <v>0.21527777777777779</v>
      </c>
      <c r="I132" s="27">
        <f>HOUR(UBER[[#This Row],[Request Timestamp]])</f>
        <v>5</v>
      </c>
      <c r="J132" s="4" t="str">
        <f t="shared" si="7"/>
        <v>Early Morning</v>
      </c>
      <c r="K132" s="4" t="str">
        <f>TEXT(UBER[[#This Row],[Request Date]],"dddd")</f>
        <v>Monday</v>
      </c>
      <c r="L132" s="2" t="str">
        <f>IF(OR(UBER[Drop Date]="NA", UBER[Drop Time]="NA"), "NA",M132+N132)</f>
        <v>NA</v>
      </c>
      <c r="M132" s="3" t="s">
        <v>6</v>
      </c>
      <c r="N132" s="4"/>
      <c r="O132" s="4" t="str">
        <f>IF(UBER[Drop Date]="NA","No","yes")</f>
        <v>No</v>
      </c>
      <c r="P132" s="4" t="str">
        <f t="shared" si="8"/>
        <v/>
      </c>
      <c r="Q132" s="27" t="str">
        <f>IF(UBER[[Trip duration ]]="","",HOUR(P132)*60 + MINUTE(P132))</f>
        <v/>
      </c>
      <c r="R132" s="27"/>
    </row>
    <row r="133" spans="1:18" x14ac:dyDescent="0.3">
      <c r="A133" s="1">
        <v>132</v>
      </c>
      <c r="B133" s="1" t="s">
        <v>8</v>
      </c>
      <c r="C133" s="1">
        <v>21</v>
      </c>
      <c r="D133" s="1" t="str">
        <f t="shared" si="6"/>
        <v>Yes</v>
      </c>
      <c r="E133" s="1" t="s">
        <v>9</v>
      </c>
      <c r="F133" s="2">
        <f>UBER[[#This Row],[Request Date]]+UBER[[#This Row],[Request Time]]</f>
        <v>42562.21875</v>
      </c>
      <c r="G133" s="3">
        <v>42562</v>
      </c>
      <c r="H133" s="4">
        <v>0.21875</v>
      </c>
      <c r="I133" s="27">
        <f>HOUR(UBER[[#This Row],[Request Timestamp]])</f>
        <v>5</v>
      </c>
      <c r="J133" s="4" t="str">
        <f t="shared" si="7"/>
        <v>Early Morning</v>
      </c>
      <c r="K133" s="4" t="str">
        <f>TEXT(UBER[[#This Row],[Request Date]],"dddd")</f>
        <v>Monday</v>
      </c>
      <c r="L133" s="2" t="str">
        <f>IF(OR(UBER[Drop Date]="NA", UBER[Drop Time]="NA"), "NA",M133+N133)</f>
        <v>NA</v>
      </c>
      <c r="M133" s="3" t="s">
        <v>6</v>
      </c>
      <c r="N133" s="4"/>
      <c r="O133" s="4" t="str">
        <f>IF(UBER[Drop Date]="NA","No","yes")</f>
        <v>No</v>
      </c>
      <c r="P133" s="4" t="str">
        <f t="shared" si="8"/>
        <v/>
      </c>
      <c r="Q133" s="27" t="str">
        <f>IF(UBER[[Trip duration ]]="","",HOUR(P133)*60 + MINUTE(P133))</f>
        <v/>
      </c>
      <c r="R133" s="27"/>
    </row>
    <row r="134" spans="1:18" x14ac:dyDescent="0.3">
      <c r="A134" s="1">
        <v>133</v>
      </c>
      <c r="B134" s="1" t="s">
        <v>8</v>
      </c>
      <c r="C134" s="1">
        <v>247</v>
      </c>
      <c r="D134" s="1" t="str">
        <f t="shared" si="6"/>
        <v>Yes</v>
      </c>
      <c r="E134" s="1" t="s">
        <v>9</v>
      </c>
      <c r="F134" s="2">
        <f>UBER[[#This Row],[Request Date]]+UBER[[#This Row],[Request Time]]</f>
        <v>42562.218055555553</v>
      </c>
      <c r="G134" s="3">
        <v>42562</v>
      </c>
      <c r="H134" s="4">
        <v>0.21805555555555556</v>
      </c>
      <c r="I134" s="27">
        <f>HOUR(UBER[[#This Row],[Request Timestamp]])</f>
        <v>5</v>
      </c>
      <c r="J134" s="4" t="str">
        <f t="shared" si="7"/>
        <v>Early Morning</v>
      </c>
      <c r="K134" s="4" t="str">
        <f>TEXT(UBER[[#This Row],[Request Date]],"dddd")</f>
        <v>Monday</v>
      </c>
      <c r="L134" s="2" t="str">
        <f>IF(OR(UBER[Drop Date]="NA", UBER[Drop Time]="NA"), "NA",M134+N134)</f>
        <v>NA</v>
      </c>
      <c r="M134" s="3" t="s">
        <v>6</v>
      </c>
      <c r="N134" s="4"/>
      <c r="O134" s="4" t="str">
        <f>IF(UBER[Drop Date]="NA","No","yes")</f>
        <v>No</v>
      </c>
      <c r="P134" s="4" t="str">
        <f t="shared" si="8"/>
        <v/>
      </c>
      <c r="Q134" s="27" t="str">
        <f>IF(UBER[[Trip duration ]]="","",HOUR(P134)*60 + MINUTE(P134))</f>
        <v/>
      </c>
      <c r="R134" s="27"/>
    </row>
    <row r="135" spans="1:18" x14ac:dyDescent="0.3">
      <c r="A135" s="1">
        <v>134</v>
      </c>
      <c r="B135" s="1" t="s">
        <v>4</v>
      </c>
      <c r="C135" s="1">
        <v>121</v>
      </c>
      <c r="D135" s="1" t="str">
        <f t="shared" si="6"/>
        <v>Yes</v>
      </c>
      <c r="E135" s="1" t="s">
        <v>5</v>
      </c>
      <c r="F135" s="2">
        <f>UBER[[#This Row],[Request Date]]+UBER[[#This Row],[Request Time]]</f>
        <v>42562.217361111114</v>
      </c>
      <c r="G135" s="3">
        <v>42562</v>
      </c>
      <c r="H135" s="4">
        <v>0.21736111111111112</v>
      </c>
      <c r="I135" s="27">
        <f>HOUR(UBER[[#This Row],[Request Timestamp]])</f>
        <v>5</v>
      </c>
      <c r="J135" s="4" t="str">
        <f t="shared" si="7"/>
        <v>Early Morning</v>
      </c>
      <c r="K135" s="4" t="str">
        <f>TEXT(UBER[[#This Row],[Request Date]],"dddd")</f>
        <v>Monday</v>
      </c>
      <c r="L135" s="2">
        <f>IF(OR(UBER[Drop Date]="NA", UBER[Drop Time]="NA"), "NA",M135+N135)</f>
        <v>42562.259722222225</v>
      </c>
      <c r="M135" s="3">
        <v>42562</v>
      </c>
      <c r="N135" s="4">
        <v>0.25972222222222224</v>
      </c>
      <c r="O135" s="4" t="str">
        <f>IF(UBER[Drop Date]="NA","No","yes")</f>
        <v>yes</v>
      </c>
      <c r="P135" s="4">
        <f t="shared" si="8"/>
        <v>4.2361111110949423E-2</v>
      </c>
      <c r="Q135" s="27">
        <f>IF(UBER[[Trip duration ]]="","",HOUR(P135)*60 + MINUTE(P135))</f>
        <v>61</v>
      </c>
      <c r="R135" s="27"/>
    </row>
    <row r="136" spans="1:18" x14ac:dyDescent="0.3">
      <c r="A136" s="1">
        <v>135</v>
      </c>
      <c r="B136" s="1" t="s">
        <v>8</v>
      </c>
      <c r="C136" s="1" t="s">
        <v>6</v>
      </c>
      <c r="D136" s="1" t="str">
        <f t="shared" si="6"/>
        <v>No</v>
      </c>
      <c r="E136" s="1" t="s">
        <v>7</v>
      </c>
      <c r="F136" s="2">
        <f>UBER[[#This Row],[Request Date]]+UBER[[#This Row],[Request Time]]</f>
        <v>42562.222222222219</v>
      </c>
      <c r="G136" s="3">
        <v>42562</v>
      </c>
      <c r="H136" s="4">
        <v>0.22222222222222221</v>
      </c>
      <c r="I136" s="27">
        <f>HOUR(UBER[[#This Row],[Request Timestamp]])</f>
        <v>5</v>
      </c>
      <c r="J136" s="4" t="str">
        <f t="shared" si="7"/>
        <v>Early Morning</v>
      </c>
      <c r="K136" s="4" t="str">
        <f>TEXT(UBER[[#This Row],[Request Date]],"dddd")</f>
        <v>Monday</v>
      </c>
      <c r="L136" s="2" t="str">
        <f>IF(OR(UBER[Drop Date]="NA", UBER[Drop Time]="NA"), "NA",M136+N136)</f>
        <v>NA</v>
      </c>
      <c r="M136" s="3" t="s">
        <v>6</v>
      </c>
      <c r="N136" s="4"/>
      <c r="O136" s="4" t="str">
        <f>IF(UBER[Drop Date]="NA","No","yes")</f>
        <v>No</v>
      </c>
      <c r="P136" s="4" t="str">
        <f t="shared" si="8"/>
        <v/>
      </c>
      <c r="Q136" s="27" t="str">
        <f>IF(UBER[[Trip duration ]]="","",HOUR(P136)*60 + MINUTE(P136))</f>
        <v/>
      </c>
      <c r="R136" s="27"/>
    </row>
    <row r="137" spans="1:18" x14ac:dyDescent="0.3">
      <c r="A137" s="1">
        <v>136</v>
      </c>
      <c r="B137" s="1" t="s">
        <v>8</v>
      </c>
      <c r="C137" s="1" t="s">
        <v>6</v>
      </c>
      <c r="D137" s="1" t="str">
        <f t="shared" si="6"/>
        <v>No</v>
      </c>
      <c r="E137" s="1" t="s">
        <v>7</v>
      </c>
      <c r="F137" s="2">
        <f>UBER[[#This Row],[Request Date]]+UBER[[#This Row],[Request Time]]</f>
        <v>42562.22152777778</v>
      </c>
      <c r="G137" s="3">
        <v>42562</v>
      </c>
      <c r="H137" s="4">
        <v>0.22152777777777777</v>
      </c>
      <c r="I137" s="27">
        <f>HOUR(UBER[[#This Row],[Request Timestamp]])</f>
        <v>5</v>
      </c>
      <c r="J137" s="4" t="str">
        <f t="shared" si="7"/>
        <v>Early Morning</v>
      </c>
      <c r="K137" s="4" t="str">
        <f>TEXT(UBER[[#This Row],[Request Date]],"dddd")</f>
        <v>Monday</v>
      </c>
      <c r="L137" s="2" t="str">
        <f>IF(OR(UBER[Drop Date]="NA", UBER[Drop Time]="NA"), "NA",M137+N137)</f>
        <v>NA</v>
      </c>
      <c r="M137" s="3" t="s">
        <v>6</v>
      </c>
      <c r="N137" s="4"/>
      <c r="O137" s="4" t="str">
        <f>IF(UBER[Drop Date]="NA","No","yes")</f>
        <v>No</v>
      </c>
      <c r="P137" s="4" t="str">
        <f t="shared" si="8"/>
        <v/>
      </c>
      <c r="Q137" s="27" t="str">
        <f>IF(UBER[[Trip duration ]]="","",HOUR(P137)*60 + MINUTE(P137))</f>
        <v/>
      </c>
      <c r="R137" s="27"/>
    </row>
    <row r="138" spans="1:18" x14ac:dyDescent="0.3">
      <c r="A138" s="1">
        <v>137</v>
      </c>
      <c r="B138" s="1" t="s">
        <v>8</v>
      </c>
      <c r="C138" s="1" t="s">
        <v>6</v>
      </c>
      <c r="D138" s="1" t="str">
        <f t="shared" si="6"/>
        <v>No</v>
      </c>
      <c r="E138" s="1" t="s">
        <v>7</v>
      </c>
      <c r="F138" s="2">
        <f>UBER[[#This Row],[Request Date]]+UBER[[#This Row],[Request Time]]</f>
        <v>42562.220138888886</v>
      </c>
      <c r="G138" s="3">
        <v>42562</v>
      </c>
      <c r="H138" s="4">
        <v>0.22013888888888888</v>
      </c>
      <c r="I138" s="27">
        <f>HOUR(UBER[[#This Row],[Request Timestamp]])</f>
        <v>5</v>
      </c>
      <c r="J138" s="4" t="str">
        <f t="shared" si="7"/>
        <v>Early Morning</v>
      </c>
      <c r="K138" s="4" t="str">
        <f>TEXT(UBER[[#This Row],[Request Date]],"dddd")</f>
        <v>Monday</v>
      </c>
      <c r="L138" s="2" t="str">
        <f>IF(OR(UBER[Drop Date]="NA", UBER[Drop Time]="NA"), "NA",M138+N138)</f>
        <v>NA</v>
      </c>
      <c r="M138" s="3" t="s">
        <v>6</v>
      </c>
      <c r="N138" s="4"/>
      <c r="O138" s="4" t="str">
        <f>IF(UBER[Drop Date]="NA","No","yes")</f>
        <v>No</v>
      </c>
      <c r="P138" s="4" t="str">
        <f t="shared" si="8"/>
        <v/>
      </c>
      <c r="Q138" s="27" t="str">
        <f>IF(UBER[[Trip duration ]]="","",HOUR(P138)*60 + MINUTE(P138))</f>
        <v/>
      </c>
      <c r="R138" s="27"/>
    </row>
    <row r="139" spans="1:18" x14ac:dyDescent="0.3">
      <c r="A139" s="1">
        <v>138</v>
      </c>
      <c r="B139" s="1" t="s">
        <v>8</v>
      </c>
      <c r="C139" s="1" t="s">
        <v>6</v>
      </c>
      <c r="D139" s="1" t="str">
        <f t="shared" si="6"/>
        <v>No</v>
      </c>
      <c r="E139" s="1" t="s">
        <v>7</v>
      </c>
      <c r="F139" s="2">
        <f>UBER[[#This Row],[Request Date]]+UBER[[#This Row],[Request Time]]</f>
        <v>42562.222222222219</v>
      </c>
      <c r="G139" s="3">
        <v>42562</v>
      </c>
      <c r="H139" s="4">
        <v>0.22222222222222221</v>
      </c>
      <c r="I139" s="27">
        <f>HOUR(UBER[[#This Row],[Request Timestamp]])</f>
        <v>5</v>
      </c>
      <c r="J139" s="4" t="str">
        <f t="shared" si="7"/>
        <v>Early Morning</v>
      </c>
      <c r="K139" s="4" t="str">
        <f>TEXT(UBER[[#This Row],[Request Date]],"dddd")</f>
        <v>Monday</v>
      </c>
      <c r="L139" s="2" t="str">
        <f>IF(OR(UBER[Drop Date]="NA", UBER[Drop Time]="NA"), "NA",M139+N139)</f>
        <v>NA</v>
      </c>
      <c r="M139" s="3" t="s">
        <v>6</v>
      </c>
      <c r="N139" s="4"/>
      <c r="O139" s="4" t="str">
        <f>IF(UBER[Drop Date]="NA","No","yes")</f>
        <v>No</v>
      </c>
      <c r="P139" s="4" t="str">
        <f t="shared" si="8"/>
        <v/>
      </c>
      <c r="Q139" s="27" t="str">
        <f>IF(UBER[[Trip duration ]]="","",HOUR(P139)*60 + MINUTE(P139))</f>
        <v/>
      </c>
      <c r="R139" s="27"/>
    </row>
    <row r="140" spans="1:18" x14ac:dyDescent="0.3">
      <c r="A140" s="1">
        <v>139</v>
      </c>
      <c r="B140" s="1" t="s">
        <v>4</v>
      </c>
      <c r="C140" s="1">
        <v>14</v>
      </c>
      <c r="D140" s="1" t="str">
        <f t="shared" si="6"/>
        <v>Yes</v>
      </c>
      <c r="E140" s="1" t="s">
        <v>5</v>
      </c>
      <c r="F140" s="2">
        <f>UBER[[#This Row],[Request Date]]+UBER[[#This Row],[Request Time]]</f>
        <v>42562.222916666666</v>
      </c>
      <c r="G140" s="3">
        <v>42562</v>
      </c>
      <c r="H140" s="4">
        <v>0.22291666666666665</v>
      </c>
      <c r="I140" s="27">
        <f>HOUR(UBER[[#This Row],[Request Timestamp]])</f>
        <v>5</v>
      </c>
      <c r="J140" s="4" t="str">
        <f t="shared" si="7"/>
        <v>Early Morning</v>
      </c>
      <c r="K140" s="4" t="str">
        <f>TEXT(UBER[[#This Row],[Request Date]],"dddd")</f>
        <v>Monday</v>
      </c>
      <c r="L140" s="2">
        <f>IF(OR(UBER[Drop Date]="NA", UBER[Drop Time]="NA"), "NA",M140+N140)</f>
        <v>42562.256249999999</v>
      </c>
      <c r="M140" s="3">
        <v>42562</v>
      </c>
      <c r="N140" s="4">
        <v>0.25625000000000003</v>
      </c>
      <c r="O140" s="4" t="str">
        <f>IF(UBER[Drop Date]="NA","No","yes")</f>
        <v>yes</v>
      </c>
      <c r="P140" s="4">
        <f t="shared" si="8"/>
        <v>3.3333333332848269E-2</v>
      </c>
      <c r="Q140" s="27">
        <f>IF(UBER[[Trip duration ]]="","",HOUR(P140)*60 + MINUTE(P140))</f>
        <v>48</v>
      </c>
      <c r="R140" s="27"/>
    </row>
    <row r="141" spans="1:18" x14ac:dyDescent="0.3">
      <c r="A141" s="1">
        <v>140</v>
      </c>
      <c r="B141" s="1" t="s">
        <v>8</v>
      </c>
      <c r="C141" s="1">
        <v>279</v>
      </c>
      <c r="D141" s="1" t="str">
        <f t="shared" si="6"/>
        <v>Yes</v>
      </c>
      <c r="E141" s="1" t="s">
        <v>9</v>
      </c>
      <c r="F141" s="2">
        <f>UBER[[#This Row],[Request Date]]+UBER[[#This Row],[Request Time]]</f>
        <v>42562.220138888886</v>
      </c>
      <c r="G141" s="3">
        <v>42562</v>
      </c>
      <c r="H141" s="4">
        <v>0.22013888888888888</v>
      </c>
      <c r="I141" s="27">
        <f>HOUR(UBER[[#This Row],[Request Timestamp]])</f>
        <v>5</v>
      </c>
      <c r="J141" s="4" t="str">
        <f t="shared" si="7"/>
        <v>Early Morning</v>
      </c>
      <c r="K141" s="4" t="str">
        <f>TEXT(UBER[[#This Row],[Request Date]],"dddd")</f>
        <v>Monday</v>
      </c>
      <c r="L141" s="2" t="str">
        <f>IF(OR(UBER[Drop Date]="NA", UBER[Drop Time]="NA"), "NA",M141+N141)</f>
        <v>NA</v>
      </c>
      <c r="M141" s="3" t="s">
        <v>6</v>
      </c>
      <c r="N141" s="4"/>
      <c r="O141" s="4" t="str">
        <f>IF(UBER[Drop Date]="NA","No","yes")</f>
        <v>No</v>
      </c>
      <c r="P141" s="4" t="str">
        <f t="shared" si="8"/>
        <v/>
      </c>
      <c r="Q141" s="27" t="str">
        <f>IF(UBER[[Trip duration ]]="","",HOUR(P141)*60 + MINUTE(P141))</f>
        <v/>
      </c>
      <c r="R141" s="27"/>
    </row>
    <row r="142" spans="1:18" x14ac:dyDescent="0.3">
      <c r="A142" s="1">
        <v>141</v>
      </c>
      <c r="B142" s="1" t="s">
        <v>8</v>
      </c>
      <c r="C142" s="1">
        <v>49</v>
      </c>
      <c r="D142" s="1" t="str">
        <f t="shared" si="6"/>
        <v>Yes</v>
      </c>
      <c r="E142" s="1" t="s">
        <v>9</v>
      </c>
      <c r="F142" s="2">
        <f>UBER[[#This Row],[Request Date]]+UBER[[#This Row],[Request Time]]</f>
        <v>42562.222222222219</v>
      </c>
      <c r="G142" s="3">
        <v>42562</v>
      </c>
      <c r="H142" s="4">
        <v>0.22222222222222221</v>
      </c>
      <c r="I142" s="27">
        <f>HOUR(UBER[[#This Row],[Request Timestamp]])</f>
        <v>5</v>
      </c>
      <c r="J142" s="4" t="str">
        <f t="shared" si="7"/>
        <v>Early Morning</v>
      </c>
      <c r="K142" s="4" t="str">
        <f>TEXT(UBER[[#This Row],[Request Date]],"dddd")</f>
        <v>Monday</v>
      </c>
      <c r="L142" s="2" t="str">
        <f>IF(OR(UBER[Drop Date]="NA", UBER[Drop Time]="NA"), "NA",M142+N142)</f>
        <v>NA</v>
      </c>
      <c r="M142" s="3" t="s">
        <v>6</v>
      </c>
      <c r="N142" s="4"/>
      <c r="O142" s="4" t="str">
        <f>IF(UBER[Drop Date]="NA","No","yes")</f>
        <v>No</v>
      </c>
      <c r="P142" s="4" t="str">
        <f t="shared" si="8"/>
        <v/>
      </c>
      <c r="Q142" s="27" t="str">
        <f>IF(UBER[[Trip duration ]]="","",HOUR(P142)*60 + MINUTE(P142))</f>
        <v/>
      </c>
      <c r="R142" s="27"/>
    </row>
    <row r="143" spans="1:18" x14ac:dyDescent="0.3">
      <c r="A143" s="1">
        <v>142</v>
      </c>
      <c r="B143" s="1" t="s">
        <v>8</v>
      </c>
      <c r="C143" s="1">
        <v>134</v>
      </c>
      <c r="D143" s="1" t="str">
        <f t="shared" si="6"/>
        <v>Yes</v>
      </c>
      <c r="E143" s="1" t="s">
        <v>5</v>
      </c>
      <c r="F143" s="2">
        <f>UBER[[#This Row],[Request Date]]+UBER[[#This Row],[Request Time]]</f>
        <v>42562.225694444445</v>
      </c>
      <c r="G143" s="3">
        <v>42562</v>
      </c>
      <c r="H143" s="4">
        <v>0.22569444444444445</v>
      </c>
      <c r="I143" s="27">
        <f>HOUR(UBER[[#This Row],[Request Timestamp]])</f>
        <v>5</v>
      </c>
      <c r="J143" s="4" t="str">
        <f t="shared" si="7"/>
        <v>Early Morning</v>
      </c>
      <c r="K143" s="4" t="str">
        <f>TEXT(UBER[[#This Row],[Request Date]],"dddd")</f>
        <v>Monday</v>
      </c>
      <c r="L143" s="2">
        <f>IF(OR(UBER[Drop Date]="NA", UBER[Drop Time]="NA"), "NA",M143+N143)</f>
        <v>42562.263194444444</v>
      </c>
      <c r="M143" s="3">
        <v>42562</v>
      </c>
      <c r="N143" s="4">
        <v>0.26319444444444445</v>
      </c>
      <c r="O143" s="4" t="str">
        <f>IF(UBER[Drop Date]="NA","No","yes")</f>
        <v>yes</v>
      </c>
      <c r="P143" s="4">
        <f t="shared" si="8"/>
        <v>3.7499999998544808E-2</v>
      </c>
      <c r="Q143" s="27">
        <f>IF(UBER[[Trip duration ]]="","",HOUR(P143)*60 + MINUTE(P143))</f>
        <v>54</v>
      </c>
      <c r="R143" s="27"/>
    </row>
    <row r="144" spans="1:18" x14ac:dyDescent="0.3">
      <c r="A144" s="1">
        <v>143</v>
      </c>
      <c r="B144" s="1" t="s">
        <v>4</v>
      </c>
      <c r="C144" s="1">
        <v>157</v>
      </c>
      <c r="D144" s="1" t="str">
        <f t="shared" si="6"/>
        <v>Yes</v>
      </c>
      <c r="E144" s="1" t="s">
        <v>5</v>
      </c>
      <c r="F144" s="2">
        <f>UBER[[#This Row],[Request Date]]+UBER[[#This Row],[Request Time]]</f>
        <v>42562.224999999999</v>
      </c>
      <c r="G144" s="3">
        <v>42562</v>
      </c>
      <c r="H144" s="4">
        <v>0.22500000000000001</v>
      </c>
      <c r="I144" s="27">
        <f>HOUR(UBER[[#This Row],[Request Timestamp]])</f>
        <v>5</v>
      </c>
      <c r="J144" s="4" t="str">
        <f t="shared" si="7"/>
        <v>Early Morning</v>
      </c>
      <c r="K144" s="4" t="str">
        <f>TEXT(UBER[[#This Row],[Request Date]],"dddd")</f>
        <v>Monday</v>
      </c>
      <c r="L144" s="2">
        <f>IF(OR(UBER[Drop Date]="NA", UBER[Drop Time]="NA"), "NA",M144+N144)</f>
        <v>42562.250694444447</v>
      </c>
      <c r="M144" s="3">
        <v>42562</v>
      </c>
      <c r="N144" s="4">
        <v>0.25069444444444444</v>
      </c>
      <c r="O144" s="4" t="str">
        <f>IF(UBER[Drop Date]="NA","No","yes")</f>
        <v>yes</v>
      </c>
      <c r="P144" s="4">
        <f t="shared" si="8"/>
        <v>2.5694444448163267E-2</v>
      </c>
      <c r="Q144" s="27">
        <f>IF(UBER[[Trip duration ]]="","",HOUR(P144)*60 + MINUTE(P144))</f>
        <v>37</v>
      </c>
      <c r="R144" s="27"/>
    </row>
    <row r="145" spans="1:18" x14ac:dyDescent="0.3">
      <c r="A145" s="1">
        <v>144</v>
      </c>
      <c r="B145" s="1" t="s">
        <v>8</v>
      </c>
      <c r="C145" s="1">
        <v>291</v>
      </c>
      <c r="D145" s="1" t="str">
        <f t="shared" si="6"/>
        <v>Yes</v>
      </c>
      <c r="E145" s="1" t="s">
        <v>9</v>
      </c>
      <c r="F145" s="2">
        <f>UBER[[#This Row],[Request Date]]+UBER[[#This Row],[Request Time]]</f>
        <v>42562.224999999999</v>
      </c>
      <c r="G145" s="3">
        <v>42562</v>
      </c>
      <c r="H145" s="4">
        <v>0.22500000000000001</v>
      </c>
      <c r="I145" s="27">
        <f>HOUR(UBER[[#This Row],[Request Timestamp]])</f>
        <v>5</v>
      </c>
      <c r="J145" s="4" t="str">
        <f t="shared" si="7"/>
        <v>Early Morning</v>
      </c>
      <c r="K145" s="4" t="str">
        <f>TEXT(UBER[[#This Row],[Request Date]],"dddd")</f>
        <v>Monday</v>
      </c>
      <c r="L145" s="2" t="str">
        <f>IF(OR(UBER[Drop Date]="NA", UBER[Drop Time]="NA"), "NA",M145+N145)</f>
        <v>NA</v>
      </c>
      <c r="M145" s="3" t="s">
        <v>6</v>
      </c>
      <c r="N145" s="4"/>
      <c r="O145" s="4" t="str">
        <f>IF(UBER[Drop Date]="NA","No","yes")</f>
        <v>No</v>
      </c>
      <c r="P145" s="4" t="str">
        <f t="shared" si="8"/>
        <v/>
      </c>
      <c r="Q145" s="27" t="str">
        <f>IF(UBER[[Trip duration ]]="","",HOUR(P145)*60 + MINUTE(P145))</f>
        <v/>
      </c>
      <c r="R145" s="27"/>
    </row>
    <row r="146" spans="1:18" x14ac:dyDescent="0.3">
      <c r="A146" s="1">
        <v>145</v>
      </c>
      <c r="B146" s="1" t="s">
        <v>8</v>
      </c>
      <c r="C146" s="1">
        <v>33</v>
      </c>
      <c r="D146" s="1" t="str">
        <f t="shared" si="6"/>
        <v>Yes</v>
      </c>
      <c r="E146" s="1" t="s">
        <v>5</v>
      </c>
      <c r="F146" s="2">
        <f>UBER[[#This Row],[Request Date]]+UBER[[#This Row],[Request Time]]</f>
        <v>42562.230555555558</v>
      </c>
      <c r="G146" s="3">
        <v>42562</v>
      </c>
      <c r="H146" s="4">
        <v>0.23055555555555554</v>
      </c>
      <c r="I146" s="27">
        <f>HOUR(UBER[[#This Row],[Request Timestamp]])</f>
        <v>5</v>
      </c>
      <c r="J146" s="4" t="str">
        <f t="shared" si="7"/>
        <v>Early Morning</v>
      </c>
      <c r="K146" s="4" t="str">
        <f>TEXT(UBER[[#This Row],[Request Date]],"dddd")</f>
        <v>Monday</v>
      </c>
      <c r="L146" s="2">
        <f>IF(OR(UBER[Drop Date]="NA", UBER[Drop Time]="NA"), "NA",M146+N146)</f>
        <v>42562.275694444441</v>
      </c>
      <c r="M146" s="3">
        <v>42562</v>
      </c>
      <c r="N146" s="4">
        <v>0.27569444444444446</v>
      </c>
      <c r="O146" s="4" t="str">
        <f>IF(UBER[Drop Date]="NA","No","yes")</f>
        <v>yes</v>
      </c>
      <c r="P146" s="4">
        <f t="shared" si="8"/>
        <v>4.5138888883229811E-2</v>
      </c>
      <c r="Q146" s="27">
        <f>IF(UBER[[Trip duration ]]="","",HOUR(P146)*60 + MINUTE(P146))</f>
        <v>65</v>
      </c>
      <c r="R146" s="27"/>
    </row>
    <row r="147" spans="1:18" x14ac:dyDescent="0.3">
      <c r="A147" s="1">
        <v>146</v>
      </c>
      <c r="B147" s="1" t="s">
        <v>4</v>
      </c>
      <c r="C147" s="1">
        <v>191</v>
      </c>
      <c r="D147" s="1" t="str">
        <f t="shared" si="6"/>
        <v>Yes</v>
      </c>
      <c r="E147" s="1" t="s">
        <v>5</v>
      </c>
      <c r="F147" s="2">
        <f>UBER[[#This Row],[Request Date]]+UBER[[#This Row],[Request Time]]</f>
        <v>42562.228472222225</v>
      </c>
      <c r="G147" s="3">
        <v>42562</v>
      </c>
      <c r="H147" s="4">
        <v>0.22847222222222222</v>
      </c>
      <c r="I147" s="27">
        <f>HOUR(UBER[[#This Row],[Request Timestamp]])</f>
        <v>5</v>
      </c>
      <c r="J147" s="4" t="str">
        <f t="shared" si="7"/>
        <v>Early Morning</v>
      </c>
      <c r="K147" s="4" t="str">
        <f>TEXT(UBER[[#This Row],[Request Date]],"dddd")</f>
        <v>Monday</v>
      </c>
      <c r="L147" s="2">
        <f>IF(OR(UBER[Drop Date]="NA", UBER[Drop Time]="NA"), "NA",M147+N147)</f>
        <v>42562.255555555559</v>
      </c>
      <c r="M147" s="3">
        <v>42562</v>
      </c>
      <c r="N147" s="4">
        <v>0.25555555555555559</v>
      </c>
      <c r="O147" s="4" t="str">
        <f>IF(UBER[Drop Date]="NA","No","yes")</f>
        <v>yes</v>
      </c>
      <c r="P147" s="4">
        <f t="shared" si="8"/>
        <v>2.7083333334303461E-2</v>
      </c>
      <c r="Q147" s="27">
        <f>IF(UBER[[Trip duration ]]="","",HOUR(P147)*60 + MINUTE(P147))</f>
        <v>39</v>
      </c>
      <c r="R147" s="27"/>
    </row>
    <row r="148" spans="1:18" x14ac:dyDescent="0.3">
      <c r="A148" s="1">
        <v>147</v>
      </c>
      <c r="B148" s="1" t="s">
        <v>8</v>
      </c>
      <c r="C148" s="1">
        <v>267</v>
      </c>
      <c r="D148" s="1" t="str">
        <f t="shared" si="6"/>
        <v>Yes</v>
      </c>
      <c r="E148" s="1" t="s">
        <v>9</v>
      </c>
      <c r="F148" s="2">
        <f>UBER[[#This Row],[Request Date]]+UBER[[#This Row],[Request Time]]</f>
        <v>42562.226388888892</v>
      </c>
      <c r="G148" s="3">
        <v>42562</v>
      </c>
      <c r="H148" s="4">
        <v>0.22638888888888889</v>
      </c>
      <c r="I148" s="27">
        <f>HOUR(UBER[[#This Row],[Request Timestamp]])</f>
        <v>5</v>
      </c>
      <c r="J148" s="4" t="str">
        <f t="shared" si="7"/>
        <v>Early Morning</v>
      </c>
      <c r="K148" s="4" t="str">
        <f>TEXT(UBER[[#This Row],[Request Date]],"dddd")</f>
        <v>Monday</v>
      </c>
      <c r="L148" s="2" t="str">
        <f>IF(OR(UBER[Drop Date]="NA", UBER[Drop Time]="NA"), "NA",M148+N148)</f>
        <v>NA</v>
      </c>
      <c r="M148" s="3" t="s">
        <v>6</v>
      </c>
      <c r="N148" s="4"/>
      <c r="O148" s="4" t="str">
        <f>IF(UBER[Drop Date]="NA","No","yes")</f>
        <v>No</v>
      </c>
      <c r="P148" s="4" t="str">
        <f t="shared" si="8"/>
        <v/>
      </c>
      <c r="Q148" s="27" t="str">
        <f>IF(UBER[[Trip duration ]]="","",HOUR(P148)*60 + MINUTE(P148))</f>
        <v/>
      </c>
      <c r="R148" s="27"/>
    </row>
    <row r="149" spans="1:18" x14ac:dyDescent="0.3">
      <c r="A149" s="1">
        <v>148</v>
      </c>
      <c r="B149" s="1" t="s">
        <v>4</v>
      </c>
      <c r="C149" s="1">
        <v>105</v>
      </c>
      <c r="D149" s="1" t="str">
        <f t="shared" si="6"/>
        <v>Yes</v>
      </c>
      <c r="E149" s="1" t="s">
        <v>5</v>
      </c>
      <c r="F149" s="2">
        <f>UBER[[#This Row],[Request Date]]+UBER[[#This Row],[Request Time]]</f>
        <v>42562.23333333333</v>
      </c>
      <c r="G149" s="3">
        <v>42562</v>
      </c>
      <c r="H149" s="4">
        <v>0.23333333333333331</v>
      </c>
      <c r="I149" s="27">
        <f>HOUR(UBER[[#This Row],[Request Timestamp]])</f>
        <v>5</v>
      </c>
      <c r="J149" s="4" t="str">
        <f t="shared" si="7"/>
        <v>Early Morning</v>
      </c>
      <c r="K149" s="4" t="str">
        <f>TEXT(UBER[[#This Row],[Request Date]],"dddd")</f>
        <v>Monday</v>
      </c>
      <c r="L149" s="2">
        <f>IF(OR(UBER[Drop Date]="NA", UBER[Drop Time]="NA"), "NA",M149+N149)</f>
        <v>42562.281944444447</v>
      </c>
      <c r="M149" s="3">
        <v>42562</v>
      </c>
      <c r="N149" s="4">
        <v>0.28194444444444444</v>
      </c>
      <c r="O149" s="4" t="str">
        <f>IF(UBER[Drop Date]="NA","No","yes")</f>
        <v>yes</v>
      </c>
      <c r="P149" s="4">
        <f t="shared" si="8"/>
        <v>4.8611111116770189E-2</v>
      </c>
      <c r="Q149" s="27">
        <f>IF(UBER[[Trip duration ]]="","",HOUR(P149)*60 + MINUTE(P149))</f>
        <v>70</v>
      </c>
      <c r="R149" s="27"/>
    </row>
    <row r="150" spans="1:18" x14ac:dyDescent="0.3">
      <c r="A150" s="1">
        <v>149</v>
      </c>
      <c r="B150" s="1" t="s">
        <v>8</v>
      </c>
      <c r="C150" s="1">
        <v>111</v>
      </c>
      <c r="D150" s="1" t="str">
        <f t="shared" si="6"/>
        <v>Yes</v>
      </c>
      <c r="E150" s="1" t="s">
        <v>9</v>
      </c>
      <c r="F150" s="2">
        <f>UBER[[#This Row],[Request Date]]+UBER[[#This Row],[Request Time]]</f>
        <v>42562.228472222225</v>
      </c>
      <c r="G150" s="3">
        <v>42562</v>
      </c>
      <c r="H150" s="4">
        <v>0.22847222222222222</v>
      </c>
      <c r="I150" s="27">
        <f>HOUR(UBER[[#This Row],[Request Timestamp]])</f>
        <v>5</v>
      </c>
      <c r="J150" s="4" t="str">
        <f t="shared" si="7"/>
        <v>Early Morning</v>
      </c>
      <c r="K150" s="4" t="str">
        <f>TEXT(UBER[[#This Row],[Request Date]],"dddd")</f>
        <v>Monday</v>
      </c>
      <c r="L150" s="2" t="str">
        <f>IF(OR(UBER[Drop Date]="NA", UBER[Drop Time]="NA"), "NA",M150+N150)</f>
        <v>NA</v>
      </c>
      <c r="M150" s="3" t="s">
        <v>6</v>
      </c>
      <c r="N150" s="4"/>
      <c r="O150" s="4" t="str">
        <f>IF(UBER[Drop Date]="NA","No","yes")</f>
        <v>No</v>
      </c>
      <c r="P150" s="4" t="str">
        <f t="shared" si="8"/>
        <v/>
      </c>
      <c r="Q150" s="27" t="str">
        <f>IF(UBER[[Trip duration ]]="","",HOUR(P150)*60 + MINUTE(P150))</f>
        <v/>
      </c>
      <c r="R150" s="27"/>
    </row>
    <row r="151" spans="1:18" x14ac:dyDescent="0.3">
      <c r="A151" s="1">
        <v>150</v>
      </c>
      <c r="B151" s="1" t="s">
        <v>8</v>
      </c>
      <c r="C151" s="1">
        <v>9</v>
      </c>
      <c r="D151" s="1" t="str">
        <f t="shared" si="6"/>
        <v>Yes</v>
      </c>
      <c r="E151" s="1" t="s">
        <v>9</v>
      </c>
      <c r="F151" s="2">
        <f>UBER[[#This Row],[Request Date]]+UBER[[#This Row],[Request Time]]</f>
        <v>42562.224999999999</v>
      </c>
      <c r="G151" s="3">
        <v>42562</v>
      </c>
      <c r="H151" s="4">
        <v>0.22500000000000001</v>
      </c>
      <c r="I151" s="27">
        <f>HOUR(UBER[[#This Row],[Request Timestamp]])</f>
        <v>5</v>
      </c>
      <c r="J151" s="4" t="str">
        <f t="shared" si="7"/>
        <v>Early Morning</v>
      </c>
      <c r="K151" s="4" t="str">
        <f>TEXT(UBER[[#This Row],[Request Date]],"dddd")</f>
        <v>Monday</v>
      </c>
      <c r="L151" s="2" t="str">
        <f>IF(OR(UBER[Drop Date]="NA", UBER[Drop Time]="NA"), "NA",M151+N151)</f>
        <v>NA</v>
      </c>
      <c r="M151" s="3" t="s">
        <v>6</v>
      </c>
      <c r="N151" s="4"/>
      <c r="O151" s="4" t="str">
        <f>IF(UBER[Drop Date]="NA","No","yes")</f>
        <v>No</v>
      </c>
      <c r="P151" s="4" t="str">
        <f t="shared" si="8"/>
        <v/>
      </c>
      <c r="Q151" s="27" t="str">
        <f>IF(UBER[[Trip duration ]]="","",HOUR(P151)*60 + MINUTE(P151))</f>
        <v/>
      </c>
      <c r="R151" s="27"/>
    </row>
    <row r="152" spans="1:18" x14ac:dyDescent="0.3">
      <c r="A152" s="1">
        <v>151</v>
      </c>
      <c r="B152" s="1" t="s">
        <v>8</v>
      </c>
      <c r="C152" s="1">
        <v>290</v>
      </c>
      <c r="D152" s="1" t="str">
        <f t="shared" si="6"/>
        <v>Yes</v>
      </c>
      <c r="E152" s="1" t="s">
        <v>9</v>
      </c>
      <c r="F152" s="2">
        <f>UBER[[#This Row],[Request Date]]+UBER[[#This Row],[Request Time]]</f>
        <v>42562.227083333331</v>
      </c>
      <c r="G152" s="3">
        <v>42562</v>
      </c>
      <c r="H152" s="4">
        <v>0.22708333333333333</v>
      </c>
      <c r="I152" s="27">
        <f>HOUR(UBER[[#This Row],[Request Timestamp]])</f>
        <v>5</v>
      </c>
      <c r="J152" s="4" t="str">
        <f t="shared" si="7"/>
        <v>Early Morning</v>
      </c>
      <c r="K152" s="4" t="str">
        <f>TEXT(UBER[[#This Row],[Request Date]],"dddd")</f>
        <v>Monday</v>
      </c>
      <c r="L152" s="2" t="str">
        <f>IF(OR(UBER[Drop Date]="NA", UBER[Drop Time]="NA"), "NA",M152+N152)</f>
        <v>NA</v>
      </c>
      <c r="M152" s="3" t="s">
        <v>6</v>
      </c>
      <c r="N152" s="4"/>
      <c r="O152" s="4" t="str">
        <f>IF(UBER[Drop Date]="NA","No","yes")</f>
        <v>No</v>
      </c>
      <c r="P152" s="4" t="str">
        <f t="shared" si="8"/>
        <v/>
      </c>
      <c r="Q152" s="27" t="str">
        <f>IF(UBER[[Trip duration ]]="","",HOUR(P152)*60 + MINUTE(P152))</f>
        <v/>
      </c>
      <c r="R152" s="27"/>
    </row>
    <row r="153" spans="1:18" x14ac:dyDescent="0.3">
      <c r="A153" s="1">
        <v>152</v>
      </c>
      <c r="B153" s="1" t="s">
        <v>8</v>
      </c>
      <c r="C153" s="1">
        <v>294</v>
      </c>
      <c r="D153" s="1" t="str">
        <f t="shared" si="6"/>
        <v>Yes</v>
      </c>
      <c r="E153" s="1" t="s">
        <v>5</v>
      </c>
      <c r="F153" s="2">
        <f>UBER[[#This Row],[Request Date]]+UBER[[#This Row],[Request Time]]</f>
        <v>42562.228472222225</v>
      </c>
      <c r="G153" s="3">
        <v>42562</v>
      </c>
      <c r="H153" s="4">
        <v>0.22847222222222222</v>
      </c>
      <c r="I153" s="27">
        <f>HOUR(UBER[[#This Row],[Request Timestamp]])</f>
        <v>5</v>
      </c>
      <c r="J153" s="4" t="str">
        <f t="shared" si="7"/>
        <v>Early Morning</v>
      </c>
      <c r="K153" s="4" t="str">
        <f>TEXT(UBER[[#This Row],[Request Date]],"dddd")</f>
        <v>Monday</v>
      </c>
      <c r="L153" s="2">
        <f>IF(OR(UBER[Drop Date]="NA", UBER[Drop Time]="NA"), "NA",M153+N153)</f>
        <v>42562.261111111111</v>
      </c>
      <c r="M153" s="3">
        <v>42562</v>
      </c>
      <c r="N153" s="4">
        <v>0.26111111111111113</v>
      </c>
      <c r="O153" s="4" t="str">
        <f>IF(UBER[Drop Date]="NA","No","yes")</f>
        <v>yes</v>
      </c>
      <c r="P153" s="4">
        <f t="shared" si="8"/>
        <v>3.2638888886140194E-2</v>
      </c>
      <c r="Q153" s="27">
        <f>IF(UBER[[Trip duration ]]="","",HOUR(P153)*60 + MINUTE(P153))</f>
        <v>47</v>
      </c>
      <c r="R153" s="27"/>
    </row>
    <row r="154" spans="1:18" x14ac:dyDescent="0.3">
      <c r="A154" s="1">
        <v>153</v>
      </c>
      <c r="B154" s="1" t="s">
        <v>8</v>
      </c>
      <c r="C154" s="1" t="s">
        <v>6</v>
      </c>
      <c r="D154" s="1" t="str">
        <f t="shared" si="6"/>
        <v>No</v>
      </c>
      <c r="E154" s="1" t="s">
        <v>7</v>
      </c>
      <c r="F154" s="2">
        <f>UBER[[#This Row],[Request Date]]+UBER[[#This Row],[Request Time]]</f>
        <v>42562.231249999997</v>
      </c>
      <c r="G154" s="3">
        <v>42562</v>
      </c>
      <c r="H154" s="4">
        <v>0.23124999999999998</v>
      </c>
      <c r="I154" s="27">
        <f>HOUR(UBER[[#This Row],[Request Timestamp]])</f>
        <v>5</v>
      </c>
      <c r="J154" s="4" t="str">
        <f t="shared" si="7"/>
        <v>Early Morning</v>
      </c>
      <c r="K154" s="4" t="str">
        <f>TEXT(UBER[[#This Row],[Request Date]],"dddd")</f>
        <v>Monday</v>
      </c>
      <c r="L154" s="2" t="str">
        <f>IF(OR(UBER[Drop Date]="NA", UBER[Drop Time]="NA"), "NA",M154+N154)</f>
        <v>NA</v>
      </c>
      <c r="M154" s="3" t="s">
        <v>6</v>
      </c>
      <c r="N154" s="4"/>
      <c r="O154" s="4" t="str">
        <f>IF(UBER[Drop Date]="NA","No","yes")</f>
        <v>No</v>
      </c>
      <c r="P154" s="4" t="str">
        <f t="shared" si="8"/>
        <v/>
      </c>
      <c r="Q154" s="27" t="str">
        <f>IF(UBER[[Trip duration ]]="","",HOUR(P154)*60 + MINUTE(P154))</f>
        <v/>
      </c>
      <c r="R154" s="27"/>
    </row>
    <row r="155" spans="1:18" x14ac:dyDescent="0.3">
      <c r="A155" s="1">
        <v>154</v>
      </c>
      <c r="B155" s="1" t="s">
        <v>8</v>
      </c>
      <c r="C155" s="1" t="s">
        <v>6</v>
      </c>
      <c r="D155" s="1" t="str">
        <f t="shared" si="6"/>
        <v>No</v>
      </c>
      <c r="E155" s="1" t="s">
        <v>7</v>
      </c>
      <c r="F155" s="2">
        <f>UBER[[#This Row],[Request Date]]+UBER[[#This Row],[Request Time]]</f>
        <v>42562.229861111111</v>
      </c>
      <c r="G155" s="3">
        <v>42562</v>
      </c>
      <c r="H155" s="4">
        <v>0.2298611111111111</v>
      </c>
      <c r="I155" s="27">
        <f>HOUR(UBER[[#This Row],[Request Timestamp]])</f>
        <v>5</v>
      </c>
      <c r="J155" s="4" t="str">
        <f t="shared" si="7"/>
        <v>Early Morning</v>
      </c>
      <c r="K155" s="4" t="str">
        <f>TEXT(UBER[[#This Row],[Request Date]],"dddd")</f>
        <v>Monday</v>
      </c>
      <c r="L155" s="2" t="str">
        <f>IF(OR(UBER[Drop Date]="NA", UBER[Drop Time]="NA"), "NA",M155+N155)</f>
        <v>NA</v>
      </c>
      <c r="M155" s="3" t="s">
        <v>6</v>
      </c>
      <c r="N155" s="4"/>
      <c r="O155" s="4" t="str">
        <f>IF(UBER[Drop Date]="NA","No","yes")</f>
        <v>No</v>
      </c>
      <c r="P155" s="4" t="str">
        <f t="shared" si="8"/>
        <v/>
      </c>
      <c r="Q155" s="27" t="str">
        <f>IF(UBER[[Trip duration ]]="","",HOUR(P155)*60 + MINUTE(P155))</f>
        <v/>
      </c>
      <c r="R155" s="27"/>
    </row>
    <row r="156" spans="1:18" x14ac:dyDescent="0.3">
      <c r="A156" s="1">
        <v>155</v>
      </c>
      <c r="B156" s="1" t="s">
        <v>8</v>
      </c>
      <c r="C156" s="1">
        <v>13</v>
      </c>
      <c r="D156" s="1" t="str">
        <f t="shared" si="6"/>
        <v>Yes</v>
      </c>
      <c r="E156" s="1" t="s">
        <v>5</v>
      </c>
      <c r="F156" s="2">
        <f>UBER[[#This Row],[Request Date]]+UBER[[#This Row],[Request Time]]</f>
        <v>42562.230555555558</v>
      </c>
      <c r="G156" s="3">
        <v>42562</v>
      </c>
      <c r="H156" s="4">
        <v>0.23055555555555554</v>
      </c>
      <c r="I156" s="27">
        <f>HOUR(UBER[[#This Row],[Request Timestamp]])</f>
        <v>5</v>
      </c>
      <c r="J156" s="4" t="str">
        <f t="shared" si="7"/>
        <v>Early Morning</v>
      </c>
      <c r="K156" s="4" t="str">
        <f>TEXT(UBER[[#This Row],[Request Date]],"dddd")</f>
        <v>Monday</v>
      </c>
      <c r="L156" s="2">
        <f>IF(OR(UBER[Drop Date]="NA", UBER[Drop Time]="NA"), "NA",M156+N156)</f>
        <v>42562.269444444442</v>
      </c>
      <c r="M156" s="3">
        <v>42562</v>
      </c>
      <c r="N156" s="4">
        <v>0.26944444444444443</v>
      </c>
      <c r="O156" s="4" t="str">
        <f>IF(UBER[Drop Date]="NA","No","yes")</f>
        <v>yes</v>
      </c>
      <c r="P156" s="4">
        <f t="shared" si="8"/>
        <v>3.8888888884685002E-2</v>
      </c>
      <c r="Q156" s="27">
        <f>IF(UBER[[Trip duration ]]="","",HOUR(P156)*60 + MINUTE(P156))</f>
        <v>56</v>
      </c>
      <c r="R156" s="27"/>
    </row>
    <row r="157" spans="1:18" x14ac:dyDescent="0.3">
      <c r="A157" s="1">
        <v>156</v>
      </c>
      <c r="B157" s="1" t="s">
        <v>4</v>
      </c>
      <c r="C157" s="1">
        <v>96</v>
      </c>
      <c r="D157" s="1" t="str">
        <f t="shared" si="6"/>
        <v>Yes</v>
      </c>
      <c r="E157" s="1" t="s">
        <v>5</v>
      </c>
      <c r="F157" s="2">
        <f>UBER[[#This Row],[Request Date]]+UBER[[#This Row],[Request Time]]</f>
        <v>42562.232638888891</v>
      </c>
      <c r="G157" s="3">
        <v>42562</v>
      </c>
      <c r="H157" s="4">
        <v>0.23263888888888887</v>
      </c>
      <c r="I157" s="27">
        <f>HOUR(UBER[[#This Row],[Request Timestamp]])</f>
        <v>5</v>
      </c>
      <c r="J157" s="4" t="str">
        <f t="shared" si="7"/>
        <v>Early Morning</v>
      </c>
      <c r="K157" s="4" t="str">
        <f>TEXT(UBER[[#This Row],[Request Date]],"dddd")</f>
        <v>Monday</v>
      </c>
      <c r="L157" s="2">
        <f>IF(OR(UBER[Drop Date]="NA", UBER[Drop Time]="NA"), "NA",M157+N157)</f>
        <v>42562.277777777781</v>
      </c>
      <c r="M157" s="3">
        <v>42562</v>
      </c>
      <c r="N157" s="4">
        <v>0.27777777777777779</v>
      </c>
      <c r="O157" s="4" t="str">
        <f>IF(UBER[Drop Date]="NA","No","yes")</f>
        <v>yes</v>
      </c>
      <c r="P157" s="4">
        <f t="shared" si="8"/>
        <v>4.5138888890505768E-2</v>
      </c>
      <c r="Q157" s="27">
        <f>IF(UBER[[Trip duration ]]="","",HOUR(P157)*60 + MINUTE(P157))</f>
        <v>65</v>
      </c>
      <c r="R157" s="27"/>
    </row>
    <row r="158" spans="1:18" x14ac:dyDescent="0.3">
      <c r="A158" s="1">
        <v>157</v>
      </c>
      <c r="B158" s="1" t="s">
        <v>8</v>
      </c>
      <c r="C158" s="1">
        <v>226</v>
      </c>
      <c r="D158" s="1" t="str">
        <f t="shared" si="6"/>
        <v>Yes</v>
      </c>
      <c r="E158" s="1" t="s">
        <v>9</v>
      </c>
      <c r="F158" s="2">
        <f>UBER[[#This Row],[Request Date]]+UBER[[#This Row],[Request Time]]</f>
        <v>42562.234722222223</v>
      </c>
      <c r="G158" s="3">
        <v>42562</v>
      </c>
      <c r="H158" s="4">
        <v>0.23472222222222219</v>
      </c>
      <c r="I158" s="27">
        <f>HOUR(UBER[[#This Row],[Request Timestamp]])</f>
        <v>5</v>
      </c>
      <c r="J158" s="4" t="str">
        <f t="shared" si="7"/>
        <v>Early Morning</v>
      </c>
      <c r="K158" s="4" t="str">
        <f>TEXT(UBER[[#This Row],[Request Date]],"dddd")</f>
        <v>Monday</v>
      </c>
      <c r="L158" s="2" t="str">
        <f>IF(OR(UBER[Drop Date]="NA", UBER[Drop Time]="NA"), "NA",M158+N158)</f>
        <v>NA</v>
      </c>
      <c r="M158" s="3" t="s">
        <v>6</v>
      </c>
      <c r="N158" s="4"/>
      <c r="O158" s="4" t="str">
        <f>IF(UBER[Drop Date]="NA","No","yes")</f>
        <v>No</v>
      </c>
      <c r="P158" s="4" t="str">
        <f t="shared" si="8"/>
        <v/>
      </c>
      <c r="Q158" s="27" t="str">
        <f>IF(UBER[[Trip duration ]]="","",HOUR(P158)*60 + MINUTE(P158))</f>
        <v/>
      </c>
      <c r="R158" s="27"/>
    </row>
    <row r="159" spans="1:18" x14ac:dyDescent="0.3">
      <c r="A159" s="1">
        <v>158</v>
      </c>
      <c r="B159" s="1" t="s">
        <v>8</v>
      </c>
      <c r="C159" s="1">
        <v>289</v>
      </c>
      <c r="D159" s="1" t="str">
        <f t="shared" si="6"/>
        <v>Yes</v>
      </c>
      <c r="E159" s="1" t="s">
        <v>5</v>
      </c>
      <c r="F159" s="2">
        <f>UBER[[#This Row],[Request Date]]+UBER[[#This Row],[Request Time]]</f>
        <v>42562.232638888891</v>
      </c>
      <c r="G159" s="3">
        <v>42562</v>
      </c>
      <c r="H159" s="4">
        <v>0.23263888888888887</v>
      </c>
      <c r="I159" s="27">
        <f>HOUR(UBER[[#This Row],[Request Timestamp]])</f>
        <v>5</v>
      </c>
      <c r="J159" s="4" t="str">
        <f t="shared" si="7"/>
        <v>Early Morning</v>
      </c>
      <c r="K159" s="4" t="str">
        <f>TEXT(UBER[[#This Row],[Request Date]],"dddd")</f>
        <v>Monday</v>
      </c>
      <c r="L159" s="2">
        <f>IF(OR(UBER[Drop Date]="NA", UBER[Drop Time]="NA"), "NA",M159+N159)</f>
        <v>42562.27847222222</v>
      </c>
      <c r="M159" s="3">
        <v>42562</v>
      </c>
      <c r="N159" s="4">
        <v>0.27847222222222223</v>
      </c>
      <c r="O159" s="4" t="str">
        <f>IF(UBER[Drop Date]="NA","No","yes")</f>
        <v>yes</v>
      </c>
      <c r="P159" s="4">
        <f t="shared" si="8"/>
        <v>4.5833333329937886E-2</v>
      </c>
      <c r="Q159" s="27">
        <f>IF(UBER[[Trip duration ]]="","",HOUR(P159)*60 + MINUTE(P159))</f>
        <v>66</v>
      </c>
      <c r="R159" s="27"/>
    </row>
    <row r="160" spans="1:18" x14ac:dyDescent="0.3">
      <c r="A160" s="1">
        <v>159</v>
      </c>
      <c r="B160" s="1" t="s">
        <v>8</v>
      </c>
      <c r="C160" s="1" t="s">
        <v>6</v>
      </c>
      <c r="D160" s="1" t="str">
        <f t="shared" si="6"/>
        <v>No</v>
      </c>
      <c r="E160" s="1" t="s">
        <v>7</v>
      </c>
      <c r="F160" s="2">
        <f>UBER[[#This Row],[Request Date]]+UBER[[#This Row],[Request Time]]</f>
        <v>42562.238194444442</v>
      </c>
      <c r="G160" s="3">
        <v>42562</v>
      </c>
      <c r="H160" s="4">
        <v>0.23819444444444446</v>
      </c>
      <c r="I160" s="27">
        <f>HOUR(UBER[[#This Row],[Request Timestamp]])</f>
        <v>5</v>
      </c>
      <c r="J160" s="4" t="str">
        <f t="shared" si="7"/>
        <v>Early Morning</v>
      </c>
      <c r="K160" s="4" t="str">
        <f>TEXT(UBER[[#This Row],[Request Date]],"dddd")</f>
        <v>Monday</v>
      </c>
      <c r="L160" s="2" t="str">
        <f>IF(OR(UBER[Drop Date]="NA", UBER[Drop Time]="NA"), "NA",M160+N160)</f>
        <v>NA</v>
      </c>
      <c r="M160" s="3" t="s">
        <v>6</v>
      </c>
      <c r="N160" s="4"/>
      <c r="O160" s="4" t="str">
        <f>IF(UBER[Drop Date]="NA","No","yes")</f>
        <v>No</v>
      </c>
      <c r="P160" s="4" t="str">
        <f t="shared" si="8"/>
        <v/>
      </c>
      <c r="Q160" s="27" t="str">
        <f>IF(UBER[[Trip duration ]]="","",HOUR(P160)*60 + MINUTE(P160))</f>
        <v/>
      </c>
      <c r="R160" s="27"/>
    </row>
    <row r="161" spans="1:18" x14ac:dyDescent="0.3">
      <c r="A161" s="1">
        <v>160</v>
      </c>
      <c r="B161" s="1" t="s">
        <v>4</v>
      </c>
      <c r="C161" s="1">
        <v>72</v>
      </c>
      <c r="D161" s="1" t="str">
        <f t="shared" si="6"/>
        <v>Yes</v>
      </c>
      <c r="E161" s="1" t="s">
        <v>5</v>
      </c>
      <c r="F161" s="2">
        <f>UBER[[#This Row],[Request Date]]+UBER[[#This Row],[Request Time]]</f>
        <v>42562.234722222223</v>
      </c>
      <c r="G161" s="3">
        <v>42562</v>
      </c>
      <c r="H161" s="4">
        <v>0.23472222222222219</v>
      </c>
      <c r="I161" s="27">
        <f>HOUR(UBER[[#This Row],[Request Timestamp]])</f>
        <v>5</v>
      </c>
      <c r="J161" s="4" t="str">
        <f t="shared" si="7"/>
        <v>Early Morning</v>
      </c>
      <c r="K161" s="4" t="str">
        <f>TEXT(UBER[[#This Row],[Request Date]],"dddd")</f>
        <v>Monday</v>
      </c>
      <c r="L161" s="2">
        <f>IF(OR(UBER[Drop Date]="NA", UBER[Drop Time]="NA"), "NA",M161+N161)</f>
        <v>42562.273611111108</v>
      </c>
      <c r="M161" s="3">
        <v>42562</v>
      </c>
      <c r="N161" s="4">
        <v>0.27361111111111108</v>
      </c>
      <c r="O161" s="4" t="str">
        <f>IF(UBER[Drop Date]="NA","No","yes")</f>
        <v>yes</v>
      </c>
      <c r="P161" s="4">
        <f t="shared" si="8"/>
        <v>3.8888888884685002E-2</v>
      </c>
      <c r="Q161" s="27">
        <f>IF(UBER[[Trip duration ]]="","",HOUR(P161)*60 + MINUTE(P161))</f>
        <v>56</v>
      </c>
      <c r="R161" s="27"/>
    </row>
    <row r="162" spans="1:18" x14ac:dyDescent="0.3">
      <c r="A162" s="1">
        <v>161</v>
      </c>
      <c r="B162" s="1" t="s">
        <v>4</v>
      </c>
      <c r="C162" s="1">
        <v>107</v>
      </c>
      <c r="D162" s="1" t="str">
        <f t="shared" si="6"/>
        <v>Yes</v>
      </c>
      <c r="E162" s="1" t="s">
        <v>5</v>
      </c>
      <c r="F162" s="2">
        <f>UBER[[#This Row],[Request Date]]+UBER[[#This Row],[Request Time]]</f>
        <v>42562.23333333333</v>
      </c>
      <c r="G162" s="3">
        <v>42562</v>
      </c>
      <c r="H162" s="4">
        <v>0.23333333333333331</v>
      </c>
      <c r="I162" s="27">
        <f>HOUR(UBER[[#This Row],[Request Timestamp]])</f>
        <v>5</v>
      </c>
      <c r="J162" s="4" t="str">
        <f t="shared" si="7"/>
        <v>Early Morning</v>
      </c>
      <c r="K162" s="4" t="str">
        <f>TEXT(UBER[[#This Row],[Request Date]],"dddd")</f>
        <v>Monday</v>
      </c>
      <c r="L162" s="2">
        <f>IF(OR(UBER[Drop Date]="NA", UBER[Drop Time]="NA"), "NA",M162+N162)</f>
        <v>42562.256944444445</v>
      </c>
      <c r="M162" s="3">
        <v>42562</v>
      </c>
      <c r="N162" s="4">
        <v>0.25694444444444448</v>
      </c>
      <c r="O162" s="4" t="str">
        <f>IF(UBER[Drop Date]="NA","No","yes")</f>
        <v>yes</v>
      </c>
      <c r="P162" s="4">
        <f t="shared" si="8"/>
        <v>2.3611111115314998E-2</v>
      </c>
      <c r="Q162" s="27">
        <f>IF(UBER[[Trip duration ]]="","",HOUR(P162)*60 + MINUTE(P162))</f>
        <v>34</v>
      </c>
      <c r="R162" s="27"/>
    </row>
    <row r="163" spans="1:18" x14ac:dyDescent="0.3">
      <c r="A163" s="1">
        <v>162</v>
      </c>
      <c r="B163" s="1" t="s">
        <v>8</v>
      </c>
      <c r="C163" s="1">
        <v>70</v>
      </c>
      <c r="D163" s="1" t="str">
        <f t="shared" si="6"/>
        <v>Yes</v>
      </c>
      <c r="E163" s="1" t="s">
        <v>9</v>
      </c>
      <c r="F163" s="2">
        <f>UBER[[#This Row],[Request Date]]+UBER[[#This Row],[Request Time]]</f>
        <v>42562.231944444444</v>
      </c>
      <c r="G163" s="3">
        <v>42562</v>
      </c>
      <c r="H163" s="4">
        <v>0.23194444444444443</v>
      </c>
      <c r="I163" s="27">
        <f>HOUR(UBER[[#This Row],[Request Timestamp]])</f>
        <v>5</v>
      </c>
      <c r="J163" s="4" t="str">
        <f t="shared" si="7"/>
        <v>Early Morning</v>
      </c>
      <c r="K163" s="4" t="str">
        <f>TEXT(UBER[[#This Row],[Request Date]],"dddd")</f>
        <v>Monday</v>
      </c>
      <c r="L163" s="2" t="str">
        <f>IF(OR(UBER[Drop Date]="NA", UBER[Drop Time]="NA"), "NA",M163+N163)</f>
        <v>NA</v>
      </c>
      <c r="M163" s="3" t="s">
        <v>6</v>
      </c>
      <c r="N163" s="4"/>
      <c r="O163" s="4" t="str">
        <f>IF(UBER[Drop Date]="NA","No","yes")</f>
        <v>No</v>
      </c>
      <c r="P163" s="4" t="str">
        <f t="shared" si="8"/>
        <v/>
      </c>
      <c r="Q163" s="27" t="str">
        <f>IF(UBER[[Trip duration ]]="","",HOUR(P163)*60 + MINUTE(P163))</f>
        <v/>
      </c>
      <c r="R163" s="27"/>
    </row>
    <row r="164" spans="1:18" x14ac:dyDescent="0.3">
      <c r="A164" s="1">
        <v>163</v>
      </c>
      <c r="B164" s="1" t="s">
        <v>8</v>
      </c>
      <c r="C164" s="1">
        <v>161</v>
      </c>
      <c r="D164" s="1" t="str">
        <f t="shared" si="6"/>
        <v>Yes</v>
      </c>
      <c r="E164" s="1" t="s">
        <v>5</v>
      </c>
      <c r="F164" s="2">
        <f>UBER[[#This Row],[Request Date]]+UBER[[#This Row],[Request Time]]</f>
        <v>42562.232638888891</v>
      </c>
      <c r="G164" s="3">
        <v>42562</v>
      </c>
      <c r="H164" s="4">
        <v>0.23263888888888887</v>
      </c>
      <c r="I164" s="27">
        <f>HOUR(UBER[[#This Row],[Request Timestamp]])</f>
        <v>5</v>
      </c>
      <c r="J164" s="4" t="str">
        <f t="shared" si="7"/>
        <v>Early Morning</v>
      </c>
      <c r="K164" s="4" t="str">
        <f>TEXT(UBER[[#This Row],[Request Date]],"dddd")</f>
        <v>Monday</v>
      </c>
      <c r="L164" s="2">
        <f>IF(OR(UBER[Drop Date]="NA", UBER[Drop Time]="NA"), "NA",M164+N164)</f>
        <v>42562.28402777778</v>
      </c>
      <c r="M164" s="3">
        <v>42562</v>
      </c>
      <c r="N164" s="4">
        <v>0.28402777777777777</v>
      </c>
      <c r="O164" s="4" t="str">
        <f>IF(UBER[Drop Date]="NA","No","yes")</f>
        <v>yes</v>
      </c>
      <c r="P164" s="4">
        <f t="shared" si="8"/>
        <v>5.1388888889050577E-2</v>
      </c>
      <c r="Q164" s="27">
        <f>IF(UBER[[Trip duration ]]="","",HOUR(P164)*60 + MINUTE(P164))</f>
        <v>74</v>
      </c>
      <c r="R164" s="27"/>
    </row>
    <row r="165" spans="1:18" x14ac:dyDescent="0.3">
      <c r="A165" s="1">
        <v>164</v>
      </c>
      <c r="B165" s="1" t="s">
        <v>8</v>
      </c>
      <c r="C165" s="1">
        <v>137</v>
      </c>
      <c r="D165" s="1" t="str">
        <f t="shared" si="6"/>
        <v>Yes</v>
      </c>
      <c r="E165" s="1" t="s">
        <v>9</v>
      </c>
      <c r="F165" s="2">
        <f>UBER[[#This Row],[Request Date]]+UBER[[#This Row],[Request Time]]</f>
        <v>42562.236111111109</v>
      </c>
      <c r="G165" s="3">
        <v>42562</v>
      </c>
      <c r="H165" s="4">
        <v>0.23611111111111113</v>
      </c>
      <c r="I165" s="27">
        <f>HOUR(UBER[[#This Row],[Request Timestamp]])</f>
        <v>5</v>
      </c>
      <c r="J165" s="4" t="str">
        <f t="shared" si="7"/>
        <v>Early Morning</v>
      </c>
      <c r="K165" s="4" t="str">
        <f>TEXT(UBER[[#This Row],[Request Date]],"dddd")</f>
        <v>Monday</v>
      </c>
      <c r="L165" s="2" t="str">
        <f>IF(OR(UBER[Drop Date]="NA", UBER[Drop Time]="NA"), "NA",M165+N165)</f>
        <v>NA</v>
      </c>
      <c r="M165" s="3" t="s">
        <v>6</v>
      </c>
      <c r="N165" s="4"/>
      <c r="O165" s="4" t="str">
        <f>IF(UBER[Drop Date]="NA","No","yes")</f>
        <v>No</v>
      </c>
      <c r="P165" s="4" t="str">
        <f t="shared" si="8"/>
        <v/>
      </c>
      <c r="Q165" s="27" t="str">
        <f>IF(UBER[[Trip duration ]]="","",HOUR(P165)*60 + MINUTE(P165))</f>
        <v/>
      </c>
      <c r="R165" s="27"/>
    </row>
    <row r="166" spans="1:18" x14ac:dyDescent="0.3">
      <c r="A166" s="1">
        <v>165</v>
      </c>
      <c r="B166" s="1" t="s">
        <v>4</v>
      </c>
      <c r="C166" s="1">
        <v>199</v>
      </c>
      <c r="D166" s="1" t="str">
        <f t="shared" si="6"/>
        <v>Yes</v>
      </c>
      <c r="E166" s="1" t="s">
        <v>5</v>
      </c>
      <c r="F166" s="2">
        <f>UBER[[#This Row],[Request Date]]+UBER[[#This Row],[Request Time]]</f>
        <v>42562.23541666667</v>
      </c>
      <c r="G166" s="3">
        <v>42562</v>
      </c>
      <c r="H166" s="4">
        <v>0.23541666666666669</v>
      </c>
      <c r="I166" s="27">
        <f>HOUR(UBER[[#This Row],[Request Timestamp]])</f>
        <v>5</v>
      </c>
      <c r="J166" s="4" t="str">
        <f t="shared" si="7"/>
        <v>Early Morning</v>
      </c>
      <c r="K166" s="4" t="str">
        <f>TEXT(UBER[[#This Row],[Request Date]],"dddd")</f>
        <v>Monday</v>
      </c>
      <c r="L166" s="2">
        <f>IF(OR(UBER[Drop Date]="NA", UBER[Drop Time]="NA"), "NA",M166+N166)</f>
        <v>42562.257638888892</v>
      </c>
      <c r="M166" s="3">
        <v>42562</v>
      </c>
      <c r="N166" s="4">
        <v>0.25763888888888892</v>
      </c>
      <c r="O166" s="4" t="str">
        <f>IF(UBER[Drop Date]="NA","No","yes")</f>
        <v>yes</v>
      </c>
      <c r="P166" s="4">
        <f t="shared" si="8"/>
        <v>2.2222222221898846E-2</v>
      </c>
      <c r="Q166" s="27">
        <f>IF(UBER[[Trip duration ]]="","",HOUR(P166)*60 + MINUTE(P166))</f>
        <v>32</v>
      </c>
      <c r="R166" s="27"/>
    </row>
    <row r="167" spans="1:18" x14ac:dyDescent="0.3">
      <c r="A167" s="1">
        <v>166</v>
      </c>
      <c r="B167" s="1" t="s">
        <v>8</v>
      </c>
      <c r="C167" s="1">
        <v>269</v>
      </c>
      <c r="D167" s="1" t="str">
        <f t="shared" si="6"/>
        <v>Yes</v>
      </c>
      <c r="E167" s="1" t="s">
        <v>9</v>
      </c>
      <c r="F167" s="2">
        <f>UBER[[#This Row],[Request Date]]+UBER[[#This Row],[Request Time]]</f>
        <v>42562.236805555556</v>
      </c>
      <c r="G167" s="3">
        <v>42562</v>
      </c>
      <c r="H167" s="4">
        <v>0.23680555555555557</v>
      </c>
      <c r="I167" s="27">
        <f>HOUR(UBER[[#This Row],[Request Timestamp]])</f>
        <v>5</v>
      </c>
      <c r="J167" s="4" t="str">
        <f t="shared" si="7"/>
        <v>Early Morning</v>
      </c>
      <c r="K167" s="4" t="str">
        <f>TEXT(UBER[[#This Row],[Request Date]],"dddd")</f>
        <v>Monday</v>
      </c>
      <c r="L167" s="2" t="str">
        <f>IF(OR(UBER[Drop Date]="NA", UBER[Drop Time]="NA"), "NA",M167+N167)</f>
        <v>NA</v>
      </c>
      <c r="M167" s="3" t="s">
        <v>6</v>
      </c>
      <c r="N167" s="4"/>
      <c r="O167" s="4" t="str">
        <f>IF(UBER[Drop Date]="NA","No","yes")</f>
        <v>No</v>
      </c>
      <c r="P167" s="4" t="str">
        <f t="shared" si="8"/>
        <v/>
      </c>
      <c r="Q167" s="27" t="str">
        <f>IF(UBER[[Trip duration ]]="","",HOUR(P167)*60 + MINUTE(P167))</f>
        <v/>
      </c>
      <c r="R167" s="27"/>
    </row>
    <row r="168" spans="1:18" x14ac:dyDescent="0.3">
      <c r="A168" s="1">
        <v>167</v>
      </c>
      <c r="B168" s="1" t="s">
        <v>8</v>
      </c>
      <c r="C168" s="1" t="s">
        <v>6</v>
      </c>
      <c r="D168" s="1" t="str">
        <f t="shared" si="6"/>
        <v>No</v>
      </c>
      <c r="E168" s="1" t="s">
        <v>7</v>
      </c>
      <c r="F168" s="2">
        <f>UBER[[#This Row],[Request Date]]+UBER[[#This Row],[Request Time]]</f>
        <v>42562.236111111109</v>
      </c>
      <c r="G168" s="3">
        <v>42562</v>
      </c>
      <c r="H168" s="4">
        <v>0.23611111111111113</v>
      </c>
      <c r="I168" s="27">
        <f>HOUR(UBER[[#This Row],[Request Timestamp]])</f>
        <v>5</v>
      </c>
      <c r="J168" s="4" t="str">
        <f t="shared" si="7"/>
        <v>Early Morning</v>
      </c>
      <c r="K168" s="4" t="str">
        <f>TEXT(UBER[[#This Row],[Request Date]],"dddd")</f>
        <v>Monday</v>
      </c>
      <c r="L168" s="2" t="str">
        <f>IF(OR(UBER[Drop Date]="NA", UBER[Drop Time]="NA"), "NA",M168+N168)</f>
        <v>NA</v>
      </c>
      <c r="M168" s="3" t="s">
        <v>6</v>
      </c>
      <c r="N168" s="4"/>
      <c r="O168" s="4" t="str">
        <f>IF(UBER[Drop Date]="NA","No","yes")</f>
        <v>No</v>
      </c>
      <c r="P168" s="4" t="str">
        <f t="shared" si="8"/>
        <v/>
      </c>
      <c r="Q168" s="27" t="str">
        <f>IF(UBER[[Trip duration ]]="","",HOUR(P168)*60 + MINUTE(P168))</f>
        <v/>
      </c>
      <c r="R168" s="27"/>
    </row>
    <row r="169" spans="1:18" x14ac:dyDescent="0.3">
      <c r="A169" s="1">
        <v>168</v>
      </c>
      <c r="B169" s="1" t="s">
        <v>8</v>
      </c>
      <c r="C169" s="1">
        <v>62</v>
      </c>
      <c r="D169" s="1" t="str">
        <f t="shared" si="6"/>
        <v>Yes</v>
      </c>
      <c r="E169" s="1" t="s">
        <v>9</v>
      </c>
      <c r="F169" s="2">
        <f>UBER[[#This Row],[Request Date]]+UBER[[#This Row],[Request Time]]</f>
        <v>42562.234027777777</v>
      </c>
      <c r="G169" s="3">
        <v>42562</v>
      </c>
      <c r="H169" s="4">
        <v>0.23402777777777781</v>
      </c>
      <c r="I169" s="27">
        <f>HOUR(UBER[[#This Row],[Request Timestamp]])</f>
        <v>5</v>
      </c>
      <c r="J169" s="4" t="str">
        <f t="shared" si="7"/>
        <v>Early Morning</v>
      </c>
      <c r="K169" s="4" t="str">
        <f>TEXT(UBER[[#This Row],[Request Date]],"dddd")</f>
        <v>Monday</v>
      </c>
      <c r="L169" s="2" t="str">
        <f>IF(OR(UBER[Drop Date]="NA", UBER[Drop Time]="NA"), "NA",M169+N169)</f>
        <v>NA</v>
      </c>
      <c r="M169" s="3" t="s">
        <v>6</v>
      </c>
      <c r="N169" s="4"/>
      <c r="O169" s="4" t="str">
        <f>IF(UBER[Drop Date]="NA","No","yes")</f>
        <v>No</v>
      </c>
      <c r="P169" s="4" t="str">
        <f t="shared" si="8"/>
        <v/>
      </c>
      <c r="Q169" s="27" t="str">
        <f>IF(UBER[[Trip duration ]]="","",HOUR(P169)*60 + MINUTE(P169))</f>
        <v/>
      </c>
      <c r="R169" s="27"/>
    </row>
    <row r="170" spans="1:18" x14ac:dyDescent="0.3">
      <c r="A170" s="1">
        <v>169</v>
      </c>
      <c r="B170" s="1" t="s">
        <v>8</v>
      </c>
      <c r="C170" s="1">
        <v>184</v>
      </c>
      <c r="D170" s="1" t="str">
        <f t="shared" si="6"/>
        <v>Yes</v>
      </c>
      <c r="E170" s="1" t="s">
        <v>5</v>
      </c>
      <c r="F170" s="2">
        <f>UBER[[#This Row],[Request Date]]+UBER[[#This Row],[Request Time]]</f>
        <v>42562.239583333336</v>
      </c>
      <c r="G170" s="3">
        <v>42562</v>
      </c>
      <c r="H170" s="4">
        <v>0.23958333333333334</v>
      </c>
      <c r="I170" s="27">
        <f>HOUR(UBER[[#This Row],[Request Timestamp]])</f>
        <v>5</v>
      </c>
      <c r="J170" s="4" t="str">
        <f t="shared" si="7"/>
        <v>Early Morning</v>
      </c>
      <c r="K170" s="4" t="str">
        <f>TEXT(UBER[[#This Row],[Request Date]],"dddd")</f>
        <v>Monday</v>
      </c>
      <c r="L170" s="2">
        <f>IF(OR(UBER[Drop Date]="NA", UBER[Drop Time]="NA"), "NA",M170+N170)</f>
        <v>42562.283333333333</v>
      </c>
      <c r="M170" s="3">
        <v>42562</v>
      </c>
      <c r="N170" s="4">
        <v>0.28333333333333333</v>
      </c>
      <c r="O170" s="4" t="str">
        <f>IF(UBER[Drop Date]="NA","No","yes")</f>
        <v>yes</v>
      </c>
      <c r="P170" s="4">
        <f t="shared" si="8"/>
        <v>4.3749999997089617E-2</v>
      </c>
      <c r="Q170" s="27">
        <f>IF(UBER[[Trip duration ]]="","",HOUR(P170)*60 + MINUTE(P170))</f>
        <v>63</v>
      </c>
      <c r="R170" s="27"/>
    </row>
    <row r="171" spans="1:18" x14ac:dyDescent="0.3">
      <c r="A171" s="1">
        <v>170</v>
      </c>
      <c r="B171" s="1" t="s">
        <v>8</v>
      </c>
      <c r="C171" s="1">
        <v>113</v>
      </c>
      <c r="D171" s="1" t="str">
        <f t="shared" si="6"/>
        <v>Yes</v>
      </c>
      <c r="E171" s="1" t="s">
        <v>5</v>
      </c>
      <c r="F171" s="2">
        <f>UBER[[#This Row],[Request Date]]+UBER[[#This Row],[Request Time]]</f>
        <v>42562.239583333336</v>
      </c>
      <c r="G171" s="3">
        <v>42562</v>
      </c>
      <c r="H171" s="4">
        <v>0.23958333333333334</v>
      </c>
      <c r="I171" s="27">
        <f>HOUR(UBER[[#This Row],[Request Timestamp]])</f>
        <v>5</v>
      </c>
      <c r="J171" s="4" t="str">
        <f t="shared" si="7"/>
        <v>Early Morning</v>
      </c>
      <c r="K171" s="4" t="str">
        <f>TEXT(UBER[[#This Row],[Request Date]],"dddd")</f>
        <v>Monday</v>
      </c>
      <c r="L171" s="2">
        <f>IF(OR(UBER[Drop Date]="NA", UBER[Drop Time]="NA"), "NA",M171+N171)</f>
        <v>42562.277083333334</v>
      </c>
      <c r="M171" s="3">
        <v>42562</v>
      </c>
      <c r="N171" s="4">
        <v>0.27708333333333335</v>
      </c>
      <c r="O171" s="4" t="str">
        <f>IF(UBER[Drop Date]="NA","No","yes")</f>
        <v>yes</v>
      </c>
      <c r="P171" s="4">
        <f t="shared" si="8"/>
        <v>3.7499999998544808E-2</v>
      </c>
      <c r="Q171" s="27">
        <f>IF(UBER[[Trip duration ]]="","",HOUR(P171)*60 + MINUTE(P171))</f>
        <v>54</v>
      </c>
      <c r="R171" s="27"/>
    </row>
    <row r="172" spans="1:18" x14ac:dyDescent="0.3">
      <c r="A172" s="1">
        <v>171</v>
      </c>
      <c r="B172" s="1" t="s">
        <v>8</v>
      </c>
      <c r="C172" s="1" t="s">
        <v>6</v>
      </c>
      <c r="D172" s="1" t="str">
        <f t="shared" si="6"/>
        <v>No</v>
      </c>
      <c r="E172" s="1" t="s">
        <v>7</v>
      </c>
      <c r="F172" s="2">
        <f>UBER[[#This Row],[Request Date]]+UBER[[#This Row],[Request Time]]</f>
        <v>42562.23541666667</v>
      </c>
      <c r="G172" s="3">
        <v>42562</v>
      </c>
      <c r="H172" s="4">
        <v>0.23541666666666669</v>
      </c>
      <c r="I172" s="27">
        <f>HOUR(UBER[[#This Row],[Request Timestamp]])</f>
        <v>5</v>
      </c>
      <c r="J172" s="4" t="str">
        <f t="shared" si="7"/>
        <v>Early Morning</v>
      </c>
      <c r="K172" s="4" t="str">
        <f>TEXT(UBER[[#This Row],[Request Date]],"dddd")</f>
        <v>Monday</v>
      </c>
      <c r="L172" s="2" t="str">
        <f>IF(OR(UBER[Drop Date]="NA", UBER[Drop Time]="NA"), "NA",M172+N172)</f>
        <v>NA</v>
      </c>
      <c r="M172" s="3" t="s">
        <v>6</v>
      </c>
      <c r="N172" s="4"/>
      <c r="O172" s="4" t="str">
        <f>IF(UBER[Drop Date]="NA","No","yes")</f>
        <v>No</v>
      </c>
      <c r="P172" s="4" t="str">
        <f t="shared" si="8"/>
        <v/>
      </c>
      <c r="Q172" s="27" t="str">
        <f>IF(UBER[[Trip duration ]]="","",HOUR(P172)*60 + MINUTE(P172))</f>
        <v/>
      </c>
      <c r="R172" s="27"/>
    </row>
    <row r="173" spans="1:18" x14ac:dyDescent="0.3">
      <c r="A173" s="1">
        <v>172</v>
      </c>
      <c r="B173" s="1" t="s">
        <v>4</v>
      </c>
      <c r="C173" s="1">
        <v>59</v>
      </c>
      <c r="D173" s="1" t="str">
        <f t="shared" si="6"/>
        <v>Yes</v>
      </c>
      <c r="E173" s="1" t="s">
        <v>5</v>
      </c>
      <c r="F173" s="2">
        <f>UBER[[#This Row],[Request Date]]+UBER[[#This Row],[Request Time]]</f>
        <v>42562.236805555556</v>
      </c>
      <c r="G173" s="3">
        <v>42562</v>
      </c>
      <c r="H173" s="4">
        <v>0.23680555555555557</v>
      </c>
      <c r="I173" s="27">
        <f>HOUR(UBER[[#This Row],[Request Timestamp]])</f>
        <v>5</v>
      </c>
      <c r="J173" s="4" t="str">
        <f t="shared" si="7"/>
        <v>Early Morning</v>
      </c>
      <c r="K173" s="4" t="str">
        <f>TEXT(UBER[[#This Row],[Request Date]],"dddd")</f>
        <v>Monday</v>
      </c>
      <c r="L173" s="2">
        <f>IF(OR(UBER[Drop Date]="NA", UBER[Drop Time]="NA"), "NA",M173+N173)</f>
        <v>42562.263194444444</v>
      </c>
      <c r="M173" s="3">
        <v>42562</v>
      </c>
      <c r="N173" s="4">
        <v>0.26319444444444445</v>
      </c>
      <c r="O173" s="4" t="str">
        <f>IF(UBER[Drop Date]="NA","No","yes")</f>
        <v>yes</v>
      </c>
      <c r="P173" s="4">
        <f t="shared" si="8"/>
        <v>2.6388888887595385E-2</v>
      </c>
      <c r="Q173" s="27">
        <f>IF(UBER[[Trip duration ]]="","",HOUR(P173)*60 + MINUTE(P173))</f>
        <v>38</v>
      </c>
      <c r="R173" s="27"/>
    </row>
    <row r="174" spans="1:18" x14ac:dyDescent="0.3">
      <c r="A174" s="1">
        <v>173</v>
      </c>
      <c r="B174" s="1" t="s">
        <v>8</v>
      </c>
      <c r="C174" s="1">
        <v>188</v>
      </c>
      <c r="D174" s="1" t="str">
        <f t="shared" si="6"/>
        <v>Yes</v>
      </c>
      <c r="E174" s="1" t="s">
        <v>5</v>
      </c>
      <c r="F174" s="2">
        <f>UBER[[#This Row],[Request Date]]+UBER[[#This Row],[Request Time]]</f>
        <v>42562.239583333336</v>
      </c>
      <c r="G174" s="3">
        <v>42562</v>
      </c>
      <c r="H174" s="4">
        <v>0.23958333333333334</v>
      </c>
      <c r="I174" s="27">
        <f>HOUR(UBER[[#This Row],[Request Timestamp]])</f>
        <v>5</v>
      </c>
      <c r="J174" s="4" t="str">
        <f t="shared" si="7"/>
        <v>Early Morning</v>
      </c>
      <c r="K174" s="4" t="str">
        <f>TEXT(UBER[[#This Row],[Request Date]],"dddd")</f>
        <v>Monday</v>
      </c>
      <c r="L174" s="2">
        <f>IF(OR(UBER[Drop Date]="NA", UBER[Drop Time]="NA"), "NA",M174+N174)</f>
        <v>42562.270833333336</v>
      </c>
      <c r="M174" s="3">
        <v>42562</v>
      </c>
      <c r="N174" s="4">
        <v>0.27083333333333331</v>
      </c>
      <c r="O174" s="4" t="str">
        <f>IF(UBER[Drop Date]="NA","No","yes")</f>
        <v>yes</v>
      </c>
      <c r="P174" s="4">
        <f t="shared" si="8"/>
        <v>3.125E-2</v>
      </c>
      <c r="Q174" s="27">
        <f>IF(UBER[[Trip duration ]]="","",HOUR(P174)*60 + MINUTE(P174))</f>
        <v>45</v>
      </c>
      <c r="R174" s="27"/>
    </row>
    <row r="175" spans="1:18" x14ac:dyDescent="0.3">
      <c r="A175" s="1">
        <v>174</v>
      </c>
      <c r="B175" s="1" t="s">
        <v>4</v>
      </c>
      <c r="C175" s="1">
        <v>119</v>
      </c>
      <c r="D175" s="1" t="str">
        <f t="shared" si="6"/>
        <v>Yes</v>
      </c>
      <c r="E175" s="1" t="s">
        <v>9</v>
      </c>
      <c r="F175" s="2">
        <f>UBER[[#This Row],[Request Date]]+UBER[[#This Row],[Request Time]]</f>
        <v>42562.238888888889</v>
      </c>
      <c r="G175" s="3">
        <v>42562</v>
      </c>
      <c r="H175" s="4">
        <v>0.2388888888888889</v>
      </c>
      <c r="I175" s="27">
        <f>HOUR(UBER[[#This Row],[Request Timestamp]])</f>
        <v>5</v>
      </c>
      <c r="J175" s="4" t="str">
        <f t="shared" si="7"/>
        <v>Early Morning</v>
      </c>
      <c r="K175" s="4" t="str">
        <f>TEXT(UBER[[#This Row],[Request Date]],"dddd")</f>
        <v>Monday</v>
      </c>
      <c r="L175" s="2" t="str">
        <f>IF(OR(UBER[Drop Date]="NA", UBER[Drop Time]="NA"), "NA",M175+N175)</f>
        <v>NA</v>
      </c>
      <c r="M175" s="3" t="s">
        <v>6</v>
      </c>
      <c r="N175" s="4"/>
      <c r="O175" s="4" t="str">
        <f>IF(UBER[Drop Date]="NA","No","yes")</f>
        <v>No</v>
      </c>
      <c r="P175" s="4" t="str">
        <f t="shared" si="8"/>
        <v/>
      </c>
      <c r="Q175" s="27" t="str">
        <f>IF(UBER[[Trip duration ]]="","",HOUR(P175)*60 + MINUTE(P175))</f>
        <v/>
      </c>
      <c r="R175" s="27"/>
    </row>
    <row r="176" spans="1:18" x14ac:dyDescent="0.3">
      <c r="A176" s="1">
        <v>175</v>
      </c>
      <c r="B176" s="1" t="s">
        <v>8</v>
      </c>
      <c r="C176" s="1">
        <v>160</v>
      </c>
      <c r="D176" s="1" t="str">
        <f t="shared" si="6"/>
        <v>Yes</v>
      </c>
      <c r="E176" s="1" t="s">
        <v>9</v>
      </c>
      <c r="F176" s="2">
        <f>UBER[[#This Row],[Request Date]]+UBER[[#This Row],[Request Time]]</f>
        <v>42562.239583333336</v>
      </c>
      <c r="G176" s="3">
        <v>42562</v>
      </c>
      <c r="H176" s="4">
        <v>0.23958333333333334</v>
      </c>
      <c r="I176" s="27">
        <f>HOUR(UBER[[#This Row],[Request Timestamp]])</f>
        <v>5</v>
      </c>
      <c r="J176" s="4" t="str">
        <f t="shared" si="7"/>
        <v>Early Morning</v>
      </c>
      <c r="K176" s="4" t="str">
        <f>TEXT(UBER[[#This Row],[Request Date]],"dddd")</f>
        <v>Monday</v>
      </c>
      <c r="L176" s="2" t="str">
        <f>IF(OR(UBER[Drop Date]="NA", UBER[Drop Time]="NA"), "NA",M176+N176)</f>
        <v>NA</v>
      </c>
      <c r="M176" s="3" t="s">
        <v>6</v>
      </c>
      <c r="N176" s="4"/>
      <c r="O176" s="4" t="str">
        <f>IF(UBER[Drop Date]="NA","No","yes")</f>
        <v>No</v>
      </c>
      <c r="P176" s="4" t="str">
        <f t="shared" si="8"/>
        <v/>
      </c>
      <c r="Q176" s="27" t="str">
        <f>IF(UBER[[Trip duration ]]="","",HOUR(P176)*60 + MINUTE(P176))</f>
        <v/>
      </c>
      <c r="R176" s="27"/>
    </row>
    <row r="177" spans="1:18" x14ac:dyDescent="0.3">
      <c r="A177" s="1">
        <v>176</v>
      </c>
      <c r="B177" s="1" t="s">
        <v>8</v>
      </c>
      <c r="C177" s="1">
        <v>67</v>
      </c>
      <c r="D177" s="1" t="str">
        <f t="shared" si="6"/>
        <v>Yes</v>
      </c>
      <c r="E177" s="1" t="s">
        <v>9</v>
      </c>
      <c r="F177" s="2">
        <f>UBER[[#This Row],[Request Date]]+UBER[[#This Row],[Request Time]]</f>
        <v>42562.237500000003</v>
      </c>
      <c r="G177" s="3">
        <v>42562</v>
      </c>
      <c r="H177" s="4">
        <v>0.23750000000000002</v>
      </c>
      <c r="I177" s="27">
        <f>HOUR(UBER[[#This Row],[Request Timestamp]])</f>
        <v>5</v>
      </c>
      <c r="J177" s="4" t="str">
        <f t="shared" si="7"/>
        <v>Early Morning</v>
      </c>
      <c r="K177" s="4" t="str">
        <f>TEXT(UBER[[#This Row],[Request Date]],"dddd")</f>
        <v>Monday</v>
      </c>
      <c r="L177" s="2" t="str">
        <f>IF(OR(UBER[Drop Date]="NA", UBER[Drop Time]="NA"), "NA",M177+N177)</f>
        <v>NA</v>
      </c>
      <c r="M177" s="3" t="s">
        <v>6</v>
      </c>
      <c r="N177" s="4"/>
      <c r="O177" s="4" t="str">
        <f>IF(UBER[Drop Date]="NA","No","yes")</f>
        <v>No</v>
      </c>
      <c r="P177" s="4" t="str">
        <f t="shared" si="8"/>
        <v/>
      </c>
      <c r="Q177" s="27" t="str">
        <f>IF(UBER[[Trip duration ]]="","",HOUR(P177)*60 + MINUTE(P177))</f>
        <v/>
      </c>
      <c r="R177" s="27"/>
    </row>
    <row r="178" spans="1:18" x14ac:dyDescent="0.3">
      <c r="A178" s="1">
        <v>177</v>
      </c>
      <c r="B178" s="1" t="s">
        <v>8</v>
      </c>
      <c r="C178" s="1">
        <v>169</v>
      </c>
      <c r="D178" s="1" t="str">
        <f t="shared" si="6"/>
        <v>Yes</v>
      </c>
      <c r="E178" s="1" t="s">
        <v>9</v>
      </c>
      <c r="F178" s="2">
        <f>UBER[[#This Row],[Request Date]]+UBER[[#This Row],[Request Time]]</f>
        <v>42562.241666666669</v>
      </c>
      <c r="G178" s="3">
        <v>42562</v>
      </c>
      <c r="H178" s="4">
        <v>0.24166666666666667</v>
      </c>
      <c r="I178" s="27">
        <f>HOUR(UBER[[#This Row],[Request Timestamp]])</f>
        <v>5</v>
      </c>
      <c r="J178" s="4" t="str">
        <f t="shared" si="7"/>
        <v>Early Morning</v>
      </c>
      <c r="K178" s="4" t="str">
        <f>TEXT(UBER[[#This Row],[Request Date]],"dddd")</f>
        <v>Monday</v>
      </c>
      <c r="L178" s="2" t="str">
        <f>IF(OR(UBER[Drop Date]="NA", UBER[Drop Time]="NA"), "NA",M178+N178)</f>
        <v>NA</v>
      </c>
      <c r="M178" s="3" t="s">
        <v>6</v>
      </c>
      <c r="N178" s="4"/>
      <c r="O178" s="4" t="str">
        <f>IF(UBER[Drop Date]="NA","No","yes")</f>
        <v>No</v>
      </c>
      <c r="P178" s="4" t="str">
        <f t="shared" si="8"/>
        <v/>
      </c>
      <c r="Q178" s="27" t="str">
        <f>IF(UBER[[Trip duration ]]="","",HOUR(P178)*60 + MINUTE(P178))</f>
        <v/>
      </c>
      <c r="R178" s="27"/>
    </row>
    <row r="179" spans="1:18" x14ac:dyDescent="0.3">
      <c r="A179" s="1">
        <v>178</v>
      </c>
      <c r="B179" s="1" t="s">
        <v>8</v>
      </c>
      <c r="C179" s="1" t="s">
        <v>6</v>
      </c>
      <c r="D179" s="1" t="str">
        <f t="shared" si="6"/>
        <v>No</v>
      </c>
      <c r="E179" s="1" t="s">
        <v>7</v>
      </c>
      <c r="F179" s="2">
        <f>UBER[[#This Row],[Request Date]]+UBER[[#This Row],[Request Time]]</f>
        <v>42562.240972222222</v>
      </c>
      <c r="G179" s="3">
        <v>42562</v>
      </c>
      <c r="H179" s="4">
        <v>0.24097222222222223</v>
      </c>
      <c r="I179" s="27">
        <f>HOUR(UBER[[#This Row],[Request Timestamp]])</f>
        <v>5</v>
      </c>
      <c r="J179" s="4" t="str">
        <f t="shared" si="7"/>
        <v>Early Morning</v>
      </c>
      <c r="K179" s="4" t="str">
        <f>TEXT(UBER[[#This Row],[Request Date]],"dddd")</f>
        <v>Monday</v>
      </c>
      <c r="L179" s="2" t="str">
        <f>IF(OR(UBER[Drop Date]="NA", UBER[Drop Time]="NA"), "NA",M179+N179)</f>
        <v>NA</v>
      </c>
      <c r="M179" s="3" t="s">
        <v>6</v>
      </c>
      <c r="N179" s="4"/>
      <c r="O179" s="4" t="str">
        <f>IF(UBER[Drop Date]="NA","No","yes")</f>
        <v>No</v>
      </c>
      <c r="P179" s="4" t="str">
        <f t="shared" si="8"/>
        <v/>
      </c>
      <c r="Q179" s="27" t="str">
        <f>IF(UBER[[Trip duration ]]="","",HOUR(P179)*60 + MINUTE(P179))</f>
        <v/>
      </c>
      <c r="R179" s="27"/>
    </row>
    <row r="180" spans="1:18" x14ac:dyDescent="0.3">
      <c r="A180" s="1">
        <v>179</v>
      </c>
      <c r="B180" s="1" t="s">
        <v>8</v>
      </c>
      <c r="C180" s="1" t="s">
        <v>6</v>
      </c>
      <c r="D180" s="1" t="str">
        <f t="shared" si="6"/>
        <v>No</v>
      </c>
      <c r="E180" s="1" t="s">
        <v>7</v>
      </c>
      <c r="F180" s="2">
        <f>UBER[[#This Row],[Request Date]]+UBER[[#This Row],[Request Time]]</f>
        <v>42562.242361111108</v>
      </c>
      <c r="G180" s="3">
        <v>42562</v>
      </c>
      <c r="H180" s="4">
        <v>0.24236111111111111</v>
      </c>
      <c r="I180" s="27">
        <f>HOUR(UBER[[#This Row],[Request Timestamp]])</f>
        <v>5</v>
      </c>
      <c r="J180" s="4" t="str">
        <f t="shared" si="7"/>
        <v>Early Morning</v>
      </c>
      <c r="K180" s="4" t="str">
        <f>TEXT(UBER[[#This Row],[Request Date]],"dddd")</f>
        <v>Monday</v>
      </c>
      <c r="L180" s="2" t="str">
        <f>IF(OR(UBER[Drop Date]="NA", UBER[Drop Time]="NA"), "NA",M180+N180)</f>
        <v>NA</v>
      </c>
      <c r="M180" s="3" t="s">
        <v>6</v>
      </c>
      <c r="N180" s="4"/>
      <c r="O180" s="4" t="str">
        <f>IF(UBER[Drop Date]="NA","No","yes")</f>
        <v>No</v>
      </c>
      <c r="P180" s="4" t="str">
        <f t="shared" si="8"/>
        <v/>
      </c>
      <c r="Q180" s="27" t="str">
        <f>IF(UBER[[Trip duration ]]="","",HOUR(P180)*60 + MINUTE(P180))</f>
        <v/>
      </c>
      <c r="R180" s="27"/>
    </row>
    <row r="181" spans="1:18" x14ac:dyDescent="0.3">
      <c r="A181" s="1">
        <v>180</v>
      </c>
      <c r="B181" s="1" t="s">
        <v>4</v>
      </c>
      <c r="C181" s="1">
        <v>112</v>
      </c>
      <c r="D181" s="1" t="str">
        <f t="shared" si="6"/>
        <v>Yes</v>
      </c>
      <c r="E181" s="1" t="s">
        <v>5</v>
      </c>
      <c r="F181" s="2">
        <f>UBER[[#This Row],[Request Date]]+UBER[[#This Row],[Request Time]]</f>
        <v>42562.241666666669</v>
      </c>
      <c r="G181" s="3">
        <v>42562</v>
      </c>
      <c r="H181" s="4">
        <v>0.24166666666666667</v>
      </c>
      <c r="I181" s="27">
        <f>HOUR(UBER[[#This Row],[Request Timestamp]])</f>
        <v>5</v>
      </c>
      <c r="J181" s="4" t="str">
        <f t="shared" si="7"/>
        <v>Early Morning</v>
      </c>
      <c r="K181" s="4" t="str">
        <f>TEXT(UBER[[#This Row],[Request Date]],"dddd")</f>
        <v>Monday</v>
      </c>
      <c r="L181" s="2">
        <f>IF(OR(UBER[Drop Date]="NA", UBER[Drop Time]="NA"), "NA",M181+N181)</f>
        <v>42562.269444444442</v>
      </c>
      <c r="M181" s="3">
        <v>42562</v>
      </c>
      <c r="N181" s="4">
        <v>0.26944444444444443</v>
      </c>
      <c r="O181" s="4" t="str">
        <f>IF(UBER[Drop Date]="NA","No","yes")</f>
        <v>yes</v>
      </c>
      <c r="P181" s="4">
        <f t="shared" si="8"/>
        <v>2.7777777773735579E-2</v>
      </c>
      <c r="Q181" s="27">
        <f>IF(UBER[[Trip duration ]]="","",HOUR(P181)*60 + MINUTE(P181))</f>
        <v>40</v>
      </c>
      <c r="R181" s="27"/>
    </row>
    <row r="182" spans="1:18" x14ac:dyDescent="0.3">
      <c r="A182" s="1">
        <v>181</v>
      </c>
      <c r="B182" s="1" t="s">
        <v>8</v>
      </c>
      <c r="C182" s="1">
        <v>159</v>
      </c>
      <c r="D182" s="1" t="str">
        <f t="shared" si="6"/>
        <v>Yes</v>
      </c>
      <c r="E182" s="1" t="s">
        <v>9</v>
      </c>
      <c r="F182" s="2">
        <f>UBER[[#This Row],[Request Date]]+UBER[[#This Row],[Request Time]]</f>
        <v>42562.240277777775</v>
      </c>
      <c r="G182" s="3">
        <v>42562</v>
      </c>
      <c r="H182" s="4">
        <v>0.24027777777777778</v>
      </c>
      <c r="I182" s="27">
        <f>HOUR(UBER[[#This Row],[Request Timestamp]])</f>
        <v>5</v>
      </c>
      <c r="J182" s="4" t="str">
        <f t="shared" si="7"/>
        <v>Early Morning</v>
      </c>
      <c r="K182" s="4" t="str">
        <f>TEXT(UBER[[#This Row],[Request Date]],"dddd")</f>
        <v>Monday</v>
      </c>
      <c r="L182" s="2" t="str">
        <f>IF(OR(UBER[Drop Date]="NA", UBER[Drop Time]="NA"), "NA",M182+N182)</f>
        <v>NA</v>
      </c>
      <c r="M182" s="3" t="s">
        <v>6</v>
      </c>
      <c r="N182" s="4"/>
      <c r="O182" s="4" t="str">
        <f>IF(UBER[Drop Date]="NA","No","yes")</f>
        <v>No</v>
      </c>
      <c r="P182" s="4" t="str">
        <f t="shared" si="8"/>
        <v/>
      </c>
      <c r="Q182" s="27" t="str">
        <f>IF(UBER[[Trip duration ]]="","",HOUR(P182)*60 + MINUTE(P182))</f>
        <v/>
      </c>
      <c r="R182" s="27"/>
    </row>
    <row r="183" spans="1:18" x14ac:dyDescent="0.3">
      <c r="A183" s="1">
        <v>182</v>
      </c>
      <c r="B183" s="1" t="s">
        <v>4</v>
      </c>
      <c r="C183" s="1">
        <v>225</v>
      </c>
      <c r="D183" s="1" t="str">
        <f t="shared" si="6"/>
        <v>Yes</v>
      </c>
      <c r="E183" s="1" t="s">
        <v>5</v>
      </c>
      <c r="F183" s="2">
        <f>UBER[[#This Row],[Request Date]]+UBER[[#This Row],[Request Time]]</f>
        <v>42562.240277777775</v>
      </c>
      <c r="G183" s="3">
        <v>42562</v>
      </c>
      <c r="H183" s="4">
        <v>0.24027777777777778</v>
      </c>
      <c r="I183" s="27">
        <f>HOUR(UBER[[#This Row],[Request Timestamp]])</f>
        <v>5</v>
      </c>
      <c r="J183" s="4" t="str">
        <f t="shared" si="7"/>
        <v>Early Morning</v>
      </c>
      <c r="K183" s="4" t="str">
        <f>TEXT(UBER[[#This Row],[Request Date]],"dddd")</f>
        <v>Monday</v>
      </c>
      <c r="L183" s="2">
        <f>IF(OR(UBER[Drop Date]="NA", UBER[Drop Time]="NA"), "NA",M183+N183)</f>
        <v>42562.290277777778</v>
      </c>
      <c r="M183" s="3">
        <v>42562</v>
      </c>
      <c r="N183" s="4">
        <v>0.2902777777777778</v>
      </c>
      <c r="O183" s="4" t="str">
        <f>IF(UBER[Drop Date]="NA","No","yes")</f>
        <v>yes</v>
      </c>
      <c r="P183" s="4">
        <f t="shared" si="8"/>
        <v>5.0000000002910383E-2</v>
      </c>
      <c r="Q183" s="27">
        <f>IF(UBER[[Trip duration ]]="","",HOUR(P183)*60 + MINUTE(P183))</f>
        <v>72</v>
      </c>
      <c r="R183" s="27"/>
    </row>
    <row r="184" spans="1:18" x14ac:dyDescent="0.3">
      <c r="A184" s="1">
        <v>183</v>
      </c>
      <c r="B184" s="1" t="s">
        <v>8</v>
      </c>
      <c r="C184" s="1">
        <v>252</v>
      </c>
      <c r="D184" s="1" t="str">
        <f t="shared" si="6"/>
        <v>Yes</v>
      </c>
      <c r="E184" s="1" t="s">
        <v>5</v>
      </c>
      <c r="F184" s="2">
        <f>UBER[[#This Row],[Request Date]]+UBER[[#This Row],[Request Time]]</f>
        <v>42562.242361111108</v>
      </c>
      <c r="G184" s="3">
        <v>42562</v>
      </c>
      <c r="H184" s="4">
        <v>0.24236111111111111</v>
      </c>
      <c r="I184" s="27">
        <f>HOUR(UBER[[#This Row],[Request Timestamp]])</f>
        <v>5</v>
      </c>
      <c r="J184" s="4" t="str">
        <f t="shared" si="7"/>
        <v>Early Morning</v>
      </c>
      <c r="K184" s="4" t="str">
        <f>TEXT(UBER[[#This Row],[Request Date]],"dddd")</f>
        <v>Monday</v>
      </c>
      <c r="L184" s="2">
        <f>IF(OR(UBER[Drop Date]="NA", UBER[Drop Time]="NA"), "NA",M184+N184)</f>
        <v>42562.270138888889</v>
      </c>
      <c r="M184" s="3">
        <v>42562</v>
      </c>
      <c r="N184" s="4">
        <v>0.27013888888888887</v>
      </c>
      <c r="O184" s="4" t="str">
        <f>IF(UBER[Drop Date]="NA","No","yes")</f>
        <v>yes</v>
      </c>
      <c r="P184" s="4">
        <f t="shared" si="8"/>
        <v>2.7777777781011537E-2</v>
      </c>
      <c r="Q184" s="27">
        <f>IF(UBER[[Trip duration ]]="","",HOUR(P184)*60 + MINUTE(P184))</f>
        <v>40</v>
      </c>
      <c r="R184" s="27"/>
    </row>
    <row r="185" spans="1:18" x14ac:dyDescent="0.3">
      <c r="A185" s="1">
        <v>184</v>
      </c>
      <c r="B185" s="1" t="s">
        <v>8</v>
      </c>
      <c r="C185" s="1">
        <v>292</v>
      </c>
      <c r="D185" s="1" t="str">
        <f t="shared" si="6"/>
        <v>Yes</v>
      </c>
      <c r="E185" s="1" t="s">
        <v>9</v>
      </c>
      <c r="F185" s="2">
        <f>UBER[[#This Row],[Request Date]]+UBER[[#This Row],[Request Time]]</f>
        <v>42562.242361111108</v>
      </c>
      <c r="G185" s="3">
        <v>42562</v>
      </c>
      <c r="H185" s="4">
        <v>0.24236111111111111</v>
      </c>
      <c r="I185" s="27">
        <f>HOUR(UBER[[#This Row],[Request Timestamp]])</f>
        <v>5</v>
      </c>
      <c r="J185" s="4" t="str">
        <f t="shared" si="7"/>
        <v>Early Morning</v>
      </c>
      <c r="K185" s="4" t="str">
        <f>TEXT(UBER[[#This Row],[Request Date]],"dddd")</f>
        <v>Monday</v>
      </c>
      <c r="L185" s="2" t="str">
        <f>IF(OR(UBER[Drop Date]="NA", UBER[Drop Time]="NA"), "NA",M185+N185)</f>
        <v>NA</v>
      </c>
      <c r="M185" s="3" t="s">
        <v>6</v>
      </c>
      <c r="N185" s="4"/>
      <c r="O185" s="4" t="str">
        <f>IF(UBER[Drop Date]="NA","No","yes")</f>
        <v>No</v>
      </c>
      <c r="P185" s="4" t="str">
        <f t="shared" si="8"/>
        <v/>
      </c>
      <c r="Q185" s="27" t="str">
        <f>IF(UBER[[Trip duration ]]="","",HOUR(P185)*60 + MINUTE(P185))</f>
        <v/>
      </c>
      <c r="R185" s="27"/>
    </row>
    <row r="186" spans="1:18" x14ac:dyDescent="0.3">
      <c r="A186" s="1">
        <v>185</v>
      </c>
      <c r="B186" s="1" t="s">
        <v>8</v>
      </c>
      <c r="C186" s="1">
        <v>236</v>
      </c>
      <c r="D186" s="1" t="str">
        <f t="shared" si="6"/>
        <v>Yes</v>
      </c>
      <c r="E186" s="1" t="s">
        <v>9</v>
      </c>
      <c r="F186" s="2">
        <f>UBER[[#This Row],[Request Date]]+UBER[[#This Row],[Request Time]]</f>
        <v>42562.238194444442</v>
      </c>
      <c r="G186" s="3">
        <v>42562</v>
      </c>
      <c r="H186" s="4">
        <v>0.23819444444444446</v>
      </c>
      <c r="I186" s="27">
        <f>HOUR(UBER[[#This Row],[Request Timestamp]])</f>
        <v>5</v>
      </c>
      <c r="J186" s="4" t="str">
        <f t="shared" si="7"/>
        <v>Early Morning</v>
      </c>
      <c r="K186" s="4" t="str">
        <f>TEXT(UBER[[#This Row],[Request Date]],"dddd")</f>
        <v>Monday</v>
      </c>
      <c r="L186" s="2" t="str">
        <f>IF(OR(UBER[Drop Date]="NA", UBER[Drop Time]="NA"), "NA",M186+N186)</f>
        <v>NA</v>
      </c>
      <c r="M186" s="3" t="s">
        <v>6</v>
      </c>
      <c r="N186" s="4"/>
      <c r="O186" s="4" t="str">
        <f>IF(UBER[Drop Date]="NA","No","yes")</f>
        <v>No</v>
      </c>
      <c r="P186" s="4" t="str">
        <f t="shared" si="8"/>
        <v/>
      </c>
      <c r="Q186" s="27" t="str">
        <f>IF(UBER[[Trip duration ]]="","",HOUR(P186)*60 + MINUTE(P186))</f>
        <v/>
      </c>
      <c r="R186" s="27"/>
    </row>
    <row r="187" spans="1:18" x14ac:dyDescent="0.3">
      <c r="A187" s="1">
        <v>186</v>
      </c>
      <c r="B187" s="1" t="s">
        <v>8</v>
      </c>
      <c r="C187" s="1">
        <v>288</v>
      </c>
      <c r="D187" s="1" t="str">
        <f t="shared" si="6"/>
        <v>Yes</v>
      </c>
      <c r="E187" s="1" t="s">
        <v>9</v>
      </c>
      <c r="F187" s="2">
        <f>UBER[[#This Row],[Request Date]]+UBER[[#This Row],[Request Time]]</f>
        <v>42562.241666666669</v>
      </c>
      <c r="G187" s="3">
        <v>42562</v>
      </c>
      <c r="H187" s="4">
        <v>0.24166666666666667</v>
      </c>
      <c r="I187" s="27">
        <f>HOUR(UBER[[#This Row],[Request Timestamp]])</f>
        <v>5</v>
      </c>
      <c r="J187" s="4" t="str">
        <f t="shared" si="7"/>
        <v>Early Morning</v>
      </c>
      <c r="K187" s="4" t="str">
        <f>TEXT(UBER[[#This Row],[Request Date]],"dddd")</f>
        <v>Monday</v>
      </c>
      <c r="L187" s="2" t="str">
        <f>IF(OR(UBER[Drop Date]="NA", UBER[Drop Time]="NA"), "NA",M187+N187)</f>
        <v>NA</v>
      </c>
      <c r="M187" s="3" t="s">
        <v>6</v>
      </c>
      <c r="N187" s="4"/>
      <c r="O187" s="4" t="str">
        <f>IF(UBER[Drop Date]="NA","No","yes")</f>
        <v>No</v>
      </c>
      <c r="P187" s="4" t="str">
        <f t="shared" si="8"/>
        <v/>
      </c>
      <c r="Q187" s="27" t="str">
        <f>IF(UBER[[Trip duration ]]="","",HOUR(P187)*60 + MINUTE(P187))</f>
        <v/>
      </c>
      <c r="R187" s="27"/>
    </row>
    <row r="188" spans="1:18" x14ac:dyDescent="0.3">
      <c r="A188" s="1">
        <v>187</v>
      </c>
      <c r="B188" s="1" t="s">
        <v>8</v>
      </c>
      <c r="C188" s="1">
        <v>62</v>
      </c>
      <c r="D188" s="1" t="str">
        <f t="shared" si="6"/>
        <v>Yes</v>
      </c>
      <c r="E188" s="1" t="s">
        <v>9</v>
      </c>
      <c r="F188" s="2">
        <f>UBER[[#This Row],[Request Date]]+UBER[[#This Row],[Request Time]]</f>
        <v>42562.247916666667</v>
      </c>
      <c r="G188" s="3">
        <v>42562</v>
      </c>
      <c r="H188" s="4">
        <v>0.24791666666666667</v>
      </c>
      <c r="I188" s="27">
        <f>HOUR(UBER[[#This Row],[Request Timestamp]])</f>
        <v>5</v>
      </c>
      <c r="J188" s="4" t="str">
        <f t="shared" si="7"/>
        <v>Early Morning</v>
      </c>
      <c r="K188" s="4" t="str">
        <f>TEXT(UBER[[#This Row],[Request Date]],"dddd")</f>
        <v>Monday</v>
      </c>
      <c r="L188" s="2" t="str">
        <f>IF(OR(UBER[Drop Date]="NA", UBER[Drop Time]="NA"), "NA",M188+N188)</f>
        <v>NA</v>
      </c>
      <c r="M188" s="3" t="s">
        <v>6</v>
      </c>
      <c r="N188" s="4"/>
      <c r="O188" s="4" t="str">
        <f>IF(UBER[Drop Date]="NA","No","yes")</f>
        <v>No</v>
      </c>
      <c r="P188" s="4" t="str">
        <f t="shared" si="8"/>
        <v/>
      </c>
      <c r="Q188" s="27" t="str">
        <f>IF(UBER[[Trip duration ]]="","",HOUR(P188)*60 + MINUTE(P188))</f>
        <v/>
      </c>
      <c r="R188" s="27"/>
    </row>
    <row r="189" spans="1:18" x14ac:dyDescent="0.3">
      <c r="A189" s="1">
        <v>188</v>
      </c>
      <c r="B189" s="1" t="s">
        <v>8</v>
      </c>
      <c r="C189" s="1">
        <v>114</v>
      </c>
      <c r="D189" s="1" t="str">
        <f t="shared" si="6"/>
        <v>Yes</v>
      </c>
      <c r="E189" s="1" t="s">
        <v>9</v>
      </c>
      <c r="F189" s="2">
        <f>UBER[[#This Row],[Request Date]]+UBER[[#This Row],[Request Time]]</f>
        <v>42562.245833333334</v>
      </c>
      <c r="G189" s="3">
        <v>42562</v>
      </c>
      <c r="H189" s="4">
        <v>0.24583333333333335</v>
      </c>
      <c r="I189" s="27">
        <f>HOUR(UBER[[#This Row],[Request Timestamp]])</f>
        <v>5</v>
      </c>
      <c r="J189" s="4" t="str">
        <f t="shared" si="7"/>
        <v>Early Morning</v>
      </c>
      <c r="K189" s="4" t="str">
        <f>TEXT(UBER[[#This Row],[Request Date]],"dddd")</f>
        <v>Monday</v>
      </c>
      <c r="L189" s="2" t="str">
        <f>IF(OR(UBER[Drop Date]="NA", UBER[Drop Time]="NA"), "NA",M189+N189)</f>
        <v>NA</v>
      </c>
      <c r="M189" s="3" t="s">
        <v>6</v>
      </c>
      <c r="N189" s="4"/>
      <c r="O189" s="4" t="str">
        <f>IF(UBER[Drop Date]="NA","No","yes")</f>
        <v>No</v>
      </c>
      <c r="P189" s="4" t="str">
        <f t="shared" si="8"/>
        <v/>
      </c>
      <c r="Q189" s="27" t="str">
        <f>IF(UBER[[Trip duration ]]="","",HOUR(P189)*60 + MINUTE(P189))</f>
        <v/>
      </c>
      <c r="R189" s="27"/>
    </row>
    <row r="190" spans="1:18" x14ac:dyDescent="0.3">
      <c r="A190" s="1">
        <v>189</v>
      </c>
      <c r="B190" s="1" t="s">
        <v>8</v>
      </c>
      <c r="C190" s="1" t="s">
        <v>6</v>
      </c>
      <c r="D190" s="1" t="str">
        <f t="shared" si="6"/>
        <v>No</v>
      </c>
      <c r="E190" s="1" t="s">
        <v>7</v>
      </c>
      <c r="F190" s="2">
        <f>UBER[[#This Row],[Request Date]]+UBER[[#This Row],[Request Time]]</f>
        <v>42562.248611111114</v>
      </c>
      <c r="G190" s="3">
        <v>42562</v>
      </c>
      <c r="H190" s="4">
        <v>0.24861111111111112</v>
      </c>
      <c r="I190" s="27">
        <f>HOUR(UBER[[#This Row],[Request Timestamp]])</f>
        <v>5</v>
      </c>
      <c r="J190" s="4" t="str">
        <f t="shared" si="7"/>
        <v>Early Morning</v>
      </c>
      <c r="K190" s="4" t="str">
        <f>TEXT(UBER[[#This Row],[Request Date]],"dddd")</f>
        <v>Monday</v>
      </c>
      <c r="L190" s="2" t="str">
        <f>IF(OR(UBER[Drop Date]="NA", UBER[Drop Time]="NA"), "NA",M190+N190)</f>
        <v>NA</v>
      </c>
      <c r="M190" s="3" t="s">
        <v>6</v>
      </c>
      <c r="N190" s="4"/>
      <c r="O190" s="4" t="str">
        <f>IF(UBER[Drop Date]="NA","No","yes")</f>
        <v>No</v>
      </c>
      <c r="P190" s="4" t="str">
        <f t="shared" si="8"/>
        <v/>
      </c>
      <c r="Q190" s="27" t="str">
        <f>IF(UBER[[Trip duration ]]="","",HOUR(P190)*60 + MINUTE(P190))</f>
        <v/>
      </c>
      <c r="R190" s="27"/>
    </row>
    <row r="191" spans="1:18" x14ac:dyDescent="0.3">
      <c r="A191" s="1">
        <v>190</v>
      </c>
      <c r="B191" s="1" t="s">
        <v>8</v>
      </c>
      <c r="C191" s="1" t="s">
        <v>6</v>
      </c>
      <c r="D191" s="1" t="str">
        <f t="shared" si="6"/>
        <v>No</v>
      </c>
      <c r="E191" s="1" t="s">
        <v>7</v>
      </c>
      <c r="F191" s="2">
        <f>UBER[[#This Row],[Request Date]]+UBER[[#This Row],[Request Time]]</f>
        <v>42562.245138888888</v>
      </c>
      <c r="G191" s="3">
        <v>42562</v>
      </c>
      <c r="H191" s="4">
        <v>0.24513888888888888</v>
      </c>
      <c r="I191" s="27">
        <f>HOUR(UBER[[#This Row],[Request Timestamp]])</f>
        <v>5</v>
      </c>
      <c r="J191" s="4" t="str">
        <f t="shared" si="7"/>
        <v>Early Morning</v>
      </c>
      <c r="K191" s="4" t="str">
        <f>TEXT(UBER[[#This Row],[Request Date]],"dddd")</f>
        <v>Monday</v>
      </c>
      <c r="L191" s="2" t="str">
        <f>IF(OR(UBER[Drop Date]="NA", UBER[Drop Time]="NA"), "NA",M191+N191)</f>
        <v>NA</v>
      </c>
      <c r="M191" s="3" t="s">
        <v>6</v>
      </c>
      <c r="N191" s="4"/>
      <c r="O191" s="4" t="str">
        <f>IF(UBER[Drop Date]="NA","No","yes")</f>
        <v>No</v>
      </c>
      <c r="P191" s="4" t="str">
        <f t="shared" si="8"/>
        <v/>
      </c>
      <c r="Q191" s="27" t="str">
        <f>IF(UBER[[Trip duration ]]="","",HOUR(P191)*60 + MINUTE(P191))</f>
        <v/>
      </c>
      <c r="R191" s="27"/>
    </row>
    <row r="192" spans="1:18" x14ac:dyDescent="0.3">
      <c r="A192" s="1">
        <v>191</v>
      </c>
      <c r="B192" s="1" t="s">
        <v>4</v>
      </c>
      <c r="C192" s="1">
        <v>37</v>
      </c>
      <c r="D192" s="1" t="str">
        <f t="shared" si="6"/>
        <v>Yes</v>
      </c>
      <c r="E192" s="1" t="s">
        <v>5</v>
      </c>
      <c r="F192" s="2">
        <f>UBER[[#This Row],[Request Date]]+UBER[[#This Row],[Request Time]]</f>
        <v>42562.246527777781</v>
      </c>
      <c r="G192" s="3">
        <v>42562</v>
      </c>
      <c r="H192" s="4">
        <v>0.24652777777777779</v>
      </c>
      <c r="I192" s="27">
        <f>HOUR(UBER[[#This Row],[Request Timestamp]])</f>
        <v>5</v>
      </c>
      <c r="J192" s="4" t="str">
        <f t="shared" si="7"/>
        <v>Early Morning</v>
      </c>
      <c r="K192" s="4" t="str">
        <f>TEXT(UBER[[#This Row],[Request Date]],"dddd")</f>
        <v>Monday</v>
      </c>
      <c r="L192" s="2">
        <f>IF(OR(UBER[Drop Date]="NA", UBER[Drop Time]="NA"), "NA",M192+N192)</f>
        <v>42562.28125</v>
      </c>
      <c r="M192" s="3">
        <v>42562</v>
      </c>
      <c r="N192" s="4">
        <v>0.28125</v>
      </c>
      <c r="O192" s="4" t="str">
        <f>IF(UBER[Drop Date]="NA","No","yes")</f>
        <v>yes</v>
      </c>
      <c r="P192" s="4">
        <f t="shared" si="8"/>
        <v>3.4722222218988463E-2</v>
      </c>
      <c r="Q192" s="27">
        <f>IF(UBER[[Trip duration ]]="","",HOUR(P192)*60 + MINUTE(P192))</f>
        <v>50</v>
      </c>
      <c r="R192" s="27"/>
    </row>
    <row r="193" spans="1:18" x14ac:dyDescent="0.3">
      <c r="A193" s="1">
        <v>192</v>
      </c>
      <c r="B193" s="1" t="s">
        <v>8</v>
      </c>
      <c r="C193" s="1">
        <v>202</v>
      </c>
      <c r="D193" s="1" t="str">
        <f t="shared" si="6"/>
        <v>Yes</v>
      </c>
      <c r="E193" s="1" t="s">
        <v>9</v>
      </c>
      <c r="F193" s="2">
        <f>UBER[[#This Row],[Request Date]]+UBER[[#This Row],[Request Time]]</f>
        <v>42562.24722222222</v>
      </c>
      <c r="G193" s="3">
        <v>42562</v>
      </c>
      <c r="H193" s="4">
        <v>0.24722222222222223</v>
      </c>
      <c r="I193" s="27">
        <f>HOUR(UBER[[#This Row],[Request Timestamp]])</f>
        <v>5</v>
      </c>
      <c r="J193" s="4" t="str">
        <f t="shared" si="7"/>
        <v>Early Morning</v>
      </c>
      <c r="K193" s="4" t="str">
        <f>TEXT(UBER[[#This Row],[Request Date]],"dddd")</f>
        <v>Monday</v>
      </c>
      <c r="L193" s="2" t="str">
        <f>IF(OR(UBER[Drop Date]="NA", UBER[Drop Time]="NA"), "NA",M193+N193)</f>
        <v>NA</v>
      </c>
      <c r="M193" s="3" t="s">
        <v>6</v>
      </c>
      <c r="N193" s="4"/>
      <c r="O193" s="4" t="str">
        <f>IF(UBER[Drop Date]="NA","No","yes")</f>
        <v>No</v>
      </c>
      <c r="P193" s="4" t="str">
        <f t="shared" si="8"/>
        <v/>
      </c>
      <c r="Q193" s="27" t="str">
        <f>IF(UBER[[Trip duration ]]="","",HOUR(P193)*60 + MINUTE(P193))</f>
        <v/>
      </c>
      <c r="R193" s="27"/>
    </row>
    <row r="194" spans="1:18" x14ac:dyDescent="0.3">
      <c r="A194" s="1">
        <v>193</v>
      </c>
      <c r="B194" s="1" t="s">
        <v>8</v>
      </c>
      <c r="C194" s="1">
        <v>213</v>
      </c>
      <c r="D194" s="1" t="str">
        <f t="shared" ref="D194:D257" si="9">IF(C:C="NA","No","Yes")</f>
        <v>Yes</v>
      </c>
      <c r="E194" s="1" t="s">
        <v>9</v>
      </c>
      <c r="F194" s="2">
        <f>UBER[[#This Row],[Request Date]]+UBER[[#This Row],[Request Time]]</f>
        <v>42562.248611111114</v>
      </c>
      <c r="G194" s="3">
        <v>42562</v>
      </c>
      <c r="H194" s="4">
        <v>0.24861111111111112</v>
      </c>
      <c r="I194" s="27">
        <f>HOUR(UBER[[#This Row],[Request Timestamp]])</f>
        <v>5</v>
      </c>
      <c r="J194" s="4" t="str">
        <f t="shared" ref="J194:J257" si="10">IF(HOUR(H194)&lt;4,"Late Night",
 IF(HOUR(H194)&lt;8,"Early Morning",
 IF(HOUR(H194)&lt;12,"Morning",
 IF(HOUR(H194)&lt;17,"Afternoon",
 IF(HOUR(H194)&lt;21,"Evening","Night")))))</f>
        <v>Early Morning</v>
      </c>
      <c r="K194" s="4" t="str">
        <f>TEXT(UBER[[#This Row],[Request Date]],"dddd")</f>
        <v>Monday</v>
      </c>
      <c r="L194" s="2" t="str">
        <f>IF(OR(UBER[Drop Date]="NA", UBER[Drop Time]="NA"), "NA",M194+N194)</f>
        <v>NA</v>
      </c>
      <c r="M194" s="3" t="s">
        <v>6</v>
      </c>
      <c r="N194" s="4"/>
      <c r="O194" s="4" t="str">
        <f>IF(UBER[Drop Date]="NA","No","yes")</f>
        <v>No</v>
      </c>
      <c r="P194" s="4" t="str">
        <f t="shared" ref="P194:P257" si="11">IF(OR(L194="NA",F194="NA"), "", L194 - F194)</f>
        <v/>
      </c>
      <c r="Q194" s="27" t="str">
        <f>IF(UBER[[Trip duration ]]="","",HOUR(P194)*60 + MINUTE(P194))</f>
        <v/>
      </c>
      <c r="R194" s="27"/>
    </row>
    <row r="195" spans="1:18" x14ac:dyDescent="0.3">
      <c r="A195" s="1">
        <v>194</v>
      </c>
      <c r="B195" s="1" t="s">
        <v>8</v>
      </c>
      <c r="C195" s="1" t="s">
        <v>6</v>
      </c>
      <c r="D195" s="1" t="str">
        <f t="shared" si="9"/>
        <v>No</v>
      </c>
      <c r="E195" s="1" t="s">
        <v>7</v>
      </c>
      <c r="F195" s="2">
        <f>UBER[[#This Row],[Request Date]]+UBER[[#This Row],[Request Time]]</f>
        <v>42562.253472222219</v>
      </c>
      <c r="G195" s="3">
        <v>42562</v>
      </c>
      <c r="H195" s="4">
        <v>0.25347222222222221</v>
      </c>
      <c r="I195" s="27">
        <f>HOUR(UBER[[#This Row],[Request Timestamp]])</f>
        <v>6</v>
      </c>
      <c r="J195" s="4" t="str">
        <f t="shared" si="10"/>
        <v>Early Morning</v>
      </c>
      <c r="K195" s="4" t="str">
        <f>TEXT(UBER[[#This Row],[Request Date]],"dddd")</f>
        <v>Monday</v>
      </c>
      <c r="L195" s="2" t="str">
        <f>IF(OR(UBER[Drop Date]="NA", UBER[Drop Time]="NA"), "NA",M195+N195)</f>
        <v>NA</v>
      </c>
      <c r="M195" s="3" t="s">
        <v>6</v>
      </c>
      <c r="N195" s="4"/>
      <c r="O195" s="4" t="str">
        <f>IF(UBER[Drop Date]="NA","No","yes")</f>
        <v>No</v>
      </c>
      <c r="P195" s="4" t="str">
        <f t="shared" si="11"/>
        <v/>
      </c>
      <c r="Q195" s="27" t="str">
        <f>IF(UBER[[Trip duration ]]="","",HOUR(P195)*60 + MINUTE(P195))</f>
        <v/>
      </c>
      <c r="R195" s="27"/>
    </row>
    <row r="196" spans="1:18" x14ac:dyDescent="0.3">
      <c r="A196" s="1">
        <v>195</v>
      </c>
      <c r="B196" s="1" t="s">
        <v>8</v>
      </c>
      <c r="C196" s="1">
        <v>297</v>
      </c>
      <c r="D196" s="1" t="str">
        <f t="shared" si="9"/>
        <v>Yes</v>
      </c>
      <c r="E196" s="1" t="s">
        <v>5</v>
      </c>
      <c r="F196" s="2">
        <f>UBER[[#This Row],[Request Date]]+UBER[[#This Row],[Request Time]]</f>
        <v>42562.253472222219</v>
      </c>
      <c r="G196" s="3">
        <v>42562</v>
      </c>
      <c r="H196" s="4">
        <v>0.25347222222222221</v>
      </c>
      <c r="I196" s="27">
        <f>HOUR(UBER[[#This Row],[Request Timestamp]])</f>
        <v>6</v>
      </c>
      <c r="J196" s="4" t="str">
        <f t="shared" si="10"/>
        <v>Early Morning</v>
      </c>
      <c r="K196" s="4" t="str">
        <f>TEXT(UBER[[#This Row],[Request Date]],"dddd")</f>
        <v>Monday</v>
      </c>
      <c r="L196" s="2">
        <f>IF(OR(UBER[Drop Date]="NA", UBER[Drop Time]="NA"), "NA",M196+N196)</f>
        <v>42562.286111111112</v>
      </c>
      <c r="M196" s="3">
        <v>42562</v>
      </c>
      <c r="N196" s="4">
        <v>0.28611111111111115</v>
      </c>
      <c r="O196" s="4" t="str">
        <f>IF(UBER[Drop Date]="NA","No","yes")</f>
        <v>yes</v>
      </c>
      <c r="P196" s="4">
        <f t="shared" si="11"/>
        <v>3.2638888893416151E-2</v>
      </c>
      <c r="Q196" s="27">
        <f>IF(UBER[[Trip duration ]]="","",HOUR(P196)*60 + MINUTE(P196))</f>
        <v>47</v>
      </c>
      <c r="R196" s="27"/>
    </row>
    <row r="197" spans="1:18" x14ac:dyDescent="0.3">
      <c r="A197" s="1">
        <v>196</v>
      </c>
      <c r="B197" s="1" t="s">
        <v>4</v>
      </c>
      <c r="C197" s="1">
        <v>24</v>
      </c>
      <c r="D197" s="1" t="str">
        <f t="shared" si="9"/>
        <v>Yes</v>
      </c>
      <c r="E197" s="1" t="s">
        <v>9</v>
      </c>
      <c r="F197" s="2">
        <f>UBER[[#This Row],[Request Date]]+UBER[[#This Row],[Request Time]]</f>
        <v>42562.254861111112</v>
      </c>
      <c r="G197" s="3">
        <v>42562</v>
      </c>
      <c r="H197" s="4">
        <v>0.25486111111111109</v>
      </c>
      <c r="I197" s="27">
        <f>HOUR(UBER[[#This Row],[Request Timestamp]])</f>
        <v>6</v>
      </c>
      <c r="J197" s="4" t="str">
        <f t="shared" si="10"/>
        <v>Early Morning</v>
      </c>
      <c r="K197" s="4" t="str">
        <f>TEXT(UBER[[#This Row],[Request Date]],"dddd")</f>
        <v>Monday</v>
      </c>
      <c r="L197" s="2" t="str">
        <f>IF(OR(UBER[Drop Date]="NA", UBER[Drop Time]="NA"), "NA",M197+N197)</f>
        <v>NA</v>
      </c>
      <c r="M197" s="3" t="s">
        <v>6</v>
      </c>
      <c r="N197" s="4"/>
      <c r="O197" s="4" t="str">
        <f>IF(UBER[Drop Date]="NA","No","yes")</f>
        <v>No</v>
      </c>
      <c r="P197" s="4" t="str">
        <f t="shared" si="11"/>
        <v/>
      </c>
      <c r="Q197" s="27" t="str">
        <f>IF(UBER[[Trip duration ]]="","",HOUR(P197)*60 + MINUTE(P197))</f>
        <v/>
      </c>
      <c r="R197" s="27"/>
    </row>
    <row r="198" spans="1:18" x14ac:dyDescent="0.3">
      <c r="A198" s="1">
        <v>197</v>
      </c>
      <c r="B198" s="1" t="s">
        <v>8</v>
      </c>
      <c r="C198" s="1">
        <v>202</v>
      </c>
      <c r="D198" s="1" t="str">
        <f t="shared" si="9"/>
        <v>Yes</v>
      </c>
      <c r="E198" s="1" t="s">
        <v>5</v>
      </c>
      <c r="F198" s="2">
        <f>UBER[[#This Row],[Request Date]]+UBER[[#This Row],[Request Time]]</f>
        <v>42562.25</v>
      </c>
      <c r="G198" s="3">
        <v>42562</v>
      </c>
      <c r="H198" s="4">
        <v>0.25</v>
      </c>
      <c r="I198" s="27">
        <f>HOUR(UBER[[#This Row],[Request Timestamp]])</f>
        <v>6</v>
      </c>
      <c r="J198" s="4" t="str">
        <f t="shared" si="10"/>
        <v>Early Morning</v>
      </c>
      <c r="K198" s="4" t="str">
        <f>TEXT(UBER[[#This Row],[Request Date]],"dddd")</f>
        <v>Monday</v>
      </c>
      <c r="L198" s="2">
        <f>IF(OR(UBER[Drop Date]="NA", UBER[Drop Time]="NA"), "NA",M198+N198)</f>
        <v>42562.28402777778</v>
      </c>
      <c r="M198" s="3">
        <v>42562</v>
      </c>
      <c r="N198" s="4">
        <v>0.28402777777777777</v>
      </c>
      <c r="O198" s="4" t="str">
        <f>IF(UBER[Drop Date]="NA","No","yes")</f>
        <v>yes</v>
      </c>
      <c r="P198" s="4">
        <f t="shared" si="11"/>
        <v>3.4027777779556345E-2</v>
      </c>
      <c r="Q198" s="27">
        <f>IF(UBER[[Trip duration ]]="","",HOUR(P198)*60 + MINUTE(P198))</f>
        <v>49</v>
      </c>
      <c r="R198" s="27"/>
    </row>
    <row r="199" spans="1:18" x14ac:dyDescent="0.3">
      <c r="A199" s="1">
        <v>198</v>
      </c>
      <c r="B199" s="1" t="s">
        <v>4</v>
      </c>
      <c r="C199" s="1">
        <v>249</v>
      </c>
      <c r="D199" s="1" t="str">
        <f t="shared" si="9"/>
        <v>Yes</v>
      </c>
      <c r="E199" s="1" t="s">
        <v>5</v>
      </c>
      <c r="F199" s="2">
        <f>UBER[[#This Row],[Request Date]]+UBER[[#This Row],[Request Time]]</f>
        <v>42562.252083333333</v>
      </c>
      <c r="G199" s="3">
        <v>42562</v>
      </c>
      <c r="H199" s="4">
        <v>0.25208333333333333</v>
      </c>
      <c r="I199" s="27">
        <f>HOUR(UBER[[#This Row],[Request Timestamp]])</f>
        <v>6</v>
      </c>
      <c r="J199" s="4" t="str">
        <f t="shared" si="10"/>
        <v>Early Morning</v>
      </c>
      <c r="K199" s="4" t="str">
        <f>TEXT(UBER[[#This Row],[Request Date]],"dddd")</f>
        <v>Monday</v>
      </c>
      <c r="L199" s="2">
        <f>IF(OR(UBER[Drop Date]="NA", UBER[Drop Time]="NA"), "NA",M199+N199)</f>
        <v>42562.280555555553</v>
      </c>
      <c r="M199" s="3">
        <v>42562</v>
      </c>
      <c r="N199" s="4">
        <v>0.28055555555555556</v>
      </c>
      <c r="O199" s="4" t="str">
        <f>IF(UBER[Drop Date]="NA","No","yes")</f>
        <v>yes</v>
      </c>
      <c r="P199" s="4">
        <f t="shared" si="11"/>
        <v>2.8472222220443655E-2</v>
      </c>
      <c r="Q199" s="27">
        <f>IF(UBER[[Trip duration ]]="","",HOUR(P199)*60 + MINUTE(P199))</f>
        <v>41</v>
      </c>
      <c r="R199" s="27"/>
    </row>
    <row r="200" spans="1:18" x14ac:dyDescent="0.3">
      <c r="A200" s="1">
        <v>199</v>
      </c>
      <c r="B200" s="1" t="s">
        <v>8</v>
      </c>
      <c r="C200" s="1" t="s">
        <v>6</v>
      </c>
      <c r="D200" s="1" t="str">
        <f t="shared" si="9"/>
        <v>No</v>
      </c>
      <c r="E200" s="1" t="s">
        <v>7</v>
      </c>
      <c r="F200" s="2">
        <f>UBER[[#This Row],[Request Date]]+UBER[[#This Row],[Request Time]]</f>
        <v>42562.254861111112</v>
      </c>
      <c r="G200" s="3">
        <v>42562</v>
      </c>
      <c r="H200" s="4">
        <v>0.25486111111111109</v>
      </c>
      <c r="I200" s="27">
        <f>HOUR(UBER[[#This Row],[Request Timestamp]])</f>
        <v>6</v>
      </c>
      <c r="J200" s="4" t="str">
        <f t="shared" si="10"/>
        <v>Early Morning</v>
      </c>
      <c r="K200" s="4" t="str">
        <f>TEXT(UBER[[#This Row],[Request Date]],"dddd")</f>
        <v>Monday</v>
      </c>
      <c r="L200" s="2" t="str">
        <f>IF(OR(UBER[Drop Date]="NA", UBER[Drop Time]="NA"), "NA",M200+N200)</f>
        <v>NA</v>
      </c>
      <c r="M200" s="3" t="s">
        <v>6</v>
      </c>
      <c r="N200" s="4"/>
      <c r="O200" s="4" t="str">
        <f>IF(UBER[Drop Date]="NA","No","yes")</f>
        <v>No</v>
      </c>
      <c r="P200" s="4" t="str">
        <f t="shared" si="11"/>
        <v/>
      </c>
      <c r="Q200" s="27" t="str">
        <f>IF(UBER[[Trip duration ]]="","",HOUR(P200)*60 + MINUTE(P200))</f>
        <v/>
      </c>
      <c r="R200" s="27"/>
    </row>
    <row r="201" spans="1:18" x14ac:dyDescent="0.3">
      <c r="A201" s="1">
        <v>200</v>
      </c>
      <c r="B201" s="1" t="s">
        <v>8</v>
      </c>
      <c r="C201" s="1">
        <v>36</v>
      </c>
      <c r="D201" s="1" t="str">
        <f t="shared" si="9"/>
        <v>Yes</v>
      </c>
      <c r="E201" s="1" t="s">
        <v>9</v>
      </c>
      <c r="F201" s="2">
        <f>UBER[[#This Row],[Request Date]]+UBER[[#This Row],[Request Time]]</f>
        <v>42562.256944444445</v>
      </c>
      <c r="G201" s="3">
        <v>42562</v>
      </c>
      <c r="H201" s="4">
        <v>0.25694444444444448</v>
      </c>
      <c r="I201" s="27">
        <f>HOUR(UBER[[#This Row],[Request Timestamp]])</f>
        <v>6</v>
      </c>
      <c r="J201" s="4" t="str">
        <f t="shared" si="10"/>
        <v>Early Morning</v>
      </c>
      <c r="K201" s="4" t="str">
        <f>TEXT(UBER[[#This Row],[Request Date]],"dddd")</f>
        <v>Monday</v>
      </c>
      <c r="L201" s="2" t="str">
        <f>IF(OR(UBER[Drop Date]="NA", UBER[Drop Time]="NA"), "NA",M201+N201)</f>
        <v>NA</v>
      </c>
      <c r="M201" s="3" t="s">
        <v>6</v>
      </c>
      <c r="N201" s="4"/>
      <c r="O201" s="4" t="str">
        <f>IF(UBER[Drop Date]="NA","No","yes")</f>
        <v>No</v>
      </c>
      <c r="P201" s="4" t="str">
        <f t="shared" si="11"/>
        <v/>
      </c>
      <c r="Q201" s="27" t="str">
        <f>IF(UBER[[Trip duration ]]="","",HOUR(P201)*60 + MINUTE(P201))</f>
        <v/>
      </c>
      <c r="R201" s="27"/>
    </row>
    <row r="202" spans="1:18" x14ac:dyDescent="0.3">
      <c r="A202" s="1">
        <v>201</v>
      </c>
      <c r="B202" s="1" t="s">
        <v>8</v>
      </c>
      <c r="C202" s="1">
        <v>76</v>
      </c>
      <c r="D202" s="1" t="str">
        <f t="shared" si="9"/>
        <v>Yes</v>
      </c>
      <c r="E202" s="1" t="s">
        <v>5</v>
      </c>
      <c r="F202" s="2">
        <f>UBER[[#This Row],[Request Date]]+UBER[[#This Row],[Request Time]]</f>
        <v>42562.256249999999</v>
      </c>
      <c r="G202" s="3">
        <v>42562</v>
      </c>
      <c r="H202" s="4">
        <v>0.25625000000000003</v>
      </c>
      <c r="I202" s="27">
        <f>HOUR(UBER[[#This Row],[Request Timestamp]])</f>
        <v>6</v>
      </c>
      <c r="J202" s="4" t="str">
        <f t="shared" si="10"/>
        <v>Early Morning</v>
      </c>
      <c r="K202" s="4" t="str">
        <f>TEXT(UBER[[#This Row],[Request Date]],"dddd")</f>
        <v>Monday</v>
      </c>
      <c r="L202" s="2">
        <f>IF(OR(UBER[Drop Date]="NA", UBER[Drop Time]="NA"), "NA",M202+N202)</f>
        <v>42562.305555555555</v>
      </c>
      <c r="M202" s="3">
        <v>42562</v>
      </c>
      <c r="N202" s="4">
        <v>0.30555555555555552</v>
      </c>
      <c r="O202" s="4" t="str">
        <f>IF(UBER[Drop Date]="NA","No","yes")</f>
        <v>yes</v>
      </c>
      <c r="P202" s="4">
        <f t="shared" si="11"/>
        <v>4.9305555556202307E-2</v>
      </c>
      <c r="Q202" s="27">
        <f>IF(UBER[[Trip duration ]]="","",HOUR(P202)*60 + MINUTE(P202))</f>
        <v>71</v>
      </c>
      <c r="R202" s="27"/>
    </row>
    <row r="203" spans="1:18" x14ac:dyDescent="0.3">
      <c r="A203" s="1">
        <v>202</v>
      </c>
      <c r="B203" s="1" t="s">
        <v>8</v>
      </c>
      <c r="C203" s="1">
        <v>94</v>
      </c>
      <c r="D203" s="1" t="str">
        <f t="shared" si="9"/>
        <v>Yes</v>
      </c>
      <c r="E203" s="1" t="s">
        <v>9</v>
      </c>
      <c r="F203" s="2">
        <f>UBER[[#This Row],[Request Date]]+UBER[[#This Row],[Request Time]]</f>
        <v>42562.256249999999</v>
      </c>
      <c r="G203" s="3">
        <v>42562</v>
      </c>
      <c r="H203" s="4">
        <v>0.25625000000000003</v>
      </c>
      <c r="I203" s="27">
        <f>HOUR(UBER[[#This Row],[Request Timestamp]])</f>
        <v>6</v>
      </c>
      <c r="J203" s="4" t="str">
        <f t="shared" si="10"/>
        <v>Early Morning</v>
      </c>
      <c r="K203" s="4" t="str">
        <f>TEXT(UBER[[#This Row],[Request Date]],"dddd")</f>
        <v>Monday</v>
      </c>
      <c r="L203" s="2" t="str">
        <f>IF(OR(UBER[Drop Date]="NA", UBER[Drop Time]="NA"), "NA",M203+N203)</f>
        <v>NA</v>
      </c>
      <c r="M203" s="3" t="s">
        <v>6</v>
      </c>
      <c r="N203" s="4"/>
      <c r="O203" s="4" t="str">
        <f>IF(UBER[Drop Date]="NA","No","yes")</f>
        <v>No</v>
      </c>
      <c r="P203" s="4" t="str">
        <f t="shared" si="11"/>
        <v/>
      </c>
      <c r="Q203" s="27" t="str">
        <f>IF(UBER[[Trip duration ]]="","",HOUR(P203)*60 + MINUTE(P203))</f>
        <v/>
      </c>
      <c r="R203" s="27"/>
    </row>
    <row r="204" spans="1:18" x14ac:dyDescent="0.3">
      <c r="A204" s="1">
        <v>203</v>
      </c>
      <c r="B204" s="1" t="s">
        <v>8</v>
      </c>
      <c r="C204" s="1" t="s">
        <v>6</v>
      </c>
      <c r="D204" s="1" t="str">
        <f t="shared" si="9"/>
        <v>No</v>
      </c>
      <c r="E204" s="1" t="s">
        <v>7</v>
      </c>
      <c r="F204" s="2">
        <f>UBER[[#This Row],[Request Date]]+UBER[[#This Row],[Request Time]]</f>
        <v>42562.254861111112</v>
      </c>
      <c r="G204" s="3">
        <v>42562</v>
      </c>
      <c r="H204" s="4">
        <v>0.25486111111111109</v>
      </c>
      <c r="I204" s="27">
        <f>HOUR(UBER[[#This Row],[Request Timestamp]])</f>
        <v>6</v>
      </c>
      <c r="J204" s="4" t="str">
        <f t="shared" si="10"/>
        <v>Early Morning</v>
      </c>
      <c r="K204" s="4" t="str">
        <f>TEXT(UBER[[#This Row],[Request Date]],"dddd")</f>
        <v>Monday</v>
      </c>
      <c r="L204" s="2" t="str">
        <f>IF(OR(UBER[Drop Date]="NA", UBER[Drop Time]="NA"), "NA",M204+N204)</f>
        <v>NA</v>
      </c>
      <c r="M204" s="3" t="s">
        <v>6</v>
      </c>
      <c r="N204" s="4"/>
      <c r="O204" s="4" t="str">
        <f>IF(UBER[Drop Date]="NA","No","yes")</f>
        <v>No</v>
      </c>
      <c r="P204" s="4" t="str">
        <f t="shared" si="11"/>
        <v/>
      </c>
      <c r="Q204" s="27" t="str">
        <f>IF(UBER[[Trip duration ]]="","",HOUR(P204)*60 + MINUTE(P204))</f>
        <v/>
      </c>
      <c r="R204" s="27"/>
    </row>
    <row r="205" spans="1:18" x14ac:dyDescent="0.3">
      <c r="A205" s="1">
        <v>204</v>
      </c>
      <c r="B205" s="1" t="s">
        <v>8</v>
      </c>
      <c r="C205" s="1">
        <v>27</v>
      </c>
      <c r="D205" s="1" t="str">
        <f t="shared" si="9"/>
        <v>Yes</v>
      </c>
      <c r="E205" s="1" t="s">
        <v>5</v>
      </c>
      <c r="F205" s="2">
        <f>UBER[[#This Row],[Request Date]]+UBER[[#This Row],[Request Time]]</f>
        <v>42562.25277777778</v>
      </c>
      <c r="G205" s="3">
        <v>42562</v>
      </c>
      <c r="H205" s="4">
        <v>0.25277777777777777</v>
      </c>
      <c r="I205" s="27">
        <f>HOUR(UBER[[#This Row],[Request Timestamp]])</f>
        <v>6</v>
      </c>
      <c r="J205" s="4" t="str">
        <f t="shared" si="10"/>
        <v>Early Morning</v>
      </c>
      <c r="K205" s="4" t="str">
        <f>TEXT(UBER[[#This Row],[Request Date]],"dddd")</f>
        <v>Monday</v>
      </c>
      <c r="L205" s="2">
        <f>IF(OR(UBER[Drop Date]="NA", UBER[Drop Time]="NA"), "NA",M205+N205)</f>
        <v>42562.280555555553</v>
      </c>
      <c r="M205" s="3">
        <v>42562</v>
      </c>
      <c r="N205" s="4">
        <v>0.28055555555555556</v>
      </c>
      <c r="O205" s="4" t="str">
        <f>IF(UBER[Drop Date]="NA","No","yes")</f>
        <v>yes</v>
      </c>
      <c r="P205" s="4">
        <f t="shared" si="11"/>
        <v>2.7777777773735579E-2</v>
      </c>
      <c r="Q205" s="27">
        <f>IF(UBER[[Trip duration ]]="","",HOUR(P205)*60 + MINUTE(P205))</f>
        <v>40</v>
      </c>
      <c r="R205" s="27"/>
    </row>
    <row r="206" spans="1:18" x14ac:dyDescent="0.3">
      <c r="A206" s="1">
        <v>205</v>
      </c>
      <c r="B206" s="1" t="s">
        <v>4</v>
      </c>
      <c r="C206" s="1">
        <v>230</v>
      </c>
      <c r="D206" s="1" t="str">
        <f t="shared" si="9"/>
        <v>Yes</v>
      </c>
      <c r="E206" s="1" t="s">
        <v>5</v>
      </c>
      <c r="F206" s="2">
        <f>UBER[[#This Row],[Request Date]]+UBER[[#This Row],[Request Time]]</f>
        <v>42562.256944444445</v>
      </c>
      <c r="G206" s="3">
        <v>42562</v>
      </c>
      <c r="H206" s="4">
        <v>0.25694444444444448</v>
      </c>
      <c r="I206" s="27">
        <f>HOUR(UBER[[#This Row],[Request Timestamp]])</f>
        <v>6</v>
      </c>
      <c r="J206" s="4" t="str">
        <f t="shared" si="10"/>
        <v>Early Morning</v>
      </c>
      <c r="K206" s="4" t="str">
        <f>TEXT(UBER[[#This Row],[Request Date]],"dddd")</f>
        <v>Monday</v>
      </c>
      <c r="L206" s="2">
        <f>IF(OR(UBER[Drop Date]="NA", UBER[Drop Time]="NA"), "NA",M206+N206)</f>
        <v>42562.298611111109</v>
      </c>
      <c r="M206" s="3">
        <v>42562</v>
      </c>
      <c r="N206" s="4">
        <v>0.2986111111111111</v>
      </c>
      <c r="O206" s="4" t="str">
        <f>IF(UBER[Drop Date]="NA","No","yes")</f>
        <v>yes</v>
      </c>
      <c r="P206" s="4">
        <f t="shared" si="11"/>
        <v>4.1666666664241347E-2</v>
      </c>
      <c r="Q206" s="27">
        <f>IF(UBER[[Trip duration ]]="","",HOUR(P206)*60 + MINUTE(P206))</f>
        <v>60</v>
      </c>
      <c r="R206" s="27"/>
    </row>
    <row r="207" spans="1:18" x14ac:dyDescent="0.3">
      <c r="A207" s="1">
        <v>206</v>
      </c>
      <c r="B207" s="1" t="s">
        <v>8</v>
      </c>
      <c r="C207" s="1">
        <v>232</v>
      </c>
      <c r="D207" s="1" t="str">
        <f t="shared" si="9"/>
        <v>Yes</v>
      </c>
      <c r="E207" s="1" t="s">
        <v>5</v>
      </c>
      <c r="F207" s="2">
        <f>UBER[[#This Row],[Request Date]]+UBER[[#This Row],[Request Time]]</f>
        <v>42562.254861111112</v>
      </c>
      <c r="G207" s="3">
        <v>42562</v>
      </c>
      <c r="H207" s="4">
        <v>0.25486111111111109</v>
      </c>
      <c r="I207" s="27">
        <f>HOUR(UBER[[#This Row],[Request Timestamp]])</f>
        <v>6</v>
      </c>
      <c r="J207" s="4" t="str">
        <f t="shared" si="10"/>
        <v>Early Morning</v>
      </c>
      <c r="K207" s="4" t="str">
        <f>TEXT(UBER[[#This Row],[Request Date]],"dddd")</f>
        <v>Monday</v>
      </c>
      <c r="L207" s="2">
        <f>IF(OR(UBER[Drop Date]="NA", UBER[Drop Time]="NA"), "NA",M207+N207)</f>
        <v>42562.275694444441</v>
      </c>
      <c r="M207" s="3">
        <v>42562</v>
      </c>
      <c r="N207" s="4">
        <v>0.27569444444444446</v>
      </c>
      <c r="O207" s="4" t="str">
        <f>IF(UBER[Drop Date]="NA","No","yes")</f>
        <v>yes</v>
      </c>
      <c r="P207" s="4">
        <f t="shared" si="11"/>
        <v>2.0833333328482695E-2</v>
      </c>
      <c r="Q207" s="27">
        <f>IF(UBER[[Trip duration ]]="","",HOUR(P207)*60 + MINUTE(P207))</f>
        <v>30</v>
      </c>
      <c r="R207" s="27"/>
    </row>
    <row r="208" spans="1:18" x14ac:dyDescent="0.3">
      <c r="A208" s="1">
        <v>207</v>
      </c>
      <c r="B208" s="1" t="s">
        <v>8</v>
      </c>
      <c r="C208" s="1" t="s">
        <v>6</v>
      </c>
      <c r="D208" s="1" t="str">
        <f t="shared" si="9"/>
        <v>No</v>
      </c>
      <c r="E208" s="1" t="s">
        <v>7</v>
      </c>
      <c r="F208" s="2">
        <f>UBER[[#This Row],[Request Date]]+UBER[[#This Row],[Request Time]]</f>
        <v>42562.254166666666</v>
      </c>
      <c r="G208" s="3">
        <v>42562</v>
      </c>
      <c r="H208" s="4">
        <v>0.25416666666666665</v>
      </c>
      <c r="I208" s="27">
        <f>HOUR(UBER[[#This Row],[Request Timestamp]])</f>
        <v>6</v>
      </c>
      <c r="J208" s="4" t="str">
        <f t="shared" si="10"/>
        <v>Early Morning</v>
      </c>
      <c r="K208" s="4" t="str">
        <f>TEXT(UBER[[#This Row],[Request Date]],"dddd")</f>
        <v>Monday</v>
      </c>
      <c r="L208" s="2" t="str">
        <f>IF(OR(UBER[Drop Date]="NA", UBER[Drop Time]="NA"), "NA",M208+N208)</f>
        <v>NA</v>
      </c>
      <c r="M208" s="3" t="s">
        <v>6</v>
      </c>
      <c r="N208" s="4"/>
      <c r="O208" s="4" t="str">
        <f>IF(UBER[Drop Date]="NA","No","yes")</f>
        <v>No</v>
      </c>
      <c r="P208" s="4" t="str">
        <f t="shared" si="11"/>
        <v/>
      </c>
      <c r="Q208" s="27" t="str">
        <f>IF(UBER[[Trip duration ]]="","",HOUR(P208)*60 + MINUTE(P208))</f>
        <v/>
      </c>
      <c r="R208" s="27"/>
    </row>
    <row r="209" spans="1:18" x14ac:dyDescent="0.3">
      <c r="A209" s="1">
        <v>208</v>
      </c>
      <c r="B209" s="1" t="s">
        <v>4</v>
      </c>
      <c r="C209" s="1" t="s">
        <v>6</v>
      </c>
      <c r="D209" s="1" t="str">
        <f t="shared" si="9"/>
        <v>No</v>
      </c>
      <c r="E209" s="1" t="s">
        <v>7</v>
      </c>
      <c r="F209" s="2">
        <f>UBER[[#This Row],[Request Date]]+UBER[[#This Row],[Request Time]]</f>
        <v>42562.253472222219</v>
      </c>
      <c r="G209" s="3">
        <v>42562</v>
      </c>
      <c r="H209" s="4">
        <v>0.25347222222222221</v>
      </c>
      <c r="I209" s="27">
        <f>HOUR(UBER[[#This Row],[Request Timestamp]])</f>
        <v>6</v>
      </c>
      <c r="J209" s="4" t="str">
        <f t="shared" si="10"/>
        <v>Early Morning</v>
      </c>
      <c r="K209" s="4" t="str">
        <f>TEXT(UBER[[#This Row],[Request Date]],"dddd")</f>
        <v>Monday</v>
      </c>
      <c r="L209" s="2" t="str">
        <f>IF(OR(UBER[Drop Date]="NA", UBER[Drop Time]="NA"), "NA",M209+N209)</f>
        <v>NA</v>
      </c>
      <c r="M209" s="3" t="s">
        <v>6</v>
      </c>
      <c r="N209" s="4"/>
      <c r="O209" s="4" t="str">
        <f>IF(UBER[Drop Date]="NA","No","yes")</f>
        <v>No</v>
      </c>
      <c r="P209" s="4" t="str">
        <f t="shared" si="11"/>
        <v/>
      </c>
      <c r="Q209" s="27" t="str">
        <f>IF(UBER[[Trip duration ]]="","",HOUR(P209)*60 + MINUTE(P209))</f>
        <v/>
      </c>
      <c r="R209" s="27"/>
    </row>
    <row r="210" spans="1:18" x14ac:dyDescent="0.3">
      <c r="A210" s="1">
        <v>209</v>
      </c>
      <c r="B210" s="1" t="s">
        <v>8</v>
      </c>
      <c r="C210" s="1">
        <v>50</v>
      </c>
      <c r="D210" s="1" t="str">
        <f t="shared" si="9"/>
        <v>Yes</v>
      </c>
      <c r="E210" s="1" t="s">
        <v>9</v>
      </c>
      <c r="F210" s="2">
        <f>UBER[[#This Row],[Request Date]]+UBER[[#This Row],[Request Time]]</f>
        <v>42562.257638888892</v>
      </c>
      <c r="G210" s="3">
        <v>42562</v>
      </c>
      <c r="H210" s="4">
        <v>0.25763888888888892</v>
      </c>
      <c r="I210" s="27">
        <f>HOUR(UBER[[#This Row],[Request Timestamp]])</f>
        <v>6</v>
      </c>
      <c r="J210" s="4" t="str">
        <f t="shared" si="10"/>
        <v>Early Morning</v>
      </c>
      <c r="K210" s="4" t="str">
        <f>TEXT(UBER[[#This Row],[Request Date]],"dddd")</f>
        <v>Monday</v>
      </c>
      <c r="L210" s="2" t="str">
        <f>IF(OR(UBER[Drop Date]="NA", UBER[Drop Time]="NA"), "NA",M210+N210)</f>
        <v>NA</v>
      </c>
      <c r="M210" s="3" t="s">
        <v>6</v>
      </c>
      <c r="N210" s="4"/>
      <c r="O210" s="4" t="str">
        <f>IF(UBER[Drop Date]="NA","No","yes")</f>
        <v>No</v>
      </c>
      <c r="P210" s="4" t="str">
        <f t="shared" si="11"/>
        <v/>
      </c>
      <c r="Q210" s="27" t="str">
        <f>IF(UBER[[Trip duration ]]="","",HOUR(P210)*60 + MINUTE(P210))</f>
        <v/>
      </c>
      <c r="R210" s="27"/>
    </row>
    <row r="211" spans="1:18" x14ac:dyDescent="0.3">
      <c r="A211" s="1">
        <v>210</v>
      </c>
      <c r="B211" s="1" t="s">
        <v>8</v>
      </c>
      <c r="C211" s="1">
        <v>79</v>
      </c>
      <c r="D211" s="1" t="str">
        <f t="shared" si="9"/>
        <v>Yes</v>
      </c>
      <c r="E211" s="1" t="s">
        <v>9</v>
      </c>
      <c r="F211" s="2">
        <f>UBER[[#This Row],[Request Date]]+UBER[[#This Row],[Request Time]]</f>
        <v>42562.258333333331</v>
      </c>
      <c r="G211" s="3">
        <v>42562</v>
      </c>
      <c r="H211" s="4">
        <v>0.25833333333333336</v>
      </c>
      <c r="I211" s="27">
        <f>HOUR(UBER[[#This Row],[Request Timestamp]])</f>
        <v>6</v>
      </c>
      <c r="J211" s="4" t="str">
        <f t="shared" si="10"/>
        <v>Early Morning</v>
      </c>
      <c r="K211" s="4" t="str">
        <f>TEXT(UBER[[#This Row],[Request Date]],"dddd")</f>
        <v>Monday</v>
      </c>
      <c r="L211" s="2" t="str">
        <f>IF(OR(UBER[Drop Date]="NA", UBER[Drop Time]="NA"), "NA",M211+N211)</f>
        <v>NA</v>
      </c>
      <c r="M211" s="3" t="s">
        <v>6</v>
      </c>
      <c r="N211" s="4"/>
      <c r="O211" s="4" t="str">
        <f>IF(UBER[Drop Date]="NA","No","yes")</f>
        <v>No</v>
      </c>
      <c r="P211" s="4" t="str">
        <f t="shared" si="11"/>
        <v/>
      </c>
      <c r="Q211" s="27" t="str">
        <f>IF(UBER[[Trip duration ]]="","",HOUR(P211)*60 + MINUTE(P211))</f>
        <v/>
      </c>
      <c r="R211" s="27"/>
    </row>
    <row r="212" spans="1:18" x14ac:dyDescent="0.3">
      <c r="A212" s="1">
        <v>211</v>
      </c>
      <c r="B212" s="1" t="s">
        <v>8</v>
      </c>
      <c r="C212" s="1">
        <v>100</v>
      </c>
      <c r="D212" s="1" t="str">
        <f t="shared" si="9"/>
        <v>Yes</v>
      </c>
      <c r="E212" s="1" t="s">
        <v>5</v>
      </c>
      <c r="F212" s="2">
        <f>UBER[[#This Row],[Request Date]]+UBER[[#This Row],[Request Time]]</f>
        <v>42562.255555555559</v>
      </c>
      <c r="G212" s="3">
        <v>42562</v>
      </c>
      <c r="H212" s="4">
        <v>0.25555555555555559</v>
      </c>
      <c r="I212" s="27">
        <f>HOUR(UBER[[#This Row],[Request Timestamp]])</f>
        <v>6</v>
      </c>
      <c r="J212" s="4" t="str">
        <f t="shared" si="10"/>
        <v>Early Morning</v>
      </c>
      <c r="K212" s="4" t="str">
        <f>TEXT(UBER[[#This Row],[Request Date]],"dddd")</f>
        <v>Monday</v>
      </c>
      <c r="L212" s="2">
        <f>IF(OR(UBER[Drop Date]="NA", UBER[Drop Time]="NA"), "NA",M212+N212)</f>
        <v>42562.282638888886</v>
      </c>
      <c r="M212" s="3">
        <v>42562</v>
      </c>
      <c r="N212" s="4">
        <v>0.28263888888888888</v>
      </c>
      <c r="O212" s="4" t="str">
        <f>IF(UBER[Drop Date]="NA","No","yes")</f>
        <v>yes</v>
      </c>
      <c r="P212" s="4">
        <f t="shared" si="11"/>
        <v>2.7083333327027503E-2</v>
      </c>
      <c r="Q212" s="27">
        <f>IF(UBER[[Trip duration ]]="","",HOUR(P212)*60 + MINUTE(P212))</f>
        <v>39</v>
      </c>
      <c r="R212" s="27"/>
    </row>
    <row r="213" spans="1:18" x14ac:dyDescent="0.3">
      <c r="A213" s="1">
        <v>212</v>
      </c>
      <c r="B213" s="1" t="s">
        <v>8</v>
      </c>
      <c r="C213" s="1">
        <v>106</v>
      </c>
      <c r="D213" s="1" t="str">
        <f t="shared" si="9"/>
        <v>Yes</v>
      </c>
      <c r="E213" s="1" t="s">
        <v>9</v>
      </c>
      <c r="F213" s="2">
        <f>UBER[[#This Row],[Request Date]]+UBER[[#This Row],[Request Time]]</f>
        <v>42562.256249999999</v>
      </c>
      <c r="G213" s="3">
        <v>42562</v>
      </c>
      <c r="H213" s="4">
        <v>0.25625000000000003</v>
      </c>
      <c r="I213" s="27">
        <f>HOUR(UBER[[#This Row],[Request Timestamp]])</f>
        <v>6</v>
      </c>
      <c r="J213" s="4" t="str">
        <f t="shared" si="10"/>
        <v>Early Morning</v>
      </c>
      <c r="K213" s="4" t="str">
        <f>TEXT(UBER[[#This Row],[Request Date]],"dddd")</f>
        <v>Monday</v>
      </c>
      <c r="L213" s="2" t="str">
        <f>IF(OR(UBER[Drop Date]="NA", UBER[Drop Time]="NA"), "NA",M213+N213)</f>
        <v>NA</v>
      </c>
      <c r="M213" s="3" t="s">
        <v>6</v>
      </c>
      <c r="N213" s="4"/>
      <c r="O213" s="4" t="str">
        <f>IF(UBER[Drop Date]="NA","No","yes")</f>
        <v>No</v>
      </c>
      <c r="P213" s="4" t="str">
        <f t="shared" si="11"/>
        <v/>
      </c>
      <c r="Q213" s="27" t="str">
        <f>IF(UBER[[Trip duration ]]="","",HOUR(P213)*60 + MINUTE(P213))</f>
        <v/>
      </c>
      <c r="R213" s="27"/>
    </row>
    <row r="214" spans="1:18" x14ac:dyDescent="0.3">
      <c r="A214" s="1">
        <v>213</v>
      </c>
      <c r="B214" s="1" t="s">
        <v>8</v>
      </c>
      <c r="C214" s="1">
        <v>116</v>
      </c>
      <c r="D214" s="1" t="str">
        <f t="shared" si="9"/>
        <v>Yes</v>
      </c>
      <c r="E214" s="1" t="s">
        <v>5</v>
      </c>
      <c r="F214" s="2">
        <f>UBER[[#This Row],[Request Date]]+UBER[[#This Row],[Request Time]]</f>
        <v>42562.260416666664</v>
      </c>
      <c r="G214" s="3">
        <v>42562</v>
      </c>
      <c r="H214" s="4">
        <v>0.26041666666666669</v>
      </c>
      <c r="I214" s="27">
        <f>HOUR(UBER[[#This Row],[Request Timestamp]])</f>
        <v>6</v>
      </c>
      <c r="J214" s="4" t="str">
        <f t="shared" si="10"/>
        <v>Early Morning</v>
      </c>
      <c r="K214" s="4" t="str">
        <f>TEXT(UBER[[#This Row],[Request Date]],"dddd")</f>
        <v>Monday</v>
      </c>
      <c r="L214" s="2">
        <f>IF(OR(UBER[Drop Date]="NA", UBER[Drop Time]="NA"), "NA",M214+N214)</f>
        <v>42562.289583333331</v>
      </c>
      <c r="M214" s="3">
        <v>42562</v>
      </c>
      <c r="N214" s="4">
        <v>0.28958333333333336</v>
      </c>
      <c r="O214" s="4" t="str">
        <f>IF(UBER[Drop Date]="NA","No","yes")</f>
        <v>yes</v>
      </c>
      <c r="P214" s="4">
        <f t="shared" si="11"/>
        <v>2.9166666667151731E-2</v>
      </c>
      <c r="Q214" s="27">
        <f>IF(UBER[[Trip duration ]]="","",HOUR(P214)*60 + MINUTE(P214))</f>
        <v>42</v>
      </c>
      <c r="R214" s="27"/>
    </row>
    <row r="215" spans="1:18" x14ac:dyDescent="0.3">
      <c r="A215" s="1">
        <v>214</v>
      </c>
      <c r="B215" s="1" t="s">
        <v>8</v>
      </c>
      <c r="C215" s="1">
        <v>215</v>
      </c>
      <c r="D215" s="1" t="str">
        <f t="shared" si="9"/>
        <v>Yes</v>
      </c>
      <c r="E215" s="1" t="s">
        <v>5</v>
      </c>
      <c r="F215" s="2">
        <f>UBER[[#This Row],[Request Date]]+UBER[[#This Row],[Request Time]]</f>
        <v>42562.259027777778</v>
      </c>
      <c r="G215" s="3">
        <v>42562</v>
      </c>
      <c r="H215" s="4">
        <v>0.2590277777777778</v>
      </c>
      <c r="I215" s="27">
        <f>HOUR(UBER[[#This Row],[Request Timestamp]])</f>
        <v>6</v>
      </c>
      <c r="J215" s="4" t="str">
        <f t="shared" si="10"/>
        <v>Early Morning</v>
      </c>
      <c r="K215" s="4" t="str">
        <f>TEXT(UBER[[#This Row],[Request Date]],"dddd")</f>
        <v>Monday</v>
      </c>
      <c r="L215" s="2">
        <f>IF(OR(UBER[Drop Date]="NA", UBER[Drop Time]="NA"), "NA",M215+N215)</f>
        <v>42562.286805555559</v>
      </c>
      <c r="M215" s="3">
        <v>42562</v>
      </c>
      <c r="N215" s="4">
        <v>0.28680555555555554</v>
      </c>
      <c r="O215" s="4" t="str">
        <f>IF(UBER[Drop Date]="NA","No","yes")</f>
        <v>yes</v>
      </c>
      <c r="P215" s="4">
        <f t="shared" si="11"/>
        <v>2.7777777781011537E-2</v>
      </c>
      <c r="Q215" s="27">
        <f>IF(UBER[[Trip duration ]]="","",HOUR(P215)*60 + MINUTE(P215))</f>
        <v>40</v>
      </c>
      <c r="R215" s="27"/>
    </row>
    <row r="216" spans="1:18" x14ac:dyDescent="0.3">
      <c r="A216" s="1">
        <v>215</v>
      </c>
      <c r="B216" s="1" t="s">
        <v>8</v>
      </c>
      <c r="C216" s="1">
        <v>14</v>
      </c>
      <c r="D216" s="1" t="str">
        <f t="shared" si="9"/>
        <v>Yes</v>
      </c>
      <c r="E216" s="1" t="s">
        <v>5</v>
      </c>
      <c r="F216" s="2">
        <f>UBER[[#This Row],[Request Date]]+UBER[[#This Row],[Request Time]]</f>
        <v>42562.260416666664</v>
      </c>
      <c r="G216" s="3">
        <v>42562</v>
      </c>
      <c r="H216" s="4">
        <v>0.26041666666666669</v>
      </c>
      <c r="I216" s="27">
        <f>HOUR(UBER[[#This Row],[Request Timestamp]])</f>
        <v>6</v>
      </c>
      <c r="J216" s="4" t="str">
        <f t="shared" si="10"/>
        <v>Early Morning</v>
      </c>
      <c r="K216" s="4" t="str">
        <f>TEXT(UBER[[#This Row],[Request Date]],"dddd")</f>
        <v>Monday</v>
      </c>
      <c r="L216" s="2">
        <f>IF(OR(UBER[Drop Date]="NA", UBER[Drop Time]="NA"), "NA",M216+N216)</f>
        <v>42562.296527777777</v>
      </c>
      <c r="M216" s="3">
        <v>42562</v>
      </c>
      <c r="N216" s="4">
        <v>0.29652777777777778</v>
      </c>
      <c r="O216" s="4" t="str">
        <f>IF(UBER[Drop Date]="NA","No","yes")</f>
        <v>yes</v>
      </c>
      <c r="P216" s="4">
        <f t="shared" si="11"/>
        <v>3.6111111112404615E-2</v>
      </c>
      <c r="Q216" s="27">
        <f>IF(UBER[[Trip duration ]]="","",HOUR(P216)*60 + MINUTE(P216))</f>
        <v>52</v>
      </c>
      <c r="R216" s="27"/>
    </row>
    <row r="217" spans="1:18" x14ac:dyDescent="0.3">
      <c r="A217" s="1">
        <v>216</v>
      </c>
      <c r="B217" s="1" t="s">
        <v>8</v>
      </c>
      <c r="C217" s="1">
        <v>54</v>
      </c>
      <c r="D217" s="1" t="str">
        <f t="shared" si="9"/>
        <v>Yes</v>
      </c>
      <c r="E217" s="1" t="s">
        <v>9</v>
      </c>
      <c r="F217" s="2">
        <f>UBER[[#This Row],[Request Date]]+UBER[[#This Row],[Request Time]]</f>
        <v>42562.259027777778</v>
      </c>
      <c r="G217" s="3">
        <v>42562</v>
      </c>
      <c r="H217" s="4">
        <v>0.2590277777777778</v>
      </c>
      <c r="I217" s="27">
        <f>HOUR(UBER[[#This Row],[Request Timestamp]])</f>
        <v>6</v>
      </c>
      <c r="J217" s="4" t="str">
        <f t="shared" si="10"/>
        <v>Early Morning</v>
      </c>
      <c r="K217" s="4" t="str">
        <f>TEXT(UBER[[#This Row],[Request Date]],"dddd")</f>
        <v>Monday</v>
      </c>
      <c r="L217" s="2" t="str">
        <f>IF(OR(UBER[Drop Date]="NA", UBER[Drop Time]="NA"), "NA",M217+N217)</f>
        <v>NA</v>
      </c>
      <c r="M217" s="3" t="s">
        <v>6</v>
      </c>
      <c r="N217" s="4"/>
      <c r="O217" s="4" t="str">
        <f>IF(UBER[Drop Date]="NA","No","yes")</f>
        <v>No</v>
      </c>
      <c r="P217" s="4" t="str">
        <f t="shared" si="11"/>
        <v/>
      </c>
      <c r="Q217" s="27" t="str">
        <f>IF(UBER[[Trip duration ]]="","",HOUR(P217)*60 + MINUTE(P217))</f>
        <v/>
      </c>
      <c r="R217" s="27"/>
    </row>
    <row r="218" spans="1:18" x14ac:dyDescent="0.3">
      <c r="A218" s="1">
        <v>217</v>
      </c>
      <c r="B218" s="1" t="s">
        <v>8</v>
      </c>
      <c r="C218" s="1">
        <v>183</v>
      </c>
      <c r="D218" s="1" t="str">
        <f t="shared" si="9"/>
        <v>Yes</v>
      </c>
      <c r="E218" s="1" t="s">
        <v>9</v>
      </c>
      <c r="F218" s="2">
        <f>UBER[[#This Row],[Request Date]]+UBER[[#This Row],[Request Time]]</f>
        <v>42562.258333333331</v>
      </c>
      <c r="G218" s="3">
        <v>42562</v>
      </c>
      <c r="H218" s="4">
        <v>0.25833333333333336</v>
      </c>
      <c r="I218" s="27">
        <f>HOUR(UBER[[#This Row],[Request Timestamp]])</f>
        <v>6</v>
      </c>
      <c r="J218" s="4" t="str">
        <f t="shared" si="10"/>
        <v>Early Morning</v>
      </c>
      <c r="K218" s="4" t="str">
        <f>TEXT(UBER[[#This Row],[Request Date]],"dddd")</f>
        <v>Monday</v>
      </c>
      <c r="L218" s="2" t="str">
        <f>IF(OR(UBER[Drop Date]="NA", UBER[Drop Time]="NA"), "NA",M218+N218)</f>
        <v>NA</v>
      </c>
      <c r="M218" s="3" t="s">
        <v>6</v>
      </c>
      <c r="N218" s="4"/>
      <c r="O218" s="4" t="str">
        <f>IF(UBER[Drop Date]="NA","No","yes")</f>
        <v>No</v>
      </c>
      <c r="P218" s="4" t="str">
        <f t="shared" si="11"/>
        <v/>
      </c>
      <c r="Q218" s="27" t="str">
        <f>IF(UBER[[Trip duration ]]="","",HOUR(P218)*60 + MINUTE(P218))</f>
        <v/>
      </c>
      <c r="R218" s="27"/>
    </row>
    <row r="219" spans="1:18" x14ac:dyDescent="0.3">
      <c r="A219" s="1">
        <v>218</v>
      </c>
      <c r="B219" s="1" t="s">
        <v>8</v>
      </c>
      <c r="C219" s="1">
        <v>30</v>
      </c>
      <c r="D219" s="1" t="str">
        <f t="shared" si="9"/>
        <v>Yes</v>
      </c>
      <c r="E219" s="1" t="s">
        <v>9</v>
      </c>
      <c r="F219" s="2">
        <f>UBER[[#This Row],[Request Date]]+UBER[[#This Row],[Request Time]]</f>
        <v>42562.259722222225</v>
      </c>
      <c r="G219" s="3">
        <v>42562</v>
      </c>
      <c r="H219" s="4">
        <v>0.25972222222222224</v>
      </c>
      <c r="I219" s="27">
        <f>HOUR(UBER[[#This Row],[Request Timestamp]])</f>
        <v>6</v>
      </c>
      <c r="J219" s="4" t="str">
        <f t="shared" si="10"/>
        <v>Early Morning</v>
      </c>
      <c r="K219" s="4" t="str">
        <f>TEXT(UBER[[#This Row],[Request Date]],"dddd")</f>
        <v>Monday</v>
      </c>
      <c r="L219" s="2" t="str">
        <f>IF(OR(UBER[Drop Date]="NA", UBER[Drop Time]="NA"), "NA",M219+N219)</f>
        <v>NA</v>
      </c>
      <c r="M219" s="3" t="s">
        <v>6</v>
      </c>
      <c r="N219" s="4"/>
      <c r="O219" s="4" t="str">
        <f>IF(UBER[Drop Date]="NA","No","yes")</f>
        <v>No</v>
      </c>
      <c r="P219" s="4" t="str">
        <f t="shared" si="11"/>
        <v/>
      </c>
      <c r="Q219" s="27" t="str">
        <f>IF(UBER[[Trip duration ]]="","",HOUR(P219)*60 + MINUTE(P219))</f>
        <v/>
      </c>
      <c r="R219" s="27"/>
    </row>
    <row r="220" spans="1:18" x14ac:dyDescent="0.3">
      <c r="A220" s="1">
        <v>219</v>
      </c>
      <c r="B220" s="1" t="s">
        <v>8</v>
      </c>
      <c r="C220" s="1">
        <v>283</v>
      </c>
      <c r="D220" s="1" t="str">
        <f t="shared" si="9"/>
        <v>Yes</v>
      </c>
      <c r="E220" s="1" t="s">
        <v>9</v>
      </c>
      <c r="F220" s="2">
        <f>UBER[[#This Row],[Request Date]]+UBER[[#This Row],[Request Time]]</f>
        <v>42562.260416666664</v>
      </c>
      <c r="G220" s="3">
        <v>42562</v>
      </c>
      <c r="H220" s="4">
        <v>0.26041666666666669</v>
      </c>
      <c r="I220" s="27">
        <f>HOUR(UBER[[#This Row],[Request Timestamp]])</f>
        <v>6</v>
      </c>
      <c r="J220" s="4" t="str">
        <f t="shared" si="10"/>
        <v>Early Morning</v>
      </c>
      <c r="K220" s="4" t="str">
        <f>TEXT(UBER[[#This Row],[Request Date]],"dddd")</f>
        <v>Monday</v>
      </c>
      <c r="L220" s="2" t="str">
        <f>IF(OR(UBER[Drop Date]="NA", UBER[Drop Time]="NA"), "NA",M220+N220)</f>
        <v>NA</v>
      </c>
      <c r="M220" s="3" t="s">
        <v>6</v>
      </c>
      <c r="N220" s="4"/>
      <c r="O220" s="4" t="str">
        <f>IF(UBER[Drop Date]="NA","No","yes")</f>
        <v>No</v>
      </c>
      <c r="P220" s="4" t="str">
        <f t="shared" si="11"/>
        <v/>
      </c>
      <c r="Q220" s="27" t="str">
        <f>IF(UBER[[Trip duration ]]="","",HOUR(P220)*60 + MINUTE(P220))</f>
        <v/>
      </c>
      <c r="R220" s="27"/>
    </row>
    <row r="221" spans="1:18" x14ac:dyDescent="0.3">
      <c r="A221" s="1">
        <v>220</v>
      </c>
      <c r="B221" s="1" t="s">
        <v>4</v>
      </c>
      <c r="C221" s="1">
        <v>203</v>
      </c>
      <c r="D221" s="1" t="str">
        <f t="shared" si="9"/>
        <v>Yes</v>
      </c>
      <c r="E221" s="1" t="s">
        <v>5</v>
      </c>
      <c r="F221" s="2">
        <f>UBER[[#This Row],[Request Date]]+UBER[[#This Row],[Request Time]]</f>
        <v>42562.257638888892</v>
      </c>
      <c r="G221" s="3">
        <v>42562</v>
      </c>
      <c r="H221" s="4">
        <v>0.25763888888888892</v>
      </c>
      <c r="I221" s="27">
        <f>HOUR(UBER[[#This Row],[Request Timestamp]])</f>
        <v>6</v>
      </c>
      <c r="J221" s="4" t="str">
        <f t="shared" si="10"/>
        <v>Early Morning</v>
      </c>
      <c r="K221" s="4" t="str">
        <f>TEXT(UBER[[#This Row],[Request Date]],"dddd")</f>
        <v>Monday</v>
      </c>
      <c r="L221" s="2">
        <f>IF(OR(UBER[Drop Date]="NA", UBER[Drop Time]="NA"), "NA",M221+N221)</f>
        <v>42562.288194444445</v>
      </c>
      <c r="M221" s="3">
        <v>42562</v>
      </c>
      <c r="N221" s="4">
        <v>0.28819444444444448</v>
      </c>
      <c r="O221" s="4" t="str">
        <f>IF(UBER[Drop Date]="NA","No","yes")</f>
        <v>yes</v>
      </c>
      <c r="P221" s="4">
        <f t="shared" si="11"/>
        <v>3.0555555553291924E-2</v>
      </c>
      <c r="Q221" s="27">
        <f>IF(UBER[[Trip duration ]]="","",HOUR(P221)*60 + MINUTE(P221))</f>
        <v>44</v>
      </c>
      <c r="R221" s="27"/>
    </row>
    <row r="222" spans="1:18" x14ac:dyDescent="0.3">
      <c r="A222" s="1">
        <v>221</v>
      </c>
      <c r="B222" s="1" t="s">
        <v>8</v>
      </c>
      <c r="C222" s="1" t="s">
        <v>6</v>
      </c>
      <c r="D222" s="1" t="str">
        <f t="shared" si="9"/>
        <v>No</v>
      </c>
      <c r="E222" s="1" t="s">
        <v>7</v>
      </c>
      <c r="F222" s="2">
        <f>UBER[[#This Row],[Request Date]]+UBER[[#This Row],[Request Time]]</f>
        <v>42562.261111111111</v>
      </c>
      <c r="G222" s="3">
        <v>42562</v>
      </c>
      <c r="H222" s="4">
        <v>0.26111111111111113</v>
      </c>
      <c r="I222" s="27">
        <f>HOUR(UBER[[#This Row],[Request Timestamp]])</f>
        <v>6</v>
      </c>
      <c r="J222" s="4" t="str">
        <f t="shared" si="10"/>
        <v>Early Morning</v>
      </c>
      <c r="K222" s="4" t="str">
        <f>TEXT(UBER[[#This Row],[Request Date]],"dddd")</f>
        <v>Monday</v>
      </c>
      <c r="L222" s="2" t="str">
        <f>IF(OR(UBER[Drop Date]="NA", UBER[Drop Time]="NA"), "NA",M222+N222)</f>
        <v>NA</v>
      </c>
      <c r="M222" s="3" t="s">
        <v>6</v>
      </c>
      <c r="N222" s="4"/>
      <c r="O222" s="4" t="str">
        <f>IF(UBER[Drop Date]="NA","No","yes")</f>
        <v>No</v>
      </c>
      <c r="P222" s="4" t="str">
        <f t="shared" si="11"/>
        <v/>
      </c>
      <c r="Q222" s="27" t="str">
        <f>IF(UBER[[Trip duration ]]="","",HOUR(P222)*60 + MINUTE(P222))</f>
        <v/>
      </c>
      <c r="R222" s="27"/>
    </row>
    <row r="223" spans="1:18" x14ac:dyDescent="0.3">
      <c r="A223" s="1">
        <v>222</v>
      </c>
      <c r="B223" s="1" t="s">
        <v>4</v>
      </c>
      <c r="C223" s="1">
        <v>247</v>
      </c>
      <c r="D223" s="1" t="str">
        <f t="shared" si="9"/>
        <v>Yes</v>
      </c>
      <c r="E223" s="1" t="s">
        <v>5</v>
      </c>
      <c r="F223" s="2">
        <f>UBER[[#This Row],[Request Date]]+UBER[[#This Row],[Request Time]]</f>
        <v>42562.263888888891</v>
      </c>
      <c r="G223" s="3">
        <v>42562</v>
      </c>
      <c r="H223" s="4">
        <v>0.2638888888888889</v>
      </c>
      <c r="I223" s="27">
        <f>HOUR(UBER[[#This Row],[Request Timestamp]])</f>
        <v>6</v>
      </c>
      <c r="J223" s="4" t="str">
        <f t="shared" si="10"/>
        <v>Early Morning</v>
      </c>
      <c r="K223" s="4" t="str">
        <f>TEXT(UBER[[#This Row],[Request Date]],"dddd")</f>
        <v>Monday</v>
      </c>
      <c r="L223" s="2">
        <f>IF(OR(UBER[Drop Date]="NA", UBER[Drop Time]="NA"), "NA",M223+N223)</f>
        <v>42562.298611111109</v>
      </c>
      <c r="M223" s="3">
        <v>42562</v>
      </c>
      <c r="N223" s="4">
        <v>0.2986111111111111</v>
      </c>
      <c r="O223" s="4" t="str">
        <f>IF(UBER[Drop Date]="NA","No","yes")</f>
        <v>yes</v>
      </c>
      <c r="P223" s="4">
        <f t="shared" si="11"/>
        <v>3.4722222218988463E-2</v>
      </c>
      <c r="Q223" s="27">
        <f>IF(UBER[[Trip duration ]]="","",HOUR(P223)*60 + MINUTE(P223))</f>
        <v>50</v>
      </c>
      <c r="R223" s="27"/>
    </row>
    <row r="224" spans="1:18" x14ac:dyDescent="0.3">
      <c r="A224" s="1">
        <v>223</v>
      </c>
      <c r="B224" s="1" t="s">
        <v>4</v>
      </c>
      <c r="C224" s="1">
        <v>160</v>
      </c>
      <c r="D224" s="1" t="str">
        <f t="shared" si="9"/>
        <v>Yes</v>
      </c>
      <c r="E224" s="1" t="s">
        <v>5</v>
      </c>
      <c r="F224" s="2">
        <f>UBER[[#This Row],[Request Date]]+UBER[[#This Row],[Request Time]]</f>
        <v>42562.259027777778</v>
      </c>
      <c r="G224" s="3">
        <v>42562</v>
      </c>
      <c r="H224" s="4">
        <v>0.2590277777777778</v>
      </c>
      <c r="I224" s="27">
        <f>HOUR(UBER[[#This Row],[Request Timestamp]])</f>
        <v>6</v>
      </c>
      <c r="J224" s="4" t="str">
        <f t="shared" si="10"/>
        <v>Early Morning</v>
      </c>
      <c r="K224" s="4" t="str">
        <f>TEXT(UBER[[#This Row],[Request Date]],"dddd")</f>
        <v>Monday</v>
      </c>
      <c r="L224" s="2">
        <f>IF(OR(UBER[Drop Date]="NA", UBER[Drop Time]="NA"), "NA",M224+N224)</f>
        <v>42562.295138888891</v>
      </c>
      <c r="M224" s="3">
        <v>42562</v>
      </c>
      <c r="N224" s="4">
        <v>0.2951388888888889</v>
      </c>
      <c r="O224" s="4" t="str">
        <f>IF(UBER[Drop Date]="NA","No","yes")</f>
        <v>yes</v>
      </c>
      <c r="P224" s="4">
        <f t="shared" si="11"/>
        <v>3.6111111112404615E-2</v>
      </c>
      <c r="Q224" s="27">
        <f>IF(UBER[[Trip duration ]]="","",HOUR(P224)*60 + MINUTE(P224))</f>
        <v>52</v>
      </c>
      <c r="R224" s="27"/>
    </row>
    <row r="225" spans="1:18" x14ac:dyDescent="0.3">
      <c r="A225" s="1">
        <v>224</v>
      </c>
      <c r="B225" s="1" t="s">
        <v>8</v>
      </c>
      <c r="C225" s="1">
        <v>191</v>
      </c>
      <c r="D225" s="1" t="str">
        <f t="shared" si="9"/>
        <v>Yes</v>
      </c>
      <c r="E225" s="1" t="s">
        <v>9</v>
      </c>
      <c r="F225" s="2">
        <f>UBER[[#This Row],[Request Date]]+UBER[[#This Row],[Request Time]]</f>
        <v>42562.261805555558</v>
      </c>
      <c r="G225" s="3">
        <v>42562</v>
      </c>
      <c r="H225" s="4">
        <v>0.26180555555555557</v>
      </c>
      <c r="I225" s="27">
        <f>HOUR(UBER[[#This Row],[Request Timestamp]])</f>
        <v>6</v>
      </c>
      <c r="J225" s="4" t="str">
        <f t="shared" si="10"/>
        <v>Early Morning</v>
      </c>
      <c r="K225" s="4" t="str">
        <f>TEXT(UBER[[#This Row],[Request Date]],"dddd")</f>
        <v>Monday</v>
      </c>
      <c r="L225" s="2" t="str">
        <f>IF(OR(UBER[Drop Date]="NA", UBER[Drop Time]="NA"), "NA",M225+N225)</f>
        <v>NA</v>
      </c>
      <c r="M225" s="3" t="s">
        <v>6</v>
      </c>
      <c r="N225" s="4"/>
      <c r="O225" s="4" t="str">
        <f>IF(UBER[Drop Date]="NA","No","yes")</f>
        <v>No</v>
      </c>
      <c r="P225" s="4" t="str">
        <f t="shared" si="11"/>
        <v/>
      </c>
      <c r="Q225" s="27" t="str">
        <f>IF(UBER[[Trip duration ]]="","",HOUR(P225)*60 + MINUTE(P225))</f>
        <v/>
      </c>
      <c r="R225" s="27"/>
    </row>
    <row r="226" spans="1:18" x14ac:dyDescent="0.3">
      <c r="A226" s="1">
        <v>225</v>
      </c>
      <c r="B226" s="1" t="s">
        <v>8</v>
      </c>
      <c r="C226" s="1">
        <v>245</v>
      </c>
      <c r="D226" s="1" t="str">
        <f t="shared" si="9"/>
        <v>Yes</v>
      </c>
      <c r="E226" s="1" t="s">
        <v>5</v>
      </c>
      <c r="F226" s="2">
        <f>UBER[[#This Row],[Request Date]]+UBER[[#This Row],[Request Time]]</f>
        <v>42562.261111111111</v>
      </c>
      <c r="G226" s="3">
        <v>42562</v>
      </c>
      <c r="H226" s="4">
        <v>0.26111111111111113</v>
      </c>
      <c r="I226" s="27">
        <f>HOUR(UBER[[#This Row],[Request Timestamp]])</f>
        <v>6</v>
      </c>
      <c r="J226" s="4" t="str">
        <f t="shared" si="10"/>
        <v>Early Morning</v>
      </c>
      <c r="K226" s="4" t="str">
        <f>TEXT(UBER[[#This Row],[Request Date]],"dddd")</f>
        <v>Monday</v>
      </c>
      <c r="L226" s="2">
        <f>IF(OR(UBER[Drop Date]="NA", UBER[Drop Time]="NA"), "NA",M226+N226)</f>
        <v>42562.311111111114</v>
      </c>
      <c r="M226" s="3">
        <v>42562</v>
      </c>
      <c r="N226" s="4">
        <v>0.31111111111111112</v>
      </c>
      <c r="O226" s="4" t="str">
        <f>IF(UBER[Drop Date]="NA","No","yes")</f>
        <v>yes</v>
      </c>
      <c r="P226" s="4">
        <f t="shared" si="11"/>
        <v>5.0000000002910383E-2</v>
      </c>
      <c r="Q226" s="27">
        <f>IF(UBER[[Trip duration ]]="","",HOUR(P226)*60 + MINUTE(P226))</f>
        <v>72</v>
      </c>
      <c r="R226" s="27"/>
    </row>
    <row r="227" spans="1:18" x14ac:dyDescent="0.3">
      <c r="A227" s="1">
        <v>226</v>
      </c>
      <c r="B227" s="1" t="s">
        <v>8</v>
      </c>
      <c r="C227" s="1" t="s">
        <v>6</v>
      </c>
      <c r="D227" s="1" t="str">
        <f t="shared" si="9"/>
        <v>No</v>
      </c>
      <c r="E227" s="1" t="s">
        <v>7</v>
      </c>
      <c r="F227" s="2">
        <f>UBER[[#This Row],[Request Date]]+UBER[[#This Row],[Request Time]]</f>
        <v>42562.26458333333</v>
      </c>
      <c r="G227" s="3">
        <v>42562</v>
      </c>
      <c r="H227" s="4">
        <v>0.26458333333333334</v>
      </c>
      <c r="I227" s="27">
        <f>HOUR(UBER[[#This Row],[Request Timestamp]])</f>
        <v>6</v>
      </c>
      <c r="J227" s="4" t="str">
        <f t="shared" si="10"/>
        <v>Early Morning</v>
      </c>
      <c r="K227" s="4" t="str">
        <f>TEXT(UBER[[#This Row],[Request Date]],"dddd")</f>
        <v>Monday</v>
      </c>
      <c r="L227" s="2" t="str">
        <f>IF(OR(UBER[Drop Date]="NA", UBER[Drop Time]="NA"), "NA",M227+N227)</f>
        <v>NA</v>
      </c>
      <c r="M227" s="3" t="s">
        <v>6</v>
      </c>
      <c r="N227" s="4"/>
      <c r="O227" s="4" t="str">
        <f>IF(UBER[Drop Date]="NA","No","yes")</f>
        <v>No</v>
      </c>
      <c r="P227" s="4" t="str">
        <f t="shared" si="11"/>
        <v/>
      </c>
      <c r="Q227" s="27" t="str">
        <f>IF(UBER[[Trip duration ]]="","",HOUR(P227)*60 + MINUTE(P227))</f>
        <v/>
      </c>
      <c r="R227" s="27"/>
    </row>
    <row r="228" spans="1:18" x14ac:dyDescent="0.3">
      <c r="A228" s="1">
        <v>227</v>
      </c>
      <c r="B228" s="1" t="s">
        <v>4</v>
      </c>
      <c r="C228" s="1">
        <v>151</v>
      </c>
      <c r="D228" s="1" t="str">
        <f t="shared" si="9"/>
        <v>Yes</v>
      </c>
      <c r="E228" s="1" t="s">
        <v>9</v>
      </c>
      <c r="F228" s="2">
        <f>UBER[[#This Row],[Request Date]]+UBER[[#This Row],[Request Time]]</f>
        <v>42562.263888888891</v>
      </c>
      <c r="G228" s="3">
        <v>42562</v>
      </c>
      <c r="H228" s="4">
        <v>0.2638888888888889</v>
      </c>
      <c r="I228" s="27">
        <f>HOUR(UBER[[#This Row],[Request Timestamp]])</f>
        <v>6</v>
      </c>
      <c r="J228" s="4" t="str">
        <f t="shared" si="10"/>
        <v>Early Morning</v>
      </c>
      <c r="K228" s="4" t="str">
        <f>TEXT(UBER[[#This Row],[Request Date]],"dddd")</f>
        <v>Monday</v>
      </c>
      <c r="L228" s="2" t="str">
        <f>IF(OR(UBER[Drop Date]="NA", UBER[Drop Time]="NA"), "NA",M228+N228)</f>
        <v>NA</v>
      </c>
      <c r="M228" s="3" t="s">
        <v>6</v>
      </c>
      <c r="N228" s="4"/>
      <c r="O228" s="4" t="str">
        <f>IF(UBER[Drop Date]="NA","No","yes")</f>
        <v>No</v>
      </c>
      <c r="P228" s="4" t="str">
        <f t="shared" si="11"/>
        <v/>
      </c>
      <c r="Q228" s="27" t="str">
        <f>IF(UBER[[Trip duration ]]="","",HOUR(P228)*60 + MINUTE(P228))</f>
        <v/>
      </c>
      <c r="R228" s="27"/>
    </row>
    <row r="229" spans="1:18" x14ac:dyDescent="0.3">
      <c r="A229" s="1">
        <v>228</v>
      </c>
      <c r="B229" s="1" t="s">
        <v>8</v>
      </c>
      <c r="C229" s="1" t="s">
        <v>6</v>
      </c>
      <c r="D229" s="1" t="str">
        <f t="shared" si="9"/>
        <v>No</v>
      </c>
      <c r="E229" s="1" t="s">
        <v>7</v>
      </c>
      <c r="F229" s="2">
        <f>UBER[[#This Row],[Request Date]]+UBER[[#This Row],[Request Time]]</f>
        <v>42562.26666666667</v>
      </c>
      <c r="G229" s="3">
        <v>42562</v>
      </c>
      <c r="H229" s="4">
        <v>0.26666666666666666</v>
      </c>
      <c r="I229" s="27">
        <f>HOUR(UBER[[#This Row],[Request Timestamp]])</f>
        <v>6</v>
      </c>
      <c r="J229" s="4" t="str">
        <f t="shared" si="10"/>
        <v>Early Morning</v>
      </c>
      <c r="K229" s="4" t="str">
        <f>TEXT(UBER[[#This Row],[Request Date]],"dddd")</f>
        <v>Monday</v>
      </c>
      <c r="L229" s="2" t="str">
        <f>IF(OR(UBER[Drop Date]="NA", UBER[Drop Time]="NA"), "NA",M229+N229)</f>
        <v>NA</v>
      </c>
      <c r="M229" s="3" t="s">
        <v>6</v>
      </c>
      <c r="N229" s="4"/>
      <c r="O229" s="4" t="str">
        <f>IF(UBER[Drop Date]="NA","No","yes")</f>
        <v>No</v>
      </c>
      <c r="P229" s="4" t="str">
        <f t="shared" si="11"/>
        <v/>
      </c>
      <c r="Q229" s="27" t="str">
        <f>IF(UBER[[Trip duration ]]="","",HOUR(P229)*60 + MINUTE(P229))</f>
        <v/>
      </c>
      <c r="R229" s="27"/>
    </row>
    <row r="230" spans="1:18" x14ac:dyDescent="0.3">
      <c r="A230" s="1">
        <v>229</v>
      </c>
      <c r="B230" s="1" t="s">
        <v>8</v>
      </c>
      <c r="C230" s="1">
        <v>131</v>
      </c>
      <c r="D230" s="1" t="str">
        <f t="shared" si="9"/>
        <v>Yes</v>
      </c>
      <c r="E230" s="1" t="s">
        <v>9</v>
      </c>
      <c r="F230" s="2">
        <f>UBER[[#This Row],[Request Date]]+UBER[[#This Row],[Request Time]]</f>
        <v>42562.265972222223</v>
      </c>
      <c r="G230" s="3">
        <v>42562</v>
      </c>
      <c r="H230" s="4">
        <v>0.26597222222222222</v>
      </c>
      <c r="I230" s="27">
        <f>HOUR(UBER[[#This Row],[Request Timestamp]])</f>
        <v>6</v>
      </c>
      <c r="J230" s="4" t="str">
        <f t="shared" si="10"/>
        <v>Early Morning</v>
      </c>
      <c r="K230" s="4" t="str">
        <f>TEXT(UBER[[#This Row],[Request Date]],"dddd")</f>
        <v>Monday</v>
      </c>
      <c r="L230" s="2" t="str">
        <f>IF(OR(UBER[Drop Date]="NA", UBER[Drop Time]="NA"), "NA",M230+N230)</f>
        <v>NA</v>
      </c>
      <c r="M230" s="3" t="s">
        <v>6</v>
      </c>
      <c r="N230" s="4"/>
      <c r="O230" s="4" t="str">
        <f>IF(UBER[Drop Date]="NA","No","yes")</f>
        <v>No</v>
      </c>
      <c r="P230" s="4" t="str">
        <f t="shared" si="11"/>
        <v/>
      </c>
      <c r="Q230" s="27" t="str">
        <f>IF(UBER[[Trip duration ]]="","",HOUR(P230)*60 + MINUTE(P230))</f>
        <v/>
      </c>
      <c r="R230" s="27"/>
    </row>
    <row r="231" spans="1:18" x14ac:dyDescent="0.3">
      <c r="A231" s="1">
        <v>230</v>
      </c>
      <c r="B231" s="1" t="s">
        <v>8</v>
      </c>
      <c r="C231" s="1" t="s">
        <v>6</v>
      </c>
      <c r="D231" s="1" t="str">
        <f t="shared" si="9"/>
        <v>No</v>
      </c>
      <c r="E231" s="1" t="s">
        <v>7</v>
      </c>
      <c r="F231" s="2">
        <f>UBER[[#This Row],[Request Date]]+UBER[[#This Row],[Request Time]]</f>
        <v>42562.268750000003</v>
      </c>
      <c r="G231" s="3">
        <v>42562</v>
      </c>
      <c r="H231" s="4">
        <v>0.26874999999999999</v>
      </c>
      <c r="I231" s="27">
        <f>HOUR(UBER[[#This Row],[Request Timestamp]])</f>
        <v>6</v>
      </c>
      <c r="J231" s="4" t="str">
        <f t="shared" si="10"/>
        <v>Early Morning</v>
      </c>
      <c r="K231" s="4" t="str">
        <f>TEXT(UBER[[#This Row],[Request Date]],"dddd")</f>
        <v>Monday</v>
      </c>
      <c r="L231" s="2" t="str">
        <f>IF(OR(UBER[Drop Date]="NA", UBER[Drop Time]="NA"), "NA",M231+N231)</f>
        <v>NA</v>
      </c>
      <c r="M231" s="3" t="s">
        <v>6</v>
      </c>
      <c r="N231" s="4"/>
      <c r="O231" s="4" t="str">
        <f>IF(UBER[Drop Date]="NA","No","yes")</f>
        <v>No</v>
      </c>
      <c r="P231" s="4" t="str">
        <f t="shared" si="11"/>
        <v/>
      </c>
      <c r="Q231" s="27" t="str">
        <f>IF(UBER[[Trip duration ]]="","",HOUR(P231)*60 + MINUTE(P231))</f>
        <v/>
      </c>
      <c r="R231" s="27"/>
    </row>
    <row r="232" spans="1:18" x14ac:dyDescent="0.3">
      <c r="A232" s="1">
        <v>231</v>
      </c>
      <c r="B232" s="1" t="s">
        <v>8</v>
      </c>
      <c r="C232" s="1" t="s">
        <v>6</v>
      </c>
      <c r="D232" s="1" t="str">
        <f t="shared" si="9"/>
        <v>No</v>
      </c>
      <c r="E232" s="1" t="s">
        <v>7</v>
      </c>
      <c r="F232" s="2">
        <f>UBER[[#This Row],[Request Date]]+UBER[[#This Row],[Request Time]]</f>
        <v>42562.268055555556</v>
      </c>
      <c r="G232" s="3">
        <v>42562</v>
      </c>
      <c r="H232" s="4">
        <v>0.26805555555555555</v>
      </c>
      <c r="I232" s="27">
        <f>HOUR(UBER[[#This Row],[Request Timestamp]])</f>
        <v>6</v>
      </c>
      <c r="J232" s="4" t="str">
        <f t="shared" si="10"/>
        <v>Early Morning</v>
      </c>
      <c r="K232" s="4" t="str">
        <f>TEXT(UBER[[#This Row],[Request Date]],"dddd")</f>
        <v>Monday</v>
      </c>
      <c r="L232" s="2" t="str">
        <f>IF(OR(UBER[Drop Date]="NA", UBER[Drop Time]="NA"), "NA",M232+N232)</f>
        <v>NA</v>
      </c>
      <c r="M232" s="3" t="s">
        <v>6</v>
      </c>
      <c r="N232" s="4"/>
      <c r="O232" s="4" t="str">
        <f>IF(UBER[Drop Date]="NA","No","yes")</f>
        <v>No</v>
      </c>
      <c r="P232" s="4" t="str">
        <f t="shared" si="11"/>
        <v/>
      </c>
      <c r="Q232" s="27" t="str">
        <f>IF(UBER[[Trip duration ]]="","",HOUR(P232)*60 + MINUTE(P232))</f>
        <v/>
      </c>
      <c r="R232" s="27"/>
    </row>
    <row r="233" spans="1:18" x14ac:dyDescent="0.3">
      <c r="A233" s="1">
        <v>232</v>
      </c>
      <c r="B233" s="1" t="s">
        <v>8</v>
      </c>
      <c r="C233" s="1">
        <v>22</v>
      </c>
      <c r="D233" s="1" t="str">
        <f t="shared" si="9"/>
        <v>Yes</v>
      </c>
      <c r="E233" s="1" t="s">
        <v>9</v>
      </c>
      <c r="F233" s="2">
        <f>UBER[[#This Row],[Request Date]]+UBER[[#This Row],[Request Time]]</f>
        <v>42562.268055555556</v>
      </c>
      <c r="G233" s="3">
        <v>42562</v>
      </c>
      <c r="H233" s="4">
        <v>0.26805555555555555</v>
      </c>
      <c r="I233" s="27">
        <f>HOUR(UBER[[#This Row],[Request Timestamp]])</f>
        <v>6</v>
      </c>
      <c r="J233" s="4" t="str">
        <f t="shared" si="10"/>
        <v>Early Morning</v>
      </c>
      <c r="K233" s="4" t="str">
        <f>TEXT(UBER[[#This Row],[Request Date]],"dddd")</f>
        <v>Monday</v>
      </c>
      <c r="L233" s="2" t="str">
        <f>IF(OR(UBER[Drop Date]="NA", UBER[Drop Time]="NA"), "NA",M233+N233)</f>
        <v>NA</v>
      </c>
      <c r="M233" s="3" t="s">
        <v>6</v>
      </c>
      <c r="N233" s="4"/>
      <c r="O233" s="4" t="str">
        <f>IF(UBER[Drop Date]="NA","No","yes")</f>
        <v>No</v>
      </c>
      <c r="P233" s="4" t="str">
        <f t="shared" si="11"/>
        <v/>
      </c>
      <c r="Q233" s="27" t="str">
        <f>IF(UBER[[Trip duration ]]="","",HOUR(P233)*60 + MINUTE(P233))</f>
        <v/>
      </c>
      <c r="R233" s="27"/>
    </row>
    <row r="234" spans="1:18" x14ac:dyDescent="0.3">
      <c r="A234" s="1">
        <v>233</v>
      </c>
      <c r="B234" s="1" t="s">
        <v>8</v>
      </c>
      <c r="C234" s="1">
        <v>9</v>
      </c>
      <c r="D234" s="1" t="str">
        <f t="shared" si="9"/>
        <v>Yes</v>
      </c>
      <c r="E234" s="1" t="s">
        <v>9</v>
      </c>
      <c r="F234" s="2">
        <f>UBER[[#This Row],[Request Date]]+UBER[[#This Row],[Request Time]]</f>
        <v>42562.268750000003</v>
      </c>
      <c r="G234" s="3">
        <v>42562</v>
      </c>
      <c r="H234" s="4">
        <v>0.26874999999999999</v>
      </c>
      <c r="I234" s="27">
        <f>HOUR(UBER[[#This Row],[Request Timestamp]])</f>
        <v>6</v>
      </c>
      <c r="J234" s="4" t="str">
        <f t="shared" si="10"/>
        <v>Early Morning</v>
      </c>
      <c r="K234" s="4" t="str">
        <f>TEXT(UBER[[#This Row],[Request Date]],"dddd")</f>
        <v>Monday</v>
      </c>
      <c r="L234" s="2" t="str">
        <f>IF(OR(UBER[Drop Date]="NA", UBER[Drop Time]="NA"), "NA",M234+N234)</f>
        <v>NA</v>
      </c>
      <c r="M234" s="3" t="s">
        <v>6</v>
      </c>
      <c r="N234" s="4"/>
      <c r="O234" s="4" t="str">
        <f>IF(UBER[Drop Date]="NA","No","yes")</f>
        <v>No</v>
      </c>
      <c r="P234" s="4" t="str">
        <f t="shared" si="11"/>
        <v/>
      </c>
      <c r="Q234" s="27" t="str">
        <f>IF(UBER[[Trip duration ]]="","",HOUR(P234)*60 + MINUTE(P234))</f>
        <v/>
      </c>
      <c r="R234" s="27"/>
    </row>
    <row r="235" spans="1:18" x14ac:dyDescent="0.3">
      <c r="A235" s="1">
        <v>234</v>
      </c>
      <c r="B235" s="1" t="s">
        <v>8</v>
      </c>
      <c r="C235" s="1">
        <v>54</v>
      </c>
      <c r="D235" s="1" t="str">
        <f t="shared" si="9"/>
        <v>Yes</v>
      </c>
      <c r="E235" s="1" t="s">
        <v>5</v>
      </c>
      <c r="F235" s="2">
        <f>UBER[[#This Row],[Request Date]]+UBER[[#This Row],[Request Time]]</f>
        <v>42562.268750000003</v>
      </c>
      <c r="G235" s="3">
        <v>42562</v>
      </c>
      <c r="H235" s="4">
        <v>0.26874999999999999</v>
      </c>
      <c r="I235" s="27">
        <f>HOUR(UBER[[#This Row],[Request Timestamp]])</f>
        <v>6</v>
      </c>
      <c r="J235" s="4" t="str">
        <f t="shared" si="10"/>
        <v>Early Morning</v>
      </c>
      <c r="K235" s="4" t="str">
        <f>TEXT(UBER[[#This Row],[Request Date]],"dddd")</f>
        <v>Monday</v>
      </c>
      <c r="L235" s="2">
        <f>IF(OR(UBER[Drop Date]="NA", UBER[Drop Time]="NA"), "NA",M235+N235)</f>
        <v>42562.307638888888</v>
      </c>
      <c r="M235" s="3">
        <v>42562</v>
      </c>
      <c r="N235" s="4">
        <v>0.30763888888888891</v>
      </c>
      <c r="O235" s="4" t="str">
        <f>IF(UBER[Drop Date]="NA","No","yes")</f>
        <v>yes</v>
      </c>
      <c r="P235" s="4">
        <f t="shared" si="11"/>
        <v>3.8888888884685002E-2</v>
      </c>
      <c r="Q235" s="27">
        <f>IF(UBER[[Trip duration ]]="","",HOUR(P235)*60 + MINUTE(P235))</f>
        <v>56</v>
      </c>
      <c r="R235" s="27"/>
    </row>
    <row r="236" spans="1:18" x14ac:dyDescent="0.3">
      <c r="A236" s="1">
        <v>235</v>
      </c>
      <c r="B236" s="1" t="s">
        <v>8</v>
      </c>
      <c r="C236" s="1">
        <v>61</v>
      </c>
      <c r="D236" s="1" t="str">
        <f t="shared" si="9"/>
        <v>Yes</v>
      </c>
      <c r="E236" s="1" t="s">
        <v>9</v>
      </c>
      <c r="F236" s="2">
        <f>UBER[[#This Row],[Request Date]]+UBER[[#This Row],[Request Time]]</f>
        <v>42562.265277777777</v>
      </c>
      <c r="G236" s="3">
        <v>42562</v>
      </c>
      <c r="H236" s="4">
        <v>0.26527777777777778</v>
      </c>
      <c r="I236" s="27">
        <f>HOUR(UBER[[#This Row],[Request Timestamp]])</f>
        <v>6</v>
      </c>
      <c r="J236" s="4" t="str">
        <f t="shared" si="10"/>
        <v>Early Morning</v>
      </c>
      <c r="K236" s="4" t="str">
        <f>TEXT(UBER[[#This Row],[Request Date]],"dddd")</f>
        <v>Monday</v>
      </c>
      <c r="L236" s="2" t="str">
        <f>IF(OR(UBER[Drop Date]="NA", UBER[Drop Time]="NA"), "NA",M236+N236)</f>
        <v>NA</v>
      </c>
      <c r="M236" s="3" t="s">
        <v>6</v>
      </c>
      <c r="N236" s="4"/>
      <c r="O236" s="4" t="str">
        <f>IF(UBER[Drop Date]="NA","No","yes")</f>
        <v>No</v>
      </c>
      <c r="P236" s="4" t="str">
        <f t="shared" si="11"/>
        <v/>
      </c>
      <c r="Q236" s="27" t="str">
        <f>IF(UBER[[Trip duration ]]="","",HOUR(P236)*60 + MINUTE(P236))</f>
        <v/>
      </c>
      <c r="R236" s="27"/>
    </row>
    <row r="237" spans="1:18" x14ac:dyDescent="0.3">
      <c r="A237" s="1">
        <v>236</v>
      </c>
      <c r="B237" s="1" t="s">
        <v>8</v>
      </c>
      <c r="C237" s="1">
        <v>24</v>
      </c>
      <c r="D237" s="1" t="str">
        <f t="shared" si="9"/>
        <v>Yes</v>
      </c>
      <c r="E237" s="1" t="s">
        <v>9</v>
      </c>
      <c r="F237" s="2">
        <f>UBER[[#This Row],[Request Date]]+UBER[[#This Row],[Request Time]]</f>
        <v>42562.272222222222</v>
      </c>
      <c r="G237" s="3">
        <v>42562</v>
      </c>
      <c r="H237" s="4">
        <v>0.2722222222222222</v>
      </c>
      <c r="I237" s="27">
        <f>HOUR(UBER[[#This Row],[Request Timestamp]])</f>
        <v>6</v>
      </c>
      <c r="J237" s="4" t="str">
        <f t="shared" si="10"/>
        <v>Early Morning</v>
      </c>
      <c r="K237" s="4" t="str">
        <f>TEXT(UBER[[#This Row],[Request Date]],"dddd")</f>
        <v>Monday</v>
      </c>
      <c r="L237" s="2" t="str">
        <f>IF(OR(UBER[Drop Date]="NA", UBER[Drop Time]="NA"), "NA",M237+N237)</f>
        <v>NA</v>
      </c>
      <c r="M237" s="3" t="s">
        <v>6</v>
      </c>
      <c r="N237" s="4"/>
      <c r="O237" s="4" t="str">
        <f>IF(UBER[Drop Date]="NA","No","yes")</f>
        <v>No</v>
      </c>
      <c r="P237" s="4" t="str">
        <f t="shared" si="11"/>
        <v/>
      </c>
      <c r="Q237" s="27" t="str">
        <f>IF(UBER[[Trip duration ]]="","",HOUR(P237)*60 + MINUTE(P237))</f>
        <v/>
      </c>
      <c r="R237" s="27"/>
    </row>
    <row r="238" spans="1:18" x14ac:dyDescent="0.3">
      <c r="A238" s="1">
        <v>237</v>
      </c>
      <c r="B238" s="1" t="s">
        <v>8</v>
      </c>
      <c r="C238" s="1">
        <v>56</v>
      </c>
      <c r="D238" s="1" t="str">
        <f t="shared" si="9"/>
        <v>Yes</v>
      </c>
      <c r="E238" s="1" t="s">
        <v>9</v>
      </c>
      <c r="F238" s="2">
        <f>UBER[[#This Row],[Request Date]]+UBER[[#This Row],[Request Time]]</f>
        <v>42562.270138888889</v>
      </c>
      <c r="G238" s="3">
        <v>42562</v>
      </c>
      <c r="H238" s="4">
        <v>0.27013888888888887</v>
      </c>
      <c r="I238" s="27">
        <f>HOUR(UBER[[#This Row],[Request Timestamp]])</f>
        <v>6</v>
      </c>
      <c r="J238" s="4" t="str">
        <f t="shared" si="10"/>
        <v>Early Morning</v>
      </c>
      <c r="K238" s="4" t="str">
        <f>TEXT(UBER[[#This Row],[Request Date]],"dddd")</f>
        <v>Monday</v>
      </c>
      <c r="L238" s="2" t="str">
        <f>IF(OR(UBER[Drop Date]="NA", UBER[Drop Time]="NA"), "NA",M238+N238)</f>
        <v>NA</v>
      </c>
      <c r="M238" s="3" t="s">
        <v>6</v>
      </c>
      <c r="N238" s="4"/>
      <c r="O238" s="4" t="str">
        <f>IF(UBER[Drop Date]="NA","No","yes")</f>
        <v>No</v>
      </c>
      <c r="P238" s="4" t="str">
        <f t="shared" si="11"/>
        <v/>
      </c>
      <c r="Q238" s="27" t="str">
        <f>IF(UBER[[Trip duration ]]="","",HOUR(P238)*60 + MINUTE(P238))</f>
        <v/>
      </c>
      <c r="R238" s="27"/>
    </row>
    <row r="239" spans="1:18" x14ac:dyDescent="0.3">
      <c r="A239" s="1">
        <v>238</v>
      </c>
      <c r="B239" s="1" t="s">
        <v>8</v>
      </c>
      <c r="C239" s="1">
        <v>42</v>
      </c>
      <c r="D239" s="1" t="str">
        <f t="shared" si="9"/>
        <v>Yes</v>
      </c>
      <c r="E239" s="1" t="s">
        <v>5</v>
      </c>
      <c r="F239" s="2">
        <f>UBER[[#This Row],[Request Date]]+UBER[[#This Row],[Request Time]]</f>
        <v>42562.268750000003</v>
      </c>
      <c r="G239" s="3">
        <v>42562</v>
      </c>
      <c r="H239" s="4">
        <v>0.26874999999999999</v>
      </c>
      <c r="I239" s="27">
        <f>HOUR(UBER[[#This Row],[Request Timestamp]])</f>
        <v>6</v>
      </c>
      <c r="J239" s="4" t="str">
        <f t="shared" si="10"/>
        <v>Early Morning</v>
      </c>
      <c r="K239" s="4" t="str">
        <f>TEXT(UBER[[#This Row],[Request Date]],"dddd")</f>
        <v>Monday</v>
      </c>
      <c r="L239" s="2">
        <f>IF(OR(UBER[Drop Date]="NA", UBER[Drop Time]="NA"), "NA",M239+N239)</f>
        <v>42562.302083333336</v>
      </c>
      <c r="M239" s="3">
        <v>42562</v>
      </c>
      <c r="N239" s="4">
        <v>0.30208333333333331</v>
      </c>
      <c r="O239" s="4" t="str">
        <f>IF(UBER[Drop Date]="NA","No","yes")</f>
        <v>yes</v>
      </c>
      <c r="P239" s="4">
        <f t="shared" si="11"/>
        <v>3.3333333332848269E-2</v>
      </c>
      <c r="Q239" s="27">
        <f>IF(UBER[[Trip duration ]]="","",HOUR(P239)*60 + MINUTE(P239))</f>
        <v>48</v>
      </c>
      <c r="R239" s="27"/>
    </row>
    <row r="240" spans="1:18" x14ac:dyDescent="0.3">
      <c r="A240" s="1">
        <v>239</v>
      </c>
      <c r="B240" s="1" t="s">
        <v>8</v>
      </c>
      <c r="C240" s="1">
        <v>98</v>
      </c>
      <c r="D240" s="1" t="str">
        <f t="shared" si="9"/>
        <v>Yes</v>
      </c>
      <c r="E240" s="1" t="s">
        <v>9</v>
      </c>
      <c r="F240" s="2">
        <f>UBER[[#This Row],[Request Date]]+UBER[[#This Row],[Request Time]]</f>
        <v>42562.267361111109</v>
      </c>
      <c r="G240" s="3">
        <v>42562</v>
      </c>
      <c r="H240" s="4">
        <v>0.2673611111111111</v>
      </c>
      <c r="I240" s="27">
        <f>HOUR(UBER[[#This Row],[Request Timestamp]])</f>
        <v>6</v>
      </c>
      <c r="J240" s="4" t="str">
        <f t="shared" si="10"/>
        <v>Early Morning</v>
      </c>
      <c r="K240" s="4" t="str">
        <f>TEXT(UBER[[#This Row],[Request Date]],"dddd")</f>
        <v>Monday</v>
      </c>
      <c r="L240" s="2" t="str">
        <f>IF(OR(UBER[Drop Date]="NA", UBER[Drop Time]="NA"), "NA",M240+N240)</f>
        <v>NA</v>
      </c>
      <c r="M240" s="3" t="s">
        <v>6</v>
      </c>
      <c r="N240" s="4"/>
      <c r="O240" s="4" t="str">
        <f>IF(UBER[Drop Date]="NA","No","yes")</f>
        <v>No</v>
      </c>
      <c r="P240" s="4" t="str">
        <f t="shared" si="11"/>
        <v/>
      </c>
      <c r="Q240" s="27" t="str">
        <f>IF(UBER[[Trip duration ]]="","",HOUR(P240)*60 + MINUTE(P240))</f>
        <v/>
      </c>
      <c r="R240" s="27"/>
    </row>
    <row r="241" spans="1:18" x14ac:dyDescent="0.3">
      <c r="A241" s="1">
        <v>240</v>
      </c>
      <c r="B241" s="1" t="s">
        <v>8</v>
      </c>
      <c r="C241" s="1">
        <v>168</v>
      </c>
      <c r="D241" s="1" t="str">
        <f t="shared" si="9"/>
        <v>Yes</v>
      </c>
      <c r="E241" s="1" t="s">
        <v>9</v>
      </c>
      <c r="F241" s="2">
        <f>UBER[[#This Row],[Request Date]]+UBER[[#This Row],[Request Time]]</f>
        <v>42562.270138888889</v>
      </c>
      <c r="G241" s="3">
        <v>42562</v>
      </c>
      <c r="H241" s="4">
        <v>0.27013888888888887</v>
      </c>
      <c r="I241" s="27">
        <f>HOUR(UBER[[#This Row],[Request Timestamp]])</f>
        <v>6</v>
      </c>
      <c r="J241" s="4" t="str">
        <f t="shared" si="10"/>
        <v>Early Morning</v>
      </c>
      <c r="K241" s="4" t="str">
        <f>TEXT(UBER[[#This Row],[Request Date]],"dddd")</f>
        <v>Monday</v>
      </c>
      <c r="L241" s="2" t="str">
        <f>IF(OR(UBER[Drop Date]="NA", UBER[Drop Time]="NA"), "NA",M241+N241)</f>
        <v>NA</v>
      </c>
      <c r="M241" s="3" t="s">
        <v>6</v>
      </c>
      <c r="N241" s="4"/>
      <c r="O241" s="4" t="str">
        <f>IF(UBER[Drop Date]="NA","No","yes")</f>
        <v>No</v>
      </c>
      <c r="P241" s="4" t="str">
        <f t="shared" si="11"/>
        <v/>
      </c>
      <c r="Q241" s="27" t="str">
        <f>IF(UBER[[Trip duration ]]="","",HOUR(P241)*60 + MINUTE(P241))</f>
        <v/>
      </c>
      <c r="R241" s="27"/>
    </row>
    <row r="242" spans="1:18" x14ac:dyDescent="0.3">
      <c r="A242" s="1">
        <v>241</v>
      </c>
      <c r="B242" s="1" t="s">
        <v>8</v>
      </c>
      <c r="C242" s="1">
        <v>108</v>
      </c>
      <c r="D242" s="1" t="str">
        <f t="shared" si="9"/>
        <v>Yes</v>
      </c>
      <c r="E242" s="1" t="s">
        <v>5</v>
      </c>
      <c r="F242" s="2">
        <f>UBER[[#This Row],[Request Date]]+UBER[[#This Row],[Request Time]]</f>
        <v>42562.271527777775</v>
      </c>
      <c r="G242" s="3">
        <v>42562</v>
      </c>
      <c r="H242" s="4">
        <v>0.27152777777777776</v>
      </c>
      <c r="I242" s="27">
        <f>HOUR(UBER[[#This Row],[Request Timestamp]])</f>
        <v>6</v>
      </c>
      <c r="J242" s="4" t="str">
        <f t="shared" si="10"/>
        <v>Early Morning</v>
      </c>
      <c r="K242" s="4" t="str">
        <f>TEXT(UBER[[#This Row],[Request Date]],"dddd")</f>
        <v>Monday</v>
      </c>
      <c r="L242" s="2">
        <f>IF(OR(UBER[Drop Date]="NA", UBER[Drop Time]="NA"), "NA",M242+N242)</f>
        <v>42562.303472222222</v>
      </c>
      <c r="M242" s="3">
        <v>42562</v>
      </c>
      <c r="N242" s="4">
        <v>0.3034722222222222</v>
      </c>
      <c r="O242" s="4" t="str">
        <f>IF(UBER[Drop Date]="NA","No","yes")</f>
        <v>yes</v>
      </c>
      <c r="P242" s="4">
        <f t="shared" si="11"/>
        <v>3.1944444446708076E-2</v>
      </c>
      <c r="Q242" s="27">
        <f>IF(UBER[[Trip duration ]]="","",HOUR(P242)*60 + MINUTE(P242))</f>
        <v>46</v>
      </c>
      <c r="R242" s="27"/>
    </row>
    <row r="243" spans="1:18" x14ac:dyDescent="0.3">
      <c r="A243" s="1">
        <v>242</v>
      </c>
      <c r="B243" s="1" t="s">
        <v>4</v>
      </c>
      <c r="C243" s="1">
        <v>139</v>
      </c>
      <c r="D243" s="1" t="str">
        <f t="shared" si="9"/>
        <v>Yes</v>
      </c>
      <c r="E243" s="1" t="s">
        <v>5</v>
      </c>
      <c r="F243" s="2">
        <f>UBER[[#This Row],[Request Date]]+UBER[[#This Row],[Request Time]]</f>
        <v>42562.271527777775</v>
      </c>
      <c r="G243" s="3">
        <v>42562</v>
      </c>
      <c r="H243" s="4">
        <v>0.27152777777777776</v>
      </c>
      <c r="I243" s="27">
        <f>HOUR(UBER[[#This Row],[Request Timestamp]])</f>
        <v>6</v>
      </c>
      <c r="J243" s="4" t="str">
        <f t="shared" si="10"/>
        <v>Early Morning</v>
      </c>
      <c r="K243" s="4" t="str">
        <f>TEXT(UBER[[#This Row],[Request Date]],"dddd")</f>
        <v>Monday</v>
      </c>
      <c r="L243" s="2">
        <f>IF(OR(UBER[Drop Date]="NA", UBER[Drop Time]="NA"), "NA",M243+N243)</f>
        <v>42562.306250000001</v>
      </c>
      <c r="M243" s="3">
        <v>42562</v>
      </c>
      <c r="N243" s="4">
        <v>0.30624999999999997</v>
      </c>
      <c r="O243" s="4" t="str">
        <f>IF(UBER[Drop Date]="NA","No","yes")</f>
        <v>yes</v>
      </c>
      <c r="P243" s="4">
        <f t="shared" si="11"/>
        <v>3.4722222226264421E-2</v>
      </c>
      <c r="Q243" s="27">
        <f>IF(UBER[[Trip duration ]]="","",HOUR(P243)*60 + MINUTE(P243))</f>
        <v>50</v>
      </c>
      <c r="R243" s="27"/>
    </row>
    <row r="244" spans="1:18" x14ac:dyDescent="0.3">
      <c r="A244" s="1">
        <v>243</v>
      </c>
      <c r="B244" s="1" t="s">
        <v>8</v>
      </c>
      <c r="C244" s="1">
        <v>144</v>
      </c>
      <c r="D244" s="1" t="str">
        <f t="shared" si="9"/>
        <v>Yes</v>
      </c>
      <c r="E244" s="1" t="s">
        <v>5</v>
      </c>
      <c r="F244" s="2">
        <f>UBER[[#This Row],[Request Date]]+UBER[[#This Row],[Request Time]]</f>
        <v>42562.273611111108</v>
      </c>
      <c r="G244" s="3">
        <v>42562</v>
      </c>
      <c r="H244" s="4">
        <v>0.27361111111111108</v>
      </c>
      <c r="I244" s="27">
        <f>HOUR(UBER[[#This Row],[Request Timestamp]])</f>
        <v>6</v>
      </c>
      <c r="J244" s="4" t="str">
        <f t="shared" si="10"/>
        <v>Early Morning</v>
      </c>
      <c r="K244" s="4" t="str">
        <f>TEXT(UBER[[#This Row],[Request Date]],"dddd")</f>
        <v>Monday</v>
      </c>
      <c r="L244" s="2">
        <f>IF(OR(UBER[Drop Date]="NA", UBER[Drop Time]="NA"), "NA",M244+N244)</f>
        <v>42562.29791666667</v>
      </c>
      <c r="M244" s="3">
        <v>42562</v>
      </c>
      <c r="N244" s="4">
        <v>0.29791666666666666</v>
      </c>
      <c r="O244" s="4" t="str">
        <f>IF(UBER[Drop Date]="NA","No","yes")</f>
        <v>yes</v>
      </c>
      <c r="P244" s="4">
        <f t="shared" si="11"/>
        <v>2.4305555562023073E-2</v>
      </c>
      <c r="Q244" s="27">
        <f>IF(UBER[[Trip duration ]]="","",HOUR(P244)*60 + MINUTE(P244))</f>
        <v>35</v>
      </c>
      <c r="R244" s="27"/>
    </row>
    <row r="245" spans="1:18" x14ac:dyDescent="0.3">
      <c r="A245" s="1">
        <v>244</v>
      </c>
      <c r="B245" s="1" t="s">
        <v>8</v>
      </c>
      <c r="C245" s="1">
        <v>211</v>
      </c>
      <c r="D245" s="1" t="str">
        <f t="shared" si="9"/>
        <v>Yes</v>
      </c>
      <c r="E245" s="1" t="s">
        <v>9</v>
      </c>
      <c r="F245" s="2">
        <f>UBER[[#This Row],[Request Date]]+UBER[[#This Row],[Request Time]]</f>
        <v>42562.271527777775</v>
      </c>
      <c r="G245" s="3">
        <v>42562</v>
      </c>
      <c r="H245" s="4">
        <v>0.27152777777777776</v>
      </c>
      <c r="I245" s="27">
        <f>HOUR(UBER[[#This Row],[Request Timestamp]])</f>
        <v>6</v>
      </c>
      <c r="J245" s="4" t="str">
        <f t="shared" si="10"/>
        <v>Early Morning</v>
      </c>
      <c r="K245" s="4" t="str">
        <f>TEXT(UBER[[#This Row],[Request Date]],"dddd")</f>
        <v>Monday</v>
      </c>
      <c r="L245" s="2" t="str">
        <f>IF(OR(UBER[Drop Date]="NA", UBER[Drop Time]="NA"), "NA",M245+N245)</f>
        <v>NA</v>
      </c>
      <c r="M245" s="3" t="s">
        <v>6</v>
      </c>
      <c r="N245" s="4"/>
      <c r="O245" s="4" t="str">
        <f>IF(UBER[Drop Date]="NA","No","yes")</f>
        <v>No</v>
      </c>
      <c r="P245" s="4" t="str">
        <f t="shared" si="11"/>
        <v/>
      </c>
      <c r="Q245" s="27" t="str">
        <f>IF(UBER[[Trip duration ]]="","",HOUR(P245)*60 + MINUTE(P245))</f>
        <v/>
      </c>
      <c r="R245" s="27"/>
    </row>
    <row r="246" spans="1:18" x14ac:dyDescent="0.3">
      <c r="A246" s="1">
        <v>245</v>
      </c>
      <c r="B246" s="1" t="s">
        <v>8</v>
      </c>
      <c r="C246" s="1">
        <v>69</v>
      </c>
      <c r="D246" s="1" t="str">
        <f t="shared" si="9"/>
        <v>Yes</v>
      </c>
      <c r="E246" s="1" t="s">
        <v>9</v>
      </c>
      <c r="F246" s="2">
        <f>UBER[[#This Row],[Request Date]]+UBER[[#This Row],[Request Time]]</f>
        <v>42562.272916666669</v>
      </c>
      <c r="G246" s="3">
        <v>42562</v>
      </c>
      <c r="H246" s="4">
        <v>0.27291666666666664</v>
      </c>
      <c r="I246" s="27">
        <f>HOUR(UBER[[#This Row],[Request Timestamp]])</f>
        <v>6</v>
      </c>
      <c r="J246" s="4" t="str">
        <f t="shared" si="10"/>
        <v>Early Morning</v>
      </c>
      <c r="K246" s="4" t="str">
        <f>TEXT(UBER[[#This Row],[Request Date]],"dddd")</f>
        <v>Monday</v>
      </c>
      <c r="L246" s="2" t="str">
        <f>IF(OR(UBER[Drop Date]="NA", UBER[Drop Time]="NA"), "NA",M246+N246)</f>
        <v>NA</v>
      </c>
      <c r="M246" s="3" t="s">
        <v>6</v>
      </c>
      <c r="N246" s="4"/>
      <c r="O246" s="4" t="str">
        <f>IF(UBER[Drop Date]="NA","No","yes")</f>
        <v>No</v>
      </c>
      <c r="P246" s="4" t="str">
        <f t="shared" si="11"/>
        <v/>
      </c>
      <c r="Q246" s="27" t="str">
        <f>IF(UBER[[Trip duration ]]="","",HOUR(P246)*60 + MINUTE(P246))</f>
        <v/>
      </c>
      <c r="R246" s="27"/>
    </row>
    <row r="247" spans="1:18" x14ac:dyDescent="0.3">
      <c r="A247" s="1">
        <v>246</v>
      </c>
      <c r="B247" s="1" t="s">
        <v>4</v>
      </c>
      <c r="C247" s="1">
        <v>87</v>
      </c>
      <c r="D247" s="1" t="str">
        <f t="shared" si="9"/>
        <v>Yes</v>
      </c>
      <c r="E247" s="1" t="s">
        <v>5</v>
      </c>
      <c r="F247" s="2">
        <f>UBER[[#This Row],[Request Date]]+UBER[[#This Row],[Request Time]]</f>
        <v>42562.274305555555</v>
      </c>
      <c r="G247" s="3">
        <v>42562</v>
      </c>
      <c r="H247" s="4">
        <v>0.27430555555555552</v>
      </c>
      <c r="I247" s="27">
        <f>HOUR(UBER[[#This Row],[Request Timestamp]])</f>
        <v>6</v>
      </c>
      <c r="J247" s="4" t="str">
        <f t="shared" si="10"/>
        <v>Early Morning</v>
      </c>
      <c r="K247" s="4" t="str">
        <f>TEXT(UBER[[#This Row],[Request Date]],"dddd")</f>
        <v>Monday</v>
      </c>
      <c r="L247" s="2">
        <f>IF(OR(UBER[Drop Date]="NA", UBER[Drop Time]="NA"), "NA",M247+N247)</f>
        <v>42562.298611111109</v>
      </c>
      <c r="M247" s="3">
        <v>42562</v>
      </c>
      <c r="N247" s="4">
        <v>0.2986111111111111</v>
      </c>
      <c r="O247" s="4" t="str">
        <f>IF(UBER[Drop Date]="NA","No","yes")</f>
        <v>yes</v>
      </c>
      <c r="P247" s="4">
        <f t="shared" si="11"/>
        <v>2.4305555554747116E-2</v>
      </c>
      <c r="Q247" s="27">
        <f>IF(UBER[[Trip duration ]]="","",HOUR(P247)*60 + MINUTE(P247))</f>
        <v>35</v>
      </c>
      <c r="R247" s="27"/>
    </row>
    <row r="248" spans="1:18" x14ac:dyDescent="0.3">
      <c r="A248" s="1">
        <v>247</v>
      </c>
      <c r="B248" s="1" t="s">
        <v>8</v>
      </c>
      <c r="C248" s="1">
        <v>7</v>
      </c>
      <c r="D248" s="1" t="str">
        <f t="shared" si="9"/>
        <v>Yes</v>
      </c>
      <c r="E248" s="1" t="s">
        <v>9</v>
      </c>
      <c r="F248" s="2">
        <f>UBER[[#This Row],[Request Date]]+UBER[[#This Row],[Request Time]]</f>
        <v>42562.272916666669</v>
      </c>
      <c r="G248" s="3">
        <v>42562</v>
      </c>
      <c r="H248" s="4">
        <v>0.27291666666666664</v>
      </c>
      <c r="I248" s="27">
        <f>HOUR(UBER[[#This Row],[Request Timestamp]])</f>
        <v>6</v>
      </c>
      <c r="J248" s="4" t="str">
        <f t="shared" si="10"/>
        <v>Early Morning</v>
      </c>
      <c r="K248" s="4" t="str">
        <f>TEXT(UBER[[#This Row],[Request Date]],"dddd")</f>
        <v>Monday</v>
      </c>
      <c r="L248" s="2" t="str">
        <f>IF(OR(UBER[Drop Date]="NA", UBER[Drop Time]="NA"), "NA",M248+N248)</f>
        <v>NA</v>
      </c>
      <c r="M248" s="3" t="s">
        <v>6</v>
      </c>
      <c r="N248" s="4"/>
      <c r="O248" s="4" t="str">
        <f>IF(UBER[Drop Date]="NA","No","yes")</f>
        <v>No</v>
      </c>
      <c r="P248" s="4" t="str">
        <f t="shared" si="11"/>
        <v/>
      </c>
      <c r="Q248" s="27" t="str">
        <f>IF(UBER[[Trip duration ]]="","",HOUR(P248)*60 + MINUTE(P248))</f>
        <v/>
      </c>
      <c r="R248" s="27"/>
    </row>
    <row r="249" spans="1:18" x14ac:dyDescent="0.3">
      <c r="A249" s="1">
        <v>248</v>
      </c>
      <c r="B249" s="1" t="s">
        <v>8</v>
      </c>
      <c r="C249" s="1">
        <v>166</v>
      </c>
      <c r="D249" s="1" t="str">
        <f t="shared" si="9"/>
        <v>Yes</v>
      </c>
      <c r="E249" s="1" t="s">
        <v>5</v>
      </c>
      <c r="F249" s="2">
        <f>UBER[[#This Row],[Request Date]]+UBER[[#This Row],[Request Time]]</f>
        <v>42562.276388888888</v>
      </c>
      <c r="G249" s="3">
        <v>42562</v>
      </c>
      <c r="H249" s="4">
        <v>0.27638888888888885</v>
      </c>
      <c r="I249" s="27">
        <f>HOUR(UBER[[#This Row],[Request Timestamp]])</f>
        <v>6</v>
      </c>
      <c r="J249" s="4" t="str">
        <f t="shared" si="10"/>
        <v>Early Morning</v>
      </c>
      <c r="K249" s="4" t="str">
        <f>TEXT(UBER[[#This Row],[Request Date]],"dddd")</f>
        <v>Monday</v>
      </c>
      <c r="L249" s="2">
        <f>IF(OR(UBER[Drop Date]="NA", UBER[Drop Time]="NA"), "NA",M249+N249)</f>
        <v>42562.322916666664</v>
      </c>
      <c r="M249" s="3">
        <v>42562</v>
      </c>
      <c r="N249" s="4">
        <v>0.32291666666666669</v>
      </c>
      <c r="O249" s="4" t="str">
        <f>IF(UBER[Drop Date]="NA","No","yes")</f>
        <v>yes</v>
      </c>
      <c r="P249" s="4">
        <f t="shared" si="11"/>
        <v>4.6527777776645962E-2</v>
      </c>
      <c r="Q249" s="27">
        <f>IF(UBER[[Trip duration ]]="","",HOUR(P249)*60 + MINUTE(P249))</f>
        <v>67</v>
      </c>
      <c r="R249" s="27"/>
    </row>
    <row r="250" spans="1:18" x14ac:dyDescent="0.3">
      <c r="A250" s="1">
        <v>249</v>
      </c>
      <c r="B250" s="1" t="s">
        <v>8</v>
      </c>
      <c r="C250" s="1">
        <v>39</v>
      </c>
      <c r="D250" s="1" t="str">
        <f t="shared" si="9"/>
        <v>Yes</v>
      </c>
      <c r="E250" s="1" t="s">
        <v>5</v>
      </c>
      <c r="F250" s="2">
        <f>UBER[[#This Row],[Request Date]]+UBER[[#This Row],[Request Time]]</f>
        <v>42562.271527777775</v>
      </c>
      <c r="G250" s="3">
        <v>42562</v>
      </c>
      <c r="H250" s="4">
        <v>0.27152777777777776</v>
      </c>
      <c r="I250" s="27">
        <f>HOUR(UBER[[#This Row],[Request Timestamp]])</f>
        <v>6</v>
      </c>
      <c r="J250" s="4" t="str">
        <f t="shared" si="10"/>
        <v>Early Morning</v>
      </c>
      <c r="K250" s="4" t="str">
        <f>TEXT(UBER[[#This Row],[Request Date]],"dddd")</f>
        <v>Monday</v>
      </c>
      <c r="L250" s="2">
        <f>IF(OR(UBER[Drop Date]="NA", UBER[Drop Time]="NA"), "NA",M250+N250)</f>
        <v>42562.301388888889</v>
      </c>
      <c r="M250" s="3">
        <v>42562</v>
      </c>
      <c r="N250" s="4">
        <v>0.30138888888888887</v>
      </c>
      <c r="O250" s="4" t="str">
        <f>IF(UBER[Drop Date]="NA","No","yes")</f>
        <v>yes</v>
      </c>
      <c r="P250" s="4">
        <f t="shared" si="11"/>
        <v>2.9861111113859806E-2</v>
      </c>
      <c r="Q250" s="27">
        <f>IF(UBER[[Trip duration ]]="","",HOUR(P250)*60 + MINUTE(P250))</f>
        <v>43</v>
      </c>
      <c r="R250" s="27"/>
    </row>
    <row r="251" spans="1:18" x14ac:dyDescent="0.3">
      <c r="A251" s="1">
        <v>250</v>
      </c>
      <c r="B251" s="1" t="s">
        <v>4</v>
      </c>
      <c r="C251" s="1">
        <v>66</v>
      </c>
      <c r="D251" s="1" t="str">
        <f t="shared" si="9"/>
        <v>Yes</v>
      </c>
      <c r="E251" s="1" t="s">
        <v>5</v>
      </c>
      <c r="F251" s="2">
        <f>UBER[[#This Row],[Request Date]]+UBER[[#This Row],[Request Time]]</f>
        <v>42562.270138888889</v>
      </c>
      <c r="G251" s="3">
        <v>42562</v>
      </c>
      <c r="H251" s="4">
        <v>0.27013888888888887</v>
      </c>
      <c r="I251" s="27">
        <f>HOUR(UBER[[#This Row],[Request Timestamp]])</f>
        <v>6</v>
      </c>
      <c r="J251" s="4" t="str">
        <f t="shared" si="10"/>
        <v>Early Morning</v>
      </c>
      <c r="K251" s="4" t="str">
        <f>TEXT(UBER[[#This Row],[Request Date]],"dddd")</f>
        <v>Monday</v>
      </c>
      <c r="L251" s="2">
        <f>IF(OR(UBER[Drop Date]="NA", UBER[Drop Time]="NA"), "NA",M251+N251)</f>
        <v>42562.31527777778</v>
      </c>
      <c r="M251" s="3">
        <v>42562</v>
      </c>
      <c r="N251" s="4">
        <v>0.31527777777777777</v>
      </c>
      <c r="O251" s="4" t="str">
        <f>IF(UBER[Drop Date]="NA","No","yes")</f>
        <v>yes</v>
      </c>
      <c r="P251" s="4">
        <f t="shared" si="11"/>
        <v>4.5138888890505768E-2</v>
      </c>
      <c r="Q251" s="27">
        <f>IF(UBER[[Trip duration ]]="","",HOUR(P251)*60 + MINUTE(P251))</f>
        <v>65</v>
      </c>
      <c r="R251" s="27"/>
    </row>
    <row r="252" spans="1:18" x14ac:dyDescent="0.3">
      <c r="A252" s="1">
        <v>251</v>
      </c>
      <c r="B252" s="1" t="s">
        <v>4</v>
      </c>
      <c r="C252" s="1">
        <v>268</v>
      </c>
      <c r="D252" s="1" t="str">
        <f t="shared" si="9"/>
        <v>Yes</v>
      </c>
      <c r="E252" s="1" t="s">
        <v>5</v>
      </c>
      <c r="F252" s="2">
        <f>UBER[[#This Row],[Request Date]]+UBER[[#This Row],[Request Time]]</f>
        <v>42562.275000000001</v>
      </c>
      <c r="G252" s="3">
        <v>42562</v>
      </c>
      <c r="H252" s="4">
        <v>0.27499999999999997</v>
      </c>
      <c r="I252" s="27">
        <f>HOUR(UBER[[#This Row],[Request Timestamp]])</f>
        <v>6</v>
      </c>
      <c r="J252" s="4" t="str">
        <f t="shared" si="10"/>
        <v>Early Morning</v>
      </c>
      <c r="K252" s="4" t="str">
        <f>TEXT(UBER[[#This Row],[Request Date]],"dddd")</f>
        <v>Monday</v>
      </c>
      <c r="L252" s="2">
        <f>IF(OR(UBER[Drop Date]="NA", UBER[Drop Time]="NA"), "NA",M252+N252)</f>
        <v>42562.297222222223</v>
      </c>
      <c r="M252" s="3">
        <v>42562</v>
      </c>
      <c r="N252" s="4">
        <v>0.29722222222222222</v>
      </c>
      <c r="O252" s="4" t="str">
        <f>IF(UBER[Drop Date]="NA","No","yes")</f>
        <v>yes</v>
      </c>
      <c r="P252" s="4">
        <f t="shared" si="11"/>
        <v>2.2222222221898846E-2</v>
      </c>
      <c r="Q252" s="27">
        <f>IF(UBER[[Trip duration ]]="","",HOUR(P252)*60 + MINUTE(P252))</f>
        <v>32</v>
      </c>
      <c r="R252" s="27"/>
    </row>
    <row r="253" spans="1:18" x14ac:dyDescent="0.3">
      <c r="A253" s="1">
        <v>252</v>
      </c>
      <c r="B253" s="1" t="s">
        <v>8</v>
      </c>
      <c r="C253" s="1">
        <v>107</v>
      </c>
      <c r="D253" s="1" t="str">
        <f t="shared" si="9"/>
        <v>Yes</v>
      </c>
      <c r="E253" s="1" t="s">
        <v>9</v>
      </c>
      <c r="F253" s="2">
        <f>UBER[[#This Row],[Request Date]]+UBER[[#This Row],[Request Time]]</f>
        <v>42562.275000000001</v>
      </c>
      <c r="G253" s="3">
        <v>42562</v>
      </c>
      <c r="H253" s="4">
        <v>0.27499999999999997</v>
      </c>
      <c r="I253" s="27">
        <f>HOUR(UBER[[#This Row],[Request Timestamp]])</f>
        <v>6</v>
      </c>
      <c r="J253" s="4" t="str">
        <f t="shared" si="10"/>
        <v>Early Morning</v>
      </c>
      <c r="K253" s="4" t="str">
        <f>TEXT(UBER[[#This Row],[Request Date]],"dddd")</f>
        <v>Monday</v>
      </c>
      <c r="L253" s="2" t="str">
        <f>IF(OR(UBER[Drop Date]="NA", UBER[Drop Time]="NA"), "NA",M253+N253)</f>
        <v>NA</v>
      </c>
      <c r="M253" s="3" t="s">
        <v>6</v>
      </c>
      <c r="N253" s="4"/>
      <c r="O253" s="4" t="str">
        <f>IF(UBER[Drop Date]="NA","No","yes")</f>
        <v>No</v>
      </c>
      <c r="P253" s="4" t="str">
        <f t="shared" si="11"/>
        <v/>
      </c>
      <c r="Q253" s="27" t="str">
        <f>IF(UBER[[Trip duration ]]="","",HOUR(P253)*60 + MINUTE(P253))</f>
        <v/>
      </c>
      <c r="R253" s="27"/>
    </row>
    <row r="254" spans="1:18" x14ac:dyDescent="0.3">
      <c r="A254" s="1">
        <v>253</v>
      </c>
      <c r="B254" s="1" t="s">
        <v>8</v>
      </c>
      <c r="C254" s="1">
        <v>130</v>
      </c>
      <c r="D254" s="1" t="str">
        <f t="shared" si="9"/>
        <v>Yes</v>
      </c>
      <c r="E254" s="1" t="s">
        <v>9</v>
      </c>
      <c r="F254" s="2">
        <f>UBER[[#This Row],[Request Date]]+UBER[[#This Row],[Request Time]]</f>
        <v>42562.279861111114</v>
      </c>
      <c r="G254" s="3">
        <v>42562</v>
      </c>
      <c r="H254" s="4">
        <v>0.27986111111111112</v>
      </c>
      <c r="I254" s="27">
        <f>HOUR(UBER[[#This Row],[Request Timestamp]])</f>
        <v>6</v>
      </c>
      <c r="J254" s="4" t="str">
        <f t="shared" si="10"/>
        <v>Early Morning</v>
      </c>
      <c r="K254" s="4" t="str">
        <f>TEXT(UBER[[#This Row],[Request Date]],"dddd")</f>
        <v>Monday</v>
      </c>
      <c r="L254" s="2" t="str">
        <f>IF(OR(UBER[Drop Date]="NA", UBER[Drop Time]="NA"), "NA",M254+N254)</f>
        <v>NA</v>
      </c>
      <c r="M254" s="3" t="s">
        <v>6</v>
      </c>
      <c r="N254" s="4"/>
      <c r="O254" s="4" t="str">
        <f>IF(UBER[Drop Date]="NA","No","yes")</f>
        <v>No</v>
      </c>
      <c r="P254" s="4" t="str">
        <f t="shared" si="11"/>
        <v/>
      </c>
      <c r="Q254" s="27" t="str">
        <f>IF(UBER[[Trip duration ]]="","",HOUR(P254)*60 + MINUTE(P254))</f>
        <v/>
      </c>
      <c r="R254" s="27"/>
    </row>
    <row r="255" spans="1:18" x14ac:dyDescent="0.3">
      <c r="A255" s="1">
        <v>254</v>
      </c>
      <c r="B255" s="1" t="s">
        <v>8</v>
      </c>
      <c r="C255" s="1" t="s">
        <v>6</v>
      </c>
      <c r="D255" s="1" t="str">
        <f t="shared" si="9"/>
        <v>No</v>
      </c>
      <c r="E255" s="1" t="s">
        <v>7</v>
      </c>
      <c r="F255" s="2">
        <f>UBER[[#This Row],[Request Date]]+UBER[[#This Row],[Request Time]]</f>
        <v>42562.277777777781</v>
      </c>
      <c r="G255" s="3">
        <v>42562</v>
      </c>
      <c r="H255" s="4">
        <v>0.27777777777777779</v>
      </c>
      <c r="I255" s="27">
        <f>HOUR(UBER[[#This Row],[Request Timestamp]])</f>
        <v>6</v>
      </c>
      <c r="J255" s="4" t="str">
        <f t="shared" si="10"/>
        <v>Early Morning</v>
      </c>
      <c r="K255" s="4" t="str">
        <f>TEXT(UBER[[#This Row],[Request Date]],"dddd")</f>
        <v>Monday</v>
      </c>
      <c r="L255" s="2" t="str">
        <f>IF(OR(UBER[Drop Date]="NA", UBER[Drop Time]="NA"), "NA",M255+N255)</f>
        <v>NA</v>
      </c>
      <c r="M255" s="3" t="s">
        <v>6</v>
      </c>
      <c r="N255" s="4"/>
      <c r="O255" s="4" t="str">
        <f>IF(UBER[Drop Date]="NA","No","yes")</f>
        <v>No</v>
      </c>
      <c r="P255" s="4" t="str">
        <f t="shared" si="11"/>
        <v/>
      </c>
      <c r="Q255" s="27" t="str">
        <f>IF(UBER[[Trip duration ]]="","",HOUR(P255)*60 + MINUTE(P255))</f>
        <v/>
      </c>
      <c r="R255" s="27"/>
    </row>
    <row r="256" spans="1:18" x14ac:dyDescent="0.3">
      <c r="A256" s="1">
        <v>255</v>
      </c>
      <c r="B256" s="1" t="s">
        <v>8</v>
      </c>
      <c r="C256" s="1" t="s">
        <v>6</v>
      </c>
      <c r="D256" s="1" t="str">
        <f t="shared" si="9"/>
        <v>No</v>
      </c>
      <c r="E256" s="1" t="s">
        <v>7</v>
      </c>
      <c r="F256" s="2">
        <f>UBER[[#This Row],[Request Date]]+UBER[[#This Row],[Request Time]]</f>
        <v>42562.280555555553</v>
      </c>
      <c r="G256" s="3">
        <v>42562</v>
      </c>
      <c r="H256" s="4">
        <v>0.28055555555555556</v>
      </c>
      <c r="I256" s="27">
        <f>HOUR(UBER[[#This Row],[Request Timestamp]])</f>
        <v>6</v>
      </c>
      <c r="J256" s="4" t="str">
        <f t="shared" si="10"/>
        <v>Early Morning</v>
      </c>
      <c r="K256" s="4" t="str">
        <f>TEXT(UBER[[#This Row],[Request Date]],"dddd")</f>
        <v>Monday</v>
      </c>
      <c r="L256" s="2" t="str">
        <f>IF(OR(UBER[Drop Date]="NA", UBER[Drop Time]="NA"), "NA",M256+N256)</f>
        <v>NA</v>
      </c>
      <c r="M256" s="3" t="s">
        <v>6</v>
      </c>
      <c r="N256" s="4"/>
      <c r="O256" s="4" t="str">
        <f>IF(UBER[Drop Date]="NA","No","yes")</f>
        <v>No</v>
      </c>
      <c r="P256" s="4" t="str">
        <f t="shared" si="11"/>
        <v/>
      </c>
      <c r="Q256" s="27" t="str">
        <f>IF(UBER[[Trip duration ]]="","",HOUR(P256)*60 + MINUTE(P256))</f>
        <v/>
      </c>
      <c r="R256" s="27"/>
    </row>
    <row r="257" spans="1:18" x14ac:dyDescent="0.3">
      <c r="A257" s="1">
        <v>256</v>
      </c>
      <c r="B257" s="1" t="s">
        <v>4</v>
      </c>
      <c r="C257" s="1">
        <v>80</v>
      </c>
      <c r="D257" s="1" t="str">
        <f t="shared" si="9"/>
        <v>Yes</v>
      </c>
      <c r="E257" s="1" t="s">
        <v>5</v>
      </c>
      <c r="F257" s="2">
        <f>UBER[[#This Row],[Request Date]]+UBER[[#This Row],[Request Time]]</f>
        <v>42562.280555555553</v>
      </c>
      <c r="G257" s="3">
        <v>42562</v>
      </c>
      <c r="H257" s="4">
        <v>0.28055555555555556</v>
      </c>
      <c r="I257" s="27">
        <f>HOUR(UBER[[#This Row],[Request Timestamp]])</f>
        <v>6</v>
      </c>
      <c r="J257" s="4" t="str">
        <f t="shared" si="10"/>
        <v>Early Morning</v>
      </c>
      <c r="K257" s="4" t="str">
        <f>TEXT(UBER[[#This Row],[Request Date]],"dddd")</f>
        <v>Monday</v>
      </c>
      <c r="L257" s="2">
        <f>IF(OR(UBER[Drop Date]="NA", UBER[Drop Time]="NA"), "NA",M257+N257)</f>
        <v>42562.318055555559</v>
      </c>
      <c r="M257" s="3">
        <v>42562</v>
      </c>
      <c r="N257" s="4">
        <v>0.31805555555555554</v>
      </c>
      <c r="O257" s="4" t="str">
        <f>IF(UBER[Drop Date]="NA","No","yes")</f>
        <v>yes</v>
      </c>
      <c r="P257" s="4">
        <f t="shared" si="11"/>
        <v>3.7500000005820766E-2</v>
      </c>
      <c r="Q257" s="27">
        <f>IF(UBER[[Trip duration ]]="","",HOUR(P257)*60 + MINUTE(P257))</f>
        <v>54</v>
      </c>
      <c r="R257" s="27"/>
    </row>
    <row r="258" spans="1:18" x14ac:dyDescent="0.3">
      <c r="A258" s="1">
        <v>257</v>
      </c>
      <c r="B258" s="1" t="s">
        <v>4</v>
      </c>
      <c r="C258" s="1">
        <v>89</v>
      </c>
      <c r="D258" s="1" t="str">
        <f t="shared" ref="D258:D321" si="12">IF(C:C="NA","No","Yes")</f>
        <v>Yes</v>
      </c>
      <c r="E258" s="1" t="s">
        <v>5</v>
      </c>
      <c r="F258" s="2">
        <f>UBER[[#This Row],[Request Date]]+UBER[[#This Row],[Request Time]]</f>
        <v>42562.276388888888</v>
      </c>
      <c r="G258" s="3">
        <v>42562</v>
      </c>
      <c r="H258" s="4">
        <v>0.27638888888888885</v>
      </c>
      <c r="I258" s="27">
        <f>HOUR(UBER[[#This Row],[Request Timestamp]])</f>
        <v>6</v>
      </c>
      <c r="J258" s="4" t="str">
        <f t="shared" ref="J258:J321" si="13">IF(HOUR(H258)&lt;4,"Late Night",
 IF(HOUR(H258)&lt;8,"Early Morning",
 IF(HOUR(H258)&lt;12,"Morning",
 IF(HOUR(H258)&lt;17,"Afternoon",
 IF(HOUR(H258)&lt;21,"Evening","Night")))))</f>
        <v>Early Morning</v>
      </c>
      <c r="K258" s="4" t="str">
        <f>TEXT(UBER[[#This Row],[Request Date]],"dddd")</f>
        <v>Monday</v>
      </c>
      <c r="L258" s="2">
        <f>IF(OR(UBER[Drop Date]="NA", UBER[Drop Time]="NA"), "NA",M258+N258)</f>
        <v>42562.326388888891</v>
      </c>
      <c r="M258" s="3">
        <v>42562</v>
      </c>
      <c r="N258" s="4">
        <v>0.3263888888888889</v>
      </c>
      <c r="O258" s="4" t="str">
        <f>IF(UBER[Drop Date]="NA","No","yes")</f>
        <v>yes</v>
      </c>
      <c r="P258" s="4">
        <f t="shared" ref="P258:P321" si="14">IF(OR(L258="NA",F258="NA"), "", L258 - F258)</f>
        <v>5.0000000002910383E-2</v>
      </c>
      <c r="Q258" s="27">
        <f>IF(UBER[[Trip duration ]]="","",HOUR(P258)*60 + MINUTE(P258))</f>
        <v>72</v>
      </c>
      <c r="R258" s="27"/>
    </row>
    <row r="259" spans="1:18" x14ac:dyDescent="0.3">
      <c r="A259" s="1">
        <v>258</v>
      </c>
      <c r="B259" s="1" t="s">
        <v>4</v>
      </c>
      <c r="C259" s="1">
        <v>273</v>
      </c>
      <c r="D259" s="1" t="str">
        <f t="shared" si="12"/>
        <v>Yes</v>
      </c>
      <c r="E259" s="1" t="s">
        <v>5</v>
      </c>
      <c r="F259" s="2">
        <f>UBER[[#This Row],[Request Date]]+UBER[[#This Row],[Request Time]]</f>
        <v>42562.275000000001</v>
      </c>
      <c r="G259" s="3">
        <v>42562</v>
      </c>
      <c r="H259" s="4">
        <v>0.27499999999999997</v>
      </c>
      <c r="I259" s="27">
        <f>HOUR(UBER[[#This Row],[Request Timestamp]])</f>
        <v>6</v>
      </c>
      <c r="J259" s="4" t="str">
        <f t="shared" si="13"/>
        <v>Early Morning</v>
      </c>
      <c r="K259" s="4" t="str">
        <f>TEXT(UBER[[#This Row],[Request Date]],"dddd")</f>
        <v>Monday</v>
      </c>
      <c r="L259" s="2">
        <f>IF(OR(UBER[Drop Date]="NA", UBER[Drop Time]="NA"), "NA",M259+N259)</f>
        <v>42562.304861111108</v>
      </c>
      <c r="M259" s="3">
        <v>42562</v>
      </c>
      <c r="N259" s="4">
        <v>0.30486111111111108</v>
      </c>
      <c r="O259" s="4" t="str">
        <f>IF(UBER[Drop Date]="NA","No","yes")</f>
        <v>yes</v>
      </c>
      <c r="P259" s="4">
        <f t="shared" si="14"/>
        <v>2.9861111106583849E-2</v>
      </c>
      <c r="Q259" s="27">
        <f>IF(UBER[[Trip duration ]]="","",HOUR(P259)*60 + MINUTE(P259))</f>
        <v>43</v>
      </c>
      <c r="R259" s="27"/>
    </row>
    <row r="260" spans="1:18" x14ac:dyDescent="0.3">
      <c r="A260" s="1">
        <v>259</v>
      </c>
      <c r="B260" s="1" t="s">
        <v>8</v>
      </c>
      <c r="C260" s="1" t="s">
        <v>6</v>
      </c>
      <c r="D260" s="1" t="str">
        <f t="shared" si="12"/>
        <v>No</v>
      </c>
      <c r="E260" s="1" t="s">
        <v>7</v>
      </c>
      <c r="F260" s="2">
        <f>UBER[[#This Row],[Request Date]]+UBER[[#This Row],[Request Time]]</f>
        <v>42562.281944444447</v>
      </c>
      <c r="G260" s="3">
        <v>42562</v>
      </c>
      <c r="H260" s="4">
        <v>0.28194444444444444</v>
      </c>
      <c r="I260" s="27">
        <f>HOUR(UBER[[#This Row],[Request Timestamp]])</f>
        <v>6</v>
      </c>
      <c r="J260" s="4" t="str">
        <f t="shared" si="13"/>
        <v>Early Morning</v>
      </c>
      <c r="K260" s="4" t="str">
        <f>TEXT(UBER[[#This Row],[Request Date]],"dddd")</f>
        <v>Monday</v>
      </c>
      <c r="L260" s="2" t="str">
        <f>IF(OR(UBER[Drop Date]="NA", UBER[Drop Time]="NA"), "NA",M260+N260)</f>
        <v>NA</v>
      </c>
      <c r="M260" s="3" t="s">
        <v>6</v>
      </c>
      <c r="N260" s="4"/>
      <c r="O260" s="4" t="str">
        <f>IF(UBER[Drop Date]="NA","No","yes")</f>
        <v>No</v>
      </c>
      <c r="P260" s="4" t="str">
        <f t="shared" si="14"/>
        <v/>
      </c>
      <c r="Q260" s="27" t="str">
        <f>IF(UBER[[Trip duration ]]="","",HOUR(P260)*60 + MINUTE(P260))</f>
        <v/>
      </c>
      <c r="R260" s="27"/>
    </row>
    <row r="261" spans="1:18" x14ac:dyDescent="0.3">
      <c r="A261" s="1">
        <v>260</v>
      </c>
      <c r="B261" s="1" t="s">
        <v>8</v>
      </c>
      <c r="C261" s="1">
        <v>118</v>
      </c>
      <c r="D261" s="1" t="str">
        <f t="shared" si="12"/>
        <v>Yes</v>
      </c>
      <c r="E261" s="1" t="s">
        <v>5</v>
      </c>
      <c r="F261" s="2">
        <f>UBER[[#This Row],[Request Date]]+UBER[[#This Row],[Request Time]]</f>
        <v>42562.28125</v>
      </c>
      <c r="G261" s="3">
        <v>42562</v>
      </c>
      <c r="H261" s="4">
        <v>0.28125</v>
      </c>
      <c r="I261" s="27">
        <f>HOUR(UBER[[#This Row],[Request Timestamp]])</f>
        <v>6</v>
      </c>
      <c r="J261" s="4" t="str">
        <f t="shared" si="13"/>
        <v>Early Morning</v>
      </c>
      <c r="K261" s="4" t="str">
        <f>TEXT(UBER[[#This Row],[Request Date]],"dddd")</f>
        <v>Monday</v>
      </c>
      <c r="L261" s="2">
        <f>IF(OR(UBER[Drop Date]="NA", UBER[Drop Time]="NA"), "NA",M261+N261)</f>
        <v>42562.32916666667</v>
      </c>
      <c r="M261" s="3">
        <v>42562</v>
      </c>
      <c r="N261" s="4">
        <v>0.32916666666666666</v>
      </c>
      <c r="O261" s="4" t="str">
        <f>IF(UBER[Drop Date]="NA","No","yes")</f>
        <v>yes</v>
      </c>
      <c r="P261" s="4">
        <f t="shared" si="14"/>
        <v>4.7916666670062114E-2</v>
      </c>
      <c r="Q261" s="27">
        <f>IF(UBER[[Trip duration ]]="","",HOUR(P261)*60 + MINUTE(P261))</f>
        <v>69</v>
      </c>
      <c r="R261" s="27"/>
    </row>
    <row r="262" spans="1:18" x14ac:dyDescent="0.3">
      <c r="A262" s="1">
        <v>261</v>
      </c>
      <c r="B262" s="1" t="s">
        <v>8</v>
      </c>
      <c r="C262" s="1">
        <v>165</v>
      </c>
      <c r="D262" s="1" t="str">
        <f t="shared" si="12"/>
        <v>Yes</v>
      </c>
      <c r="E262" s="1" t="s">
        <v>9</v>
      </c>
      <c r="F262" s="2">
        <f>UBER[[#This Row],[Request Date]]+UBER[[#This Row],[Request Time]]</f>
        <v>42562.279166666667</v>
      </c>
      <c r="G262" s="3">
        <v>42562</v>
      </c>
      <c r="H262" s="4">
        <v>0.27916666666666667</v>
      </c>
      <c r="I262" s="27">
        <f>HOUR(UBER[[#This Row],[Request Timestamp]])</f>
        <v>6</v>
      </c>
      <c r="J262" s="4" t="str">
        <f t="shared" si="13"/>
        <v>Early Morning</v>
      </c>
      <c r="K262" s="4" t="str">
        <f>TEXT(UBER[[#This Row],[Request Date]],"dddd")</f>
        <v>Monday</v>
      </c>
      <c r="L262" s="2" t="str">
        <f>IF(OR(UBER[Drop Date]="NA", UBER[Drop Time]="NA"), "NA",M262+N262)</f>
        <v>NA</v>
      </c>
      <c r="M262" s="3" t="s">
        <v>6</v>
      </c>
      <c r="N262" s="4"/>
      <c r="O262" s="4" t="str">
        <f>IF(UBER[Drop Date]="NA","No","yes")</f>
        <v>No</v>
      </c>
      <c r="P262" s="4" t="str">
        <f t="shared" si="14"/>
        <v/>
      </c>
      <c r="Q262" s="27" t="str">
        <f>IF(UBER[[Trip duration ]]="","",HOUR(P262)*60 + MINUTE(P262))</f>
        <v/>
      </c>
      <c r="R262" s="27"/>
    </row>
    <row r="263" spans="1:18" x14ac:dyDescent="0.3">
      <c r="A263" s="1">
        <v>262</v>
      </c>
      <c r="B263" s="1" t="s">
        <v>8</v>
      </c>
      <c r="C263" s="1">
        <v>220</v>
      </c>
      <c r="D263" s="1" t="str">
        <f t="shared" si="12"/>
        <v>Yes</v>
      </c>
      <c r="E263" s="1" t="s">
        <v>9</v>
      </c>
      <c r="F263" s="2">
        <f>UBER[[#This Row],[Request Date]]+UBER[[#This Row],[Request Time]]</f>
        <v>42562.27847222222</v>
      </c>
      <c r="G263" s="3">
        <v>42562</v>
      </c>
      <c r="H263" s="4">
        <v>0.27847222222222223</v>
      </c>
      <c r="I263" s="27">
        <f>HOUR(UBER[[#This Row],[Request Timestamp]])</f>
        <v>6</v>
      </c>
      <c r="J263" s="4" t="str">
        <f t="shared" si="13"/>
        <v>Early Morning</v>
      </c>
      <c r="K263" s="4" t="str">
        <f>TEXT(UBER[[#This Row],[Request Date]],"dddd")</f>
        <v>Monday</v>
      </c>
      <c r="L263" s="2" t="str">
        <f>IF(OR(UBER[Drop Date]="NA", UBER[Drop Time]="NA"), "NA",M263+N263)</f>
        <v>NA</v>
      </c>
      <c r="M263" s="3" t="s">
        <v>6</v>
      </c>
      <c r="N263" s="4"/>
      <c r="O263" s="4" t="str">
        <f>IF(UBER[Drop Date]="NA","No","yes")</f>
        <v>No</v>
      </c>
      <c r="P263" s="4" t="str">
        <f t="shared" si="14"/>
        <v/>
      </c>
      <c r="Q263" s="27" t="str">
        <f>IF(UBER[[Trip duration ]]="","",HOUR(P263)*60 + MINUTE(P263))</f>
        <v/>
      </c>
      <c r="R263" s="27"/>
    </row>
    <row r="264" spans="1:18" x14ac:dyDescent="0.3">
      <c r="A264" s="1">
        <v>263</v>
      </c>
      <c r="B264" s="1" t="s">
        <v>8</v>
      </c>
      <c r="C264" s="1" t="s">
        <v>6</v>
      </c>
      <c r="D264" s="1" t="str">
        <f t="shared" si="12"/>
        <v>No</v>
      </c>
      <c r="E264" s="1" t="s">
        <v>7</v>
      </c>
      <c r="F264" s="2">
        <f>UBER[[#This Row],[Request Date]]+UBER[[#This Row],[Request Time]]</f>
        <v>42562.280555555553</v>
      </c>
      <c r="G264" s="3">
        <v>42562</v>
      </c>
      <c r="H264" s="4">
        <v>0.28055555555555556</v>
      </c>
      <c r="I264" s="27">
        <f>HOUR(UBER[[#This Row],[Request Timestamp]])</f>
        <v>6</v>
      </c>
      <c r="J264" s="4" t="str">
        <f t="shared" si="13"/>
        <v>Early Morning</v>
      </c>
      <c r="K264" s="4" t="str">
        <f>TEXT(UBER[[#This Row],[Request Date]],"dddd")</f>
        <v>Monday</v>
      </c>
      <c r="L264" s="2" t="str">
        <f>IF(OR(UBER[Drop Date]="NA", UBER[Drop Time]="NA"), "NA",M264+N264)</f>
        <v>NA</v>
      </c>
      <c r="M264" s="3" t="s">
        <v>6</v>
      </c>
      <c r="N264" s="4"/>
      <c r="O264" s="4" t="str">
        <f>IF(UBER[Drop Date]="NA","No","yes")</f>
        <v>No</v>
      </c>
      <c r="P264" s="4" t="str">
        <f t="shared" si="14"/>
        <v/>
      </c>
      <c r="Q264" s="27" t="str">
        <f>IF(UBER[[Trip duration ]]="","",HOUR(P264)*60 + MINUTE(P264))</f>
        <v/>
      </c>
      <c r="R264" s="27"/>
    </row>
    <row r="265" spans="1:18" x14ac:dyDescent="0.3">
      <c r="A265" s="1">
        <v>264</v>
      </c>
      <c r="B265" s="1" t="s">
        <v>8</v>
      </c>
      <c r="C265" s="1">
        <v>12</v>
      </c>
      <c r="D265" s="1" t="str">
        <f t="shared" si="12"/>
        <v>Yes</v>
      </c>
      <c r="E265" s="1" t="s">
        <v>5</v>
      </c>
      <c r="F265" s="2">
        <f>UBER[[#This Row],[Request Date]]+UBER[[#This Row],[Request Time]]</f>
        <v>42562.285416666666</v>
      </c>
      <c r="G265" s="3">
        <v>42562</v>
      </c>
      <c r="H265" s="4">
        <v>0.28541666666666665</v>
      </c>
      <c r="I265" s="27">
        <f>HOUR(UBER[[#This Row],[Request Timestamp]])</f>
        <v>6</v>
      </c>
      <c r="J265" s="4" t="str">
        <f t="shared" si="13"/>
        <v>Early Morning</v>
      </c>
      <c r="K265" s="4" t="str">
        <f>TEXT(UBER[[#This Row],[Request Date]],"dddd")</f>
        <v>Monday</v>
      </c>
      <c r="L265" s="2">
        <f>IF(OR(UBER[Drop Date]="NA", UBER[Drop Time]="NA"), "NA",M265+N265)</f>
        <v>42562.319444444445</v>
      </c>
      <c r="M265" s="3">
        <v>42562</v>
      </c>
      <c r="N265" s="4">
        <v>0.31944444444444448</v>
      </c>
      <c r="O265" s="4" t="str">
        <f>IF(UBER[Drop Date]="NA","No","yes")</f>
        <v>yes</v>
      </c>
      <c r="P265" s="4">
        <f t="shared" si="14"/>
        <v>3.4027777779556345E-2</v>
      </c>
      <c r="Q265" s="27">
        <f>IF(UBER[[Trip duration ]]="","",HOUR(P265)*60 + MINUTE(P265))</f>
        <v>49</v>
      </c>
      <c r="R265" s="27"/>
    </row>
    <row r="266" spans="1:18" x14ac:dyDescent="0.3">
      <c r="A266" s="1">
        <v>265</v>
      </c>
      <c r="B266" s="1" t="s">
        <v>8</v>
      </c>
      <c r="C266" s="1">
        <v>193</v>
      </c>
      <c r="D266" s="1" t="str">
        <f t="shared" si="12"/>
        <v>Yes</v>
      </c>
      <c r="E266" s="1" t="s">
        <v>9</v>
      </c>
      <c r="F266" s="2">
        <f>UBER[[#This Row],[Request Date]]+UBER[[#This Row],[Request Time]]</f>
        <v>42562.282638888886</v>
      </c>
      <c r="G266" s="3">
        <v>42562</v>
      </c>
      <c r="H266" s="4">
        <v>0.28263888888888888</v>
      </c>
      <c r="I266" s="27">
        <f>HOUR(UBER[[#This Row],[Request Timestamp]])</f>
        <v>6</v>
      </c>
      <c r="J266" s="4" t="str">
        <f t="shared" si="13"/>
        <v>Early Morning</v>
      </c>
      <c r="K266" s="4" t="str">
        <f>TEXT(UBER[[#This Row],[Request Date]],"dddd")</f>
        <v>Monday</v>
      </c>
      <c r="L266" s="2" t="str">
        <f>IF(OR(UBER[Drop Date]="NA", UBER[Drop Time]="NA"), "NA",M266+N266)</f>
        <v>NA</v>
      </c>
      <c r="M266" s="3" t="s">
        <v>6</v>
      </c>
      <c r="N266" s="4"/>
      <c r="O266" s="4" t="str">
        <f>IF(UBER[Drop Date]="NA","No","yes")</f>
        <v>No</v>
      </c>
      <c r="P266" s="4" t="str">
        <f t="shared" si="14"/>
        <v/>
      </c>
      <c r="Q266" s="27" t="str">
        <f>IF(UBER[[Trip duration ]]="","",HOUR(P266)*60 + MINUTE(P266))</f>
        <v/>
      </c>
      <c r="R266" s="27"/>
    </row>
    <row r="267" spans="1:18" x14ac:dyDescent="0.3">
      <c r="A267" s="1">
        <v>266</v>
      </c>
      <c r="B267" s="1" t="s">
        <v>8</v>
      </c>
      <c r="C267" s="1" t="s">
        <v>6</v>
      </c>
      <c r="D267" s="1" t="str">
        <f t="shared" si="12"/>
        <v>No</v>
      </c>
      <c r="E267" s="1" t="s">
        <v>7</v>
      </c>
      <c r="F267" s="2">
        <f>UBER[[#This Row],[Request Date]]+UBER[[#This Row],[Request Time]]</f>
        <v>42562.282638888886</v>
      </c>
      <c r="G267" s="3">
        <v>42562</v>
      </c>
      <c r="H267" s="4">
        <v>0.28263888888888888</v>
      </c>
      <c r="I267" s="27">
        <f>HOUR(UBER[[#This Row],[Request Timestamp]])</f>
        <v>6</v>
      </c>
      <c r="J267" s="4" t="str">
        <f t="shared" si="13"/>
        <v>Early Morning</v>
      </c>
      <c r="K267" s="4" t="str">
        <f>TEXT(UBER[[#This Row],[Request Date]],"dddd")</f>
        <v>Monday</v>
      </c>
      <c r="L267" s="2" t="str">
        <f>IF(OR(UBER[Drop Date]="NA", UBER[Drop Time]="NA"), "NA",M267+N267)</f>
        <v>NA</v>
      </c>
      <c r="M267" s="3" t="s">
        <v>6</v>
      </c>
      <c r="N267" s="4"/>
      <c r="O267" s="4" t="str">
        <f>IF(UBER[Drop Date]="NA","No","yes")</f>
        <v>No</v>
      </c>
      <c r="P267" s="4" t="str">
        <f t="shared" si="14"/>
        <v/>
      </c>
      <c r="Q267" s="27" t="str">
        <f>IF(UBER[[Trip duration ]]="","",HOUR(P267)*60 + MINUTE(P267))</f>
        <v/>
      </c>
      <c r="R267" s="27"/>
    </row>
    <row r="268" spans="1:18" x14ac:dyDescent="0.3">
      <c r="A268" s="1">
        <v>267</v>
      </c>
      <c r="B268" s="1" t="s">
        <v>8</v>
      </c>
      <c r="C268" s="1">
        <v>2</v>
      </c>
      <c r="D268" s="1" t="str">
        <f t="shared" si="12"/>
        <v>Yes</v>
      </c>
      <c r="E268" s="1" t="s">
        <v>5</v>
      </c>
      <c r="F268" s="2">
        <f>UBER[[#This Row],[Request Date]]+UBER[[#This Row],[Request Time]]</f>
        <v>42562.281944444447</v>
      </c>
      <c r="G268" s="3">
        <v>42562</v>
      </c>
      <c r="H268" s="4">
        <v>0.28194444444444444</v>
      </c>
      <c r="I268" s="27">
        <f>HOUR(UBER[[#This Row],[Request Timestamp]])</f>
        <v>6</v>
      </c>
      <c r="J268" s="4" t="str">
        <f t="shared" si="13"/>
        <v>Early Morning</v>
      </c>
      <c r="K268" s="4" t="str">
        <f>TEXT(UBER[[#This Row],[Request Date]],"dddd")</f>
        <v>Monday</v>
      </c>
      <c r="L268" s="2">
        <f>IF(OR(UBER[Drop Date]="NA", UBER[Drop Time]="NA"), "NA",M268+N268)</f>
        <v>42562.309027777781</v>
      </c>
      <c r="M268" s="3">
        <v>42562</v>
      </c>
      <c r="N268" s="4">
        <v>0.30902777777777779</v>
      </c>
      <c r="O268" s="4" t="str">
        <f>IF(UBER[Drop Date]="NA","No","yes")</f>
        <v>yes</v>
      </c>
      <c r="P268" s="4">
        <f t="shared" si="14"/>
        <v>2.7083333334303461E-2</v>
      </c>
      <c r="Q268" s="27">
        <f>IF(UBER[[Trip duration ]]="","",HOUR(P268)*60 + MINUTE(P268))</f>
        <v>39</v>
      </c>
      <c r="R268" s="27"/>
    </row>
    <row r="269" spans="1:18" x14ac:dyDescent="0.3">
      <c r="A269" s="1">
        <v>268</v>
      </c>
      <c r="B269" s="1" t="s">
        <v>8</v>
      </c>
      <c r="C269" s="1">
        <v>206</v>
      </c>
      <c r="D269" s="1" t="str">
        <f t="shared" si="12"/>
        <v>Yes</v>
      </c>
      <c r="E269" s="1" t="s">
        <v>9</v>
      </c>
      <c r="F269" s="2">
        <f>UBER[[#This Row],[Request Date]]+UBER[[#This Row],[Request Time]]</f>
        <v>42562.286111111112</v>
      </c>
      <c r="G269" s="3">
        <v>42562</v>
      </c>
      <c r="H269" s="4">
        <v>0.28611111111111115</v>
      </c>
      <c r="I269" s="27">
        <f>HOUR(UBER[[#This Row],[Request Timestamp]])</f>
        <v>6</v>
      </c>
      <c r="J269" s="4" t="str">
        <f t="shared" si="13"/>
        <v>Early Morning</v>
      </c>
      <c r="K269" s="4" t="str">
        <f>TEXT(UBER[[#This Row],[Request Date]],"dddd")</f>
        <v>Monday</v>
      </c>
      <c r="L269" s="2" t="str">
        <f>IF(OR(UBER[Drop Date]="NA", UBER[Drop Time]="NA"), "NA",M269+N269)</f>
        <v>NA</v>
      </c>
      <c r="M269" s="3" t="s">
        <v>6</v>
      </c>
      <c r="N269" s="4"/>
      <c r="O269" s="4" t="str">
        <f>IF(UBER[Drop Date]="NA","No","yes")</f>
        <v>No</v>
      </c>
      <c r="P269" s="4" t="str">
        <f t="shared" si="14"/>
        <v/>
      </c>
      <c r="Q269" s="27" t="str">
        <f>IF(UBER[[Trip duration ]]="","",HOUR(P269)*60 + MINUTE(P269))</f>
        <v/>
      </c>
      <c r="R269" s="27"/>
    </row>
    <row r="270" spans="1:18" x14ac:dyDescent="0.3">
      <c r="A270" s="1">
        <v>269</v>
      </c>
      <c r="B270" s="1" t="s">
        <v>8</v>
      </c>
      <c r="C270" s="1">
        <v>81</v>
      </c>
      <c r="D270" s="1" t="str">
        <f t="shared" si="12"/>
        <v>Yes</v>
      </c>
      <c r="E270" s="1" t="s">
        <v>5</v>
      </c>
      <c r="F270" s="2">
        <f>UBER[[#This Row],[Request Date]]+UBER[[#This Row],[Request Time]]</f>
        <v>42562.280555555553</v>
      </c>
      <c r="G270" s="3">
        <v>42562</v>
      </c>
      <c r="H270" s="4">
        <v>0.28055555555555556</v>
      </c>
      <c r="I270" s="27">
        <f>HOUR(UBER[[#This Row],[Request Timestamp]])</f>
        <v>6</v>
      </c>
      <c r="J270" s="4" t="str">
        <f t="shared" si="13"/>
        <v>Early Morning</v>
      </c>
      <c r="K270" s="4" t="str">
        <f>TEXT(UBER[[#This Row],[Request Date]],"dddd")</f>
        <v>Monday</v>
      </c>
      <c r="L270" s="2">
        <f>IF(OR(UBER[Drop Date]="NA", UBER[Drop Time]="NA"), "NA",M270+N270)</f>
        <v>42562.321527777778</v>
      </c>
      <c r="M270" s="3">
        <v>42562</v>
      </c>
      <c r="N270" s="4">
        <v>0.3215277777777778</v>
      </c>
      <c r="O270" s="4" t="str">
        <f>IF(UBER[Drop Date]="NA","No","yes")</f>
        <v>yes</v>
      </c>
      <c r="P270" s="4">
        <f t="shared" si="14"/>
        <v>4.0972222224809229E-2</v>
      </c>
      <c r="Q270" s="27">
        <f>IF(UBER[[Trip duration ]]="","",HOUR(P270)*60 + MINUTE(P270))</f>
        <v>59</v>
      </c>
      <c r="R270" s="27"/>
    </row>
    <row r="271" spans="1:18" x14ac:dyDescent="0.3">
      <c r="A271" s="1">
        <v>270</v>
      </c>
      <c r="B271" s="1" t="s">
        <v>8</v>
      </c>
      <c r="C271" s="1">
        <v>124</v>
      </c>
      <c r="D271" s="1" t="str">
        <f t="shared" si="12"/>
        <v>Yes</v>
      </c>
      <c r="E271" s="1" t="s">
        <v>5</v>
      </c>
      <c r="F271" s="2">
        <f>UBER[[#This Row],[Request Date]]+UBER[[#This Row],[Request Time]]</f>
        <v>42562.287499999999</v>
      </c>
      <c r="G271" s="3">
        <v>42562</v>
      </c>
      <c r="H271" s="4">
        <v>0.28750000000000003</v>
      </c>
      <c r="I271" s="27">
        <f>HOUR(UBER[[#This Row],[Request Timestamp]])</f>
        <v>6</v>
      </c>
      <c r="J271" s="4" t="str">
        <f t="shared" si="13"/>
        <v>Early Morning</v>
      </c>
      <c r="K271" s="4" t="str">
        <f>TEXT(UBER[[#This Row],[Request Date]],"dddd")</f>
        <v>Monday</v>
      </c>
      <c r="L271" s="2">
        <f>IF(OR(UBER[Drop Date]="NA", UBER[Drop Time]="NA"), "NA",M271+N271)</f>
        <v>42562.326388888891</v>
      </c>
      <c r="M271" s="3">
        <v>42562</v>
      </c>
      <c r="N271" s="4">
        <v>0.3263888888888889</v>
      </c>
      <c r="O271" s="4" t="str">
        <f>IF(UBER[Drop Date]="NA","No","yes")</f>
        <v>yes</v>
      </c>
      <c r="P271" s="4">
        <f t="shared" si="14"/>
        <v>3.888888889196096E-2</v>
      </c>
      <c r="Q271" s="27">
        <f>IF(UBER[[Trip duration ]]="","",HOUR(P271)*60 + MINUTE(P271))</f>
        <v>56</v>
      </c>
      <c r="R271" s="27"/>
    </row>
    <row r="272" spans="1:18" x14ac:dyDescent="0.3">
      <c r="A272" s="1">
        <v>271</v>
      </c>
      <c r="B272" s="1" t="s">
        <v>4</v>
      </c>
      <c r="C272" s="1">
        <v>243</v>
      </c>
      <c r="D272" s="1" t="str">
        <f t="shared" si="12"/>
        <v>Yes</v>
      </c>
      <c r="E272" s="1" t="s">
        <v>5</v>
      </c>
      <c r="F272" s="2">
        <f>UBER[[#This Row],[Request Date]]+UBER[[#This Row],[Request Time]]</f>
        <v>42562.286805555559</v>
      </c>
      <c r="G272" s="3">
        <v>42562</v>
      </c>
      <c r="H272" s="4">
        <v>0.28680555555555554</v>
      </c>
      <c r="I272" s="27">
        <f>HOUR(UBER[[#This Row],[Request Timestamp]])</f>
        <v>6</v>
      </c>
      <c r="J272" s="4" t="str">
        <f t="shared" si="13"/>
        <v>Early Morning</v>
      </c>
      <c r="K272" s="4" t="str">
        <f>TEXT(UBER[[#This Row],[Request Date]],"dddd")</f>
        <v>Monday</v>
      </c>
      <c r="L272" s="2">
        <f>IF(OR(UBER[Drop Date]="NA", UBER[Drop Time]="NA"), "NA",M272+N272)</f>
        <v>42562.313194444447</v>
      </c>
      <c r="M272" s="3">
        <v>42562</v>
      </c>
      <c r="N272" s="4">
        <v>0.31319444444444444</v>
      </c>
      <c r="O272" s="4" t="str">
        <f>IF(UBER[Drop Date]="NA","No","yes")</f>
        <v>yes</v>
      </c>
      <c r="P272" s="4">
        <f t="shared" si="14"/>
        <v>2.6388888887595385E-2</v>
      </c>
      <c r="Q272" s="27">
        <f>IF(UBER[[Trip duration ]]="","",HOUR(P272)*60 + MINUTE(P272))</f>
        <v>38</v>
      </c>
      <c r="R272" s="27"/>
    </row>
    <row r="273" spans="1:18" x14ac:dyDescent="0.3">
      <c r="A273" s="1">
        <v>272</v>
      </c>
      <c r="B273" s="1" t="s">
        <v>8</v>
      </c>
      <c r="C273" s="1" t="s">
        <v>6</v>
      </c>
      <c r="D273" s="1" t="str">
        <f t="shared" si="12"/>
        <v>No</v>
      </c>
      <c r="E273" s="1" t="s">
        <v>7</v>
      </c>
      <c r="F273" s="2">
        <f>UBER[[#This Row],[Request Date]]+UBER[[#This Row],[Request Time]]</f>
        <v>42562.284722222219</v>
      </c>
      <c r="G273" s="3">
        <v>42562</v>
      </c>
      <c r="H273" s="4">
        <v>0.28472222222222221</v>
      </c>
      <c r="I273" s="27">
        <f>HOUR(UBER[[#This Row],[Request Timestamp]])</f>
        <v>6</v>
      </c>
      <c r="J273" s="4" t="str">
        <f t="shared" si="13"/>
        <v>Early Morning</v>
      </c>
      <c r="K273" s="4" t="str">
        <f>TEXT(UBER[[#This Row],[Request Date]],"dddd")</f>
        <v>Monday</v>
      </c>
      <c r="L273" s="2" t="str">
        <f>IF(OR(UBER[Drop Date]="NA", UBER[Drop Time]="NA"), "NA",M273+N273)</f>
        <v>NA</v>
      </c>
      <c r="M273" s="3" t="s">
        <v>6</v>
      </c>
      <c r="N273" s="4"/>
      <c r="O273" s="4" t="str">
        <f>IF(UBER[Drop Date]="NA","No","yes")</f>
        <v>No</v>
      </c>
      <c r="P273" s="4" t="str">
        <f t="shared" si="14"/>
        <v/>
      </c>
      <c r="Q273" s="27" t="str">
        <f>IF(UBER[[Trip duration ]]="","",HOUR(P273)*60 + MINUTE(P273))</f>
        <v/>
      </c>
      <c r="R273" s="27"/>
    </row>
    <row r="274" spans="1:18" x14ac:dyDescent="0.3">
      <c r="A274" s="1">
        <v>273</v>
      </c>
      <c r="B274" s="1" t="s">
        <v>4</v>
      </c>
      <c r="C274" s="1">
        <v>261</v>
      </c>
      <c r="D274" s="1" t="str">
        <f t="shared" si="12"/>
        <v>Yes</v>
      </c>
      <c r="E274" s="1" t="s">
        <v>5</v>
      </c>
      <c r="F274" s="2">
        <f>UBER[[#This Row],[Request Date]]+UBER[[#This Row],[Request Time]]</f>
        <v>42562.285416666666</v>
      </c>
      <c r="G274" s="3">
        <v>42562</v>
      </c>
      <c r="H274" s="4">
        <v>0.28541666666666665</v>
      </c>
      <c r="I274" s="27">
        <f>HOUR(UBER[[#This Row],[Request Timestamp]])</f>
        <v>6</v>
      </c>
      <c r="J274" s="4" t="str">
        <f t="shared" si="13"/>
        <v>Early Morning</v>
      </c>
      <c r="K274" s="4" t="str">
        <f>TEXT(UBER[[#This Row],[Request Date]],"dddd")</f>
        <v>Monday</v>
      </c>
      <c r="L274" s="2">
        <f>IF(OR(UBER[Drop Date]="NA", UBER[Drop Time]="NA"), "NA",M274+N274)</f>
        <v>42562.329861111109</v>
      </c>
      <c r="M274" s="3">
        <v>42562</v>
      </c>
      <c r="N274" s="4">
        <v>0.3298611111111111</v>
      </c>
      <c r="O274" s="4" t="str">
        <f>IF(UBER[Drop Date]="NA","No","yes")</f>
        <v>yes</v>
      </c>
      <c r="P274" s="4">
        <f t="shared" si="14"/>
        <v>4.4444444443797693E-2</v>
      </c>
      <c r="Q274" s="27">
        <f>IF(UBER[[Trip duration ]]="","",HOUR(P274)*60 + MINUTE(P274))</f>
        <v>64</v>
      </c>
      <c r="R274" s="27"/>
    </row>
    <row r="275" spans="1:18" x14ac:dyDescent="0.3">
      <c r="A275" s="1">
        <v>274</v>
      </c>
      <c r="B275" s="1" t="s">
        <v>8</v>
      </c>
      <c r="C275" s="1" t="s">
        <v>6</v>
      </c>
      <c r="D275" s="1" t="str">
        <f t="shared" si="12"/>
        <v>No</v>
      </c>
      <c r="E275" s="1" t="s">
        <v>7</v>
      </c>
      <c r="F275" s="2">
        <f>UBER[[#This Row],[Request Date]]+UBER[[#This Row],[Request Time]]</f>
        <v>42562.284722222219</v>
      </c>
      <c r="G275" s="3">
        <v>42562</v>
      </c>
      <c r="H275" s="4">
        <v>0.28472222222222221</v>
      </c>
      <c r="I275" s="27">
        <f>HOUR(UBER[[#This Row],[Request Timestamp]])</f>
        <v>6</v>
      </c>
      <c r="J275" s="4" t="str">
        <f t="shared" si="13"/>
        <v>Early Morning</v>
      </c>
      <c r="K275" s="4" t="str">
        <f>TEXT(UBER[[#This Row],[Request Date]],"dddd")</f>
        <v>Monday</v>
      </c>
      <c r="L275" s="2" t="str">
        <f>IF(OR(UBER[Drop Date]="NA", UBER[Drop Time]="NA"), "NA",M275+N275)</f>
        <v>NA</v>
      </c>
      <c r="M275" s="3" t="s">
        <v>6</v>
      </c>
      <c r="N275" s="4"/>
      <c r="O275" s="4" t="str">
        <f>IF(UBER[Drop Date]="NA","No","yes")</f>
        <v>No</v>
      </c>
      <c r="P275" s="4" t="str">
        <f t="shared" si="14"/>
        <v/>
      </c>
      <c r="Q275" s="27" t="str">
        <f>IF(UBER[[Trip duration ]]="","",HOUR(P275)*60 + MINUTE(P275))</f>
        <v/>
      </c>
      <c r="R275" s="27"/>
    </row>
    <row r="276" spans="1:18" x14ac:dyDescent="0.3">
      <c r="A276" s="1">
        <v>275</v>
      </c>
      <c r="B276" s="1" t="s">
        <v>8</v>
      </c>
      <c r="C276" s="1">
        <v>22</v>
      </c>
      <c r="D276" s="1" t="str">
        <f t="shared" si="12"/>
        <v>Yes</v>
      </c>
      <c r="E276" s="1" t="s">
        <v>9</v>
      </c>
      <c r="F276" s="2">
        <f>UBER[[#This Row],[Request Date]]+UBER[[#This Row],[Request Time]]</f>
        <v>42562.291666666664</v>
      </c>
      <c r="G276" s="3">
        <v>42562</v>
      </c>
      <c r="H276" s="4">
        <v>0.29166666666666669</v>
      </c>
      <c r="I276" s="27">
        <f>HOUR(UBER[[#This Row],[Request Timestamp]])</f>
        <v>7</v>
      </c>
      <c r="J276" s="4" t="str">
        <f t="shared" si="13"/>
        <v>Early Morning</v>
      </c>
      <c r="K276" s="4" t="str">
        <f>TEXT(UBER[[#This Row],[Request Date]],"dddd")</f>
        <v>Monday</v>
      </c>
      <c r="L276" s="2" t="str">
        <f>IF(OR(UBER[Drop Date]="NA", UBER[Drop Time]="NA"), "NA",M276+N276)</f>
        <v>NA</v>
      </c>
      <c r="M276" s="3" t="s">
        <v>6</v>
      </c>
      <c r="N276" s="4"/>
      <c r="O276" s="4" t="str">
        <f>IF(UBER[Drop Date]="NA","No","yes")</f>
        <v>No</v>
      </c>
      <c r="P276" s="4" t="str">
        <f t="shared" si="14"/>
        <v/>
      </c>
      <c r="Q276" s="27" t="str">
        <f>IF(UBER[[Trip duration ]]="","",HOUR(P276)*60 + MINUTE(P276))</f>
        <v/>
      </c>
      <c r="R276" s="27"/>
    </row>
    <row r="277" spans="1:18" x14ac:dyDescent="0.3">
      <c r="A277" s="1">
        <v>276</v>
      </c>
      <c r="B277" s="1" t="s">
        <v>8</v>
      </c>
      <c r="C277" s="1">
        <v>27</v>
      </c>
      <c r="D277" s="1" t="str">
        <f t="shared" si="12"/>
        <v>Yes</v>
      </c>
      <c r="E277" s="1" t="s">
        <v>9</v>
      </c>
      <c r="F277" s="2">
        <f>UBER[[#This Row],[Request Date]]+UBER[[#This Row],[Request Time]]</f>
        <v>42562.286111111112</v>
      </c>
      <c r="G277" s="3">
        <v>42562</v>
      </c>
      <c r="H277" s="4">
        <v>0.28611111111111115</v>
      </c>
      <c r="I277" s="27">
        <f>HOUR(UBER[[#This Row],[Request Timestamp]])</f>
        <v>6</v>
      </c>
      <c r="J277" s="4" t="str">
        <f t="shared" si="13"/>
        <v>Early Morning</v>
      </c>
      <c r="K277" s="4" t="str">
        <f>TEXT(UBER[[#This Row],[Request Date]],"dddd")</f>
        <v>Monday</v>
      </c>
      <c r="L277" s="2" t="str">
        <f>IF(OR(UBER[Drop Date]="NA", UBER[Drop Time]="NA"), "NA",M277+N277)</f>
        <v>NA</v>
      </c>
      <c r="M277" s="3" t="s">
        <v>6</v>
      </c>
      <c r="N277" s="4"/>
      <c r="O277" s="4" t="str">
        <f>IF(UBER[Drop Date]="NA","No","yes")</f>
        <v>No</v>
      </c>
      <c r="P277" s="4" t="str">
        <f t="shared" si="14"/>
        <v/>
      </c>
      <c r="Q277" s="27" t="str">
        <f>IF(UBER[[Trip duration ]]="","",HOUR(P277)*60 + MINUTE(P277))</f>
        <v/>
      </c>
      <c r="R277" s="27"/>
    </row>
    <row r="278" spans="1:18" x14ac:dyDescent="0.3">
      <c r="A278" s="1">
        <v>277</v>
      </c>
      <c r="B278" s="1" t="s">
        <v>8</v>
      </c>
      <c r="C278" s="1">
        <v>198</v>
      </c>
      <c r="D278" s="1" t="str">
        <f t="shared" si="12"/>
        <v>Yes</v>
      </c>
      <c r="E278" s="1" t="s">
        <v>9</v>
      </c>
      <c r="F278" s="2">
        <f>UBER[[#This Row],[Request Date]]+UBER[[#This Row],[Request Time]]</f>
        <v>42562.290972222225</v>
      </c>
      <c r="G278" s="3">
        <v>42562</v>
      </c>
      <c r="H278" s="4">
        <v>0.29097222222222224</v>
      </c>
      <c r="I278" s="27">
        <f>HOUR(UBER[[#This Row],[Request Timestamp]])</f>
        <v>6</v>
      </c>
      <c r="J278" s="4" t="str">
        <f t="shared" si="13"/>
        <v>Early Morning</v>
      </c>
      <c r="K278" s="4" t="str">
        <f>TEXT(UBER[[#This Row],[Request Date]],"dddd")</f>
        <v>Monday</v>
      </c>
      <c r="L278" s="2" t="str">
        <f>IF(OR(UBER[Drop Date]="NA", UBER[Drop Time]="NA"), "NA",M278+N278)</f>
        <v>NA</v>
      </c>
      <c r="M278" s="3" t="s">
        <v>6</v>
      </c>
      <c r="N278" s="4"/>
      <c r="O278" s="4" t="str">
        <f>IF(UBER[Drop Date]="NA","No","yes")</f>
        <v>No</v>
      </c>
      <c r="P278" s="4" t="str">
        <f t="shared" si="14"/>
        <v/>
      </c>
      <c r="Q278" s="27" t="str">
        <f>IF(UBER[[Trip duration ]]="","",HOUR(P278)*60 + MINUTE(P278))</f>
        <v/>
      </c>
      <c r="R278" s="27"/>
    </row>
    <row r="279" spans="1:18" x14ac:dyDescent="0.3">
      <c r="A279" s="1">
        <v>278</v>
      </c>
      <c r="B279" s="1" t="s">
        <v>8</v>
      </c>
      <c r="C279" s="1">
        <v>50</v>
      </c>
      <c r="D279" s="1" t="str">
        <f t="shared" si="12"/>
        <v>Yes</v>
      </c>
      <c r="E279" s="1" t="s">
        <v>9</v>
      </c>
      <c r="F279" s="2">
        <f>UBER[[#This Row],[Request Date]]+UBER[[#This Row],[Request Time]]</f>
        <v>42562.288194444445</v>
      </c>
      <c r="G279" s="3">
        <v>42562</v>
      </c>
      <c r="H279" s="4">
        <v>0.28819444444444448</v>
      </c>
      <c r="I279" s="27">
        <f>HOUR(UBER[[#This Row],[Request Timestamp]])</f>
        <v>6</v>
      </c>
      <c r="J279" s="4" t="str">
        <f t="shared" si="13"/>
        <v>Early Morning</v>
      </c>
      <c r="K279" s="4" t="str">
        <f>TEXT(UBER[[#This Row],[Request Date]],"dddd")</f>
        <v>Monday</v>
      </c>
      <c r="L279" s="2" t="str">
        <f>IF(OR(UBER[Drop Date]="NA", UBER[Drop Time]="NA"), "NA",M279+N279)</f>
        <v>NA</v>
      </c>
      <c r="M279" s="3" t="s">
        <v>6</v>
      </c>
      <c r="N279" s="4"/>
      <c r="O279" s="4" t="str">
        <f>IF(UBER[Drop Date]="NA","No","yes")</f>
        <v>No</v>
      </c>
      <c r="P279" s="4" t="str">
        <f t="shared" si="14"/>
        <v/>
      </c>
      <c r="Q279" s="27" t="str">
        <f>IF(UBER[[Trip duration ]]="","",HOUR(P279)*60 + MINUTE(P279))</f>
        <v/>
      </c>
      <c r="R279" s="27"/>
    </row>
    <row r="280" spans="1:18" x14ac:dyDescent="0.3">
      <c r="A280" s="1">
        <v>279</v>
      </c>
      <c r="B280" s="1" t="s">
        <v>4</v>
      </c>
      <c r="C280" s="1">
        <v>109</v>
      </c>
      <c r="D280" s="1" t="str">
        <f t="shared" si="12"/>
        <v>Yes</v>
      </c>
      <c r="E280" s="1" t="s">
        <v>5</v>
      </c>
      <c r="F280" s="2">
        <f>UBER[[#This Row],[Request Date]]+UBER[[#This Row],[Request Time]]</f>
        <v>42562.290277777778</v>
      </c>
      <c r="G280" s="3">
        <v>42562</v>
      </c>
      <c r="H280" s="4">
        <v>0.2902777777777778</v>
      </c>
      <c r="I280" s="27">
        <f>HOUR(UBER[[#This Row],[Request Timestamp]])</f>
        <v>6</v>
      </c>
      <c r="J280" s="4" t="str">
        <f t="shared" si="13"/>
        <v>Early Morning</v>
      </c>
      <c r="K280" s="4" t="str">
        <f>TEXT(UBER[[#This Row],[Request Date]],"dddd")</f>
        <v>Monday</v>
      </c>
      <c r="L280" s="2">
        <f>IF(OR(UBER[Drop Date]="NA", UBER[Drop Time]="NA"), "NA",M280+N280)</f>
        <v>42562.324305555558</v>
      </c>
      <c r="M280" s="3">
        <v>42562</v>
      </c>
      <c r="N280" s="4">
        <v>0.32430555555555557</v>
      </c>
      <c r="O280" s="4" t="str">
        <f>IF(UBER[Drop Date]="NA","No","yes")</f>
        <v>yes</v>
      </c>
      <c r="P280" s="4">
        <f t="shared" si="14"/>
        <v>3.4027777779556345E-2</v>
      </c>
      <c r="Q280" s="27">
        <f>IF(UBER[[Trip duration ]]="","",HOUR(P280)*60 + MINUTE(P280))</f>
        <v>49</v>
      </c>
      <c r="R280" s="27"/>
    </row>
    <row r="281" spans="1:18" x14ac:dyDescent="0.3">
      <c r="A281" s="1">
        <v>280</v>
      </c>
      <c r="B281" s="1" t="s">
        <v>4</v>
      </c>
      <c r="C281" s="1">
        <v>219</v>
      </c>
      <c r="D281" s="1" t="str">
        <f t="shared" si="12"/>
        <v>Yes</v>
      </c>
      <c r="E281" s="1" t="s">
        <v>5</v>
      </c>
      <c r="F281" s="2">
        <f>UBER[[#This Row],[Request Date]]+UBER[[#This Row],[Request Time]]</f>
        <v>42562.295138888891</v>
      </c>
      <c r="G281" s="3">
        <v>42562</v>
      </c>
      <c r="H281" s="4">
        <v>0.2951388888888889</v>
      </c>
      <c r="I281" s="27">
        <f>HOUR(UBER[[#This Row],[Request Timestamp]])</f>
        <v>7</v>
      </c>
      <c r="J281" s="4" t="str">
        <f t="shared" si="13"/>
        <v>Early Morning</v>
      </c>
      <c r="K281" s="4" t="str">
        <f>TEXT(UBER[[#This Row],[Request Date]],"dddd")</f>
        <v>Monday</v>
      </c>
      <c r="L281" s="2">
        <f>IF(OR(UBER[Drop Date]="NA", UBER[Drop Time]="NA"), "NA",M281+N281)</f>
        <v>42562.320138888892</v>
      </c>
      <c r="M281" s="3">
        <v>42562</v>
      </c>
      <c r="N281" s="4">
        <v>0.32013888888888892</v>
      </c>
      <c r="O281" s="4" t="str">
        <f>IF(UBER[Drop Date]="NA","No","yes")</f>
        <v>yes</v>
      </c>
      <c r="P281" s="4">
        <f t="shared" si="14"/>
        <v>2.5000000001455192E-2</v>
      </c>
      <c r="Q281" s="27">
        <f>IF(UBER[[Trip duration ]]="","",HOUR(P281)*60 + MINUTE(P281))</f>
        <v>36</v>
      </c>
      <c r="R281" s="27"/>
    </row>
    <row r="282" spans="1:18" x14ac:dyDescent="0.3">
      <c r="A282" s="1">
        <v>281</v>
      </c>
      <c r="B282" s="1" t="s">
        <v>8</v>
      </c>
      <c r="C282" s="1">
        <v>131</v>
      </c>
      <c r="D282" s="1" t="str">
        <f t="shared" si="12"/>
        <v>Yes</v>
      </c>
      <c r="E282" s="1" t="s">
        <v>5</v>
      </c>
      <c r="F282" s="2">
        <f>UBER[[#This Row],[Request Date]]+UBER[[#This Row],[Request Time]]</f>
        <v>42562.292361111111</v>
      </c>
      <c r="G282" s="3">
        <v>42562</v>
      </c>
      <c r="H282" s="4">
        <v>0.29236111111111113</v>
      </c>
      <c r="I282" s="27">
        <f>HOUR(UBER[[#This Row],[Request Timestamp]])</f>
        <v>7</v>
      </c>
      <c r="J282" s="4" t="str">
        <f t="shared" si="13"/>
        <v>Early Morning</v>
      </c>
      <c r="K282" s="4" t="str">
        <f>TEXT(UBER[[#This Row],[Request Date]],"dddd")</f>
        <v>Monday</v>
      </c>
      <c r="L282" s="2">
        <f>IF(OR(UBER[Drop Date]="NA", UBER[Drop Time]="NA"), "NA",M282+N282)</f>
        <v>42562.340277777781</v>
      </c>
      <c r="M282" s="3">
        <v>42562</v>
      </c>
      <c r="N282" s="4">
        <v>0.34027777777777773</v>
      </c>
      <c r="O282" s="4" t="str">
        <f>IF(UBER[Drop Date]="NA","No","yes")</f>
        <v>yes</v>
      </c>
      <c r="P282" s="4">
        <f t="shared" si="14"/>
        <v>4.7916666670062114E-2</v>
      </c>
      <c r="Q282" s="27">
        <f>IF(UBER[[Trip duration ]]="","",HOUR(P282)*60 + MINUTE(P282))</f>
        <v>69</v>
      </c>
      <c r="R282" s="27"/>
    </row>
    <row r="283" spans="1:18" x14ac:dyDescent="0.3">
      <c r="A283" s="1">
        <v>282</v>
      </c>
      <c r="B283" s="1" t="s">
        <v>8</v>
      </c>
      <c r="C283" s="1">
        <v>141</v>
      </c>
      <c r="D283" s="1" t="str">
        <f t="shared" si="12"/>
        <v>Yes</v>
      </c>
      <c r="E283" s="1" t="s">
        <v>5</v>
      </c>
      <c r="F283" s="2">
        <f>UBER[[#This Row],[Request Date]]+UBER[[#This Row],[Request Time]]</f>
        <v>42562.288888888892</v>
      </c>
      <c r="G283" s="3">
        <v>42562</v>
      </c>
      <c r="H283" s="4">
        <v>0.28888888888888892</v>
      </c>
      <c r="I283" s="27">
        <f>HOUR(UBER[[#This Row],[Request Timestamp]])</f>
        <v>6</v>
      </c>
      <c r="J283" s="4" t="str">
        <f t="shared" si="13"/>
        <v>Early Morning</v>
      </c>
      <c r="K283" s="4" t="str">
        <f>TEXT(UBER[[#This Row],[Request Date]],"dddd")</f>
        <v>Monday</v>
      </c>
      <c r="L283" s="2">
        <f>IF(OR(UBER[Drop Date]="NA", UBER[Drop Time]="NA"), "NA",M283+N283)</f>
        <v>42562.34097222222</v>
      </c>
      <c r="M283" s="3">
        <v>42562</v>
      </c>
      <c r="N283" s="4">
        <v>0.34097222222222223</v>
      </c>
      <c r="O283" s="4" t="str">
        <f>IF(UBER[Drop Date]="NA","No","yes")</f>
        <v>yes</v>
      </c>
      <c r="P283" s="4">
        <f t="shared" si="14"/>
        <v>5.2083333328482695E-2</v>
      </c>
      <c r="Q283" s="27">
        <f>IF(UBER[[Trip duration ]]="","",HOUR(P283)*60 + MINUTE(P283))</f>
        <v>75</v>
      </c>
      <c r="R283" s="27"/>
    </row>
    <row r="284" spans="1:18" x14ac:dyDescent="0.3">
      <c r="A284" s="1">
        <v>283</v>
      </c>
      <c r="B284" s="1" t="s">
        <v>4</v>
      </c>
      <c r="C284" s="1">
        <v>196</v>
      </c>
      <c r="D284" s="1" t="str">
        <f t="shared" si="12"/>
        <v>Yes</v>
      </c>
      <c r="E284" s="1" t="s">
        <v>5</v>
      </c>
      <c r="F284" s="2">
        <f>UBER[[#This Row],[Request Date]]+UBER[[#This Row],[Request Time]]</f>
        <v>42562.292361111111</v>
      </c>
      <c r="G284" s="3">
        <v>42562</v>
      </c>
      <c r="H284" s="4">
        <v>0.29236111111111113</v>
      </c>
      <c r="I284" s="27">
        <f>HOUR(UBER[[#This Row],[Request Timestamp]])</f>
        <v>7</v>
      </c>
      <c r="J284" s="4" t="str">
        <f t="shared" si="13"/>
        <v>Early Morning</v>
      </c>
      <c r="K284" s="4" t="str">
        <f>TEXT(UBER[[#This Row],[Request Date]],"dddd")</f>
        <v>Monday</v>
      </c>
      <c r="L284" s="2">
        <f>IF(OR(UBER[Drop Date]="NA", UBER[Drop Time]="NA"), "NA",M284+N284)</f>
        <v>42562.313888888886</v>
      </c>
      <c r="M284" s="3">
        <v>42562</v>
      </c>
      <c r="N284" s="4">
        <v>0.31388888888888888</v>
      </c>
      <c r="O284" s="4" t="str">
        <f>IF(UBER[Drop Date]="NA","No","yes")</f>
        <v>yes</v>
      </c>
      <c r="P284" s="4">
        <f t="shared" si="14"/>
        <v>2.1527777775190771E-2</v>
      </c>
      <c r="Q284" s="27">
        <f>IF(UBER[[Trip duration ]]="","",HOUR(P284)*60 + MINUTE(P284))</f>
        <v>31</v>
      </c>
      <c r="R284" s="27"/>
    </row>
    <row r="285" spans="1:18" x14ac:dyDescent="0.3">
      <c r="A285" s="1">
        <v>284</v>
      </c>
      <c r="B285" s="1" t="s">
        <v>8</v>
      </c>
      <c r="C285" s="1">
        <v>298</v>
      </c>
      <c r="D285" s="1" t="str">
        <f t="shared" si="12"/>
        <v>Yes</v>
      </c>
      <c r="E285" s="1" t="s">
        <v>9</v>
      </c>
      <c r="F285" s="2">
        <f>UBER[[#This Row],[Request Date]]+UBER[[#This Row],[Request Time]]</f>
        <v>42562.295138888891</v>
      </c>
      <c r="G285" s="3">
        <v>42562</v>
      </c>
      <c r="H285" s="4">
        <v>0.2951388888888889</v>
      </c>
      <c r="I285" s="27">
        <f>HOUR(UBER[[#This Row],[Request Timestamp]])</f>
        <v>7</v>
      </c>
      <c r="J285" s="4" t="str">
        <f t="shared" si="13"/>
        <v>Early Morning</v>
      </c>
      <c r="K285" s="4" t="str">
        <f>TEXT(UBER[[#This Row],[Request Date]],"dddd")</f>
        <v>Monday</v>
      </c>
      <c r="L285" s="2" t="str">
        <f>IF(OR(UBER[Drop Date]="NA", UBER[Drop Time]="NA"), "NA",M285+N285)</f>
        <v>NA</v>
      </c>
      <c r="M285" s="3" t="s">
        <v>6</v>
      </c>
      <c r="N285" s="4"/>
      <c r="O285" s="4" t="str">
        <f>IF(UBER[Drop Date]="NA","No","yes")</f>
        <v>No</v>
      </c>
      <c r="P285" s="4" t="str">
        <f t="shared" si="14"/>
        <v/>
      </c>
      <c r="Q285" s="27" t="str">
        <f>IF(UBER[[Trip duration ]]="","",HOUR(P285)*60 + MINUTE(P285))</f>
        <v/>
      </c>
      <c r="R285" s="27"/>
    </row>
    <row r="286" spans="1:18" x14ac:dyDescent="0.3">
      <c r="A286" s="1">
        <v>285</v>
      </c>
      <c r="B286" s="1" t="s">
        <v>8</v>
      </c>
      <c r="C286" s="1">
        <v>74</v>
      </c>
      <c r="D286" s="1" t="str">
        <f t="shared" si="12"/>
        <v>Yes</v>
      </c>
      <c r="E286" s="1" t="s">
        <v>5</v>
      </c>
      <c r="F286" s="2">
        <f>UBER[[#This Row],[Request Date]]+UBER[[#This Row],[Request Time]]</f>
        <v>42562.293055555558</v>
      </c>
      <c r="G286" s="3">
        <v>42562</v>
      </c>
      <c r="H286" s="4">
        <v>0.29305555555555557</v>
      </c>
      <c r="I286" s="27">
        <f>HOUR(UBER[[#This Row],[Request Timestamp]])</f>
        <v>7</v>
      </c>
      <c r="J286" s="4" t="str">
        <f t="shared" si="13"/>
        <v>Early Morning</v>
      </c>
      <c r="K286" s="4" t="str">
        <f>TEXT(UBER[[#This Row],[Request Date]],"dddd")</f>
        <v>Monday</v>
      </c>
      <c r="L286" s="2">
        <f>IF(OR(UBER[Drop Date]="NA", UBER[Drop Time]="NA"), "NA",M286+N286)</f>
        <v>42562.319444444445</v>
      </c>
      <c r="M286" s="3">
        <v>42562</v>
      </c>
      <c r="N286" s="4">
        <v>0.31944444444444448</v>
      </c>
      <c r="O286" s="4" t="str">
        <f>IF(UBER[Drop Date]="NA","No","yes")</f>
        <v>yes</v>
      </c>
      <c r="P286" s="4">
        <f t="shared" si="14"/>
        <v>2.6388888887595385E-2</v>
      </c>
      <c r="Q286" s="27">
        <f>IF(UBER[[Trip duration ]]="","",HOUR(P286)*60 + MINUTE(P286))</f>
        <v>38</v>
      </c>
      <c r="R286" s="27"/>
    </row>
    <row r="287" spans="1:18" x14ac:dyDescent="0.3">
      <c r="A287" s="1">
        <v>286</v>
      </c>
      <c r="B287" s="1" t="s">
        <v>8</v>
      </c>
      <c r="C287" s="1">
        <v>82</v>
      </c>
      <c r="D287" s="1" t="str">
        <f t="shared" si="12"/>
        <v>Yes</v>
      </c>
      <c r="E287" s="1" t="s">
        <v>5</v>
      </c>
      <c r="F287" s="2">
        <f>UBER[[#This Row],[Request Date]]+UBER[[#This Row],[Request Time]]</f>
        <v>42562.290277777778</v>
      </c>
      <c r="G287" s="3">
        <v>42562</v>
      </c>
      <c r="H287" s="4">
        <v>0.2902777777777778</v>
      </c>
      <c r="I287" s="27">
        <f>HOUR(UBER[[#This Row],[Request Timestamp]])</f>
        <v>6</v>
      </c>
      <c r="J287" s="4" t="str">
        <f t="shared" si="13"/>
        <v>Early Morning</v>
      </c>
      <c r="K287" s="4" t="str">
        <f>TEXT(UBER[[#This Row],[Request Date]],"dddd")</f>
        <v>Monday</v>
      </c>
      <c r="L287" s="2">
        <f>IF(OR(UBER[Drop Date]="NA", UBER[Drop Time]="NA"), "NA",M287+N287)</f>
        <v>42562.32916666667</v>
      </c>
      <c r="M287" s="3">
        <v>42562</v>
      </c>
      <c r="N287" s="4">
        <v>0.32916666666666666</v>
      </c>
      <c r="O287" s="4" t="str">
        <f>IF(UBER[Drop Date]="NA","No","yes")</f>
        <v>yes</v>
      </c>
      <c r="P287" s="4">
        <f t="shared" si="14"/>
        <v>3.888888889196096E-2</v>
      </c>
      <c r="Q287" s="27">
        <f>IF(UBER[[Trip duration ]]="","",HOUR(P287)*60 + MINUTE(P287))</f>
        <v>56</v>
      </c>
      <c r="R287" s="27"/>
    </row>
    <row r="288" spans="1:18" x14ac:dyDescent="0.3">
      <c r="A288" s="1">
        <v>287</v>
      </c>
      <c r="B288" s="1" t="s">
        <v>8</v>
      </c>
      <c r="C288" s="1" t="s">
        <v>6</v>
      </c>
      <c r="D288" s="1" t="str">
        <f t="shared" si="12"/>
        <v>No</v>
      </c>
      <c r="E288" s="1" t="s">
        <v>7</v>
      </c>
      <c r="F288" s="2">
        <f>UBER[[#This Row],[Request Date]]+UBER[[#This Row],[Request Time]]</f>
        <v>42562.295138888891</v>
      </c>
      <c r="G288" s="3">
        <v>42562</v>
      </c>
      <c r="H288" s="4">
        <v>0.2951388888888889</v>
      </c>
      <c r="I288" s="27">
        <f>HOUR(UBER[[#This Row],[Request Timestamp]])</f>
        <v>7</v>
      </c>
      <c r="J288" s="4" t="str">
        <f t="shared" si="13"/>
        <v>Early Morning</v>
      </c>
      <c r="K288" s="4" t="str">
        <f>TEXT(UBER[[#This Row],[Request Date]],"dddd")</f>
        <v>Monday</v>
      </c>
      <c r="L288" s="2" t="str">
        <f>IF(OR(UBER[Drop Date]="NA", UBER[Drop Time]="NA"), "NA",M288+N288)</f>
        <v>NA</v>
      </c>
      <c r="M288" s="3" t="s">
        <v>6</v>
      </c>
      <c r="N288" s="4"/>
      <c r="O288" s="4" t="str">
        <f>IF(UBER[Drop Date]="NA","No","yes")</f>
        <v>No</v>
      </c>
      <c r="P288" s="4" t="str">
        <f t="shared" si="14"/>
        <v/>
      </c>
      <c r="Q288" s="27" t="str">
        <f>IF(UBER[[Trip duration ]]="","",HOUR(P288)*60 + MINUTE(P288))</f>
        <v/>
      </c>
      <c r="R288" s="27"/>
    </row>
    <row r="289" spans="1:18" x14ac:dyDescent="0.3">
      <c r="A289" s="1">
        <v>288</v>
      </c>
      <c r="B289" s="1" t="s">
        <v>8</v>
      </c>
      <c r="C289" s="1" t="s">
        <v>6</v>
      </c>
      <c r="D289" s="1" t="str">
        <f t="shared" si="12"/>
        <v>No</v>
      </c>
      <c r="E289" s="1" t="s">
        <v>7</v>
      </c>
      <c r="F289" s="2">
        <f>UBER[[#This Row],[Request Date]]+UBER[[#This Row],[Request Time]]</f>
        <v>42562.295138888891</v>
      </c>
      <c r="G289" s="3">
        <v>42562</v>
      </c>
      <c r="H289" s="4">
        <v>0.2951388888888889</v>
      </c>
      <c r="I289" s="27">
        <f>HOUR(UBER[[#This Row],[Request Timestamp]])</f>
        <v>7</v>
      </c>
      <c r="J289" s="4" t="str">
        <f t="shared" si="13"/>
        <v>Early Morning</v>
      </c>
      <c r="K289" s="4" t="str">
        <f>TEXT(UBER[[#This Row],[Request Date]],"dddd")</f>
        <v>Monday</v>
      </c>
      <c r="L289" s="2" t="str">
        <f>IF(OR(UBER[Drop Date]="NA", UBER[Drop Time]="NA"), "NA",M289+N289)</f>
        <v>NA</v>
      </c>
      <c r="M289" s="3" t="s">
        <v>6</v>
      </c>
      <c r="N289" s="4"/>
      <c r="O289" s="4" t="str">
        <f>IF(UBER[Drop Date]="NA","No","yes")</f>
        <v>No</v>
      </c>
      <c r="P289" s="4" t="str">
        <f t="shared" si="14"/>
        <v/>
      </c>
      <c r="Q289" s="27" t="str">
        <f>IF(UBER[[Trip duration ]]="","",HOUR(P289)*60 + MINUTE(P289))</f>
        <v/>
      </c>
      <c r="R289" s="27"/>
    </row>
    <row r="290" spans="1:18" x14ac:dyDescent="0.3">
      <c r="A290" s="1">
        <v>289</v>
      </c>
      <c r="B290" s="1" t="s">
        <v>8</v>
      </c>
      <c r="C290" s="1">
        <v>44</v>
      </c>
      <c r="D290" s="1" t="str">
        <f t="shared" si="12"/>
        <v>Yes</v>
      </c>
      <c r="E290" s="1" t="s">
        <v>9</v>
      </c>
      <c r="F290" s="2">
        <f>UBER[[#This Row],[Request Date]]+UBER[[#This Row],[Request Time]]</f>
        <v>42562.29791666667</v>
      </c>
      <c r="G290" s="3">
        <v>42562</v>
      </c>
      <c r="H290" s="4">
        <v>0.29791666666666666</v>
      </c>
      <c r="I290" s="27">
        <f>HOUR(UBER[[#This Row],[Request Timestamp]])</f>
        <v>7</v>
      </c>
      <c r="J290" s="4" t="str">
        <f t="shared" si="13"/>
        <v>Early Morning</v>
      </c>
      <c r="K290" s="4" t="str">
        <f>TEXT(UBER[[#This Row],[Request Date]],"dddd")</f>
        <v>Monday</v>
      </c>
      <c r="L290" s="2" t="str">
        <f>IF(OR(UBER[Drop Date]="NA", UBER[Drop Time]="NA"), "NA",M290+N290)</f>
        <v>NA</v>
      </c>
      <c r="M290" s="3" t="s">
        <v>6</v>
      </c>
      <c r="N290" s="4"/>
      <c r="O290" s="4" t="str">
        <f>IF(UBER[Drop Date]="NA","No","yes")</f>
        <v>No</v>
      </c>
      <c r="P290" s="4" t="str">
        <f t="shared" si="14"/>
        <v/>
      </c>
      <c r="Q290" s="27" t="str">
        <f>IF(UBER[[Trip duration ]]="","",HOUR(P290)*60 + MINUTE(P290))</f>
        <v/>
      </c>
      <c r="R290" s="27"/>
    </row>
    <row r="291" spans="1:18" x14ac:dyDescent="0.3">
      <c r="A291" s="1">
        <v>290</v>
      </c>
      <c r="B291" s="1" t="s">
        <v>8</v>
      </c>
      <c r="C291" s="1">
        <v>195</v>
      </c>
      <c r="D291" s="1" t="str">
        <f t="shared" si="12"/>
        <v>Yes</v>
      </c>
      <c r="E291" s="1" t="s">
        <v>9</v>
      </c>
      <c r="F291" s="2">
        <f>UBER[[#This Row],[Request Date]]+UBER[[#This Row],[Request Time]]</f>
        <v>42562.300694444442</v>
      </c>
      <c r="G291" s="3">
        <v>42562</v>
      </c>
      <c r="H291" s="4">
        <v>0.30069444444444443</v>
      </c>
      <c r="I291" s="27">
        <f>HOUR(UBER[[#This Row],[Request Timestamp]])</f>
        <v>7</v>
      </c>
      <c r="J291" s="4" t="str">
        <f t="shared" si="13"/>
        <v>Early Morning</v>
      </c>
      <c r="K291" s="4" t="str">
        <f>TEXT(UBER[[#This Row],[Request Date]],"dddd")</f>
        <v>Monday</v>
      </c>
      <c r="L291" s="2" t="str">
        <f>IF(OR(UBER[Drop Date]="NA", UBER[Drop Time]="NA"), "NA",M291+N291)</f>
        <v>NA</v>
      </c>
      <c r="M291" s="3" t="s">
        <v>6</v>
      </c>
      <c r="N291" s="4"/>
      <c r="O291" s="4" t="str">
        <f>IF(UBER[Drop Date]="NA","No","yes")</f>
        <v>No</v>
      </c>
      <c r="P291" s="4" t="str">
        <f t="shared" si="14"/>
        <v/>
      </c>
      <c r="Q291" s="27" t="str">
        <f>IF(UBER[[Trip duration ]]="","",HOUR(P291)*60 + MINUTE(P291))</f>
        <v/>
      </c>
      <c r="R291" s="27"/>
    </row>
    <row r="292" spans="1:18" x14ac:dyDescent="0.3">
      <c r="A292" s="1">
        <v>291</v>
      </c>
      <c r="B292" s="1" t="s">
        <v>8</v>
      </c>
      <c r="C292" s="1">
        <v>224</v>
      </c>
      <c r="D292" s="1" t="str">
        <f t="shared" si="12"/>
        <v>Yes</v>
      </c>
      <c r="E292" s="1" t="s">
        <v>9</v>
      </c>
      <c r="F292" s="2">
        <f>UBER[[#This Row],[Request Date]]+UBER[[#This Row],[Request Time]]</f>
        <v>42562.29583333333</v>
      </c>
      <c r="G292" s="3">
        <v>42562</v>
      </c>
      <c r="H292" s="4">
        <v>0.29583333333333334</v>
      </c>
      <c r="I292" s="27">
        <f>HOUR(UBER[[#This Row],[Request Timestamp]])</f>
        <v>7</v>
      </c>
      <c r="J292" s="4" t="str">
        <f t="shared" si="13"/>
        <v>Early Morning</v>
      </c>
      <c r="K292" s="4" t="str">
        <f>TEXT(UBER[[#This Row],[Request Date]],"dddd")</f>
        <v>Monday</v>
      </c>
      <c r="L292" s="2" t="str">
        <f>IF(OR(UBER[Drop Date]="NA", UBER[Drop Time]="NA"), "NA",M292+N292)</f>
        <v>NA</v>
      </c>
      <c r="M292" s="3" t="s">
        <v>6</v>
      </c>
      <c r="N292" s="4"/>
      <c r="O292" s="4" t="str">
        <f>IF(UBER[Drop Date]="NA","No","yes")</f>
        <v>No</v>
      </c>
      <c r="P292" s="4" t="str">
        <f t="shared" si="14"/>
        <v/>
      </c>
      <c r="Q292" s="27" t="str">
        <f>IF(UBER[[Trip duration ]]="","",HOUR(P292)*60 + MINUTE(P292))</f>
        <v/>
      </c>
      <c r="R292" s="27"/>
    </row>
    <row r="293" spans="1:18" x14ac:dyDescent="0.3">
      <c r="A293" s="1">
        <v>292</v>
      </c>
      <c r="B293" s="1" t="s">
        <v>8</v>
      </c>
      <c r="C293" s="1">
        <v>231</v>
      </c>
      <c r="D293" s="1" t="str">
        <f t="shared" si="12"/>
        <v>Yes</v>
      </c>
      <c r="E293" s="1" t="s">
        <v>5</v>
      </c>
      <c r="F293" s="2">
        <f>UBER[[#This Row],[Request Date]]+UBER[[#This Row],[Request Time]]</f>
        <v>42562.301388888889</v>
      </c>
      <c r="G293" s="3">
        <v>42562</v>
      </c>
      <c r="H293" s="4">
        <v>0.30138888888888887</v>
      </c>
      <c r="I293" s="27">
        <f>HOUR(UBER[[#This Row],[Request Timestamp]])</f>
        <v>7</v>
      </c>
      <c r="J293" s="4" t="str">
        <f t="shared" si="13"/>
        <v>Early Morning</v>
      </c>
      <c r="K293" s="4" t="str">
        <f>TEXT(UBER[[#This Row],[Request Date]],"dddd")</f>
        <v>Monday</v>
      </c>
      <c r="L293" s="2">
        <f>IF(OR(UBER[Drop Date]="NA", UBER[Drop Time]="NA"), "NA",M293+N293)</f>
        <v>42562.32708333333</v>
      </c>
      <c r="M293" s="3">
        <v>42562</v>
      </c>
      <c r="N293" s="4">
        <v>0.32708333333333334</v>
      </c>
      <c r="O293" s="4" t="str">
        <f>IF(UBER[Drop Date]="NA","No","yes")</f>
        <v>yes</v>
      </c>
      <c r="P293" s="4">
        <f t="shared" si="14"/>
        <v>2.569444444088731E-2</v>
      </c>
      <c r="Q293" s="27">
        <f>IF(UBER[[Trip duration ]]="","",HOUR(P293)*60 + MINUTE(P293))</f>
        <v>37</v>
      </c>
      <c r="R293" s="27"/>
    </row>
    <row r="294" spans="1:18" x14ac:dyDescent="0.3">
      <c r="A294" s="1">
        <v>293</v>
      </c>
      <c r="B294" s="1" t="s">
        <v>8</v>
      </c>
      <c r="C294" s="1">
        <v>176</v>
      </c>
      <c r="D294" s="1" t="str">
        <f t="shared" si="12"/>
        <v>Yes</v>
      </c>
      <c r="E294" s="1" t="s">
        <v>9</v>
      </c>
      <c r="F294" s="2">
        <f>UBER[[#This Row],[Request Date]]+UBER[[#This Row],[Request Time]]</f>
        <v>42562.296527777777</v>
      </c>
      <c r="G294" s="3">
        <v>42562</v>
      </c>
      <c r="H294" s="4">
        <v>0.29652777777777778</v>
      </c>
      <c r="I294" s="27">
        <f>HOUR(UBER[[#This Row],[Request Timestamp]])</f>
        <v>7</v>
      </c>
      <c r="J294" s="4" t="str">
        <f t="shared" si="13"/>
        <v>Early Morning</v>
      </c>
      <c r="K294" s="4" t="str">
        <f>TEXT(UBER[[#This Row],[Request Date]],"dddd")</f>
        <v>Monday</v>
      </c>
      <c r="L294" s="2" t="str">
        <f>IF(OR(UBER[Drop Date]="NA", UBER[Drop Time]="NA"), "NA",M294+N294)</f>
        <v>NA</v>
      </c>
      <c r="M294" s="3" t="s">
        <v>6</v>
      </c>
      <c r="N294" s="4"/>
      <c r="O294" s="4" t="str">
        <f>IF(UBER[Drop Date]="NA","No","yes")</f>
        <v>No</v>
      </c>
      <c r="P294" s="4" t="str">
        <f t="shared" si="14"/>
        <v/>
      </c>
      <c r="Q294" s="27" t="str">
        <f>IF(UBER[[Trip duration ]]="","",HOUR(P294)*60 + MINUTE(P294))</f>
        <v/>
      </c>
      <c r="R294" s="27"/>
    </row>
    <row r="295" spans="1:18" x14ac:dyDescent="0.3">
      <c r="A295" s="1">
        <v>294</v>
      </c>
      <c r="B295" s="1" t="s">
        <v>8</v>
      </c>
      <c r="C295" s="1">
        <v>278</v>
      </c>
      <c r="D295" s="1" t="str">
        <f t="shared" si="12"/>
        <v>Yes</v>
      </c>
      <c r="E295" s="1" t="s">
        <v>9</v>
      </c>
      <c r="F295" s="2">
        <f>UBER[[#This Row],[Request Date]]+UBER[[#This Row],[Request Time]]</f>
        <v>42562.3</v>
      </c>
      <c r="G295" s="3">
        <v>42562</v>
      </c>
      <c r="H295" s="4">
        <v>0.3</v>
      </c>
      <c r="I295" s="27">
        <f>HOUR(UBER[[#This Row],[Request Timestamp]])</f>
        <v>7</v>
      </c>
      <c r="J295" s="4" t="str">
        <f t="shared" si="13"/>
        <v>Early Morning</v>
      </c>
      <c r="K295" s="4" t="str">
        <f>TEXT(UBER[[#This Row],[Request Date]],"dddd")</f>
        <v>Monday</v>
      </c>
      <c r="L295" s="2" t="str">
        <f>IF(OR(UBER[Drop Date]="NA", UBER[Drop Time]="NA"), "NA",M295+N295)</f>
        <v>NA</v>
      </c>
      <c r="M295" s="3" t="s">
        <v>6</v>
      </c>
      <c r="N295" s="4"/>
      <c r="O295" s="4" t="str">
        <f>IF(UBER[Drop Date]="NA","No","yes")</f>
        <v>No</v>
      </c>
      <c r="P295" s="4" t="str">
        <f t="shared" si="14"/>
        <v/>
      </c>
      <c r="Q295" s="27" t="str">
        <f>IF(UBER[[Trip duration ]]="","",HOUR(P295)*60 + MINUTE(P295))</f>
        <v/>
      </c>
      <c r="R295" s="27"/>
    </row>
    <row r="296" spans="1:18" x14ac:dyDescent="0.3">
      <c r="A296" s="1">
        <v>295</v>
      </c>
      <c r="B296" s="1" t="s">
        <v>4</v>
      </c>
      <c r="C296" s="1">
        <v>297</v>
      </c>
      <c r="D296" s="1" t="str">
        <f t="shared" si="12"/>
        <v>Yes</v>
      </c>
      <c r="E296" s="1" t="s">
        <v>9</v>
      </c>
      <c r="F296" s="2">
        <f>UBER[[#This Row],[Request Date]]+UBER[[#This Row],[Request Time]]</f>
        <v>42562.298611111109</v>
      </c>
      <c r="G296" s="3">
        <v>42562</v>
      </c>
      <c r="H296" s="4">
        <v>0.2986111111111111</v>
      </c>
      <c r="I296" s="27">
        <f>HOUR(UBER[[#This Row],[Request Timestamp]])</f>
        <v>7</v>
      </c>
      <c r="J296" s="4" t="str">
        <f t="shared" si="13"/>
        <v>Early Morning</v>
      </c>
      <c r="K296" s="4" t="str">
        <f>TEXT(UBER[[#This Row],[Request Date]],"dddd")</f>
        <v>Monday</v>
      </c>
      <c r="L296" s="2" t="str">
        <f>IF(OR(UBER[Drop Date]="NA", UBER[Drop Time]="NA"), "NA",M296+N296)</f>
        <v>NA</v>
      </c>
      <c r="M296" s="3" t="s">
        <v>6</v>
      </c>
      <c r="N296" s="4"/>
      <c r="O296" s="4" t="str">
        <f>IF(UBER[Drop Date]="NA","No","yes")</f>
        <v>No</v>
      </c>
      <c r="P296" s="4" t="str">
        <f t="shared" si="14"/>
        <v/>
      </c>
      <c r="Q296" s="27" t="str">
        <f>IF(UBER[[Trip duration ]]="","",HOUR(P296)*60 + MINUTE(P296))</f>
        <v/>
      </c>
      <c r="R296" s="27"/>
    </row>
    <row r="297" spans="1:18" x14ac:dyDescent="0.3">
      <c r="A297" s="1">
        <v>296</v>
      </c>
      <c r="B297" s="1" t="s">
        <v>4</v>
      </c>
      <c r="C297" s="1">
        <v>144</v>
      </c>
      <c r="D297" s="1" t="str">
        <f t="shared" si="12"/>
        <v>Yes</v>
      </c>
      <c r="E297" s="1" t="s">
        <v>5</v>
      </c>
      <c r="F297" s="2">
        <f>UBER[[#This Row],[Request Date]]+UBER[[#This Row],[Request Time]]</f>
        <v>42562.3</v>
      </c>
      <c r="G297" s="3">
        <v>42562</v>
      </c>
      <c r="H297" s="4">
        <v>0.3</v>
      </c>
      <c r="I297" s="27">
        <f>HOUR(UBER[[#This Row],[Request Timestamp]])</f>
        <v>7</v>
      </c>
      <c r="J297" s="4" t="str">
        <f t="shared" si="13"/>
        <v>Early Morning</v>
      </c>
      <c r="K297" s="4" t="str">
        <f>TEXT(UBER[[#This Row],[Request Date]],"dddd")</f>
        <v>Monday</v>
      </c>
      <c r="L297" s="2">
        <f>IF(OR(UBER[Drop Date]="NA", UBER[Drop Time]="NA"), "NA",M297+N297)</f>
        <v>42562.32916666667</v>
      </c>
      <c r="M297" s="3">
        <v>42562</v>
      </c>
      <c r="N297" s="4">
        <v>0.32916666666666666</v>
      </c>
      <c r="O297" s="4" t="str">
        <f>IF(UBER[Drop Date]="NA","No","yes")</f>
        <v>yes</v>
      </c>
      <c r="P297" s="4">
        <f t="shared" si="14"/>
        <v>2.9166666667151731E-2</v>
      </c>
      <c r="Q297" s="27">
        <f>IF(UBER[[Trip duration ]]="","",HOUR(P297)*60 + MINUTE(P297))</f>
        <v>42</v>
      </c>
      <c r="R297" s="27"/>
    </row>
    <row r="298" spans="1:18" x14ac:dyDescent="0.3">
      <c r="A298" s="1">
        <v>297</v>
      </c>
      <c r="B298" s="1" t="s">
        <v>4</v>
      </c>
      <c r="C298" s="1">
        <v>206</v>
      </c>
      <c r="D298" s="1" t="str">
        <f t="shared" si="12"/>
        <v>Yes</v>
      </c>
      <c r="E298" s="1" t="s">
        <v>5</v>
      </c>
      <c r="F298" s="2">
        <f>UBER[[#This Row],[Request Date]]+UBER[[#This Row],[Request Time]]</f>
        <v>42562.300694444442</v>
      </c>
      <c r="G298" s="3">
        <v>42562</v>
      </c>
      <c r="H298" s="4">
        <v>0.30069444444444443</v>
      </c>
      <c r="I298" s="27">
        <f>HOUR(UBER[[#This Row],[Request Timestamp]])</f>
        <v>7</v>
      </c>
      <c r="J298" s="4" t="str">
        <f t="shared" si="13"/>
        <v>Early Morning</v>
      </c>
      <c r="K298" s="4" t="str">
        <f>TEXT(UBER[[#This Row],[Request Date]],"dddd")</f>
        <v>Monday</v>
      </c>
      <c r="L298" s="2">
        <f>IF(OR(UBER[Drop Date]="NA", UBER[Drop Time]="NA"), "NA",M298+N298)</f>
        <v>42562.321527777778</v>
      </c>
      <c r="M298" s="3">
        <v>42562</v>
      </c>
      <c r="N298" s="4">
        <v>0.3215277777777778</v>
      </c>
      <c r="O298" s="4" t="str">
        <f>IF(UBER[Drop Date]="NA","No","yes")</f>
        <v>yes</v>
      </c>
      <c r="P298" s="4">
        <f t="shared" si="14"/>
        <v>2.0833333335758653E-2</v>
      </c>
      <c r="Q298" s="27">
        <f>IF(UBER[[Trip duration ]]="","",HOUR(P298)*60 + MINUTE(P298))</f>
        <v>30</v>
      </c>
      <c r="R298" s="27"/>
    </row>
    <row r="299" spans="1:18" x14ac:dyDescent="0.3">
      <c r="A299" s="1">
        <v>298</v>
      </c>
      <c r="B299" s="1" t="s">
        <v>8</v>
      </c>
      <c r="C299" s="1">
        <v>238</v>
      </c>
      <c r="D299" s="1" t="str">
        <f t="shared" si="12"/>
        <v>Yes</v>
      </c>
      <c r="E299" s="1" t="s">
        <v>9</v>
      </c>
      <c r="F299" s="2">
        <f>UBER[[#This Row],[Request Date]]+UBER[[#This Row],[Request Time]]</f>
        <v>42562.302083333336</v>
      </c>
      <c r="G299" s="3">
        <v>42562</v>
      </c>
      <c r="H299" s="4">
        <v>0.30208333333333331</v>
      </c>
      <c r="I299" s="27">
        <f>HOUR(UBER[[#This Row],[Request Timestamp]])</f>
        <v>7</v>
      </c>
      <c r="J299" s="4" t="str">
        <f t="shared" si="13"/>
        <v>Early Morning</v>
      </c>
      <c r="K299" s="4" t="str">
        <f>TEXT(UBER[[#This Row],[Request Date]],"dddd")</f>
        <v>Monday</v>
      </c>
      <c r="L299" s="2" t="str">
        <f>IF(OR(UBER[Drop Date]="NA", UBER[Drop Time]="NA"), "NA",M299+N299)</f>
        <v>NA</v>
      </c>
      <c r="M299" s="3" t="s">
        <v>6</v>
      </c>
      <c r="N299" s="4"/>
      <c r="O299" s="4" t="str">
        <f>IF(UBER[Drop Date]="NA","No","yes")</f>
        <v>No</v>
      </c>
      <c r="P299" s="4" t="str">
        <f t="shared" si="14"/>
        <v/>
      </c>
      <c r="Q299" s="27" t="str">
        <f>IF(UBER[[Trip duration ]]="","",HOUR(P299)*60 + MINUTE(P299))</f>
        <v/>
      </c>
      <c r="R299" s="27"/>
    </row>
    <row r="300" spans="1:18" x14ac:dyDescent="0.3">
      <c r="A300" s="1">
        <v>299</v>
      </c>
      <c r="B300" s="1" t="s">
        <v>8</v>
      </c>
      <c r="C300" s="1">
        <v>284</v>
      </c>
      <c r="D300" s="1" t="str">
        <f t="shared" si="12"/>
        <v>Yes</v>
      </c>
      <c r="E300" s="1" t="s">
        <v>9</v>
      </c>
      <c r="F300" s="2">
        <f>UBER[[#This Row],[Request Date]]+UBER[[#This Row],[Request Time]]</f>
        <v>42562.300694444442</v>
      </c>
      <c r="G300" s="3">
        <v>42562</v>
      </c>
      <c r="H300" s="4">
        <v>0.30069444444444443</v>
      </c>
      <c r="I300" s="27">
        <f>HOUR(UBER[[#This Row],[Request Timestamp]])</f>
        <v>7</v>
      </c>
      <c r="J300" s="4" t="str">
        <f t="shared" si="13"/>
        <v>Early Morning</v>
      </c>
      <c r="K300" s="4" t="str">
        <f>TEXT(UBER[[#This Row],[Request Date]],"dddd")</f>
        <v>Monday</v>
      </c>
      <c r="L300" s="2" t="str">
        <f>IF(OR(UBER[Drop Date]="NA", UBER[Drop Time]="NA"), "NA",M300+N300)</f>
        <v>NA</v>
      </c>
      <c r="M300" s="3" t="s">
        <v>6</v>
      </c>
      <c r="N300" s="4"/>
      <c r="O300" s="4" t="str">
        <f>IF(UBER[Drop Date]="NA","No","yes")</f>
        <v>No</v>
      </c>
      <c r="P300" s="4" t="str">
        <f t="shared" si="14"/>
        <v/>
      </c>
      <c r="Q300" s="27" t="str">
        <f>IF(UBER[[Trip duration ]]="","",HOUR(P300)*60 + MINUTE(P300))</f>
        <v/>
      </c>
      <c r="R300" s="27"/>
    </row>
    <row r="301" spans="1:18" x14ac:dyDescent="0.3">
      <c r="A301" s="1">
        <v>300</v>
      </c>
      <c r="B301" s="1" t="s">
        <v>8</v>
      </c>
      <c r="C301" s="1" t="s">
        <v>6</v>
      </c>
      <c r="D301" s="1" t="str">
        <f t="shared" si="12"/>
        <v>No</v>
      </c>
      <c r="E301" s="1" t="s">
        <v>7</v>
      </c>
      <c r="F301" s="2">
        <f>UBER[[#This Row],[Request Date]]+UBER[[#This Row],[Request Time]]</f>
        <v>42562.300694444442</v>
      </c>
      <c r="G301" s="3">
        <v>42562</v>
      </c>
      <c r="H301" s="4">
        <v>0.30069444444444443</v>
      </c>
      <c r="I301" s="27">
        <f>HOUR(UBER[[#This Row],[Request Timestamp]])</f>
        <v>7</v>
      </c>
      <c r="J301" s="4" t="str">
        <f t="shared" si="13"/>
        <v>Early Morning</v>
      </c>
      <c r="K301" s="4" t="str">
        <f>TEXT(UBER[[#This Row],[Request Date]],"dddd")</f>
        <v>Monday</v>
      </c>
      <c r="L301" s="2" t="str">
        <f>IF(OR(UBER[Drop Date]="NA", UBER[Drop Time]="NA"), "NA",M301+N301)</f>
        <v>NA</v>
      </c>
      <c r="M301" s="3" t="s">
        <v>6</v>
      </c>
      <c r="N301" s="4"/>
      <c r="O301" s="4" t="str">
        <f>IF(UBER[Drop Date]="NA","No","yes")</f>
        <v>No</v>
      </c>
      <c r="P301" s="4" t="str">
        <f t="shared" si="14"/>
        <v/>
      </c>
      <c r="Q301" s="27" t="str">
        <f>IF(UBER[[Trip duration ]]="","",HOUR(P301)*60 + MINUTE(P301))</f>
        <v/>
      </c>
      <c r="R301" s="27"/>
    </row>
    <row r="302" spans="1:18" x14ac:dyDescent="0.3">
      <c r="A302" s="1">
        <v>301</v>
      </c>
      <c r="B302" s="1" t="s">
        <v>8</v>
      </c>
      <c r="C302" s="1">
        <v>233</v>
      </c>
      <c r="D302" s="1" t="str">
        <f t="shared" si="12"/>
        <v>Yes</v>
      </c>
      <c r="E302" s="1" t="s">
        <v>5</v>
      </c>
      <c r="F302" s="2">
        <f>UBER[[#This Row],[Request Date]]+UBER[[#This Row],[Request Time]]</f>
        <v>42562.303472222222</v>
      </c>
      <c r="G302" s="3">
        <v>42562</v>
      </c>
      <c r="H302" s="4">
        <v>0.3034722222222222</v>
      </c>
      <c r="I302" s="27">
        <f>HOUR(UBER[[#This Row],[Request Timestamp]])</f>
        <v>7</v>
      </c>
      <c r="J302" s="4" t="str">
        <f t="shared" si="13"/>
        <v>Early Morning</v>
      </c>
      <c r="K302" s="4" t="str">
        <f>TEXT(UBER[[#This Row],[Request Date]],"dddd")</f>
        <v>Monday</v>
      </c>
      <c r="L302" s="2">
        <f>IF(OR(UBER[Drop Date]="NA", UBER[Drop Time]="NA"), "NA",M302+N302)</f>
        <v>42562.345833333333</v>
      </c>
      <c r="M302" s="3">
        <v>42562</v>
      </c>
      <c r="N302" s="4">
        <v>0.34583333333333338</v>
      </c>
      <c r="O302" s="4" t="str">
        <f>IF(UBER[Drop Date]="NA","No","yes")</f>
        <v>yes</v>
      </c>
      <c r="P302" s="4">
        <f t="shared" si="14"/>
        <v>4.2361111110949423E-2</v>
      </c>
      <c r="Q302" s="27">
        <f>IF(UBER[[Trip duration ]]="","",HOUR(P302)*60 + MINUTE(P302))</f>
        <v>61</v>
      </c>
      <c r="R302" s="27"/>
    </row>
    <row r="303" spans="1:18" x14ac:dyDescent="0.3">
      <c r="A303" s="1">
        <v>302</v>
      </c>
      <c r="B303" s="1" t="s">
        <v>8</v>
      </c>
      <c r="C303" s="1">
        <v>209</v>
      </c>
      <c r="D303" s="1" t="str">
        <f t="shared" si="12"/>
        <v>Yes</v>
      </c>
      <c r="E303" s="1" t="s">
        <v>9</v>
      </c>
      <c r="F303" s="2">
        <f>UBER[[#This Row],[Request Date]]+UBER[[#This Row],[Request Time]]</f>
        <v>42562.303472222222</v>
      </c>
      <c r="G303" s="3">
        <v>42562</v>
      </c>
      <c r="H303" s="4">
        <v>0.3034722222222222</v>
      </c>
      <c r="I303" s="27">
        <f>HOUR(UBER[[#This Row],[Request Timestamp]])</f>
        <v>7</v>
      </c>
      <c r="J303" s="4" t="str">
        <f t="shared" si="13"/>
        <v>Early Morning</v>
      </c>
      <c r="K303" s="4" t="str">
        <f>TEXT(UBER[[#This Row],[Request Date]],"dddd")</f>
        <v>Monday</v>
      </c>
      <c r="L303" s="2" t="str">
        <f>IF(OR(UBER[Drop Date]="NA", UBER[Drop Time]="NA"), "NA",M303+N303)</f>
        <v>NA</v>
      </c>
      <c r="M303" s="3" t="s">
        <v>6</v>
      </c>
      <c r="N303" s="4"/>
      <c r="O303" s="4" t="str">
        <f>IF(UBER[Drop Date]="NA","No","yes")</f>
        <v>No</v>
      </c>
      <c r="P303" s="4" t="str">
        <f t="shared" si="14"/>
        <v/>
      </c>
      <c r="Q303" s="27" t="str">
        <f>IF(UBER[[Trip duration ]]="","",HOUR(P303)*60 + MINUTE(P303))</f>
        <v/>
      </c>
      <c r="R303" s="27"/>
    </row>
    <row r="304" spans="1:18" x14ac:dyDescent="0.3">
      <c r="A304" s="1">
        <v>303</v>
      </c>
      <c r="B304" s="1" t="s">
        <v>4</v>
      </c>
      <c r="C304" s="1">
        <v>276</v>
      </c>
      <c r="D304" s="1" t="str">
        <f t="shared" si="12"/>
        <v>Yes</v>
      </c>
      <c r="E304" s="1" t="s">
        <v>5</v>
      </c>
      <c r="F304" s="2">
        <f>UBER[[#This Row],[Request Date]]+UBER[[#This Row],[Request Time]]</f>
        <v>42562.304861111108</v>
      </c>
      <c r="G304" s="3">
        <v>42562</v>
      </c>
      <c r="H304" s="4">
        <v>0.30486111111111108</v>
      </c>
      <c r="I304" s="27">
        <f>HOUR(UBER[[#This Row],[Request Timestamp]])</f>
        <v>7</v>
      </c>
      <c r="J304" s="4" t="str">
        <f t="shared" si="13"/>
        <v>Early Morning</v>
      </c>
      <c r="K304" s="4" t="str">
        <f>TEXT(UBER[[#This Row],[Request Date]],"dddd")</f>
        <v>Monday</v>
      </c>
      <c r="L304" s="2">
        <f>IF(OR(UBER[Drop Date]="NA", UBER[Drop Time]="NA"), "NA",M304+N304)</f>
        <v>42562.334027777775</v>
      </c>
      <c r="M304" s="3">
        <v>42562</v>
      </c>
      <c r="N304" s="4">
        <v>0.33402777777777781</v>
      </c>
      <c r="O304" s="4" t="str">
        <f>IF(UBER[Drop Date]="NA","No","yes")</f>
        <v>yes</v>
      </c>
      <c r="P304" s="4">
        <f t="shared" si="14"/>
        <v>2.9166666667151731E-2</v>
      </c>
      <c r="Q304" s="27">
        <f>IF(UBER[[Trip duration ]]="","",HOUR(P304)*60 + MINUTE(P304))</f>
        <v>42</v>
      </c>
      <c r="R304" s="27"/>
    </row>
    <row r="305" spans="1:18" x14ac:dyDescent="0.3">
      <c r="A305" s="1">
        <v>304</v>
      </c>
      <c r="B305" s="1" t="s">
        <v>8</v>
      </c>
      <c r="C305" s="1">
        <v>221</v>
      </c>
      <c r="D305" s="1" t="str">
        <f t="shared" si="12"/>
        <v>Yes</v>
      </c>
      <c r="E305" s="1" t="s">
        <v>5</v>
      </c>
      <c r="F305" s="2">
        <f>UBER[[#This Row],[Request Date]]+UBER[[#This Row],[Request Time]]</f>
        <v>42562.306250000001</v>
      </c>
      <c r="G305" s="3">
        <v>42562</v>
      </c>
      <c r="H305" s="4">
        <v>0.30624999999999997</v>
      </c>
      <c r="I305" s="27">
        <f>HOUR(UBER[[#This Row],[Request Timestamp]])</f>
        <v>7</v>
      </c>
      <c r="J305" s="4" t="str">
        <f t="shared" si="13"/>
        <v>Early Morning</v>
      </c>
      <c r="K305" s="4" t="str">
        <f>TEXT(UBER[[#This Row],[Request Date]],"dddd")</f>
        <v>Monday</v>
      </c>
      <c r="L305" s="2">
        <f>IF(OR(UBER[Drop Date]="NA", UBER[Drop Time]="NA"), "NA",M305+N305)</f>
        <v>42562.326388888891</v>
      </c>
      <c r="M305" s="3">
        <v>42562</v>
      </c>
      <c r="N305" s="4">
        <v>0.3263888888888889</v>
      </c>
      <c r="O305" s="4" t="str">
        <f>IF(UBER[Drop Date]="NA","No","yes")</f>
        <v>yes</v>
      </c>
      <c r="P305" s="4">
        <f t="shared" si="14"/>
        <v>2.0138888889050577E-2</v>
      </c>
      <c r="Q305" s="27">
        <f>IF(UBER[[Trip duration ]]="","",HOUR(P305)*60 + MINUTE(P305))</f>
        <v>29</v>
      </c>
      <c r="R305" s="27"/>
    </row>
    <row r="306" spans="1:18" x14ac:dyDescent="0.3">
      <c r="A306" s="1">
        <v>305</v>
      </c>
      <c r="B306" s="1" t="s">
        <v>8</v>
      </c>
      <c r="C306" s="1">
        <v>272</v>
      </c>
      <c r="D306" s="1" t="str">
        <f t="shared" si="12"/>
        <v>Yes</v>
      </c>
      <c r="E306" s="1" t="s">
        <v>9</v>
      </c>
      <c r="F306" s="2">
        <f>UBER[[#This Row],[Request Date]]+UBER[[#This Row],[Request Time]]</f>
        <v>42562.303472222222</v>
      </c>
      <c r="G306" s="3">
        <v>42562</v>
      </c>
      <c r="H306" s="4">
        <v>0.3034722222222222</v>
      </c>
      <c r="I306" s="27">
        <f>HOUR(UBER[[#This Row],[Request Timestamp]])</f>
        <v>7</v>
      </c>
      <c r="J306" s="4" t="str">
        <f t="shared" si="13"/>
        <v>Early Morning</v>
      </c>
      <c r="K306" s="4" t="str">
        <f>TEXT(UBER[[#This Row],[Request Date]],"dddd")</f>
        <v>Monday</v>
      </c>
      <c r="L306" s="2" t="str">
        <f>IF(OR(UBER[Drop Date]="NA", UBER[Drop Time]="NA"), "NA",M306+N306)</f>
        <v>NA</v>
      </c>
      <c r="M306" s="3" t="s">
        <v>6</v>
      </c>
      <c r="N306" s="4"/>
      <c r="O306" s="4" t="str">
        <f>IF(UBER[Drop Date]="NA","No","yes")</f>
        <v>No</v>
      </c>
      <c r="P306" s="4" t="str">
        <f t="shared" si="14"/>
        <v/>
      </c>
      <c r="Q306" s="27" t="str">
        <f>IF(UBER[[Trip duration ]]="","",HOUR(P306)*60 + MINUTE(P306))</f>
        <v/>
      </c>
      <c r="R306" s="27"/>
    </row>
    <row r="307" spans="1:18" x14ac:dyDescent="0.3">
      <c r="A307" s="1">
        <v>306</v>
      </c>
      <c r="B307" s="1" t="s">
        <v>8</v>
      </c>
      <c r="C307" s="1">
        <v>15</v>
      </c>
      <c r="D307" s="1" t="str">
        <f t="shared" si="12"/>
        <v>Yes</v>
      </c>
      <c r="E307" s="1" t="s">
        <v>9</v>
      </c>
      <c r="F307" s="2">
        <f>UBER[[#This Row],[Request Date]]+UBER[[#This Row],[Request Time]]</f>
        <v>42562.305555555555</v>
      </c>
      <c r="G307" s="3">
        <v>42562</v>
      </c>
      <c r="H307" s="4">
        <v>0.30555555555555552</v>
      </c>
      <c r="I307" s="27">
        <f>HOUR(UBER[[#This Row],[Request Timestamp]])</f>
        <v>7</v>
      </c>
      <c r="J307" s="4" t="str">
        <f t="shared" si="13"/>
        <v>Early Morning</v>
      </c>
      <c r="K307" s="4" t="str">
        <f>TEXT(UBER[[#This Row],[Request Date]],"dddd")</f>
        <v>Monday</v>
      </c>
      <c r="L307" s="2" t="str">
        <f>IF(OR(UBER[Drop Date]="NA", UBER[Drop Time]="NA"), "NA",M307+N307)</f>
        <v>NA</v>
      </c>
      <c r="M307" s="3" t="s">
        <v>6</v>
      </c>
      <c r="N307" s="4"/>
      <c r="O307" s="4" t="str">
        <f>IF(UBER[Drop Date]="NA","No","yes")</f>
        <v>No</v>
      </c>
      <c r="P307" s="4" t="str">
        <f t="shared" si="14"/>
        <v/>
      </c>
      <c r="Q307" s="27" t="str">
        <f>IF(UBER[[Trip duration ]]="","",HOUR(P307)*60 + MINUTE(P307))</f>
        <v/>
      </c>
      <c r="R307" s="27"/>
    </row>
    <row r="308" spans="1:18" x14ac:dyDescent="0.3">
      <c r="A308" s="1">
        <v>307</v>
      </c>
      <c r="B308" s="1" t="s">
        <v>8</v>
      </c>
      <c r="C308" s="1">
        <v>70</v>
      </c>
      <c r="D308" s="1" t="str">
        <f t="shared" si="12"/>
        <v>Yes</v>
      </c>
      <c r="E308" s="1" t="s">
        <v>9</v>
      </c>
      <c r="F308" s="2">
        <f>UBER[[#This Row],[Request Date]]+UBER[[#This Row],[Request Time]]</f>
        <v>42562.305555555555</v>
      </c>
      <c r="G308" s="3">
        <v>42562</v>
      </c>
      <c r="H308" s="4">
        <v>0.30555555555555552</v>
      </c>
      <c r="I308" s="27">
        <f>HOUR(UBER[[#This Row],[Request Timestamp]])</f>
        <v>7</v>
      </c>
      <c r="J308" s="4" t="str">
        <f t="shared" si="13"/>
        <v>Early Morning</v>
      </c>
      <c r="K308" s="4" t="str">
        <f>TEXT(UBER[[#This Row],[Request Date]],"dddd")</f>
        <v>Monday</v>
      </c>
      <c r="L308" s="2" t="str">
        <f>IF(OR(UBER[Drop Date]="NA", UBER[Drop Time]="NA"), "NA",M308+N308)</f>
        <v>NA</v>
      </c>
      <c r="M308" s="3" t="s">
        <v>6</v>
      </c>
      <c r="N308" s="4"/>
      <c r="O308" s="4" t="str">
        <f>IF(UBER[Drop Date]="NA","No","yes")</f>
        <v>No</v>
      </c>
      <c r="P308" s="4" t="str">
        <f t="shared" si="14"/>
        <v/>
      </c>
      <c r="Q308" s="27" t="str">
        <f>IF(UBER[[Trip duration ]]="","",HOUR(P308)*60 + MINUTE(P308))</f>
        <v/>
      </c>
      <c r="R308" s="27"/>
    </row>
    <row r="309" spans="1:18" x14ac:dyDescent="0.3">
      <c r="A309" s="1">
        <v>308</v>
      </c>
      <c r="B309" s="1" t="s">
        <v>8</v>
      </c>
      <c r="C309" s="1">
        <v>105</v>
      </c>
      <c r="D309" s="1" t="str">
        <f t="shared" si="12"/>
        <v>Yes</v>
      </c>
      <c r="E309" s="1" t="s">
        <v>9</v>
      </c>
      <c r="F309" s="2">
        <f>UBER[[#This Row],[Request Date]]+UBER[[#This Row],[Request Time]]</f>
        <v>42562.306944444441</v>
      </c>
      <c r="G309" s="3">
        <v>42562</v>
      </c>
      <c r="H309" s="4">
        <v>0.30694444444444441</v>
      </c>
      <c r="I309" s="27">
        <f>HOUR(UBER[[#This Row],[Request Timestamp]])</f>
        <v>7</v>
      </c>
      <c r="J309" s="4" t="str">
        <f t="shared" si="13"/>
        <v>Early Morning</v>
      </c>
      <c r="K309" s="4" t="str">
        <f>TEXT(UBER[[#This Row],[Request Date]],"dddd")</f>
        <v>Monday</v>
      </c>
      <c r="L309" s="2" t="str">
        <f>IF(OR(UBER[Drop Date]="NA", UBER[Drop Time]="NA"), "NA",M309+N309)</f>
        <v>NA</v>
      </c>
      <c r="M309" s="3" t="s">
        <v>6</v>
      </c>
      <c r="N309" s="4"/>
      <c r="O309" s="4" t="str">
        <f>IF(UBER[Drop Date]="NA","No","yes")</f>
        <v>No</v>
      </c>
      <c r="P309" s="4" t="str">
        <f t="shared" si="14"/>
        <v/>
      </c>
      <c r="Q309" s="27" t="str">
        <f>IF(UBER[[Trip duration ]]="","",HOUR(P309)*60 + MINUTE(P309))</f>
        <v/>
      </c>
      <c r="R309" s="27"/>
    </row>
    <row r="310" spans="1:18" x14ac:dyDescent="0.3">
      <c r="A310" s="1">
        <v>309</v>
      </c>
      <c r="B310" s="1" t="s">
        <v>8</v>
      </c>
      <c r="C310" s="1">
        <v>240</v>
      </c>
      <c r="D310" s="1" t="str">
        <f t="shared" si="12"/>
        <v>Yes</v>
      </c>
      <c r="E310" s="1" t="s">
        <v>9</v>
      </c>
      <c r="F310" s="2">
        <f>UBER[[#This Row],[Request Date]]+UBER[[#This Row],[Request Time]]</f>
        <v>42562.304166666669</v>
      </c>
      <c r="G310" s="3">
        <v>42562</v>
      </c>
      <c r="H310" s="4">
        <v>0.30416666666666664</v>
      </c>
      <c r="I310" s="27">
        <f>HOUR(UBER[[#This Row],[Request Timestamp]])</f>
        <v>7</v>
      </c>
      <c r="J310" s="4" t="str">
        <f t="shared" si="13"/>
        <v>Early Morning</v>
      </c>
      <c r="K310" s="4" t="str">
        <f>TEXT(UBER[[#This Row],[Request Date]],"dddd")</f>
        <v>Monday</v>
      </c>
      <c r="L310" s="2" t="str">
        <f>IF(OR(UBER[Drop Date]="NA", UBER[Drop Time]="NA"), "NA",M310+N310)</f>
        <v>NA</v>
      </c>
      <c r="M310" s="3" t="s">
        <v>6</v>
      </c>
      <c r="N310" s="4"/>
      <c r="O310" s="4" t="str">
        <f>IF(UBER[Drop Date]="NA","No","yes")</f>
        <v>No</v>
      </c>
      <c r="P310" s="4" t="str">
        <f t="shared" si="14"/>
        <v/>
      </c>
      <c r="Q310" s="27" t="str">
        <f>IF(UBER[[Trip duration ]]="","",HOUR(P310)*60 + MINUTE(P310))</f>
        <v/>
      </c>
      <c r="R310" s="27"/>
    </row>
    <row r="311" spans="1:18" x14ac:dyDescent="0.3">
      <c r="A311" s="1">
        <v>310</v>
      </c>
      <c r="B311" s="1" t="s">
        <v>4</v>
      </c>
      <c r="C311" s="1">
        <v>13</v>
      </c>
      <c r="D311" s="1" t="str">
        <f t="shared" si="12"/>
        <v>Yes</v>
      </c>
      <c r="E311" s="1" t="s">
        <v>5</v>
      </c>
      <c r="F311" s="2">
        <f>UBER[[#This Row],[Request Date]]+UBER[[#This Row],[Request Time]]</f>
        <v>42562.308333333334</v>
      </c>
      <c r="G311" s="3">
        <v>42562</v>
      </c>
      <c r="H311" s="4">
        <v>0.30833333333333335</v>
      </c>
      <c r="I311" s="27">
        <f>HOUR(UBER[[#This Row],[Request Timestamp]])</f>
        <v>7</v>
      </c>
      <c r="J311" s="4" t="str">
        <f t="shared" si="13"/>
        <v>Early Morning</v>
      </c>
      <c r="K311" s="4" t="str">
        <f>TEXT(UBER[[#This Row],[Request Date]],"dddd")</f>
        <v>Monday</v>
      </c>
      <c r="L311" s="2">
        <f>IF(OR(UBER[Drop Date]="NA", UBER[Drop Time]="NA"), "NA",M311+N311)</f>
        <v>42562.352777777778</v>
      </c>
      <c r="M311" s="3">
        <v>42562</v>
      </c>
      <c r="N311" s="4">
        <v>0.3527777777777778</v>
      </c>
      <c r="O311" s="4" t="str">
        <f>IF(UBER[Drop Date]="NA","No","yes")</f>
        <v>yes</v>
      </c>
      <c r="P311" s="4">
        <f t="shared" si="14"/>
        <v>4.4444444443797693E-2</v>
      </c>
      <c r="Q311" s="27">
        <f>IF(UBER[[Trip duration ]]="","",HOUR(P311)*60 + MINUTE(P311))</f>
        <v>64</v>
      </c>
      <c r="R311" s="27"/>
    </row>
    <row r="312" spans="1:18" x14ac:dyDescent="0.3">
      <c r="A312" s="1">
        <v>311</v>
      </c>
      <c r="B312" s="1" t="s">
        <v>4</v>
      </c>
      <c r="C312" s="1">
        <v>149</v>
      </c>
      <c r="D312" s="1" t="str">
        <f t="shared" si="12"/>
        <v>Yes</v>
      </c>
      <c r="E312" s="1" t="s">
        <v>5</v>
      </c>
      <c r="F312" s="2">
        <f>UBER[[#This Row],[Request Date]]+UBER[[#This Row],[Request Time]]</f>
        <v>42562.310416666667</v>
      </c>
      <c r="G312" s="3">
        <v>42562</v>
      </c>
      <c r="H312" s="4">
        <v>0.31041666666666667</v>
      </c>
      <c r="I312" s="27">
        <f>HOUR(UBER[[#This Row],[Request Timestamp]])</f>
        <v>7</v>
      </c>
      <c r="J312" s="4" t="str">
        <f t="shared" si="13"/>
        <v>Early Morning</v>
      </c>
      <c r="K312" s="4" t="str">
        <f>TEXT(UBER[[#This Row],[Request Date]],"dddd")</f>
        <v>Monday</v>
      </c>
      <c r="L312" s="2">
        <f>IF(OR(UBER[Drop Date]="NA", UBER[Drop Time]="NA"), "NA",M312+N312)</f>
        <v>42562.338888888888</v>
      </c>
      <c r="M312" s="3">
        <v>42562</v>
      </c>
      <c r="N312" s="4">
        <v>0.33888888888888885</v>
      </c>
      <c r="O312" s="4" t="str">
        <f>IF(UBER[Drop Date]="NA","No","yes")</f>
        <v>yes</v>
      </c>
      <c r="P312" s="4">
        <f t="shared" si="14"/>
        <v>2.8472222220443655E-2</v>
      </c>
      <c r="Q312" s="27">
        <f>IF(UBER[[Trip duration ]]="","",HOUR(P312)*60 + MINUTE(P312))</f>
        <v>41</v>
      </c>
      <c r="R312" s="27"/>
    </row>
    <row r="313" spans="1:18" x14ac:dyDescent="0.3">
      <c r="A313" s="1">
        <v>312</v>
      </c>
      <c r="B313" s="1" t="s">
        <v>8</v>
      </c>
      <c r="C313" s="1">
        <v>5</v>
      </c>
      <c r="D313" s="1" t="str">
        <f t="shared" si="12"/>
        <v>Yes</v>
      </c>
      <c r="E313" s="1" t="s">
        <v>5</v>
      </c>
      <c r="F313" s="2">
        <f>UBER[[#This Row],[Request Date]]+UBER[[#This Row],[Request Time]]</f>
        <v>42562.310416666667</v>
      </c>
      <c r="G313" s="3">
        <v>42562</v>
      </c>
      <c r="H313" s="4">
        <v>0.31041666666666667</v>
      </c>
      <c r="I313" s="27">
        <f>HOUR(UBER[[#This Row],[Request Timestamp]])</f>
        <v>7</v>
      </c>
      <c r="J313" s="4" t="str">
        <f t="shared" si="13"/>
        <v>Early Morning</v>
      </c>
      <c r="K313" s="4" t="str">
        <f>TEXT(UBER[[#This Row],[Request Date]],"dddd")</f>
        <v>Monday</v>
      </c>
      <c r="L313" s="2">
        <f>IF(OR(UBER[Drop Date]="NA", UBER[Drop Time]="NA"), "NA",M313+N313)</f>
        <v>42562.354861111111</v>
      </c>
      <c r="M313" s="3">
        <v>42562</v>
      </c>
      <c r="N313" s="4">
        <v>0.35486111111111113</v>
      </c>
      <c r="O313" s="4" t="str">
        <f>IF(UBER[Drop Date]="NA","No","yes")</f>
        <v>yes</v>
      </c>
      <c r="P313" s="4">
        <f t="shared" si="14"/>
        <v>4.4444444443797693E-2</v>
      </c>
      <c r="Q313" s="27">
        <f>IF(UBER[[Trip duration ]]="","",HOUR(P313)*60 + MINUTE(P313))</f>
        <v>64</v>
      </c>
      <c r="R313" s="27"/>
    </row>
    <row r="314" spans="1:18" x14ac:dyDescent="0.3">
      <c r="A314" s="1">
        <v>313</v>
      </c>
      <c r="B314" s="1" t="s">
        <v>8</v>
      </c>
      <c r="C314" s="1">
        <v>53</v>
      </c>
      <c r="D314" s="1" t="str">
        <f t="shared" si="12"/>
        <v>Yes</v>
      </c>
      <c r="E314" s="1" t="s">
        <v>5</v>
      </c>
      <c r="F314" s="2">
        <f>UBER[[#This Row],[Request Date]]+UBER[[#This Row],[Request Time]]</f>
        <v>42562.30972222222</v>
      </c>
      <c r="G314" s="3">
        <v>42562</v>
      </c>
      <c r="H314" s="4">
        <v>0.30972222222222223</v>
      </c>
      <c r="I314" s="27">
        <f>HOUR(UBER[[#This Row],[Request Timestamp]])</f>
        <v>7</v>
      </c>
      <c r="J314" s="4" t="str">
        <f t="shared" si="13"/>
        <v>Early Morning</v>
      </c>
      <c r="K314" s="4" t="str">
        <f>TEXT(UBER[[#This Row],[Request Date]],"dddd")</f>
        <v>Monday</v>
      </c>
      <c r="L314" s="2">
        <f>IF(OR(UBER[Drop Date]="NA", UBER[Drop Time]="NA"), "NA",M314+N314)</f>
        <v>42562.357638888891</v>
      </c>
      <c r="M314" s="3">
        <v>42562</v>
      </c>
      <c r="N314" s="4">
        <v>0.3576388888888889</v>
      </c>
      <c r="O314" s="4" t="str">
        <f>IF(UBER[Drop Date]="NA","No","yes")</f>
        <v>yes</v>
      </c>
      <c r="P314" s="4">
        <f t="shared" si="14"/>
        <v>4.7916666670062114E-2</v>
      </c>
      <c r="Q314" s="27">
        <f>IF(UBER[[Trip duration ]]="","",HOUR(P314)*60 + MINUTE(P314))</f>
        <v>69</v>
      </c>
      <c r="R314" s="27"/>
    </row>
    <row r="315" spans="1:18" x14ac:dyDescent="0.3">
      <c r="A315" s="1">
        <v>314</v>
      </c>
      <c r="B315" s="1" t="s">
        <v>4</v>
      </c>
      <c r="C315" s="1">
        <v>275</v>
      </c>
      <c r="D315" s="1" t="str">
        <f t="shared" si="12"/>
        <v>Yes</v>
      </c>
      <c r="E315" s="1" t="s">
        <v>5</v>
      </c>
      <c r="F315" s="2">
        <f>UBER[[#This Row],[Request Date]]+UBER[[#This Row],[Request Time]]</f>
        <v>42562.311111111114</v>
      </c>
      <c r="G315" s="3">
        <v>42562</v>
      </c>
      <c r="H315" s="4">
        <v>0.31111111111111112</v>
      </c>
      <c r="I315" s="27">
        <f>HOUR(UBER[[#This Row],[Request Timestamp]])</f>
        <v>7</v>
      </c>
      <c r="J315" s="4" t="str">
        <f t="shared" si="13"/>
        <v>Early Morning</v>
      </c>
      <c r="K315" s="4" t="str">
        <f>TEXT(UBER[[#This Row],[Request Date]],"dddd")</f>
        <v>Monday</v>
      </c>
      <c r="L315" s="2">
        <f>IF(OR(UBER[Drop Date]="NA", UBER[Drop Time]="NA"), "NA",M315+N315)</f>
        <v>42562.34375</v>
      </c>
      <c r="M315" s="3">
        <v>42562</v>
      </c>
      <c r="N315" s="4">
        <v>0.34375</v>
      </c>
      <c r="O315" s="4" t="str">
        <f>IF(UBER[Drop Date]="NA","No","yes")</f>
        <v>yes</v>
      </c>
      <c r="P315" s="4">
        <f t="shared" si="14"/>
        <v>3.2638888886140194E-2</v>
      </c>
      <c r="Q315" s="27">
        <f>IF(UBER[[Trip duration ]]="","",HOUR(P315)*60 + MINUTE(P315))</f>
        <v>47</v>
      </c>
      <c r="R315" s="27"/>
    </row>
    <row r="316" spans="1:18" x14ac:dyDescent="0.3">
      <c r="A316" s="1">
        <v>315</v>
      </c>
      <c r="B316" s="1" t="s">
        <v>8</v>
      </c>
      <c r="C316" s="1">
        <v>278</v>
      </c>
      <c r="D316" s="1" t="str">
        <f t="shared" si="12"/>
        <v>Yes</v>
      </c>
      <c r="E316" s="1" t="s">
        <v>9</v>
      </c>
      <c r="F316" s="2">
        <f>UBER[[#This Row],[Request Date]]+UBER[[#This Row],[Request Time]]</f>
        <v>42562.31527777778</v>
      </c>
      <c r="G316" s="3">
        <v>42562</v>
      </c>
      <c r="H316" s="4">
        <v>0.31527777777777777</v>
      </c>
      <c r="I316" s="27">
        <f>HOUR(UBER[[#This Row],[Request Timestamp]])</f>
        <v>7</v>
      </c>
      <c r="J316" s="4" t="str">
        <f t="shared" si="13"/>
        <v>Early Morning</v>
      </c>
      <c r="K316" s="4" t="str">
        <f>TEXT(UBER[[#This Row],[Request Date]],"dddd")</f>
        <v>Monday</v>
      </c>
      <c r="L316" s="2" t="str">
        <f>IF(OR(UBER[Drop Date]="NA", UBER[Drop Time]="NA"), "NA",M316+N316)</f>
        <v>NA</v>
      </c>
      <c r="M316" s="3" t="s">
        <v>6</v>
      </c>
      <c r="N316" s="4"/>
      <c r="O316" s="4" t="str">
        <f>IF(UBER[Drop Date]="NA","No","yes")</f>
        <v>No</v>
      </c>
      <c r="P316" s="4" t="str">
        <f t="shared" si="14"/>
        <v/>
      </c>
      <c r="Q316" s="27" t="str">
        <f>IF(UBER[[Trip duration ]]="","",HOUR(P316)*60 + MINUTE(P316))</f>
        <v/>
      </c>
      <c r="R316" s="27"/>
    </row>
    <row r="317" spans="1:18" x14ac:dyDescent="0.3">
      <c r="A317" s="1">
        <v>316</v>
      </c>
      <c r="B317" s="1" t="s">
        <v>8</v>
      </c>
      <c r="C317" s="1">
        <v>290</v>
      </c>
      <c r="D317" s="1" t="str">
        <f t="shared" si="12"/>
        <v>Yes</v>
      </c>
      <c r="E317" s="1" t="s">
        <v>9</v>
      </c>
      <c r="F317" s="2">
        <f>UBER[[#This Row],[Request Date]]+UBER[[#This Row],[Request Time]]</f>
        <v>42562.30972222222</v>
      </c>
      <c r="G317" s="3">
        <v>42562</v>
      </c>
      <c r="H317" s="4">
        <v>0.30972222222222223</v>
      </c>
      <c r="I317" s="27">
        <f>HOUR(UBER[[#This Row],[Request Timestamp]])</f>
        <v>7</v>
      </c>
      <c r="J317" s="4" t="str">
        <f t="shared" si="13"/>
        <v>Early Morning</v>
      </c>
      <c r="K317" s="4" t="str">
        <f>TEXT(UBER[[#This Row],[Request Date]],"dddd")</f>
        <v>Monday</v>
      </c>
      <c r="L317" s="2" t="str">
        <f>IF(OR(UBER[Drop Date]="NA", UBER[Drop Time]="NA"), "NA",M317+N317)</f>
        <v>NA</v>
      </c>
      <c r="M317" s="3" t="s">
        <v>6</v>
      </c>
      <c r="N317" s="4"/>
      <c r="O317" s="4" t="str">
        <f>IF(UBER[Drop Date]="NA","No","yes")</f>
        <v>No</v>
      </c>
      <c r="P317" s="4" t="str">
        <f t="shared" si="14"/>
        <v/>
      </c>
      <c r="Q317" s="27" t="str">
        <f>IF(UBER[[Trip duration ]]="","",HOUR(P317)*60 + MINUTE(P317))</f>
        <v/>
      </c>
      <c r="R317" s="27"/>
    </row>
    <row r="318" spans="1:18" x14ac:dyDescent="0.3">
      <c r="A318" s="1">
        <v>317</v>
      </c>
      <c r="B318" s="1" t="s">
        <v>8</v>
      </c>
      <c r="C318" s="1">
        <v>145</v>
      </c>
      <c r="D318" s="1" t="str">
        <f t="shared" si="12"/>
        <v>Yes</v>
      </c>
      <c r="E318" s="1" t="s">
        <v>9</v>
      </c>
      <c r="F318" s="2">
        <f>UBER[[#This Row],[Request Date]]+UBER[[#This Row],[Request Time]]</f>
        <v>42562.311805555553</v>
      </c>
      <c r="G318" s="3">
        <v>42562</v>
      </c>
      <c r="H318" s="4">
        <v>0.31180555555555556</v>
      </c>
      <c r="I318" s="27">
        <f>HOUR(UBER[[#This Row],[Request Timestamp]])</f>
        <v>7</v>
      </c>
      <c r="J318" s="4" t="str">
        <f t="shared" si="13"/>
        <v>Early Morning</v>
      </c>
      <c r="K318" s="4" t="str">
        <f>TEXT(UBER[[#This Row],[Request Date]],"dddd")</f>
        <v>Monday</v>
      </c>
      <c r="L318" s="2" t="str">
        <f>IF(OR(UBER[Drop Date]="NA", UBER[Drop Time]="NA"), "NA",M318+N318)</f>
        <v>NA</v>
      </c>
      <c r="M318" s="3" t="s">
        <v>6</v>
      </c>
      <c r="N318" s="4"/>
      <c r="O318" s="4" t="str">
        <f>IF(UBER[Drop Date]="NA","No","yes")</f>
        <v>No</v>
      </c>
      <c r="P318" s="4" t="str">
        <f t="shared" si="14"/>
        <v/>
      </c>
      <c r="Q318" s="27" t="str">
        <f>IF(UBER[[Trip duration ]]="","",HOUR(P318)*60 + MINUTE(P318))</f>
        <v/>
      </c>
      <c r="R318" s="27"/>
    </row>
    <row r="319" spans="1:18" x14ac:dyDescent="0.3">
      <c r="A319" s="1">
        <v>318</v>
      </c>
      <c r="B319" s="1" t="s">
        <v>8</v>
      </c>
      <c r="C319" s="1">
        <v>146</v>
      </c>
      <c r="D319" s="1" t="str">
        <f t="shared" si="12"/>
        <v>Yes</v>
      </c>
      <c r="E319" s="1" t="s">
        <v>5</v>
      </c>
      <c r="F319" s="2">
        <f>UBER[[#This Row],[Request Date]]+UBER[[#This Row],[Request Time]]</f>
        <v>42562.311111111114</v>
      </c>
      <c r="G319" s="3">
        <v>42562</v>
      </c>
      <c r="H319" s="4">
        <v>0.31111111111111112</v>
      </c>
      <c r="I319" s="27">
        <f>HOUR(UBER[[#This Row],[Request Timestamp]])</f>
        <v>7</v>
      </c>
      <c r="J319" s="4" t="str">
        <f t="shared" si="13"/>
        <v>Early Morning</v>
      </c>
      <c r="K319" s="4" t="str">
        <f>TEXT(UBER[[#This Row],[Request Date]],"dddd")</f>
        <v>Monday</v>
      </c>
      <c r="L319" s="2">
        <f>IF(OR(UBER[Drop Date]="NA", UBER[Drop Time]="NA"), "NA",M319+N319)</f>
        <v>42562.363194444442</v>
      </c>
      <c r="M319" s="3">
        <v>42562</v>
      </c>
      <c r="N319" s="4">
        <v>0.36319444444444443</v>
      </c>
      <c r="O319" s="4" t="str">
        <f>IF(UBER[Drop Date]="NA","No","yes")</f>
        <v>yes</v>
      </c>
      <c r="P319" s="4">
        <f t="shared" si="14"/>
        <v>5.2083333328482695E-2</v>
      </c>
      <c r="Q319" s="27">
        <f>IF(UBER[[Trip duration ]]="","",HOUR(P319)*60 + MINUTE(P319))</f>
        <v>75</v>
      </c>
      <c r="R319" s="27"/>
    </row>
    <row r="320" spans="1:18" x14ac:dyDescent="0.3">
      <c r="A320" s="1">
        <v>319</v>
      </c>
      <c r="B320" s="1" t="s">
        <v>8</v>
      </c>
      <c r="C320" s="1">
        <v>161</v>
      </c>
      <c r="D320" s="1" t="str">
        <f t="shared" si="12"/>
        <v>Yes</v>
      </c>
      <c r="E320" s="1" t="s">
        <v>9</v>
      </c>
      <c r="F320" s="2">
        <f>UBER[[#This Row],[Request Date]]+UBER[[#This Row],[Request Time]]</f>
        <v>42562.314583333333</v>
      </c>
      <c r="G320" s="3">
        <v>42562</v>
      </c>
      <c r="H320" s="4">
        <v>0.31458333333333333</v>
      </c>
      <c r="I320" s="27">
        <f>HOUR(UBER[[#This Row],[Request Timestamp]])</f>
        <v>7</v>
      </c>
      <c r="J320" s="4" t="str">
        <f t="shared" si="13"/>
        <v>Early Morning</v>
      </c>
      <c r="K320" s="4" t="str">
        <f>TEXT(UBER[[#This Row],[Request Date]],"dddd")</f>
        <v>Monday</v>
      </c>
      <c r="L320" s="2" t="str">
        <f>IF(OR(UBER[Drop Date]="NA", UBER[Drop Time]="NA"), "NA",M320+N320)</f>
        <v>NA</v>
      </c>
      <c r="M320" s="3" t="s">
        <v>6</v>
      </c>
      <c r="N320" s="4"/>
      <c r="O320" s="4" t="str">
        <f>IF(UBER[Drop Date]="NA","No","yes")</f>
        <v>No</v>
      </c>
      <c r="P320" s="4" t="str">
        <f t="shared" si="14"/>
        <v/>
      </c>
      <c r="Q320" s="27" t="str">
        <f>IF(UBER[[Trip duration ]]="","",HOUR(P320)*60 + MINUTE(P320))</f>
        <v/>
      </c>
      <c r="R320" s="27"/>
    </row>
    <row r="321" spans="1:18" x14ac:dyDescent="0.3">
      <c r="A321" s="1">
        <v>320</v>
      </c>
      <c r="B321" s="1" t="s">
        <v>8</v>
      </c>
      <c r="C321" s="1">
        <v>187</v>
      </c>
      <c r="D321" s="1" t="str">
        <f t="shared" si="12"/>
        <v>Yes</v>
      </c>
      <c r="E321" s="1" t="s">
        <v>5</v>
      </c>
      <c r="F321" s="2">
        <f>UBER[[#This Row],[Request Date]]+UBER[[#This Row],[Request Time]]</f>
        <v>42562.313888888886</v>
      </c>
      <c r="G321" s="3">
        <v>42562</v>
      </c>
      <c r="H321" s="4">
        <v>0.31388888888888888</v>
      </c>
      <c r="I321" s="27">
        <f>HOUR(UBER[[#This Row],[Request Timestamp]])</f>
        <v>7</v>
      </c>
      <c r="J321" s="4" t="str">
        <f t="shared" si="13"/>
        <v>Early Morning</v>
      </c>
      <c r="K321" s="4" t="str">
        <f>TEXT(UBER[[#This Row],[Request Date]],"dddd")</f>
        <v>Monday</v>
      </c>
      <c r="L321" s="2">
        <f>IF(OR(UBER[Drop Date]="NA", UBER[Drop Time]="NA"), "NA",M321+N321)</f>
        <v>42562.363888888889</v>
      </c>
      <c r="M321" s="3">
        <v>42562</v>
      </c>
      <c r="N321" s="4">
        <v>0.36388888888888887</v>
      </c>
      <c r="O321" s="4" t="str">
        <f>IF(UBER[Drop Date]="NA","No","yes")</f>
        <v>yes</v>
      </c>
      <c r="P321" s="4">
        <f t="shared" si="14"/>
        <v>5.0000000002910383E-2</v>
      </c>
      <c r="Q321" s="27">
        <f>IF(UBER[[Trip duration ]]="","",HOUR(P321)*60 + MINUTE(P321))</f>
        <v>72</v>
      </c>
      <c r="R321" s="27"/>
    </row>
    <row r="322" spans="1:18" x14ac:dyDescent="0.3">
      <c r="A322" s="1">
        <v>321</v>
      </c>
      <c r="B322" s="1" t="s">
        <v>8</v>
      </c>
      <c r="C322" s="1">
        <v>119</v>
      </c>
      <c r="D322" s="1" t="str">
        <f t="shared" ref="D322:D385" si="15">IF(C:C="NA","No","Yes")</f>
        <v>Yes</v>
      </c>
      <c r="E322" s="1" t="s">
        <v>9</v>
      </c>
      <c r="F322" s="2">
        <f>UBER[[#This Row],[Request Date]]+UBER[[#This Row],[Request Time]]</f>
        <v>42562.3125</v>
      </c>
      <c r="G322" s="3">
        <v>42562</v>
      </c>
      <c r="H322" s="4">
        <v>0.3125</v>
      </c>
      <c r="I322" s="27">
        <f>HOUR(UBER[[#This Row],[Request Timestamp]])</f>
        <v>7</v>
      </c>
      <c r="J322" s="4" t="str">
        <f t="shared" ref="J322:J385" si="16">IF(HOUR(H322)&lt;4,"Late Night",
 IF(HOUR(H322)&lt;8,"Early Morning",
 IF(HOUR(H322)&lt;12,"Morning",
 IF(HOUR(H322)&lt;17,"Afternoon",
 IF(HOUR(H322)&lt;21,"Evening","Night")))))</f>
        <v>Early Morning</v>
      </c>
      <c r="K322" s="4" t="str">
        <f>TEXT(UBER[[#This Row],[Request Date]],"dddd")</f>
        <v>Monday</v>
      </c>
      <c r="L322" s="2" t="str">
        <f>IF(OR(UBER[Drop Date]="NA", UBER[Drop Time]="NA"), "NA",M322+N322)</f>
        <v>NA</v>
      </c>
      <c r="M322" s="3" t="s">
        <v>6</v>
      </c>
      <c r="N322" s="4"/>
      <c r="O322" s="4" t="str">
        <f>IF(UBER[Drop Date]="NA","No","yes")</f>
        <v>No</v>
      </c>
      <c r="P322" s="4" t="str">
        <f t="shared" ref="P322:P385" si="17">IF(OR(L322="NA",F322="NA"), "", L322 - F322)</f>
        <v/>
      </c>
      <c r="Q322" s="27" t="str">
        <f>IF(UBER[[Trip duration ]]="","",HOUR(P322)*60 + MINUTE(P322))</f>
        <v/>
      </c>
      <c r="R322" s="27"/>
    </row>
    <row r="323" spans="1:18" x14ac:dyDescent="0.3">
      <c r="A323" s="1">
        <v>322</v>
      </c>
      <c r="B323" s="1" t="s">
        <v>8</v>
      </c>
      <c r="C323" s="1">
        <v>26</v>
      </c>
      <c r="D323" s="1" t="str">
        <f t="shared" si="15"/>
        <v>Yes</v>
      </c>
      <c r="E323" s="1" t="s">
        <v>5</v>
      </c>
      <c r="F323" s="2">
        <f>UBER[[#This Row],[Request Date]]+UBER[[#This Row],[Request Time]]</f>
        <v>42562.313194444447</v>
      </c>
      <c r="G323" s="3">
        <v>42562</v>
      </c>
      <c r="H323" s="4">
        <v>0.31319444444444444</v>
      </c>
      <c r="I323" s="27">
        <f>HOUR(UBER[[#This Row],[Request Timestamp]])</f>
        <v>7</v>
      </c>
      <c r="J323" s="4" t="str">
        <f t="shared" si="16"/>
        <v>Early Morning</v>
      </c>
      <c r="K323" s="4" t="str">
        <f>TEXT(UBER[[#This Row],[Request Date]],"dddd")</f>
        <v>Monday</v>
      </c>
      <c r="L323" s="2">
        <f>IF(OR(UBER[Drop Date]="NA", UBER[Drop Time]="NA"), "NA",M323+N323)</f>
        <v>42562.340277777781</v>
      </c>
      <c r="M323" s="3">
        <v>42562</v>
      </c>
      <c r="N323" s="4">
        <v>0.34027777777777773</v>
      </c>
      <c r="O323" s="4" t="str">
        <f>IF(UBER[Drop Date]="NA","No","yes")</f>
        <v>yes</v>
      </c>
      <c r="P323" s="4">
        <f t="shared" si="17"/>
        <v>2.7083333334303461E-2</v>
      </c>
      <c r="Q323" s="27">
        <f>IF(UBER[[Trip duration ]]="","",HOUR(P323)*60 + MINUTE(P323))</f>
        <v>39</v>
      </c>
      <c r="R323" s="27"/>
    </row>
    <row r="324" spans="1:18" x14ac:dyDescent="0.3">
      <c r="A324" s="1">
        <v>323</v>
      </c>
      <c r="B324" s="1" t="s">
        <v>8</v>
      </c>
      <c r="C324" s="1">
        <v>57</v>
      </c>
      <c r="D324" s="1" t="str">
        <f t="shared" si="15"/>
        <v>Yes</v>
      </c>
      <c r="E324" s="1" t="s">
        <v>9</v>
      </c>
      <c r="F324" s="2">
        <f>UBER[[#This Row],[Request Date]]+UBER[[#This Row],[Request Time]]</f>
        <v>42562.316666666666</v>
      </c>
      <c r="G324" s="3">
        <v>42562</v>
      </c>
      <c r="H324" s="4">
        <v>0.31666666666666665</v>
      </c>
      <c r="I324" s="27">
        <f>HOUR(UBER[[#This Row],[Request Timestamp]])</f>
        <v>7</v>
      </c>
      <c r="J324" s="4" t="str">
        <f t="shared" si="16"/>
        <v>Early Morning</v>
      </c>
      <c r="K324" s="4" t="str">
        <f>TEXT(UBER[[#This Row],[Request Date]],"dddd")</f>
        <v>Monday</v>
      </c>
      <c r="L324" s="2" t="str">
        <f>IF(OR(UBER[Drop Date]="NA", UBER[Drop Time]="NA"), "NA",M324+N324)</f>
        <v>NA</v>
      </c>
      <c r="M324" s="3" t="s">
        <v>6</v>
      </c>
      <c r="N324" s="4"/>
      <c r="O324" s="4" t="str">
        <f>IF(UBER[Drop Date]="NA","No","yes")</f>
        <v>No</v>
      </c>
      <c r="P324" s="4" t="str">
        <f t="shared" si="17"/>
        <v/>
      </c>
      <c r="Q324" s="27" t="str">
        <f>IF(UBER[[Trip duration ]]="","",HOUR(P324)*60 + MINUTE(P324))</f>
        <v/>
      </c>
      <c r="R324" s="27"/>
    </row>
    <row r="325" spans="1:18" x14ac:dyDescent="0.3">
      <c r="A325" s="1">
        <v>324</v>
      </c>
      <c r="B325" s="1" t="s">
        <v>8</v>
      </c>
      <c r="C325" s="1">
        <v>85</v>
      </c>
      <c r="D325" s="1" t="str">
        <f t="shared" si="15"/>
        <v>Yes</v>
      </c>
      <c r="E325" s="1" t="s">
        <v>9</v>
      </c>
      <c r="F325" s="2">
        <f>UBER[[#This Row],[Request Date]]+UBER[[#This Row],[Request Time]]</f>
        <v>42562.319444444445</v>
      </c>
      <c r="G325" s="3">
        <v>42562</v>
      </c>
      <c r="H325" s="4">
        <v>0.31944444444444448</v>
      </c>
      <c r="I325" s="27">
        <f>HOUR(UBER[[#This Row],[Request Timestamp]])</f>
        <v>7</v>
      </c>
      <c r="J325" s="4" t="str">
        <f t="shared" si="16"/>
        <v>Early Morning</v>
      </c>
      <c r="K325" s="4" t="str">
        <f>TEXT(UBER[[#This Row],[Request Date]],"dddd")</f>
        <v>Monday</v>
      </c>
      <c r="L325" s="2" t="str">
        <f>IF(OR(UBER[Drop Date]="NA", UBER[Drop Time]="NA"), "NA",M325+N325)</f>
        <v>NA</v>
      </c>
      <c r="M325" s="3" t="s">
        <v>6</v>
      </c>
      <c r="N325" s="4"/>
      <c r="O325" s="4" t="str">
        <f>IF(UBER[Drop Date]="NA","No","yes")</f>
        <v>No</v>
      </c>
      <c r="P325" s="4" t="str">
        <f t="shared" si="17"/>
        <v/>
      </c>
      <c r="Q325" s="27" t="str">
        <f>IF(UBER[[Trip duration ]]="","",HOUR(P325)*60 + MINUTE(P325))</f>
        <v/>
      </c>
      <c r="R325" s="27"/>
    </row>
    <row r="326" spans="1:18" x14ac:dyDescent="0.3">
      <c r="A326" s="1">
        <v>325</v>
      </c>
      <c r="B326" s="1" t="s">
        <v>8</v>
      </c>
      <c r="C326" s="1">
        <v>182</v>
      </c>
      <c r="D326" s="1" t="str">
        <f t="shared" si="15"/>
        <v>Yes</v>
      </c>
      <c r="E326" s="1" t="s">
        <v>5</v>
      </c>
      <c r="F326" s="2">
        <f>UBER[[#This Row],[Request Date]]+UBER[[#This Row],[Request Time]]</f>
        <v>42562.31527777778</v>
      </c>
      <c r="G326" s="3">
        <v>42562</v>
      </c>
      <c r="H326" s="4">
        <v>0.31527777777777777</v>
      </c>
      <c r="I326" s="27">
        <f>HOUR(UBER[[#This Row],[Request Timestamp]])</f>
        <v>7</v>
      </c>
      <c r="J326" s="4" t="str">
        <f t="shared" si="16"/>
        <v>Early Morning</v>
      </c>
      <c r="K326" s="4" t="str">
        <f>TEXT(UBER[[#This Row],[Request Date]],"dddd")</f>
        <v>Monday</v>
      </c>
      <c r="L326" s="2">
        <f>IF(OR(UBER[Drop Date]="NA", UBER[Drop Time]="NA"), "NA",M326+N326)</f>
        <v>42562.363888888889</v>
      </c>
      <c r="M326" s="3">
        <v>42562</v>
      </c>
      <c r="N326" s="4">
        <v>0.36388888888888887</v>
      </c>
      <c r="O326" s="4" t="str">
        <f>IF(UBER[Drop Date]="NA","No","yes")</f>
        <v>yes</v>
      </c>
      <c r="P326" s="4">
        <f t="shared" si="17"/>
        <v>4.8611111109494232E-2</v>
      </c>
      <c r="Q326" s="27">
        <f>IF(UBER[[Trip duration ]]="","",HOUR(P326)*60 + MINUTE(P326))</f>
        <v>70</v>
      </c>
      <c r="R326" s="27"/>
    </row>
    <row r="327" spans="1:18" x14ac:dyDescent="0.3">
      <c r="A327" s="1">
        <v>326</v>
      </c>
      <c r="B327" s="1" t="s">
        <v>8</v>
      </c>
      <c r="C327" s="1">
        <v>110</v>
      </c>
      <c r="D327" s="1" t="str">
        <f t="shared" si="15"/>
        <v>Yes</v>
      </c>
      <c r="E327" s="1" t="s">
        <v>9</v>
      </c>
      <c r="F327" s="2">
        <f>UBER[[#This Row],[Request Date]]+UBER[[#This Row],[Request Time]]</f>
        <v>42562.314583333333</v>
      </c>
      <c r="G327" s="3">
        <v>42562</v>
      </c>
      <c r="H327" s="4">
        <v>0.31458333333333333</v>
      </c>
      <c r="I327" s="27">
        <f>HOUR(UBER[[#This Row],[Request Timestamp]])</f>
        <v>7</v>
      </c>
      <c r="J327" s="4" t="str">
        <f t="shared" si="16"/>
        <v>Early Morning</v>
      </c>
      <c r="K327" s="4" t="str">
        <f>TEXT(UBER[[#This Row],[Request Date]],"dddd")</f>
        <v>Monday</v>
      </c>
      <c r="L327" s="2" t="str">
        <f>IF(OR(UBER[Drop Date]="NA", UBER[Drop Time]="NA"), "NA",M327+N327)</f>
        <v>NA</v>
      </c>
      <c r="M327" s="3" t="s">
        <v>6</v>
      </c>
      <c r="N327" s="4"/>
      <c r="O327" s="4" t="str">
        <f>IF(UBER[Drop Date]="NA","No","yes")</f>
        <v>No</v>
      </c>
      <c r="P327" s="4" t="str">
        <f t="shared" si="17"/>
        <v/>
      </c>
      <c r="Q327" s="27" t="str">
        <f>IF(UBER[[Trip duration ]]="","",HOUR(P327)*60 + MINUTE(P327))</f>
        <v/>
      </c>
      <c r="R327" s="27"/>
    </row>
    <row r="328" spans="1:18" x14ac:dyDescent="0.3">
      <c r="A328" s="1">
        <v>327</v>
      </c>
      <c r="B328" s="1" t="s">
        <v>8</v>
      </c>
      <c r="C328" s="1">
        <v>240</v>
      </c>
      <c r="D328" s="1" t="str">
        <f t="shared" si="15"/>
        <v>Yes</v>
      </c>
      <c r="E328" s="1" t="s">
        <v>9</v>
      </c>
      <c r="F328" s="2">
        <f>UBER[[#This Row],[Request Date]]+UBER[[#This Row],[Request Time]]</f>
        <v>42562.314583333333</v>
      </c>
      <c r="G328" s="3">
        <v>42562</v>
      </c>
      <c r="H328" s="4">
        <v>0.31458333333333333</v>
      </c>
      <c r="I328" s="27">
        <f>HOUR(UBER[[#This Row],[Request Timestamp]])</f>
        <v>7</v>
      </c>
      <c r="J328" s="4" t="str">
        <f t="shared" si="16"/>
        <v>Early Morning</v>
      </c>
      <c r="K328" s="4" t="str">
        <f>TEXT(UBER[[#This Row],[Request Date]],"dddd")</f>
        <v>Monday</v>
      </c>
      <c r="L328" s="2" t="str">
        <f>IF(OR(UBER[Drop Date]="NA", UBER[Drop Time]="NA"), "NA",M328+N328)</f>
        <v>NA</v>
      </c>
      <c r="M328" s="3" t="s">
        <v>6</v>
      </c>
      <c r="N328" s="4"/>
      <c r="O328" s="4" t="str">
        <f>IF(UBER[Drop Date]="NA","No","yes")</f>
        <v>No</v>
      </c>
      <c r="P328" s="4" t="str">
        <f t="shared" si="17"/>
        <v/>
      </c>
      <c r="Q328" s="27" t="str">
        <f>IF(UBER[[Trip duration ]]="","",HOUR(P328)*60 + MINUTE(P328))</f>
        <v/>
      </c>
      <c r="R328" s="27"/>
    </row>
    <row r="329" spans="1:18" x14ac:dyDescent="0.3">
      <c r="A329" s="1">
        <v>328</v>
      </c>
      <c r="B329" s="1" t="s">
        <v>8</v>
      </c>
      <c r="C329" s="1">
        <v>59</v>
      </c>
      <c r="D329" s="1" t="str">
        <f t="shared" si="15"/>
        <v>Yes</v>
      </c>
      <c r="E329" s="1" t="s">
        <v>9</v>
      </c>
      <c r="F329" s="2">
        <f>UBER[[#This Row],[Request Date]]+UBER[[#This Row],[Request Time]]</f>
        <v>42562.314583333333</v>
      </c>
      <c r="G329" s="3">
        <v>42562</v>
      </c>
      <c r="H329" s="4">
        <v>0.31458333333333333</v>
      </c>
      <c r="I329" s="27">
        <f>HOUR(UBER[[#This Row],[Request Timestamp]])</f>
        <v>7</v>
      </c>
      <c r="J329" s="4" t="str">
        <f t="shared" si="16"/>
        <v>Early Morning</v>
      </c>
      <c r="K329" s="4" t="str">
        <f>TEXT(UBER[[#This Row],[Request Date]],"dddd")</f>
        <v>Monday</v>
      </c>
      <c r="L329" s="2" t="str">
        <f>IF(OR(UBER[Drop Date]="NA", UBER[Drop Time]="NA"), "NA",M329+N329)</f>
        <v>NA</v>
      </c>
      <c r="M329" s="3" t="s">
        <v>6</v>
      </c>
      <c r="N329" s="4"/>
      <c r="O329" s="4" t="str">
        <f>IF(UBER[Drop Date]="NA","No","yes")</f>
        <v>No</v>
      </c>
      <c r="P329" s="4" t="str">
        <f t="shared" si="17"/>
        <v/>
      </c>
      <c r="Q329" s="27" t="str">
        <f>IF(UBER[[Trip duration ]]="","",HOUR(P329)*60 + MINUTE(P329))</f>
        <v/>
      </c>
      <c r="R329" s="27"/>
    </row>
    <row r="330" spans="1:18" x14ac:dyDescent="0.3">
      <c r="A330" s="1">
        <v>329</v>
      </c>
      <c r="B330" s="1" t="s">
        <v>4</v>
      </c>
      <c r="C330" s="1">
        <v>254</v>
      </c>
      <c r="D330" s="1" t="str">
        <f t="shared" si="15"/>
        <v>Yes</v>
      </c>
      <c r="E330" s="1" t="s">
        <v>5</v>
      </c>
      <c r="F330" s="2">
        <f>UBER[[#This Row],[Request Date]]+UBER[[#This Row],[Request Time]]</f>
        <v>42562.320833333331</v>
      </c>
      <c r="G330" s="3">
        <v>42562</v>
      </c>
      <c r="H330" s="4">
        <v>0.32083333333333336</v>
      </c>
      <c r="I330" s="27">
        <f>HOUR(UBER[[#This Row],[Request Timestamp]])</f>
        <v>7</v>
      </c>
      <c r="J330" s="4" t="str">
        <f t="shared" si="16"/>
        <v>Early Morning</v>
      </c>
      <c r="K330" s="4" t="str">
        <f>TEXT(UBER[[#This Row],[Request Date]],"dddd")</f>
        <v>Monday</v>
      </c>
      <c r="L330" s="2">
        <f>IF(OR(UBER[Drop Date]="NA", UBER[Drop Time]="NA"), "NA",M330+N330)</f>
        <v>42562.367361111108</v>
      </c>
      <c r="M330" s="3">
        <v>42562</v>
      </c>
      <c r="N330" s="4">
        <v>0.36736111111111108</v>
      </c>
      <c r="O330" s="4" t="str">
        <f>IF(UBER[Drop Date]="NA","No","yes")</f>
        <v>yes</v>
      </c>
      <c r="P330" s="4">
        <f t="shared" si="17"/>
        <v>4.6527777776645962E-2</v>
      </c>
      <c r="Q330" s="27">
        <f>IF(UBER[[Trip duration ]]="","",HOUR(P330)*60 + MINUTE(P330))</f>
        <v>67</v>
      </c>
      <c r="R330" s="27"/>
    </row>
    <row r="331" spans="1:18" x14ac:dyDescent="0.3">
      <c r="A331" s="1">
        <v>330</v>
      </c>
      <c r="B331" s="1" t="s">
        <v>4</v>
      </c>
      <c r="C331" s="1">
        <v>223</v>
      </c>
      <c r="D331" s="1" t="str">
        <f t="shared" si="15"/>
        <v>Yes</v>
      </c>
      <c r="E331" s="1" t="s">
        <v>5</v>
      </c>
      <c r="F331" s="2">
        <f>UBER[[#This Row],[Request Date]]+UBER[[#This Row],[Request Time]]</f>
        <v>42562.318749999999</v>
      </c>
      <c r="G331" s="3">
        <v>42562</v>
      </c>
      <c r="H331" s="4">
        <v>0.31875000000000003</v>
      </c>
      <c r="I331" s="27">
        <f>HOUR(UBER[[#This Row],[Request Timestamp]])</f>
        <v>7</v>
      </c>
      <c r="J331" s="4" t="str">
        <f t="shared" si="16"/>
        <v>Early Morning</v>
      </c>
      <c r="K331" s="4" t="str">
        <f>TEXT(UBER[[#This Row],[Request Date]],"dddd")</f>
        <v>Monday</v>
      </c>
      <c r="L331" s="2">
        <f>IF(OR(UBER[Drop Date]="NA", UBER[Drop Time]="NA"), "NA",M331+N331)</f>
        <v>42562.369444444441</v>
      </c>
      <c r="M331" s="3">
        <v>42562</v>
      </c>
      <c r="N331" s="4">
        <v>0.36944444444444446</v>
      </c>
      <c r="O331" s="4" t="str">
        <f>IF(UBER[Drop Date]="NA","No","yes")</f>
        <v>yes</v>
      </c>
      <c r="P331" s="4">
        <f t="shared" si="17"/>
        <v>5.0694444442342501E-2</v>
      </c>
      <c r="Q331" s="27">
        <f>IF(UBER[[Trip duration ]]="","",HOUR(P331)*60 + MINUTE(P331))</f>
        <v>73</v>
      </c>
      <c r="R331" s="27"/>
    </row>
    <row r="332" spans="1:18" x14ac:dyDescent="0.3">
      <c r="A332" s="1">
        <v>331</v>
      </c>
      <c r="B332" s="1" t="s">
        <v>8</v>
      </c>
      <c r="C332" s="1" t="s">
        <v>6</v>
      </c>
      <c r="D332" s="1" t="str">
        <f t="shared" si="15"/>
        <v>No</v>
      </c>
      <c r="E332" s="1" t="s">
        <v>7</v>
      </c>
      <c r="F332" s="2">
        <f>UBER[[#This Row],[Request Date]]+UBER[[#This Row],[Request Time]]</f>
        <v>42562.324305555558</v>
      </c>
      <c r="G332" s="3">
        <v>42562</v>
      </c>
      <c r="H332" s="4">
        <v>0.32430555555555557</v>
      </c>
      <c r="I332" s="27">
        <f>HOUR(UBER[[#This Row],[Request Timestamp]])</f>
        <v>7</v>
      </c>
      <c r="J332" s="4" t="str">
        <f t="shared" si="16"/>
        <v>Early Morning</v>
      </c>
      <c r="K332" s="4" t="str">
        <f>TEXT(UBER[[#This Row],[Request Date]],"dddd")</f>
        <v>Monday</v>
      </c>
      <c r="L332" s="2" t="str">
        <f>IF(OR(UBER[Drop Date]="NA", UBER[Drop Time]="NA"), "NA",M332+N332)</f>
        <v>NA</v>
      </c>
      <c r="M332" s="3" t="s">
        <v>6</v>
      </c>
      <c r="N332" s="4"/>
      <c r="O332" s="4" t="str">
        <f>IF(UBER[Drop Date]="NA","No","yes")</f>
        <v>No</v>
      </c>
      <c r="P332" s="4" t="str">
        <f t="shared" si="17"/>
        <v/>
      </c>
      <c r="Q332" s="27" t="str">
        <f>IF(UBER[[Trip duration ]]="","",HOUR(P332)*60 + MINUTE(P332))</f>
        <v/>
      </c>
      <c r="R332" s="27"/>
    </row>
    <row r="333" spans="1:18" x14ac:dyDescent="0.3">
      <c r="A333" s="1">
        <v>332</v>
      </c>
      <c r="B333" s="1" t="s">
        <v>8</v>
      </c>
      <c r="C333" s="1">
        <v>259</v>
      </c>
      <c r="D333" s="1" t="str">
        <f t="shared" si="15"/>
        <v>Yes</v>
      </c>
      <c r="E333" s="1" t="s">
        <v>9</v>
      </c>
      <c r="F333" s="2">
        <f>UBER[[#This Row],[Request Date]]+UBER[[#This Row],[Request Time]]</f>
        <v>42562.319444444445</v>
      </c>
      <c r="G333" s="3">
        <v>42562</v>
      </c>
      <c r="H333" s="4">
        <v>0.31944444444444448</v>
      </c>
      <c r="I333" s="27">
        <f>HOUR(UBER[[#This Row],[Request Timestamp]])</f>
        <v>7</v>
      </c>
      <c r="J333" s="4" t="str">
        <f t="shared" si="16"/>
        <v>Early Morning</v>
      </c>
      <c r="K333" s="4" t="str">
        <f>TEXT(UBER[[#This Row],[Request Date]],"dddd")</f>
        <v>Monday</v>
      </c>
      <c r="L333" s="2" t="str">
        <f>IF(OR(UBER[Drop Date]="NA", UBER[Drop Time]="NA"), "NA",M333+N333)</f>
        <v>NA</v>
      </c>
      <c r="M333" s="3" t="s">
        <v>6</v>
      </c>
      <c r="N333" s="4"/>
      <c r="O333" s="4" t="str">
        <f>IF(UBER[Drop Date]="NA","No","yes")</f>
        <v>No</v>
      </c>
      <c r="P333" s="4" t="str">
        <f t="shared" si="17"/>
        <v/>
      </c>
      <c r="Q333" s="27" t="str">
        <f>IF(UBER[[Trip duration ]]="","",HOUR(P333)*60 + MINUTE(P333))</f>
        <v/>
      </c>
      <c r="R333" s="27"/>
    </row>
    <row r="334" spans="1:18" x14ac:dyDescent="0.3">
      <c r="A334" s="1">
        <v>333</v>
      </c>
      <c r="B334" s="1" t="s">
        <v>8</v>
      </c>
      <c r="C334" s="1">
        <v>37</v>
      </c>
      <c r="D334" s="1" t="str">
        <f t="shared" si="15"/>
        <v>Yes</v>
      </c>
      <c r="E334" s="1" t="s">
        <v>5</v>
      </c>
      <c r="F334" s="2">
        <f>UBER[[#This Row],[Request Date]]+UBER[[#This Row],[Request Time]]</f>
        <v>42562.321527777778</v>
      </c>
      <c r="G334" s="3">
        <v>42562</v>
      </c>
      <c r="H334" s="4">
        <v>0.3215277777777778</v>
      </c>
      <c r="I334" s="27">
        <f>HOUR(UBER[[#This Row],[Request Timestamp]])</f>
        <v>7</v>
      </c>
      <c r="J334" s="4" t="str">
        <f t="shared" si="16"/>
        <v>Early Morning</v>
      </c>
      <c r="K334" s="4" t="str">
        <f>TEXT(UBER[[#This Row],[Request Date]],"dddd")</f>
        <v>Monday</v>
      </c>
      <c r="L334" s="2">
        <f>IF(OR(UBER[Drop Date]="NA", UBER[Drop Time]="NA"), "NA",M334+N334)</f>
        <v>42562.370138888888</v>
      </c>
      <c r="M334" s="3">
        <v>42562</v>
      </c>
      <c r="N334" s="4">
        <v>0.37013888888888885</v>
      </c>
      <c r="O334" s="4" t="str">
        <f>IF(UBER[Drop Date]="NA","No","yes")</f>
        <v>yes</v>
      </c>
      <c r="P334" s="4">
        <f t="shared" si="17"/>
        <v>4.8611111109494232E-2</v>
      </c>
      <c r="Q334" s="27">
        <f>IF(UBER[[Trip duration ]]="","",HOUR(P334)*60 + MINUTE(P334))</f>
        <v>70</v>
      </c>
      <c r="R334" s="27"/>
    </row>
    <row r="335" spans="1:18" x14ac:dyDescent="0.3">
      <c r="A335" s="1">
        <v>334</v>
      </c>
      <c r="B335" s="1" t="s">
        <v>8</v>
      </c>
      <c r="C335" s="1">
        <v>103</v>
      </c>
      <c r="D335" s="1" t="str">
        <f t="shared" si="15"/>
        <v>Yes</v>
      </c>
      <c r="E335" s="1" t="s">
        <v>9</v>
      </c>
      <c r="F335" s="2">
        <f>UBER[[#This Row],[Request Date]]+UBER[[#This Row],[Request Time]]</f>
        <v>42562.319444444445</v>
      </c>
      <c r="G335" s="3">
        <v>42562</v>
      </c>
      <c r="H335" s="4">
        <v>0.31944444444444448</v>
      </c>
      <c r="I335" s="27">
        <f>HOUR(UBER[[#This Row],[Request Timestamp]])</f>
        <v>7</v>
      </c>
      <c r="J335" s="4" t="str">
        <f t="shared" si="16"/>
        <v>Early Morning</v>
      </c>
      <c r="K335" s="4" t="str">
        <f>TEXT(UBER[[#This Row],[Request Date]],"dddd")</f>
        <v>Monday</v>
      </c>
      <c r="L335" s="2" t="str">
        <f>IF(OR(UBER[Drop Date]="NA", UBER[Drop Time]="NA"), "NA",M335+N335)</f>
        <v>NA</v>
      </c>
      <c r="M335" s="3" t="s">
        <v>6</v>
      </c>
      <c r="N335" s="4"/>
      <c r="O335" s="4" t="str">
        <f>IF(UBER[Drop Date]="NA","No","yes")</f>
        <v>No</v>
      </c>
      <c r="P335" s="4" t="str">
        <f t="shared" si="17"/>
        <v/>
      </c>
      <c r="Q335" s="27" t="str">
        <f>IF(UBER[[Trip duration ]]="","",HOUR(P335)*60 + MINUTE(P335))</f>
        <v/>
      </c>
      <c r="R335" s="27"/>
    </row>
    <row r="336" spans="1:18" x14ac:dyDescent="0.3">
      <c r="A336" s="1">
        <v>335</v>
      </c>
      <c r="B336" s="1" t="s">
        <v>8</v>
      </c>
      <c r="C336" s="1">
        <v>197</v>
      </c>
      <c r="D336" s="1" t="str">
        <f t="shared" si="15"/>
        <v>Yes</v>
      </c>
      <c r="E336" s="1" t="s">
        <v>5</v>
      </c>
      <c r="F336" s="2">
        <f>UBER[[#This Row],[Request Date]]+UBER[[#This Row],[Request Time]]</f>
        <v>42562.318749999999</v>
      </c>
      <c r="G336" s="3">
        <v>42562</v>
      </c>
      <c r="H336" s="4">
        <v>0.31875000000000003</v>
      </c>
      <c r="I336" s="27">
        <f>HOUR(UBER[[#This Row],[Request Timestamp]])</f>
        <v>7</v>
      </c>
      <c r="J336" s="4" t="str">
        <f t="shared" si="16"/>
        <v>Early Morning</v>
      </c>
      <c r="K336" s="4" t="str">
        <f>TEXT(UBER[[#This Row],[Request Date]],"dddd")</f>
        <v>Monday</v>
      </c>
      <c r="L336" s="2">
        <f>IF(OR(UBER[Drop Date]="NA", UBER[Drop Time]="NA"), "NA",M336+N336)</f>
        <v>42562.349305555559</v>
      </c>
      <c r="M336" s="3">
        <v>42562</v>
      </c>
      <c r="N336" s="4">
        <v>0.34930555555555554</v>
      </c>
      <c r="O336" s="4" t="str">
        <f>IF(UBER[Drop Date]="NA","No","yes")</f>
        <v>yes</v>
      </c>
      <c r="P336" s="4">
        <f t="shared" si="17"/>
        <v>3.0555555560567882E-2</v>
      </c>
      <c r="Q336" s="27">
        <f>IF(UBER[[Trip duration ]]="","",HOUR(P336)*60 + MINUTE(P336))</f>
        <v>44</v>
      </c>
      <c r="R336" s="27"/>
    </row>
    <row r="337" spans="1:18" x14ac:dyDescent="0.3">
      <c r="A337" s="1">
        <v>336</v>
      </c>
      <c r="B337" s="1" t="s">
        <v>4</v>
      </c>
      <c r="C337" s="1">
        <v>81</v>
      </c>
      <c r="D337" s="1" t="str">
        <f t="shared" si="15"/>
        <v>Yes</v>
      </c>
      <c r="E337" s="1" t="s">
        <v>5</v>
      </c>
      <c r="F337" s="2">
        <f>UBER[[#This Row],[Request Date]]+UBER[[#This Row],[Request Time]]</f>
        <v>42562.326388888891</v>
      </c>
      <c r="G337" s="3">
        <v>42562</v>
      </c>
      <c r="H337" s="4">
        <v>0.3263888888888889</v>
      </c>
      <c r="I337" s="27">
        <f>HOUR(UBER[[#This Row],[Request Timestamp]])</f>
        <v>7</v>
      </c>
      <c r="J337" s="4" t="str">
        <f t="shared" si="16"/>
        <v>Early Morning</v>
      </c>
      <c r="K337" s="4" t="str">
        <f>TEXT(UBER[[#This Row],[Request Date]],"dddd")</f>
        <v>Monday</v>
      </c>
      <c r="L337" s="2">
        <f>IF(OR(UBER[Drop Date]="NA", UBER[Drop Time]="NA"), "NA",M337+N337)</f>
        <v>42562.363888888889</v>
      </c>
      <c r="M337" s="3">
        <v>42562</v>
      </c>
      <c r="N337" s="4">
        <v>0.36388888888888887</v>
      </c>
      <c r="O337" s="4" t="str">
        <f>IF(UBER[Drop Date]="NA","No","yes")</f>
        <v>yes</v>
      </c>
      <c r="P337" s="4">
        <f t="shared" si="17"/>
        <v>3.7499999998544808E-2</v>
      </c>
      <c r="Q337" s="27">
        <f>IF(UBER[[Trip duration ]]="","",HOUR(P337)*60 + MINUTE(P337))</f>
        <v>54</v>
      </c>
      <c r="R337" s="27"/>
    </row>
    <row r="338" spans="1:18" x14ac:dyDescent="0.3">
      <c r="A338" s="1">
        <v>337</v>
      </c>
      <c r="B338" s="1" t="s">
        <v>8</v>
      </c>
      <c r="C338" s="1" t="s">
        <v>6</v>
      </c>
      <c r="D338" s="1" t="str">
        <f t="shared" si="15"/>
        <v>No</v>
      </c>
      <c r="E338" s="1" t="s">
        <v>7</v>
      </c>
      <c r="F338" s="2">
        <f>UBER[[#This Row],[Request Date]]+UBER[[#This Row],[Request Time]]</f>
        <v>42562.326388888891</v>
      </c>
      <c r="G338" s="3">
        <v>42562</v>
      </c>
      <c r="H338" s="4">
        <v>0.3263888888888889</v>
      </c>
      <c r="I338" s="27">
        <f>HOUR(UBER[[#This Row],[Request Timestamp]])</f>
        <v>7</v>
      </c>
      <c r="J338" s="4" t="str">
        <f t="shared" si="16"/>
        <v>Early Morning</v>
      </c>
      <c r="K338" s="4" t="str">
        <f>TEXT(UBER[[#This Row],[Request Date]],"dddd")</f>
        <v>Monday</v>
      </c>
      <c r="L338" s="2" t="str">
        <f>IF(OR(UBER[Drop Date]="NA", UBER[Drop Time]="NA"), "NA",M338+N338)</f>
        <v>NA</v>
      </c>
      <c r="M338" s="3" t="s">
        <v>6</v>
      </c>
      <c r="N338" s="4"/>
      <c r="O338" s="4" t="str">
        <f>IF(UBER[Drop Date]="NA","No","yes")</f>
        <v>No</v>
      </c>
      <c r="P338" s="4" t="str">
        <f t="shared" si="17"/>
        <v/>
      </c>
      <c r="Q338" s="27" t="str">
        <f>IF(UBER[[Trip duration ]]="","",HOUR(P338)*60 + MINUTE(P338))</f>
        <v/>
      </c>
      <c r="R338" s="27"/>
    </row>
    <row r="339" spans="1:18" x14ac:dyDescent="0.3">
      <c r="A339" s="1">
        <v>338</v>
      </c>
      <c r="B339" s="1" t="s">
        <v>8</v>
      </c>
      <c r="C339" s="1">
        <v>248</v>
      </c>
      <c r="D339" s="1" t="str">
        <f t="shared" si="15"/>
        <v>Yes</v>
      </c>
      <c r="E339" s="1" t="s">
        <v>5</v>
      </c>
      <c r="F339" s="2">
        <f>UBER[[#This Row],[Request Date]]+UBER[[#This Row],[Request Time]]</f>
        <v>42562.326388888891</v>
      </c>
      <c r="G339" s="3">
        <v>42562</v>
      </c>
      <c r="H339" s="4">
        <v>0.3263888888888889</v>
      </c>
      <c r="I339" s="27">
        <f>HOUR(UBER[[#This Row],[Request Timestamp]])</f>
        <v>7</v>
      </c>
      <c r="J339" s="4" t="str">
        <f t="shared" si="16"/>
        <v>Early Morning</v>
      </c>
      <c r="K339" s="4" t="str">
        <f>TEXT(UBER[[#This Row],[Request Date]],"dddd")</f>
        <v>Monday</v>
      </c>
      <c r="L339" s="2">
        <f>IF(OR(UBER[Drop Date]="NA", UBER[Drop Time]="NA"), "NA",M339+N339)</f>
        <v>42562.371527777781</v>
      </c>
      <c r="M339" s="3">
        <v>42562</v>
      </c>
      <c r="N339" s="4">
        <v>0.37152777777777773</v>
      </c>
      <c r="O339" s="4" t="str">
        <f>IF(UBER[Drop Date]="NA","No","yes")</f>
        <v>yes</v>
      </c>
      <c r="P339" s="4">
        <f t="shared" si="17"/>
        <v>4.5138888890505768E-2</v>
      </c>
      <c r="Q339" s="27">
        <f>IF(UBER[[Trip duration ]]="","",HOUR(P339)*60 + MINUTE(P339))</f>
        <v>65</v>
      </c>
      <c r="R339" s="27"/>
    </row>
    <row r="340" spans="1:18" x14ac:dyDescent="0.3">
      <c r="A340" s="1">
        <v>339</v>
      </c>
      <c r="B340" s="1" t="s">
        <v>4</v>
      </c>
      <c r="C340" s="1">
        <v>44</v>
      </c>
      <c r="D340" s="1" t="str">
        <f t="shared" si="15"/>
        <v>Yes</v>
      </c>
      <c r="E340" s="1" t="s">
        <v>5</v>
      </c>
      <c r="F340" s="2">
        <f>UBER[[#This Row],[Request Date]]+UBER[[#This Row],[Request Time]]</f>
        <v>42562.325694444444</v>
      </c>
      <c r="G340" s="3">
        <v>42562</v>
      </c>
      <c r="H340" s="4">
        <v>0.32569444444444445</v>
      </c>
      <c r="I340" s="27">
        <f>HOUR(UBER[[#This Row],[Request Timestamp]])</f>
        <v>7</v>
      </c>
      <c r="J340" s="4" t="str">
        <f t="shared" si="16"/>
        <v>Early Morning</v>
      </c>
      <c r="K340" s="4" t="str">
        <f>TEXT(UBER[[#This Row],[Request Date]],"dddd")</f>
        <v>Monday</v>
      </c>
      <c r="L340" s="2">
        <f>IF(OR(UBER[Drop Date]="NA", UBER[Drop Time]="NA"), "NA",M340+N340)</f>
        <v>42562.364583333336</v>
      </c>
      <c r="M340" s="3">
        <v>42562</v>
      </c>
      <c r="N340" s="4">
        <v>0.36458333333333331</v>
      </c>
      <c r="O340" s="4" t="str">
        <f>IF(UBER[Drop Date]="NA","No","yes")</f>
        <v>yes</v>
      </c>
      <c r="P340" s="4">
        <f t="shared" si="17"/>
        <v>3.888888889196096E-2</v>
      </c>
      <c r="Q340" s="27">
        <f>IF(UBER[[Trip duration ]]="","",HOUR(P340)*60 + MINUTE(P340))</f>
        <v>56</v>
      </c>
      <c r="R340" s="27"/>
    </row>
    <row r="341" spans="1:18" x14ac:dyDescent="0.3">
      <c r="A341" s="1">
        <v>340</v>
      </c>
      <c r="B341" s="1" t="s">
        <v>8</v>
      </c>
      <c r="C341" s="1">
        <v>289</v>
      </c>
      <c r="D341" s="1" t="str">
        <f t="shared" si="15"/>
        <v>Yes</v>
      </c>
      <c r="E341" s="1" t="s">
        <v>9</v>
      </c>
      <c r="F341" s="2">
        <f>UBER[[#This Row],[Request Date]]+UBER[[#This Row],[Request Time]]</f>
        <v>42562.32708333333</v>
      </c>
      <c r="G341" s="3">
        <v>42562</v>
      </c>
      <c r="H341" s="4">
        <v>0.32708333333333334</v>
      </c>
      <c r="I341" s="27">
        <f>HOUR(UBER[[#This Row],[Request Timestamp]])</f>
        <v>7</v>
      </c>
      <c r="J341" s="4" t="str">
        <f t="shared" si="16"/>
        <v>Early Morning</v>
      </c>
      <c r="K341" s="4" t="str">
        <f>TEXT(UBER[[#This Row],[Request Date]],"dddd")</f>
        <v>Monday</v>
      </c>
      <c r="L341" s="2" t="str">
        <f>IF(OR(UBER[Drop Date]="NA", UBER[Drop Time]="NA"), "NA",M341+N341)</f>
        <v>NA</v>
      </c>
      <c r="M341" s="3" t="s">
        <v>6</v>
      </c>
      <c r="N341" s="4"/>
      <c r="O341" s="4" t="str">
        <f>IF(UBER[Drop Date]="NA","No","yes")</f>
        <v>No</v>
      </c>
      <c r="P341" s="4" t="str">
        <f t="shared" si="17"/>
        <v/>
      </c>
      <c r="Q341" s="27" t="str">
        <f>IF(UBER[[Trip duration ]]="","",HOUR(P341)*60 + MINUTE(P341))</f>
        <v/>
      </c>
      <c r="R341" s="27"/>
    </row>
    <row r="342" spans="1:18" x14ac:dyDescent="0.3">
      <c r="A342" s="1">
        <v>341</v>
      </c>
      <c r="B342" s="1" t="s">
        <v>8</v>
      </c>
      <c r="C342" s="1">
        <v>94</v>
      </c>
      <c r="D342" s="1" t="str">
        <f t="shared" si="15"/>
        <v>Yes</v>
      </c>
      <c r="E342" s="1" t="s">
        <v>9</v>
      </c>
      <c r="F342" s="2">
        <f>UBER[[#This Row],[Request Date]]+UBER[[#This Row],[Request Time]]</f>
        <v>42562.323611111111</v>
      </c>
      <c r="G342" s="3">
        <v>42562</v>
      </c>
      <c r="H342" s="4">
        <v>0.32361111111111113</v>
      </c>
      <c r="I342" s="27">
        <f>HOUR(UBER[[#This Row],[Request Timestamp]])</f>
        <v>7</v>
      </c>
      <c r="J342" s="4" t="str">
        <f t="shared" si="16"/>
        <v>Early Morning</v>
      </c>
      <c r="K342" s="4" t="str">
        <f>TEXT(UBER[[#This Row],[Request Date]],"dddd")</f>
        <v>Monday</v>
      </c>
      <c r="L342" s="2" t="str">
        <f>IF(OR(UBER[Drop Date]="NA", UBER[Drop Time]="NA"), "NA",M342+N342)</f>
        <v>NA</v>
      </c>
      <c r="M342" s="3" t="s">
        <v>6</v>
      </c>
      <c r="N342" s="4"/>
      <c r="O342" s="4" t="str">
        <f>IF(UBER[Drop Date]="NA","No","yes")</f>
        <v>No</v>
      </c>
      <c r="P342" s="4" t="str">
        <f t="shared" si="17"/>
        <v/>
      </c>
      <c r="Q342" s="27" t="str">
        <f>IF(UBER[[Trip duration ]]="","",HOUR(P342)*60 + MINUTE(P342))</f>
        <v/>
      </c>
      <c r="R342" s="27"/>
    </row>
    <row r="343" spans="1:18" x14ac:dyDescent="0.3">
      <c r="A343" s="1">
        <v>342</v>
      </c>
      <c r="B343" s="1" t="s">
        <v>8</v>
      </c>
      <c r="C343" s="1" t="s">
        <v>6</v>
      </c>
      <c r="D343" s="1" t="str">
        <f t="shared" si="15"/>
        <v>No</v>
      </c>
      <c r="E343" s="1" t="s">
        <v>7</v>
      </c>
      <c r="F343" s="2">
        <f>UBER[[#This Row],[Request Date]]+UBER[[#This Row],[Request Time]]</f>
        <v>42562.32708333333</v>
      </c>
      <c r="G343" s="3">
        <v>42562</v>
      </c>
      <c r="H343" s="4">
        <v>0.32708333333333334</v>
      </c>
      <c r="I343" s="27">
        <f>HOUR(UBER[[#This Row],[Request Timestamp]])</f>
        <v>7</v>
      </c>
      <c r="J343" s="4" t="str">
        <f t="shared" si="16"/>
        <v>Early Morning</v>
      </c>
      <c r="K343" s="4" t="str">
        <f>TEXT(UBER[[#This Row],[Request Date]],"dddd")</f>
        <v>Monday</v>
      </c>
      <c r="L343" s="2" t="str">
        <f>IF(OR(UBER[Drop Date]="NA", UBER[Drop Time]="NA"), "NA",M343+N343)</f>
        <v>NA</v>
      </c>
      <c r="M343" s="3" t="s">
        <v>6</v>
      </c>
      <c r="N343" s="4"/>
      <c r="O343" s="4" t="str">
        <f>IF(UBER[Drop Date]="NA","No","yes")</f>
        <v>No</v>
      </c>
      <c r="P343" s="4" t="str">
        <f t="shared" si="17"/>
        <v/>
      </c>
      <c r="Q343" s="27" t="str">
        <f>IF(UBER[[Trip duration ]]="","",HOUR(P343)*60 + MINUTE(P343))</f>
        <v/>
      </c>
      <c r="R343" s="27"/>
    </row>
    <row r="344" spans="1:18" x14ac:dyDescent="0.3">
      <c r="A344" s="1">
        <v>343</v>
      </c>
      <c r="B344" s="1" t="s">
        <v>8</v>
      </c>
      <c r="C344" s="1">
        <v>129</v>
      </c>
      <c r="D344" s="1" t="str">
        <f t="shared" si="15"/>
        <v>Yes</v>
      </c>
      <c r="E344" s="1" t="s">
        <v>5</v>
      </c>
      <c r="F344" s="2">
        <f>UBER[[#This Row],[Request Date]]+UBER[[#This Row],[Request Time]]</f>
        <v>42562.331250000003</v>
      </c>
      <c r="G344" s="3">
        <v>42562</v>
      </c>
      <c r="H344" s="4">
        <v>0.33124999999999999</v>
      </c>
      <c r="I344" s="27">
        <f>HOUR(UBER[[#This Row],[Request Timestamp]])</f>
        <v>7</v>
      </c>
      <c r="J344" s="4" t="str">
        <f t="shared" si="16"/>
        <v>Early Morning</v>
      </c>
      <c r="K344" s="4" t="str">
        <f>TEXT(UBER[[#This Row],[Request Date]],"dddd")</f>
        <v>Monday</v>
      </c>
      <c r="L344" s="2">
        <f>IF(OR(UBER[Drop Date]="NA", UBER[Drop Time]="NA"), "NA",M344+N344)</f>
        <v>42562.371527777781</v>
      </c>
      <c r="M344" s="3">
        <v>42562</v>
      </c>
      <c r="N344" s="4">
        <v>0.37152777777777773</v>
      </c>
      <c r="O344" s="4" t="str">
        <f>IF(UBER[Drop Date]="NA","No","yes")</f>
        <v>yes</v>
      </c>
      <c r="P344" s="4">
        <f t="shared" si="17"/>
        <v>4.0277777778101154E-2</v>
      </c>
      <c r="Q344" s="27">
        <f>IF(UBER[[Trip duration ]]="","",HOUR(P344)*60 + MINUTE(P344))</f>
        <v>58</v>
      </c>
      <c r="R344" s="27"/>
    </row>
    <row r="345" spans="1:18" x14ac:dyDescent="0.3">
      <c r="A345" s="1">
        <v>344</v>
      </c>
      <c r="B345" s="1" t="s">
        <v>8</v>
      </c>
      <c r="C345" s="1" t="s">
        <v>6</v>
      </c>
      <c r="D345" s="1" t="str">
        <f t="shared" si="15"/>
        <v>No</v>
      </c>
      <c r="E345" s="1" t="s">
        <v>7</v>
      </c>
      <c r="F345" s="2">
        <f>UBER[[#This Row],[Request Date]]+UBER[[#This Row],[Request Time]]</f>
        <v>42562.327777777777</v>
      </c>
      <c r="G345" s="3">
        <v>42562</v>
      </c>
      <c r="H345" s="4">
        <v>0.32777777777777778</v>
      </c>
      <c r="I345" s="27">
        <f>HOUR(UBER[[#This Row],[Request Timestamp]])</f>
        <v>7</v>
      </c>
      <c r="J345" s="4" t="str">
        <f t="shared" si="16"/>
        <v>Early Morning</v>
      </c>
      <c r="K345" s="4" t="str">
        <f>TEXT(UBER[[#This Row],[Request Date]],"dddd")</f>
        <v>Monday</v>
      </c>
      <c r="L345" s="2" t="str">
        <f>IF(OR(UBER[Drop Date]="NA", UBER[Drop Time]="NA"), "NA",M345+N345)</f>
        <v>NA</v>
      </c>
      <c r="M345" s="3" t="s">
        <v>6</v>
      </c>
      <c r="N345" s="4"/>
      <c r="O345" s="4" t="str">
        <f>IF(UBER[Drop Date]="NA","No","yes")</f>
        <v>No</v>
      </c>
      <c r="P345" s="4" t="str">
        <f t="shared" si="17"/>
        <v/>
      </c>
      <c r="Q345" s="27" t="str">
        <f>IF(UBER[[Trip duration ]]="","",HOUR(P345)*60 + MINUTE(P345))</f>
        <v/>
      </c>
      <c r="R345" s="27"/>
    </row>
    <row r="346" spans="1:18" x14ac:dyDescent="0.3">
      <c r="A346" s="1">
        <v>345</v>
      </c>
      <c r="B346" s="1" t="s">
        <v>8</v>
      </c>
      <c r="C346" s="1">
        <v>164</v>
      </c>
      <c r="D346" s="1" t="str">
        <f t="shared" si="15"/>
        <v>Yes</v>
      </c>
      <c r="E346" s="1" t="s">
        <v>9</v>
      </c>
      <c r="F346" s="2">
        <f>UBER[[#This Row],[Request Date]]+UBER[[#This Row],[Request Time]]</f>
        <v>42562.327777777777</v>
      </c>
      <c r="G346" s="3">
        <v>42562</v>
      </c>
      <c r="H346" s="4">
        <v>0.32777777777777778</v>
      </c>
      <c r="I346" s="27">
        <f>HOUR(UBER[[#This Row],[Request Timestamp]])</f>
        <v>7</v>
      </c>
      <c r="J346" s="4" t="str">
        <f t="shared" si="16"/>
        <v>Early Morning</v>
      </c>
      <c r="K346" s="4" t="str">
        <f>TEXT(UBER[[#This Row],[Request Date]],"dddd")</f>
        <v>Monday</v>
      </c>
      <c r="L346" s="2" t="str">
        <f>IF(OR(UBER[Drop Date]="NA", UBER[Drop Time]="NA"), "NA",M346+N346)</f>
        <v>NA</v>
      </c>
      <c r="M346" s="3" t="s">
        <v>6</v>
      </c>
      <c r="N346" s="4"/>
      <c r="O346" s="4" t="str">
        <f>IF(UBER[Drop Date]="NA","No","yes")</f>
        <v>No</v>
      </c>
      <c r="P346" s="4" t="str">
        <f t="shared" si="17"/>
        <v/>
      </c>
      <c r="Q346" s="27" t="str">
        <f>IF(UBER[[Trip duration ]]="","",HOUR(P346)*60 + MINUTE(P346))</f>
        <v/>
      </c>
      <c r="R346" s="27"/>
    </row>
    <row r="347" spans="1:18" x14ac:dyDescent="0.3">
      <c r="A347" s="1">
        <v>346</v>
      </c>
      <c r="B347" s="1" t="s">
        <v>8</v>
      </c>
      <c r="C347" s="1">
        <v>273</v>
      </c>
      <c r="D347" s="1" t="str">
        <f t="shared" si="15"/>
        <v>Yes</v>
      </c>
      <c r="E347" s="1" t="s">
        <v>9</v>
      </c>
      <c r="F347" s="2">
        <f>UBER[[#This Row],[Request Date]]+UBER[[#This Row],[Request Time]]</f>
        <v>42562.32916666667</v>
      </c>
      <c r="G347" s="3">
        <v>42562</v>
      </c>
      <c r="H347" s="4">
        <v>0.32916666666666666</v>
      </c>
      <c r="I347" s="27">
        <f>HOUR(UBER[[#This Row],[Request Timestamp]])</f>
        <v>7</v>
      </c>
      <c r="J347" s="4" t="str">
        <f t="shared" si="16"/>
        <v>Early Morning</v>
      </c>
      <c r="K347" s="4" t="str">
        <f>TEXT(UBER[[#This Row],[Request Date]],"dddd")</f>
        <v>Monday</v>
      </c>
      <c r="L347" s="2" t="str">
        <f>IF(OR(UBER[Drop Date]="NA", UBER[Drop Time]="NA"), "NA",M347+N347)</f>
        <v>NA</v>
      </c>
      <c r="M347" s="3" t="s">
        <v>6</v>
      </c>
      <c r="N347" s="4"/>
      <c r="O347" s="4" t="str">
        <f>IF(UBER[Drop Date]="NA","No","yes")</f>
        <v>No</v>
      </c>
      <c r="P347" s="4" t="str">
        <f t="shared" si="17"/>
        <v/>
      </c>
      <c r="Q347" s="27" t="str">
        <f>IF(UBER[[Trip duration ]]="","",HOUR(P347)*60 + MINUTE(P347))</f>
        <v/>
      </c>
      <c r="R347" s="27"/>
    </row>
    <row r="348" spans="1:18" x14ac:dyDescent="0.3">
      <c r="A348" s="1">
        <v>347</v>
      </c>
      <c r="B348" s="1" t="s">
        <v>8</v>
      </c>
      <c r="C348" s="1">
        <v>284</v>
      </c>
      <c r="D348" s="1" t="str">
        <f t="shared" si="15"/>
        <v>Yes</v>
      </c>
      <c r="E348" s="1" t="s">
        <v>9</v>
      </c>
      <c r="F348" s="2">
        <f>UBER[[#This Row],[Request Date]]+UBER[[#This Row],[Request Time]]</f>
        <v>42562.32708333333</v>
      </c>
      <c r="G348" s="3">
        <v>42562</v>
      </c>
      <c r="H348" s="4">
        <v>0.32708333333333334</v>
      </c>
      <c r="I348" s="27">
        <f>HOUR(UBER[[#This Row],[Request Timestamp]])</f>
        <v>7</v>
      </c>
      <c r="J348" s="4" t="str">
        <f t="shared" si="16"/>
        <v>Early Morning</v>
      </c>
      <c r="K348" s="4" t="str">
        <f>TEXT(UBER[[#This Row],[Request Date]],"dddd")</f>
        <v>Monday</v>
      </c>
      <c r="L348" s="2" t="str">
        <f>IF(OR(UBER[Drop Date]="NA", UBER[Drop Time]="NA"), "NA",M348+N348)</f>
        <v>NA</v>
      </c>
      <c r="M348" s="3" t="s">
        <v>6</v>
      </c>
      <c r="N348" s="4"/>
      <c r="O348" s="4" t="str">
        <f>IF(UBER[Drop Date]="NA","No","yes")</f>
        <v>No</v>
      </c>
      <c r="P348" s="4" t="str">
        <f t="shared" si="17"/>
        <v/>
      </c>
      <c r="Q348" s="27" t="str">
        <f>IF(UBER[[Trip duration ]]="","",HOUR(P348)*60 + MINUTE(P348))</f>
        <v/>
      </c>
      <c r="R348" s="27"/>
    </row>
    <row r="349" spans="1:18" x14ac:dyDescent="0.3">
      <c r="A349" s="1">
        <v>348</v>
      </c>
      <c r="B349" s="1" t="s">
        <v>8</v>
      </c>
      <c r="C349" s="1" t="s">
        <v>6</v>
      </c>
      <c r="D349" s="1" t="str">
        <f t="shared" si="15"/>
        <v>No</v>
      </c>
      <c r="E349" s="1" t="s">
        <v>7</v>
      </c>
      <c r="F349" s="2">
        <f>UBER[[#This Row],[Request Date]]+UBER[[#This Row],[Request Time]]</f>
        <v>42562.32916666667</v>
      </c>
      <c r="G349" s="3">
        <v>42562</v>
      </c>
      <c r="H349" s="4">
        <v>0.32916666666666666</v>
      </c>
      <c r="I349" s="27">
        <f>HOUR(UBER[[#This Row],[Request Timestamp]])</f>
        <v>7</v>
      </c>
      <c r="J349" s="4" t="str">
        <f t="shared" si="16"/>
        <v>Early Morning</v>
      </c>
      <c r="K349" s="4" t="str">
        <f>TEXT(UBER[[#This Row],[Request Date]],"dddd")</f>
        <v>Monday</v>
      </c>
      <c r="L349" s="2" t="str">
        <f>IF(OR(UBER[Drop Date]="NA", UBER[Drop Time]="NA"), "NA",M349+N349)</f>
        <v>NA</v>
      </c>
      <c r="M349" s="3" t="s">
        <v>6</v>
      </c>
      <c r="N349" s="4"/>
      <c r="O349" s="4" t="str">
        <f>IF(UBER[Drop Date]="NA","No","yes")</f>
        <v>No</v>
      </c>
      <c r="P349" s="4" t="str">
        <f t="shared" si="17"/>
        <v/>
      </c>
      <c r="Q349" s="27" t="str">
        <f>IF(UBER[[Trip duration ]]="","",HOUR(P349)*60 + MINUTE(P349))</f>
        <v/>
      </c>
      <c r="R349" s="27"/>
    </row>
    <row r="350" spans="1:18" x14ac:dyDescent="0.3">
      <c r="A350" s="1">
        <v>349</v>
      </c>
      <c r="B350" s="1" t="s">
        <v>8</v>
      </c>
      <c r="C350" s="1" t="s">
        <v>6</v>
      </c>
      <c r="D350" s="1" t="str">
        <f t="shared" si="15"/>
        <v>No</v>
      </c>
      <c r="E350" s="1" t="s">
        <v>7</v>
      </c>
      <c r="F350" s="2">
        <f>UBER[[#This Row],[Request Date]]+UBER[[#This Row],[Request Time]]</f>
        <v>42562.32708333333</v>
      </c>
      <c r="G350" s="3">
        <v>42562</v>
      </c>
      <c r="H350" s="4">
        <v>0.32708333333333334</v>
      </c>
      <c r="I350" s="27">
        <f>HOUR(UBER[[#This Row],[Request Timestamp]])</f>
        <v>7</v>
      </c>
      <c r="J350" s="4" t="str">
        <f t="shared" si="16"/>
        <v>Early Morning</v>
      </c>
      <c r="K350" s="4" t="str">
        <f>TEXT(UBER[[#This Row],[Request Date]],"dddd")</f>
        <v>Monday</v>
      </c>
      <c r="L350" s="2" t="str">
        <f>IF(OR(UBER[Drop Date]="NA", UBER[Drop Time]="NA"), "NA",M350+N350)</f>
        <v>NA</v>
      </c>
      <c r="M350" s="3" t="s">
        <v>6</v>
      </c>
      <c r="N350" s="4"/>
      <c r="O350" s="4" t="str">
        <f>IF(UBER[Drop Date]="NA","No","yes")</f>
        <v>No</v>
      </c>
      <c r="P350" s="4" t="str">
        <f t="shared" si="17"/>
        <v/>
      </c>
      <c r="Q350" s="27" t="str">
        <f>IF(UBER[[Trip duration ]]="","",HOUR(P350)*60 + MINUTE(P350))</f>
        <v/>
      </c>
      <c r="R350" s="27"/>
    </row>
    <row r="351" spans="1:18" x14ac:dyDescent="0.3">
      <c r="A351" s="1">
        <v>350</v>
      </c>
      <c r="B351" s="1" t="s">
        <v>8</v>
      </c>
      <c r="C351" s="1">
        <v>96</v>
      </c>
      <c r="D351" s="1" t="str">
        <f t="shared" si="15"/>
        <v>Yes</v>
      </c>
      <c r="E351" s="1" t="s">
        <v>5</v>
      </c>
      <c r="F351" s="2">
        <f>UBER[[#This Row],[Request Date]]+UBER[[#This Row],[Request Time]]</f>
        <v>42562.328472222223</v>
      </c>
      <c r="G351" s="3">
        <v>42562</v>
      </c>
      <c r="H351" s="4">
        <v>0.32847222222222222</v>
      </c>
      <c r="I351" s="27">
        <f>HOUR(UBER[[#This Row],[Request Timestamp]])</f>
        <v>7</v>
      </c>
      <c r="J351" s="4" t="str">
        <f t="shared" si="16"/>
        <v>Early Morning</v>
      </c>
      <c r="K351" s="4" t="str">
        <f>TEXT(UBER[[#This Row],[Request Date]],"dddd")</f>
        <v>Monday</v>
      </c>
      <c r="L351" s="2">
        <f>IF(OR(UBER[Drop Date]="NA", UBER[Drop Time]="NA"), "NA",M351+N351)</f>
        <v>42562.361111111109</v>
      </c>
      <c r="M351" s="3">
        <v>42562</v>
      </c>
      <c r="N351" s="4">
        <v>0.3611111111111111</v>
      </c>
      <c r="O351" s="4" t="str">
        <f>IF(UBER[Drop Date]="NA","No","yes")</f>
        <v>yes</v>
      </c>
      <c r="P351" s="4">
        <f t="shared" si="17"/>
        <v>3.2638888886140194E-2</v>
      </c>
      <c r="Q351" s="27">
        <f>IF(UBER[[Trip duration ]]="","",HOUR(P351)*60 + MINUTE(P351))</f>
        <v>47</v>
      </c>
      <c r="R351" s="27"/>
    </row>
    <row r="352" spans="1:18" x14ac:dyDescent="0.3">
      <c r="A352" s="1">
        <v>351</v>
      </c>
      <c r="B352" s="1" t="s">
        <v>8</v>
      </c>
      <c r="C352" s="1">
        <v>99</v>
      </c>
      <c r="D352" s="1" t="str">
        <f t="shared" si="15"/>
        <v>Yes</v>
      </c>
      <c r="E352" s="1" t="s">
        <v>5</v>
      </c>
      <c r="F352" s="2">
        <f>UBER[[#This Row],[Request Date]]+UBER[[#This Row],[Request Time]]</f>
        <v>42562.328472222223</v>
      </c>
      <c r="G352" s="3">
        <v>42562</v>
      </c>
      <c r="H352" s="4">
        <v>0.32847222222222222</v>
      </c>
      <c r="I352" s="27">
        <f>HOUR(UBER[[#This Row],[Request Timestamp]])</f>
        <v>7</v>
      </c>
      <c r="J352" s="4" t="str">
        <f t="shared" si="16"/>
        <v>Early Morning</v>
      </c>
      <c r="K352" s="4" t="str">
        <f>TEXT(UBER[[#This Row],[Request Date]],"dddd")</f>
        <v>Monday</v>
      </c>
      <c r="L352" s="2">
        <f>IF(OR(UBER[Drop Date]="NA", UBER[Drop Time]="NA"), "NA",M352+N352)</f>
        <v>42562.371527777781</v>
      </c>
      <c r="M352" s="3">
        <v>42562</v>
      </c>
      <c r="N352" s="4">
        <v>0.37152777777777773</v>
      </c>
      <c r="O352" s="4" t="str">
        <f>IF(UBER[Drop Date]="NA","No","yes")</f>
        <v>yes</v>
      </c>
      <c r="P352" s="4">
        <f t="shared" si="17"/>
        <v>4.3055555557657499E-2</v>
      </c>
      <c r="Q352" s="27">
        <f>IF(UBER[[Trip duration ]]="","",HOUR(P352)*60 + MINUTE(P352))</f>
        <v>62</v>
      </c>
      <c r="R352" s="27"/>
    </row>
    <row r="353" spans="1:18" x14ac:dyDescent="0.3">
      <c r="A353" s="1">
        <v>352</v>
      </c>
      <c r="B353" s="1" t="s">
        <v>8</v>
      </c>
      <c r="C353" s="1">
        <v>20</v>
      </c>
      <c r="D353" s="1" t="str">
        <f t="shared" si="15"/>
        <v>Yes</v>
      </c>
      <c r="E353" s="1" t="s">
        <v>9</v>
      </c>
      <c r="F353" s="2">
        <f>UBER[[#This Row],[Request Date]]+UBER[[#This Row],[Request Time]]</f>
        <v>42562.32916666667</v>
      </c>
      <c r="G353" s="3">
        <v>42562</v>
      </c>
      <c r="H353" s="4">
        <v>0.32916666666666666</v>
      </c>
      <c r="I353" s="27">
        <f>HOUR(UBER[[#This Row],[Request Timestamp]])</f>
        <v>7</v>
      </c>
      <c r="J353" s="4" t="str">
        <f t="shared" si="16"/>
        <v>Early Morning</v>
      </c>
      <c r="K353" s="4" t="str">
        <f>TEXT(UBER[[#This Row],[Request Date]],"dddd")</f>
        <v>Monday</v>
      </c>
      <c r="L353" s="2" t="str">
        <f>IF(OR(UBER[Drop Date]="NA", UBER[Drop Time]="NA"), "NA",M353+N353)</f>
        <v>NA</v>
      </c>
      <c r="M353" s="3" t="s">
        <v>6</v>
      </c>
      <c r="N353" s="4"/>
      <c r="O353" s="4" t="str">
        <f>IF(UBER[Drop Date]="NA","No","yes")</f>
        <v>No</v>
      </c>
      <c r="P353" s="4" t="str">
        <f t="shared" si="17"/>
        <v/>
      </c>
      <c r="Q353" s="27" t="str">
        <f>IF(UBER[[Trip duration ]]="","",HOUR(P353)*60 + MINUTE(P353))</f>
        <v/>
      </c>
      <c r="R353" s="27"/>
    </row>
    <row r="354" spans="1:18" x14ac:dyDescent="0.3">
      <c r="A354" s="1">
        <v>353</v>
      </c>
      <c r="B354" s="1" t="s">
        <v>8</v>
      </c>
      <c r="C354" s="1">
        <v>72</v>
      </c>
      <c r="D354" s="1" t="str">
        <f t="shared" si="15"/>
        <v>Yes</v>
      </c>
      <c r="E354" s="1" t="s">
        <v>9</v>
      </c>
      <c r="F354" s="2">
        <f>UBER[[#This Row],[Request Date]]+UBER[[#This Row],[Request Time]]</f>
        <v>42562.329861111109</v>
      </c>
      <c r="G354" s="3">
        <v>42562</v>
      </c>
      <c r="H354" s="4">
        <v>0.3298611111111111</v>
      </c>
      <c r="I354" s="27">
        <f>HOUR(UBER[[#This Row],[Request Timestamp]])</f>
        <v>7</v>
      </c>
      <c r="J354" s="4" t="str">
        <f t="shared" si="16"/>
        <v>Early Morning</v>
      </c>
      <c r="K354" s="4" t="str">
        <f>TEXT(UBER[[#This Row],[Request Date]],"dddd")</f>
        <v>Monday</v>
      </c>
      <c r="L354" s="2" t="str">
        <f>IF(OR(UBER[Drop Date]="NA", UBER[Drop Time]="NA"), "NA",M354+N354)</f>
        <v>NA</v>
      </c>
      <c r="M354" s="3" t="s">
        <v>6</v>
      </c>
      <c r="N354" s="4"/>
      <c r="O354" s="4" t="str">
        <f>IF(UBER[Drop Date]="NA","No","yes")</f>
        <v>No</v>
      </c>
      <c r="P354" s="4" t="str">
        <f t="shared" si="17"/>
        <v/>
      </c>
      <c r="Q354" s="27" t="str">
        <f>IF(UBER[[Trip duration ]]="","",HOUR(P354)*60 + MINUTE(P354))</f>
        <v/>
      </c>
      <c r="R354" s="27"/>
    </row>
    <row r="355" spans="1:18" x14ac:dyDescent="0.3">
      <c r="A355" s="1">
        <v>354</v>
      </c>
      <c r="B355" s="1" t="s">
        <v>8</v>
      </c>
      <c r="C355" s="1">
        <v>116</v>
      </c>
      <c r="D355" s="1" t="str">
        <f t="shared" si="15"/>
        <v>Yes</v>
      </c>
      <c r="E355" s="1" t="s">
        <v>9</v>
      </c>
      <c r="F355" s="2">
        <f>UBER[[#This Row],[Request Date]]+UBER[[#This Row],[Request Time]]</f>
        <v>42562.332638888889</v>
      </c>
      <c r="G355" s="3">
        <v>42562</v>
      </c>
      <c r="H355" s="4">
        <v>0.33263888888888887</v>
      </c>
      <c r="I355" s="27">
        <f>HOUR(UBER[[#This Row],[Request Timestamp]])</f>
        <v>7</v>
      </c>
      <c r="J355" s="4" t="str">
        <f t="shared" si="16"/>
        <v>Early Morning</v>
      </c>
      <c r="K355" s="4" t="str">
        <f>TEXT(UBER[[#This Row],[Request Date]],"dddd")</f>
        <v>Monday</v>
      </c>
      <c r="L355" s="2" t="str">
        <f>IF(OR(UBER[Drop Date]="NA", UBER[Drop Time]="NA"), "NA",M355+N355)</f>
        <v>NA</v>
      </c>
      <c r="M355" s="3" t="s">
        <v>6</v>
      </c>
      <c r="N355" s="4"/>
      <c r="O355" s="4" t="str">
        <f>IF(UBER[Drop Date]="NA","No","yes")</f>
        <v>No</v>
      </c>
      <c r="P355" s="4" t="str">
        <f t="shared" si="17"/>
        <v/>
      </c>
      <c r="Q355" s="27" t="str">
        <f>IF(UBER[[Trip duration ]]="","",HOUR(P355)*60 + MINUTE(P355))</f>
        <v/>
      </c>
      <c r="R355" s="27"/>
    </row>
    <row r="356" spans="1:18" x14ac:dyDescent="0.3">
      <c r="A356" s="1">
        <v>355</v>
      </c>
      <c r="B356" s="1" t="s">
        <v>8</v>
      </c>
      <c r="C356" s="1">
        <v>176</v>
      </c>
      <c r="D356" s="1" t="str">
        <f t="shared" si="15"/>
        <v>Yes</v>
      </c>
      <c r="E356" s="1" t="s">
        <v>9</v>
      </c>
      <c r="F356" s="2">
        <f>UBER[[#This Row],[Request Date]]+UBER[[#This Row],[Request Time]]</f>
        <v>42562.32916666667</v>
      </c>
      <c r="G356" s="3">
        <v>42562</v>
      </c>
      <c r="H356" s="4">
        <v>0.32916666666666666</v>
      </c>
      <c r="I356" s="27">
        <f>HOUR(UBER[[#This Row],[Request Timestamp]])</f>
        <v>7</v>
      </c>
      <c r="J356" s="4" t="str">
        <f t="shared" si="16"/>
        <v>Early Morning</v>
      </c>
      <c r="K356" s="4" t="str">
        <f>TEXT(UBER[[#This Row],[Request Date]],"dddd")</f>
        <v>Monday</v>
      </c>
      <c r="L356" s="2" t="str">
        <f>IF(OR(UBER[Drop Date]="NA", UBER[Drop Time]="NA"), "NA",M356+N356)</f>
        <v>NA</v>
      </c>
      <c r="M356" s="3" t="s">
        <v>6</v>
      </c>
      <c r="N356" s="4"/>
      <c r="O356" s="4" t="str">
        <f>IF(UBER[Drop Date]="NA","No","yes")</f>
        <v>No</v>
      </c>
      <c r="P356" s="4" t="str">
        <f t="shared" si="17"/>
        <v/>
      </c>
      <c r="Q356" s="27" t="str">
        <f>IF(UBER[[Trip duration ]]="","",HOUR(P356)*60 + MINUTE(P356))</f>
        <v/>
      </c>
      <c r="R356" s="27"/>
    </row>
    <row r="357" spans="1:18" x14ac:dyDescent="0.3">
      <c r="A357" s="1">
        <v>356</v>
      </c>
      <c r="B357" s="1" t="s">
        <v>8</v>
      </c>
      <c r="C357" s="1" t="s">
        <v>6</v>
      </c>
      <c r="D357" s="1" t="str">
        <f t="shared" si="15"/>
        <v>No</v>
      </c>
      <c r="E357" s="1" t="s">
        <v>7</v>
      </c>
      <c r="F357" s="2">
        <f>UBER[[#This Row],[Request Date]]+UBER[[#This Row],[Request Time]]</f>
        <v>42562.335416666669</v>
      </c>
      <c r="G357" s="3">
        <v>42562</v>
      </c>
      <c r="H357" s="4">
        <v>0.3354166666666667</v>
      </c>
      <c r="I357" s="27">
        <f>HOUR(UBER[[#This Row],[Request Timestamp]])</f>
        <v>8</v>
      </c>
      <c r="J357" s="4" t="str">
        <f t="shared" si="16"/>
        <v>Morning</v>
      </c>
      <c r="K357" s="4" t="str">
        <f>TEXT(UBER[[#This Row],[Request Date]],"dddd")</f>
        <v>Monday</v>
      </c>
      <c r="L357" s="2" t="str">
        <f>IF(OR(UBER[Drop Date]="NA", UBER[Drop Time]="NA"), "NA",M357+N357)</f>
        <v>NA</v>
      </c>
      <c r="M357" s="3" t="s">
        <v>6</v>
      </c>
      <c r="N357" s="4"/>
      <c r="O357" s="4" t="str">
        <f>IF(UBER[Drop Date]="NA","No","yes")</f>
        <v>No</v>
      </c>
      <c r="P357" s="4" t="str">
        <f t="shared" si="17"/>
        <v/>
      </c>
      <c r="Q357" s="27" t="str">
        <f>IF(UBER[[Trip duration ]]="","",HOUR(P357)*60 + MINUTE(P357))</f>
        <v/>
      </c>
      <c r="R357" s="27"/>
    </row>
    <row r="358" spans="1:18" x14ac:dyDescent="0.3">
      <c r="A358" s="1">
        <v>357</v>
      </c>
      <c r="B358" s="1" t="s">
        <v>4</v>
      </c>
      <c r="C358" s="1">
        <v>24</v>
      </c>
      <c r="D358" s="1" t="str">
        <f t="shared" si="15"/>
        <v>Yes</v>
      </c>
      <c r="E358" s="1" t="s">
        <v>5</v>
      </c>
      <c r="F358" s="2">
        <f>UBER[[#This Row],[Request Date]]+UBER[[#This Row],[Request Time]]</f>
        <v>42562.333333333336</v>
      </c>
      <c r="G358" s="3">
        <v>42562</v>
      </c>
      <c r="H358" s="4">
        <v>0.33333333333333331</v>
      </c>
      <c r="I358" s="27">
        <f>HOUR(UBER[[#This Row],[Request Timestamp]])</f>
        <v>8</v>
      </c>
      <c r="J358" s="4" t="str">
        <f t="shared" si="16"/>
        <v>Morning</v>
      </c>
      <c r="K358" s="4" t="str">
        <f>TEXT(UBER[[#This Row],[Request Date]],"dddd")</f>
        <v>Monday</v>
      </c>
      <c r="L358" s="2">
        <f>IF(OR(UBER[Drop Date]="NA", UBER[Drop Time]="NA"), "NA",M358+N358)</f>
        <v>42562.380555555559</v>
      </c>
      <c r="M358" s="3">
        <v>42562</v>
      </c>
      <c r="N358" s="4">
        <v>0.38055555555555554</v>
      </c>
      <c r="O358" s="4" t="str">
        <f>IF(UBER[Drop Date]="NA","No","yes")</f>
        <v>yes</v>
      </c>
      <c r="P358" s="4">
        <f t="shared" si="17"/>
        <v>4.7222222223354038E-2</v>
      </c>
      <c r="Q358" s="27">
        <f>IF(UBER[[Trip duration ]]="","",HOUR(P358)*60 + MINUTE(P358))</f>
        <v>68</v>
      </c>
      <c r="R358" s="27"/>
    </row>
    <row r="359" spans="1:18" x14ac:dyDescent="0.3">
      <c r="A359" s="1">
        <v>358</v>
      </c>
      <c r="B359" s="1" t="s">
        <v>8</v>
      </c>
      <c r="C359" s="1">
        <v>153</v>
      </c>
      <c r="D359" s="1" t="str">
        <f t="shared" si="15"/>
        <v>Yes</v>
      </c>
      <c r="E359" s="1" t="s">
        <v>9</v>
      </c>
      <c r="F359" s="2">
        <f>UBER[[#This Row],[Request Date]]+UBER[[#This Row],[Request Time]]</f>
        <v>42562.333333333336</v>
      </c>
      <c r="G359" s="3">
        <v>42562</v>
      </c>
      <c r="H359" s="4">
        <v>0.33333333333333331</v>
      </c>
      <c r="I359" s="27">
        <f>HOUR(UBER[[#This Row],[Request Timestamp]])</f>
        <v>8</v>
      </c>
      <c r="J359" s="4" t="str">
        <f t="shared" si="16"/>
        <v>Morning</v>
      </c>
      <c r="K359" s="4" t="str">
        <f>TEXT(UBER[[#This Row],[Request Date]],"dddd")</f>
        <v>Monday</v>
      </c>
      <c r="L359" s="2" t="str">
        <f>IF(OR(UBER[Drop Date]="NA", UBER[Drop Time]="NA"), "NA",M359+N359)</f>
        <v>NA</v>
      </c>
      <c r="M359" s="3" t="s">
        <v>6</v>
      </c>
      <c r="N359" s="4"/>
      <c r="O359" s="4" t="str">
        <f>IF(UBER[Drop Date]="NA","No","yes")</f>
        <v>No</v>
      </c>
      <c r="P359" s="4" t="str">
        <f t="shared" si="17"/>
        <v/>
      </c>
      <c r="Q359" s="27" t="str">
        <f>IF(UBER[[Trip duration ]]="","",HOUR(P359)*60 + MINUTE(P359))</f>
        <v/>
      </c>
      <c r="R359" s="27"/>
    </row>
    <row r="360" spans="1:18" x14ac:dyDescent="0.3">
      <c r="A360" s="1">
        <v>359</v>
      </c>
      <c r="B360" s="1" t="s">
        <v>8</v>
      </c>
      <c r="C360" s="1" t="s">
        <v>6</v>
      </c>
      <c r="D360" s="1" t="str">
        <f t="shared" si="15"/>
        <v>No</v>
      </c>
      <c r="E360" s="1" t="s">
        <v>7</v>
      </c>
      <c r="F360" s="2">
        <f>UBER[[#This Row],[Request Date]]+UBER[[#This Row],[Request Time]]</f>
        <v>42562.331944444442</v>
      </c>
      <c r="G360" s="3">
        <v>42562</v>
      </c>
      <c r="H360" s="4">
        <v>0.33194444444444443</v>
      </c>
      <c r="I360" s="27">
        <f>HOUR(UBER[[#This Row],[Request Timestamp]])</f>
        <v>7</v>
      </c>
      <c r="J360" s="4" t="str">
        <f t="shared" si="16"/>
        <v>Early Morning</v>
      </c>
      <c r="K360" s="4" t="str">
        <f>TEXT(UBER[[#This Row],[Request Date]],"dddd")</f>
        <v>Monday</v>
      </c>
      <c r="L360" s="2" t="str">
        <f>IF(OR(UBER[Drop Date]="NA", UBER[Drop Time]="NA"), "NA",M360+N360)</f>
        <v>NA</v>
      </c>
      <c r="M360" s="3" t="s">
        <v>6</v>
      </c>
      <c r="N360" s="4"/>
      <c r="O360" s="4" t="str">
        <f>IF(UBER[Drop Date]="NA","No","yes")</f>
        <v>No</v>
      </c>
      <c r="P360" s="4" t="str">
        <f t="shared" si="17"/>
        <v/>
      </c>
      <c r="Q360" s="27" t="str">
        <f>IF(UBER[[Trip duration ]]="","",HOUR(P360)*60 + MINUTE(P360))</f>
        <v/>
      </c>
      <c r="R360" s="27"/>
    </row>
    <row r="361" spans="1:18" x14ac:dyDescent="0.3">
      <c r="A361" s="1">
        <v>360</v>
      </c>
      <c r="B361" s="1" t="s">
        <v>4</v>
      </c>
      <c r="C361" s="1">
        <v>35</v>
      </c>
      <c r="D361" s="1" t="str">
        <f t="shared" si="15"/>
        <v>Yes</v>
      </c>
      <c r="E361" s="1" t="s">
        <v>5</v>
      </c>
      <c r="F361" s="2">
        <f>UBER[[#This Row],[Request Date]]+UBER[[#This Row],[Request Time]]</f>
        <v>42562.334722222222</v>
      </c>
      <c r="G361" s="3">
        <v>42562</v>
      </c>
      <c r="H361" s="4">
        <v>0.3347222222222222</v>
      </c>
      <c r="I361" s="27">
        <f>HOUR(UBER[[#This Row],[Request Timestamp]])</f>
        <v>8</v>
      </c>
      <c r="J361" s="4" t="str">
        <f t="shared" si="16"/>
        <v>Morning</v>
      </c>
      <c r="K361" s="4" t="str">
        <f>TEXT(UBER[[#This Row],[Request Date]],"dddd")</f>
        <v>Monday</v>
      </c>
      <c r="L361" s="2">
        <f>IF(OR(UBER[Drop Date]="NA", UBER[Drop Time]="NA"), "NA",M361+N361)</f>
        <v>42562.378472222219</v>
      </c>
      <c r="M361" s="3">
        <v>42562</v>
      </c>
      <c r="N361" s="4">
        <v>0.37847222222222227</v>
      </c>
      <c r="O361" s="4" t="str">
        <f>IF(UBER[Drop Date]="NA","No","yes")</f>
        <v>yes</v>
      </c>
      <c r="P361" s="4">
        <f t="shared" si="17"/>
        <v>4.3749999997089617E-2</v>
      </c>
      <c r="Q361" s="27">
        <f>IF(UBER[[Trip duration ]]="","",HOUR(P361)*60 + MINUTE(P361))</f>
        <v>63</v>
      </c>
      <c r="R361" s="27"/>
    </row>
    <row r="362" spans="1:18" x14ac:dyDescent="0.3">
      <c r="A362" s="1">
        <v>361</v>
      </c>
      <c r="B362" s="1" t="s">
        <v>8</v>
      </c>
      <c r="C362" s="1">
        <v>262</v>
      </c>
      <c r="D362" s="1" t="str">
        <f t="shared" si="15"/>
        <v>Yes</v>
      </c>
      <c r="E362" s="1" t="s">
        <v>5</v>
      </c>
      <c r="F362" s="2">
        <f>UBER[[#This Row],[Request Date]]+UBER[[#This Row],[Request Time]]</f>
        <v>42562.336805555555</v>
      </c>
      <c r="G362" s="3">
        <v>42562</v>
      </c>
      <c r="H362" s="4">
        <v>0.33680555555555558</v>
      </c>
      <c r="I362" s="27">
        <f>HOUR(UBER[[#This Row],[Request Timestamp]])</f>
        <v>8</v>
      </c>
      <c r="J362" s="4" t="str">
        <f t="shared" si="16"/>
        <v>Morning</v>
      </c>
      <c r="K362" s="4" t="str">
        <f>TEXT(UBER[[#This Row],[Request Date]],"dddd")</f>
        <v>Monday</v>
      </c>
      <c r="L362" s="2">
        <f>IF(OR(UBER[Drop Date]="NA", UBER[Drop Time]="NA"), "NA",M362+N362)</f>
        <v>42562.366666666669</v>
      </c>
      <c r="M362" s="3">
        <v>42562</v>
      </c>
      <c r="N362" s="4">
        <v>0.3666666666666667</v>
      </c>
      <c r="O362" s="4" t="str">
        <f>IF(UBER[Drop Date]="NA","No","yes")</f>
        <v>yes</v>
      </c>
      <c r="P362" s="4">
        <f t="shared" si="17"/>
        <v>2.9861111113859806E-2</v>
      </c>
      <c r="Q362" s="27">
        <f>IF(UBER[[Trip duration ]]="","",HOUR(P362)*60 + MINUTE(P362))</f>
        <v>43</v>
      </c>
      <c r="R362" s="27"/>
    </row>
    <row r="363" spans="1:18" x14ac:dyDescent="0.3">
      <c r="A363" s="1">
        <v>362</v>
      </c>
      <c r="B363" s="1" t="s">
        <v>8</v>
      </c>
      <c r="C363" s="1">
        <v>22</v>
      </c>
      <c r="D363" s="1" t="str">
        <f t="shared" si="15"/>
        <v>Yes</v>
      </c>
      <c r="E363" s="1" t="s">
        <v>5</v>
      </c>
      <c r="F363" s="2">
        <f>UBER[[#This Row],[Request Date]]+UBER[[#This Row],[Request Time]]</f>
        <v>42562.334027777775</v>
      </c>
      <c r="G363" s="3">
        <v>42562</v>
      </c>
      <c r="H363" s="4">
        <v>0.33402777777777781</v>
      </c>
      <c r="I363" s="27">
        <f>HOUR(UBER[[#This Row],[Request Timestamp]])</f>
        <v>8</v>
      </c>
      <c r="J363" s="4" t="str">
        <f t="shared" si="16"/>
        <v>Morning</v>
      </c>
      <c r="K363" s="4" t="str">
        <f>TEXT(UBER[[#This Row],[Request Date]],"dddd")</f>
        <v>Monday</v>
      </c>
      <c r="L363" s="2">
        <f>IF(OR(UBER[Drop Date]="NA", UBER[Drop Time]="NA"), "NA",M363+N363)</f>
        <v>42562.387499999997</v>
      </c>
      <c r="M363" s="3">
        <v>42562</v>
      </c>
      <c r="N363" s="4">
        <v>0.38750000000000001</v>
      </c>
      <c r="O363" s="4" t="str">
        <f>IF(UBER[Drop Date]="NA","No","yes")</f>
        <v>yes</v>
      </c>
      <c r="P363" s="4">
        <f t="shared" si="17"/>
        <v>5.3472222221898846E-2</v>
      </c>
      <c r="Q363" s="27">
        <f>IF(UBER[[Trip duration ]]="","",HOUR(P363)*60 + MINUTE(P363))</f>
        <v>77</v>
      </c>
      <c r="R363" s="27"/>
    </row>
    <row r="364" spans="1:18" x14ac:dyDescent="0.3">
      <c r="A364" s="1">
        <v>363</v>
      </c>
      <c r="B364" s="1" t="s">
        <v>8</v>
      </c>
      <c r="C364" s="1">
        <v>249</v>
      </c>
      <c r="D364" s="1" t="str">
        <f t="shared" si="15"/>
        <v>Yes</v>
      </c>
      <c r="E364" s="1" t="s">
        <v>9</v>
      </c>
      <c r="F364" s="2">
        <f>UBER[[#This Row],[Request Date]]+UBER[[#This Row],[Request Time]]</f>
        <v>42562.334722222222</v>
      </c>
      <c r="G364" s="3">
        <v>42562</v>
      </c>
      <c r="H364" s="4">
        <v>0.3347222222222222</v>
      </c>
      <c r="I364" s="27">
        <f>HOUR(UBER[[#This Row],[Request Timestamp]])</f>
        <v>8</v>
      </c>
      <c r="J364" s="4" t="str">
        <f t="shared" si="16"/>
        <v>Morning</v>
      </c>
      <c r="K364" s="4" t="str">
        <f>TEXT(UBER[[#This Row],[Request Date]],"dddd")</f>
        <v>Monday</v>
      </c>
      <c r="L364" s="2" t="str">
        <f>IF(OR(UBER[Drop Date]="NA", UBER[Drop Time]="NA"), "NA",M364+N364)</f>
        <v>NA</v>
      </c>
      <c r="M364" s="3" t="s">
        <v>6</v>
      </c>
      <c r="N364" s="4"/>
      <c r="O364" s="4" t="str">
        <f>IF(UBER[Drop Date]="NA","No","yes")</f>
        <v>No</v>
      </c>
      <c r="P364" s="4" t="str">
        <f t="shared" si="17"/>
        <v/>
      </c>
      <c r="Q364" s="27" t="str">
        <f>IF(UBER[[Trip duration ]]="","",HOUR(P364)*60 + MINUTE(P364))</f>
        <v/>
      </c>
      <c r="R364" s="27"/>
    </row>
    <row r="365" spans="1:18" x14ac:dyDescent="0.3">
      <c r="A365" s="1">
        <v>364</v>
      </c>
      <c r="B365" s="1" t="s">
        <v>8</v>
      </c>
      <c r="C365" s="1" t="s">
        <v>6</v>
      </c>
      <c r="D365" s="1" t="str">
        <f t="shared" si="15"/>
        <v>No</v>
      </c>
      <c r="E365" s="1" t="s">
        <v>7</v>
      </c>
      <c r="F365" s="2">
        <f>UBER[[#This Row],[Request Date]]+UBER[[#This Row],[Request Time]]</f>
        <v>42562.336805555555</v>
      </c>
      <c r="G365" s="3">
        <v>42562</v>
      </c>
      <c r="H365" s="4">
        <v>0.33680555555555558</v>
      </c>
      <c r="I365" s="27">
        <f>HOUR(UBER[[#This Row],[Request Timestamp]])</f>
        <v>8</v>
      </c>
      <c r="J365" s="4" t="str">
        <f t="shared" si="16"/>
        <v>Morning</v>
      </c>
      <c r="K365" s="4" t="str">
        <f>TEXT(UBER[[#This Row],[Request Date]],"dddd")</f>
        <v>Monday</v>
      </c>
      <c r="L365" s="2" t="str">
        <f>IF(OR(UBER[Drop Date]="NA", UBER[Drop Time]="NA"), "NA",M365+N365)</f>
        <v>NA</v>
      </c>
      <c r="M365" s="3" t="s">
        <v>6</v>
      </c>
      <c r="N365" s="4"/>
      <c r="O365" s="4" t="str">
        <f>IF(UBER[Drop Date]="NA","No","yes")</f>
        <v>No</v>
      </c>
      <c r="P365" s="4" t="str">
        <f t="shared" si="17"/>
        <v/>
      </c>
      <c r="Q365" s="27" t="str">
        <f>IF(UBER[[Trip duration ]]="","",HOUR(P365)*60 + MINUTE(P365))</f>
        <v/>
      </c>
      <c r="R365" s="27"/>
    </row>
    <row r="366" spans="1:18" x14ac:dyDescent="0.3">
      <c r="A366" s="1">
        <v>365</v>
      </c>
      <c r="B366" s="1" t="s">
        <v>8</v>
      </c>
      <c r="C366" s="1" t="s">
        <v>6</v>
      </c>
      <c r="D366" s="1" t="str">
        <f t="shared" si="15"/>
        <v>No</v>
      </c>
      <c r="E366" s="1" t="s">
        <v>7</v>
      </c>
      <c r="F366" s="2">
        <f>UBER[[#This Row],[Request Date]]+UBER[[#This Row],[Request Time]]</f>
        <v>42562.338194444441</v>
      </c>
      <c r="G366" s="3">
        <v>42562</v>
      </c>
      <c r="H366" s="4">
        <v>0.33819444444444446</v>
      </c>
      <c r="I366" s="27">
        <f>HOUR(UBER[[#This Row],[Request Timestamp]])</f>
        <v>8</v>
      </c>
      <c r="J366" s="4" t="str">
        <f t="shared" si="16"/>
        <v>Morning</v>
      </c>
      <c r="K366" s="4" t="str">
        <f>TEXT(UBER[[#This Row],[Request Date]],"dddd")</f>
        <v>Monday</v>
      </c>
      <c r="L366" s="2" t="str">
        <f>IF(OR(UBER[Drop Date]="NA", UBER[Drop Time]="NA"), "NA",M366+N366)</f>
        <v>NA</v>
      </c>
      <c r="M366" s="3" t="s">
        <v>6</v>
      </c>
      <c r="N366" s="4"/>
      <c r="O366" s="4" t="str">
        <f>IF(UBER[Drop Date]="NA","No","yes")</f>
        <v>No</v>
      </c>
      <c r="P366" s="4" t="str">
        <f t="shared" si="17"/>
        <v/>
      </c>
      <c r="Q366" s="27" t="str">
        <f>IF(UBER[[Trip duration ]]="","",HOUR(P366)*60 + MINUTE(P366))</f>
        <v/>
      </c>
      <c r="R366" s="27"/>
    </row>
    <row r="367" spans="1:18" x14ac:dyDescent="0.3">
      <c r="A367" s="1">
        <v>366</v>
      </c>
      <c r="B367" s="1" t="s">
        <v>8</v>
      </c>
      <c r="C367" s="1">
        <v>158</v>
      </c>
      <c r="D367" s="1" t="str">
        <f t="shared" si="15"/>
        <v>Yes</v>
      </c>
      <c r="E367" s="1" t="s">
        <v>9</v>
      </c>
      <c r="F367" s="2">
        <f>UBER[[#This Row],[Request Date]]+UBER[[#This Row],[Request Time]]</f>
        <v>42562.336111111108</v>
      </c>
      <c r="G367" s="3">
        <v>42562</v>
      </c>
      <c r="H367" s="4">
        <v>0.33611111111111108</v>
      </c>
      <c r="I367" s="27">
        <f>HOUR(UBER[[#This Row],[Request Timestamp]])</f>
        <v>8</v>
      </c>
      <c r="J367" s="4" t="str">
        <f t="shared" si="16"/>
        <v>Morning</v>
      </c>
      <c r="K367" s="4" t="str">
        <f>TEXT(UBER[[#This Row],[Request Date]],"dddd")</f>
        <v>Monday</v>
      </c>
      <c r="L367" s="2" t="str">
        <f>IF(OR(UBER[Drop Date]="NA", UBER[Drop Time]="NA"), "NA",M367+N367)</f>
        <v>NA</v>
      </c>
      <c r="M367" s="3" t="s">
        <v>6</v>
      </c>
      <c r="N367" s="4"/>
      <c r="O367" s="4" t="str">
        <f>IF(UBER[Drop Date]="NA","No","yes")</f>
        <v>No</v>
      </c>
      <c r="P367" s="4" t="str">
        <f t="shared" si="17"/>
        <v/>
      </c>
      <c r="Q367" s="27" t="str">
        <f>IF(UBER[[Trip duration ]]="","",HOUR(P367)*60 + MINUTE(P367))</f>
        <v/>
      </c>
      <c r="R367" s="27"/>
    </row>
    <row r="368" spans="1:18" x14ac:dyDescent="0.3">
      <c r="A368" s="1">
        <v>367</v>
      </c>
      <c r="B368" s="1" t="s">
        <v>8</v>
      </c>
      <c r="C368" s="1" t="s">
        <v>6</v>
      </c>
      <c r="D368" s="1" t="str">
        <f t="shared" si="15"/>
        <v>No</v>
      </c>
      <c r="E368" s="1" t="s">
        <v>7</v>
      </c>
      <c r="F368" s="2">
        <f>UBER[[#This Row],[Request Date]]+UBER[[#This Row],[Request Time]]</f>
        <v>42562.335416666669</v>
      </c>
      <c r="G368" s="3">
        <v>42562</v>
      </c>
      <c r="H368" s="4">
        <v>0.3354166666666667</v>
      </c>
      <c r="I368" s="27">
        <f>HOUR(UBER[[#This Row],[Request Timestamp]])</f>
        <v>8</v>
      </c>
      <c r="J368" s="4" t="str">
        <f t="shared" si="16"/>
        <v>Morning</v>
      </c>
      <c r="K368" s="4" t="str">
        <f>TEXT(UBER[[#This Row],[Request Date]],"dddd")</f>
        <v>Monday</v>
      </c>
      <c r="L368" s="2" t="str">
        <f>IF(OR(UBER[Drop Date]="NA", UBER[Drop Time]="NA"), "NA",M368+N368)</f>
        <v>NA</v>
      </c>
      <c r="M368" s="3" t="s">
        <v>6</v>
      </c>
      <c r="N368" s="4"/>
      <c r="O368" s="4" t="str">
        <f>IF(UBER[Drop Date]="NA","No","yes")</f>
        <v>No</v>
      </c>
      <c r="P368" s="4" t="str">
        <f t="shared" si="17"/>
        <v/>
      </c>
      <c r="Q368" s="27" t="str">
        <f>IF(UBER[[Trip duration ]]="","",HOUR(P368)*60 + MINUTE(P368))</f>
        <v/>
      </c>
      <c r="R368" s="27"/>
    </row>
    <row r="369" spans="1:18" x14ac:dyDescent="0.3">
      <c r="A369" s="1">
        <v>368</v>
      </c>
      <c r="B369" s="1" t="s">
        <v>8</v>
      </c>
      <c r="C369" s="1">
        <v>111</v>
      </c>
      <c r="D369" s="1" t="str">
        <f t="shared" si="15"/>
        <v>Yes</v>
      </c>
      <c r="E369" s="1" t="s">
        <v>9</v>
      </c>
      <c r="F369" s="2">
        <f>UBER[[#This Row],[Request Date]]+UBER[[#This Row],[Request Time]]</f>
        <v>42562.337500000001</v>
      </c>
      <c r="G369" s="3">
        <v>42562</v>
      </c>
      <c r="H369" s="4">
        <v>0.33749999999999997</v>
      </c>
      <c r="I369" s="27">
        <f>HOUR(UBER[[#This Row],[Request Timestamp]])</f>
        <v>8</v>
      </c>
      <c r="J369" s="4" t="str">
        <f t="shared" si="16"/>
        <v>Morning</v>
      </c>
      <c r="K369" s="4" t="str">
        <f>TEXT(UBER[[#This Row],[Request Date]],"dddd")</f>
        <v>Monday</v>
      </c>
      <c r="L369" s="2" t="str">
        <f>IF(OR(UBER[Drop Date]="NA", UBER[Drop Time]="NA"), "NA",M369+N369)</f>
        <v>NA</v>
      </c>
      <c r="M369" s="3" t="s">
        <v>6</v>
      </c>
      <c r="N369" s="4"/>
      <c r="O369" s="4" t="str">
        <f>IF(UBER[Drop Date]="NA","No","yes")</f>
        <v>No</v>
      </c>
      <c r="P369" s="4" t="str">
        <f t="shared" si="17"/>
        <v/>
      </c>
      <c r="Q369" s="27" t="str">
        <f>IF(UBER[[Trip duration ]]="","",HOUR(P369)*60 + MINUTE(P369))</f>
        <v/>
      </c>
      <c r="R369" s="27"/>
    </row>
    <row r="370" spans="1:18" x14ac:dyDescent="0.3">
      <c r="A370" s="1">
        <v>369</v>
      </c>
      <c r="B370" s="1" t="s">
        <v>8</v>
      </c>
      <c r="C370" s="1" t="s">
        <v>6</v>
      </c>
      <c r="D370" s="1" t="str">
        <f t="shared" si="15"/>
        <v>No</v>
      </c>
      <c r="E370" s="1" t="s">
        <v>7</v>
      </c>
      <c r="F370" s="2">
        <f>UBER[[#This Row],[Request Date]]+UBER[[#This Row],[Request Time]]</f>
        <v>42562.336111111108</v>
      </c>
      <c r="G370" s="3">
        <v>42562</v>
      </c>
      <c r="H370" s="4">
        <v>0.33611111111111108</v>
      </c>
      <c r="I370" s="27">
        <f>HOUR(UBER[[#This Row],[Request Timestamp]])</f>
        <v>8</v>
      </c>
      <c r="J370" s="4" t="str">
        <f t="shared" si="16"/>
        <v>Morning</v>
      </c>
      <c r="K370" s="4" t="str">
        <f>TEXT(UBER[[#This Row],[Request Date]],"dddd")</f>
        <v>Monday</v>
      </c>
      <c r="L370" s="2" t="str">
        <f>IF(OR(UBER[Drop Date]="NA", UBER[Drop Time]="NA"), "NA",M370+N370)</f>
        <v>NA</v>
      </c>
      <c r="M370" s="3" t="s">
        <v>6</v>
      </c>
      <c r="N370" s="4"/>
      <c r="O370" s="4" t="str">
        <f>IF(UBER[Drop Date]="NA","No","yes")</f>
        <v>No</v>
      </c>
      <c r="P370" s="4" t="str">
        <f t="shared" si="17"/>
        <v/>
      </c>
      <c r="Q370" s="27" t="str">
        <f>IF(UBER[[Trip duration ]]="","",HOUR(P370)*60 + MINUTE(P370))</f>
        <v/>
      </c>
      <c r="R370" s="27"/>
    </row>
    <row r="371" spans="1:18" x14ac:dyDescent="0.3">
      <c r="A371" s="1">
        <v>370</v>
      </c>
      <c r="B371" s="1" t="s">
        <v>8</v>
      </c>
      <c r="C371" s="1">
        <v>73</v>
      </c>
      <c r="D371" s="1" t="str">
        <f t="shared" si="15"/>
        <v>Yes</v>
      </c>
      <c r="E371" s="1" t="s">
        <v>5</v>
      </c>
      <c r="F371" s="2">
        <f>UBER[[#This Row],[Request Date]]+UBER[[#This Row],[Request Time]]</f>
        <v>42562.337500000001</v>
      </c>
      <c r="G371" s="3">
        <v>42562</v>
      </c>
      <c r="H371" s="4">
        <v>0.33749999999999997</v>
      </c>
      <c r="I371" s="27">
        <f>HOUR(UBER[[#This Row],[Request Timestamp]])</f>
        <v>8</v>
      </c>
      <c r="J371" s="4" t="str">
        <f t="shared" si="16"/>
        <v>Morning</v>
      </c>
      <c r="K371" s="4" t="str">
        <f>TEXT(UBER[[#This Row],[Request Date]],"dddd")</f>
        <v>Monday</v>
      </c>
      <c r="L371" s="2">
        <f>IF(OR(UBER[Drop Date]="NA", UBER[Drop Time]="NA"), "NA",M371+N371)</f>
        <v>42562.355555555558</v>
      </c>
      <c r="M371" s="3">
        <v>42562</v>
      </c>
      <c r="N371" s="4">
        <v>0.35555555555555557</v>
      </c>
      <c r="O371" s="4" t="str">
        <f>IF(UBER[Drop Date]="NA","No","yes")</f>
        <v>yes</v>
      </c>
      <c r="P371" s="4">
        <f t="shared" si="17"/>
        <v>1.8055555556202307E-2</v>
      </c>
      <c r="Q371" s="27">
        <f>IF(UBER[[Trip duration ]]="","",HOUR(P371)*60 + MINUTE(P371))</f>
        <v>26</v>
      </c>
      <c r="R371" s="27"/>
    </row>
    <row r="372" spans="1:18" x14ac:dyDescent="0.3">
      <c r="A372" s="1">
        <v>371</v>
      </c>
      <c r="B372" s="1" t="s">
        <v>8</v>
      </c>
      <c r="C372" s="1">
        <v>158</v>
      </c>
      <c r="D372" s="1" t="str">
        <f t="shared" si="15"/>
        <v>Yes</v>
      </c>
      <c r="E372" s="1" t="s">
        <v>9</v>
      </c>
      <c r="F372" s="2">
        <f>UBER[[#This Row],[Request Date]]+UBER[[#This Row],[Request Time]]</f>
        <v>42562.338194444441</v>
      </c>
      <c r="G372" s="3">
        <v>42562</v>
      </c>
      <c r="H372" s="4">
        <v>0.33819444444444446</v>
      </c>
      <c r="I372" s="27">
        <f>HOUR(UBER[[#This Row],[Request Timestamp]])</f>
        <v>8</v>
      </c>
      <c r="J372" s="4" t="str">
        <f t="shared" si="16"/>
        <v>Morning</v>
      </c>
      <c r="K372" s="4" t="str">
        <f>TEXT(UBER[[#This Row],[Request Date]],"dddd")</f>
        <v>Monday</v>
      </c>
      <c r="L372" s="2" t="str">
        <f>IF(OR(UBER[Drop Date]="NA", UBER[Drop Time]="NA"), "NA",M372+N372)</f>
        <v>NA</v>
      </c>
      <c r="M372" s="3" t="s">
        <v>6</v>
      </c>
      <c r="N372" s="4"/>
      <c r="O372" s="4" t="str">
        <f>IF(UBER[Drop Date]="NA","No","yes")</f>
        <v>No</v>
      </c>
      <c r="P372" s="4" t="str">
        <f t="shared" si="17"/>
        <v/>
      </c>
      <c r="Q372" s="27" t="str">
        <f>IF(UBER[[Trip duration ]]="","",HOUR(P372)*60 + MINUTE(P372))</f>
        <v/>
      </c>
      <c r="R372" s="27"/>
    </row>
    <row r="373" spans="1:18" x14ac:dyDescent="0.3">
      <c r="A373" s="1">
        <v>372</v>
      </c>
      <c r="B373" s="1" t="s">
        <v>8</v>
      </c>
      <c r="C373" s="1" t="s">
        <v>6</v>
      </c>
      <c r="D373" s="1" t="str">
        <f t="shared" si="15"/>
        <v>No</v>
      </c>
      <c r="E373" s="1" t="s">
        <v>7</v>
      </c>
      <c r="F373" s="2">
        <f>UBER[[#This Row],[Request Date]]+UBER[[#This Row],[Request Time]]</f>
        <v>42562.338194444441</v>
      </c>
      <c r="G373" s="3">
        <v>42562</v>
      </c>
      <c r="H373" s="4">
        <v>0.33819444444444446</v>
      </c>
      <c r="I373" s="27">
        <f>HOUR(UBER[[#This Row],[Request Timestamp]])</f>
        <v>8</v>
      </c>
      <c r="J373" s="4" t="str">
        <f t="shared" si="16"/>
        <v>Morning</v>
      </c>
      <c r="K373" s="4" t="str">
        <f>TEXT(UBER[[#This Row],[Request Date]],"dddd")</f>
        <v>Monday</v>
      </c>
      <c r="L373" s="2" t="str">
        <f>IF(OR(UBER[Drop Date]="NA", UBER[Drop Time]="NA"), "NA",M373+N373)</f>
        <v>NA</v>
      </c>
      <c r="M373" s="3" t="s">
        <v>6</v>
      </c>
      <c r="N373" s="4"/>
      <c r="O373" s="4" t="str">
        <f>IF(UBER[Drop Date]="NA","No","yes")</f>
        <v>No</v>
      </c>
      <c r="P373" s="4" t="str">
        <f t="shared" si="17"/>
        <v/>
      </c>
      <c r="Q373" s="27" t="str">
        <f>IF(UBER[[Trip duration ]]="","",HOUR(P373)*60 + MINUTE(P373))</f>
        <v/>
      </c>
      <c r="R373" s="27"/>
    </row>
    <row r="374" spans="1:18" x14ac:dyDescent="0.3">
      <c r="A374" s="1">
        <v>373</v>
      </c>
      <c r="B374" s="1" t="s">
        <v>4</v>
      </c>
      <c r="C374" s="1">
        <v>102</v>
      </c>
      <c r="D374" s="1" t="str">
        <f t="shared" si="15"/>
        <v>Yes</v>
      </c>
      <c r="E374" s="1" t="s">
        <v>5</v>
      </c>
      <c r="F374" s="2">
        <f>UBER[[#This Row],[Request Date]]+UBER[[#This Row],[Request Time]]</f>
        <v>42562.339583333334</v>
      </c>
      <c r="G374" s="3">
        <v>42562</v>
      </c>
      <c r="H374" s="4">
        <v>0.33958333333333335</v>
      </c>
      <c r="I374" s="27">
        <f>HOUR(UBER[[#This Row],[Request Timestamp]])</f>
        <v>8</v>
      </c>
      <c r="J374" s="4" t="str">
        <f t="shared" si="16"/>
        <v>Morning</v>
      </c>
      <c r="K374" s="4" t="str">
        <f>TEXT(UBER[[#This Row],[Request Date]],"dddd")</f>
        <v>Monday</v>
      </c>
      <c r="L374" s="2">
        <f>IF(OR(UBER[Drop Date]="NA", UBER[Drop Time]="NA"), "NA",M374+N374)</f>
        <v>42562.386111111111</v>
      </c>
      <c r="M374" s="3">
        <v>42562</v>
      </c>
      <c r="N374" s="4">
        <v>0.38611111111111113</v>
      </c>
      <c r="O374" s="4" t="str">
        <f>IF(UBER[Drop Date]="NA","No","yes")</f>
        <v>yes</v>
      </c>
      <c r="P374" s="4">
        <f t="shared" si="17"/>
        <v>4.6527777776645962E-2</v>
      </c>
      <c r="Q374" s="27">
        <f>IF(UBER[[Trip duration ]]="","",HOUR(P374)*60 + MINUTE(P374))</f>
        <v>67</v>
      </c>
      <c r="R374" s="27"/>
    </row>
    <row r="375" spans="1:18" x14ac:dyDescent="0.3">
      <c r="A375" s="1">
        <v>374</v>
      </c>
      <c r="B375" s="1" t="s">
        <v>4</v>
      </c>
      <c r="C375" s="1">
        <v>264</v>
      </c>
      <c r="D375" s="1" t="str">
        <f t="shared" si="15"/>
        <v>Yes</v>
      </c>
      <c r="E375" s="1" t="s">
        <v>5</v>
      </c>
      <c r="F375" s="2">
        <f>UBER[[#This Row],[Request Date]]+UBER[[#This Row],[Request Time]]</f>
        <v>42562.340277777781</v>
      </c>
      <c r="G375" s="3">
        <v>42562</v>
      </c>
      <c r="H375" s="4">
        <v>0.34027777777777773</v>
      </c>
      <c r="I375" s="27">
        <f>HOUR(UBER[[#This Row],[Request Timestamp]])</f>
        <v>8</v>
      </c>
      <c r="J375" s="4" t="str">
        <f t="shared" si="16"/>
        <v>Morning</v>
      </c>
      <c r="K375" s="4" t="str">
        <f>TEXT(UBER[[#This Row],[Request Date]],"dddd")</f>
        <v>Monday</v>
      </c>
      <c r="L375" s="2">
        <f>IF(OR(UBER[Drop Date]="NA", UBER[Drop Time]="NA"), "NA",M375+N375)</f>
        <v>42562.377083333333</v>
      </c>
      <c r="M375" s="3">
        <v>42562</v>
      </c>
      <c r="N375" s="4">
        <v>0.37708333333333338</v>
      </c>
      <c r="O375" s="4" t="str">
        <f>IF(UBER[Drop Date]="NA","No","yes")</f>
        <v>yes</v>
      </c>
      <c r="P375" s="4">
        <f t="shared" si="17"/>
        <v>3.6805555551836733E-2</v>
      </c>
      <c r="Q375" s="27">
        <f>IF(UBER[[Trip duration ]]="","",HOUR(P375)*60 + MINUTE(P375))</f>
        <v>53</v>
      </c>
      <c r="R375" s="27"/>
    </row>
    <row r="376" spans="1:18" x14ac:dyDescent="0.3">
      <c r="A376" s="1">
        <v>375</v>
      </c>
      <c r="B376" s="1" t="s">
        <v>4</v>
      </c>
      <c r="C376" s="1">
        <v>279</v>
      </c>
      <c r="D376" s="1" t="str">
        <f t="shared" si="15"/>
        <v>Yes</v>
      </c>
      <c r="E376" s="1" t="s">
        <v>5</v>
      </c>
      <c r="F376" s="2">
        <f>UBER[[#This Row],[Request Date]]+UBER[[#This Row],[Request Time]]</f>
        <v>42562.338194444441</v>
      </c>
      <c r="G376" s="3">
        <v>42562</v>
      </c>
      <c r="H376" s="4">
        <v>0.33819444444444446</v>
      </c>
      <c r="I376" s="27">
        <f>HOUR(UBER[[#This Row],[Request Timestamp]])</f>
        <v>8</v>
      </c>
      <c r="J376" s="4" t="str">
        <f t="shared" si="16"/>
        <v>Morning</v>
      </c>
      <c r="K376" s="4" t="str">
        <f>TEXT(UBER[[#This Row],[Request Date]],"dddd")</f>
        <v>Monday</v>
      </c>
      <c r="L376" s="2">
        <f>IF(OR(UBER[Drop Date]="NA", UBER[Drop Time]="NA"), "NA",M376+N376)</f>
        <v>42562.393055555556</v>
      </c>
      <c r="M376" s="3">
        <v>42562</v>
      </c>
      <c r="N376" s="4">
        <v>0.39305555555555555</v>
      </c>
      <c r="O376" s="4" t="str">
        <f>IF(UBER[Drop Date]="NA","No","yes")</f>
        <v>yes</v>
      </c>
      <c r="P376" s="4">
        <f t="shared" si="17"/>
        <v>5.4861111115314998E-2</v>
      </c>
      <c r="Q376" s="27">
        <f>IF(UBER[[Trip duration ]]="","",HOUR(P376)*60 + MINUTE(P376))</f>
        <v>79</v>
      </c>
      <c r="R376" s="27"/>
    </row>
    <row r="377" spans="1:18" x14ac:dyDescent="0.3">
      <c r="A377" s="1">
        <v>376</v>
      </c>
      <c r="B377" s="1" t="s">
        <v>8</v>
      </c>
      <c r="C377" s="1">
        <v>77</v>
      </c>
      <c r="D377" s="1" t="str">
        <f t="shared" si="15"/>
        <v>Yes</v>
      </c>
      <c r="E377" s="1" t="s">
        <v>5</v>
      </c>
      <c r="F377" s="2">
        <f>UBER[[#This Row],[Request Date]]+UBER[[#This Row],[Request Time]]</f>
        <v>42562.34097222222</v>
      </c>
      <c r="G377" s="3">
        <v>42562</v>
      </c>
      <c r="H377" s="4">
        <v>0.34097222222222223</v>
      </c>
      <c r="I377" s="27">
        <f>HOUR(UBER[[#This Row],[Request Timestamp]])</f>
        <v>8</v>
      </c>
      <c r="J377" s="4" t="str">
        <f t="shared" si="16"/>
        <v>Morning</v>
      </c>
      <c r="K377" s="4" t="str">
        <f>TEXT(UBER[[#This Row],[Request Date]],"dddd")</f>
        <v>Monday</v>
      </c>
      <c r="L377" s="2">
        <f>IF(OR(UBER[Drop Date]="NA", UBER[Drop Time]="NA"), "NA",M377+N377)</f>
        <v>42562.367361111108</v>
      </c>
      <c r="M377" s="3">
        <v>42562</v>
      </c>
      <c r="N377" s="4">
        <v>0.36736111111111108</v>
      </c>
      <c r="O377" s="4" t="str">
        <f>IF(UBER[Drop Date]="NA","No","yes")</f>
        <v>yes</v>
      </c>
      <c r="P377" s="4">
        <f t="shared" si="17"/>
        <v>2.6388888887595385E-2</v>
      </c>
      <c r="Q377" s="27">
        <f>IF(UBER[[Trip duration ]]="","",HOUR(P377)*60 + MINUTE(P377))</f>
        <v>38</v>
      </c>
      <c r="R377" s="27"/>
    </row>
    <row r="378" spans="1:18" x14ac:dyDescent="0.3">
      <c r="A378" s="1">
        <v>377</v>
      </c>
      <c r="B378" s="1" t="s">
        <v>8</v>
      </c>
      <c r="C378" s="1">
        <v>47</v>
      </c>
      <c r="D378" s="1" t="str">
        <f t="shared" si="15"/>
        <v>Yes</v>
      </c>
      <c r="E378" s="1" t="s">
        <v>9</v>
      </c>
      <c r="F378" s="2">
        <f>UBER[[#This Row],[Request Date]]+UBER[[#This Row],[Request Time]]</f>
        <v>42562.34097222222</v>
      </c>
      <c r="G378" s="3">
        <v>42562</v>
      </c>
      <c r="H378" s="4">
        <v>0.34097222222222223</v>
      </c>
      <c r="I378" s="27">
        <f>HOUR(UBER[[#This Row],[Request Timestamp]])</f>
        <v>8</v>
      </c>
      <c r="J378" s="4" t="str">
        <f t="shared" si="16"/>
        <v>Morning</v>
      </c>
      <c r="K378" s="4" t="str">
        <f>TEXT(UBER[[#This Row],[Request Date]],"dddd")</f>
        <v>Monday</v>
      </c>
      <c r="L378" s="2" t="str">
        <f>IF(OR(UBER[Drop Date]="NA", UBER[Drop Time]="NA"), "NA",M378+N378)</f>
        <v>NA</v>
      </c>
      <c r="M378" s="3" t="s">
        <v>6</v>
      </c>
      <c r="N378" s="4"/>
      <c r="O378" s="4" t="str">
        <f>IF(UBER[Drop Date]="NA","No","yes")</f>
        <v>No</v>
      </c>
      <c r="P378" s="4" t="str">
        <f t="shared" si="17"/>
        <v/>
      </c>
      <c r="Q378" s="27" t="str">
        <f>IF(UBER[[Trip duration ]]="","",HOUR(P378)*60 + MINUTE(P378))</f>
        <v/>
      </c>
      <c r="R378" s="27"/>
    </row>
    <row r="379" spans="1:18" x14ac:dyDescent="0.3">
      <c r="A379" s="1">
        <v>378</v>
      </c>
      <c r="B379" s="1" t="s">
        <v>8</v>
      </c>
      <c r="C379" s="1">
        <v>186</v>
      </c>
      <c r="D379" s="1" t="str">
        <f t="shared" si="15"/>
        <v>Yes</v>
      </c>
      <c r="E379" s="1" t="s">
        <v>9</v>
      </c>
      <c r="F379" s="2">
        <f>UBER[[#This Row],[Request Date]]+UBER[[#This Row],[Request Time]]</f>
        <v>42562.338888888888</v>
      </c>
      <c r="G379" s="3">
        <v>42562</v>
      </c>
      <c r="H379" s="4">
        <v>0.33888888888888885</v>
      </c>
      <c r="I379" s="27">
        <f>HOUR(UBER[[#This Row],[Request Timestamp]])</f>
        <v>8</v>
      </c>
      <c r="J379" s="4" t="str">
        <f t="shared" si="16"/>
        <v>Morning</v>
      </c>
      <c r="K379" s="4" t="str">
        <f>TEXT(UBER[[#This Row],[Request Date]],"dddd")</f>
        <v>Monday</v>
      </c>
      <c r="L379" s="2" t="str">
        <f>IF(OR(UBER[Drop Date]="NA", UBER[Drop Time]="NA"), "NA",M379+N379)</f>
        <v>NA</v>
      </c>
      <c r="M379" s="3" t="s">
        <v>6</v>
      </c>
      <c r="N379" s="4"/>
      <c r="O379" s="4" t="str">
        <f>IF(UBER[Drop Date]="NA","No","yes")</f>
        <v>No</v>
      </c>
      <c r="P379" s="4" t="str">
        <f t="shared" si="17"/>
        <v/>
      </c>
      <c r="Q379" s="27" t="str">
        <f>IF(UBER[[Trip duration ]]="","",HOUR(P379)*60 + MINUTE(P379))</f>
        <v/>
      </c>
      <c r="R379" s="27"/>
    </row>
    <row r="380" spans="1:18" x14ac:dyDescent="0.3">
      <c r="A380" s="1">
        <v>379</v>
      </c>
      <c r="B380" s="1" t="s">
        <v>8</v>
      </c>
      <c r="C380" s="1">
        <v>130</v>
      </c>
      <c r="D380" s="1" t="str">
        <f t="shared" si="15"/>
        <v>Yes</v>
      </c>
      <c r="E380" s="1" t="s">
        <v>9</v>
      </c>
      <c r="F380" s="2">
        <f>UBER[[#This Row],[Request Date]]+UBER[[#This Row],[Request Time]]</f>
        <v>42562.345833333333</v>
      </c>
      <c r="G380" s="3">
        <v>42562</v>
      </c>
      <c r="H380" s="4">
        <v>0.34583333333333338</v>
      </c>
      <c r="I380" s="27">
        <f>HOUR(UBER[[#This Row],[Request Timestamp]])</f>
        <v>8</v>
      </c>
      <c r="J380" s="4" t="str">
        <f t="shared" si="16"/>
        <v>Morning</v>
      </c>
      <c r="K380" s="4" t="str">
        <f>TEXT(UBER[[#This Row],[Request Date]],"dddd")</f>
        <v>Monday</v>
      </c>
      <c r="L380" s="2" t="str">
        <f>IF(OR(UBER[Drop Date]="NA", UBER[Drop Time]="NA"), "NA",M380+N380)</f>
        <v>NA</v>
      </c>
      <c r="M380" s="3" t="s">
        <v>6</v>
      </c>
      <c r="N380" s="4"/>
      <c r="O380" s="4" t="str">
        <f>IF(UBER[Drop Date]="NA","No","yes")</f>
        <v>No</v>
      </c>
      <c r="P380" s="4" t="str">
        <f t="shared" si="17"/>
        <v/>
      </c>
      <c r="Q380" s="27" t="str">
        <f>IF(UBER[[Trip duration ]]="","",HOUR(P380)*60 + MINUTE(P380))</f>
        <v/>
      </c>
      <c r="R380" s="27"/>
    </row>
    <row r="381" spans="1:18" x14ac:dyDescent="0.3">
      <c r="A381" s="1">
        <v>380</v>
      </c>
      <c r="B381" s="1" t="s">
        <v>4</v>
      </c>
      <c r="C381" s="1">
        <v>8</v>
      </c>
      <c r="D381" s="1" t="str">
        <f t="shared" si="15"/>
        <v>Yes</v>
      </c>
      <c r="E381" s="1" t="s">
        <v>5</v>
      </c>
      <c r="F381" s="2">
        <f>UBER[[#This Row],[Request Date]]+UBER[[#This Row],[Request Time]]</f>
        <v>42562.345833333333</v>
      </c>
      <c r="G381" s="3">
        <v>42562</v>
      </c>
      <c r="H381" s="4">
        <v>0.34583333333333338</v>
      </c>
      <c r="I381" s="27">
        <f>HOUR(UBER[[#This Row],[Request Timestamp]])</f>
        <v>8</v>
      </c>
      <c r="J381" s="4" t="str">
        <f t="shared" si="16"/>
        <v>Morning</v>
      </c>
      <c r="K381" s="4" t="str">
        <f>TEXT(UBER[[#This Row],[Request Date]],"dddd")</f>
        <v>Monday</v>
      </c>
      <c r="L381" s="2">
        <f>IF(OR(UBER[Drop Date]="NA", UBER[Drop Time]="NA"), "NA",M381+N381)</f>
        <v>42562.387499999997</v>
      </c>
      <c r="M381" s="3">
        <v>42562</v>
      </c>
      <c r="N381" s="4">
        <v>0.38750000000000001</v>
      </c>
      <c r="O381" s="4" t="str">
        <f>IF(UBER[Drop Date]="NA","No","yes")</f>
        <v>yes</v>
      </c>
      <c r="P381" s="4">
        <f t="shared" si="17"/>
        <v>4.1666666664241347E-2</v>
      </c>
      <c r="Q381" s="27">
        <f>IF(UBER[[Trip duration ]]="","",HOUR(P381)*60 + MINUTE(P381))</f>
        <v>60</v>
      </c>
      <c r="R381" s="27"/>
    </row>
    <row r="382" spans="1:18" x14ac:dyDescent="0.3">
      <c r="A382" s="1">
        <v>381</v>
      </c>
      <c r="B382" s="1" t="s">
        <v>8</v>
      </c>
      <c r="C382" s="1">
        <v>108</v>
      </c>
      <c r="D382" s="1" t="str">
        <f t="shared" si="15"/>
        <v>Yes</v>
      </c>
      <c r="E382" s="1" t="s">
        <v>9</v>
      </c>
      <c r="F382" s="2">
        <f>UBER[[#This Row],[Request Date]]+UBER[[#This Row],[Request Time]]</f>
        <v>42562.344444444447</v>
      </c>
      <c r="G382" s="3">
        <v>42562</v>
      </c>
      <c r="H382" s="4">
        <v>0.3444444444444445</v>
      </c>
      <c r="I382" s="27">
        <f>HOUR(UBER[[#This Row],[Request Timestamp]])</f>
        <v>8</v>
      </c>
      <c r="J382" s="4" t="str">
        <f t="shared" si="16"/>
        <v>Morning</v>
      </c>
      <c r="K382" s="4" t="str">
        <f>TEXT(UBER[[#This Row],[Request Date]],"dddd")</f>
        <v>Monday</v>
      </c>
      <c r="L382" s="2" t="str">
        <f>IF(OR(UBER[Drop Date]="NA", UBER[Drop Time]="NA"), "NA",M382+N382)</f>
        <v>NA</v>
      </c>
      <c r="M382" s="3" t="s">
        <v>6</v>
      </c>
      <c r="N382" s="4"/>
      <c r="O382" s="4" t="str">
        <f>IF(UBER[Drop Date]="NA","No","yes")</f>
        <v>No</v>
      </c>
      <c r="P382" s="4" t="str">
        <f t="shared" si="17"/>
        <v/>
      </c>
      <c r="Q382" s="27" t="str">
        <f>IF(UBER[[Trip duration ]]="","",HOUR(P382)*60 + MINUTE(P382))</f>
        <v/>
      </c>
      <c r="R382" s="27"/>
    </row>
    <row r="383" spans="1:18" x14ac:dyDescent="0.3">
      <c r="A383" s="1">
        <v>382</v>
      </c>
      <c r="B383" s="1" t="s">
        <v>8</v>
      </c>
      <c r="C383" s="1">
        <v>253</v>
      </c>
      <c r="D383" s="1" t="str">
        <f t="shared" si="15"/>
        <v>Yes</v>
      </c>
      <c r="E383" s="1" t="s">
        <v>5</v>
      </c>
      <c r="F383" s="2">
        <f>UBER[[#This Row],[Request Date]]+UBER[[#This Row],[Request Time]]</f>
        <v>42562.345138888886</v>
      </c>
      <c r="G383" s="3">
        <v>42562</v>
      </c>
      <c r="H383" s="4">
        <v>0.34513888888888888</v>
      </c>
      <c r="I383" s="27">
        <f>HOUR(UBER[[#This Row],[Request Timestamp]])</f>
        <v>8</v>
      </c>
      <c r="J383" s="4" t="str">
        <f t="shared" si="16"/>
        <v>Morning</v>
      </c>
      <c r="K383" s="4" t="str">
        <f>TEXT(UBER[[#This Row],[Request Date]],"dddd")</f>
        <v>Monday</v>
      </c>
      <c r="L383" s="2">
        <f>IF(OR(UBER[Drop Date]="NA", UBER[Drop Time]="NA"), "NA",M383+N383)</f>
        <v>42562.382638888892</v>
      </c>
      <c r="M383" s="3">
        <v>42562</v>
      </c>
      <c r="N383" s="4">
        <v>0.38263888888888892</v>
      </c>
      <c r="O383" s="4" t="str">
        <f>IF(UBER[Drop Date]="NA","No","yes")</f>
        <v>yes</v>
      </c>
      <c r="P383" s="4">
        <f t="shared" si="17"/>
        <v>3.7500000005820766E-2</v>
      </c>
      <c r="Q383" s="27">
        <f>IF(UBER[[Trip duration ]]="","",HOUR(P383)*60 + MINUTE(P383))</f>
        <v>54</v>
      </c>
      <c r="R383" s="27"/>
    </row>
    <row r="384" spans="1:18" x14ac:dyDescent="0.3">
      <c r="A384" s="1">
        <v>383</v>
      </c>
      <c r="B384" s="1" t="s">
        <v>8</v>
      </c>
      <c r="C384" s="1">
        <v>200</v>
      </c>
      <c r="D384" s="1" t="str">
        <f t="shared" si="15"/>
        <v>Yes</v>
      </c>
      <c r="E384" s="1" t="s">
        <v>9</v>
      </c>
      <c r="F384" s="2">
        <f>UBER[[#This Row],[Request Date]]+UBER[[#This Row],[Request Time]]</f>
        <v>42562.347916666666</v>
      </c>
      <c r="G384" s="3">
        <v>42562</v>
      </c>
      <c r="H384" s="4">
        <v>0.34791666666666665</v>
      </c>
      <c r="I384" s="27">
        <f>HOUR(UBER[[#This Row],[Request Timestamp]])</f>
        <v>8</v>
      </c>
      <c r="J384" s="4" t="str">
        <f t="shared" si="16"/>
        <v>Morning</v>
      </c>
      <c r="K384" s="4" t="str">
        <f>TEXT(UBER[[#This Row],[Request Date]],"dddd")</f>
        <v>Monday</v>
      </c>
      <c r="L384" s="2" t="str">
        <f>IF(OR(UBER[Drop Date]="NA", UBER[Drop Time]="NA"), "NA",M384+N384)</f>
        <v>NA</v>
      </c>
      <c r="M384" s="3" t="s">
        <v>6</v>
      </c>
      <c r="N384" s="4"/>
      <c r="O384" s="4" t="str">
        <f>IF(UBER[Drop Date]="NA","No","yes")</f>
        <v>No</v>
      </c>
      <c r="P384" s="4" t="str">
        <f t="shared" si="17"/>
        <v/>
      </c>
      <c r="Q384" s="27" t="str">
        <f>IF(UBER[[Trip duration ]]="","",HOUR(P384)*60 + MINUTE(P384))</f>
        <v/>
      </c>
      <c r="R384" s="27"/>
    </row>
    <row r="385" spans="1:18" x14ac:dyDescent="0.3">
      <c r="A385" s="1">
        <v>384</v>
      </c>
      <c r="B385" s="1" t="s">
        <v>4</v>
      </c>
      <c r="C385" s="1">
        <v>231</v>
      </c>
      <c r="D385" s="1" t="str">
        <f t="shared" si="15"/>
        <v>Yes</v>
      </c>
      <c r="E385" s="1" t="s">
        <v>5</v>
      </c>
      <c r="F385" s="2">
        <f>UBER[[#This Row],[Request Date]]+UBER[[#This Row],[Request Time]]</f>
        <v>42562.345833333333</v>
      </c>
      <c r="G385" s="3">
        <v>42562</v>
      </c>
      <c r="H385" s="4">
        <v>0.34583333333333338</v>
      </c>
      <c r="I385" s="27">
        <f>HOUR(UBER[[#This Row],[Request Timestamp]])</f>
        <v>8</v>
      </c>
      <c r="J385" s="4" t="str">
        <f t="shared" si="16"/>
        <v>Morning</v>
      </c>
      <c r="K385" s="4" t="str">
        <f>TEXT(UBER[[#This Row],[Request Date]],"dddd")</f>
        <v>Monday</v>
      </c>
      <c r="L385" s="2">
        <f>IF(OR(UBER[Drop Date]="NA", UBER[Drop Time]="NA"), "NA",M385+N385)</f>
        <v>42562.370833333334</v>
      </c>
      <c r="M385" s="3">
        <v>42562</v>
      </c>
      <c r="N385" s="4">
        <v>0.37083333333333335</v>
      </c>
      <c r="O385" s="4" t="str">
        <f>IF(UBER[Drop Date]="NA","No","yes")</f>
        <v>yes</v>
      </c>
      <c r="P385" s="4">
        <f t="shared" si="17"/>
        <v>2.5000000001455192E-2</v>
      </c>
      <c r="Q385" s="27">
        <f>IF(UBER[[Trip duration ]]="","",HOUR(P385)*60 + MINUTE(P385))</f>
        <v>36</v>
      </c>
      <c r="R385" s="27"/>
    </row>
    <row r="386" spans="1:18" x14ac:dyDescent="0.3">
      <c r="A386" s="1">
        <v>385</v>
      </c>
      <c r="B386" s="1" t="s">
        <v>8</v>
      </c>
      <c r="C386" s="1" t="s">
        <v>6</v>
      </c>
      <c r="D386" s="1" t="str">
        <f t="shared" ref="D386:D449" si="18">IF(C:C="NA","No","Yes")</f>
        <v>No</v>
      </c>
      <c r="E386" s="1" t="s">
        <v>7</v>
      </c>
      <c r="F386" s="2">
        <f>UBER[[#This Row],[Request Date]]+UBER[[#This Row],[Request Time]]</f>
        <v>42562.347916666666</v>
      </c>
      <c r="G386" s="3">
        <v>42562</v>
      </c>
      <c r="H386" s="4">
        <v>0.34791666666666665</v>
      </c>
      <c r="I386" s="27">
        <f>HOUR(UBER[[#This Row],[Request Timestamp]])</f>
        <v>8</v>
      </c>
      <c r="J386" s="4" t="str">
        <f t="shared" ref="J386:J449" si="19">IF(HOUR(H386)&lt;4,"Late Night",
 IF(HOUR(H386)&lt;8,"Early Morning",
 IF(HOUR(H386)&lt;12,"Morning",
 IF(HOUR(H386)&lt;17,"Afternoon",
 IF(HOUR(H386)&lt;21,"Evening","Night")))))</f>
        <v>Morning</v>
      </c>
      <c r="K386" s="4" t="str">
        <f>TEXT(UBER[[#This Row],[Request Date]],"dddd")</f>
        <v>Monday</v>
      </c>
      <c r="L386" s="2" t="str">
        <f>IF(OR(UBER[Drop Date]="NA", UBER[Drop Time]="NA"), "NA",M386+N386)</f>
        <v>NA</v>
      </c>
      <c r="M386" s="3" t="s">
        <v>6</v>
      </c>
      <c r="N386" s="4"/>
      <c r="O386" s="4" t="str">
        <f>IF(UBER[Drop Date]="NA","No","yes")</f>
        <v>No</v>
      </c>
      <c r="P386" s="4" t="str">
        <f t="shared" ref="P386:P449" si="20">IF(OR(L386="NA",F386="NA"), "", L386 - F386)</f>
        <v/>
      </c>
      <c r="Q386" s="27" t="str">
        <f>IF(UBER[[Trip duration ]]="","",HOUR(P386)*60 + MINUTE(P386))</f>
        <v/>
      </c>
      <c r="R386" s="27"/>
    </row>
    <row r="387" spans="1:18" x14ac:dyDescent="0.3">
      <c r="A387" s="1">
        <v>386</v>
      </c>
      <c r="B387" s="1" t="s">
        <v>8</v>
      </c>
      <c r="C387" s="1">
        <v>68</v>
      </c>
      <c r="D387" s="1" t="str">
        <f t="shared" si="18"/>
        <v>Yes</v>
      </c>
      <c r="E387" s="1" t="s">
        <v>9</v>
      </c>
      <c r="F387" s="2">
        <f>UBER[[#This Row],[Request Date]]+UBER[[#This Row],[Request Time]]</f>
        <v>42562.353472222225</v>
      </c>
      <c r="G387" s="3">
        <v>42562</v>
      </c>
      <c r="H387" s="4">
        <v>0.35347222222222219</v>
      </c>
      <c r="I387" s="27">
        <f>HOUR(UBER[[#This Row],[Request Timestamp]])</f>
        <v>8</v>
      </c>
      <c r="J387" s="4" t="str">
        <f t="shared" si="19"/>
        <v>Morning</v>
      </c>
      <c r="K387" s="4" t="str">
        <f>TEXT(UBER[[#This Row],[Request Date]],"dddd")</f>
        <v>Monday</v>
      </c>
      <c r="L387" s="2" t="str">
        <f>IF(OR(UBER[Drop Date]="NA", UBER[Drop Time]="NA"), "NA",M387+N387)</f>
        <v>NA</v>
      </c>
      <c r="M387" s="3" t="s">
        <v>6</v>
      </c>
      <c r="N387" s="4"/>
      <c r="O387" s="4" t="str">
        <f>IF(UBER[Drop Date]="NA","No","yes")</f>
        <v>No</v>
      </c>
      <c r="P387" s="4" t="str">
        <f t="shared" si="20"/>
        <v/>
      </c>
      <c r="Q387" s="27" t="str">
        <f>IF(UBER[[Trip duration ]]="","",HOUR(P387)*60 + MINUTE(P387))</f>
        <v/>
      </c>
      <c r="R387" s="27"/>
    </row>
    <row r="388" spans="1:18" x14ac:dyDescent="0.3">
      <c r="A388" s="1">
        <v>387</v>
      </c>
      <c r="B388" s="1" t="s">
        <v>4</v>
      </c>
      <c r="C388" s="1">
        <v>228</v>
      </c>
      <c r="D388" s="1" t="str">
        <f t="shared" si="18"/>
        <v>Yes</v>
      </c>
      <c r="E388" s="1" t="s">
        <v>5</v>
      </c>
      <c r="F388" s="2">
        <f>UBER[[#This Row],[Request Date]]+UBER[[#This Row],[Request Time]]</f>
        <v>42562.34652777778</v>
      </c>
      <c r="G388" s="3">
        <v>42562</v>
      </c>
      <c r="H388" s="4">
        <v>0.34652777777777777</v>
      </c>
      <c r="I388" s="27">
        <f>HOUR(UBER[[#This Row],[Request Timestamp]])</f>
        <v>8</v>
      </c>
      <c r="J388" s="4" t="str">
        <f t="shared" si="19"/>
        <v>Morning</v>
      </c>
      <c r="K388" s="4" t="str">
        <f>TEXT(UBER[[#This Row],[Request Date]],"dddd")</f>
        <v>Monday</v>
      </c>
      <c r="L388" s="2">
        <f>IF(OR(UBER[Drop Date]="NA", UBER[Drop Time]="NA"), "NA",M388+N388)</f>
        <v>42562.379861111112</v>
      </c>
      <c r="M388" s="3">
        <v>42562</v>
      </c>
      <c r="N388" s="4">
        <v>0.37986111111111115</v>
      </c>
      <c r="O388" s="4" t="str">
        <f>IF(UBER[Drop Date]="NA","No","yes")</f>
        <v>yes</v>
      </c>
      <c r="P388" s="4">
        <f t="shared" si="20"/>
        <v>3.3333333332848269E-2</v>
      </c>
      <c r="Q388" s="27">
        <f>IF(UBER[[Trip duration ]]="","",HOUR(P388)*60 + MINUTE(P388))</f>
        <v>48</v>
      </c>
      <c r="R388" s="27"/>
    </row>
    <row r="389" spans="1:18" x14ac:dyDescent="0.3">
      <c r="A389" s="1">
        <v>388</v>
      </c>
      <c r="B389" s="1" t="s">
        <v>8</v>
      </c>
      <c r="C389" s="1" t="s">
        <v>6</v>
      </c>
      <c r="D389" s="1" t="str">
        <f t="shared" si="18"/>
        <v>No</v>
      </c>
      <c r="E389" s="1" t="s">
        <v>7</v>
      </c>
      <c r="F389" s="2">
        <f>UBER[[#This Row],[Request Date]]+UBER[[#This Row],[Request Time]]</f>
        <v>42562.347916666666</v>
      </c>
      <c r="G389" s="3">
        <v>42562</v>
      </c>
      <c r="H389" s="4">
        <v>0.34791666666666665</v>
      </c>
      <c r="I389" s="27">
        <f>HOUR(UBER[[#This Row],[Request Timestamp]])</f>
        <v>8</v>
      </c>
      <c r="J389" s="4" t="str">
        <f t="shared" si="19"/>
        <v>Morning</v>
      </c>
      <c r="K389" s="4" t="str">
        <f>TEXT(UBER[[#This Row],[Request Date]],"dddd")</f>
        <v>Monday</v>
      </c>
      <c r="L389" s="2" t="str">
        <f>IF(OR(UBER[Drop Date]="NA", UBER[Drop Time]="NA"), "NA",M389+N389)</f>
        <v>NA</v>
      </c>
      <c r="M389" s="3" t="s">
        <v>6</v>
      </c>
      <c r="N389" s="4"/>
      <c r="O389" s="4" t="str">
        <f>IF(UBER[Drop Date]="NA","No","yes")</f>
        <v>No</v>
      </c>
      <c r="P389" s="4" t="str">
        <f t="shared" si="20"/>
        <v/>
      </c>
      <c r="Q389" s="27" t="str">
        <f>IF(UBER[[Trip duration ]]="","",HOUR(P389)*60 + MINUTE(P389))</f>
        <v/>
      </c>
      <c r="R389" s="27"/>
    </row>
    <row r="390" spans="1:18" x14ac:dyDescent="0.3">
      <c r="A390" s="1">
        <v>389</v>
      </c>
      <c r="B390" s="1" t="s">
        <v>8</v>
      </c>
      <c r="C390" s="1">
        <v>266</v>
      </c>
      <c r="D390" s="1" t="str">
        <f t="shared" si="18"/>
        <v>Yes</v>
      </c>
      <c r="E390" s="1" t="s">
        <v>5</v>
      </c>
      <c r="F390" s="2">
        <f>UBER[[#This Row],[Request Date]]+UBER[[#This Row],[Request Time]]</f>
        <v>42562.347222222219</v>
      </c>
      <c r="G390" s="3">
        <v>42562</v>
      </c>
      <c r="H390" s="4">
        <v>0.34722222222222227</v>
      </c>
      <c r="I390" s="27">
        <f>HOUR(UBER[[#This Row],[Request Timestamp]])</f>
        <v>8</v>
      </c>
      <c r="J390" s="4" t="str">
        <f t="shared" si="19"/>
        <v>Morning</v>
      </c>
      <c r="K390" s="4" t="str">
        <f>TEXT(UBER[[#This Row],[Request Date]],"dddd")</f>
        <v>Monday</v>
      </c>
      <c r="L390" s="2">
        <f>IF(OR(UBER[Drop Date]="NA", UBER[Drop Time]="NA"), "NA",M390+N390)</f>
        <v>42562.386805555558</v>
      </c>
      <c r="M390" s="3">
        <v>42562</v>
      </c>
      <c r="N390" s="4">
        <v>0.38680555555555557</v>
      </c>
      <c r="O390" s="4" t="str">
        <f>IF(UBER[Drop Date]="NA","No","yes")</f>
        <v>yes</v>
      </c>
      <c r="P390" s="4">
        <f t="shared" si="20"/>
        <v>3.9583333338669036E-2</v>
      </c>
      <c r="Q390" s="27">
        <f>IF(UBER[[Trip duration ]]="","",HOUR(P390)*60 + MINUTE(P390))</f>
        <v>57</v>
      </c>
      <c r="R390" s="27"/>
    </row>
    <row r="391" spans="1:18" x14ac:dyDescent="0.3">
      <c r="A391" s="1">
        <v>390</v>
      </c>
      <c r="B391" s="1" t="s">
        <v>8</v>
      </c>
      <c r="C391" s="1" t="s">
        <v>6</v>
      </c>
      <c r="D391" s="1" t="str">
        <f t="shared" si="18"/>
        <v>No</v>
      </c>
      <c r="E391" s="1" t="s">
        <v>7</v>
      </c>
      <c r="F391" s="2">
        <f>UBER[[#This Row],[Request Date]]+UBER[[#This Row],[Request Time]]</f>
        <v>42562.345138888886</v>
      </c>
      <c r="G391" s="3">
        <v>42562</v>
      </c>
      <c r="H391" s="4">
        <v>0.34513888888888888</v>
      </c>
      <c r="I391" s="27">
        <f>HOUR(UBER[[#This Row],[Request Timestamp]])</f>
        <v>8</v>
      </c>
      <c r="J391" s="4" t="str">
        <f t="shared" si="19"/>
        <v>Morning</v>
      </c>
      <c r="K391" s="4" t="str">
        <f>TEXT(UBER[[#This Row],[Request Date]],"dddd")</f>
        <v>Monday</v>
      </c>
      <c r="L391" s="2" t="str">
        <f>IF(OR(UBER[Drop Date]="NA", UBER[Drop Time]="NA"), "NA",M391+N391)</f>
        <v>NA</v>
      </c>
      <c r="M391" s="3" t="s">
        <v>6</v>
      </c>
      <c r="N391" s="4"/>
      <c r="O391" s="4" t="str">
        <f>IF(UBER[Drop Date]="NA","No","yes")</f>
        <v>No</v>
      </c>
      <c r="P391" s="4" t="str">
        <f t="shared" si="20"/>
        <v/>
      </c>
      <c r="Q391" s="27" t="str">
        <f>IF(UBER[[Trip duration ]]="","",HOUR(P391)*60 + MINUTE(P391))</f>
        <v/>
      </c>
      <c r="R391" s="27"/>
    </row>
    <row r="392" spans="1:18" x14ac:dyDescent="0.3">
      <c r="A392" s="1">
        <v>391</v>
      </c>
      <c r="B392" s="1" t="s">
        <v>8</v>
      </c>
      <c r="C392" s="1">
        <v>107</v>
      </c>
      <c r="D392" s="1" t="str">
        <f t="shared" si="18"/>
        <v>Yes</v>
      </c>
      <c r="E392" s="1" t="s">
        <v>9</v>
      </c>
      <c r="F392" s="2">
        <f>UBER[[#This Row],[Request Date]]+UBER[[#This Row],[Request Time]]</f>
        <v>42562.35</v>
      </c>
      <c r="G392" s="3">
        <v>42562</v>
      </c>
      <c r="H392" s="4">
        <v>0.35000000000000003</v>
      </c>
      <c r="I392" s="27">
        <f>HOUR(UBER[[#This Row],[Request Timestamp]])</f>
        <v>8</v>
      </c>
      <c r="J392" s="4" t="str">
        <f t="shared" si="19"/>
        <v>Morning</v>
      </c>
      <c r="K392" s="4" t="str">
        <f>TEXT(UBER[[#This Row],[Request Date]],"dddd")</f>
        <v>Monday</v>
      </c>
      <c r="L392" s="2" t="str">
        <f>IF(OR(UBER[Drop Date]="NA", UBER[Drop Time]="NA"), "NA",M392+N392)</f>
        <v>NA</v>
      </c>
      <c r="M392" s="3" t="s">
        <v>6</v>
      </c>
      <c r="N392" s="4"/>
      <c r="O392" s="4" t="str">
        <f>IF(UBER[Drop Date]="NA","No","yes")</f>
        <v>No</v>
      </c>
      <c r="P392" s="4" t="str">
        <f t="shared" si="20"/>
        <v/>
      </c>
      <c r="Q392" s="27" t="str">
        <f>IF(UBER[[Trip duration ]]="","",HOUR(P392)*60 + MINUTE(P392))</f>
        <v/>
      </c>
      <c r="R392" s="27"/>
    </row>
    <row r="393" spans="1:18" x14ac:dyDescent="0.3">
      <c r="A393" s="1">
        <v>392</v>
      </c>
      <c r="B393" s="1" t="s">
        <v>4</v>
      </c>
      <c r="C393" s="1">
        <v>193</v>
      </c>
      <c r="D393" s="1" t="str">
        <f t="shared" si="18"/>
        <v>Yes</v>
      </c>
      <c r="E393" s="1" t="s">
        <v>5</v>
      </c>
      <c r="F393" s="2">
        <f>UBER[[#This Row],[Request Date]]+UBER[[#This Row],[Request Time]]</f>
        <v>42562.349305555559</v>
      </c>
      <c r="G393" s="3">
        <v>42562</v>
      </c>
      <c r="H393" s="4">
        <v>0.34930555555555554</v>
      </c>
      <c r="I393" s="27">
        <f>HOUR(UBER[[#This Row],[Request Timestamp]])</f>
        <v>8</v>
      </c>
      <c r="J393" s="4" t="str">
        <f t="shared" si="19"/>
        <v>Morning</v>
      </c>
      <c r="K393" s="4" t="str">
        <f>TEXT(UBER[[#This Row],[Request Date]],"dddd")</f>
        <v>Monday</v>
      </c>
      <c r="L393" s="2">
        <f>IF(OR(UBER[Drop Date]="NA", UBER[Drop Time]="NA"), "NA",M393+N393)</f>
        <v>42562.381944444445</v>
      </c>
      <c r="M393" s="3">
        <v>42562</v>
      </c>
      <c r="N393" s="4">
        <v>0.38194444444444442</v>
      </c>
      <c r="O393" s="4" t="str">
        <f>IF(UBER[Drop Date]="NA","No","yes")</f>
        <v>yes</v>
      </c>
      <c r="P393" s="4">
        <f t="shared" si="20"/>
        <v>3.2638888886140194E-2</v>
      </c>
      <c r="Q393" s="27">
        <f>IF(UBER[[Trip duration ]]="","",HOUR(P393)*60 + MINUTE(P393))</f>
        <v>47</v>
      </c>
      <c r="R393" s="27"/>
    </row>
    <row r="394" spans="1:18" x14ac:dyDescent="0.3">
      <c r="A394" s="1">
        <v>393</v>
      </c>
      <c r="B394" s="1" t="s">
        <v>8</v>
      </c>
      <c r="C394" s="1">
        <v>212</v>
      </c>
      <c r="D394" s="1" t="str">
        <f t="shared" si="18"/>
        <v>Yes</v>
      </c>
      <c r="E394" s="1" t="s">
        <v>9</v>
      </c>
      <c r="F394" s="2">
        <f>UBER[[#This Row],[Request Date]]+UBER[[#This Row],[Request Time]]</f>
        <v>42562.352083333331</v>
      </c>
      <c r="G394" s="3">
        <v>42562</v>
      </c>
      <c r="H394" s="4">
        <v>0.3520833333333333</v>
      </c>
      <c r="I394" s="27">
        <f>HOUR(UBER[[#This Row],[Request Timestamp]])</f>
        <v>8</v>
      </c>
      <c r="J394" s="4" t="str">
        <f t="shared" si="19"/>
        <v>Morning</v>
      </c>
      <c r="K394" s="4" t="str">
        <f>TEXT(UBER[[#This Row],[Request Date]],"dddd")</f>
        <v>Monday</v>
      </c>
      <c r="L394" s="2" t="str">
        <f>IF(OR(UBER[Drop Date]="NA", UBER[Drop Time]="NA"), "NA",M394+N394)</f>
        <v>NA</v>
      </c>
      <c r="M394" s="3" t="s">
        <v>6</v>
      </c>
      <c r="N394" s="4"/>
      <c r="O394" s="4" t="str">
        <f>IF(UBER[Drop Date]="NA","No","yes")</f>
        <v>No</v>
      </c>
      <c r="P394" s="4" t="str">
        <f t="shared" si="20"/>
        <v/>
      </c>
      <c r="Q394" s="27" t="str">
        <f>IF(UBER[[Trip duration ]]="","",HOUR(P394)*60 + MINUTE(P394))</f>
        <v/>
      </c>
      <c r="R394" s="27"/>
    </row>
    <row r="395" spans="1:18" x14ac:dyDescent="0.3">
      <c r="A395" s="1">
        <v>394</v>
      </c>
      <c r="B395" s="1" t="s">
        <v>4</v>
      </c>
      <c r="C395" s="1">
        <v>260</v>
      </c>
      <c r="D395" s="1" t="str">
        <f t="shared" si="18"/>
        <v>Yes</v>
      </c>
      <c r="E395" s="1" t="s">
        <v>5</v>
      </c>
      <c r="F395" s="2">
        <f>UBER[[#This Row],[Request Date]]+UBER[[#This Row],[Request Time]]</f>
        <v>42562.348611111112</v>
      </c>
      <c r="G395" s="3">
        <v>42562</v>
      </c>
      <c r="H395" s="4">
        <v>0.34861111111111115</v>
      </c>
      <c r="I395" s="27">
        <f>HOUR(UBER[[#This Row],[Request Timestamp]])</f>
        <v>8</v>
      </c>
      <c r="J395" s="4" t="str">
        <f t="shared" si="19"/>
        <v>Morning</v>
      </c>
      <c r="K395" s="4" t="str">
        <f>TEXT(UBER[[#This Row],[Request Date]],"dddd")</f>
        <v>Monday</v>
      </c>
      <c r="L395" s="2">
        <f>IF(OR(UBER[Drop Date]="NA", UBER[Drop Time]="NA"), "NA",M395+N395)</f>
        <v>42562.374305555553</v>
      </c>
      <c r="M395" s="3">
        <v>42562</v>
      </c>
      <c r="N395" s="4">
        <v>0.3743055555555555</v>
      </c>
      <c r="O395" s="4" t="str">
        <f>IF(UBER[Drop Date]="NA","No","yes")</f>
        <v>yes</v>
      </c>
      <c r="P395" s="4">
        <f t="shared" si="20"/>
        <v>2.569444444088731E-2</v>
      </c>
      <c r="Q395" s="27">
        <f>IF(UBER[[Trip duration ]]="","",HOUR(P395)*60 + MINUTE(P395))</f>
        <v>37</v>
      </c>
      <c r="R395" s="27"/>
    </row>
    <row r="396" spans="1:18" x14ac:dyDescent="0.3">
      <c r="A396" s="1">
        <v>395</v>
      </c>
      <c r="B396" s="1" t="s">
        <v>8</v>
      </c>
      <c r="C396" s="1">
        <v>276</v>
      </c>
      <c r="D396" s="1" t="str">
        <f t="shared" si="18"/>
        <v>Yes</v>
      </c>
      <c r="E396" s="1" t="s">
        <v>9</v>
      </c>
      <c r="F396" s="2">
        <f>UBER[[#This Row],[Request Date]]+UBER[[#This Row],[Request Time]]</f>
        <v>42562.355555555558</v>
      </c>
      <c r="G396" s="3">
        <v>42562</v>
      </c>
      <c r="H396" s="4">
        <v>0.35555555555555557</v>
      </c>
      <c r="I396" s="27">
        <f>HOUR(UBER[[#This Row],[Request Timestamp]])</f>
        <v>8</v>
      </c>
      <c r="J396" s="4" t="str">
        <f t="shared" si="19"/>
        <v>Morning</v>
      </c>
      <c r="K396" s="4" t="str">
        <f>TEXT(UBER[[#This Row],[Request Date]],"dddd")</f>
        <v>Monday</v>
      </c>
      <c r="L396" s="2" t="str">
        <f>IF(OR(UBER[Drop Date]="NA", UBER[Drop Time]="NA"), "NA",M396+N396)</f>
        <v>NA</v>
      </c>
      <c r="M396" s="3" t="s">
        <v>6</v>
      </c>
      <c r="N396" s="4"/>
      <c r="O396" s="4" t="str">
        <f>IF(UBER[Drop Date]="NA","No","yes")</f>
        <v>No</v>
      </c>
      <c r="P396" s="4" t="str">
        <f t="shared" si="20"/>
        <v/>
      </c>
      <c r="Q396" s="27" t="str">
        <f>IF(UBER[[Trip duration ]]="","",HOUR(P396)*60 + MINUTE(P396))</f>
        <v/>
      </c>
      <c r="R396" s="27"/>
    </row>
    <row r="397" spans="1:18" x14ac:dyDescent="0.3">
      <c r="A397" s="1">
        <v>396</v>
      </c>
      <c r="B397" s="1" t="s">
        <v>8</v>
      </c>
      <c r="C397" s="1" t="s">
        <v>6</v>
      </c>
      <c r="D397" s="1" t="str">
        <f t="shared" si="18"/>
        <v>No</v>
      </c>
      <c r="E397" s="1" t="s">
        <v>7</v>
      </c>
      <c r="F397" s="2">
        <f>UBER[[#This Row],[Request Date]]+UBER[[#This Row],[Request Time]]</f>
        <v>42562.353472222225</v>
      </c>
      <c r="G397" s="3">
        <v>42562</v>
      </c>
      <c r="H397" s="4">
        <v>0.35347222222222219</v>
      </c>
      <c r="I397" s="27">
        <f>HOUR(UBER[[#This Row],[Request Timestamp]])</f>
        <v>8</v>
      </c>
      <c r="J397" s="4" t="str">
        <f t="shared" si="19"/>
        <v>Morning</v>
      </c>
      <c r="K397" s="4" t="str">
        <f>TEXT(UBER[[#This Row],[Request Date]],"dddd")</f>
        <v>Monday</v>
      </c>
      <c r="L397" s="2" t="str">
        <f>IF(OR(UBER[Drop Date]="NA", UBER[Drop Time]="NA"), "NA",M397+N397)</f>
        <v>NA</v>
      </c>
      <c r="M397" s="3" t="s">
        <v>6</v>
      </c>
      <c r="N397" s="4"/>
      <c r="O397" s="4" t="str">
        <f>IF(UBER[Drop Date]="NA","No","yes")</f>
        <v>No</v>
      </c>
      <c r="P397" s="4" t="str">
        <f t="shared" si="20"/>
        <v/>
      </c>
      <c r="Q397" s="27" t="str">
        <f>IF(UBER[[Trip duration ]]="","",HOUR(P397)*60 + MINUTE(P397))</f>
        <v/>
      </c>
      <c r="R397" s="27"/>
    </row>
    <row r="398" spans="1:18" x14ac:dyDescent="0.3">
      <c r="A398" s="1">
        <v>397</v>
      </c>
      <c r="B398" s="1" t="s">
        <v>8</v>
      </c>
      <c r="C398" s="1">
        <v>72</v>
      </c>
      <c r="D398" s="1" t="str">
        <f t="shared" si="18"/>
        <v>Yes</v>
      </c>
      <c r="E398" s="1" t="s">
        <v>9</v>
      </c>
      <c r="F398" s="2">
        <f>UBER[[#This Row],[Request Date]]+UBER[[#This Row],[Request Time]]</f>
        <v>42562.349305555559</v>
      </c>
      <c r="G398" s="3">
        <v>42562</v>
      </c>
      <c r="H398" s="4">
        <v>0.34930555555555554</v>
      </c>
      <c r="I398" s="27">
        <f>HOUR(UBER[[#This Row],[Request Timestamp]])</f>
        <v>8</v>
      </c>
      <c r="J398" s="4" t="str">
        <f t="shared" si="19"/>
        <v>Morning</v>
      </c>
      <c r="K398" s="4" t="str">
        <f>TEXT(UBER[[#This Row],[Request Date]],"dddd")</f>
        <v>Monday</v>
      </c>
      <c r="L398" s="2" t="str">
        <f>IF(OR(UBER[Drop Date]="NA", UBER[Drop Time]="NA"), "NA",M398+N398)</f>
        <v>NA</v>
      </c>
      <c r="M398" s="3" t="s">
        <v>6</v>
      </c>
      <c r="N398" s="4"/>
      <c r="O398" s="4" t="str">
        <f>IF(UBER[Drop Date]="NA","No","yes")</f>
        <v>No</v>
      </c>
      <c r="P398" s="4" t="str">
        <f t="shared" si="20"/>
        <v/>
      </c>
      <c r="Q398" s="27" t="str">
        <f>IF(UBER[[Trip duration ]]="","",HOUR(P398)*60 + MINUTE(P398))</f>
        <v/>
      </c>
      <c r="R398" s="27"/>
    </row>
    <row r="399" spans="1:18" x14ac:dyDescent="0.3">
      <c r="A399" s="1">
        <v>398</v>
      </c>
      <c r="B399" s="1" t="s">
        <v>8</v>
      </c>
      <c r="C399" s="1">
        <v>159</v>
      </c>
      <c r="D399" s="1" t="str">
        <f t="shared" si="18"/>
        <v>Yes</v>
      </c>
      <c r="E399" s="1" t="s">
        <v>5</v>
      </c>
      <c r="F399" s="2">
        <f>UBER[[#This Row],[Request Date]]+UBER[[#This Row],[Request Time]]</f>
        <v>42562.351388888892</v>
      </c>
      <c r="G399" s="3">
        <v>42562</v>
      </c>
      <c r="H399" s="4">
        <v>0.35138888888888892</v>
      </c>
      <c r="I399" s="27">
        <f>HOUR(UBER[[#This Row],[Request Timestamp]])</f>
        <v>8</v>
      </c>
      <c r="J399" s="4" t="str">
        <f t="shared" si="19"/>
        <v>Morning</v>
      </c>
      <c r="K399" s="4" t="str">
        <f>TEXT(UBER[[#This Row],[Request Date]],"dddd")</f>
        <v>Monday</v>
      </c>
      <c r="L399" s="2">
        <f>IF(OR(UBER[Drop Date]="NA", UBER[Drop Time]="NA"), "NA",M399+N399)</f>
        <v>42562.397222222222</v>
      </c>
      <c r="M399" s="3">
        <v>42562</v>
      </c>
      <c r="N399" s="4">
        <v>0.3972222222222222</v>
      </c>
      <c r="O399" s="4" t="str">
        <f>IF(UBER[Drop Date]="NA","No","yes")</f>
        <v>yes</v>
      </c>
      <c r="P399" s="4">
        <f t="shared" si="20"/>
        <v>4.5833333329937886E-2</v>
      </c>
      <c r="Q399" s="27">
        <f>IF(UBER[[Trip duration ]]="","",HOUR(P399)*60 + MINUTE(P399))</f>
        <v>66</v>
      </c>
      <c r="R399" s="27"/>
    </row>
    <row r="400" spans="1:18" x14ac:dyDescent="0.3">
      <c r="A400" s="1">
        <v>399</v>
      </c>
      <c r="B400" s="1" t="s">
        <v>8</v>
      </c>
      <c r="C400" s="1">
        <v>232</v>
      </c>
      <c r="D400" s="1" t="str">
        <f t="shared" si="18"/>
        <v>Yes</v>
      </c>
      <c r="E400" s="1" t="s">
        <v>9</v>
      </c>
      <c r="F400" s="2">
        <f>UBER[[#This Row],[Request Date]]+UBER[[#This Row],[Request Time]]</f>
        <v>42562.350694444445</v>
      </c>
      <c r="G400" s="3">
        <v>42562</v>
      </c>
      <c r="H400" s="4">
        <v>0.35069444444444442</v>
      </c>
      <c r="I400" s="27">
        <f>HOUR(UBER[[#This Row],[Request Timestamp]])</f>
        <v>8</v>
      </c>
      <c r="J400" s="4" t="str">
        <f t="shared" si="19"/>
        <v>Morning</v>
      </c>
      <c r="K400" s="4" t="str">
        <f>TEXT(UBER[[#This Row],[Request Date]],"dddd")</f>
        <v>Monday</v>
      </c>
      <c r="L400" s="2" t="str">
        <f>IF(OR(UBER[Drop Date]="NA", UBER[Drop Time]="NA"), "NA",M400+N400)</f>
        <v>NA</v>
      </c>
      <c r="M400" s="3" t="s">
        <v>6</v>
      </c>
      <c r="N400" s="4"/>
      <c r="O400" s="4" t="str">
        <f>IF(UBER[Drop Date]="NA","No","yes")</f>
        <v>No</v>
      </c>
      <c r="P400" s="4" t="str">
        <f t="shared" si="20"/>
        <v/>
      </c>
      <c r="Q400" s="27" t="str">
        <f>IF(UBER[[Trip duration ]]="","",HOUR(P400)*60 + MINUTE(P400))</f>
        <v/>
      </c>
      <c r="R400" s="27"/>
    </row>
    <row r="401" spans="1:18" x14ac:dyDescent="0.3">
      <c r="A401" s="1">
        <v>400</v>
      </c>
      <c r="B401" s="1" t="s">
        <v>8</v>
      </c>
      <c r="C401" s="1">
        <v>32</v>
      </c>
      <c r="D401" s="1" t="str">
        <f t="shared" si="18"/>
        <v>Yes</v>
      </c>
      <c r="E401" s="1" t="s">
        <v>9</v>
      </c>
      <c r="F401" s="2">
        <f>UBER[[#This Row],[Request Date]]+UBER[[#This Row],[Request Time]]</f>
        <v>42562.353472222225</v>
      </c>
      <c r="G401" s="3">
        <v>42562</v>
      </c>
      <c r="H401" s="4">
        <v>0.35347222222222219</v>
      </c>
      <c r="I401" s="27">
        <f>HOUR(UBER[[#This Row],[Request Timestamp]])</f>
        <v>8</v>
      </c>
      <c r="J401" s="4" t="str">
        <f t="shared" si="19"/>
        <v>Morning</v>
      </c>
      <c r="K401" s="4" t="str">
        <f>TEXT(UBER[[#This Row],[Request Date]],"dddd")</f>
        <v>Monday</v>
      </c>
      <c r="L401" s="2" t="str">
        <f>IF(OR(UBER[Drop Date]="NA", UBER[Drop Time]="NA"), "NA",M401+N401)</f>
        <v>NA</v>
      </c>
      <c r="M401" s="3" t="s">
        <v>6</v>
      </c>
      <c r="N401" s="4"/>
      <c r="O401" s="4" t="str">
        <f>IF(UBER[Drop Date]="NA","No","yes")</f>
        <v>No</v>
      </c>
      <c r="P401" s="4" t="str">
        <f t="shared" si="20"/>
        <v/>
      </c>
      <c r="Q401" s="27" t="str">
        <f>IF(UBER[[Trip duration ]]="","",HOUR(P401)*60 + MINUTE(P401))</f>
        <v/>
      </c>
      <c r="R401" s="27"/>
    </row>
    <row r="402" spans="1:18" x14ac:dyDescent="0.3">
      <c r="A402" s="1">
        <v>401</v>
      </c>
      <c r="B402" s="1" t="s">
        <v>8</v>
      </c>
      <c r="C402" s="1">
        <v>43</v>
      </c>
      <c r="D402" s="1" t="str">
        <f t="shared" si="18"/>
        <v>Yes</v>
      </c>
      <c r="E402" s="1" t="s">
        <v>9</v>
      </c>
      <c r="F402" s="2">
        <f>UBER[[#This Row],[Request Date]]+UBER[[#This Row],[Request Time]]</f>
        <v>42562.352083333331</v>
      </c>
      <c r="G402" s="3">
        <v>42562</v>
      </c>
      <c r="H402" s="4">
        <v>0.3520833333333333</v>
      </c>
      <c r="I402" s="27">
        <f>HOUR(UBER[[#This Row],[Request Timestamp]])</f>
        <v>8</v>
      </c>
      <c r="J402" s="4" t="str">
        <f t="shared" si="19"/>
        <v>Morning</v>
      </c>
      <c r="K402" s="4" t="str">
        <f>TEXT(UBER[[#This Row],[Request Date]],"dddd")</f>
        <v>Monday</v>
      </c>
      <c r="L402" s="2" t="str">
        <f>IF(OR(UBER[Drop Date]="NA", UBER[Drop Time]="NA"), "NA",M402+N402)</f>
        <v>NA</v>
      </c>
      <c r="M402" s="3" t="s">
        <v>6</v>
      </c>
      <c r="N402" s="4"/>
      <c r="O402" s="4" t="str">
        <f>IF(UBER[Drop Date]="NA","No","yes")</f>
        <v>No</v>
      </c>
      <c r="P402" s="4" t="str">
        <f t="shared" si="20"/>
        <v/>
      </c>
      <c r="Q402" s="27" t="str">
        <f>IF(UBER[[Trip duration ]]="","",HOUR(P402)*60 + MINUTE(P402))</f>
        <v/>
      </c>
      <c r="R402" s="27"/>
    </row>
    <row r="403" spans="1:18" x14ac:dyDescent="0.3">
      <c r="A403" s="1">
        <v>402</v>
      </c>
      <c r="B403" s="1" t="s">
        <v>4</v>
      </c>
      <c r="C403" s="1">
        <v>69</v>
      </c>
      <c r="D403" s="1" t="str">
        <f t="shared" si="18"/>
        <v>Yes</v>
      </c>
      <c r="E403" s="1" t="s">
        <v>5</v>
      </c>
      <c r="F403" s="2">
        <f>UBER[[#This Row],[Request Date]]+UBER[[#This Row],[Request Time]]</f>
        <v>42562.354861111111</v>
      </c>
      <c r="G403" s="3">
        <v>42562</v>
      </c>
      <c r="H403" s="4">
        <v>0.35486111111111113</v>
      </c>
      <c r="I403" s="27">
        <f>HOUR(UBER[[#This Row],[Request Timestamp]])</f>
        <v>8</v>
      </c>
      <c r="J403" s="4" t="str">
        <f t="shared" si="19"/>
        <v>Morning</v>
      </c>
      <c r="K403" s="4" t="str">
        <f>TEXT(UBER[[#This Row],[Request Date]],"dddd")</f>
        <v>Monday</v>
      </c>
      <c r="L403" s="2">
        <f>IF(OR(UBER[Drop Date]="NA", UBER[Drop Time]="NA"), "NA",M403+N403)</f>
        <v>42562.376388888886</v>
      </c>
      <c r="M403" s="3">
        <v>42562</v>
      </c>
      <c r="N403" s="4">
        <v>0.37638888888888888</v>
      </c>
      <c r="O403" s="4" t="str">
        <f>IF(UBER[Drop Date]="NA","No","yes")</f>
        <v>yes</v>
      </c>
      <c r="P403" s="4">
        <f t="shared" si="20"/>
        <v>2.1527777775190771E-2</v>
      </c>
      <c r="Q403" s="27">
        <f>IF(UBER[[Trip duration ]]="","",HOUR(P403)*60 + MINUTE(P403))</f>
        <v>31</v>
      </c>
      <c r="R403" s="27"/>
    </row>
    <row r="404" spans="1:18" x14ac:dyDescent="0.3">
      <c r="A404" s="1">
        <v>403</v>
      </c>
      <c r="B404" s="1" t="s">
        <v>8</v>
      </c>
      <c r="C404" s="1">
        <v>79</v>
      </c>
      <c r="D404" s="1" t="str">
        <f t="shared" si="18"/>
        <v>Yes</v>
      </c>
      <c r="E404" s="1" t="s">
        <v>9</v>
      </c>
      <c r="F404" s="2">
        <f>UBER[[#This Row],[Request Date]]+UBER[[#This Row],[Request Time]]</f>
        <v>42562.357638888891</v>
      </c>
      <c r="G404" s="3">
        <v>42562</v>
      </c>
      <c r="H404" s="4">
        <v>0.3576388888888889</v>
      </c>
      <c r="I404" s="27">
        <f>HOUR(UBER[[#This Row],[Request Timestamp]])</f>
        <v>8</v>
      </c>
      <c r="J404" s="4" t="str">
        <f t="shared" si="19"/>
        <v>Morning</v>
      </c>
      <c r="K404" s="4" t="str">
        <f>TEXT(UBER[[#This Row],[Request Date]],"dddd")</f>
        <v>Monday</v>
      </c>
      <c r="L404" s="2" t="str">
        <f>IF(OR(UBER[Drop Date]="NA", UBER[Drop Time]="NA"), "NA",M404+N404)</f>
        <v>NA</v>
      </c>
      <c r="M404" s="3" t="s">
        <v>6</v>
      </c>
      <c r="N404" s="4"/>
      <c r="O404" s="4" t="str">
        <f>IF(UBER[Drop Date]="NA","No","yes")</f>
        <v>No</v>
      </c>
      <c r="P404" s="4" t="str">
        <f t="shared" si="20"/>
        <v/>
      </c>
      <c r="Q404" s="27" t="str">
        <f>IF(UBER[[Trip duration ]]="","",HOUR(P404)*60 + MINUTE(P404))</f>
        <v/>
      </c>
      <c r="R404" s="27"/>
    </row>
    <row r="405" spans="1:18" x14ac:dyDescent="0.3">
      <c r="A405" s="1">
        <v>404</v>
      </c>
      <c r="B405" s="1" t="s">
        <v>8</v>
      </c>
      <c r="C405" s="1">
        <v>120</v>
      </c>
      <c r="D405" s="1" t="str">
        <f t="shared" si="18"/>
        <v>Yes</v>
      </c>
      <c r="E405" s="1" t="s">
        <v>9</v>
      </c>
      <c r="F405" s="2">
        <f>UBER[[#This Row],[Request Date]]+UBER[[#This Row],[Request Time]]</f>
        <v>42562.36041666667</v>
      </c>
      <c r="G405" s="3">
        <v>42562</v>
      </c>
      <c r="H405" s="4">
        <v>0.36041666666666666</v>
      </c>
      <c r="I405" s="27">
        <f>HOUR(UBER[[#This Row],[Request Timestamp]])</f>
        <v>8</v>
      </c>
      <c r="J405" s="4" t="str">
        <f t="shared" si="19"/>
        <v>Morning</v>
      </c>
      <c r="K405" s="4" t="str">
        <f>TEXT(UBER[[#This Row],[Request Date]],"dddd")</f>
        <v>Monday</v>
      </c>
      <c r="L405" s="2" t="str">
        <f>IF(OR(UBER[Drop Date]="NA", UBER[Drop Time]="NA"), "NA",M405+N405)</f>
        <v>NA</v>
      </c>
      <c r="M405" s="3" t="s">
        <v>6</v>
      </c>
      <c r="N405" s="4"/>
      <c r="O405" s="4" t="str">
        <f>IF(UBER[Drop Date]="NA","No","yes")</f>
        <v>No</v>
      </c>
      <c r="P405" s="4" t="str">
        <f t="shared" si="20"/>
        <v/>
      </c>
      <c r="Q405" s="27" t="str">
        <f>IF(UBER[[Trip duration ]]="","",HOUR(P405)*60 + MINUTE(P405))</f>
        <v/>
      </c>
      <c r="R405" s="27"/>
    </row>
    <row r="406" spans="1:18" x14ac:dyDescent="0.3">
      <c r="A406" s="1">
        <v>405</v>
      </c>
      <c r="B406" s="1" t="s">
        <v>8</v>
      </c>
      <c r="C406" s="1">
        <v>132</v>
      </c>
      <c r="D406" s="1" t="str">
        <f t="shared" si="18"/>
        <v>Yes</v>
      </c>
      <c r="E406" s="1" t="s">
        <v>5</v>
      </c>
      <c r="F406" s="2">
        <f>UBER[[#This Row],[Request Date]]+UBER[[#This Row],[Request Time]]</f>
        <v>42562.353472222225</v>
      </c>
      <c r="G406" s="3">
        <v>42562</v>
      </c>
      <c r="H406" s="4">
        <v>0.35347222222222219</v>
      </c>
      <c r="I406" s="27">
        <f>HOUR(UBER[[#This Row],[Request Timestamp]])</f>
        <v>8</v>
      </c>
      <c r="J406" s="4" t="str">
        <f t="shared" si="19"/>
        <v>Morning</v>
      </c>
      <c r="K406" s="4" t="str">
        <f>TEXT(UBER[[#This Row],[Request Date]],"dddd")</f>
        <v>Monday</v>
      </c>
      <c r="L406" s="2">
        <f>IF(OR(UBER[Drop Date]="NA", UBER[Drop Time]="NA"), "NA",M406+N406)</f>
        <v>42562.399305555555</v>
      </c>
      <c r="M406" s="3">
        <v>42562</v>
      </c>
      <c r="N406" s="4">
        <v>0.39930555555555558</v>
      </c>
      <c r="O406" s="4" t="str">
        <f>IF(UBER[Drop Date]="NA","No","yes")</f>
        <v>yes</v>
      </c>
      <c r="P406" s="4">
        <f t="shared" si="20"/>
        <v>4.5833333329937886E-2</v>
      </c>
      <c r="Q406" s="27">
        <f>IF(UBER[[Trip duration ]]="","",HOUR(P406)*60 + MINUTE(P406))</f>
        <v>66</v>
      </c>
      <c r="R406" s="27"/>
    </row>
    <row r="407" spans="1:18" x14ac:dyDescent="0.3">
      <c r="A407" s="1">
        <v>406</v>
      </c>
      <c r="B407" s="1" t="s">
        <v>4</v>
      </c>
      <c r="C407" s="1">
        <v>201</v>
      </c>
      <c r="D407" s="1" t="str">
        <f t="shared" si="18"/>
        <v>Yes</v>
      </c>
      <c r="E407" s="1" t="s">
        <v>5</v>
      </c>
      <c r="F407" s="2">
        <f>UBER[[#This Row],[Request Date]]+UBER[[#This Row],[Request Time]]</f>
        <v>42562.35833333333</v>
      </c>
      <c r="G407" s="3">
        <v>42562</v>
      </c>
      <c r="H407" s="4">
        <v>0.35833333333333334</v>
      </c>
      <c r="I407" s="27">
        <f>HOUR(UBER[[#This Row],[Request Timestamp]])</f>
        <v>8</v>
      </c>
      <c r="J407" s="4" t="str">
        <f t="shared" si="19"/>
        <v>Morning</v>
      </c>
      <c r="K407" s="4" t="str">
        <f>TEXT(UBER[[#This Row],[Request Date]],"dddd")</f>
        <v>Monday</v>
      </c>
      <c r="L407" s="2">
        <f>IF(OR(UBER[Drop Date]="NA", UBER[Drop Time]="NA"), "NA",M407+N407)</f>
        <v>42562.398611111108</v>
      </c>
      <c r="M407" s="3">
        <v>42562</v>
      </c>
      <c r="N407" s="4">
        <v>0.39861111111111108</v>
      </c>
      <c r="O407" s="4" t="str">
        <f>IF(UBER[Drop Date]="NA","No","yes")</f>
        <v>yes</v>
      </c>
      <c r="P407" s="4">
        <f t="shared" si="20"/>
        <v>4.0277777778101154E-2</v>
      </c>
      <c r="Q407" s="27">
        <f>IF(UBER[[Trip duration ]]="","",HOUR(P407)*60 + MINUTE(P407))</f>
        <v>58</v>
      </c>
      <c r="R407" s="27"/>
    </row>
    <row r="408" spans="1:18" x14ac:dyDescent="0.3">
      <c r="A408" s="1">
        <v>407</v>
      </c>
      <c r="B408" s="1" t="s">
        <v>8</v>
      </c>
      <c r="C408" s="1">
        <v>294</v>
      </c>
      <c r="D408" s="1" t="str">
        <f t="shared" si="18"/>
        <v>Yes</v>
      </c>
      <c r="E408" s="1" t="s">
        <v>9</v>
      </c>
      <c r="F408" s="2">
        <f>UBER[[#This Row],[Request Date]]+UBER[[#This Row],[Request Time]]</f>
        <v>42562.356249999997</v>
      </c>
      <c r="G408" s="3">
        <v>42562</v>
      </c>
      <c r="H408" s="4">
        <v>0.35625000000000001</v>
      </c>
      <c r="I408" s="27">
        <f>HOUR(UBER[[#This Row],[Request Timestamp]])</f>
        <v>8</v>
      </c>
      <c r="J408" s="4" t="str">
        <f t="shared" si="19"/>
        <v>Morning</v>
      </c>
      <c r="K408" s="4" t="str">
        <f>TEXT(UBER[[#This Row],[Request Date]],"dddd")</f>
        <v>Monday</v>
      </c>
      <c r="L408" s="2" t="str">
        <f>IF(OR(UBER[Drop Date]="NA", UBER[Drop Time]="NA"), "NA",M408+N408)</f>
        <v>NA</v>
      </c>
      <c r="M408" s="3" t="s">
        <v>6</v>
      </c>
      <c r="N408" s="4"/>
      <c r="O408" s="4" t="str">
        <f>IF(UBER[Drop Date]="NA","No","yes")</f>
        <v>No</v>
      </c>
      <c r="P408" s="4" t="str">
        <f t="shared" si="20"/>
        <v/>
      </c>
      <c r="Q408" s="27" t="str">
        <f>IF(UBER[[Trip duration ]]="","",HOUR(P408)*60 + MINUTE(P408))</f>
        <v/>
      </c>
      <c r="R408" s="27"/>
    </row>
    <row r="409" spans="1:18" x14ac:dyDescent="0.3">
      <c r="A409" s="1">
        <v>408</v>
      </c>
      <c r="B409" s="1" t="s">
        <v>8</v>
      </c>
      <c r="C409" s="1" t="s">
        <v>6</v>
      </c>
      <c r="D409" s="1" t="str">
        <f t="shared" si="18"/>
        <v>No</v>
      </c>
      <c r="E409" s="1" t="s">
        <v>7</v>
      </c>
      <c r="F409" s="2">
        <f>UBER[[#This Row],[Request Date]]+UBER[[#This Row],[Request Time]]</f>
        <v>42562.359027777777</v>
      </c>
      <c r="G409" s="3">
        <v>42562</v>
      </c>
      <c r="H409" s="4">
        <v>0.35902777777777778</v>
      </c>
      <c r="I409" s="27">
        <f>HOUR(UBER[[#This Row],[Request Timestamp]])</f>
        <v>8</v>
      </c>
      <c r="J409" s="4" t="str">
        <f t="shared" si="19"/>
        <v>Morning</v>
      </c>
      <c r="K409" s="4" t="str">
        <f>TEXT(UBER[[#This Row],[Request Date]],"dddd")</f>
        <v>Monday</v>
      </c>
      <c r="L409" s="2" t="str">
        <f>IF(OR(UBER[Drop Date]="NA", UBER[Drop Time]="NA"), "NA",M409+N409)</f>
        <v>NA</v>
      </c>
      <c r="M409" s="3" t="s">
        <v>6</v>
      </c>
      <c r="N409" s="4"/>
      <c r="O409" s="4" t="str">
        <f>IF(UBER[Drop Date]="NA","No","yes")</f>
        <v>No</v>
      </c>
      <c r="P409" s="4" t="str">
        <f t="shared" si="20"/>
        <v/>
      </c>
      <c r="Q409" s="27" t="str">
        <f>IF(UBER[[Trip duration ]]="","",HOUR(P409)*60 + MINUTE(P409))</f>
        <v/>
      </c>
      <c r="R409" s="27"/>
    </row>
    <row r="410" spans="1:18" x14ac:dyDescent="0.3">
      <c r="A410" s="1">
        <v>409</v>
      </c>
      <c r="B410" s="1" t="s">
        <v>8</v>
      </c>
      <c r="C410" s="1">
        <v>216</v>
      </c>
      <c r="D410" s="1" t="str">
        <f t="shared" si="18"/>
        <v>Yes</v>
      </c>
      <c r="E410" s="1" t="s">
        <v>9</v>
      </c>
      <c r="F410" s="2">
        <f>UBER[[#This Row],[Request Date]]+UBER[[#This Row],[Request Time]]</f>
        <v>42562.356944444444</v>
      </c>
      <c r="G410" s="3">
        <v>42562</v>
      </c>
      <c r="H410" s="4">
        <v>0.35694444444444445</v>
      </c>
      <c r="I410" s="27">
        <f>HOUR(UBER[[#This Row],[Request Timestamp]])</f>
        <v>8</v>
      </c>
      <c r="J410" s="4" t="str">
        <f t="shared" si="19"/>
        <v>Morning</v>
      </c>
      <c r="K410" s="4" t="str">
        <f>TEXT(UBER[[#This Row],[Request Date]],"dddd")</f>
        <v>Monday</v>
      </c>
      <c r="L410" s="2" t="str">
        <f>IF(OR(UBER[Drop Date]="NA", UBER[Drop Time]="NA"), "NA",M410+N410)</f>
        <v>NA</v>
      </c>
      <c r="M410" s="3" t="s">
        <v>6</v>
      </c>
      <c r="N410" s="4"/>
      <c r="O410" s="4" t="str">
        <f>IF(UBER[Drop Date]="NA","No","yes")</f>
        <v>No</v>
      </c>
      <c r="P410" s="4" t="str">
        <f t="shared" si="20"/>
        <v/>
      </c>
      <c r="Q410" s="27" t="str">
        <f>IF(UBER[[Trip duration ]]="","",HOUR(P410)*60 + MINUTE(P410))</f>
        <v/>
      </c>
      <c r="R410" s="27"/>
    </row>
    <row r="411" spans="1:18" x14ac:dyDescent="0.3">
      <c r="A411" s="1">
        <v>410</v>
      </c>
      <c r="B411" s="1" t="s">
        <v>8</v>
      </c>
      <c r="C411" s="1">
        <v>274</v>
      </c>
      <c r="D411" s="1" t="str">
        <f t="shared" si="18"/>
        <v>Yes</v>
      </c>
      <c r="E411" s="1" t="s">
        <v>5</v>
      </c>
      <c r="F411" s="2">
        <f>UBER[[#This Row],[Request Date]]+UBER[[#This Row],[Request Time]]</f>
        <v>42562.356944444444</v>
      </c>
      <c r="G411" s="3">
        <v>42562</v>
      </c>
      <c r="H411" s="4">
        <v>0.35694444444444445</v>
      </c>
      <c r="I411" s="27">
        <f>HOUR(UBER[[#This Row],[Request Timestamp]])</f>
        <v>8</v>
      </c>
      <c r="J411" s="4" t="str">
        <f t="shared" si="19"/>
        <v>Morning</v>
      </c>
      <c r="K411" s="4" t="str">
        <f>TEXT(UBER[[#This Row],[Request Date]],"dddd")</f>
        <v>Monday</v>
      </c>
      <c r="L411" s="2">
        <f>IF(OR(UBER[Drop Date]="NA", UBER[Drop Time]="NA"), "NA",M411+N411)</f>
        <v>42562.392361111109</v>
      </c>
      <c r="M411" s="3">
        <v>42562</v>
      </c>
      <c r="N411" s="4">
        <v>0.3923611111111111</v>
      </c>
      <c r="O411" s="4" t="str">
        <f>IF(UBER[Drop Date]="NA","No","yes")</f>
        <v>yes</v>
      </c>
      <c r="P411" s="4">
        <f t="shared" si="20"/>
        <v>3.5416666665696539E-2</v>
      </c>
      <c r="Q411" s="27">
        <f>IF(UBER[[Trip duration ]]="","",HOUR(P411)*60 + MINUTE(P411))</f>
        <v>51</v>
      </c>
      <c r="R411" s="27"/>
    </row>
    <row r="412" spans="1:18" x14ac:dyDescent="0.3">
      <c r="A412" s="1">
        <v>411</v>
      </c>
      <c r="B412" s="1" t="s">
        <v>8</v>
      </c>
      <c r="C412" s="1">
        <v>53</v>
      </c>
      <c r="D412" s="1" t="str">
        <f t="shared" si="18"/>
        <v>Yes</v>
      </c>
      <c r="E412" s="1" t="s">
        <v>9</v>
      </c>
      <c r="F412" s="2">
        <f>UBER[[#This Row],[Request Date]]+UBER[[#This Row],[Request Time]]</f>
        <v>42562.359027777777</v>
      </c>
      <c r="G412" s="3">
        <v>42562</v>
      </c>
      <c r="H412" s="4">
        <v>0.35902777777777778</v>
      </c>
      <c r="I412" s="27">
        <f>HOUR(UBER[[#This Row],[Request Timestamp]])</f>
        <v>8</v>
      </c>
      <c r="J412" s="4" t="str">
        <f t="shared" si="19"/>
        <v>Morning</v>
      </c>
      <c r="K412" s="4" t="str">
        <f>TEXT(UBER[[#This Row],[Request Date]],"dddd")</f>
        <v>Monday</v>
      </c>
      <c r="L412" s="2" t="str">
        <f>IF(OR(UBER[Drop Date]="NA", UBER[Drop Time]="NA"), "NA",M412+N412)</f>
        <v>NA</v>
      </c>
      <c r="M412" s="3" t="s">
        <v>6</v>
      </c>
      <c r="N412" s="4"/>
      <c r="O412" s="4" t="str">
        <f>IF(UBER[Drop Date]="NA","No","yes")</f>
        <v>No</v>
      </c>
      <c r="P412" s="4" t="str">
        <f t="shared" si="20"/>
        <v/>
      </c>
      <c r="Q412" s="27" t="str">
        <f>IF(UBER[[Trip duration ]]="","",HOUR(P412)*60 + MINUTE(P412))</f>
        <v/>
      </c>
      <c r="R412" s="27"/>
    </row>
    <row r="413" spans="1:18" x14ac:dyDescent="0.3">
      <c r="A413" s="1">
        <v>412</v>
      </c>
      <c r="B413" s="1" t="s">
        <v>8</v>
      </c>
      <c r="C413" s="1">
        <v>107</v>
      </c>
      <c r="D413" s="1" t="str">
        <f t="shared" si="18"/>
        <v>Yes</v>
      </c>
      <c r="E413" s="1" t="s">
        <v>9</v>
      </c>
      <c r="F413" s="2">
        <f>UBER[[#This Row],[Request Date]]+UBER[[#This Row],[Request Time]]</f>
        <v>42562.359027777777</v>
      </c>
      <c r="G413" s="3">
        <v>42562</v>
      </c>
      <c r="H413" s="4">
        <v>0.35902777777777778</v>
      </c>
      <c r="I413" s="27">
        <f>HOUR(UBER[[#This Row],[Request Timestamp]])</f>
        <v>8</v>
      </c>
      <c r="J413" s="4" t="str">
        <f t="shared" si="19"/>
        <v>Morning</v>
      </c>
      <c r="K413" s="4" t="str">
        <f>TEXT(UBER[[#This Row],[Request Date]],"dddd")</f>
        <v>Monday</v>
      </c>
      <c r="L413" s="2" t="str">
        <f>IF(OR(UBER[Drop Date]="NA", UBER[Drop Time]="NA"), "NA",M413+N413)</f>
        <v>NA</v>
      </c>
      <c r="M413" s="3" t="s">
        <v>6</v>
      </c>
      <c r="N413" s="4"/>
      <c r="O413" s="4" t="str">
        <f>IF(UBER[Drop Date]="NA","No","yes")</f>
        <v>No</v>
      </c>
      <c r="P413" s="4" t="str">
        <f t="shared" si="20"/>
        <v/>
      </c>
      <c r="Q413" s="27" t="str">
        <f>IF(UBER[[Trip duration ]]="","",HOUR(P413)*60 + MINUTE(P413))</f>
        <v/>
      </c>
      <c r="R413" s="27"/>
    </row>
    <row r="414" spans="1:18" x14ac:dyDescent="0.3">
      <c r="A414" s="1">
        <v>413</v>
      </c>
      <c r="B414" s="1" t="s">
        <v>8</v>
      </c>
      <c r="C414" s="1" t="s">
        <v>6</v>
      </c>
      <c r="D414" s="1" t="str">
        <f t="shared" si="18"/>
        <v>No</v>
      </c>
      <c r="E414" s="1" t="s">
        <v>7</v>
      </c>
      <c r="F414" s="2">
        <f>UBER[[#This Row],[Request Date]]+UBER[[#This Row],[Request Time]]</f>
        <v>42562.359027777777</v>
      </c>
      <c r="G414" s="3">
        <v>42562</v>
      </c>
      <c r="H414" s="4">
        <v>0.35902777777777778</v>
      </c>
      <c r="I414" s="27">
        <f>HOUR(UBER[[#This Row],[Request Timestamp]])</f>
        <v>8</v>
      </c>
      <c r="J414" s="4" t="str">
        <f t="shared" si="19"/>
        <v>Morning</v>
      </c>
      <c r="K414" s="4" t="str">
        <f>TEXT(UBER[[#This Row],[Request Date]],"dddd")</f>
        <v>Monday</v>
      </c>
      <c r="L414" s="2" t="str">
        <f>IF(OR(UBER[Drop Date]="NA", UBER[Drop Time]="NA"), "NA",M414+N414)</f>
        <v>NA</v>
      </c>
      <c r="M414" s="3" t="s">
        <v>6</v>
      </c>
      <c r="N414" s="4"/>
      <c r="O414" s="4" t="str">
        <f>IF(UBER[Drop Date]="NA","No","yes")</f>
        <v>No</v>
      </c>
      <c r="P414" s="4" t="str">
        <f t="shared" si="20"/>
        <v/>
      </c>
      <c r="Q414" s="27" t="str">
        <f>IF(UBER[[Trip duration ]]="","",HOUR(P414)*60 + MINUTE(P414))</f>
        <v/>
      </c>
      <c r="R414" s="27"/>
    </row>
    <row r="415" spans="1:18" x14ac:dyDescent="0.3">
      <c r="A415" s="1">
        <v>414</v>
      </c>
      <c r="B415" s="1" t="s">
        <v>8</v>
      </c>
      <c r="C415" s="1">
        <v>242</v>
      </c>
      <c r="D415" s="1" t="str">
        <f t="shared" si="18"/>
        <v>Yes</v>
      </c>
      <c r="E415" s="1" t="s">
        <v>9</v>
      </c>
      <c r="F415" s="2">
        <f>UBER[[#This Row],[Request Date]]+UBER[[#This Row],[Request Time]]</f>
        <v>42562.361805555556</v>
      </c>
      <c r="G415" s="3">
        <v>42562</v>
      </c>
      <c r="H415" s="4">
        <v>0.36180555555555555</v>
      </c>
      <c r="I415" s="27">
        <f>HOUR(UBER[[#This Row],[Request Timestamp]])</f>
        <v>8</v>
      </c>
      <c r="J415" s="4" t="str">
        <f t="shared" si="19"/>
        <v>Morning</v>
      </c>
      <c r="K415" s="4" t="str">
        <f>TEXT(UBER[[#This Row],[Request Date]],"dddd")</f>
        <v>Monday</v>
      </c>
      <c r="L415" s="2" t="str">
        <f>IF(OR(UBER[Drop Date]="NA", UBER[Drop Time]="NA"), "NA",M415+N415)</f>
        <v>NA</v>
      </c>
      <c r="M415" s="3" t="s">
        <v>6</v>
      </c>
      <c r="N415" s="4"/>
      <c r="O415" s="4" t="str">
        <f>IF(UBER[Drop Date]="NA","No","yes")</f>
        <v>No</v>
      </c>
      <c r="P415" s="4" t="str">
        <f t="shared" si="20"/>
        <v/>
      </c>
      <c r="Q415" s="27" t="str">
        <f>IF(UBER[[Trip duration ]]="","",HOUR(P415)*60 + MINUTE(P415))</f>
        <v/>
      </c>
      <c r="R415" s="27"/>
    </row>
    <row r="416" spans="1:18" x14ac:dyDescent="0.3">
      <c r="A416" s="1">
        <v>415</v>
      </c>
      <c r="B416" s="1" t="s">
        <v>4</v>
      </c>
      <c r="C416" s="1">
        <v>251</v>
      </c>
      <c r="D416" s="1" t="str">
        <f t="shared" si="18"/>
        <v>Yes</v>
      </c>
      <c r="E416" s="1" t="s">
        <v>9</v>
      </c>
      <c r="F416" s="2">
        <f>UBER[[#This Row],[Request Date]]+UBER[[#This Row],[Request Time]]</f>
        <v>42562.359027777777</v>
      </c>
      <c r="G416" s="3">
        <v>42562</v>
      </c>
      <c r="H416" s="4">
        <v>0.35902777777777778</v>
      </c>
      <c r="I416" s="27">
        <f>HOUR(UBER[[#This Row],[Request Timestamp]])</f>
        <v>8</v>
      </c>
      <c r="J416" s="4" t="str">
        <f t="shared" si="19"/>
        <v>Morning</v>
      </c>
      <c r="K416" s="4" t="str">
        <f>TEXT(UBER[[#This Row],[Request Date]],"dddd")</f>
        <v>Monday</v>
      </c>
      <c r="L416" s="2" t="str">
        <f>IF(OR(UBER[Drop Date]="NA", UBER[Drop Time]="NA"), "NA",M416+N416)</f>
        <v>NA</v>
      </c>
      <c r="M416" s="3" t="s">
        <v>6</v>
      </c>
      <c r="N416" s="4"/>
      <c r="O416" s="4" t="str">
        <f>IF(UBER[Drop Date]="NA","No","yes")</f>
        <v>No</v>
      </c>
      <c r="P416" s="4" t="str">
        <f t="shared" si="20"/>
        <v/>
      </c>
      <c r="Q416" s="27" t="str">
        <f>IF(UBER[[Trip duration ]]="","",HOUR(P416)*60 + MINUTE(P416))</f>
        <v/>
      </c>
      <c r="R416" s="27"/>
    </row>
    <row r="417" spans="1:18" x14ac:dyDescent="0.3">
      <c r="A417" s="1">
        <v>416</v>
      </c>
      <c r="B417" s="1" t="s">
        <v>8</v>
      </c>
      <c r="C417" s="1" t="s">
        <v>6</v>
      </c>
      <c r="D417" s="1" t="str">
        <f t="shared" si="18"/>
        <v>No</v>
      </c>
      <c r="E417" s="1" t="s">
        <v>7</v>
      </c>
      <c r="F417" s="2">
        <f>UBER[[#This Row],[Request Date]]+UBER[[#This Row],[Request Time]]</f>
        <v>42562.36041666667</v>
      </c>
      <c r="G417" s="3">
        <v>42562</v>
      </c>
      <c r="H417" s="4">
        <v>0.36041666666666666</v>
      </c>
      <c r="I417" s="27">
        <f>HOUR(UBER[[#This Row],[Request Timestamp]])</f>
        <v>8</v>
      </c>
      <c r="J417" s="4" t="str">
        <f t="shared" si="19"/>
        <v>Morning</v>
      </c>
      <c r="K417" s="4" t="str">
        <f>TEXT(UBER[[#This Row],[Request Date]],"dddd")</f>
        <v>Monday</v>
      </c>
      <c r="L417" s="2" t="str">
        <f>IF(OR(UBER[Drop Date]="NA", UBER[Drop Time]="NA"), "NA",M417+N417)</f>
        <v>NA</v>
      </c>
      <c r="M417" s="3" t="s">
        <v>6</v>
      </c>
      <c r="N417" s="4"/>
      <c r="O417" s="4" t="str">
        <f>IF(UBER[Drop Date]="NA","No","yes")</f>
        <v>No</v>
      </c>
      <c r="P417" s="4" t="str">
        <f t="shared" si="20"/>
        <v/>
      </c>
      <c r="Q417" s="27" t="str">
        <f>IF(UBER[[Trip duration ]]="","",HOUR(P417)*60 + MINUTE(P417))</f>
        <v/>
      </c>
      <c r="R417" s="27"/>
    </row>
    <row r="418" spans="1:18" x14ac:dyDescent="0.3">
      <c r="A418" s="1">
        <v>417</v>
      </c>
      <c r="B418" s="1" t="s">
        <v>8</v>
      </c>
      <c r="C418" s="1">
        <v>271</v>
      </c>
      <c r="D418" s="1" t="str">
        <f t="shared" si="18"/>
        <v>Yes</v>
      </c>
      <c r="E418" s="1" t="s">
        <v>9</v>
      </c>
      <c r="F418" s="2">
        <f>UBER[[#This Row],[Request Date]]+UBER[[#This Row],[Request Time]]</f>
        <v>42562.362500000003</v>
      </c>
      <c r="G418" s="3">
        <v>42562</v>
      </c>
      <c r="H418" s="4">
        <v>0.36249999999999999</v>
      </c>
      <c r="I418" s="27">
        <f>HOUR(UBER[[#This Row],[Request Timestamp]])</f>
        <v>8</v>
      </c>
      <c r="J418" s="4" t="str">
        <f t="shared" si="19"/>
        <v>Morning</v>
      </c>
      <c r="K418" s="4" t="str">
        <f>TEXT(UBER[[#This Row],[Request Date]],"dddd")</f>
        <v>Monday</v>
      </c>
      <c r="L418" s="2" t="str">
        <f>IF(OR(UBER[Drop Date]="NA", UBER[Drop Time]="NA"), "NA",M418+N418)</f>
        <v>NA</v>
      </c>
      <c r="M418" s="3" t="s">
        <v>6</v>
      </c>
      <c r="N418" s="4"/>
      <c r="O418" s="4" t="str">
        <f>IF(UBER[Drop Date]="NA","No","yes")</f>
        <v>No</v>
      </c>
      <c r="P418" s="4" t="str">
        <f t="shared" si="20"/>
        <v/>
      </c>
      <c r="Q418" s="27" t="str">
        <f>IF(UBER[[Trip duration ]]="","",HOUR(P418)*60 + MINUTE(P418))</f>
        <v/>
      </c>
      <c r="R418" s="27"/>
    </row>
    <row r="419" spans="1:18" x14ac:dyDescent="0.3">
      <c r="A419" s="1">
        <v>418</v>
      </c>
      <c r="B419" s="1" t="s">
        <v>8</v>
      </c>
      <c r="C419" s="1">
        <v>62</v>
      </c>
      <c r="D419" s="1" t="str">
        <f t="shared" si="18"/>
        <v>Yes</v>
      </c>
      <c r="E419" s="1" t="s">
        <v>5</v>
      </c>
      <c r="F419" s="2">
        <f>UBER[[#This Row],[Request Date]]+UBER[[#This Row],[Request Time]]</f>
        <v>42562.362500000003</v>
      </c>
      <c r="G419" s="3">
        <v>42562</v>
      </c>
      <c r="H419" s="4">
        <v>0.36249999999999999</v>
      </c>
      <c r="I419" s="27">
        <f>HOUR(UBER[[#This Row],[Request Timestamp]])</f>
        <v>8</v>
      </c>
      <c r="J419" s="4" t="str">
        <f t="shared" si="19"/>
        <v>Morning</v>
      </c>
      <c r="K419" s="4" t="str">
        <f>TEXT(UBER[[#This Row],[Request Date]],"dddd")</f>
        <v>Monday</v>
      </c>
      <c r="L419" s="2">
        <f>IF(OR(UBER[Drop Date]="NA", UBER[Drop Time]="NA"), "NA",M419+N419)</f>
        <v>42562.39166666667</v>
      </c>
      <c r="M419" s="3">
        <v>42562</v>
      </c>
      <c r="N419" s="4">
        <v>0.39166666666666666</v>
      </c>
      <c r="O419" s="4" t="str">
        <f>IF(UBER[Drop Date]="NA","No","yes")</f>
        <v>yes</v>
      </c>
      <c r="P419" s="4">
        <f t="shared" si="20"/>
        <v>2.9166666667151731E-2</v>
      </c>
      <c r="Q419" s="27">
        <f>IF(UBER[[Trip duration ]]="","",HOUR(P419)*60 + MINUTE(P419))</f>
        <v>42</v>
      </c>
      <c r="R419" s="27"/>
    </row>
    <row r="420" spans="1:18" x14ac:dyDescent="0.3">
      <c r="A420" s="1">
        <v>419</v>
      </c>
      <c r="B420" s="1" t="s">
        <v>8</v>
      </c>
      <c r="C420" s="1">
        <v>212</v>
      </c>
      <c r="D420" s="1" t="str">
        <f t="shared" si="18"/>
        <v>Yes</v>
      </c>
      <c r="E420" s="1" t="s">
        <v>9</v>
      </c>
      <c r="F420" s="2">
        <f>UBER[[#This Row],[Request Date]]+UBER[[#This Row],[Request Time]]</f>
        <v>42562.362500000003</v>
      </c>
      <c r="G420" s="3">
        <v>42562</v>
      </c>
      <c r="H420" s="4">
        <v>0.36249999999999999</v>
      </c>
      <c r="I420" s="27">
        <f>HOUR(UBER[[#This Row],[Request Timestamp]])</f>
        <v>8</v>
      </c>
      <c r="J420" s="4" t="str">
        <f t="shared" si="19"/>
        <v>Morning</v>
      </c>
      <c r="K420" s="4" t="str">
        <f>TEXT(UBER[[#This Row],[Request Date]],"dddd")</f>
        <v>Monday</v>
      </c>
      <c r="L420" s="2" t="str">
        <f>IF(OR(UBER[Drop Date]="NA", UBER[Drop Time]="NA"), "NA",M420+N420)</f>
        <v>NA</v>
      </c>
      <c r="M420" s="3" t="s">
        <v>6</v>
      </c>
      <c r="N420" s="4"/>
      <c r="O420" s="4" t="str">
        <f>IF(UBER[Drop Date]="NA","No","yes")</f>
        <v>No</v>
      </c>
      <c r="P420" s="4" t="str">
        <f t="shared" si="20"/>
        <v/>
      </c>
      <c r="Q420" s="27" t="str">
        <f>IF(UBER[[Trip duration ]]="","",HOUR(P420)*60 + MINUTE(P420))</f>
        <v/>
      </c>
      <c r="R420" s="27"/>
    </row>
    <row r="421" spans="1:18" x14ac:dyDescent="0.3">
      <c r="A421" s="1">
        <v>420</v>
      </c>
      <c r="B421" s="1" t="s">
        <v>8</v>
      </c>
      <c r="C421" s="1">
        <v>284</v>
      </c>
      <c r="D421" s="1" t="str">
        <f t="shared" si="18"/>
        <v>Yes</v>
      </c>
      <c r="E421" s="1" t="s">
        <v>5</v>
      </c>
      <c r="F421" s="2">
        <f>UBER[[#This Row],[Request Date]]+UBER[[#This Row],[Request Time]]</f>
        <v>42562.359027777777</v>
      </c>
      <c r="G421" s="3">
        <v>42562</v>
      </c>
      <c r="H421" s="4">
        <v>0.35902777777777778</v>
      </c>
      <c r="I421" s="27">
        <f>HOUR(UBER[[#This Row],[Request Timestamp]])</f>
        <v>8</v>
      </c>
      <c r="J421" s="4" t="str">
        <f t="shared" si="19"/>
        <v>Morning</v>
      </c>
      <c r="K421" s="4" t="str">
        <f>TEXT(UBER[[#This Row],[Request Date]],"dddd")</f>
        <v>Monday</v>
      </c>
      <c r="L421" s="2">
        <f>IF(OR(UBER[Drop Date]="NA", UBER[Drop Time]="NA"), "NA",M421+N421)</f>
        <v>42562.393750000003</v>
      </c>
      <c r="M421" s="3">
        <v>42562</v>
      </c>
      <c r="N421" s="4">
        <v>0.39374999999999999</v>
      </c>
      <c r="O421" s="4" t="str">
        <f>IF(UBER[Drop Date]="NA","No","yes")</f>
        <v>yes</v>
      </c>
      <c r="P421" s="4">
        <f t="shared" si="20"/>
        <v>3.4722222226264421E-2</v>
      </c>
      <c r="Q421" s="27">
        <f>IF(UBER[[Trip duration ]]="","",HOUR(P421)*60 + MINUTE(P421))</f>
        <v>50</v>
      </c>
      <c r="R421" s="27"/>
    </row>
    <row r="422" spans="1:18" x14ac:dyDescent="0.3">
      <c r="A422" s="1">
        <v>421</v>
      </c>
      <c r="B422" s="1" t="s">
        <v>8</v>
      </c>
      <c r="C422" s="1">
        <v>57</v>
      </c>
      <c r="D422" s="1" t="str">
        <f t="shared" si="18"/>
        <v>Yes</v>
      </c>
      <c r="E422" s="1" t="s">
        <v>9</v>
      </c>
      <c r="F422" s="2">
        <f>UBER[[#This Row],[Request Date]]+UBER[[#This Row],[Request Time]]</f>
        <v>42562.363194444442</v>
      </c>
      <c r="G422" s="3">
        <v>42562</v>
      </c>
      <c r="H422" s="4">
        <v>0.36319444444444443</v>
      </c>
      <c r="I422" s="27">
        <f>HOUR(UBER[[#This Row],[Request Timestamp]])</f>
        <v>8</v>
      </c>
      <c r="J422" s="4" t="str">
        <f t="shared" si="19"/>
        <v>Morning</v>
      </c>
      <c r="K422" s="4" t="str">
        <f>TEXT(UBER[[#This Row],[Request Date]],"dddd")</f>
        <v>Monday</v>
      </c>
      <c r="L422" s="2" t="str">
        <f>IF(OR(UBER[Drop Date]="NA", UBER[Drop Time]="NA"), "NA",M422+N422)</f>
        <v>NA</v>
      </c>
      <c r="M422" s="3" t="s">
        <v>6</v>
      </c>
      <c r="N422" s="4"/>
      <c r="O422" s="4" t="str">
        <f>IF(UBER[Drop Date]="NA","No","yes")</f>
        <v>No</v>
      </c>
      <c r="P422" s="4" t="str">
        <f t="shared" si="20"/>
        <v/>
      </c>
      <c r="Q422" s="27" t="str">
        <f>IF(UBER[[Trip duration ]]="","",HOUR(P422)*60 + MINUTE(P422))</f>
        <v/>
      </c>
      <c r="R422" s="27"/>
    </row>
    <row r="423" spans="1:18" x14ac:dyDescent="0.3">
      <c r="A423" s="1">
        <v>422</v>
      </c>
      <c r="B423" s="1" t="s">
        <v>8</v>
      </c>
      <c r="C423" s="1">
        <v>84</v>
      </c>
      <c r="D423" s="1" t="str">
        <f t="shared" si="18"/>
        <v>Yes</v>
      </c>
      <c r="E423" s="1" t="s">
        <v>5</v>
      </c>
      <c r="F423" s="2">
        <f>UBER[[#This Row],[Request Date]]+UBER[[#This Row],[Request Time]]</f>
        <v>42562.362500000003</v>
      </c>
      <c r="G423" s="3">
        <v>42562</v>
      </c>
      <c r="H423" s="4">
        <v>0.36249999999999999</v>
      </c>
      <c r="I423" s="27">
        <f>HOUR(UBER[[#This Row],[Request Timestamp]])</f>
        <v>8</v>
      </c>
      <c r="J423" s="4" t="str">
        <f t="shared" si="19"/>
        <v>Morning</v>
      </c>
      <c r="K423" s="4" t="str">
        <f>TEXT(UBER[[#This Row],[Request Date]],"dddd")</f>
        <v>Monday</v>
      </c>
      <c r="L423" s="2">
        <f>IF(OR(UBER[Drop Date]="NA", UBER[Drop Time]="NA"), "NA",M423+N423)</f>
        <v>42562.413888888892</v>
      </c>
      <c r="M423" s="3">
        <v>42562</v>
      </c>
      <c r="N423" s="4">
        <v>0.41388888888888892</v>
      </c>
      <c r="O423" s="4" t="str">
        <f>IF(UBER[Drop Date]="NA","No","yes")</f>
        <v>yes</v>
      </c>
      <c r="P423" s="4">
        <f t="shared" si="20"/>
        <v>5.1388888889050577E-2</v>
      </c>
      <c r="Q423" s="27">
        <f>IF(UBER[[Trip duration ]]="","",HOUR(P423)*60 + MINUTE(P423))</f>
        <v>74</v>
      </c>
      <c r="R423" s="27"/>
    </row>
    <row r="424" spans="1:18" x14ac:dyDescent="0.3">
      <c r="A424" s="1">
        <v>423</v>
      </c>
      <c r="B424" s="1" t="s">
        <v>8</v>
      </c>
      <c r="C424" s="1">
        <v>215</v>
      </c>
      <c r="D424" s="1" t="str">
        <f t="shared" si="18"/>
        <v>Yes</v>
      </c>
      <c r="E424" s="1" t="s">
        <v>5</v>
      </c>
      <c r="F424" s="2">
        <f>UBER[[#This Row],[Request Date]]+UBER[[#This Row],[Request Time]]</f>
        <v>42562.35833333333</v>
      </c>
      <c r="G424" s="3">
        <v>42562</v>
      </c>
      <c r="H424" s="4">
        <v>0.35833333333333334</v>
      </c>
      <c r="I424" s="27">
        <f>HOUR(UBER[[#This Row],[Request Timestamp]])</f>
        <v>8</v>
      </c>
      <c r="J424" s="4" t="str">
        <f t="shared" si="19"/>
        <v>Morning</v>
      </c>
      <c r="K424" s="4" t="str">
        <f>TEXT(UBER[[#This Row],[Request Date]],"dddd")</f>
        <v>Monday</v>
      </c>
      <c r="L424" s="2">
        <f>IF(OR(UBER[Drop Date]="NA", UBER[Drop Time]="NA"), "NA",M424+N424)</f>
        <v>42562.38958333333</v>
      </c>
      <c r="M424" s="3">
        <v>42562</v>
      </c>
      <c r="N424" s="4">
        <v>0.38958333333333334</v>
      </c>
      <c r="O424" s="4" t="str">
        <f>IF(UBER[Drop Date]="NA","No","yes")</f>
        <v>yes</v>
      </c>
      <c r="P424" s="4">
        <f t="shared" si="20"/>
        <v>3.125E-2</v>
      </c>
      <c r="Q424" s="27">
        <f>IF(UBER[[Trip duration ]]="","",HOUR(P424)*60 + MINUTE(P424))</f>
        <v>45</v>
      </c>
      <c r="R424" s="27"/>
    </row>
    <row r="425" spans="1:18" x14ac:dyDescent="0.3">
      <c r="A425" s="1">
        <v>424</v>
      </c>
      <c r="B425" s="1" t="s">
        <v>8</v>
      </c>
      <c r="C425" s="1">
        <v>46</v>
      </c>
      <c r="D425" s="1" t="str">
        <f t="shared" si="18"/>
        <v>Yes</v>
      </c>
      <c r="E425" s="1" t="s">
        <v>9</v>
      </c>
      <c r="F425" s="2">
        <f>UBER[[#This Row],[Request Date]]+UBER[[#This Row],[Request Time]]</f>
        <v>42562.365972222222</v>
      </c>
      <c r="G425" s="3">
        <v>42562</v>
      </c>
      <c r="H425" s="4">
        <v>0.3659722222222222</v>
      </c>
      <c r="I425" s="27">
        <f>HOUR(UBER[[#This Row],[Request Timestamp]])</f>
        <v>8</v>
      </c>
      <c r="J425" s="4" t="str">
        <f t="shared" si="19"/>
        <v>Morning</v>
      </c>
      <c r="K425" s="4" t="str">
        <f>TEXT(UBER[[#This Row],[Request Date]],"dddd")</f>
        <v>Monday</v>
      </c>
      <c r="L425" s="2" t="str">
        <f>IF(OR(UBER[Drop Date]="NA", UBER[Drop Time]="NA"), "NA",M425+N425)</f>
        <v>NA</v>
      </c>
      <c r="M425" s="3" t="s">
        <v>6</v>
      </c>
      <c r="N425" s="4"/>
      <c r="O425" s="4" t="str">
        <f>IF(UBER[Drop Date]="NA","No","yes")</f>
        <v>No</v>
      </c>
      <c r="P425" s="4" t="str">
        <f t="shared" si="20"/>
        <v/>
      </c>
      <c r="Q425" s="27" t="str">
        <f>IF(UBER[[Trip duration ]]="","",HOUR(P425)*60 + MINUTE(P425))</f>
        <v/>
      </c>
      <c r="R425" s="27"/>
    </row>
    <row r="426" spans="1:18" x14ac:dyDescent="0.3">
      <c r="A426" s="1">
        <v>425</v>
      </c>
      <c r="B426" s="1" t="s">
        <v>4</v>
      </c>
      <c r="C426" s="1">
        <v>54</v>
      </c>
      <c r="D426" s="1" t="str">
        <f t="shared" si="18"/>
        <v>Yes</v>
      </c>
      <c r="E426" s="1" t="s">
        <v>5</v>
      </c>
      <c r="F426" s="2">
        <f>UBER[[#This Row],[Request Date]]+UBER[[#This Row],[Request Time]]</f>
        <v>42562.366666666669</v>
      </c>
      <c r="G426" s="3">
        <v>42562</v>
      </c>
      <c r="H426" s="4">
        <v>0.3666666666666667</v>
      </c>
      <c r="I426" s="27">
        <f>HOUR(UBER[[#This Row],[Request Timestamp]])</f>
        <v>8</v>
      </c>
      <c r="J426" s="4" t="str">
        <f t="shared" si="19"/>
        <v>Morning</v>
      </c>
      <c r="K426" s="4" t="str">
        <f>TEXT(UBER[[#This Row],[Request Date]],"dddd")</f>
        <v>Monday</v>
      </c>
      <c r="L426" s="2">
        <f>IF(OR(UBER[Drop Date]="NA", UBER[Drop Time]="NA"), "NA",M426+N426)</f>
        <v>42562.398611111108</v>
      </c>
      <c r="M426" s="3">
        <v>42562</v>
      </c>
      <c r="N426" s="4">
        <v>0.39861111111111108</v>
      </c>
      <c r="O426" s="4" t="str">
        <f>IF(UBER[Drop Date]="NA","No","yes")</f>
        <v>yes</v>
      </c>
      <c r="P426" s="4">
        <f t="shared" si="20"/>
        <v>3.1944444439432118E-2</v>
      </c>
      <c r="Q426" s="27">
        <f>IF(UBER[[Trip duration ]]="","",HOUR(P426)*60 + MINUTE(P426))</f>
        <v>46</v>
      </c>
      <c r="R426" s="27"/>
    </row>
    <row r="427" spans="1:18" x14ac:dyDescent="0.3">
      <c r="A427" s="1">
        <v>426</v>
      </c>
      <c r="B427" s="1" t="s">
        <v>8</v>
      </c>
      <c r="C427" s="1">
        <v>174</v>
      </c>
      <c r="D427" s="1" t="str">
        <f t="shared" si="18"/>
        <v>Yes</v>
      </c>
      <c r="E427" s="1" t="s">
        <v>5</v>
      </c>
      <c r="F427" s="2">
        <f>UBER[[#This Row],[Request Date]]+UBER[[#This Row],[Request Time]]</f>
        <v>42562.366666666669</v>
      </c>
      <c r="G427" s="3">
        <v>42562</v>
      </c>
      <c r="H427" s="4">
        <v>0.3666666666666667</v>
      </c>
      <c r="I427" s="27">
        <f>HOUR(UBER[[#This Row],[Request Timestamp]])</f>
        <v>8</v>
      </c>
      <c r="J427" s="4" t="str">
        <f t="shared" si="19"/>
        <v>Morning</v>
      </c>
      <c r="K427" s="4" t="str">
        <f>TEXT(UBER[[#This Row],[Request Date]],"dddd")</f>
        <v>Monday</v>
      </c>
      <c r="L427" s="2">
        <f>IF(OR(UBER[Drop Date]="NA", UBER[Drop Time]="NA"), "NA",M427+N427)</f>
        <v>42562.411805555559</v>
      </c>
      <c r="M427" s="3">
        <v>42562</v>
      </c>
      <c r="N427" s="4">
        <v>0.41180555555555554</v>
      </c>
      <c r="O427" s="4" t="str">
        <f>IF(UBER[Drop Date]="NA","No","yes")</f>
        <v>yes</v>
      </c>
      <c r="P427" s="4">
        <f t="shared" si="20"/>
        <v>4.5138888890505768E-2</v>
      </c>
      <c r="Q427" s="27">
        <f>IF(UBER[[Trip duration ]]="","",HOUR(P427)*60 + MINUTE(P427))</f>
        <v>65</v>
      </c>
      <c r="R427" s="27"/>
    </row>
    <row r="428" spans="1:18" x14ac:dyDescent="0.3">
      <c r="A428" s="1">
        <v>427</v>
      </c>
      <c r="B428" s="1" t="s">
        <v>8</v>
      </c>
      <c r="C428" s="1">
        <v>104</v>
      </c>
      <c r="D428" s="1" t="str">
        <f t="shared" si="18"/>
        <v>Yes</v>
      </c>
      <c r="E428" s="1" t="s">
        <v>9</v>
      </c>
      <c r="F428" s="2">
        <f>UBER[[#This Row],[Request Date]]+UBER[[#This Row],[Request Time]]</f>
        <v>42562.366666666669</v>
      </c>
      <c r="G428" s="3">
        <v>42562</v>
      </c>
      <c r="H428" s="4">
        <v>0.3666666666666667</v>
      </c>
      <c r="I428" s="27">
        <f>HOUR(UBER[[#This Row],[Request Timestamp]])</f>
        <v>8</v>
      </c>
      <c r="J428" s="4" t="str">
        <f t="shared" si="19"/>
        <v>Morning</v>
      </c>
      <c r="K428" s="4" t="str">
        <f>TEXT(UBER[[#This Row],[Request Date]],"dddd")</f>
        <v>Monday</v>
      </c>
      <c r="L428" s="2" t="str">
        <f>IF(OR(UBER[Drop Date]="NA", UBER[Drop Time]="NA"), "NA",M428+N428)</f>
        <v>NA</v>
      </c>
      <c r="M428" s="3" t="s">
        <v>6</v>
      </c>
      <c r="N428" s="4"/>
      <c r="O428" s="4" t="str">
        <f>IF(UBER[Drop Date]="NA","No","yes")</f>
        <v>No</v>
      </c>
      <c r="P428" s="4" t="str">
        <f t="shared" si="20"/>
        <v/>
      </c>
      <c r="Q428" s="27" t="str">
        <f>IF(UBER[[Trip duration ]]="","",HOUR(P428)*60 + MINUTE(P428))</f>
        <v/>
      </c>
      <c r="R428" s="27"/>
    </row>
    <row r="429" spans="1:18" x14ac:dyDescent="0.3">
      <c r="A429" s="1">
        <v>428</v>
      </c>
      <c r="B429" s="1" t="s">
        <v>8</v>
      </c>
      <c r="C429" s="1">
        <v>88</v>
      </c>
      <c r="D429" s="1" t="str">
        <f t="shared" si="18"/>
        <v>Yes</v>
      </c>
      <c r="E429" s="1" t="s">
        <v>9</v>
      </c>
      <c r="F429" s="2">
        <f>UBER[[#This Row],[Request Date]]+UBER[[#This Row],[Request Time]]</f>
        <v>42562.366666666669</v>
      </c>
      <c r="G429" s="3">
        <v>42562</v>
      </c>
      <c r="H429" s="4">
        <v>0.3666666666666667</v>
      </c>
      <c r="I429" s="27">
        <f>HOUR(UBER[[#This Row],[Request Timestamp]])</f>
        <v>8</v>
      </c>
      <c r="J429" s="4" t="str">
        <f t="shared" si="19"/>
        <v>Morning</v>
      </c>
      <c r="K429" s="4" t="str">
        <f>TEXT(UBER[[#This Row],[Request Date]],"dddd")</f>
        <v>Monday</v>
      </c>
      <c r="L429" s="2" t="str">
        <f>IF(OR(UBER[Drop Date]="NA", UBER[Drop Time]="NA"), "NA",M429+N429)</f>
        <v>NA</v>
      </c>
      <c r="M429" s="3" t="s">
        <v>6</v>
      </c>
      <c r="N429" s="4"/>
      <c r="O429" s="4" t="str">
        <f>IF(UBER[Drop Date]="NA","No","yes")</f>
        <v>No</v>
      </c>
      <c r="P429" s="4" t="str">
        <f t="shared" si="20"/>
        <v/>
      </c>
      <c r="Q429" s="27" t="str">
        <f>IF(UBER[[Trip duration ]]="","",HOUR(P429)*60 + MINUTE(P429))</f>
        <v/>
      </c>
      <c r="R429" s="27"/>
    </row>
    <row r="430" spans="1:18" x14ac:dyDescent="0.3">
      <c r="A430" s="1">
        <v>429</v>
      </c>
      <c r="B430" s="1" t="s">
        <v>8</v>
      </c>
      <c r="C430" s="1">
        <v>148</v>
      </c>
      <c r="D430" s="1" t="str">
        <f t="shared" si="18"/>
        <v>Yes</v>
      </c>
      <c r="E430" s="1" t="s">
        <v>5</v>
      </c>
      <c r="F430" s="2">
        <f>UBER[[#This Row],[Request Date]]+UBER[[#This Row],[Request Time]]</f>
        <v>42562.370833333334</v>
      </c>
      <c r="G430" s="3">
        <v>42562</v>
      </c>
      <c r="H430" s="4">
        <v>0.37083333333333335</v>
      </c>
      <c r="I430" s="27">
        <f>HOUR(UBER[[#This Row],[Request Timestamp]])</f>
        <v>8</v>
      </c>
      <c r="J430" s="4" t="str">
        <f t="shared" si="19"/>
        <v>Morning</v>
      </c>
      <c r="K430" s="4" t="str">
        <f>TEXT(UBER[[#This Row],[Request Date]],"dddd")</f>
        <v>Monday</v>
      </c>
      <c r="L430" s="2">
        <f>IF(OR(UBER[Drop Date]="NA", UBER[Drop Time]="NA"), "NA",M430+N430)</f>
        <v>42562.407638888886</v>
      </c>
      <c r="M430" s="3">
        <v>42562</v>
      </c>
      <c r="N430" s="4">
        <v>0.40763888888888888</v>
      </c>
      <c r="O430" s="4" t="str">
        <f>IF(UBER[Drop Date]="NA","No","yes")</f>
        <v>yes</v>
      </c>
      <c r="P430" s="4">
        <f t="shared" si="20"/>
        <v>3.6805555551836733E-2</v>
      </c>
      <c r="Q430" s="27">
        <f>IF(UBER[[Trip duration ]]="","",HOUR(P430)*60 + MINUTE(P430))</f>
        <v>53</v>
      </c>
      <c r="R430" s="27"/>
    </row>
    <row r="431" spans="1:18" x14ac:dyDescent="0.3">
      <c r="A431" s="1">
        <v>430</v>
      </c>
      <c r="B431" s="1" t="s">
        <v>8</v>
      </c>
      <c r="C431" s="1">
        <v>134</v>
      </c>
      <c r="D431" s="1" t="str">
        <f t="shared" si="18"/>
        <v>Yes</v>
      </c>
      <c r="E431" s="1" t="s">
        <v>5</v>
      </c>
      <c r="F431" s="2">
        <f>UBER[[#This Row],[Request Date]]+UBER[[#This Row],[Request Time]]</f>
        <v>42562.367361111108</v>
      </c>
      <c r="G431" s="3">
        <v>42562</v>
      </c>
      <c r="H431" s="4">
        <v>0.36736111111111108</v>
      </c>
      <c r="I431" s="27">
        <f>HOUR(UBER[[#This Row],[Request Timestamp]])</f>
        <v>8</v>
      </c>
      <c r="J431" s="4" t="str">
        <f t="shared" si="19"/>
        <v>Morning</v>
      </c>
      <c r="K431" s="4" t="str">
        <f>TEXT(UBER[[#This Row],[Request Date]],"dddd")</f>
        <v>Monday</v>
      </c>
      <c r="L431" s="2">
        <f>IF(OR(UBER[Drop Date]="NA", UBER[Drop Time]="NA"), "NA",M431+N431)</f>
        <v>42562.407638888886</v>
      </c>
      <c r="M431" s="3">
        <v>42562</v>
      </c>
      <c r="N431" s="4">
        <v>0.40763888888888888</v>
      </c>
      <c r="O431" s="4" t="str">
        <f>IF(UBER[Drop Date]="NA","No","yes")</f>
        <v>yes</v>
      </c>
      <c r="P431" s="4">
        <f t="shared" si="20"/>
        <v>4.0277777778101154E-2</v>
      </c>
      <c r="Q431" s="27">
        <f>IF(UBER[[Trip duration ]]="","",HOUR(P431)*60 + MINUTE(P431))</f>
        <v>58</v>
      </c>
      <c r="R431" s="27"/>
    </row>
    <row r="432" spans="1:18" x14ac:dyDescent="0.3">
      <c r="A432" s="1">
        <v>431</v>
      </c>
      <c r="B432" s="1" t="s">
        <v>8</v>
      </c>
      <c r="C432" s="1">
        <v>246</v>
      </c>
      <c r="D432" s="1" t="str">
        <f t="shared" si="18"/>
        <v>Yes</v>
      </c>
      <c r="E432" s="1" t="s">
        <v>9</v>
      </c>
      <c r="F432" s="2">
        <f>UBER[[#This Row],[Request Date]]+UBER[[#This Row],[Request Time]]</f>
        <v>42562.37222222222</v>
      </c>
      <c r="G432" s="3">
        <v>42562</v>
      </c>
      <c r="H432" s="4">
        <v>0.37222222222222223</v>
      </c>
      <c r="I432" s="27">
        <f>HOUR(UBER[[#This Row],[Request Timestamp]])</f>
        <v>8</v>
      </c>
      <c r="J432" s="4" t="str">
        <f t="shared" si="19"/>
        <v>Morning</v>
      </c>
      <c r="K432" s="4" t="str">
        <f>TEXT(UBER[[#This Row],[Request Date]],"dddd")</f>
        <v>Monday</v>
      </c>
      <c r="L432" s="2" t="str">
        <f>IF(OR(UBER[Drop Date]="NA", UBER[Drop Time]="NA"), "NA",M432+N432)</f>
        <v>NA</v>
      </c>
      <c r="M432" s="3" t="s">
        <v>6</v>
      </c>
      <c r="N432" s="4"/>
      <c r="O432" s="4" t="str">
        <f>IF(UBER[Drop Date]="NA","No","yes")</f>
        <v>No</v>
      </c>
      <c r="P432" s="4" t="str">
        <f t="shared" si="20"/>
        <v/>
      </c>
      <c r="Q432" s="27" t="str">
        <f>IF(UBER[[Trip duration ]]="","",HOUR(P432)*60 + MINUTE(P432))</f>
        <v/>
      </c>
      <c r="R432" s="27"/>
    </row>
    <row r="433" spans="1:18" x14ac:dyDescent="0.3">
      <c r="A433" s="1">
        <v>432</v>
      </c>
      <c r="B433" s="1" t="s">
        <v>8</v>
      </c>
      <c r="C433" s="1">
        <v>89</v>
      </c>
      <c r="D433" s="1" t="str">
        <f t="shared" si="18"/>
        <v>Yes</v>
      </c>
      <c r="E433" s="1" t="s">
        <v>9</v>
      </c>
      <c r="F433" s="2">
        <f>UBER[[#This Row],[Request Date]]+UBER[[#This Row],[Request Time]]</f>
        <v>42562.369444444441</v>
      </c>
      <c r="G433" s="3">
        <v>42562</v>
      </c>
      <c r="H433" s="4">
        <v>0.36944444444444446</v>
      </c>
      <c r="I433" s="27">
        <f>HOUR(UBER[[#This Row],[Request Timestamp]])</f>
        <v>8</v>
      </c>
      <c r="J433" s="4" t="str">
        <f t="shared" si="19"/>
        <v>Morning</v>
      </c>
      <c r="K433" s="4" t="str">
        <f>TEXT(UBER[[#This Row],[Request Date]],"dddd")</f>
        <v>Monday</v>
      </c>
      <c r="L433" s="2" t="str">
        <f>IF(OR(UBER[Drop Date]="NA", UBER[Drop Time]="NA"), "NA",M433+N433)</f>
        <v>NA</v>
      </c>
      <c r="M433" s="3" t="s">
        <v>6</v>
      </c>
      <c r="N433" s="4"/>
      <c r="O433" s="4" t="str">
        <f>IF(UBER[Drop Date]="NA","No","yes")</f>
        <v>No</v>
      </c>
      <c r="P433" s="4" t="str">
        <f t="shared" si="20"/>
        <v/>
      </c>
      <c r="Q433" s="27" t="str">
        <f>IF(UBER[[Trip duration ]]="","",HOUR(P433)*60 + MINUTE(P433))</f>
        <v/>
      </c>
      <c r="R433" s="27"/>
    </row>
    <row r="434" spans="1:18" x14ac:dyDescent="0.3">
      <c r="A434" s="1">
        <v>433</v>
      </c>
      <c r="B434" s="1" t="s">
        <v>8</v>
      </c>
      <c r="C434" s="1">
        <v>177</v>
      </c>
      <c r="D434" s="1" t="str">
        <f t="shared" si="18"/>
        <v>Yes</v>
      </c>
      <c r="E434" s="1" t="s">
        <v>9</v>
      </c>
      <c r="F434" s="2">
        <f>UBER[[#This Row],[Request Date]]+UBER[[#This Row],[Request Time]]</f>
        <v>42562.372916666667</v>
      </c>
      <c r="G434" s="3">
        <v>42562</v>
      </c>
      <c r="H434" s="4">
        <v>0.37291666666666662</v>
      </c>
      <c r="I434" s="27">
        <f>HOUR(UBER[[#This Row],[Request Timestamp]])</f>
        <v>8</v>
      </c>
      <c r="J434" s="4" t="str">
        <f t="shared" si="19"/>
        <v>Morning</v>
      </c>
      <c r="K434" s="4" t="str">
        <f>TEXT(UBER[[#This Row],[Request Date]],"dddd")</f>
        <v>Monday</v>
      </c>
      <c r="L434" s="2" t="str">
        <f>IF(OR(UBER[Drop Date]="NA", UBER[Drop Time]="NA"), "NA",M434+N434)</f>
        <v>NA</v>
      </c>
      <c r="M434" s="3" t="s">
        <v>6</v>
      </c>
      <c r="N434" s="4"/>
      <c r="O434" s="4" t="str">
        <f>IF(UBER[Drop Date]="NA","No","yes")</f>
        <v>No</v>
      </c>
      <c r="P434" s="4" t="str">
        <f t="shared" si="20"/>
        <v/>
      </c>
      <c r="Q434" s="27" t="str">
        <f>IF(UBER[[Trip duration ]]="","",HOUR(P434)*60 + MINUTE(P434))</f>
        <v/>
      </c>
      <c r="R434" s="27"/>
    </row>
    <row r="435" spans="1:18" x14ac:dyDescent="0.3">
      <c r="A435" s="1">
        <v>434</v>
      </c>
      <c r="B435" s="1" t="s">
        <v>8</v>
      </c>
      <c r="C435" s="1" t="s">
        <v>6</v>
      </c>
      <c r="D435" s="1" t="str">
        <f t="shared" si="18"/>
        <v>No</v>
      </c>
      <c r="E435" s="1" t="s">
        <v>7</v>
      </c>
      <c r="F435" s="2">
        <f>UBER[[#This Row],[Request Date]]+UBER[[#This Row],[Request Time]]</f>
        <v>42562.381249999999</v>
      </c>
      <c r="G435" s="3">
        <v>42562</v>
      </c>
      <c r="H435" s="4">
        <v>0.38125000000000003</v>
      </c>
      <c r="I435" s="27">
        <f>HOUR(UBER[[#This Row],[Request Timestamp]])</f>
        <v>9</v>
      </c>
      <c r="J435" s="4" t="str">
        <f t="shared" si="19"/>
        <v>Morning</v>
      </c>
      <c r="K435" s="4" t="str">
        <f>TEXT(UBER[[#This Row],[Request Date]],"dddd")</f>
        <v>Monday</v>
      </c>
      <c r="L435" s="2" t="str">
        <f>IF(OR(UBER[Drop Date]="NA", UBER[Drop Time]="NA"), "NA",M435+N435)</f>
        <v>NA</v>
      </c>
      <c r="M435" s="3" t="s">
        <v>6</v>
      </c>
      <c r="N435" s="4"/>
      <c r="O435" s="4" t="str">
        <f>IF(UBER[Drop Date]="NA","No","yes")</f>
        <v>No</v>
      </c>
      <c r="P435" s="4" t="str">
        <f t="shared" si="20"/>
        <v/>
      </c>
      <c r="Q435" s="27" t="str">
        <f>IF(UBER[[Trip duration ]]="","",HOUR(P435)*60 + MINUTE(P435))</f>
        <v/>
      </c>
      <c r="R435" s="27"/>
    </row>
    <row r="436" spans="1:18" x14ac:dyDescent="0.3">
      <c r="A436" s="1">
        <v>435</v>
      </c>
      <c r="B436" s="1" t="s">
        <v>8</v>
      </c>
      <c r="C436" s="1" t="s">
        <v>6</v>
      </c>
      <c r="D436" s="1" t="str">
        <f t="shared" si="18"/>
        <v>No</v>
      </c>
      <c r="E436" s="1" t="s">
        <v>7</v>
      </c>
      <c r="F436" s="2">
        <f>UBER[[#This Row],[Request Date]]+UBER[[#This Row],[Request Time]]</f>
        <v>42562.371527777781</v>
      </c>
      <c r="G436" s="3">
        <v>42562</v>
      </c>
      <c r="H436" s="4">
        <v>0.37152777777777773</v>
      </c>
      <c r="I436" s="27">
        <f>HOUR(UBER[[#This Row],[Request Timestamp]])</f>
        <v>8</v>
      </c>
      <c r="J436" s="4" t="str">
        <f t="shared" si="19"/>
        <v>Morning</v>
      </c>
      <c r="K436" s="4" t="str">
        <f>TEXT(UBER[[#This Row],[Request Date]],"dddd")</f>
        <v>Monday</v>
      </c>
      <c r="L436" s="2" t="str">
        <f>IF(OR(UBER[Drop Date]="NA", UBER[Drop Time]="NA"), "NA",M436+N436)</f>
        <v>NA</v>
      </c>
      <c r="M436" s="3" t="s">
        <v>6</v>
      </c>
      <c r="N436" s="4"/>
      <c r="O436" s="4" t="str">
        <f>IF(UBER[Drop Date]="NA","No","yes")</f>
        <v>No</v>
      </c>
      <c r="P436" s="4" t="str">
        <f t="shared" si="20"/>
        <v/>
      </c>
      <c r="Q436" s="27" t="str">
        <f>IF(UBER[[Trip duration ]]="","",HOUR(P436)*60 + MINUTE(P436))</f>
        <v/>
      </c>
      <c r="R436" s="27"/>
    </row>
    <row r="437" spans="1:18" x14ac:dyDescent="0.3">
      <c r="A437" s="1">
        <v>436</v>
      </c>
      <c r="B437" s="1" t="s">
        <v>8</v>
      </c>
      <c r="C437" s="1">
        <v>40</v>
      </c>
      <c r="D437" s="1" t="str">
        <f t="shared" si="18"/>
        <v>Yes</v>
      </c>
      <c r="E437" s="1" t="s">
        <v>9</v>
      </c>
      <c r="F437" s="2">
        <f>UBER[[#This Row],[Request Date]]+UBER[[#This Row],[Request Time]]</f>
        <v>42562.371527777781</v>
      </c>
      <c r="G437" s="3">
        <v>42562</v>
      </c>
      <c r="H437" s="4">
        <v>0.37152777777777773</v>
      </c>
      <c r="I437" s="27">
        <f>HOUR(UBER[[#This Row],[Request Timestamp]])</f>
        <v>8</v>
      </c>
      <c r="J437" s="4" t="str">
        <f t="shared" si="19"/>
        <v>Morning</v>
      </c>
      <c r="K437" s="4" t="str">
        <f>TEXT(UBER[[#This Row],[Request Date]],"dddd")</f>
        <v>Monday</v>
      </c>
      <c r="L437" s="2" t="str">
        <f>IF(OR(UBER[Drop Date]="NA", UBER[Drop Time]="NA"), "NA",M437+N437)</f>
        <v>NA</v>
      </c>
      <c r="M437" s="3" t="s">
        <v>6</v>
      </c>
      <c r="N437" s="4"/>
      <c r="O437" s="4" t="str">
        <f>IF(UBER[Drop Date]="NA","No","yes")</f>
        <v>No</v>
      </c>
      <c r="P437" s="4" t="str">
        <f t="shared" si="20"/>
        <v/>
      </c>
      <c r="Q437" s="27" t="str">
        <f>IF(UBER[[Trip duration ]]="","",HOUR(P437)*60 + MINUTE(P437))</f>
        <v/>
      </c>
      <c r="R437" s="27"/>
    </row>
    <row r="438" spans="1:18" x14ac:dyDescent="0.3">
      <c r="A438" s="1">
        <v>437</v>
      </c>
      <c r="B438" s="1" t="s">
        <v>8</v>
      </c>
      <c r="C438" s="1">
        <v>123</v>
      </c>
      <c r="D438" s="1" t="str">
        <f t="shared" si="18"/>
        <v>Yes</v>
      </c>
      <c r="E438" s="1" t="s">
        <v>9</v>
      </c>
      <c r="F438" s="2">
        <f>UBER[[#This Row],[Request Date]]+UBER[[#This Row],[Request Time]]</f>
        <v>42562.374305555553</v>
      </c>
      <c r="G438" s="3">
        <v>42562</v>
      </c>
      <c r="H438" s="4">
        <v>0.3743055555555555</v>
      </c>
      <c r="I438" s="27">
        <f>HOUR(UBER[[#This Row],[Request Timestamp]])</f>
        <v>8</v>
      </c>
      <c r="J438" s="4" t="str">
        <f t="shared" si="19"/>
        <v>Morning</v>
      </c>
      <c r="K438" s="4" t="str">
        <f>TEXT(UBER[[#This Row],[Request Date]],"dddd")</f>
        <v>Monday</v>
      </c>
      <c r="L438" s="2" t="str">
        <f>IF(OR(UBER[Drop Date]="NA", UBER[Drop Time]="NA"), "NA",M438+N438)</f>
        <v>NA</v>
      </c>
      <c r="M438" s="3" t="s">
        <v>6</v>
      </c>
      <c r="N438" s="4"/>
      <c r="O438" s="4" t="str">
        <f>IF(UBER[Drop Date]="NA","No","yes")</f>
        <v>No</v>
      </c>
      <c r="P438" s="4" t="str">
        <f t="shared" si="20"/>
        <v/>
      </c>
      <c r="Q438" s="27" t="str">
        <f>IF(UBER[[Trip duration ]]="","",HOUR(P438)*60 + MINUTE(P438))</f>
        <v/>
      </c>
      <c r="R438" s="27"/>
    </row>
    <row r="439" spans="1:18" x14ac:dyDescent="0.3">
      <c r="A439" s="1">
        <v>438</v>
      </c>
      <c r="B439" s="1" t="s">
        <v>8</v>
      </c>
      <c r="C439" s="1">
        <v>156</v>
      </c>
      <c r="D439" s="1" t="str">
        <f t="shared" si="18"/>
        <v>Yes</v>
      </c>
      <c r="E439" s="1" t="s">
        <v>5</v>
      </c>
      <c r="F439" s="2">
        <f>UBER[[#This Row],[Request Date]]+UBER[[#This Row],[Request Time]]</f>
        <v>42562.378472222219</v>
      </c>
      <c r="G439" s="3">
        <v>42562</v>
      </c>
      <c r="H439" s="4">
        <v>0.37847222222222227</v>
      </c>
      <c r="I439" s="27">
        <f>HOUR(UBER[[#This Row],[Request Timestamp]])</f>
        <v>9</v>
      </c>
      <c r="J439" s="4" t="str">
        <f t="shared" si="19"/>
        <v>Morning</v>
      </c>
      <c r="K439" s="4" t="str">
        <f>TEXT(UBER[[#This Row],[Request Date]],"dddd")</f>
        <v>Monday</v>
      </c>
      <c r="L439" s="2">
        <f>IF(OR(UBER[Drop Date]="NA", UBER[Drop Time]="NA"), "NA",M439+N439)</f>
        <v>42562.426388888889</v>
      </c>
      <c r="M439" s="3">
        <v>42562</v>
      </c>
      <c r="N439" s="4">
        <v>0.42638888888888887</v>
      </c>
      <c r="O439" s="4" t="str">
        <f>IF(UBER[Drop Date]="NA","No","yes")</f>
        <v>yes</v>
      </c>
      <c r="P439" s="4">
        <f t="shared" si="20"/>
        <v>4.7916666670062114E-2</v>
      </c>
      <c r="Q439" s="27">
        <f>IF(UBER[[Trip duration ]]="","",HOUR(P439)*60 + MINUTE(P439))</f>
        <v>69</v>
      </c>
      <c r="R439" s="27"/>
    </row>
    <row r="440" spans="1:18" x14ac:dyDescent="0.3">
      <c r="A440" s="1">
        <v>439</v>
      </c>
      <c r="B440" s="1" t="s">
        <v>8</v>
      </c>
      <c r="C440" s="1">
        <v>161</v>
      </c>
      <c r="D440" s="1" t="str">
        <f t="shared" si="18"/>
        <v>Yes</v>
      </c>
      <c r="E440" s="1" t="s">
        <v>9</v>
      </c>
      <c r="F440" s="2">
        <f>UBER[[#This Row],[Request Date]]+UBER[[#This Row],[Request Time]]</f>
        <v>42562.371527777781</v>
      </c>
      <c r="G440" s="3">
        <v>42562</v>
      </c>
      <c r="H440" s="4">
        <v>0.37152777777777773</v>
      </c>
      <c r="I440" s="27">
        <f>HOUR(UBER[[#This Row],[Request Timestamp]])</f>
        <v>8</v>
      </c>
      <c r="J440" s="4" t="str">
        <f t="shared" si="19"/>
        <v>Morning</v>
      </c>
      <c r="K440" s="4" t="str">
        <f>TEXT(UBER[[#This Row],[Request Date]],"dddd")</f>
        <v>Monday</v>
      </c>
      <c r="L440" s="2" t="str">
        <f>IF(OR(UBER[Drop Date]="NA", UBER[Drop Time]="NA"), "NA",M440+N440)</f>
        <v>NA</v>
      </c>
      <c r="M440" s="3" t="s">
        <v>6</v>
      </c>
      <c r="N440" s="4"/>
      <c r="O440" s="4" t="str">
        <f>IF(UBER[Drop Date]="NA","No","yes")</f>
        <v>No</v>
      </c>
      <c r="P440" s="4" t="str">
        <f t="shared" si="20"/>
        <v/>
      </c>
      <c r="Q440" s="27" t="str">
        <f>IF(UBER[[Trip duration ]]="","",HOUR(P440)*60 + MINUTE(P440))</f>
        <v/>
      </c>
      <c r="R440" s="27"/>
    </row>
    <row r="441" spans="1:18" x14ac:dyDescent="0.3">
      <c r="A441" s="1">
        <v>440</v>
      </c>
      <c r="B441" s="1" t="s">
        <v>8</v>
      </c>
      <c r="C441" s="1" t="s">
        <v>6</v>
      </c>
      <c r="D441" s="1" t="str">
        <f t="shared" si="18"/>
        <v>No</v>
      </c>
      <c r="E441" s="1" t="s">
        <v>7</v>
      </c>
      <c r="F441" s="2">
        <f>UBER[[#This Row],[Request Date]]+UBER[[#This Row],[Request Time]]</f>
        <v>42562.380555555559</v>
      </c>
      <c r="G441" s="3">
        <v>42562</v>
      </c>
      <c r="H441" s="4">
        <v>0.38055555555555554</v>
      </c>
      <c r="I441" s="27">
        <f>HOUR(UBER[[#This Row],[Request Timestamp]])</f>
        <v>9</v>
      </c>
      <c r="J441" s="4" t="str">
        <f t="shared" si="19"/>
        <v>Morning</v>
      </c>
      <c r="K441" s="4" t="str">
        <f>TEXT(UBER[[#This Row],[Request Date]],"dddd")</f>
        <v>Monday</v>
      </c>
      <c r="L441" s="2" t="str">
        <f>IF(OR(UBER[Drop Date]="NA", UBER[Drop Time]="NA"), "NA",M441+N441)</f>
        <v>NA</v>
      </c>
      <c r="M441" s="3" t="s">
        <v>6</v>
      </c>
      <c r="N441" s="4"/>
      <c r="O441" s="4" t="str">
        <f>IF(UBER[Drop Date]="NA","No","yes")</f>
        <v>No</v>
      </c>
      <c r="P441" s="4" t="str">
        <f t="shared" si="20"/>
        <v/>
      </c>
      <c r="Q441" s="27" t="str">
        <f>IF(UBER[[Trip duration ]]="","",HOUR(P441)*60 + MINUTE(P441))</f>
        <v/>
      </c>
      <c r="R441" s="27"/>
    </row>
    <row r="442" spans="1:18" x14ac:dyDescent="0.3">
      <c r="A442" s="1">
        <v>441</v>
      </c>
      <c r="B442" s="1" t="s">
        <v>8</v>
      </c>
      <c r="C442" s="1">
        <v>286</v>
      </c>
      <c r="D442" s="1" t="str">
        <f t="shared" si="18"/>
        <v>Yes</v>
      </c>
      <c r="E442" s="1" t="s">
        <v>9</v>
      </c>
      <c r="F442" s="2">
        <f>UBER[[#This Row],[Request Date]]+UBER[[#This Row],[Request Time]]</f>
        <v>42562.378472222219</v>
      </c>
      <c r="G442" s="3">
        <v>42562</v>
      </c>
      <c r="H442" s="4">
        <v>0.37847222222222227</v>
      </c>
      <c r="I442" s="27">
        <f>HOUR(UBER[[#This Row],[Request Timestamp]])</f>
        <v>9</v>
      </c>
      <c r="J442" s="4" t="str">
        <f t="shared" si="19"/>
        <v>Morning</v>
      </c>
      <c r="K442" s="4" t="str">
        <f>TEXT(UBER[[#This Row],[Request Date]],"dddd")</f>
        <v>Monday</v>
      </c>
      <c r="L442" s="2" t="str">
        <f>IF(OR(UBER[Drop Date]="NA", UBER[Drop Time]="NA"), "NA",M442+N442)</f>
        <v>NA</v>
      </c>
      <c r="M442" s="3" t="s">
        <v>6</v>
      </c>
      <c r="N442" s="4"/>
      <c r="O442" s="4" t="str">
        <f>IF(UBER[Drop Date]="NA","No","yes")</f>
        <v>No</v>
      </c>
      <c r="P442" s="4" t="str">
        <f t="shared" si="20"/>
        <v/>
      </c>
      <c r="Q442" s="27" t="str">
        <f>IF(UBER[[Trip duration ]]="","",HOUR(P442)*60 + MINUTE(P442))</f>
        <v/>
      </c>
      <c r="R442" s="27"/>
    </row>
    <row r="443" spans="1:18" x14ac:dyDescent="0.3">
      <c r="A443" s="1">
        <v>442</v>
      </c>
      <c r="B443" s="1" t="s">
        <v>8</v>
      </c>
      <c r="C443" s="1" t="s">
        <v>6</v>
      </c>
      <c r="D443" s="1" t="str">
        <f t="shared" si="18"/>
        <v>No</v>
      </c>
      <c r="E443" s="1" t="s">
        <v>7</v>
      </c>
      <c r="F443" s="2">
        <f>UBER[[#This Row],[Request Date]]+UBER[[#This Row],[Request Time]]</f>
        <v>42562.385416666664</v>
      </c>
      <c r="G443" s="3">
        <v>42562</v>
      </c>
      <c r="H443" s="4">
        <v>0.38541666666666669</v>
      </c>
      <c r="I443" s="27">
        <f>HOUR(UBER[[#This Row],[Request Timestamp]])</f>
        <v>9</v>
      </c>
      <c r="J443" s="4" t="str">
        <f t="shared" si="19"/>
        <v>Morning</v>
      </c>
      <c r="K443" s="4" t="str">
        <f>TEXT(UBER[[#This Row],[Request Date]],"dddd")</f>
        <v>Monday</v>
      </c>
      <c r="L443" s="2" t="str">
        <f>IF(OR(UBER[Drop Date]="NA", UBER[Drop Time]="NA"), "NA",M443+N443)</f>
        <v>NA</v>
      </c>
      <c r="M443" s="3" t="s">
        <v>6</v>
      </c>
      <c r="N443" s="4"/>
      <c r="O443" s="4" t="str">
        <f>IF(UBER[Drop Date]="NA","No","yes")</f>
        <v>No</v>
      </c>
      <c r="P443" s="4" t="str">
        <f t="shared" si="20"/>
        <v/>
      </c>
      <c r="Q443" s="27" t="str">
        <f>IF(UBER[[Trip duration ]]="","",HOUR(P443)*60 + MINUTE(P443))</f>
        <v/>
      </c>
      <c r="R443" s="27"/>
    </row>
    <row r="444" spans="1:18" x14ac:dyDescent="0.3">
      <c r="A444" s="1">
        <v>443</v>
      </c>
      <c r="B444" s="1" t="s">
        <v>8</v>
      </c>
      <c r="C444" s="1">
        <v>48</v>
      </c>
      <c r="D444" s="1" t="str">
        <f t="shared" si="18"/>
        <v>Yes</v>
      </c>
      <c r="E444" s="1" t="s">
        <v>5</v>
      </c>
      <c r="F444" s="2">
        <f>UBER[[#This Row],[Request Date]]+UBER[[#This Row],[Request Time]]</f>
        <v>42562.378472222219</v>
      </c>
      <c r="G444" s="3">
        <v>42562</v>
      </c>
      <c r="H444" s="4">
        <v>0.37847222222222227</v>
      </c>
      <c r="I444" s="27">
        <f>HOUR(UBER[[#This Row],[Request Timestamp]])</f>
        <v>9</v>
      </c>
      <c r="J444" s="4" t="str">
        <f t="shared" si="19"/>
        <v>Morning</v>
      </c>
      <c r="K444" s="4" t="str">
        <f>TEXT(UBER[[#This Row],[Request Date]],"dddd")</f>
        <v>Monday</v>
      </c>
      <c r="L444" s="2">
        <f>IF(OR(UBER[Drop Date]="NA", UBER[Drop Time]="NA"), "NA",M444+N444)</f>
        <v>42562.40625</v>
      </c>
      <c r="M444" s="3">
        <v>42562</v>
      </c>
      <c r="N444" s="4">
        <v>0.40625</v>
      </c>
      <c r="O444" s="4" t="str">
        <f>IF(UBER[Drop Date]="NA","No","yes")</f>
        <v>yes</v>
      </c>
      <c r="P444" s="4">
        <f t="shared" si="20"/>
        <v>2.7777777781011537E-2</v>
      </c>
      <c r="Q444" s="27">
        <f>IF(UBER[[Trip duration ]]="","",HOUR(P444)*60 + MINUTE(P444))</f>
        <v>40</v>
      </c>
      <c r="R444" s="27"/>
    </row>
    <row r="445" spans="1:18" x14ac:dyDescent="0.3">
      <c r="A445" s="1">
        <v>444</v>
      </c>
      <c r="B445" s="1" t="s">
        <v>4</v>
      </c>
      <c r="C445" s="1">
        <v>142</v>
      </c>
      <c r="D445" s="1" t="str">
        <f t="shared" si="18"/>
        <v>Yes</v>
      </c>
      <c r="E445" s="1" t="s">
        <v>5</v>
      </c>
      <c r="F445" s="2">
        <f>UBER[[#This Row],[Request Date]]+UBER[[#This Row],[Request Time]]</f>
        <v>42562.381249999999</v>
      </c>
      <c r="G445" s="3">
        <v>42562</v>
      </c>
      <c r="H445" s="4">
        <v>0.38125000000000003</v>
      </c>
      <c r="I445" s="27">
        <f>HOUR(UBER[[#This Row],[Request Timestamp]])</f>
        <v>9</v>
      </c>
      <c r="J445" s="4" t="str">
        <f t="shared" si="19"/>
        <v>Morning</v>
      </c>
      <c r="K445" s="4" t="str">
        <f>TEXT(UBER[[#This Row],[Request Date]],"dddd")</f>
        <v>Monday</v>
      </c>
      <c r="L445" s="2">
        <f>IF(OR(UBER[Drop Date]="NA", UBER[Drop Time]="NA"), "NA",M445+N445)</f>
        <v>42562.411111111112</v>
      </c>
      <c r="M445" s="3">
        <v>42562</v>
      </c>
      <c r="N445" s="4">
        <v>0.41111111111111115</v>
      </c>
      <c r="O445" s="4" t="str">
        <f>IF(UBER[Drop Date]="NA","No","yes")</f>
        <v>yes</v>
      </c>
      <c r="P445" s="4">
        <f t="shared" si="20"/>
        <v>2.9861111113859806E-2</v>
      </c>
      <c r="Q445" s="27">
        <f>IF(UBER[[Trip duration ]]="","",HOUR(P445)*60 + MINUTE(P445))</f>
        <v>43</v>
      </c>
      <c r="R445" s="27"/>
    </row>
    <row r="446" spans="1:18" x14ac:dyDescent="0.3">
      <c r="A446" s="1">
        <v>445</v>
      </c>
      <c r="B446" s="1" t="s">
        <v>8</v>
      </c>
      <c r="C446" s="1">
        <v>162</v>
      </c>
      <c r="D446" s="1" t="str">
        <f t="shared" si="18"/>
        <v>Yes</v>
      </c>
      <c r="E446" s="1" t="s">
        <v>5</v>
      </c>
      <c r="F446" s="2">
        <f>UBER[[#This Row],[Request Date]]+UBER[[#This Row],[Request Time]]</f>
        <v>42562.379166666666</v>
      </c>
      <c r="G446" s="3">
        <v>42562</v>
      </c>
      <c r="H446" s="4">
        <v>0.37916666666666665</v>
      </c>
      <c r="I446" s="27">
        <f>HOUR(UBER[[#This Row],[Request Timestamp]])</f>
        <v>9</v>
      </c>
      <c r="J446" s="4" t="str">
        <f t="shared" si="19"/>
        <v>Morning</v>
      </c>
      <c r="K446" s="4" t="str">
        <f>TEXT(UBER[[#This Row],[Request Date]],"dddd")</f>
        <v>Monday</v>
      </c>
      <c r="L446" s="2">
        <f>IF(OR(UBER[Drop Date]="NA", UBER[Drop Time]="NA"), "NA",M446+N446)</f>
        <v>42562.420138888891</v>
      </c>
      <c r="M446" s="3">
        <v>42562</v>
      </c>
      <c r="N446" s="4">
        <v>0.4201388888888889</v>
      </c>
      <c r="O446" s="4" t="str">
        <f>IF(UBER[Drop Date]="NA","No","yes")</f>
        <v>yes</v>
      </c>
      <c r="P446" s="4">
        <f t="shared" si="20"/>
        <v>4.0972222224809229E-2</v>
      </c>
      <c r="Q446" s="27">
        <f>IF(UBER[[Trip duration ]]="","",HOUR(P446)*60 + MINUTE(P446))</f>
        <v>59</v>
      </c>
      <c r="R446" s="27"/>
    </row>
    <row r="447" spans="1:18" x14ac:dyDescent="0.3">
      <c r="A447" s="1">
        <v>446</v>
      </c>
      <c r="B447" s="1" t="s">
        <v>8</v>
      </c>
      <c r="C447" s="1">
        <v>86</v>
      </c>
      <c r="D447" s="1" t="str">
        <f t="shared" si="18"/>
        <v>Yes</v>
      </c>
      <c r="E447" s="1" t="s">
        <v>5</v>
      </c>
      <c r="F447" s="2">
        <f>UBER[[#This Row],[Request Date]]+UBER[[#This Row],[Request Time]]</f>
        <v>42562.379861111112</v>
      </c>
      <c r="G447" s="3">
        <v>42562</v>
      </c>
      <c r="H447" s="4">
        <v>0.37986111111111115</v>
      </c>
      <c r="I447" s="27">
        <f>HOUR(UBER[[#This Row],[Request Timestamp]])</f>
        <v>9</v>
      </c>
      <c r="J447" s="4" t="str">
        <f t="shared" si="19"/>
        <v>Morning</v>
      </c>
      <c r="K447" s="4" t="str">
        <f>TEXT(UBER[[#This Row],[Request Date]],"dddd")</f>
        <v>Monday</v>
      </c>
      <c r="L447" s="2">
        <f>IF(OR(UBER[Drop Date]="NA", UBER[Drop Time]="NA"), "NA",M447+N447)</f>
        <v>42562.422222222223</v>
      </c>
      <c r="M447" s="3">
        <v>42562</v>
      </c>
      <c r="N447" s="4">
        <v>0.42222222222222222</v>
      </c>
      <c r="O447" s="4" t="str">
        <f>IF(UBER[Drop Date]="NA","No","yes")</f>
        <v>yes</v>
      </c>
      <c r="P447" s="4">
        <f t="shared" si="20"/>
        <v>4.2361111110949423E-2</v>
      </c>
      <c r="Q447" s="27">
        <f>IF(UBER[[Trip duration ]]="","",HOUR(P447)*60 + MINUTE(P447))</f>
        <v>61</v>
      </c>
      <c r="R447" s="27"/>
    </row>
    <row r="448" spans="1:18" x14ac:dyDescent="0.3">
      <c r="A448" s="1">
        <v>447</v>
      </c>
      <c r="B448" s="1" t="s">
        <v>8</v>
      </c>
      <c r="C448" s="1">
        <v>155</v>
      </c>
      <c r="D448" s="1" t="str">
        <f t="shared" si="18"/>
        <v>Yes</v>
      </c>
      <c r="E448" s="1" t="s">
        <v>5</v>
      </c>
      <c r="F448" s="2">
        <f>UBER[[#This Row],[Request Date]]+UBER[[#This Row],[Request Time]]</f>
        <v>42562.379861111112</v>
      </c>
      <c r="G448" s="3">
        <v>42562</v>
      </c>
      <c r="H448" s="4">
        <v>0.37986111111111115</v>
      </c>
      <c r="I448" s="27">
        <f>HOUR(UBER[[#This Row],[Request Timestamp]])</f>
        <v>9</v>
      </c>
      <c r="J448" s="4" t="str">
        <f t="shared" si="19"/>
        <v>Morning</v>
      </c>
      <c r="K448" s="4" t="str">
        <f>TEXT(UBER[[#This Row],[Request Date]],"dddd")</f>
        <v>Monday</v>
      </c>
      <c r="L448" s="2">
        <f>IF(OR(UBER[Drop Date]="NA", UBER[Drop Time]="NA"), "NA",M448+N448)</f>
        <v>42562.414583333331</v>
      </c>
      <c r="M448" s="3">
        <v>42562</v>
      </c>
      <c r="N448" s="4">
        <v>0.4145833333333333</v>
      </c>
      <c r="O448" s="4" t="str">
        <f>IF(UBER[Drop Date]="NA","No","yes")</f>
        <v>yes</v>
      </c>
      <c r="P448" s="4">
        <f t="shared" si="20"/>
        <v>3.4722222218988463E-2</v>
      </c>
      <c r="Q448" s="27">
        <f>IF(UBER[[Trip duration ]]="","",HOUR(P448)*60 + MINUTE(P448))</f>
        <v>50</v>
      </c>
      <c r="R448" s="27"/>
    </row>
    <row r="449" spans="1:18" x14ac:dyDescent="0.3">
      <c r="A449" s="1">
        <v>448</v>
      </c>
      <c r="B449" s="1" t="s">
        <v>8</v>
      </c>
      <c r="C449" s="1">
        <v>235</v>
      </c>
      <c r="D449" s="1" t="str">
        <f t="shared" si="18"/>
        <v>Yes</v>
      </c>
      <c r="E449" s="1" t="s">
        <v>5</v>
      </c>
      <c r="F449" s="2">
        <f>UBER[[#This Row],[Request Date]]+UBER[[#This Row],[Request Time]]</f>
        <v>42562.384027777778</v>
      </c>
      <c r="G449" s="3">
        <v>42562</v>
      </c>
      <c r="H449" s="4">
        <v>0.3840277777777778</v>
      </c>
      <c r="I449" s="27">
        <f>HOUR(UBER[[#This Row],[Request Timestamp]])</f>
        <v>9</v>
      </c>
      <c r="J449" s="4" t="str">
        <f t="shared" si="19"/>
        <v>Morning</v>
      </c>
      <c r="K449" s="4" t="str">
        <f>TEXT(UBER[[#This Row],[Request Date]],"dddd")</f>
        <v>Monday</v>
      </c>
      <c r="L449" s="2">
        <f>IF(OR(UBER[Drop Date]="NA", UBER[Drop Time]="NA"), "NA",M449+N449)</f>
        <v>42562.422222222223</v>
      </c>
      <c r="M449" s="3">
        <v>42562</v>
      </c>
      <c r="N449" s="4">
        <v>0.42222222222222222</v>
      </c>
      <c r="O449" s="4" t="str">
        <f>IF(UBER[Drop Date]="NA","No","yes")</f>
        <v>yes</v>
      </c>
      <c r="P449" s="4">
        <f t="shared" si="20"/>
        <v>3.8194444445252884E-2</v>
      </c>
      <c r="Q449" s="27">
        <f>IF(UBER[[Trip duration ]]="","",HOUR(P449)*60 + MINUTE(P449))</f>
        <v>55</v>
      </c>
      <c r="R449" s="27"/>
    </row>
    <row r="450" spans="1:18" x14ac:dyDescent="0.3">
      <c r="A450" s="1">
        <v>449</v>
      </c>
      <c r="B450" s="1" t="s">
        <v>4</v>
      </c>
      <c r="C450" s="1">
        <v>9</v>
      </c>
      <c r="D450" s="1" t="str">
        <f t="shared" ref="D450:D513" si="21">IF(C:C="NA","No","Yes")</f>
        <v>Yes</v>
      </c>
      <c r="E450" s="1" t="s">
        <v>5</v>
      </c>
      <c r="F450" s="2">
        <f>UBER[[#This Row],[Request Date]]+UBER[[#This Row],[Request Time]]</f>
        <v>42562.380555555559</v>
      </c>
      <c r="G450" s="3">
        <v>42562</v>
      </c>
      <c r="H450" s="4">
        <v>0.38055555555555554</v>
      </c>
      <c r="I450" s="27">
        <f>HOUR(UBER[[#This Row],[Request Timestamp]])</f>
        <v>9</v>
      </c>
      <c r="J450" s="4" t="str">
        <f t="shared" ref="J450:J513" si="22">IF(HOUR(H450)&lt;4,"Late Night",
 IF(HOUR(H450)&lt;8,"Early Morning",
 IF(HOUR(H450)&lt;12,"Morning",
 IF(HOUR(H450)&lt;17,"Afternoon",
 IF(HOUR(H450)&lt;21,"Evening","Night")))))</f>
        <v>Morning</v>
      </c>
      <c r="K450" s="4" t="str">
        <f>TEXT(UBER[[#This Row],[Request Date]],"dddd")</f>
        <v>Monday</v>
      </c>
      <c r="L450" s="2">
        <f>IF(OR(UBER[Drop Date]="NA", UBER[Drop Time]="NA"), "NA",M450+N450)</f>
        <v>42562.411111111112</v>
      </c>
      <c r="M450" s="3">
        <v>42562</v>
      </c>
      <c r="N450" s="4">
        <v>0.41111111111111115</v>
      </c>
      <c r="O450" s="4" t="str">
        <f>IF(UBER[Drop Date]="NA","No","yes")</f>
        <v>yes</v>
      </c>
      <c r="P450" s="4">
        <f t="shared" ref="P450:P513" si="23">IF(OR(L450="NA",F450="NA"), "", L450 - F450)</f>
        <v>3.0555555553291924E-2</v>
      </c>
      <c r="Q450" s="27">
        <f>IF(UBER[[Trip duration ]]="","",HOUR(P450)*60 + MINUTE(P450))</f>
        <v>44</v>
      </c>
      <c r="R450" s="27"/>
    </row>
    <row r="451" spans="1:18" x14ac:dyDescent="0.3">
      <c r="A451" s="1">
        <v>450</v>
      </c>
      <c r="B451" s="1" t="s">
        <v>8</v>
      </c>
      <c r="C451" s="1">
        <v>88</v>
      </c>
      <c r="D451" s="1" t="str">
        <f t="shared" si="21"/>
        <v>Yes</v>
      </c>
      <c r="E451" s="1" t="s">
        <v>9</v>
      </c>
      <c r="F451" s="2">
        <f>UBER[[#This Row],[Request Date]]+UBER[[#This Row],[Request Time]]</f>
        <v>42562.382638888892</v>
      </c>
      <c r="G451" s="3">
        <v>42562</v>
      </c>
      <c r="H451" s="4">
        <v>0.38263888888888892</v>
      </c>
      <c r="I451" s="27">
        <f>HOUR(UBER[[#This Row],[Request Timestamp]])</f>
        <v>9</v>
      </c>
      <c r="J451" s="4" t="str">
        <f t="shared" si="22"/>
        <v>Morning</v>
      </c>
      <c r="K451" s="4" t="str">
        <f>TEXT(UBER[[#This Row],[Request Date]],"dddd")</f>
        <v>Monday</v>
      </c>
      <c r="L451" s="2" t="str">
        <f>IF(OR(UBER[Drop Date]="NA", UBER[Drop Time]="NA"), "NA",M451+N451)</f>
        <v>NA</v>
      </c>
      <c r="M451" s="3" t="s">
        <v>6</v>
      </c>
      <c r="N451" s="4"/>
      <c r="O451" s="4" t="str">
        <f>IF(UBER[Drop Date]="NA","No","yes")</f>
        <v>No</v>
      </c>
      <c r="P451" s="4" t="str">
        <f t="shared" si="23"/>
        <v/>
      </c>
      <c r="Q451" s="27" t="str">
        <f>IF(UBER[[Trip duration ]]="","",HOUR(P451)*60 + MINUTE(P451))</f>
        <v/>
      </c>
      <c r="R451" s="27"/>
    </row>
    <row r="452" spans="1:18" x14ac:dyDescent="0.3">
      <c r="A452" s="1">
        <v>451</v>
      </c>
      <c r="B452" s="1" t="s">
        <v>8</v>
      </c>
      <c r="C452" s="1">
        <v>152</v>
      </c>
      <c r="D452" s="1" t="str">
        <f t="shared" si="21"/>
        <v>Yes</v>
      </c>
      <c r="E452" s="1" t="s">
        <v>5</v>
      </c>
      <c r="F452" s="2">
        <f>UBER[[#This Row],[Request Date]]+UBER[[#This Row],[Request Time]]</f>
        <v>42562.381944444445</v>
      </c>
      <c r="G452" s="3">
        <v>42562</v>
      </c>
      <c r="H452" s="4">
        <v>0.38194444444444442</v>
      </c>
      <c r="I452" s="27">
        <f>HOUR(UBER[[#This Row],[Request Timestamp]])</f>
        <v>9</v>
      </c>
      <c r="J452" s="4" t="str">
        <f t="shared" si="22"/>
        <v>Morning</v>
      </c>
      <c r="K452" s="4" t="str">
        <f>TEXT(UBER[[#This Row],[Request Date]],"dddd")</f>
        <v>Monday</v>
      </c>
      <c r="L452" s="2">
        <f>IF(OR(UBER[Drop Date]="NA", UBER[Drop Time]="NA"), "NA",M452+N452)</f>
        <v>42562.423611111109</v>
      </c>
      <c r="M452" s="3">
        <v>42562</v>
      </c>
      <c r="N452" s="4">
        <v>0.4236111111111111</v>
      </c>
      <c r="O452" s="4" t="str">
        <f>IF(UBER[Drop Date]="NA","No","yes")</f>
        <v>yes</v>
      </c>
      <c r="P452" s="4">
        <f t="shared" si="23"/>
        <v>4.1666666664241347E-2</v>
      </c>
      <c r="Q452" s="27">
        <f>IF(UBER[[Trip duration ]]="","",HOUR(P452)*60 + MINUTE(P452))</f>
        <v>60</v>
      </c>
      <c r="R452" s="27"/>
    </row>
    <row r="453" spans="1:18" x14ac:dyDescent="0.3">
      <c r="A453" s="1">
        <v>452</v>
      </c>
      <c r="B453" s="1" t="s">
        <v>8</v>
      </c>
      <c r="C453" s="1" t="s">
        <v>6</v>
      </c>
      <c r="D453" s="1" t="str">
        <f t="shared" si="21"/>
        <v>No</v>
      </c>
      <c r="E453" s="1" t="s">
        <v>7</v>
      </c>
      <c r="F453" s="2">
        <f>UBER[[#This Row],[Request Date]]+UBER[[#This Row],[Request Time]]</f>
        <v>42562.386111111111</v>
      </c>
      <c r="G453" s="3">
        <v>42562</v>
      </c>
      <c r="H453" s="4">
        <v>0.38611111111111113</v>
      </c>
      <c r="I453" s="27">
        <f>HOUR(UBER[[#This Row],[Request Timestamp]])</f>
        <v>9</v>
      </c>
      <c r="J453" s="4" t="str">
        <f t="shared" si="22"/>
        <v>Morning</v>
      </c>
      <c r="K453" s="4" t="str">
        <f>TEXT(UBER[[#This Row],[Request Date]],"dddd")</f>
        <v>Monday</v>
      </c>
      <c r="L453" s="2" t="str">
        <f>IF(OR(UBER[Drop Date]="NA", UBER[Drop Time]="NA"), "NA",M453+N453)</f>
        <v>NA</v>
      </c>
      <c r="M453" s="3" t="s">
        <v>6</v>
      </c>
      <c r="N453" s="4"/>
      <c r="O453" s="4" t="str">
        <f>IF(UBER[Drop Date]="NA","No","yes")</f>
        <v>No</v>
      </c>
      <c r="P453" s="4" t="str">
        <f t="shared" si="23"/>
        <v/>
      </c>
      <c r="Q453" s="27" t="str">
        <f>IF(UBER[[Trip duration ]]="","",HOUR(P453)*60 + MINUTE(P453))</f>
        <v/>
      </c>
      <c r="R453" s="27"/>
    </row>
    <row r="454" spans="1:18" x14ac:dyDescent="0.3">
      <c r="A454" s="1">
        <v>453</v>
      </c>
      <c r="B454" s="1" t="s">
        <v>8</v>
      </c>
      <c r="C454" s="1" t="s">
        <v>6</v>
      </c>
      <c r="D454" s="1" t="str">
        <f t="shared" si="21"/>
        <v>No</v>
      </c>
      <c r="E454" s="1" t="s">
        <v>7</v>
      </c>
      <c r="F454" s="2">
        <f>UBER[[#This Row],[Request Date]]+UBER[[#This Row],[Request Time]]</f>
        <v>42562.384027777778</v>
      </c>
      <c r="G454" s="3">
        <v>42562</v>
      </c>
      <c r="H454" s="4">
        <v>0.3840277777777778</v>
      </c>
      <c r="I454" s="27">
        <f>HOUR(UBER[[#This Row],[Request Timestamp]])</f>
        <v>9</v>
      </c>
      <c r="J454" s="4" t="str">
        <f t="shared" si="22"/>
        <v>Morning</v>
      </c>
      <c r="K454" s="4" t="str">
        <f>TEXT(UBER[[#This Row],[Request Date]],"dddd")</f>
        <v>Monday</v>
      </c>
      <c r="L454" s="2" t="str">
        <f>IF(OR(UBER[Drop Date]="NA", UBER[Drop Time]="NA"), "NA",M454+N454)</f>
        <v>NA</v>
      </c>
      <c r="M454" s="3" t="s">
        <v>6</v>
      </c>
      <c r="N454" s="4"/>
      <c r="O454" s="4" t="str">
        <f>IF(UBER[Drop Date]="NA","No","yes")</f>
        <v>No</v>
      </c>
      <c r="P454" s="4" t="str">
        <f t="shared" si="23"/>
        <v/>
      </c>
      <c r="Q454" s="27" t="str">
        <f>IF(UBER[[Trip duration ]]="","",HOUR(P454)*60 + MINUTE(P454))</f>
        <v/>
      </c>
      <c r="R454" s="27"/>
    </row>
    <row r="455" spans="1:18" x14ac:dyDescent="0.3">
      <c r="A455" s="1">
        <v>454</v>
      </c>
      <c r="B455" s="1" t="s">
        <v>8</v>
      </c>
      <c r="C455" s="1">
        <v>47</v>
      </c>
      <c r="D455" s="1" t="str">
        <f t="shared" si="21"/>
        <v>Yes</v>
      </c>
      <c r="E455" s="1" t="s">
        <v>9</v>
      </c>
      <c r="F455" s="2">
        <f>UBER[[#This Row],[Request Date]]+UBER[[#This Row],[Request Time]]</f>
        <v>42562.381944444445</v>
      </c>
      <c r="G455" s="3">
        <v>42562</v>
      </c>
      <c r="H455" s="4">
        <v>0.38194444444444442</v>
      </c>
      <c r="I455" s="27">
        <f>HOUR(UBER[[#This Row],[Request Timestamp]])</f>
        <v>9</v>
      </c>
      <c r="J455" s="4" t="str">
        <f t="shared" si="22"/>
        <v>Morning</v>
      </c>
      <c r="K455" s="4" t="str">
        <f>TEXT(UBER[[#This Row],[Request Date]],"dddd")</f>
        <v>Monday</v>
      </c>
      <c r="L455" s="2" t="str">
        <f>IF(OR(UBER[Drop Date]="NA", UBER[Drop Time]="NA"), "NA",M455+N455)</f>
        <v>NA</v>
      </c>
      <c r="M455" s="3" t="s">
        <v>6</v>
      </c>
      <c r="N455" s="4"/>
      <c r="O455" s="4" t="str">
        <f>IF(UBER[Drop Date]="NA","No","yes")</f>
        <v>No</v>
      </c>
      <c r="P455" s="4" t="str">
        <f t="shared" si="23"/>
        <v/>
      </c>
      <c r="Q455" s="27" t="str">
        <f>IF(UBER[[Trip duration ]]="","",HOUR(P455)*60 + MINUTE(P455))</f>
        <v/>
      </c>
      <c r="R455" s="27"/>
    </row>
    <row r="456" spans="1:18" x14ac:dyDescent="0.3">
      <c r="A456" s="1">
        <v>455</v>
      </c>
      <c r="B456" s="1" t="s">
        <v>8</v>
      </c>
      <c r="C456" s="1">
        <v>178</v>
      </c>
      <c r="D456" s="1" t="str">
        <f t="shared" si="21"/>
        <v>Yes</v>
      </c>
      <c r="E456" s="1" t="s">
        <v>5</v>
      </c>
      <c r="F456" s="2">
        <f>UBER[[#This Row],[Request Date]]+UBER[[#This Row],[Request Time]]</f>
        <v>42562.386805555558</v>
      </c>
      <c r="G456" s="3">
        <v>42562</v>
      </c>
      <c r="H456" s="4">
        <v>0.38680555555555557</v>
      </c>
      <c r="I456" s="27">
        <f>HOUR(UBER[[#This Row],[Request Timestamp]])</f>
        <v>9</v>
      </c>
      <c r="J456" s="4" t="str">
        <f t="shared" si="22"/>
        <v>Morning</v>
      </c>
      <c r="K456" s="4" t="str">
        <f>TEXT(UBER[[#This Row],[Request Date]],"dddd")</f>
        <v>Monday</v>
      </c>
      <c r="L456" s="2">
        <f>IF(OR(UBER[Drop Date]="NA", UBER[Drop Time]="NA"), "NA",M456+N456)</f>
        <v>42562.425000000003</v>
      </c>
      <c r="M456" s="3">
        <v>42562</v>
      </c>
      <c r="N456" s="4">
        <v>0.42499999999999999</v>
      </c>
      <c r="O456" s="4" t="str">
        <f>IF(UBER[Drop Date]="NA","No","yes")</f>
        <v>yes</v>
      </c>
      <c r="P456" s="4">
        <f t="shared" si="23"/>
        <v>3.8194444445252884E-2</v>
      </c>
      <c r="Q456" s="27">
        <f>IF(UBER[[Trip duration ]]="","",HOUR(P456)*60 + MINUTE(P456))</f>
        <v>55</v>
      </c>
      <c r="R456" s="27"/>
    </row>
    <row r="457" spans="1:18" x14ac:dyDescent="0.3">
      <c r="A457" s="1">
        <v>456</v>
      </c>
      <c r="B457" s="1" t="s">
        <v>8</v>
      </c>
      <c r="C457" s="1" t="s">
        <v>6</v>
      </c>
      <c r="D457" s="1" t="str">
        <f t="shared" si="21"/>
        <v>No</v>
      </c>
      <c r="E457" s="1" t="s">
        <v>7</v>
      </c>
      <c r="F457" s="2">
        <f>UBER[[#This Row],[Request Date]]+UBER[[#This Row],[Request Time]]</f>
        <v>42562.384027777778</v>
      </c>
      <c r="G457" s="3">
        <v>42562</v>
      </c>
      <c r="H457" s="4">
        <v>0.3840277777777778</v>
      </c>
      <c r="I457" s="27">
        <f>HOUR(UBER[[#This Row],[Request Timestamp]])</f>
        <v>9</v>
      </c>
      <c r="J457" s="4" t="str">
        <f t="shared" si="22"/>
        <v>Morning</v>
      </c>
      <c r="K457" s="4" t="str">
        <f>TEXT(UBER[[#This Row],[Request Date]],"dddd")</f>
        <v>Monday</v>
      </c>
      <c r="L457" s="2" t="str">
        <f>IF(OR(UBER[Drop Date]="NA", UBER[Drop Time]="NA"), "NA",M457+N457)</f>
        <v>NA</v>
      </c>
      <c r="M457" s="3" t="s">
        <v>6</v>
      </c>
      <c r="N457" s="4"/>
      <c r="O457" s="4" t="str">
        <f>IF(UBER[Drop Date]="NA","No","yes")</f>
        <v>No</v>
      </c>
      <c r="P457" s="4" t="str">
        <f t="shared" si="23"/>
        <v/>
      </c>
      <c r="Q457" s="27" t="str">
        <f>IF(UBER[[Trip duration ]]="","",HOUR(P457)*60 + MINUTE(P457))</f>
        <v/>
      </c>
      <c r="R457" s="27"/>
    </row>
    <row r="458" spans="1:18" x14ac:dyDescent="0.3">
      <c r="A458" s="1">
        <v>457</v>
      </c>
      <c r="B458" s="1" t="s">
        <v>8</v>
      </c>
      <c r="C458" s="1">
        <v>34</v>
      </c>
      <c r="D458" s="1" t="str">
        <f t="shared" si="21"/>
        <v>Yes</v>
      </c>
      <c r="E458" s="1" t="s">
        <v>9</v>
      </c>
      <c r="F458" s="2">
        <f>UBER[[#This Row],[Request Date]]+UBER[[#This Row],[Request Time]]</f>
        <v>42562.386805555558</v>
      </c>
      <c r="G458" s="3">
        <v>42562</v>
      </c>
      <c r="H458" s="4">
        <v>0.38680555555555557</v>
      </c>
      <c r="I458" s="27">
        <f>HOUR(UBER[[#This Row],[Request Timestamp]])</f>
        <v>9</v>
      </c>
      <c r="J458" s="4" t="str">
        <f t="shared" si="22"/>
        <v>Morning</v>
      </c>
      <c r="K458" s="4" t="str">
        <f>TEXT(UBER[[#This Row],[Request Date]],"dddd")</f>
        <v>Monday</v>
      </c>
      <c r="L458" s="2" t="str">
        <f>IF(OR(UBER[Drop Date]="NA", UBER[Drop Time]="NA"), "NA",M458+N458)</f>
        <v>NA</v>
      </c>
      <c r="M458" s="3" t="s">
        <v>6</v>
      </c>
      <c r="N458" s="4"/>
      <c r="O458" s="4" t="str">
        <f>IF(UBER[Drop Date]="NA","No","yes")</f>
        <v>No</v>
      </c>
      <c r="P458" s="4" t="str">
        <f t="shared" si="23"/>
        <v/>
      </c>
      <c r="Q458" s="27" t="str">
        <f>IF(UBER[[Trip duration ]]="","",HOUR(P458)*60 + MINUTE(P458))</f>
        <v/>
      </c>
      <c r="R458" s="27"/>
    </row>
    <row r="459" spans="1:18" x14ac:dyDescent="0.3">
      <c r="A459" s="1">
        <v>458</v>
      </c>
      <c r="B459" s="1" t="s">
        <v>4</v>
      </c>
      <c r="C459" s="1">
        <v>137</v>
      </c>
      <c r="D459" s="1" t="str">
        <f t="shared" si="21"/>
        <v>Yes</v>
      </c>
      <c r="E459" s="1" t="s">
        <v>5</v>
      </c>
      <c r="F459" s="2">
        <f>UBER[[#This Row],[Request Date]]+UBER[[#This Row],[Request Time]]</f>
        <v>42562.383333333331</v>
      </c>
      <c r="G459" s="3">
        <v>42562</v>
      </c>
      <c r="H459" s="4">
        <v>0.3833333333333333</v>
      </c>
      <c r="I459" s="27">
        <f>HOUR(UBER[[#This Row],[Request Timestamp]])</f>
        <v>9</v>
      </c>
      <c r="J459" s="4" t="str">
        <f t="shared" si="22"/>
        <v>Morning</v>
      </c>
      <c r="K459" s="4" t="str">
        <f>TEXT(UBER[[#This Row],[Request Date]],"dddd")</f>
        <v>Monday</v>
      </c>
      <c r="L459" s="2">
        <f>IF(OR(UBER[Drop Date]="NA", UBER[Drop Time]="NA"), "NA",M459+N459)</f>
        <v>42562.433333333334</v>
      </c>
      <c r="M459" s="3">
        <v>42562</v>
      </c>
      <c r="N459" s="4">
        <v>0.43333333333333335</v>
      </c>
      <c r="O459" s="4" t="str">
        <f>IF(UBER[Drop Date]="NA","No","yes")</f>
        <v>yes</v>
      </c>
      <c r="P459" s="4">
        <f t="shared" si="23"/>
        <v>5.0000000002910383E-2</v>
      </c>
      <c r="Q459" s="27">
        <f>IF(UBER[[Trip duration ]]="","",HOUR(P459)*60 + MINUTE(P459))</f>
        <v>72</v>
      </c>
      <c r="R459" s="27"/>
    </row>
    <row r="460" spans="1:18" x14ac:dyDescent="0.3">
      <c r="A460" s="1">
        <v>459</v>
      </c>
      <c r="B460" s="1" t="s">
        <v>8</v>
      </c>
      <c r="C460" s="1">
        <v>144</v>
      </c>
      <c r="D460" s="1" t="str">
        <f t="shared" si="21"/>
        <v>Yes</v>
      </c>
      <c r="E460" s="1" t="s">
        <v>9</v>
      </c>
      <c r="F460" s="2">
        <f>UBER[[#This Row],[Request Date]]+UBER[[#This Row],[Request Time]]</f>
        <v>42562.386805555558</v>
      </c>
      <c r="G460" s="3">
        <v>42562</v>
      </c>
      <c r="H460" s="4">
        <v>0.38680555555555557</v>
      </c>
      <c r="I460" s="27">
        <f>HOUR(UBER[[#This Row],[Request Timestamp]])</f>
        <v>9</v>
      </c>
      <c r="J460" s="4" t="str">
        <f t="shared" si="22"/>
        <v>Morning</v>
      </c>
      <c r="K460" s="4" t="str">
        <f>TEXT(UBER[[#This Row],[Request Date]],"dddd")</f>
        <v>Monday</v>
      </c>
      <c r="L460" s="2" t="str">
        <f>IF(OR(UBER[Drop Date]="NA", UBER[Drop Time]="NA"), "NA",M460+N460)</f>
        <v>NA</v>
      </c>
      <c r="M460" s="3" t="s">
        <v>6</v>
      </c>
      <c r="N460" s="4"/>
      <c r="O460" s="4" t="str">
        <f>IF(UBER[Drop Date]="NA","No","yes")</f>
        <v>No</v>
      </c>
      <c r="P460" s="4" t="str">
        <f t="shared" si="23"/>
        <v/>
      </c>
      <c r="Q460" s="27" t="str">
        <f>IF(UBER[[Trip duration ]]="","",HOUR(P460)*60 + MINUTE(P460))</f>
        <v/>
      </c>
      <c r="R460" s="27"/>
    </row>
    <row r="461" spans="1:18" x14ac:dyDescent="0.3">
      <c r="A461" s="1">
        <v>460</v>
      </c>
      <c r="B461" s="1" t="s">
        <v>8</v>
      </c>
      <c r="C461" s="1" t="s">
        <v>6</v>
      </c>
      <c r="D461" s="1" t="str">
        <f t="shared" si="21"/>
        <v>No</v>
      </c>
      <c r="E461" s="1" t="s">
        <v>7</v>
      </c>
      <c r="F461" s="2">
        <f>UBER[[#This Row],[Request Date]]+UBER[[#This Row],[Request Time]]</f>
        <v>42562.38958333333</v>
      </c>
      <c r="G461" s="3">
        <v>42562</v>
      </c>
      <c r="H461" s="4">
        <v>0.38958333333333334</v>
      </c>
      <c r="I461" s="27">
        <f>HOUR(UBER[[#This Row],[Request Timestamp]])</f>
        <v>9</v>
      </c>
      <c r="J461" s="4" t="str">
        <f t="shared" si="22"/>
        <v>Morning</v>
      </c>
      <c r="K461" s="4" t="str">
        <f>TEXT(UBER[[#This Row],[Request Date]],"dddd")</f>
        <v>Monday</v>
      </c>
      <c r="L461" s="2" t="str">
        <f>IF(OR(UBER[Drop Date]="NA", UBER[Drop Time]="NA"), "NA",M461+N461)</f>
        <v>NA</v>
      </c>
      <c r="M461" s="3" t="s">
        <v>6</v>
      </c>
      <c r="N461" s="4"/>
      <c r="O461" s="4" t="str">
        <f>IF(UBER[Drop Date]="NA","No","yes")</f>
        <v>No</v>
      </c>
      <c r="P461" s="4" t="str">
        <f t="shared" si="23"/>
        <v/>
      </c>
      <c r="Q461" s="27" t="str">
        <f>IF(UBER[[Trip duration ]]="","",HOUR(P461)*60 + MINUTE(P461))</f>
        <v/>
      </c>
      <c r="R461" s="27"/>
    </row>
    <row r="462" spans="1:18" x14ac:dyDescent="0.3">
      <c r="A462" s="1">
        <v>461</v>
      </c>
      <c r="B462" s="1" t="s">
        <v>8</v>
      </c>
      <c r="C462" s="1">
        <v>43</v>
      </c>
      <c r="D462" s="1" t="str">
        <f t="shared" si="21"/>
        <v>Yes</v>
      </c>
      <c r="E462" s="1" t="s">
        <v>9</v>
      </c>
      <c r="F462" s="2">
        <f>UBER[[#This Row],[Request Date]]+UBER[[#This Row],[Request Time]]</f>
        <v>42562.385416666664</v>
      </c>
      <c r="G462" s="3">
        <v>42562</v>
      </c>
      <c r="H462" s="4">
        <v>0.38541666666666669</v>
      </c>
      <c r="I462" s="27">
        <f>HOUR(UBER[[#This Row],[Request Timestamp]])</f>
        <v>9</v>
      </c>
      <c r="J462" s="4" t="str">
        <f t="shared" si="22"/>
        <v>Morning</v>
      </c>
      <c r="K462" s="4" t="str">
        <f>TEXT(UBER[[#This Row],[Request Date]],"dddd")</f>
        <v>Monday</v>
      </c>
      <c r="L462" s="2" t="str">
        <f>IF(OR(UBER[Drop Date]="NA", UBER[Drop Time]="NA"), "NA",M462+N462)</f>
        <v>NA</v>
      </c>
      <c r="M462" s="3" t="s">
        <v>6</v>
      </c>
      <c r="N462" s="4"/>
      <c r="O462" s="4" t="str">
        <f>IF(UBER[Drop Date]="NA","No","yes")</f>
        <v>No</v>
      </c>
      <c r="P462" s="4" t="str">
        <f t="shared" si="23"/>
        <v/>
      </c>
      <c r="Q462" s="27" t="str">
        <f>IF(UBER[[Trip duration ]]="","",HOUR(P462)*60 + MINUTE(P462))</f>
        <v/>
      </c>
      <c r="R462" s="27"/>
    </row>
    <row r="463" spans="1:18" x14ac:dyDescent="0.3">
      <c r="A463" s="1">
        <v>462</v>
      </c>
      <c r="B463" s="1" t="s">
        <v>8</v>
      </c>
      <c r="C463" s="1">
        <v>75</v>
      </c>
      <c r="D463" s="1" t="str">
        <f t="shared" si="21"/>
        <v>Yes</v>
      </c>
      <c r="E463" s="1" t="s">
        <v>5</v>
      </c>
      <c r="F463" s="2">
        <f>UBER[[#This Row],[Request Date]]+UBER[[#This Row],[Request Time]]</f>
        <v>42562.384722222225</v>
      </c>
      <c r="G463" s="3">
        <v>42562</v>
      </c>
      <c r="H463" s="4">
        <v>0.38472222222222219</v>
      </c>
      <c r="I463" s="27">
        <f>HOUR(UBER[[#This Row],[Request Timestamp]])</f>
        <v>9</v>
      </c>
      <c r="J463" s="4" t="str">
        <f t="shared" si="22"/>
        <v>Morning</v>
      </c>
      <c r="K463" s="4" t="str">
        <f>TEXT(UBER[[#This Row],[Request Date]],"dddd")</f>
        <v>Monday</v>
      </c>
      <c r="L463" s="2">
        <f>IF(OR(UBER[Drop Date]="NA", UBER[Drop Time]="NA"), "NA",M463+N463)</f>
        <v>42562.4375</v>
      </c>
      <c r="M463" s="3">
        <v>42562</v>
      </c>
      <c r="N463" s="4">
        <v>0.4375</v>
      </c>
      <c r="O463" s="4" t="str">
        <f>IF(UBER[Drop Date]="NA","No","yes")</f>
        <v>yes</v>
      </c>
      <c r="P463" s="4">
        <f t="shared" si="23"/>
        <v>5.2777777775190771E-2</v>
      </c>
      <c r="Q463" s="27">
        <f>IF(UBER[[Trip duration ]]="","",HOUR(P463)*60 + MINUTE(P463))</f>
        <v>76</v>
      </c>
      <c r="R463" s="27"/>
    </row>
    <row r="464" spans="1:18" x14ac:dyDescent="0.3">
      <c r="A464" s="1">
        <v>463</v>
      </c>
      <c r="B464" s="1" t="s">
        <v>8</v>
      </c>
      <c r="C464" s="1">
        <v>130</v>
      </c>
      <c r="D464" s="1" t="str">
        <f t="shared" si="21"/>
        <v>Yes</v>
      </c>
      <c r="E464" s="1" t="s">
        <v>9</v>
      </c>
      <c r="F464" s="2">
        <f>UBER[[#This Row],[Request Date]]+UBER[[#This Row],[Request Time]]</f>
        <v>42562.383333333331</v>
      </c>
      <c r="G464" s="3">
        <v>42562</v>
      </c>
      <c r="H464" s="4">
        <v>0.3833333333333333</v>
      </c>
      <c r="I464" s="27">
        <f>HOUR(UBER[[#This Row],[Request Timestamp]])</f>
        <v>9</v>
      </c>
      <c r="J464" s="4" t="str">
        <f t="shared" si="22"/>
        <v>Morning</v>
      </c>
      <c r="K464" s="4" t="str">
        <f>TEXT(UBER[[#This Row],[Request Date]],"dddd")</f>
        <v>Monday</v>
      </c>
      <c r="L464" s="2" t="str">
        <f>IF(OR(UBER[Drop Date]="NA", UBER[Drop Time]="NA"), "NA",M464+N464)</f>
        <v>NA</v>
      </c>
      <c r="M464" s="3" t="s">
        <v>6</v>
      </c>
      <c r="N464" s="4"/>
      <c r="O464" s="4" t="str">
        <f>IF(UBER[Drop Date]="NA","No","yes")</f>
        <v>No</v>
      </c>
      <c r="P464" s="4" t="str">
        <f t="shared" si="23"/>
        <v/>
      </c>
      <c r="Q464" s="27" t="str">
        <f>IF(UBER[[Trip duration ]]="","",HOUR(P464)*60 + MINUTE(P464))</f>
        <v/>
      </c>
      <c r="R464" s="27"/>
    </row>
    <row r="465" spans="1:18" x14ac:dyDescent="0.3">
      <c r="A465" s="1">
        <v>464</v>
      </c>
      <c r="B465" s="1" t="s">
        <v>8</v>
      </c>
      <c r="C465" s="1">
        <v>253</v>
      </c>
      <c r="D465" s="1" t="str">
        <f t="shared" si="21"/>
        <v>Yes</v>
      </c>
      <c r="E465" s="1" t="s">
        <v>9</v>
      </c>
      <c r="F465" s="2">
        <f>UBER[[#This Row],[Request Date]]+UBER[[#This Row],[Request Time]]</f>
        <v>42562.384722222225</v>
      </c>
      <c r="G465" s="3">
        <v>42562</v>
      </c>
      <c r="H465" s="4">
        <v>0.38472222222222219</v>
      </c>
      <c r="I465" s="27">
        <f>HOUR(UBER[[#This Row],[Request Timestamp]])</f>
        <v>9</v>
      </c>
      <c r="J465" s="4" t="str">
        <f t="shared" si="22"/>
        <v>Morning</v>
      </c>
      <c r="K465" s="4" t="str">
        <f>TEXT(UBER[[#This Row],[Request Date]],"dddd")</f>
        <v>Monday</v>
      </c>
      <c r="L465" s="2" t="str">
        <f>IF(OR(UBER[Drop Date]="NA", UBER[Drop Time]="NA"), "NA",M465+N465)</f>
        <v>NA</v>
      </c>
      <c r="M465" s="3" t="s">
        <v>6</v>
      </c>
      <c r="N465" s="4"/>
      <c r="O465" s="4" t="str">
        <f>IF(UBER[Drop Date]="NA","No","yes")</f>
        <v>No</v>
      </c>
      <c r="P465" s="4" t="str">
        <f t="shared" si="23"/>
        <v/>
      </c>
      <c r="Q465" s="27" t="str">
        <f>IF(UBER[[Trip duration ]]="","",HOUR(P465)*60 + MINUTE(P465))</f>
        <v/>
      </c>
      <c r="R465" s="27"/>
    </row>
    <row r="466" spans="1:18" x14ac:dyDescent="0.3">
      <c r="A466" s="1">
        <v>465</v>
      </c>
      <c r="B466" s="1" t="s">
        <v>8</v>
      </c>
      <c r="C466" s="1">
        <v>254</v>
      </c>
      <c r="D466" s="1" t="str">
        <f t="shared" si="21"/>
        <v>Yes</v>
      </c>
      <c r="E466" s="1" t="s">
        <v>5</v>
      </c>
      <c r="F466" s="2">
        <f>UBER[[#This Row],[Request Date]]+UBER[[#This Row],[Request Time]]</f>
        <v>42562.385416666664</v>
      </c>
      <c r="G466" s="3">
        <v>42562</v>
      </c>
      <c r="H466" s="4">
        <v>0.38541666666666669</v>
      </c>
      <c r="I466" s="27">
        <f>HOUR(UBER[[#This Row],[Request Timestamp]])</f>
        <v>9</v>
      </c>
      <c r="J466" s="4" t="str">
        <f t="shared" si="22"/>
        <v>Morning</v>
      </c>
      <c r="K466" s="4" t="str">
        <f>TEXT(UBER[[#This Row],[Request Date]],"dddd")</f>
        <v>Monday</v>
      </c>
      <c r="L466" s="2">
        <f>IF(OR(UBER[Drop Date]="NA", UBER[Drop Time]="NA"), "NA",M466+N466)</f>
        <v>42562.413194444445</v>
      </c>
      <c r="M466" s="3">
        <v>42562</v>
      </c>
      <c r="N466" s="4">
        <v>0.41319444444444442</v>
      </c>
      <c r="O466" s="4" t="str">
        <f>IF(UBER[Drop Date]="NA","No","yes")</f>
        <v>yes</v>
      </c>
      <c r="P466" s="4">
        <f t="shared" si="23"/>
        <v>2.7777777781011537E-2</v>
      </c>
      <c r="Q466" s="27">
        <f>IF(UBER[[Trip duration ]]="","",HOUR(P466)*60 + MINUTE(P466))</f>
        <v>40</v>
      </c>
      <c r="R466" s="27"/>
    </row>
    <row r="467" spans="1:18" x14ac:dyDescent="0.3">
      <c r="A467" s="1">
        <v>466</v>
      </c>
      <c r="B467" s="1" t="s">
        <v>8</v>
      </c>
      <c r="C467" s="1">
        <v>138</v>
      </c>
      <c r="D467" s="1" t="str">
        <f t="shared" si="21"/>
        <v>Yes</v>
      </c>
      <c r="E467" s="1" t="s">
        <v>9</v>
      </c>
      <c r="F467" s="2">
        <f>UBER[[#This Row],[Request Date]]+UBER[[#This Row],[Request Time]]</f>
        <v>42562.384722222225</v>
      </c>
      <c r="G467" s="3">
        <v>42562</v>
      </c>
      <c r="H467" s="4">
        <v>0.38472222222222219</v>
      </c>
      <c r="I467" s="27">
        <f>HOUR(UBER[[#This Row],[Request Timestamp]])</f>
        <v>9</v>
      </c>
      <c r="J467" s="4" t="str">
        <f t="shared" si="22"/>
        <v>Morning</v>
      </c>
      <c r="K467" s="4" t="str">
        <f>TEXT(UBER[[#This Row],[Request Date]],"dddd")</f>
        <v>Monday</v>
      </c>
      <c r="L467" s="2" t="str">
        <f>IF(OR(UBER[Drop Date]="NA", UBER[Drop Time]="NA"), "NA",M467+N467)</f>
        <v>NA</v>
      </c>
      <c r="M467" s="3" t="s">
        <v>6</v>
      </c>
      <c r="N467" s="4"/>
      <c r="O467" s="4" t="str">
        <f>IF(UBER[Drop Date]="NA","No","yes")</f>
        <v>No</v>
      </c>
      <c r="P467" s="4" t="str">
        <f t="shared" si="23"/>
        <v/>
      </c>
      <c r="Q467" s="27" t="str">
        <f>IF(UBER[[Trip duration ]]="","",HOUR(P467)*60 + MINUTE(P467))</f>
        <v/>
      </c>
      <c r="R467" s="27"/>
    </row>
    <row r="468" spans="1:18" x14ac:dyDescent="0.3">
      <c r="A468" s="1">
        <v>467</v>
      </c>
      <c r="B468" s="1" t="s">
        <v>8</v>
      </c>
      <c r="C468" s="1">
        <v>71</v>
      </c>
      <c r="D468" s="1" t="str">
        <f t="shared" si="21"/>
        <v>Yes</v>
      </c>
      <c r="E468" s="1" t="s">
        <v>5</v>
      </c>
      <c r="F468" s="2">
        <f>UBER[[#This Row],[Request Date]]+UBER[[#This Row],[Request Time]]</f>
        <v>42562.388888888891</v>
      </c>
      <c r="G468" s="3">
        <v>42562</v>
      </c>
      <c r="H468" s="4">
        <v>0.3888888888888889</v>
      </c>
      <c r="I468" s="27">
        <f>HOUR(UBER[[#This Row],[Request Timestamp]])</f>
        <v>9</v>
      </c>
      <c r="J468" s="4" t="str">
        <f t="shared" si="22"/>
        <v>Morning</v>
      </c>
      <c r="K468" s="4" t="str">
        <f>TEXT(UBER[[#This Row],[Request Date]],"dddd")</f>
        <v>Monday</v>
      </c>
      <c r="L468" s="2">
        <f>IF(OR(UBER[Drop Date]="NA", UBER[Drop Time]="NA"), "NA",M468+N468)</f>
        <v>42562.428472222222</v>
      </c>
      <c r="M468" s="3">
        <v>42562</v>
      </c>
      <c r="N468" s="4">
        <v>0.4284722222222222</v>
      </c>
      <c r="O468" s="4" t="str">
        <f>IF(UBER[Drop Date]="NA","No","yes")</f>
        <v>yes</v>
      </c>
      <c r="P468" s="4">
        <f t="shared" si="23"/>
        <v>3.9583333331393078E-2</v>
      </c>
      <c r="Q468" s="27">
        <f>IF(UBER[[Trip duration ]]="","",HOUR(P468)*60 + MINUTE(P468))</f>
        <v>57</v>
      </c>
      <c r="R468" s="27"/>
    </row>
    <row r="469" spans="1:18" x14ac:dyDescent="0.3">
      <c r="A469" s="1">
        <v>468</v>
      </c>
      <c r="B469" s="1" t="s">
        <v>8</v>
      </c>
      <c r="C469" s="1">
        <v>20</v>
      </c>
      <c r="D469" s="1" t="str">
        <f t="shared" si="21"/>
        <v>Yes</v>
      </c>
      <c r="E469" s="1" t="s">
        <v>5</v>
      </c>
      <c r="F469" s="2">
        <f>UBER[[#This Row],[Request Date]]+UBER[[#This Row],[Request Time]]</f>
        <v>42562.388888888891</v>
      </c>
      <c r="G469" s="3">
        <v>42562</v>
      </c>
      <c r="H469" s="4">
        <v>0.3888888888888889</v>
      </c>
      <c r="I469" s="27">
        <f>HOUR(UBER[[#This Row],[Request Timestamp]])</f>
        <v>9</v>
      </c>
      <c r="J469" s="4" t="str">
        <f t="shared" si="22"/>
        <v>Morning</v>
      </c>
      <c r="K469" s="4" t="str">
        <f>TEXT(UBER[[#This Row],[Request Date]],"dddd")</f>
        <v>Monday</v>
      </c>
      <c r="L469" s="2">
        <f>IF(OR(UBER[Drop Date]="NA", UBER[Drop Time]="NA"), "NA",M469+N469)</f>
        <v>42562.420138888891</v>
      </c>
      <c r="M469" s="3">
        <v>42562</v>
      </c>
      <c r="N469" s="4">
        <v>0.4201388888888889</v>
      </c>
      <c r="O469" s="4" t="str">
        <f>IF(UBER[Drop Date]="NA","No","yes")</f>
        <v>yes</v>
      </c>
      <c r="P469" s="4">
        <f t="shared" si="23"/>
        <v>3.125E-2</v>
      </c>
      <c r="Q469" s="27">
        <f>IF(UBER[[Trip duration ]]="","",HOUR(P469)*60 + MINUTE(P469))</f>
        <v>45</v>
      </c>
      <c r="R469" s="27"/>
    </row>
    <row r="470" spans="1:18" x14ac:dyDescent="0.3">
      <c r="A470" s="1">
        <v>469</v>
      </c>
      <c r="B470" s="1" t="s">
        <v>4</v>
      </c>
      <c r="C470" s="1">
        <v>110</v>
      </c>
      <c r="D470" s="1" t="str">
        <f t="shared" si="21"/>
        <v>Yes</v>
      </c>
      <c r="E470" s="1" t="s">
        <v>5</v>
      </c>
      <c r="F470" s="2">
        <f>UBER[[#This Row],[Request Date]]+UBER[[#This Row],[Request Time]]</f>
        <v>42562.39166666667</v>
      </c>
      <c r="G470" s="3">
        <v>42562</v>
      </c>
      <c r="H470" s="4">
        <v>0.39166666666666666</v>
      </c>
      <c r="I470" s="27">
        <f>HOUR(UBER[[#This Row],[Request Timestamp]])</f>
        <v>9</v>
      </c>
      <c r="J470" s="4" t="str">
        <f t="shared" si="22"/>
        <v>Morning</v>
      </c>
      <c r="K470" s="4" t="str">
        <f>TEXT(UBER[[#This Row],[Request Date]],"dddd")</f>
        <v>Monday</v>
      </c>
      <c r="L470" s="2">
        <f>IF(OR(UBER[Drop Date]="NA", UBER[Drop Time]="NA"), "NA",M470+N470)</f>
        <v>42562.419444444444</v>
      </c>
      <c r="M470" s="3">
        <v>42562</v>
      </c>
      <c r="N470" s="4">
        <v>0.41944444444444445</v>
      </c>
      <c r="O470" s="4" t="str">
        <f>IF(UBER[Drop Date]="NA","No","yes")</f>
        <v>yes</v>
      </c>
      <c r="P470" s="4">
        <f t="shared" si="23"/>
        <v>2.7777777773735579E-2</v>
      </c>
      <c r="Q470" s="27">
        <f>IF(UBER[[Trip duration ]]="","",HOUR(P470)*60 + MINUTE(P470))</f>
        <v>40</v>
      </c>
      <c r="R470" s="27"/>
    </row>
    <row r="471" spans="1:18" x14ac:dyDescent="0.3">
      <c r="A471" s="1">
        <v>470</v>
      </c>
      <c r="B471" s="1" t="s">
        <v>8</v>
      </c>
      <c r="C471" s="1">
        <v>217</v>
      </c>
      <c r="D471" s="1" t="str">
        <f t="shared" si="21"/>
        <v>Yes</v>
      </c>
      <c r="E471" s="1" t="s">
        <v>5</v>
      </c>
      <c r="F471" s="2">
        <f>UBER[[#This Row],[Request Date]]+UBER[[#This Row],[Request Time]]</f>
        <v>42562.390277777777</v>
      </c>
      <c r="G471" s="3">
        <v>42562</v>
      </c>
      <c r="H471" s="4">
        <v>0.39027777777777778</v>
      </c>
      <c r="I471" s="27">
        <f>HOUR(UBER[[#This Row],[Request Timestamp]])</f>
        <v>9</v>
      </c>
      <c r="J471" s="4" t="str">
        <f t="shared" si="22"/>
        <v>Morning</v>
      </c>
      <c r="K471" s="4" t="str">
        <f>TEXT(UBER[[#This Row],[Request Date]],"dddd")</f>
        <v>Monday</v>
      </c>
      <c r="L471" s="2">
        <f>IF(OR(UBER[Drop Date]="NA", UBER[Drop Time]="NA"), "NA",M471+N471)</f>
        <v>42562.416666666664</v>
      </c>
      <c r="M471" s="3">
        <v>42562</v>
      </c>
      <c r="N471" s="4">
        <v>0.41666666666666669</v>
      </c>
      <c r="O471" s="4" t="str">
        <f>IF(UBER[Drop Date]="NA","No","yes")</f>
        <v>yes</v>
      </c>
      <c r="P471" s="4">
        <f t="shared" si="23"/>
        <v>2.6388888887595385E-2</v>
      </c>
      <c r="Q471" s="27">
        <f>IF(UBER[[Trip duration ]]="","",HOUR(P471)*60 + MINUTE(P471))</f>
        <v>38</v>
      </c>
      <c r="R471" s="27"/>
    </row>
    <row r="472" spans="1:18" x14ac:dyDescent="0.3">
      <c r="A472" s="1">
        <v>471</v>
      </c>
      <c r="B472" s="1" t="s">
        <v>8</v>
      </c>
      <c r="C472" s="1">
        <v>258</v>
      </c>
      <c r="D472" s="1" t="str">
        <f t="shared" si="21"/>
        <v>Yes</v>
      </c>
      <c r="E472" s="1" t="s">
        <v>9</v>
      </c>
      <c r="F472" s="2">
        <f>UBER[[#This Row],[Request Date]]+UBER[[#This Row],[Request Time]]</f>
        <v>42562.390277777777</v>
      </c>
      <c r="G472" s="3">
        <v>42562</v>
      </c>
      <c r="H472" s="4">
        <v>0.39027777777777778</v>
      </c>
      <c r="I472" s="27">
        <f>HOUR(UBER[[#This Row],[Request Timestamp]])</f>
        <v>9</v>
      </c>
      <c r="J472" s="4" t="str">
        <f t="shared" si="22"/>
        <v>Morning</v>
      </c>
      <c r="K472" s="4" t="str">
        <f>TEXT(UBER[[#This Row],[Request Date]],"dddd")</f>
        <v>Monday</v>
      </c>
      <c r="L472" s="2" t="str">
        <f>IF(OR(UBER[Drop Date]="NA", UBER[Drop Time]="NA"), "NA",M472+N472)</f>
        <v>NA</v>
      </c>
      <c r="M472" s="3" t="s">
        <v>6</v>
      </c>
      <c r="N472" s="4"/>
      <c r="O472" s="4" t="str">
        <f>IF(UBER[Drop Date]="NA","No","yes")</f>
        <v>No</v>
      </c>
      <c r="P472" s="4" t="str">
        <f t="shared" si="23"/>
        <v/>
      </c>
      <c r="Q472" s="27" t="str">
        <f>IF(UBER[[Trip duration ]]="","",HOUR(P472)*60 + MINUTE(P472))</f>
        <v/>
      </c>
      <c r="R472" s="27"/>
    </row>
    <row r="473" spans="1:18" x14ac:dyDescent="0.3">
      <c r="A473" s="1">
        <v>472</v>
      </c>
      <c r="B473" s="1" t="s">
        <v>8</v>
      </c>
      <c r="C473" s="1" t="s">
        <v>6</v>
      </c>
      <c r="D473" s="1" t="str">
        <f t="shared" si="21"/>
        <v>No</v>
      </c>
      <c r="E473" s="1" t="s">
        <v>7</v>
      </c>
      <c r="F473" s="2">
        <f>UBER[[#This Row],[Request Date]]+UBER[[#This Row],[Request Time]]</f>
        <v>42562.392361111109</v>
      </c>
      <c r="G473" s="3">
        <v>42562</v>
      </c>
      <c r="H473" s="4">
        <v>0.3923611111111111</v>
      </c>
      <c r="I473" s="27">
        <f>HOUR(UBER[[#This Row],[Request Timestamp]])</f>
        <v>9</v>
      </c>
      <c r="J473" s="4" t="str">
        <f t="shared" si="22"/>
        <v>Morning</v>
      </c>
      <c r="K473" s="4" t="str">
        <f>TEXT(UBER[[#This Row],[Request Date]],"dddd")</f>
        <v>Monday</v>
      </c>
      <c r="L473" s="2" t="str">
        <f>IF(OR(UBER[Drop Date]="NA", UBER[Drop Time]="NA"), "NA",M473+N473)</f>
        <v>NA</v>
      </c>
      <c r="M473" s="3" t="s">
        <v>6</v>
      </c>
      <c r="N473" s="4"/>
      <c r="O473" s="4" t="str">
        <f>IF(UBER[Drop Date]="NA","No","yes")</f>
        <v>No</v>
      </c>
      <c r="P473" s="4" t="str">
        <f t="shared" si="23"/>
        <v/>
      </c>
      <c r="Q473" s="27" t="str">
        <f>IF(UBER[[Trip duration ]]="","",HOUR(P473)*60 + MINUTE(P473))</f>
        <v/>
      </c>
      <c r="R473" s="27"/>
    </row>
    <row r="474" spans="1:18" x14ac:dyDescent="0.3">
      <c r="A474" s="1">
        <v>473</v>
      </c>
      <c r="B474" s="1" t="s">
        <v>4</v>
      </c>
      <c r="C474" s="1" t="s">
        <v>6</v>
      </c>
      <c r="D474" s="1" t="str">
        <f t="shared" si="21"/>
        <v>No</v>
      </c>
      <c r="E474" s="1" t="s">
        <v>7</v>
      </c>
      <c r="F474" s="2">
        <f>UBER[[#This Row],[Request Date]]+UBER[[#This Row],[Request Time]]</f>
        <v>42562.390277777777</v>
      </c>
      <c r="G474" s="3">
        <v>42562</v>
      </c>
      <c r="H474" s="4">
        <v>0.39027777777777778</v>
      </c>
      <c r="I474" s="27">
        <f>HOUR(UBER[[#This Row],[Request Timestamp]])</f>
        <v>9</v>
      </c>
      <c r="J474" s="4" t="str">
        <f t="shared" si="22"/>
        <v>Morning</v>
      </c>
      <c r="K474" s="4" t="str">
        <f>TEXT(UBER[[#This Row],[Request Date]],"dddd")</f>
        <v>Monday</v>
      </c>
      <c r="L474" s="2" t="str">
        <f>IF(OR(UBER[Drop Date]="NA", UBER[Drop Time]="NA"), "NA",M474+N474)</f>
        <v>NA</v>
      </c>
      <c r="M474" s="3" t="s">
        <v>6</v>
      </c>
      <c r="N474" s="4"/>
      <c r="O474" s="4" t="str">
        <f>IF(UBER[Drop Date]="NA","No","yes")</f>
        <v>No</v>
      </c>
      <c r="P474" s="4" t="str">
        <f t="shared" si="23"/>
        <v/>
      </c>
      <c r="Q474" s="27" t="str">
        <f>IF(UBER[[Trip duration ]]="","",HOUR(P474)*60 + MINUTE(P474))</f>
        <v/>
      </c>
      <c r="R474" s="27"/>
    </row>
    <row r="475" spans="1:18" x14ac:dyDescent="0.3">
      <c r="A475" s="1">
        <v>474</v>
      </c>
      <c r="B475" s="1" t="s">
        <v>8</v>
      </c>
      <c r="C475" s="1">
        <v>63</v>
      </c>
      <c r="D475" s="1" t="str">
        <f t="shared" si="21"/>
        <v>Yes</v>
      </c>
      <c r="E475" s="1" t="s">
        <v>9</v>
      </c>
      <c r="F475" s="2">
        <f>UBER[[#This Row],[Request Date]]+UBER[[#This Row],[Request Time]]</f>
        <v>42562.39166666667</v>
      </c>
      <c r="G475" s="3">
        <v>42562</v>
      </c>
      <c r="H475" s="4">
        <v>0.39166666666666666</v>
      </c>
      <c r="I475" s="27">
        <f>HOUR(UBER[[#This Row],[Request Timestamp]])</f>
        <v>9</v>
      </c>
      <c r="J475" s="4" t="str">
        <f t="shared" si="22"/>
        <v>Morning</v>
      </c>
      <c r="K475" s="4" t="str">
        <f>TEXT(UBER[[#This Row],[Request Date]],"dddd")</f>
        <v>Monday</v>
      </c>
      <c r="L475" s="2" t="str">
        <f>IF(OR(UBER[Drop Date]="NA", UBER[Drop Time]="NA"), "NA",M475+N475)</f>
        <v>NA</v>
      </c>
      <c r="M475" s="3" t="s">
        <v>6</v>
      </c>
      <c r="N475" s="4"/>
      <c r="O475" s="4" t="str">
        <f>IF(UBER[Drop Date]="NA","No","yes")</f>
        <v>No</v>
      </c>
      <c r="P475" s="4" t="str">
        <f t="shared" si="23"/>
        <v/>
      </c>
      <c r="Q475" s="27" t="str">
        <f>IF(UBER[[Trip duration ]]="","",HOUR(P475)*60 + MINUTE(P475))</f>
        <v/>
      </c>
      <c r="R475" s="27"/>
    </row>
    <row r="476" spans="1:18" x14ac:dyDescent="0.3">
      <c r="A476" s="1">
        <v>475</v>
      </c>
      <c r="B476" s="1" t="s">
        <v>4</v>
      </c>
      <c r="C476" s="1">
        <v>219</v>
      </c>
      <c r="D476" s="1" t="str">
        <f t="shared" si="21"/>
        <v>Yes</v>
      </c>
      <c r="E476" s="1" t="s">
        <v>5</v>
      </c>
      <c r="F476" s="2">
        <f>UBER[[#This Row],[Request Date]]+UBER[[#This Row],[Request Time]]</f>
        <v>42562.39166666667</v>
      </c>
      <c r="G476" s="3">
        <v>42562</v>
      </c>
      <c r="H476" s="4">
        <v>0.39166666666666666</v>
      </c>
      <c r="I476" s="27">
        <f>HOUR(UBER[[#This Row],[Request Timestamp]])</f>
        <v>9</v>
      </c>
      <c r="J476" s="4" t="str">
        <f t="shared" si="22"/>
        <v>Morning</v>
      </c>
      <c r="K476" s="4" t="str">
        <f>TEXT(UBER[[#This Row],[Request Date]],"dddd")</f>
        <v>Monday</v>
      </c>
      <c r="L476" s="2">
        <f>IF(OR(UBER[Drop Date]="NA", UBER[Drop Time]="NA"), "NA",M476+N476)</f>
        <v>42562.431250000001</v>
      </c>
      <c r="M476" s="3">
        <v>42562</v>
      </c>
      <c r="N476" s="4">
        <v>0.43124999999999997</v>
      </c>
      <c r="O476" s="4" t="str">
        <f>IF(UBER[Drop Date]="NA","No","yes")</f>
        <v>yes</v>
      </c>
      <c r="P476" s="4">
        <f t="shared" si="23"/>
        <v>3.9583333331393078E-2</v>
      </c>
      <c r="Q476" s="27">
        <f>IF(UBER[[Trip duration ]]="","",HOUR(P476)*60 + MINUTE(P476))</f>
        <v>57</v>
      </c>
      <c r="R476" s="27"/>
    </row>
    <row r="477" spans="1:18" x14ac:dyDescent="0.3">
      <c r="A477" s="1">
        <v>476</v>
      </c>
      <c r="B477" s="1" t="s">
        <v>8</v>
      </c>
      <c r="C477" s="1">
        <v>295</v>
      </c>
      <c r="D477" s="1" t="str">
        <f t="shared" si="21"/>
        <v>Yes</v>
      </c>
      <c r="E477" s="1" t="s">
        <v>5</v>
      </c>
      <c r="F477" s="2">
        <f>UBER[[#This Row],[Request Date]]+UBER[[#This Row],[Request Time]]</f>
        <v>42562.39166666667</v>
      </c>
      <c r="G477" s="3">
        <v>42562</v>
      </c>
      <c r="H477" s="4">
        <v>0.39166666666666666</v>
      </c>
      <c r="I477" s="27">
        <f>HOUR(UBER[[#This Row],[Request Timestamp]])</f>
        <v>9</v>
      </c>
      <c r="J477" s="4" t="str">
        <f t="shared" si="22"/>
        <v>Morning</v>
      </c>
      <c r="K477" s="4" t="str">
        <f>TEXT(UBER[[#This Row],[Request Date]],"dddd")</f>
        <v>Monday</v>
      </c>
      <c r="L477" s="2">
        <f>IF(OR(UBER[Drop Date]="NA", UBER[Drop Time]="NA"), "NA",M477+N477)</f>
        <v>42562.418055555558</v>
      </c>
      <c r="M477" s="3">
        <v>42562</v>
      </c>
      <c r="N477" s="4">
        <v>0.41805555555555557</v>
      </c>
      <c r="O477" s="4" t="str">
        <f>IF(UBER[Drop Date]="NA","No","yes")</f>
        <v>yes</v>
      </c>
      <c r="P477" s="4">
        <f t="shared" si="23"/>
        <v>2.6388888887595385E-2</v>
      </c>
      <c r="Q477" s="27">
        <f>IF(UBER[[Trip duration ]]="","",HOUR(P477)*60 + MINUTE(P477))</f>
        <v>38</v>
      </c>
      <c r="R477" s="27"/>
    </row>
    <row r="478" spans="1:18" x14ac:dyDescent="0.3">
      <c r="A478" s="1">
        <v>477</v>
      </c>
      <c r="B478" s="1" t="s">
        <v>8</v>
      </c>
      <c r="C478" s="1">
        <v>296</v>
      </c>
      <c r="D478" s="1" t="str">
        <f t="shared" si="21"/>
        <v>Yes</v>
      </c>
      <c r="E478" s="1" t="s">
        <v>5</v>
      </c>
      <c r="F478" s="2">
        <f>UBER[[#This Row],[Request Date]]+UBER[[#This Row],[Request Time]]</f>
        <v>42562.394444444442</v>
      </c>
      <c r="G478" s="3">
        <v>42562</v>
      </c>
      <c r="H478" s="4">
        <v>0.39444444444444443</v>
      </c>
      <c r="I478" s="27">
        <f>HOUR(UBER[[#This Row],[Request Timestamp]])</f>
        <v>9</v>
      </c>
      <c r="J478" s="4" t="str">
        <f t="shared" si="22"/>
        <v>Morning</v>
      </c>
      <c r="K478" s="4" t="str">
        <f>TEXT(UBER[[#This Row],[Request Date]],"dddd")</f>
        <v>Monday</v>
      </c>
      <c r="L478" s="2">
        <f>IF(OR(UBER[Drop Date]="NA", UBER[Drop Time]="NA"), "NA",M478+N478)</f>
        <v>42562.445138888892</v>
      </c>
      <c r="M478" s="3">
        <v>42562</v>
      </c>
      <c r="N478" s="4">
        <v>0.44513888888888892</v>
      </c>
      <c r="O478" s="4" t="str">
        <f>IF(UBER[Drop Date]="NA","No","yes")</f>
        <v>yes</v>
      </c>
      <c r="P478" s="4">
        <f t="shared" si="23"/>
        <v>5.0694444449618459E-2</v>
      </c>
      <c r="Q478" s="27">
        <f>IF(UBER[[Trip duration ]]="","",HOUR(P478)*60 + MINUTE(P478))</f>
        <v>73</v>
      </c>
      <c r="R478" s="27"/>
    </row>
    <row r="479" spans="1:18" x14ac:dyDescent="0.3">
      <c r="A479" s="1">
        <v>478</v>
      </c>
      <c r="B479" s="1" t="s">
        <v>8</v>
      </c>
      <c r="C479" s="1" t="s">
        <v>6</v>
      </c>
      <c r="D479" s="1" t="str">
        <f t="shared" si="21"/>
        <v>No</v>
      </c>
      <c r="E479" s="1" t="s">
        <v>7</v>
      </c>
      <c r="F479" s="2">
        <f>UBER[[#This Row],[Request Date]]+UBER[[#This Row],[Request Time]]</f>
        <v>42562.386111111111</v>
      </c>
      <c r="G479" s="3">
        <v>42562</v>
      </c>
      <c r="H479" s="4">
        <v>0.38611111111111113</v>
      </c>
      <c r="I479" s="27">
        <f>HOUR(UBER[[#This Row],[Request Timestamp]])</f>
        <v>9</v>
      </c>
      <c r="J479" s="4" t="str">
        <f t="shared" si="22"/>
        <v>Morning</v>
      </c>
      <c r="K479" s="4" t="str">
        <f>TEXT(UBER[[#This Row],[Request Date]],"dddd")</f>
        <v>Monday</v>
      </c>
      <c r="L479" s="2" t="str">
        <f>IF(OR(UBER[Drop Date]="NA", UBER[Drop Time]="NA"), "NA",M479+N479)</f>
        <v>NA</v>
      </c>
      <c r="M479" s="3" t="s">
        <v>6</v>
      </c>
      <c r="N479" s="4"/>
      <c r="O479" s="4" t="str">
        <f>IF(UBER[Drop Date]="NA","No","yes")</f>
        <v>No</v>
      </c>
      <c r="P479" s="4" t="str">
        <f t="shared" si="23"/>
        <v/>
      </c>
      <c r="Q479" s="27" t="str">
        <f>IF(UBER[[Trip duration ]]="","",HOUR(P479)*60 + MINUTE(P479))</f>
        <v/>
      </c>
      <c r="R479" s="27"/>
    </row>
    <row r="480" spans="1:18" x14ac:dyDescent="0.3">
      <c r="A480" s="1">
        <v>479</v>
      </c>
      <c r="B480" s="1" t="s">
        <v>4</v>
      </c>
      <c r="C480" s="1">
        <v>130</v>
      </c>
      <c r="D480" s="1" t="str">
        <f t="shared" si="21"/>
        <v>Yes</v>
      </c>
      <c r="E480" s="1" t="s">
        <v>5</v>
      </c>
      <c r="F480" s="2">
        <f>UBER[[#This Row],[Request Date]]+UBER[[#This Row],[Request Time]]</f>
        <v>42562.393750000003</v>
      </c>
      <c r="G480" s="3">
        <v>42562</v>
      </c>
      <c r="H480" s="4">
        <v>0.39374999999999999</v>
      </c>
      <c r="I480" s="27">
        <f>HOUR(UBER[[#This Row],[Request Timestamp]])</f>
        <v>9</v>
      </c>
      <c r="J480" s="4" t="str">
        <f t="shared" si="22"/>
        <v>Morning</v>
      </c>
      <c r="K480" s="4" t="str">
        <f>TEXT(UBER[[#This Row],[Request Date]],"dddd")</f>
        <v>Monday</v>
      </c>
      <c r="L480" s="2">
        <f>IF(OR(UBER[Drop Date]="NA", UBER[Drop Time]="NA"), "NA",M480+N480)</f>
        <v>42562.447222222225</v>
      </c>
      <c r="M480" s="3">
        <v>42562</v>
      </c>
      <c r="N480" s="4">
        <v>0.44722222222222219</v>
      </c>
      <c r="O480" s="4" t="str">
        <f>IF(UBER[Drop Date]="NA","No","yes")</f>
        <v>yes</v>
      </c>
      <c r="P480" s="4">
        <f t="shared" si="23"/>
        <v>5.3472222221898846E-2</v>
      </c>
      <c r="Q480" s="27">
        <f>IF(UBER[[Trip duration ]]="","",HOUR(P480)*60 + MINUTE(P480))</f>
        <v>77</v>
      </c>
      <c r="R480" s="27"/>
    </row>
    <row r="481" spans="1:18" x14ac:dyDescent="0.3">
      <c r="A481" s="1">
        <v>480</v>
      </c>
      <c r="B481" s="1" t="s">
        <v>8</v>
      </c>
      <c r="C481" s="1">
        <v>187</v>
      </c>
      <c r="D481" s="1" t="str">
        <f t="shared" si="21"/>
        <v>Yes</v>
      </c>
      <c r="E481" s="1" t="s">
        <v>9</v>
      </c>
      <c r="F481" s="2">
        <f>UBER[[#This Row],[Request Date]]+UBER[[#This Row],[Request Time]]</f>
        <v>42562.393055555556</v>
      </c>
      <c r="G481" s="3">
        <v>42562</v>
      </c>
      <c r="H481" s="4">
        <v>0.39305555555555555</v>
      </c>
      <c r="I481" s="27">
        <f>HOUR(UBER[[#This Row],[Request Timestamp]])</f>
        <v>9</v>
      </c>
      <c r="J481" s="4" t="str">
        <f t="shared" si="22"/>
        <v>Morning</v>
      </c>
      <c r="K481" s="4" t="str">
        <f>TEXT(UBER[[#This Row],[Request Date]],"dddd")</f>
        <v>Monday</v>
      </c>
      <c r="L481" s="2" t="str">
        <f>IF(OR(UBER[Drop Date]="NA", UBER[Drop Time]="NA"), "NA",M481+N481)</f>
        <v>NA</v>
      </c>
      <c r="M481" s="3" t="s">
        <v>6</v>
      </c>
      <c r="N481" s="4"/>
      <c r="O481" s="4" t="str">
        <f>IF(UBER[Drop Date]="NA","No","yes")</f>
        <v>No</v>
      </c>
      <c r="P481" s="4" t="str">
        <f t="shared" si="23"/>
        <v/>
      </c>
      <c r="Q481" s="27" t="str">
        <f>IF(UBER[[Trip duration ]]="","",HOUR(P481)*60 + MINUTE(P481))</f>
        <v/>
      </c>
      <c r="R481" s="27"/>
    </row>
    <row r="482" spans="1:18" x14ac:dyDescent="0.3">
      <c r="A482" s="1">
        <v>481</v>
      </c>
      <c r="B482" s="1" t="s">
        <v>8</v>
      </c>
      <c r="C482" s="1">
        <v>246</v>
      </c>
      <c r="D482" s="1" t="str">
        <f t="shared" si="21"/>
        <v>Yes</v>
      </c>
      <c r="E482" s="1" t="s">
        <v>5</v>
      </c>
      <c r="F482" s="2">
        <f>UBER[[#This Row],[Request Date]]+UBER[[#This Row],[Request Time]]</f>
        <v>42562.393750000003</v>
      </c>
      <c r="G482" s="3">
        <v>42562</v>
      </c>
      <c r="H482" s="4">
        <v>0.39374999999999999</v>
      </c>
      <c r="I482" s="27">
        <f>HOUR(UBER[[#This Row],[Request Timestamp]])</f>
        <v>9</v>
      </c>
      <c r="J482" s="4" t="str">
        <f t="shared" si="22"/>
        <v>Morning</v>
      </c>
      <c r="K482" s="4" t="str">
        <f>TEXT(UBER[[#This Row],[Request Date]],"dddd")</f>
        <v>Monday</v>
      </c>
      <c r="L482" s="2">
        <f>IF(OR(UBER[Drop Date]="NA", UBER[Drop Time]="NA"), "NA",M482+N482)</f>
        <v>42562.42083333333</v>
      </c>
      <c r="M482" s="3">
        <v>42562</v>
      </c>
      <c r="N482" s="4">
        <v>0.42083333333333334</v>
      </c>
      <c r="O482" s="4" t="str">
        <f>IF(UBER[Drop Date]="NA","No","yes")</f>
        <v>yes</v>
      </c>
      <c r="P482" s="4">
        <f t="shared" si="23"/>
        <v>2.7083333327027503E-2</v>
      </c>
      <c r="Q482" s="27">
        <f>IF(UBER[[Trip duration ]]="","",HOUR(P482)*60 + MINUTE(P482))</f>
        <v>39</v>
      </c>
      <c r="R482" s="27"/>
    </row>
    <row r="483" spans="1:18" x14ac:dyDescent="0.3">
      <c r="A483" s="1">
        <v>482</v>
      </c>
      <c r="B483" s="1" t="s">
        <v>8</v>
      </c>
      <c r="C483" s="1">
        <v>99</v>
      </c>
      <c r="D483" s="1" t="str">
        <f t="shared" si="21"/>
        <v>Yes</v>
      </c>
      <c r="E483" s="1" t="s">
        <v>9</v>
      </c>
      <c r="F483" s="2">
        <f>UBER[[#This Row],[Request Date]]+UBER[[#This Row],[Request Time]]</f>
        <v>42562.392361111109</v>
      </c>
      <c r="G483" s="3">
        <v>42562</v>
      </c>
      <c r="H483" s="4">
        <v>0.3923611111111111</v>
      </c>
      <c r="I483" s="27">
        <f>HOUR(UBER[[#This Row],[Request Timestamp]])</f>
        <v>9</v>
      </c>
      <c r="J483" s="4" t="str">
        <f t="shared" si="22"/>
        <v>Morning</v>
      </c>
      <c r="K483" s="4" t="str">
        <f>TEXT(UBER[[#This Row],[Request Date]],"dddd")</f>
        <v>Monday</v>
      </c>
      <c r="L483" s="2" t="str">
        <f>IF(OR(UBER[Drop Date]="NA", UBER[Drop Time]="NA"), "NA",M483+N483)</f>
        <v>NA</v>
      </c>
      <c r="M483" s="3" t="s">
        <v>6</v>
      </c>
      <c r="N483" s="4"/>
      <c r="O483" s="4" t="str">
        <f>IF(UBER[Drop Date]="NA","No","yes")</f>
        <v>No</v>
      </c>
      <c r="P483" s="4" t="str">
        <f t="shared" si="23"/>
        <v/>
      </c>
      <c r="Q483" s="27" t="str">
        <f>IF(UBER[[Trip duration ]]="","",HOUR(P483)*60 + MINUTE(P483))</f>
        <v/>
      </c>
      <c r="R483" s="27"/>
    </row>
    <row r="484" spans="1:18" x14ac:dyDescent="0.3">
      <c r="A484" s="1">
        <v>483</v>
      </c>
      <c r="B484" s="1" t="s">
        <v>8</v>
      </c>
      <c r="C484" s="1">
        <v>179</v>
      </c>
      <c r="D484" s="1" t="str">
        <f t="shared" si="21"/>
        <v>Yes</v>
      </c>
      <c r="E484" s="1" t="s">
        <v>5</v>
      </c>
      <c r="F484" s="2">
        <f>UBER[[#This Row],[Request Date]]+UBER[[#This Row],[Request Time]]</f>
        <v>42562.393055555556</v>
      </c>
      <c r="G484" s="3">
        <v>42562</v>
      </c>
      <c r="H484" s="4">
        <v>0.39305555555555555</v>
      </c>
      <c r="I484" s="27">
        <f>HOUR(UBER[[#This Row],[Request Timestamp]])</f>
        <v>9</v>
      </c>
      <c r="J484" s="4" t="str">
        <f t="shared" si="22"/>
        <v>Morning</v>
      </c>
      <c r="K484" s="4" t="str">
        <f>TEXT(UBER[[#This Row],[Request Date]],"dddd")</f>
        <v>Monday</v>
      </c>
      <c r="L484" s="2">
        <f>IF(OR(UBER[Drop Date]="NA", UBER[Drop Time]="NA"), "NA",M484+N484)</f>
        <v>42562.419444444444</v>
      </c>
      <c r="M484" s="3">
        <v>42562</v>
      </c>
      <c r="N484" s="4">
        <v>0.41944444444444445</v>
      </c>
      <c r="O484" s="4" t="str">
        <f>IF(UBER[Drop Date]="NA","No","yes")</f>
        <v>yes</v>
      </c>
      <c r="P484" s="4">
        <f t="shared" si="23"/>
        <v>2.6388888887595385E-2</v>
      </c>
      <c r="Q484" s="27">
        <f>IF(UBER[[Trip duration ]]="","",HOUR(P484)*60 + MINUTE(P484))</f>
        <v>38</v>
      </c>
      <c r="R484" s="27"/>
    </row>
    <row r="485" spans="1:18" x14ac:dyDescent="0.3">
      <c r="A485" s="1">
        <v>484</v>
      </c>
      <c r="B485" s="1" t="s">
        <v>8</v>
      </c>
      <c r="C485" s="1">
        <v>216</v>
      </c>
      <c r="D485" s="1" t="str">
        <f t="shared" si="21"/>
        <v>Yes</v>
      </c>
      <c r="E485" s="1" t="s">
        <v>5</v>
      </c>
      <c r="F485" s="2">
        <f>UBER[[#This Row],[Request Date]]+UBER[[#This Row],[Request Time]]</f>
        <v>42562.39166666667</v>
      </c>
      <c r="G485" s="3">
        <v>42562</v>
      </c>
      <c r="H485" s="4">
        <v>0.39166666666666666</v>
      </c>
      <c r="I485" s="27">
        <f>HOUR(UBER[[#This Row],[Request Timestamp]])</f>
        <v>9</v>
      </c>
      <c r="J485" s="4" t="str">
        <f t="shared" si="22"/>
        <v>Morning</v>
      </c>
      <c r="K485" s="4" t="str">
        <f>TEXT(UBER[[#This Row],[Request Date]],"dddd")</f>
        <v>Monday</v>
      </c>
      <c r="L485" s="2">
        <f>IF(OR(UBER[Drop Date]="NA", UBER[Drop Time]="NA"), "NA",M485+N485)</f>
        <v>42562.423611111109</v>
      </c>
      <c r="M485" s="3">
        <v>42562</v>
      </c>
      <c r="N485" s="4">
        <v>0.4236111111111111</v>
      </c>
      <c r="O485" s="4" t="str">
        <f>IF(UBER[Drop Date]="NA","No","yes")</f>
        <v>yes</v>
      </c>
      <c r="P485" s="4">
        <f t="shared" si="23"/>
        <v>3.1944444439432118E-2</v>
      </c>
      <c r="Q485" s="27">
        <f>IF(UBER[[Trip duration ]]="","",HOUR(P485)*60 + MINUTE(P485))</f>
        <v>46</v>
      </c>
      <c r="R485" s="27"/>
    </row>
    <row r="486" spans="1:18" x14ac:dyDescent="0.3">
      <c r="A486" s="1">
        <v>485</v>
      </c>
      <c r="B486" s="1" t="s">
        <v>8</v>
      </c>
      <c r="C486" s="1">
        <v>264</v>
      </c>
      <c r="D486" s="1" t="str">
        <f t="shared" si="21"/>
        <v>Yes</v>
      </c>
      <c r="E486" s="1" t="s">
        <v>9</v>
      </c>
      <c r="F486" s="2">
        <f>UBER[[#This Row],[Request Date]]+UBER[[#This Row],[Request Time]]</f>
        <v>42562.397916666669</v>
      </c>
      <c r="G486" s="3">
        <v>42562</v>
      </c>
      <c r="H486" s="4">
        <v>0.3979166666666667</v>
      </c>
      <c r="I486" s="27">
        <f>HOUR(UBER[[#This Row],[Request Timestamp]])</f>
        <v>9</v>
      </c>
      <c r="J486" s="4" t="str">
        <f t="shared" si="22"/>
        <v>Morning</v>
      </c>
      <c r="K486" s="4" t="str">
        <f>TEXT(UBER[[#This Row],[Request Date]],"dddd")</f>
        <v>Monday</v>
      </c>
      <c r="L486" s="2" t="str">
        <f>IF(OR(UBER[Drop Date]="NA", UBER[Drop Time]="NA"), "NA",M486+N486)</f>
        <v>NA</v>
      </c>
      <c r="M486" s="3" t="s">
        <v>6</v>
      </c>
      <c r="N486" s="4"/>
      <c r="O486" s="4" t="str">
        <f>IF(UBER[Drop Date]="NA","No","yes")</f>
        <v>No</v>
      </c>
      <c r="P486" s="4" t="str">
        <f t="shared" si="23"/>
        <v/>
      </c>
      <c r="Q486" s="27" t="str">
        <f>IF(UBER[[Trip duration ]]="","",HOUR(P486)*60 + MINUTE(P486))</f>
        <v/>
      </c>
      <c r="R486" s="27"/>
    </row>
    <row r="487" spans="1:18" x14ac:dyDescent="0.3">
      <c r="A487" s="1">
        <v>486</v>
      </c>
      <c r="B487" s="1" t="s">
        <v>8</v>
      </c>
      <c r="C487" s="1">
        <v>294</v>
      </c>
      <c r="D487" s="1" t="str">
        <f t="shared" si="21"/>
        <v>Yes</v>
      </c>
      <c r="E487" s="1" t="s">
        <v>9</v>
      </c>
      <c r="F487" s="2">
        <f>UBER[[#This Row],[Request Date]]+UBER[[#This Row],[Request Time]]</f>
        <v>42562.395138888889</v>
      </c>
      <c r="G487" s="3">
        <v>42562</v>
      </c>
      <c r="H487" s="4">
        <v>0.39513888888888887</v>
      </c>
      <c r="I487" s="27">
        <f>HOUR(UBER[[#This Row],[Request Timestamp]])</f>
        <v>9</v>
      </c>
      <c r="J487" s="4" t="str">
        <f t="shared" si="22"/>
        <v>Morning</v>
      </c>
      <c r="K487" s="4" t="str">
        <f>TEXT(UBER[[#This Row],[Request Date]],"dddd")</f>
        <v>Monday</v>
      </c>
      <c r="L487" s="2" t="str">
        <f>IF(OR(UBER[Drop Date]="NA", UBER[Drop Time]="NA"), "NA",M487+N487)</f>
        <v>NA</v>
      </c>
      <c r="M487" s="3" t="s">
        <v>6</v>
      </c>
      <c r="N487" s="4"/>
      <c r="O487" s="4" t="str">
        <f>IF(UBER[Drop Date]="NA","No","yes")</f>
        <v>No</v>
      </c>
      <c r="P487" s="4" t="str">
        <f t="shared" si="23"/>
        <v/>
      </c>
      <c r="Q487" s="27" t="str">
        <f>IF(UBER[[Trip duration ]]="","",HOUR(P487)*60 + MINUTE(P487))</f>
        <v/>
      </c>
      <c r="R487" s="27"/>
    </row>
    <row r="488" spans="1:18" x14ac:dyDescent="0.3">
      <c r="A488" s="1">
        <v>487</v>
      </c>
      <c r="B488" s="1" t="s">
        <v>8</v>
      </c>
      <c r="C488" s="1" t="s">
        <v>6</v>
      </c>
      <c r="D488" s="1" t="str">
        <f t="shared" si="21"/>
        <v>No</v>
      </c>
      <c r="E488" s="1" t="s">
        <v>7</v>
      </c>
      <c r="F488" s="2">
        <f>UBER[[#This Row],[Request Date]]+UBER[[#This Row],[Request Time]]</f>
        <v>42562.396527777775</v>
      </c>
      <c r="G488" s="3">
        <v>42562</v>
      </c>
      <c r="H488" s="4">
        <v>0.39652777777777781</v>
      </c>
      <c r="I488" s="27">
        <f>HOUR(UBER[[#This Row],[Request Timestamp]])</f>
        <v>9</v>
      </c>
      <c r="J488" s="4" t="str">
        <f t="shared" si="22"/>
        <v>Morning</v>
      </c>
      <c r="K488" s="4" t="str">
        <f>TEXT(UBER[[#This Row],[Request Date]],"dddd")</f>
        <v>Monday</v>
      </c>
      <c r="L488" s="2" t="str">
        <f>IF(OR(UBER[Drop Date]="NA", UBER[Drop Time]="NA"), "NA",M488+N488)</f>
        <v>NA</v>
      </c>
      <c r="M488" s="3" t="s">
        <v>6</v>
      </c>
      <c r="N488" s="4"/>
      <c r="O488" s="4" t="str">
        <f>IF(UBER[Drop Date]="NA","No","yes")</f>
        <v>No</v>
      </c>
      <c r="P488" s="4" t="str">
        <f t="shared" si="23"/>
        <v/>
      </c>
      <c r="Q488" s="27" t="str">
        <f>IF(UBER[[Trip duration ]]="","",HOUR(P488)*60 + MINUTE(P488))</f>
        <v/>
      </c>
      <c r="R488" s="27"/>
    </row>
    <row r="489" spans="1:18" x14ac:dyDescent="0.3">
      <c r="A489" s="1">
        <v>488</v>
      </c>
      <c r="B489" s="1" t="s">
        <v>4</v>
      </c>
      <c r="C489" s="1">
        <v>37</v>
      </c>
      <c r="D489" s="1" t="str">
        <f t="shared" si="21"/>
        <v>Yes</v>
      </c>
      <c r="E489" s="1" t="s">
        <v>5</v>
      </c>
      <c r="F489" s="2">
        <f>UBER[[#This Row],[Request Date]]+UBER[[#This Row],[Request Time]]</f>
        <v>42562.399305555555</v>
      </c>
      <c r="G489" s="3">
        <v>42562</v>
      </c>
      <c r="H489" s="4">
        <v>0.39930555555555558</v>
      </c>
      <c r="I489" s="27">
        <f>HOUR(UBER[[#This Row],[Request Timestamp]])</f>
        <v>9</v>
      </c>
      <c r="J489" s="4" t="str">
        <f t="shared" si="22"/>
        <v>Morning</v>
      </c>
      <c r="K489" s="4" t="str">
        <f>TEXT(UBER[[#This Row],[Request Date]],"dddd")</f>
        <v>Monday</v>
      </c>
      <c r="L489" s="2">
        <f>IF(OR(UBER[Drop Date]="NA", UBER[Drop Time]="NA"), "NA",M489+N489)</f>
        <v>42562.430555555555</v>
      </c>
      <c r="M489" s="3">
        <v>42562</v>
      </c>
      <c r="N489" s="4">
        <v>0.43055555555555558</v>
      </c>
      <c r="O489" s="4" t="str">
        <f>IF(UBER[Drop Date]="NA","No","yes")</f>
        <v>yes</v>
      </c>
      <c r="P489" s="4">
        <f t="shared" si="23"/>
        <v>3.125E-2</v>
      </c>
      <c r="Q489" s="27">
        <f>IF(UBER[[Trip duration ]]="","",HOUR(P489)*60 + MINUTE(P489))</f>
        <v>45</v>
      </c>
      <c r="R489" s="27"/>
    </row>
    <row r="490" spans="1:18" x14ac:dyDescent="0.3">
      <c r="A490" s="1">
        <v>489</v>
      </c>
      <c r="B490" s="1" t="s">
        <v>8</v>
      </c>
      <c r="C490" s="1">
        <v>196</v>
      </c>
      <c r="D490" s="1" t="str">
        <f t="shared" si="21"/>
        <v>Yes</v>
      </c>
      <c r="E490" s="1" t="s">
        <v>5</v>
      </c>
      <c r="F490" s="2">
        <f>UBER[[#This Row],[Request Date]]+UBER[[#This Row],[Request Time]]</f>
        <v>42562.395138888889</v>
      </c>
      <c r="G490" s="3">
        <v>42562</v>
      </c>
      <c r="H490" s="4">
        <v>0.39513888888888887</v>
      </c>
      <c r="I490" s="27">
        <f>HOUR(UBER[[#This Row],[Request Timestamp]])</f>
        <v>9</v>
      </c>
      <c r="J490" s="4" t="str">
        <f t="shared" si="22"/>
        <v>Morning</v>
      </c>
      <c r="K490" s="4" t="str">
        <f>TEXT(UBER[[#This Row],[Request Date]],"dddd")</f>
        <v>Monday</v>
      </c>
      <c r="L490" s="2">
        <f>IF(OR(UBER[Drop Date]="NA", UBER[Drop Time]="NA"), "NA",M490+N490)</f>
        <v>42562.431250000001</v>
      </c>
      <c r="M490" s="3">
        <v>42562</v>
      </c>
      <c r="N490" s="4">
        <v>0.43124999999999997</v>
      </c>
      <c r="O490" s="4" t="str">
        <f>IF(UBER[Drop Date]="NA","No","yes")</f>
        <v>yes</v>
      </c>
      <c r="P490" s="4">
        <f t="shared" si="23"/>
        <v>3.6111111112404615E-2</v>
      </c>
      <c r="Q490" s="27">
        <f>IF(UBER[[Trip duration ]]="","",HOUR(P490)*60 + MINUTE(P490))</f>
        <v>52</v>
      </c>
      <c r="R490" s="27"/>
    </row>
    <row r="491" spans="1:18" x14ac:dyDescent="0.3">
      <c r="A491" s="1">
        <v>490</v>
      </c>
      <c r="B491" s="1" t="s">
        <v>8</v>
      </c>
      <c r="C491" s="1">
        <v>252</v>
      </c>
      <c r="D491" s="1" t="str">
        <f t="shared" si="21"/>
        <v>Yes</v>
      </c>
      <c r="E491" s="1" t="s">
        <v>9</v>
      </c>
      <c r="F491" s="2">
        <f>UBER[[#This Row],[Request Date]]+UBER[[#This Row],[Request Time]]</f>
        <v>42562.397916666669</v>
      </c>
      <c r="G491" s="3">
        <v>42562</v>
      </c>
      <c r="H491" s="4">
        <v>0.3979166666666667</v>
      </c>
      <c r="I491" s="27">
        <f>HOUR(UBER[[#This Row],[Request Timestamp]])</f>
        <v>9</v>
      </c>
      <c r="J491" s="4" t="str">
        <f t="shared" si="22"/>
        <v>Morning</v>
      </c>
      <c r="K491" s="4" t="str">
        <f>TEXT(UBER[[#This Row],[Request Date]],"dddd")</f>
        <v>Monday</v>
      </c>
      <c r="L491" s="2" t="str">
        <f>IF(OR(UBER[Drop Date]="NA", UBER[Drop Time]="NA"), "NA",M491+N491)</f>
        <v>NA</v>
      </c>
      <c r="M491" s="3" t="s">
        <v>6</v>
      </c>
      <c r="N491" s="4"/>
      <c r="O491" s="4" t="str">
        <f>IF(UBER[Drop Date]="NA","No","yes")</f>
        <v>No</v>
      </c>
      <c r="P491" s="4" t="str">
        <f t="shared" si="23"/>
        <v/>
      </c>
      <c r="Q491" s="27" t="str">
        <f>IF(UBER[[Trip duration ]]="","",HOUR(P491)*60 + MINUTE(P491))</f>
        <v/>
      </c>
      <c r="R491" s="27"/>
    </row>
    <row r="492" spans="1:18" x14ac:dyDescent="0.3">
      <c r="A492" s="1">
        <v>491</v>
      </c>
      <c r="B492" s="1" t="s">
        <v>8</v>
      </c>
      <c r="C492" s="1">
        <v>49</v>
      </c>
      <c r="D492" s="1" t="str">
        <f t="shared" si="21"/>
        <v>Yes</v>
      </c>
      <c r="E492" s="1" t="s">
        <v>9</v>
      </c>
      <c r="F492" s="2">
        <f>UBER[[#This Row],[Request Date]]+UBER[[#This Row],[Request Time]]</f>
        <v>42562.395138888889</v>
      </c>
      <c r="G492" s="3">
        <v>42562</v>
      </c>
      <c r="H492" s="4">
        <v>0.39513888888888887</v>
      </c>
      <c r="I492" s="27">
        <f>HOUR(UBER[[#This Row],[Request Timestamp]])</f>
        <v>9</v>
      </c>
      <c r="J492" s="4" t="str">
        <f t="shared" si="22"/>
        <v>Morning</v>
      </c>
      <c r="K492" s="4" t="str">
        <f>TEXT(UBER[[#This Row],[Request Date]],"dddd")</f>
        <v>Monday</v>
      </c>
      <c r="L492" s="2" t="str">
        <f>IF(OR(UBER[Drop Date]="NA", UBER[Drop Time]="NA"), "NA",M492+N492)</f>
        <v>NA</v>
      </c>
      <c r="M492" s="3" t="s">
        <v>6</v>
      </c>
      <c r="N492" s="4"/>
      <c r="O492" s="4" t="str">
        <f>IF(UBER[Drop Date]="NA","No","yes")</f>
        <v>No</v>
      </c>
      <c r="P492" s="4" t="str">
        <f t="shared" si="23"/>
        <v/>
      </c>
      <c r="Q492" s="27" t="str">
        <f>IF(UBER[[Trip duration ]]="","",HOUR(P492)*60 + MINUTE(P492))</f>
        <v/>
      </c>
      <c r="R492" s="27"/>
    </row>
    <row r="493" spans="1:18" x14ac:dyDescent="0.3">
      <c r="A493" s="1">
        <v>492</v>
      </c>
      <c r="B493" s="1" t="s">
        <v>8</v>
      </c>
      <c r="C493" s="1">
        <v>129</v>
      </c>
      <c r="D493" s="1" t="str">
        <f t="shared" si="21"/>
        <v>Yes</v>
      </c>
      <c r="E493" s="1" t="s">
        <v>9</v>
      </c>
      <c r="F493" s="2">
        <f>UBER[[#This Row],[Request Date]]+UBER[[#This Row],[Request Time]]</f>
        <v>42562.397222222222</v>
      </c>
      <c r="G493" s="3">
        <v>42562</v>
      </c>
      <c r="H493" s="4">
        <v>0.3972222222222222</v>
      </c>
      <c r="I493" s="27">
        <f>HOUR(UBER[[#This Row],[Request Timestamp]])</f>
        <v>9</v>
      </c>
      <c r="J493" s="4" t="str">
        <f t="shared" si="22"/>
        <v>Morning</v>
      </c>
      <c r="K493" s="4" t="str">
        <f>TEXT(UBER[[#This Row],[Request Date]],"dddd")</f>
        <v>Monday</v>
      </c>
      <c r="L493" s="2" t="str">
        <f>IF(OR(UBER[Drop Date]="NA", UBER[Drop Time]="NA"), "NA",M493+N493)</f>
        <v>NA</v>
      </c>
      <c r="M493" s="3" t="s">
        <v>6</v>
      </c>
      <c r="N493" s="4"/>
      <c r="O493" s="4" t="str">
        <f>IF(UBER[Drop Date]="NA","No","yes")</f>
        <v>No</v>
      </c>
      <c r="P493" s="4" t="str">
        <f t="shared" si="23"/>
        <v/>
      </c>
      <c r="Q493" s="27" t="str">
        <f>IF(UBER[[Trip duration ]]="","",HOUR(P493)*60 + MINUTE(P493))</f>
        <v/>
      </c>
      <c r="R493" s="27"/>
    </row>
    <row r="494" spans="1:18" x14ac:dyDescent="0.3">
      <c r="A494" s="1">
        <v>493</v>
      </c>
      <c r="B494" s="1" t="s">
        <v>8</v>
      </c>
      <c r="C494" s="1">
        <v>283</v>
      </c>
      <c r="D494" s="1" t="str">
        <f t="shared" si="21"/>
        <v>Yes</v>
      </c>
      <c r="E494" s="1" t="s">
        <v>9</v>
      </c>
      <c r="F494" s="2">
        <f>UBER[[#This Row],[Request Date]]+UBER[[#This Row],[Request Time]]</f>
        <v>42562.395833333336</v>
      </c>
      <c r="G494" s="3">
        <v>42562</v>
      </c>
      <c r="H494" s="4">
        <v>0.39583333333333331</v>
      </c>
      <c r="I494" s="27">
        <f>HOUR(UBER[[#This Row],[Request Timestamp]])</f>
        <v>9</v>
      </c>
      <c r="J494" s="4" t="str">
        <f t="shared" si="22"/>
        <v>Morning</v>
      </c>
      <c r="K494" s="4" t="str">
        <f>TEXT(UBER[[#This Row],[Request Date]],"dddd")</f>
        <v>Monday</v>
      </c>
      <c r="L494" s="2" t="str">
        <f>IF(OR(UBER[Drop Date]="NA", UBER[Drop Time]="NA"), "NA",M494+N494)</f>
        <v>NA</v>
      </c>
      <c r="M494" s="3" t="s">
        <v>6</v>
      </c>
      <c r="N494" s="4"/>
      <c r="O494" s="4" t="str">
        <f>IF(UBER[Drop Date]="NA","No","yes")</f>
        <v>No</v>
      </c>
      <c r="P494" s="4" t="str">
        <f t="shared" si="23"/>
        <v/>
      </c>
      <c r="Q494" s="27" t="str">
        <f>IF(UBER[[Trip duration ]]="","",HOUR(P494)*60 + MINUTE(P494))</f>
        <v/>
      </c>
      <c r="R494" s="27"/>
    </row>
    <row r="495" spans="1:18" x14ac:dyDescent="0.3">
      <c r="A495" s="1">
        <v>494</v>
      </c>
      <c r="B495" s="1" t="s">
        <v>8</v>
      </c>
      <c r="C495" s="1">
        <v>19</v>
      </c>
      <c r="D495" s="1" t="str">
        <f t="shared" si="21"/>
        <v>Yes</v>
      </c>
      <c r="E495" s="1" t="s">
        <v>5</v>
      </c>
      <c r="F495" s="2">
        <f>UBER[[#This Row],[Request Date]]+UBER[[#This Row],[Request Time]]</f>
        <v>42562.400000000001</v>
      </c>
      <c r="G495" s="3">
        <v>42562</v>
      </c>
      <c r="H495" s="4">
        <v>0.39999999999999997</v>
      </c>
      <c r="I495" s="27">
        <f>HOUR(UBER[[#This Row],[Request Timestamp]])</f>
        <v>9</v>
      </c>
      <c r="J495" s="4" t="str">
        <f t="shared" si="22"/>
        <v>Morning</v>
      </c>
      <c r="K495" s="4" t="str">
        <f>TEXT(UBER[[#This Row],[Request Date]],"dddd")</f>
        <v>Monday</v>
      </c>
      <c r="L495" s="2">
        <f>IF(OR(UBER[Drop Date]="NA", UBER[Drop Time]="NA"), "NA",M495+N495)</f>
        <v>42562.418055555558</v>
      </c>
      <c r="M495" s="3">
        <v>42562</v>
      </c>
      <c r="N495" s="4">
        <v>0.41805555555555557</v>
      </c>
      <c r="O495" s="4" t="str">
        <f>IF(UBER[Drop Date]="NA","No","yes")</f>
        <v>yes</v>
      </c>
      <c r="P495" s="4">
        <f t="shared" si="23"/>
        <v>1.8055555556202307E-2</v>
      </c>
      <c r="Q495" s="27">
        <f>IF(UBER[[Trip duration ]]="","",HOUR(P495)*60 + MINUTE(P495))</f>
        <v>26</v>
      </c>
      <c r="R495" s="27"/>
    </row>
    <row r="496" spans="1:18" x14ac:dyDescent="0.3">
      <c r="A496" s="1">
        <v>495</v>
      </c>
      <c r="B496" s="1" t="s">
        <v>8</v>
      </c>
      <c r="C496" s="1">
        <v>276</v>
      </c>
      <c r="D496" s="1" t="str">
        <f t="shared" si="21"/>
        <v>Yes</v>
      </c>
      <c r="E496" s="1" t="s">
        <v>9</v>
      </c>
      <c r="F496" s="2">
        <f>UBER[[#This Row],[Request Date]]+UBER[[#This Row],[Request Time]]</f>
        <v>42562.400694444441</v>
      </c>
      <c r="G496" s="3">
        <v>42562</v>
      </c>
      <c r="H496" s="4">
        <v>0.40069444444444446</v>
      </c>
      <c r="I496" s="27">
        <f>HOUR(UBER[[#This Row],[Request Timestamp]])</f>
        <v>9</v>
      </c>
      <c r="J496" s="4" t="str">
        <f t="shared" si="22"/>
        <v>Morning</v>
      </c>
      <c r="K496" s="4" t="str">
        <f>TEXT(UBER[[#This Row],[Request Date]],"dddd")</f>
        <v>Monday</v>
      </c>
      <c r="L496" s="2" t="str">
        <f>IF(OR(UBER[Drop Date]="NA", UBER[Drop Time]="NA"), "NA",M496+N496)</f>
        <v>NA</v>
      </c>
      <c r="M496" s="3" t="s">
        <v>6</v>
      </c>
      <c r="N496" s="4"/>
      <c r="O496" s="4" t="str">
        <f>IF(UBER[Drop Date]="NA","No","yes")</f>
        <v>No</v>
      </c>
      <c r="P496" s="4" t="str">
        <f t="shared" si="23"/>
        <v/>
      </c>
      <c r="Q496" s="27" t="str">
        <f>IF(UBER[[Trip duration ]]="","",HOUR(P496)*60 + MINUTE(P496))</f>
        <v/>
      </c>
      <c r="R496" s="27"/>
    </row>
    <row r="497" spans="1:18" x14ac:dyDescent="0.3">
      <c r="A497" s="1">
        <v>496</v>
      </c>
      <c r="B497" s="1" t="s">
        <v>8</v>
      </c>
      <c r="C497" s="1" t="s">
        <v>6</v>
      </c>
      <c r="D497" s="1" t="str">
        <f t="shared" si="21"/>
        <v>No</v>
      </c>
      <c r="E497" s="1" t="s">
        <v>7</v>
      </c>
      <c r="F497" s="2">
        <f>UBER[[#This Row],[Request Date]]+UBER[[#This Row],[Request Time]]</f>
        <v>42562.395138888889</v>
      </c>
      <c r="G497" s="3">
        <v>42562</v>
      </c>
      <c r="H497" s="4">
        <v>0.39513888888888887</v>
      </c>
      <c r="I497" s="27">
        <f>HOUR(UBER[[#This Row],[Request Timestamp]])</f>
        <v>9</v>
      </c>
      <c r="J497" s="4" t="str">
        <f t="shared" si="22"/>
        <v>Morning</v>
      </c>
      <c r="K497" s="4" t="str">
        <f>TEXT(UBER[[#This Row],[Request Date]],"dddd")</f>
        <v>Monday</v>
      </c>
      <c r="L497" s="2" t="str">
        <f>IF(OR(UBER[Drop Date]="NA", UBER[Drop Time]="NA"), "NA",M497+N497)</f>
        <v>NA</v>
      </c>
      <c r="M497" s="3" t="s">
        <v>6</v>
      </c>
      <c r="N497" s="4"/>
      <c r="O497" s="4" t="str">
        <f>IF(UBER[Drop Date]="NA","No","yes")</f>
        <v>No</v>
      </c>
      <c r="P497" s="4" t="str">
        <f t="shared" si="23"/>
        <v/>
      </c>
      <c r="Q497" s="27" t="str">
        <f>IF(UBER[[Trip duration ]]="","",HOUR(P497)*60 + MINUTE(P497))</f>
        <v/>
      </c>
      <c r="R497" s="27"/>
    </row>
    <row r="498" spans="1:18" x14ac:dyDescent="0.3">
      <c r="A498" s="1">
        <v>497</v>
      </c>
      <c r="B498" s="1" t="s">
        <v>8</v>
      </c>
      <c r="C498" s="1">
        <v>292</v>
      </c>
      <c r="D498" s="1" t="str">
        <f t="shared" si="21"/>
        <v>Yes</v>
      </c>
      <c r="E498" s="1" t="s">
        <v>5</v>
      </c>
      <c r="F498" s="2">
        <f>UBER[[#This Row],[Request Date]]+UBER[[#This Row],[Request Time]]</f>
        <v>42562.397916666669</v>
      </c>
      <c r="G498" s="3">
        <v>42562</v>
      </c>
      <c r="H498" s="4">
        <v>0.3979166666666667</v>
      </c>
      <c r="I498" s="27">
        <f>HOUR(UBER[[#This Row],[Request Timestamp]])</f>
        <v>9</v>
      </c>
      <c r="J498" s="4" t="str">
        <f t="shared" si="22"/>
        <v>Morning</v>
      </c>
      <c r="K498" s="4" t="str">
        <f>TEXT(UBER[[#This Row],[Request Date]],"dddd")</f>
        <v>Monday</v>
      </c>
      <c r="L498" s="2">
        <f>IF(OR(UBER[Drop Date]="NA", UBER[Drop Time]="NA"), "NA",M498+N498)</f>
        <v>42562.42291666667</v>
      </c>
      <c r="M498" s="3">
        <v>42562</v>
      </c>
      <c r="N498" s="4">
        <v>0.42291666666666666</v>
      </c>
      <c r="O498" s="4" t="str">
        <f>IF(UBER[Drop Date]="NA","No","yes")</f>
        <v>yes</v>
      </c>
      <c r="P498" s="4">
        <f t="shared" si="23"/>
        <v>2.5000000001455192E-2</v>
      </c>
      <c r="Q498" s="27">
        <f>IF(UBER[[Trip duration ]]="","",HOUR(P498)*60 + MINUTE(P498))</f>
        <v>36</v>
      </c>
      <c r="R498" s="27"/>
    </row>
    <row r="499" spans="1:18" x14ac:dyDescent="0.3">
      <c r="A499" s="1">
        <v>498</v>
      </c>
      <c r="B499" s="1" t="s">
        <v>8</v>
      </c>
      <c r="C499" s="1" t="s">
        <v>6</v>
      </c>
      <c r="D499" s="1" t="str">
        <f t="shared" si="21"/>
        <v>No</v>
      </c>
      <c r="E499" s="1" t="s">
        <v>7</v>
      </c>
      <c r="F499" s="2">
        <f>UBER[[#This Row],[Request Date]]+UBER[[#This Row],[Request Time]]</f>
        <v>42562.399305555555</v>
      </c>
      <c r="G499" s="3">
        <v>42562</v>
      </c>
      <c r="H499" s="4">
        <v>0.39930555555555558</v>
      </c>
      <c r="I499" s="27">
        <f>HOUR(UBER[[#This Row],[Request Timestamp]])</f>
        <v>9</v>
      </c>
      <c r="J499" s="4" t="str">
        <f t="shared" si="22"/>
        <v>Morning</v>
      </c>
      <c r="K499" s="4" t="str">
        <f>TEXT(UBER[[#This Row],[Request Date]],"dddd")</f>
        <v>Monday</v>
      </c>
      <c r="L499" s="2" t="str">
        <f>IF(OR(UBER[Drop Date]="NA", UBER[Drop Time]="NA"), "NA",M499+N499)</f>
        <v>NA</v>
      </c>
      <c r="M499" s="3" t="s">
        <v>6</v>
      </c>
      <c r="N499" s="4"/>
      <c r="O499" s="4" t="str">
        <f>IF(UBER[Drop Date]="NA","No","yes")</f>
        <v>No</v>
      </c>
      <c r="P499" s="4" t="str">
        <f t="shared" si="23"/>
        <v/>
      </c>
      <c r="Q499" s="27" t="str">
        <f>IF(UBER[[Trip duration ]]="","",HOUR(P499)*60 + MINUTE(P499))</f>
        <v/>
      </c>
      <c r="R499" s="27"/>
    </row>
    <row r="500" spans="1:18" x14ac:dyDescent="0.3">
      <c r="A500" s="1">
        <v>499</v>
      </c>
      <c r="B500" s="1" t="s">
        <v>8</v>
      </c>
      <c r="C500" s="1">
        <v>18</v>
      </c>
      <c r="D500" s="1" t="str">
        <f t="shared" si="21"/>
        <v>Yes</v>
      </c>
      <c r="E500" s="1" t="s">
        <v>5</v>
      </c>
      <c r="F500" s="2">
        <f>UBER[[#This Row],[Request Date]]+UBER[[#This Row],[Request Time]]</f>
        <v>42562.402083333334</v>
      </c>
      <c r="G500" s="3">
        <v>42562</v>
      </c>
      <c r="H500" s="4">
        <v>0.40208333333333335</v>
      </c>
      <c r="I500" s="27">
        <f>HOUR(UBER[[#This Row],[Request Timestamp]])</f>
        <v>9</v>
      </c>
      <c r="J500" s="4" t="str">
        <f t="shared" si="22"/>
        <v>Morning</v>
      </c>
      <c r="K500" s="4" t="str">
        <f>TEXT(UBER[[#This Row],[Request Date]],"dddd")</f>
        <v>Monday</v>
      </c>
      <c r="L500" s="2">
        <f>IF(OR(UBER[Drop Date]="NA", UBER[Drop Time]="NA"), "NA",M500+N500)</f>
        <v>42562.427777777775</v>
      </c>
      <c r="M500" s="3">
        <v>42562</v>
      </c>
      <c r="N500" s="4">
        <v>0.42777777777777781</v>
      </c>
      <c r="O500" s="4" t="str">
        <f>IF(UBER[Drop Date]="NA","No","yes")</f>
        <v>yes</v>
      </c>
      <c r="P500" s="4">
        <f t="shared" si="23"/>
        <v>2.569444444088731E-2</v>
      </c>
      <c r="Q500" s="27">
        <f>IF(UBER[[Trip duration ]]="","",HOUR(P500)*60 + MINUTE(P500))</f>
        <v>37</v>
      </c>
      <c r="R500" s="27"/>
    </row>
    <row r="501" spans="1:18" x14ac:dyDescent="0.3">
      <c r="A501" s="1">
        <v>500</v>
      </c>
      <c r="B501" s="1" t="s">
        <v>4</v>
      </c>
      <c r="C501" s="1">
        <v>167</v>
      </c>
      <c r="D501" s="1" t="str">
        <f t="shared" si="21"/>
        <v>Yes</v>
      </c>
      <c r="E501" s="1" t="s">
        <v>5</v>
      </c>
      <c r="F501" s="2">
        <f>UBER[[#This Row],[Request Date]]+UBER[[#This Row],[Request Time]]</f>
        <v>42562.401388888888</v>
      </c>
      <c r="G501" s="3">
        <v>42562</v>
      </c>
      <c r="H501" s="4">
        <v>0.40138888888888885</v>
      </c>
      <c r="I501" s="27">
        <f>HOUR(UBER[[#This Row],[Request Timestamp]])</f>
        <v>9</v>
      </c>
      <c r="J501" s="4" t="str">
        <f t="shared" si="22"/>
        <v>Morning</v>
      </c>
      <c r="K501" s="4" t="str">
        <f>TEXT(UBER[[#This Row],[Request Date]],"dddd")</f>
        <v>Monday</v>
      </c>
      <c r="L501" s="2">
        <f>IF(OR(UBER[Drop Date]="NA", UBER[Drop Time]="NA"), "NA",M501+N501)</f>
        <v>42562.425000000003</v>
      </c>
      <c r="M501" s="3">
        <v>42562</v>
      </c>
      <c r="N501" s="4">
        <v>0.42499999999999999</v>
      </c>
      <c r="O501" s="4" t="str">
        <f>IF(UBER[Drop Date]="NA","No","yes")</f>
        <v>yes</v>
      </c>
      <c r="P501" s="4">
        <f t="shared" si="23"/>
        <v>2.3611111115314998E-2</v>
      </c>
      <c r="Q501" s="27">
        <f>IF(UBER[[Trip duration ]]="","",HOUR(P501)*60 + MINUTE(P501))</f>
        <v>34</v>
      </c>
      <c r="R501" s="27"/>
    </row>
    <row r="502" spans="1:18" x14ac:dyDescent="0.3">
      <c r="A502" s="1">
        <v>501</v>
      </c>
      <c r="B502" s="1" t="s">
        <v>8</v>
      </c>
      <c r="C502" s="1">
        <v>206</v>
      </c>
      <c r="D502" s="1" t="str">
        <f t="shared" si="21"/>
        <v>Yes</v>
      </c>
      <c r="E502" s="1" t="s">
        <v>5</v>
      </c>
      <c r="F502" s="2">
        <f>UBER[[#This Row],[Request Date]]+UBER[[#This Row],[Request Time]]</f>
        <v>42562.400694444441</v>
      </c>
      <c r="G502" s="3">
        <v>42562</v>
      </c>
      <c r="H502" s="4">
        <v>0.40069444444444446</v>
      </c>
      <c r="I502" s="27">
        <f>HOUR(UBER[[#This Row],[Request Timestamp]])</f>
        <v>9</v>
      </c>
      <c r="J502" s="4" t="str">
        <f t="shared" si="22"/>
        <v>Morning</v>
      </c>
      <c r="K502" s="4" t="str">
        <f>TEXT(UBER[[#This Row],[Request Date]],"dddd")</f>
        <v>Monday</v>
      </c>
      <c r="L502" s="2">
        <f>IF(OR(UBER[Drop Date]="NA", UBER[Drop Time]="NA"), "NA",M502+N502)</f>
        <v>42562.423611111109</v>
      </c>
      <c r="M502" s="3">
        <v>42562</v>
      </c>
      <c r="N502" s="4">
        <v>0.4236111111111111</v>
      </c>
      <c r="O502" s="4" t="str">
        <f>IF(UBER[Drop Date]="NA","No","yes")</f>
        <v>yes</v>
      </c>
      <c r="P502" s="4">
        <f t="shared" si="23"/>
        <v>2.2916666668606922E-2</v>
      </c>
      <c r="Q502" s="27">
        <f>IF(UBER[[Trip duration ]]="","",HOUR(P502)*60 + MINUTE(P502))</f>
        <v>33</v>
      </c>
      <c r="R502" s="27"/>
    </row>
    <row r="503" spans="1:18" x14ac:dyDescent="0.3">
      <c r="A503" s="1">
        <v>502</v>
      </c>
      <c r="B503" s="1" t="s">
        <v>8</v>
      </c>
      <c r="C503" s="1" t="s">
        <v>6</v>
      </c>
      <c r="D503" s="1" t="str">
        <f t="shared" si="21"/>
        <v>No</v>
      </c>
      <c r="E503" s="1" t="s">
        <v>7</v>
      </c>
      <c r="F503" s="2">
        <f>UBER[[#This Row],[Request Date]]+UBER[[#This Row],[Request Time]]</f>
        <v>42562.402777777781</v>
      </c>
      <c r="G503" s="3">
        <v>42562</v>
      </c>
      <c r="H503" s="4">
        <v>0.40277777777777773</v>
      </c>
      <c r="I503" s="27">
        <f>HOUR(UBER[[#This Row],[Request Timestamp]])</f>
        <v>9</v>
      </c>
      <c r="J503" s="4" t="str">
        <f t="shared" si="22"/>
        <v>Morning</v>
      </c>
      <c r="K503" s="4" t="str">
        <f>TEXT(UBER[[#This Row],[Request Date]],"dddd")</f>
        <v>Monday</v>
      </c>
      <c r="L503" s="2" t="str">
        <f>IF(OR(UBER[Drop Date]="NA", UBER[Drop Time]="NA"), "NA",M503+N503)</f>
        <v>NA</v>
      </c>
      <c r="M503" s="3" t="s">
        <v>6</v>
      </c>
      <c r="N503" s="4"/>
      <c r="O503" s="4" t="str">
        <f>IF(UBER[Drop Date]="NA","No","yes")</f>
        <v>No</v>
      </c>
      <c r="P503" s="4" t="str">
        <f t="shared" si="23"/>
        <v/>
      </c>
      <c r="Q503" s="27" t="str">
        <f>IF(UBER[[Trip duration ]]="","",HOUR(P503)*60 + MINUTE(P503))</f>
        <v/>
      </c>
      <c r="R503" s="27"/>
    </row>
    <row r="504" spans="1:18" x14ac:dyDescent="0.3">
      <c r="A504" s="1">
        <v>503</v>
      </c>
      <c r="B504" s="1" t="s">
        <v>8</v>
      </c>
      <c r="C504" s="1" t="s">
        <v>6</v>
      </c>
      <c r="D504" s="1" t="str">
        <f t="shared" si="21"/>
        <v>No</v>
      </c>
      <c r="E504" s="1" t="s">
        <v>7</v>
      </c>
      <c r="F504" s="2">
        <f>UBER[[#This Row],[Request Date]]+UBER[[#This Row],[Request Time]]</f>
        <v>42562.400694444441</v>
      </c>
      <c r="G504" s="3">
        <v>42562</v>
      </c>
      <c r="H504" s="4">
        <v>0.40069444444444446</v>
      </c>
      <c r="I504" s="27">
        <f>HOUR(UBER[[#This Row],[Request Timestamp]])</f>
        <v>9</v>
      </c>
      <c r="J504" s="4" t="str">
        <f t="shared" si="22"/>
        <v>Morning</v>
      </c>
      <c r="K504" s="4" t="str">
        <f>TEXT(UBER[[#This Row],[Request Date]],"dddd")</f>
        <v>Monday</v>
      </c>
      <c r="L504" s="2" t="str">
        <f>IF(OR(UBER[Drop Date]="NA", UBER[Drop Time]="NA"), "NA",M504+N504)</f>
        <v>NA</v>
      </c>
      <c r="M504" s="3" t="s">
        <v>6</v>
      </c>
      <c r="N504" s="4"/>
      <c r="O504" s="4" t="str">
        <f>IF(UBER[Drop Date]="NA","No","yes")</f>
        <v>No</v>
      </c>
      <c r="P504" s="4" t="str">
        <f t="shared" si="23"/>
        <v/>
      </c>
      <c r="Q504" s="27" t="str">
        <f>IF(UBER[[Trip duration ]]="","",HOUR(P504)*60 + MINUTE(P504))</f>
        <v/>
      </c>
      <c r="R504" s="27"/>
    </row>
    <row r="505" spans="1:18" x14ac:dyDescent="0.3">
      <c r="A505" s="1">
        <v>504</v>
      </c>
      <c r="B505" s="1" t="s">
        <v>8</v>
      </c>
      <c r="C505" s="1">
        <v>127</v>
      </c>
      <c r="D505" s="1" t="str">
        <f t="shared" si="21"/>
        <v>Yes</v>
      </c>
      <c r="E505" s="1" t="s">
        <v>5</v>
      </c>
      <c r="F505" s="2">
        <f>UBER[[#This Row],[Request Date]]+UBER[[#This Row],[Request Time]]</f>
        <v>42562.402777777781</v>
      </c>
      <c r="G505" s="3">
        <v>42562</v>
      </c>
      <c r="H505" s="4">
        <v>0.40277777777777773</v>
      </c>
      <c r="I505" s="27">
        <f>HOUR(UBER[[#This Row],[Request Timestamp]])</f>
        <v>9</v>
      </c>
      <c r="J505" s="4" t="str">
        <f t="shared" si="22"/>
        <v>Morning</v>
      </c>
      <c r="K505" s="4" t="str">
        <f>TEXT(UBER[[#This Row],[Request Date]],"dddd")</f>
        <v>Monday</v>
      </c>
      <c r="L505" s="2">
        <f>IF(OR(UBER[Drop Date]="NA", UBER[Drop Time]="NA"), "NA",M505+N505)</f>
        <v>42562.45</v>
      </c>
      <c r="M505" s="3">
        <v>42562</v>
      </c>
      <c r="N505" s="4">
        <v>0.45</v>
      </c>
      <c r="O505" s="4" t="str">
        <f>IF(UBER[Drop Date]="NA","No","yes")</f>
        <v>yes</v>
      </c>
      <c r="P505" s="4">
        <f t="shared" si="23"/>
        <v>4.722222221607808E-2</v>
      </c>
      <c r="Q505" s="27">
        <f>IF(UBER[[Trip duration ]]="","",HOUR(P505)*60 + MINUTE(P505))</f>
        <v>68</v>
      </c>
      <c r="R505" s="27"/>
    </row>
    <row r="506" spans="1:18" x14ac:dyDescent="0.3">
      <c r="A506" s="1">
        <v>505</v>
      </c>
      <c r="B506" s="1" t="s">
        <v>8</v>
      </c>
      <c r="C506" s="1">
        <v>279</v>
      </c>
      <c r="D506" s="1" t="str">
        <f t="shared" si="21"/>
        <v>Yes</v>
      </c>
      <c r="E506" s="1" t="s">
        <v>9</v>
      </c>
      <c r="F506" s="2">
        <f>UBER[[#This Row],[Request Date]]+UBER[[#This Row],[Request Time]]</f>
        <v>42562.405555555553</v>
      </c>
      <c r="G506" s="3">
        <v>42562</v>
      </c>
      <c r="H506" s="4">
        <v>0.4055555555555555</v>
      </c>
      <c r="I506" s="27">
        <f>HOUR(UBER[[#This Row],[Request Timestamp]])</f>
        <v>9</v>
      </c>
      <c r="J506" s="4" t="str">
        <f t="shared" si="22"/>
        <v>Morning</v>
      </c>
      <c r="K506" s="4" t="str">
        <f>TEXT(UBER[[#This Row],[Request Date]],"dddd")</f>
        <v>Monday</v>
      </c>
      <c r="L506" s="2" t="str">
        <f>IF(OR(UBER[Drop Date]="NA", UBER[Drop Time]="NA"), "NA",M506+N506)</f>
        <v>NA</v>
      </c>
      <c r="M506" s="3" t="s">
        <v>6</v>
      </c>
      <c r="N506" s="4"/>
      <c r="O506" s="4" t="str">
        <f>IF(UBER[Drop Date]="NA","No","yes")</f>
        <v>No</v>
      </c>
      <c r="P506" s="4" t="str">
        <f t="shared" si="23"/>
        <v/>
      </c>
      <c r="Q506" s="27" t="str">
        <f>IF(UBER[[Trip duration ]]="","",HOUR(P506)*60 + MINUTE(P506))</f>
        <v/>
      </c>
      <c r="R506" s="27"/>
    </row>
    <row r="507" spans="1:18" x14ac:dyDescent="0.3">
      <c r="A507" s="1">
        <v>506</v>
      </c>
      <c r="B507" s="1" t="s">
        <v>8</v>
      </c>
      <c r="C507" s="1" t="s">
        <v>6</v>
      </c>
      <c r="D507" s="1" t="str">
        <f t="shared" si="21"/>
        <v>No</v>
      </c>
      <c r="E507" s="1" t="s">
        <v>7</v>
      </c>
      <c r="F507" s="2">
        <f>UBER[[#This Row],[Request Date]]+UBER[[#This Row],[Request Time]]</f>
        <v>42562.404861111114</v>
      </c>
      <c r="G507" s="3">
        <v>42562</v>
      </c>
      <c r="H507" s="4">
        <v>0.40486111111111112</v>
      </c>
      <c r="I507" s="27">
        <f>HOUR(UBER[[#This Row],[Request Timestamp]])</f>
        <v>9</v>
      </c>
      <c r="J507" s="4" t="str">
        <f t="shared" si="22"/>
        <v>Morning</v>
      </c>
      <c r="K507" s="4" t="str">
        <f>TEXT(UBER[[#This Row],[Request Date]],"dddd")</f>
        <v>Monday</v>
      </c>
      <c r="L507" s="2" t="str">
        <f>IF(OR(UBER[Drop Date]="NA", UBER[Drop Time]="NA"), "NA",M507+N507)</f>
        <v>NA</v>
      </c>
      <c r="M507" s="3" t="s">
        <v>6</v>
      </c>
      <c r="N507" s="4"/>
      <c r="O507" s="4" t="str">
        <f>IF(UBER[Drop Date]="NA","No","yes")</f>
        <v>No</v>
      </c>
      <c r="P507" s="4" t="str">
        <f t="shared" si="23"/>
        <v/>
      </c>
      <c r="Q507" s="27" t="str">
        <f>IF(UBER[[Trip duration ]]="","",HOUR(P507)*60 + MINUTE(P507))</f>
        <v/>
      </c>
      <c r="R507" s="27"/>
    </row>
    <row r="508" spans="1:18" x14ac:dyDescent="0.3">
      <c r="A508" s="1">
        <v>507</v>
      </c>
      <c r="B508" s="1" t="s">
        <v>4</v>
      </c>
      <c r="C508" s="1">
        <v>106</v>
      </c>
      <c r="D508" s="1" t="str">
        <f t="shared" si="21"/>
        <v>Yes</v>
      </c>
      <c r="E508" s="1" t="s">
        <v>5</v>
      </c>
      <c r="F508" s="2">
        <f>UBER[[#This Row],[Request Date]]+UBER[[#This Row],[Request Time]]</f>
        <v>42562.402777777781</v>
      </c>
      <c r="G508" s="3">
        <v>42562</v>
      </c>
      <c r="H508" s="4">
        <v>0.40277777777777773</v>
      </c>
      <c r="I508" s="27">
        <f>HOUR(UBER[[#This Row],[Request Timestamp]])</f>
        <v>9</v>
      </c>
      <c r="J508" s="4" t="str">
        <f t="shared" si="22"/>
        <v>Morning</v>
      </c>
      <c r="K508" s="4" t="str">
        <f>TEXT(UBER[[#This Row],[Request Date]],"dddd")</f>
        <v>Monday</v>
      </c>
      <c r="L508" s="2">
        <f>IF(OR(UBER[Drop Date]="NA", UBER[Drop Time]="NA"), "NA",M508+N508)</f>
        <v>42562.443055555559</v>
      </c>
      <c r="M508" s="3">
        <v>42562</v>
      </c>
      <c r="N508" s="4">
        <v>0.44305555555555554</v>
      </c>
      <c r="O508" s="4" t="str">
        <f>IF(UBER[Drop Date]="NA","No","yes")</f>
        <v>yes</v>
      </c>
      <c r="P508" s="4">
        <f t="shared" si="23"/>
        <v>4.0277777778101154E-2</v>
      </c>
      <c r="Q508" s="27">
        <f>IF(UBER[[Trip duration ]]="","",HOUR(P508)*60 + MINUTE(P508))</f>
        <v>58</v>
      </c>
      <c r="R508" s="27"/>
    </row>
    <row r="509" spans="1:18" x14ac:dyDescent="0.3">
      <c r="A509" s="1">
        <v>508</v>
      </c>
      <c r="B509" s="1" t="s">
        <v>8</v>
      </c>
      <c r="C509" s="1">
        <v>239</v>
      </c>
      <c r="D509" s="1" t="str">
        <f t="shared" si="21"/>
        <v>Yes</v>
      </c>
      <c r="E509" s="1" t="s">
        <v>9</v>
      </c>
      <c r="F509" s="2">
        <f>UBER[[#This Row],[Request Date]]+UBER[[#This Row],[Request Time]]</f>
        <v>42562.402777777781</v>
      </c>
      <c r="G509" s="3">
        <v>42562</v>
      </c>
      <c r="H509" s="4">
        <v>0.40277777777777773</v>
      </c>
      <c r="I509" s="27">
        <f>HOUR(UBER[[#This Row],[Request Timestamp]])</f>
        <v>9</v>
      </c>
      <c r="J509" s="4" t="str">
        <f t="shared" si="22"/>
        <v>Morning</v>
      </c>
      <c r="K509" s="4" t="str">
        <f>TEXT(UBER[[#This Row],[Request Date]],"dddd")</f>
        <v>Monday</v>
      </c>
      <c r="L509" s="2" t="str">
        <f>IF(OR(UBER[Drop Date]="NA", UBER[Drop Time]="NA"), "NA",M509+N509)</f>
        <v>NA</v>
      </c>
      <c r="M509" s="3" t="s">
        <v>6</v>
      </c>
      <c r="N509" s="4"/>
      <c r="O509" s="4" t="str">
        <f>IF(UBER[Drop Date]="NA","No","yes")</f>
        <v>No</v>
      </c>
      <c r="P509" s="4" t="str">
        <f t="shared" si="23"/>
        <v/>
      </c>
      <c r="Q509" s="27" t="str">
        <f>IF(UBER[[Trip duration ]]="","",HOUR(P509)*60 + MINUTE(P509))</f>
        <v/>
      </c>
      <c r="R509" s="27"/>
    </row>
    <row r="510" spans="1:18" x14ac:dyDescent="0.3">
      <c r="A510" s="1">
        <v>509</v>
      </c>
      <c r="B510" s="1" t="s">
        <v>8</v>
      </c>
      <c r="C510" s="1" t="s">
        <v>6</v>
      </c>
      <c r="D510" s="1" t="str">
        <f t="shared" si="21"/>
        <v>No</v>
      </c>
      <c r="E510" s="1" t="s">
        <v>7</v>
      </c>
      <c r="F510" s="2">
        <f>UBER[[#This Row],[Request Date]]+UBER[[#This Row],[Request Time]]</f>
        <v>42562.404166666667</v>
      </c>
      <c r="G510" s="3">
        <v>42562</v>
      </c>
      <c r="H510" s="4">
        <v>0.40416666666666662</v>
      </c>
      <c r="I510" s="27">
        <f>HOUR(UBER[[#This Row],[Request Timestamp]])</f>
        <v>9</v>
      </c>
      <c r="J510" s="4" t="str">
        <f t="shared" si="22"/>
        <v>Morning</v>
      </c>
      <c r="K510" s="4" t="str">
        <f>TEXT(UBER[[#This Row],[Request Date]],"dddd")</f>
        <v>Monday</v>
      </c>
      <c r="L510" s="2" t="str">
        <f>IF(OR(UBER[Drop Date]="NA", UBER[Drop Time]="NA"), "NA",M510+N510)</f>
        <v>NA</v>
      </c>
      <c r="M510" s="3" t="s">
        <v>6</v>
      </c>
      <c r="N510" s="4"/>
      <c r="O510" s="4" t="str">
        <f>IF(UBER[Drop Date]="NA","No","yes")</f>
        <v>No</v>
      </c>
      <c r="P510" s="4" t="str">
        <f t="shared" si="23"/>
        <v/>
      </c>
      <c r="Q510" s="27" t="str">
        <f>IF(UBER[[Trip duration ]]="","",HOUR(P510)*60 + MINUTE(P510))</f>
        <v/>
      </c>
      <c r="R510" s="27"/>
    </row>
    <row r="511" spans="1:18" x14ac:dyDescent="0.3">
      <c r="A511" s="1">
        <v>510</v>
      </c>
      <c r="B511" s="1" t="s">
        <v>8</v>
      </c>
      <c r="C511" s="1">
        <v>100</v>
      </c>
      <c r="D511" s="1" t="str">
        <f t="shared" si="21"/>
        <v>Yes</v>
      </c>
      <c r="E511" s="1" t="s">
        <v>5</v>
      </c>
      <c r="F511" s="2">
        <f>UBER[[#This Row],[Request Date]]+UBER[[#This Row],[Request Time]]</f>
        <v>42562.402777777781</v>
      </c>
      <c r="G511" s="3">
        <v>42562</v>
      </c>
      <c r="H511" s="4">
        <v>0.40277777777777773</v>
      </c>
      <c r="I511" s="27">
        <f>HOUR(UBER[[#This Row],[Request Timestamp]])</f>
        <v>9</v>
      </c>
      <c r="J511" s="4" t="str">
        <f t="shared" si="22"/>
        <v>Morning</v>
      </c>
      <c r="K511" s="4" t="str">
        <f>TEXT(UBER[[#This Row],[Request Date]],"dddd")</f>
        <v>Monday</v>
      </c>
      <c r="L511" s="2">
        <f>IF(OR(UBER[Drop Date]="NA", UBER[Drop Time]="NA"), "NA",M511+N511)</f>
        <v>42562.459027777775</v>
      </c>
      <c r="M511" s="3">
        <v>42562</v>
      </c>
      <c r="N511" s="4">
        <v>0.45902777777777781</v>
      </c>
      <c r="O511" s="4" t="str">
        <f>IF(UBER[Drop Date]="NA","No","yes")</f>
        <v>yes</v>
      </c>
      <c r="P511" s="4">
        <f t="shared" si="23"/>
        <v>5.6249999994179234E-2</v>
      </c>
      <c r="Q511" s="27">
        <f>IF(UBER[[Trip duration ]]="","",HOUR(P511)*60 + MINUTE(P511))</f>
        <v>81</v>
      </c>
      <c r="R511" s="27"/>
    </row>
    <row r="512" spans="1:18" x14ac:dyDescent="0.3">
      <c r="A512" s="1">
        <v>511</v>
      </c>
      <c r="B512" s="1" t="s">
        <v>8</v>
      </c>
      <c r="C512" s="1">
        <v>34</v>
      </c>
      <c r="D512" s="1" t="str">
        <f t="shared" si="21"/>
        <v>Yes</v>
      </c>
      <c r="E512" s="1" t="s">
        <v>9</v>
      </c>
      <c r="F512" s="2">
        <f>UBER[[#This Row],[Request Date]]+UBER[[#This Row],[Request Time]]</f>
        <v>42562.402777777781</v>
      </c>
      <c r="G512" s="3">
        <v>42562</v>
      </c>
      <c r="H512" s="4">
        <v>0.40277777777777773</v>
      </c>
      <c r="I512" s="27">
        <f>HOUR(UBER[[#This Row],[Request Timestamp]])</f>
        <v>9</v>
      </c>
      <c r="J512" s="4" t="str">
        <f t="shared" si="22"/>
        <v>Morning</v>
      </c>
      <c r="K512" s="4" t="str">
        <f>TEXT(UBER[[#This Row],[Request Date]],"dddd")</f>
        <v>Monday</v>
      </c>
      <c r="L512" s="2" t="str">
        <f>IF(OR(UBER[Drop Date]="NA", UBER[Drop Time]="NA"), "NA",M512+N512)</f>
        <v>NA</v>
      </c>
      <c r="M512" s="3" t="s">
        <v>6</v>
      </c>
      <c r="N512" s="4"/>
      <c r="O512" s="4" t="str">
        <f>IF(UBER[Drop Date]="NA","No","yes")</f>
        <v>No</v>
      </c>
      <c r="P512" s="4" t="str">
        <f t="shared" si="23"/>
        <v/>
      </c>
      <c r="Q512" s="27" t="str">
        <f>IF(UBER[[Trip duration ]]="","",HOUR(P512)*60 + MINUTE(P512))</f>
        <v/>
      </c>
      <c r="R512" s="27"/>
    </row>
    <row r="513" spans="1:18" x14ac:dyDescent="0.3">
      <c r="A513" s="1">
        <v>512</v>
      </c>
      <c r="B513" s="1" t="s">
        <v>4</v>
      </c>
      <c r="C513" s="1">
        <v>194</v>
      </c>
      <c r="D513" s="1" t="str">
        <f t="shared" si="21"/>
        <v>Yes</v>
      </c>
      <c r="E513" s="1" t="s">
        <v>5</v>
      </c>
      <c r="F513" s="2">
        <f>UBER[[#This Row],[Request Date]]+UBER[[#This Row],[Request Time]]</f>
        <v>42562.407638888886</v>
      </c>
      <c r="G513" s="3">
        <v>42562</v>
      </c>
      <c r="H513" s="4">
        <v>0.40763888888888888</v>
      </c>
      <c r="I513" s="27">
        <f>HOUR(UBER[[#This Row],[Request Timestamp]])</f>
        <v>9</v>
      </c>
      <c r="J513" s="4" t="str">
        <f t="shared" si="22"/>
        <v>Morning</v>
      </c>
      <c r="K513" s="4" t="str">
        <f>TEXT(UBER[[#This Row],[Request Date]],"dddd")</f>
        <v>Monday</v>
      </c>
      <c r="L513" s="2">
        <f>IF(OR(UBER[Drop Date]="NA", UBER[Drop Time]="NA"), "NA",M513+N513)</f>
        <v>42562.454861111109</v>
      </c>
      <c r="M513" s="3">
        <v>42562</v>
      </c>
      <c r="N513" s="4">
        <v>0.4548611111111111</v>
      </c>
      <c r="O513" s="4" t="str">
        <f>IF(UBER[Drop Date]="NA","No","yes")</f>
        <v>yes</v>
      </c>
      <c r="P513" s="4">
        <f t="shared" si="23"/>
        <v>4.7222222223354038E-2</v>
      </c>
      <c r="Q513" s="27">
        <f>IF(UBER[[Trip duration ]]="","",HOUR(P513)*60 + MINUTE(P513))</f>
        <v>68</v>
      </c>
      <c r="R513" s="27"/>
    </row>
    <row r="514" spans="1:18" x14ac:dyDescent="0.3">
      <c r="A514" s="1">
        <v>513</v>
      </c>
      <c r="B514" s="1" t="s">
        <v>4</v>
      </c>
      <c r="C514" s="1">
        <v>249</v>
      </c>
      <c r="D514" s="1" t="str">
        <f t="shared" ref="D514:D577" si="24">IF(C:C="NA","No","Yes")</f>
        <v>Yes</v>
      </c>
      <c r="E514" s="1" t="s">
        <v>5</v>
      </c>
      <c r="F514" s="2">
        <f>UBER[[#This Row],[Request Date]]+UBER[[#This Row],[Request Time]]</f>
        <v>42562.402083333334</v>
      </c>
      <c r="G514" s="3">
        <v>42562</v>
      </c>
      <c r="H514" s="4">
        <v>0.40208333333333335</v>
      </c>
      <c r="I514" s="27">
        <f>HOUR(UBER[[#This Row],[Request Timestamp]])</f>
        <v>9</v>
      </c>
      <c r="J514" s="4" t="str">
        <f t="shared" ref="J514:J577" si="25">IF(HOUR(H514)&lt;4,"Late Night",
 IF(HOUR(H514)&lt;8,"Early Morning",
 IF(HOUR(H514)&lt;12,"Morning",
 IF(HOUR(H514)&lt;17,"Afternoon",
 IF(HOUR(H514)&lt;21,"Evening","Night")))))</f>
        <v>Morning</v>
      </c>
      <c r="K514" s="4" t="str">
        <f>TEXT(UBER[[#This Row],[Request Date]],"dddd")</f>
        <v>Monday</v>
      </c>
      <c r="L514" s="2">
        <f>IF(OR(UBER[Drop Date]="NA", UBER[Drop Time]="NA"), "NA",M514+N514)</f>
        <v>42562.454861111109</v>
      </c>
      <c r="M514" s="3">
        <v>42562</v>
      </c>
      <c r="N514" s="4">
        <v>0.4548611111111111</v>
      </c>
      <c r="O514" s="4" t="str">
        <f>IF(UBER[Drop Date]="NA","No","yes")</f>
        <v>yes</v>
      </c>
      <c r="P514" s="4">
        <f t="shared" ref="P514:P577" si="26">IF(OR(L514="NA",F514="NA"), "", L514 - F514)</f>
        <v>5.2777777775190771E-2</v>
      </c>
      <c r="Q514" s="27">
        <f>IF(UBER[[Trip duration ]]="","",HOUR(P514)*60 + MINUTE(P514))</f>
        <v>76</v>
      </c>
      <c r="R514" s="27"/>
    </row>
    <row r="515" spans="1:18" x14ac:dyDescent="0.3">
      <c r="A515" s="1">
        <v>514</v>
      </c>
      <c r="B515" s="1" t="s">
        <v>8</v>
      </c>
      <c r="C515" s="1">
        <v>70</v>
      </c>
      <c r="D515" s="1" t="str">
        <f t="shared" si="24"/>
        <v>Yes</v>
      </c>
      <c r="E515" s="1" t="s">
        <v>5</v>
      </c>
      <c r="F515" s="2">
        <f>UBER[[#This Row],[Request Date]]+UBER[[#This Row],[Request Time]]</f>
        <v>42562.40625</v>
      </c>
      <c r="G515" s="3">
        <v>42562</v>
      </c>
      <c r="H515" s="4">
        <v>0.40625</v>
      </c>
      <c r="I515" s="27">
        <f>HOUR(UBER[[#This Row],[Request Timestamp]])</f>
        <v>9</v>
      </c>
      <c r="J515" s="4" t="str">
        <f t="shared" si="25"/>
        <v>Morning</v>
      </c>
      <c r="K515" s="4" t="str">
        <f>TEXT(UBER[[#This Row],[Request Date]],"dddd")</f>
        <v>Monday</v>
      </c>
      <c r="L515" s="2">
        <f>IF(OR(UBER[Drop Date]="NA", UBER[Drop Time]="NA"), "NA",M515+N515)</f>
        <v>42562.455555555556</v>
      </c>
      <c r="M515" s="3">
        <v>42562</v>
      </c>
      <c r="N515" s="4">
        <v>0.45555555555555555</v>
      </c>
      <c r="O515" s="4" t="str">
        <f>IF(UBER[Drop Date]="NA","No","yes")</f>
        <v>yes</v>
      </c>
      <c r="P515" s="4">
        <f t="shared" si="26"/>
        <v>4.9305555556202307E-2</v>
      </c>
      <c r="Q515" s="27">
        <f>IF(UBER[[Trip duration ]]="","",HOUR(P515)*60 + MINUTE(P515))</f>
        <v>71</v>
      </c>
      <c r="R515" s="27"/>
    </row>
    <row r="516" spans="1:18" x14ac:dyDescent="0.3">
      <c r="A516" s="1">
        <v>515</v>
      </c>
      <c r="B516" s="1" t="s">
        <v>4</v>
      </c>
      <c r="C516" s="1">
        <v>251</v>
      </c>
      <c r="D516" s="1" t="str">
        <f t="shared" si="24"/>
        <v>Yes</v>
      </c>
      <c r="E516" s="1" t="s">
        <v>5</v>
      </c>
      <c r="F516" s="2">
        <f>UBER[[#This Row],[Request Date]]+UBER[[#This Row],[Request Time]]</f>
        <v>42562.40625</v>
      </c>
      <c r="G516" s="3">
        <v>42562</v>
      </c>
      <c r="H516" s="4">
        <v>0.40625</v>
      </c>
      <c r="I516" s="27">
        <f>HOUR(UBER[[#This Row],[Request Timestamp]])</f>
        <v>9</v>
      </c>
      <c r="J516" s="4" t="str">
        <f t="shared" si="25"/>
        <v>Morning</v>
      </c>
      <c r="K516" s="4" t="str">
        <f>TEXT(UBER[[#This Row],[Request Date]],"dddd")</f>
        <v>Monday</v>
      </c>
      <c r="L516" s="2">
        <f>IF(OR(UBER[Drop Date]="NA", UBER[Drop Time]="NA"), "NA",M516+N516)</f>
        <v>42562.455555555556</v>
      </c>
      <c r="M516" s="3">
        <v>42562</v>
      </c>
      <c r="N516" s="4">
        <v>0.45555555555555555</v>
      </c>
      <c r="O516" s="4" t="str">
        <f>IF(UBER[Drop Date]="NA","No","yes")</f>
        <v>yes</v>
      </c>
      <c r="P516" s="4">
        <f t="shared" si="26"/>
        <v>4.9305555556202307E-2</v>
      </c>
      <c r="Q516" s="27">
        <f>IF(UBER[[Trip duration ]]="","",HOUR(P516)*60 + MINUTE(P516))</f>
        <v>71</v>
      </c>
      <c r="R516" s="27"/>
    </row>
    <row r="517" spans="1:18" x14ac:dyDescent="0.3">
      <c r="A517" s="1">
        <v>516</v>
      </c>
      <c r="B517" s="1" t="s">
        <v>8</v>
      </c>
      <c r="C517" s="1" t="s">
        <v>6</v>
      </c>
      <c r="D517" s="1" t="str">
        <f t="shared" si="24"/>
        <v>No</v>
      </c>
      <c r="E517" s="1" t="s">
        <v>7</v>
      </c>
      <c r="F517" s="2">
        <f>UBER[[#This Row],[Request Date]]+UBER[[#This Row],[Request Time]]</f>
        <v>42562.40902777778</v>
      </c>
      <c r="G517" s="3">
        <v>42562</v>
      </c>
      <c r="H517" s="4">
        <v>0.40902777777777777</v>
      </c>
      <c r="I517" s="27">
        <f>HOUR(UBER[[#This Row],[Request Timestamp]])</f>
        <v>9</v>
      </c>
      <c r="J517" s="4" t="str">
        <f t="shared" si="25"/>
        <v>Morning</v>
      </c>
      <c r="K517" s="4" t="str">
        <f>TEXT(UBER[[#This Row],[Request Date]],"dddd")</f>
        <v>Monday</v>
      </c>
      <c r="L517" s="2" t="str">
        <f>IF(OR(UBER[Drop Date]="NA", UBER[Drop Time]="NA"), "NA",M517+N517)</f>
        <v>NA</v>
      </c>
      <c r="M517" s="3" t="s">
        <v>6</v>
      </c>
      <c r="N517" s="4"/>
      <c r="O517" s="4" t="str">
        <f>IF(UBER[Drop Date]="NA","No","yes")</f>
        <v>No</v>
      </c>
      <c r="P517" s="4" t="str">
        <f t="shared" si="26"/>
        <v/>
      </c>
      <c r="Q517" s="27" t="str">
        <f>IF(UBER[[Trip duration ]]="","",HOUR(P517)*60 + MINUTE(P517))</f>
        <v/>
      </c>
      <c r="R517" s="27"/>
    </row>
    <row r="518" spans="1:18" x14ac:dyDescent="0.3">
      <c r="A518" s="1">
        <v>517</v>
      </c>
      <c r="B518" s="1" t="s">
        <v>4</v>
      </c>
      <c r="C518" s="1">
        <v>30</v>
      </c>
      <c r="D518" s="1" t="str">
        <f t="shared" si="24"/>
        <v>Yes</v>
      </c>
      <c r="E518" s="1" t="s">
        <v>5</v>
      </c>
      <c r="F518" s="2">
        <f>UBER[[#This Row],[Request Date]]+UBER[[#This Row],[Request Time]]</f>
        <v>42562.40625</v>
      </c>
      <c r="G518" s="3">
        <v>42562</v>
      </c>
      <c r="H518" s="4">
        <v>0.40625</v>
      </c>
      <c r="I518" s="27">
        <f>HOUR(UBER[[#This Row],[Request Timestamp]])</f>
        <v>9</v>
      </c>
      <c r="J518" s="4" t="str">
        <f t="shared" si="25"/>
        <v>Morning</v>
      </c>
      <c r="K518" s="4" t="str">
        <f>TEXT(UBER[[#This Row],[Request Date]],"dddd")</f>
        <v>Monday</v>
      </c>
      <c r="L518" s="2">
        <f>IF(OR(UBER[Drop Date]="NA", UBER[Drop Time]="NA"), "NA",M518+N518)</f>
        <v>42562.433333333334</v>
      </c>
      <c r="M518" s="3">
        <v>42562</v>
      </c>
      <c r="N518" s="4">
        <v>0.43333333333333335</v>
      </c>
      <c r="O518" s="4" t="str">
        <f>IF(UBER[Drop Date]="NA","No","yes")</f>
        <v>yes</v>
      </c>
      <c r="P518" s="4">
        <f t="shared" si="26"/>
        <v>2.7083333334303461E-2</v>
      </c>
      <c r="Q518" s="27">
        <f>IF(UBER[[Trip duration ]]="","",HOUR(P518)*60 + MINUTE(P518))</f>
        <v>39</v>
      </c>
      <c r="R518" s="27"/>
    </row>
    <row r="519" spans="1:18" x14ac:dyDescent="0.3">
      <c r="A519" s="1">
        <v>518</v>
      </c>
      <c r="B519" s="1" t="s">
        <v>8</v>
      </c>
      <c r="C519" s="1">
        <v>59</v>
      </c>
      <c r="D519" s="1" t="str">
        <f t="shared" si="24"/>
        <v>Yes</v>
      </c>
      <c r="E519" s="1" t="s">
        <v>5</v>
      </c>
      <c r="F519" s="2">
        <f>UBER[[#This Row],[Request Date]]+UBER[[#This Row],[Request Time]]</f>
        <v>42562.406944444447</v>
      </c>
      <c r="G519" s="3">
        <v>42562</v>
      </c>
      <c r="H519" s="4">
        <v>0.4069444444444445</v>
      </c>
      <c r="I519" s="27">
        <f>HOUR(UBER[[#This Row],[Request Timestamp]])</f>
        <v>9</v>
      </c>
      <c r="J519" s="4" t="str">
        <f t="shared" si="25"/>
        <v>Morning</v>
      </c>
      <c r="K519" s="4" t="str">
        <f>TEXT(UBER[[#This Row],[Request Date]],"dddd")</f>
        <v>Monday</v>
      </c>
      <c r="L519" s="2">
        <f>IF(OR(UBER[Drop Date]="NA", UBER[Drop Time]="NA"), "NA",M519+N519)</f>
        <v>42562.445833333331</v>
      </c>
      <c r="M519" s="3">
        <v>42562</v>
      </c>
      <c r="N519" s="4">
        <v>0.4458333333333333</v>
      </c>
      <c r="O519" s="4" t="str">
        <f>IF(UBER[Drop Date]="NA","No","yes")</f>
        <v>yes</v>
      </c>
      <c r="P519" s="4">
        <f t="shared" si="26"/>
        <v>3.8888888884685002E-2</v>
      </c>
      <c r="Q519" s="27">
        <f>IF(UBER[[Trip duration ]]="","",HOUR(P519)*60 + MINUTE(P519))</f>
        <v>56</v>
      </c>
      <c r="R519" s="27"/>
    </row>
    <row r="520" spans="1:18" x14ac:dyDescent="0.3">
      <c r="A520" s="1">
        <v>519</v>
      </c>
      <c r="B520" s="1" t="s">
        <v>8</v>
      </c>
      <c r="C520" s="1">
        <v>198</v>
      </c>
      <c r="D520" s="1" t="str">
        <f t="shared" si="24"/>
        <v>Yes</v>
      </c>
      <c r="E520" s="1" t="s">
        <v>5</v>
      </c>
      <c r="F520" s="2">
        <f>UBER[[#This Row],[Request Date]]+UBER[[#This Row],[Request Time]]</f>
        <v>42562.404861111114</v>
      </c>
      <c r="G520" s="3">
        <v>42562</v>
      </c>
      <c r="H520" s="4">
        <v>0.40486111111111112</v>
      </c>
      <c r="I520" s="27">
        <f>HOUR(UBER[[#This Row],[Request Timestamp]])</f>
        <v>9</v>
      </c>
      <c r="J520" s="4" t="str">
        <f t="shared" si="25"/>
        <v>Morning</v>
      </c>
      <c r="K520" s="4" t="str">
        <f>TEXT(UBER[[#This Row],[Request Date]],"dddd")</f>
        <v>Monday</v>
      </c>
      <c r="L520" s="2">
        <f>IF(OR(UBER[Drop Date]="NA", UBER[Drop Time]="NA"), "NA",M520+N520)</f>
        <v>42562.45416666667</v>
      </c>
      <c r="M520" s="3">
        <v>42562</v>
      </c>
      <c r="N520" s="4">
        <v>0.45416666666666666</v>
      </c>
      <c r="O520" s="4" t="str">
        <f>IF(UBER[Drop Date]="NA","No","yes")</f>
        <v>yes</v>
      </c>
      <c r="P520" s="4">
        <f t="shared" si="26"/>
        <v>4.9305555556202307E-2</v>
      </c>
      <c r="Q520" s="27">
        <f>IF(UBER[[Trip duration ]]="","",HOUR(P520)*60 + MINUTE(P520))</f>
        <v>71</v>
      </c>
      <c r="R520" s="27"/>
    </row>
    <row r="521" spans="1:18" x14ac:dyDescent="0.3">
      <c r="A521" s="1">
        <v>520</v>
      </c>
      <c r="B521" s="1" t="s">
        <v>8</v>
      </c>
      <c r="C521" s="1">
        <v>83</v>
      </c>
      <c r="D521" s="1" t="str">
        <f t="shared" si="24"/>
        <v>Yes</v>
      </c>
      <c r="E521" s="1" t="s">
        <v>5</v>
      </c>
      <c r="F521" s="2">
        <f>UBER[[#This Row],[Request Date]]+UBER[[#This Row],[Request Time]]</f>
        <v>42562.407638888886</v>
      </c>
      <c r="G521" s="3">
        <v>42562</v>
      </c>
      <c r="H521" s="4">
        <v>0.40763888888888888</v>
      </c>
      <c r="I521" s="27">
        <f>HOUR(UBER[[#This Row],[Request Timestamp]])</f>
        <v>9</v>
      </c>
      <c r="J521" s="4" t="str">
        <f t="shared" si="25"/>
        <v>Morning</v>
      </c>
      <c r="K521" s="4" t="str">
        <f>TEXT(UBER[[#This Row],[Request Date]],"dddd")</f>
        <v>Monday</v>
      </c>
      <c r="L521" s="2">
        <f>IF(OR(UBER[Drop Date]="NA", UBER[Drop Time]="NA"), "NA",M521+N521)</f>
        <v>42562.446527777778</v>
      </c>
      <c r="M521" s="3">
        <v>42562</v>
      </c>
      <c r="N521" s="4">
        <v>0.4465277777777778</v>
      </c>
      <c r="O521" s="4" t="str">
        <f>IF(UBER[Drop Date]="NA","No","yes")</f>
        <v>yes</v>
      </c>
      <c r="P521" s="4">
        <f t="shared" si="26"/>
        <v>3.888888889196096E-2</v>
      </c>
      <c r="Q521" s="27">
        <f>IF(UBER[[Trip duration ]]="","",HOUR(P521)*60 + MINUTE(P521))</f>
        <v>56</v>
      </c>
      <c r="R521" s="27"/>
    </row>
    <row r="522" spans="1:18" x14ac:dyDescent="0.3">
      <c r="A522" s="1">
        <v>521</v>
      </c>
      <c r="B522" s="1" t="s">
        <v>8</v>
      </c>
      <c r="C522" s="1">
        <v>104</v>
      </c>
      <c r="D522" s="1" t="str">
        <f t="shared" si="24"/>
        <v>Yes</v>
      </c>
      <c r="E522" s="1" t="s">
        <v>5</v>
      </c>
      <c r="F522" s="2">
        <f>UBER[[#This Row],[Request Date]]+UBER[[#This Row],[Request Time]]</f>
        <v>42562.408333333333</v>
      </c>
      <c r="G522" s="3">
        <v>42562</v>
      </c>
      <c r="H522" s="4">
        <v>0.40833333333333338</v>
      </c>
      <c r="I522" s="27">
        <f>HOUR(UBER[[#This Row],[Request Timestamp]])</f>
        <v>9</v>
      </c>
      <c r="J522" s="4" t="str">
        <f t="shared" si="25"/>
        <v>Morning</v>
      </c>
      <c r="K522" s="4" t="str">
        <f>TEXT(UBER[[#This Row],[Request Date]],"dddd")</f>
        <v>Monday</v>
      </c>
      <c r="L522" s="2">
        <f>IF(OR(UBER[Drop Date]="NA", UBER[Drop Time]="NA"), "NA",M522+N522)</f>
        <v>42562.454861111109</v>
      </c>
      <c r="M522" s="3">
        <v>42562</v>
      </c>
      <c r="N522" s="4">
        <v>0.4548611111111111</v>
      </c>
      <c r="O522" s="4" t="str">
        <f>IF(UBER[Drop Date]="NA","No","yes")</f>
        <v>yes</v>
      </c>
      <c r="P522" s="4">
        <f t="shared" si="26"/>
        <v>4.6527777776645962E-2</v>
      </c>
      <c r="Q522" s="27">
        <f>IF(UBER[[Trip duration ]]="","",HOUR(P522)*60 + MINUTE(P522))</f>
        <v>67</v>
      </c>
      <c r="R522" s="27"/>
    </row>
    <row r="523" spans="1:18" x14ac:dyDescent="0.3">
      <c r="A523" s="1">
        <v>522</v>
      </c>
      <c r="B523" s="1" t="s">
        <v>8</v>
      </c>
      <c r="C523" s="1" t="s">
        <v>6</v>
      </c>
      <c r="D523" s="1" t="str">
        <f t="shared" si="24"/>
        <v>No</v>
      </c>
      <c r="E523" s="1" t="s">
        <v>7</v>
      </c>
      <c r="F523" s="2">
        <f>UBER[[#This Row],[Request Date]]+UBER[[#This Row],[Request Time]]</f>
        <v>42562.408333333333</v>
      </c>
      <c r="G523" s="3">
        <v>42562</v>
      </c>
      <c r="H523" s="4">
        <v>0.40833333333333338</v>
      </c>
      <c r="I523" s="27">
        <f>HOUR(UBER[[#This Row],[Request Timestamp]])</f>
        <v>9</v>
      </c>
      <c r="J523" s="4" t="str">
        <f t="shared" si="25"/>
        <v>Morning</v>
      </c>
      <c r="K523" s="4" t="str">
        <f>TEXT(UBER[[#This Row],[Request Date]],"dddd")</f>
        <v>Monday</v>
      </c>
      <c r="L523" s="2" t="str">
        <f>IF(OR(UBER[Drop Date]="NA", UBER[Drop Time]="NA"), "NA",M523+N523)</f>
        <v>NA</v>
      </c>
      <c r="M523" s="3" t="s">
        <v>6</v>
      </c>
      <c r="N523" s="4"/>
      <c r="O523" s="4" t="str">
        <f>IF(UBER[Drop Date]="NA","No","yes")</f>
        <v>No</v>
      </c>
      <c r="P523" s="4" t="str">
        <f t="shared" si="26"/>
        <v/>
      </c>
      <c r="Q523" s="27" t="str">
        <f>IF(UBER[[Trip duration ]]="","",HOUR(P523)*60 + MINUTE(P523))</f>
        <v/>
      </c>
      <c r="R523" s="27"/>
    </row>
    <row r="524" spans="1:18" x14ac:dyDescent="0.3">
      <c r="A524" s="1">
        <v>523</v>
      </c>
      <c r="B524" s="1" t="s">
        <v>4</v>
      </c>
      <c r="C524" s="1">
        <v>23</v>
      </c>
      <c r="D524" s="1" t="str">
        <f t="shared" si="24"/>
        <v>Yes</v>
      </c>
      <c r="E524" s="1" t="s">
        <v>5</v>
      </c>
      <c r="F524" s="2">
        <f>UBER[[#This Row],[Request Date]]+UBER[[#This Row],[Request Time]]</f>
        <v>42562.408333333333</v>
      </c>
      <c r="G524" s="3">
        <v>42562</v>
      </c>
      <c r="H524" s="4">
        <v>0.40833333333333338</v>
      </c>
      <c r="I524" s="27">
        <f>HOUR(UBER[[#This Row],[Request Timestamp]])</f>
        <v>9</v>
      </c>
      <c r="J524" s="4" t="str">
        <f t="shared" si="25"/>
        <v>Morning</v>
      </c>
      <c r="K524" s="4" t="str">
        <f>TEXT(UBER[[#This Row],[Request Date]],"dddd")</f>
        <v>Monday</v>
      </c>
      <c r="L524" s="2">
        <f>IF(OR(UBER[Drop Date]="NA", UBER[Drop Time]="NA"), "NA",M524+N524)</f>
        <v>42562.442361111112</v>
      </c>
      <c r="M524" s="3">
        <v>42562</v>
      </c>
      <c r="N524" s="4">
        <v>0.44236111111111115</v>
      </c>
      <c r="O524" s="4" t="str">
        <f>IF(UBER[Drop Date]="NA","No","yes")</f>
        <v>yes</v>
      </c>
      <c r="P524" s="4">
        <f t="shared" si="26"/>
        <v>3.4027777779556345E-2</v>
      </c>
      <c r="Q524" s="27">
        <f>IF(UBER[[Trip duration ]]="","",HOUR(P524)*60 + MINUTE(P524))</f>
        <v>49</v>
      </c>
      <c r="R524" s="27"/>
    </row>
    <row r="525" spans="1:18" x14ac:dyDescent="0.3">
      <c r="A525" s="1">
        <v>524</v>
      </c>
      <c r="B525" s="1" t="s">
        <v>8</v>
      </c>
      <c r="C525" s="1" t="s">
        <v>6</v>
      </c>
      <c r="D525" s="1" t="str">
        <f t="shared" si="24"/>
        <v>No</v>
      </c>
      <c r="E525" s="1" t="s">
        <v>7</v>
      </c>
      <c r="F525" s="2">
        <f>UBER[[#This Row],[Request Date]]+UBER[[#This Row],[Request Time]]</f>
        <v>42562.409722222219</v>
      </c>
      <c r="G525" s="3">
        <v>42562</v>
      </c>
      <c r="H525" s="4">
        <v>0.40972222222222227</v>
      </c>
      <c r="I525" s="27">
        <f>HOUR(UBER[[#This Row],[Request Timestamp]])</f>
        <v>9</v>
      </c>
      <c r="J525" s="4" t="str">
        <f t="shared" si="25"/>
        <v>Morning</v>
      </c>
      <c r="K525" s="4" t="str">
        <f>TEXT(UBER[[#This Row],[Request Date]],"dddd")</f>
        <v>Monday</v>
      </c>
      <c r="L525" s="2" t="str">
        <f>IF(OR(UBER[Drop Date]="NA", UBER[Drop Time]="NA"), "NA",M525+N525)</f>
        <v>NA</v>
      </c>
      <c r="M525" s="3" t="s">
        <v>6</v>
      </c>
      <c r="N525" s="4"/>
      <c r="O525" s="4" t="str">
        <f>IF(UBER[Drop Date]="NA","No","yes")</f>
        <v>No</v>
      </c>
      <c r="P525" s="4" t="str">
        <f t="shared" si="26"/>
        <v/>
      </c>
      <c r="Q525" s="27" t="str">
        <f>IF(UBER[[Trip duration ]]="","",HOUR(P525)*60 + MINUTE(P525))</f>
        <v/>
      </c>
      <c r="R525" s="27"/>
    </row>
    <row r="526" spans="1:18" x14ac:dyDescent="0.3">
      <c r="A526" s="1">
        <v>525</v>
      </c>
      <c r="B526" s="1" t="s">
        <v>8</v>
      </c>
      <c r="C526" s="1">
        <v>165</v>
      </c>
      <c r="D526" s="1" t="str">
        <f t="shared" si="24"/>
        <v>Yes</v>
      </c>
      <c r="E526" s="1" t="s">
        <v>9</v>
      </c>
      <c r="F526" s="2">
        <f>UBER[[#This Row],[Request Date]]+UBER[[#This Row],[Request Time]]</f>
        <v>42562.411111111112</v>
      </c>
      <c r="G526" s="3">
        <v>42562</v>
      </c>
      <c r="H526" s="4">
        <v>0.41111111111111115</v>
      </c>
      <c r="I526" s="27">
        <f>HOUR(UBER[[#This Row],[Request Timestamp]])</f>
        <v>9</v>
      </c>
      <c r="J526" s="4" t="str">
        <f t="shared" si="25"/>
        <v>Morning</v>
      </c>
      <c r="K526" s="4" t="str">
        <f>TEXT(UBER[[#This Row],[Request Date]],"dddd")</f>
        <v>Monday</v>
      </c>
      <c r="L526" s="2" t="str">
        <f>IF(OR(UBER[Drop Date]="NA", UBER[Drop Time]="NA"), "NA",M526+N526)</f>
        <v>NA</v>
      </c>
      <c r="M526" s="3" t="s">
        <v>6</v>
      </c>
      <c r="N526" s="4"/>
      <c r="O526" s="4" t="str">
        <f>IF(UBER[Drop Date]="NA","No","yes")</f>
        <v>No</v>
      </c>
      <c r="P526" s="4" t="str">
        <f t="shared" si="26"/>
        <v/>
      </c>
      <c r="Q526" s="27" t="str">
        <f>IF(UBER[[Trip duration ]]="","",HOUR(P526)*60 + MINUTE(P526))</f>
        <v/>
      </c>
      <c r="R526" s="27"/>
    </row>
    <row r="527" spans="1:18" x14ac:dyDescent="0.3">
      <c r="A527" s="1">
        <v>526</v>
      </c>
      <c r="B527" s="1" t="s">
        <v>8</v>
      </c>
      <c r="C527" s="1">
        <v>197</v>
      </c>
      <c r="D527" s="1" t="str">
        <f t="shared" si="24"/>
        <v>Yes</v>
      </c>
      <c r="E527" s="1" t="s">
        <v>9</v>
      </c>
      <c r="F527" s="2">
        <f>UBER[[#This Row],[Request Date]]+UBER[[#This Row],[Request Time]]</f>
        <v>42562.406944444447</v>
      </c>
      <c r="G527" s="3">
        <v>42562</v>
      </c>
      <c r="H527" s="4">
        <v>0.4069444444444445</v>
      </c>
      <c r="I527" s="27">
        <f>HOUR(UBER[[#This Row],[Request Timestamp]])</f>
        <v>9</v>
      </c>
      <c r="J527" s="4" t="str">
        <f t="shared" si="25"/>
        <v>Morning</v>
      </c>
      <c r="K527" s="4" t="str">
        <f>TEXT(UBER[[#This Row],[Request Date]],"dddd")</f>
        <v>Monday</v>
      </c>
      <c r="L527" s="2" t="str">
        <f>IF(OR(UBER[Drop Date]="NA", UBER[Drop Time]="NA"), "NA",M527+N527)</f>
        <v>NA</v>
      </c>
      <c r="M527" s="3" t="s">
        <v>6</v>
      </c>
      <c r="N527" s="4"/>
      <c r="O527" s="4" t="str">
        <f>IF(UBER[Drop Date]="NA","No","yes")</f>
        <v>No</v>
      </c>
      <c r="P527" s="4" t="str">
        <f t="shared" si="26"/>
        <v/>
      </c>
      <c r="Q527" s="27" t="str">
        <f>IF(UBER[[Trip duration ]]="","",HOUR(P527)*60 + MINUTE(P527))</f>
        <v/>
      </c>
      <c r="R527" s="27"/>
    </row>
    <row r="528" spans="1:18" x14ac:dyDescent="0.3">
      <c r="A528" s="1">
        <v>527</v>
      </c>
      <c r="B528" s="1" t="s">
        <v>8</v>
      </c>
      <c r="C528" s="1" t="s">
        <v>6</v>
      </c>
      <c r="D528" s="1" t="str">
        <f t="shared" si="24"/>
        <v>No</v>
      </c>
      <c r="E528" s="1" t="s">
        <v>7</v>
      </c>
      <c r="F528" s="2">
        <f>UBER[[#This Row],[Request Date]]+UBER[[#This Row],[Request Time]]</f>
        <v>42562.411111111112</v>
      </c>
      <c r="G528" s="3">
        <v>42562</v>
      </c>
      <c r="H528" s="4">
        <v>0.41111111111111115</v>
      </c>
      <c r="I528" s="27">
        <f>HOUR(UBER[[#This Row],[Request Timestamp]])</f>
        <v>9</v>
      </c>
      <c r="J528" s="4" t="str">
        <f t="shared" si="25"/>
        <v>Morning</v>
      </c>
      <c r="K528" s="4" t="str">
        <f>TEXT(UBER[[#This Row],[Request Date]],"dddd")</f>
        <v>Monday</v>
      </c>
      <c r="L528" s="2" t="str">
        <f>IF(OR(UBER[Drop Date]="NA", UBER[Drop Time]="NA"), "NA",M528+N528)</f>
        <v>NA</v>
      </c>
      <c r="M528" s="3" t="s">
        <v>6</v>
      </c>
      <c r="N528" s="4"/>
      <c r="O528" s="4" t="str">
        <f>IF(UBER[Drop Date]="NA","No","yes")</f>
        <v>No</v>
      </c>
      <c r="P528" s="4" t="str">
        <f t="shared" si="26"/>
        <v/>
      </c>
      <c r="Q528" s="27" t="str">
        <f>IF(UBER[[Trip duration ]]="","",HOUR(P528)*60 + MINUTE(P528))</f>
        <v/>
      </c>
      <c r="R528" s="27"/>
    </row>
    <row r="529" spans="1:18" x14ac:dyDescent="0.3">
      <c r="A529" s="1">
        <v>528</v>
      </c>
      <c r="B529" s="1" t="s">
        <v>8</v>
      </c>
      <c r="C529" s="1">
        <v>68</v>
      </c>
      <c r="D529" s="1" t="str">
        <f t="shared" si="24"/>
        <v>Yes</v>
      </c>
      <c r="E529" s="1" t="s">
        <v>9</v>
      </c>
      <c r="F529" s="2">
        <f>UBER[[#This Row],[Request Date]]+UBER[[#This Row],[Request Time]]</f>
        <v>42562.409722222219</v>
      </c>
      <c r="G529" s="3">
        <v>42562</v>
      </c>
      <c r="H529" s="4">
        <v>0.40972222222222227</v>
      </c>
      <c r="I529" s="27">
        <f>HOUR(UBER[[#This Row],[Request Timestamp]])</f>
        <v>9</v>
      </c>
      <c r="J529" s="4" t="str">
        <f t="shared" si="25"/>
        <v>Morning</v>
      </c>
      <c r="K529" s="4" t="str">
        <f>TEXT(UBER[[#This Row],[Request Date]],"dddd")</f>
        <v>Monday</v>
      </c>
      <c r="L529" s="2" t="str">
        <f>IF(OR(UBER[Drop Date]="NA", UBER[Drop Time]="NA"), "NA",M529+N529)</f>
        <v>NA</v>
      </c>
      <c r="M529" s="3" t="s">
        <v>6</v>
      </c>
      <c r="N529" s="4"/>
      <c r="O529" s="4" t="str">
        <f>IF(UBER[Drop Date]="NA","No","yes")</f>
        <v>No</v>
      </c>
      <c r="P529" s="4" t="str">
        <f t="shared" si="26"/>
        <v/>
      </c>
      <c r="Q529" s="27" t="str">
        <f>IF(UBER[[Trip duration ]]="","",HOUR(P529)*60 + MINUTE(P529))</f>
        <v/>
      </c>
      <c r="R529" s="27"/>
    </row>
    <row r="530" spans="1:18" x14ac:dyDescent="0.3">
      <c r="A530" s="1">
        <v>529</v>
      </c>
      <c r="B530" s="1" t="s">
        <v>8</v>
      </c>
      <c r="C530" s="1">
        <v>220</v>
      </c>
      <c r="D530" s="1" t="str">
        <f t="shared" si="24"/>
        <v>Yes</v>
      </c>
      <c r="E530" s="1" t="s">
        <v>9</v>
      </c>
      <c r="F530" s="2">
        <f>UBER[[#This Row],[Request Date]]+UBER[[#This Row],[Request Time]]</f>
        <v>42562.412499999999</v>
      </c>
      <c r="G530" s="3">
        <v>42562</v>
      </c>
      <c r="H530" s="4">
        <v>0.41250000000000003</v>
      </c>
      <c r="I530" s="27">
        <f>HOUR(UBER[[#This Row],[Request Timestamp]])</f>
        <v>9</v>
      </c>
      <c r="J530" s="4" t="str">
        <f t="shared" si="25"/>
        <v>Morning</v>
      </c>
      <c r="K530" s="4" t="str">
        <f>TEXT(UBER[[#This Row],[Request Date]],"dddd")</f>
        <v>Monday</v>
      </c>
      <c r="L530" s="2" t="str">
        <f>IF(OR(UBER[Drop Date]="NA", UBER[Drop Time]="NA"), "NA",M530+N530)</f>
        <v>NA</v>
      </c>
      <c r="M530" s="3" t="s">
        <v>6</v>
      </c>
      <c r="N530" s="4"/>
      <c r="O530" s="4" t="str">
        <f>IF(UBER[Drop Date]="NA","No","yes")</f>
        <v>No</v>
      </c>
      <c r="P530" s="4" t="str">
        <f t="shared" si="26"/>
        <v/>
      </c>
      <c r="Q530" s="27" t="str">
        <f>IF(UBER[[Trip duration ]]="","",HOUR(P530)*60 + MINUTE(P530))</f>
        <v/>
      </c>
      <c r="R530" s="27"/>
    </row>
    <row r="531" spans="1:18" x14ac:dyDescent="0.3">
      <c r="A531" s="1">
        <v>530</v>
      </c>
      <c r="B531" s="1" t="s">
        <v>8</v>
      </c>
      <c r="C531" s="1" t="s">
        <v>6</v>
      </c>
      <c r="D531" s="1" t="str">
        <f t="shared" si="24"/>
        <v>No</v>
      </c>
      <c r="E531" s="1" t="s">
        <v>7</v>
      </c>
      <c r="F531" s="2">
        <f>UBER[[#This Row],[Request Date]]+UBER[[#This Row],[Request Time]]</f>
        <v>42562.414583333331</v>
      </c>
      <c r="G531" s="3">
        <v>42562</v>
      </c>
      <c r="H531" s="4">
        <v>0.4145833333333333</v>
      </c>
      <c r="I531" s="27">
        <f>HOUR(UBER[[#This Row],[Request Timestamp]])</f>
        <v>9</v>
      </c>
      <c r="J531" s="4" t="str">
        <f t="shared" si="25"/>
        <v>Morning</v>
      </c>
      <c r="K531" s="4" t="str">
        <f>TEXT(UBER[[#This Row],[Request Date]],"dddd")</f>
        <v>Monday</v>
      </c>
      <c r="L531" s="2" t="str">
        <f>IF(OR(UBER[Drop Date]="NA", UBER[Drop Time]="NA"), "NA",M531+N531)</f>
        <v>NA</v>
      </c>
      <c r="M531" s="3" t="s">
        <v>6</v>
      </c>
      <c r="N531" s="4"/>
      <c r="O531" s="4" t="str">
        <f>IF(UBER[Drop Date]="NA","No","yes")</f>
        <v>No</v>
      </c>
      <c r="P531" s="4" t="str">
        <f t="shared" si="26"/>
        <v/>
      </c>
      <c r="Q531" s="27" t="str">
        <f>IF(UBER[[Trip duration ]]="","",HOUR(P531)*60 + MINUTE(P531))</f>
        <v/>
      </c>
      <c r="R531" s="27"/>
    </row>
    <row r="532" spans="1:18" x14ac:dyDescent="0.3">
      <c r="A532" s="1">
        <v>531</v>
      </c>
      <c r="B532" s="1" t="s">
        <v>8</v>
      </c>
      <c r="C532" s="1">
        <v>55</v>
      </c>
      <c r="D532" s="1" t="str">
        <f t="shared" si="24"/>
        <v>Yes</v>
      </c>
      <c r="E532" s="1" t="s">
        <v>5</v>
      </c>
      <c r="F532" s="2">
        <f>UBER[[#This Row],[Request Date]]+UBER[[#This Row],[Request Time]]</f>
        <v>42562.417361111111</v>
      </c>
      <c r="G532" s="3">
        <v>42562</v>
      </c>
      <c r="H532" s="4">
        <v>0.41736111111111113</v>
      </c>
      <c r="I532" s="27">
        <f>HOUR(UBER[[#This Row],[Request Timestamp]])</f>
        <v>10</v>
      </c>
      <c r="J532" s="4" t="str">
        <f t="shared" si="25"/>
        <v>Morning</v>
      </c>
      <c r="K532" s="4" t="str">
        <f>TEXT(UBER[[#This Row],[Request Date]],"dddd")</f>
        <v>Monday</v>
      </c>
      <c r="L532" s="2">
        <f>IF(OR(UBER[Drop Date]="NA", UBER[Drop Time]="NA"), "NA",M532+N532)</f>
        <v>42562.441666666666</v>
      </c>
      <c r="M532" s="3">
        <v>42562</v>
      </c>
      <c r="N532" s="4">
        <v>0.44166666666666665</v>
      </c>
      <c r="O532" s="4" t="str">
        <f>IF(UBER[Drop Date]="NA","No","yes")</f>
        <v>yes</v>
      </c>
      <c r="P532" s="4">
        <f t="shared" si="26"/>
        <v>2.4305555554747116E-2</v>
      </c>
      <c r="Q532" s="27">
        <f>IF(UBER[[Trip duration ]]="","",HOUR(P532)*60 + MINUTE(P532))</f>
        <v>35</v>
      </c>
      <c r="R532" s="27"/>
    </row>
    <row r="533" spans="1:18" x14ac:dyDescent="0.3">
      <c r="A533" s="1">
        <v>532</v>
      </c>
      <c r="B533" s="1" t="s">
        <v>8</v>
      </c>
      <c r="C533" s="1">
        <v>126</v>
      </c>
      <c r="D533" s="1" t="str">
        <f t="shared" si="24"/>
        <v>Yes</v>
      </c>
      <c r="E533" s="1" t="s">
        <v>5</v>
      </c>
      <c r="F533" s="2">
        <f>UBER[[#This Row],[Request Date]]+UBER[[#This Row],[Request Time]]</f>
        <v>42562.411805555559</v>
      </c>
      <c r="G533" s="3">
        <v>42562</v>
      </c>
      <c r="H533" s="4">
        <v>0.41180555555555554</v>
      </c>
      <c r="I533" s="27">
        <f>HOUR(UBER[[#This Row],[Request Timestamp]])</f>
        <v>9</v>
      </c>
      <c r="J533" s="4" t="str">
        <f t="shared" si="25"/>
        <v>Morning</v>
      </c>
      <c r="K533" s="4" t="str">
        <f>TEXT(UBER[[#This Row],[Request Date]],"dddd")</f>
        <v>Monday</v>
      </c>
      <c r="L533" s="2">
        <f>IF(OR(UBER[Drop Date]="NA", UBER[Drop Time]="NA"), "NA",M533+N533)</f>
        <v>42562.46597222222</v>
      </c>
      <c r="M533" s="3">
        <v>42562</v>
      </c>
      <c r="N533" s="4">
        <v>0.46597222222222223</v>
      </c>
      <c r="O533" s="4" t="str">
        <f>IF(UBER[Drop Date]="NA","No","yes")</f>
        <v>yes</v>
      </c>
      <c r="P533" s="4">
        <f t="shared" si="26"/>
        <v>5.4166666661330964E-2</v>
      </c>
      <c r="Q533" s="27">
        <f>IF(UBER[[Trip duration ]]="","",HOUR(P533)*60 + MINUTE(P533))</f>
        <v>78</v>
      </c>
      <c r="R533" s="27"/>
    </row>
    <row r="534" spans="1:18" x14ac:dyDescent="0.3">
      <c r="A534" s="1">
        <v>533</v>
      </c>
      <c r="B534" s="1" t="s">
        <v>4</v>
      </c>
      <c r="C534" s="1">
        <v>123</v>
      </c>
      <c r="D534" s="1" t="str">
        <f t="shared" si="24"/>
        <v>Yes</v>
      </c>
      <c r="E534" s="1" t="s">
        <v>5</v>
      </c>
      <c r="F534" s="2">
        <f>UBER[[#This Row],[Request Date]]+UBER[[#This Row],[Request Time]]</f>
        <v>42562.413194444445</v>
      </c>
      <c r="G534" s="3">
        <v>42562</v>
      </c>
      <c r="H534" s="4">
        <v>0.41319444444444442</v>
      </c>
      <c r="I534" s="27">
        <f>HOUR(UBER[[#This Row],[Request Timestamp]])</f>
        <v>9</v>
      </c>
      <c r="J534" s="4" t="str">
        <f t="shared" si="25"/>
        <v>Morning</v>
      </c>
      <c r="K534" s="4" t="str">
        <f>TEXT(UBER[[#This Row],[Request Date]],"dddd")</f>
        <v>Monday</v>
      </c>
      <c r="L534" s="2">
        <f>IF(OR(UBER[Drop Date]="NA", UBER[Drop Time]="NA"), "NA",M534+N534)</f>
        <v>42562.456944444442</v>
      </c>
      <c r="M534" s="3">
        <v>42562</v>
      </c>
      <c r="N534" s="4">
        <v>0.45694444444444443</v>
      </c>
      <c r="O534" s="4" t="str">
        <f>IF(UBER[Drop Date]="NA","No","yes")</f>
        <v>yes</v>
      </c>
      <c r="P534" s="4">
        <f t="shared" si="26"/>
        <v>4.3749999997089617E-2</v>
      </c>
      <c r="Q534" s="27">
        <f>IF(UBER[[Trip duration ]]="","",HOUR(P534)*60 + MINUTE(P534))</f>
        <v>63</v>
      </c>
      <c r="R534" s="27"/>
    </row>
    <row r="535" spans="1:18" x14ac:dyDescent="0.3">
      <c r="A535" s="1">
        <v>534</v>
      </c>
      <c r="B535" s="1" t="s">
        <v>8</v>
      </c>
      <c r="C535" s="1">
        <v>3</v>
      </c>
      <c r="D535" s="1" t="str">
        <f t="shared" si="24"/>
        <v>Yes</v>
      </c>
      <c r="E535" s="1" t="s">
        <v>9</v>
      </c>
      <c r="F535" s="2">
        <f>UBER[[#This Row],[Request Date]]+UBER[[#This Row],[Request Time]]</f>
        <v>42562.417361111111</v>
      </c>
      <c r="G535" s="3">
        <v>42562</v>
      </c>
      <c r="H535" s="4">
        <v>0.41736111111111113</v>
      </c>
      <c r="I535" s="27">
        <f>HOUR(UBER[[#This Row],[Request Timestamp]])</f>
        <v>10</v>
      </c>
      <c r="J535" s="4" t="str">
        <f t="shared" si="25"/>
        <v>Morning</v>
      </c>
      <c r="K535" s="4" t="str">
        <f>TEXT(UBER[[#This Row],[Request Date]],"dddd")</f>
        <v>Monday</v>
      </c>
      <c r="L535" s="2" t="str">
        <f>IF(OR(UBER[Drop Date]="NA", UBER[Drop Time]="NA"), "NA",M535+N535)</f>
        <v>NA</v>
      </c>
      <c r="M535" s="3" t="s">
        <v>6</v>
      </c>
      <c r="N535" s="4"/>
      <c r="O535" s="4" t="str">
        <f>IF(UBER[Drop Date]="NA","No","yes")</f>
        <v>No</v>
      </c>
      <c r="P535" s="4" t="str">
        <f t="shared" si="26"/>
        <v/>
      </c>
      <c r="Q535" s="27" t="str">
        <f>IF(UBER[[Trip duration ]]="","",HOUR(P535)*60 + MINUTE(P535))</f>
        <v/>
      </c>
      <c r="R535" s="27"/>
    </row>
    <row r="536" spans="1:18" x14ac:dyDescent="0.3">
      <c r="A536" s="1">
        <v>535</v>
      </c>
      <c r="B536" s="1" t="s">
        <v>4</v>
      </c>
      <c r="C536" s="1">
        <v>3</v>
      </c>
      <c r="D536" s="1" t="str">
        <f t="shared" si="24"/>
        <v>Yes</v>
      </c>
      <c r="E536" s="1" t="s">
        <v>5</v>
      </c>
      <c r="F536" s="2">
        <f>UBER[[#This Row],[Request Date]]+UBER[[#This Row],[Request Time]]</f>
        <v>42562.416666666664</v>
      </c>
      <c r="G536" s="3">
        <v>42562</v>
      </c>
      <c r="H536" s="4">
        <v>0.41666666666666669</v>
      </c>
      <c r="I536" s="27">
        <f>HOUR(UBER[[#This Row],[Request Timestamp]])</f>
        <v>10</v>
      </c>
      <c r="J536" s="4" t="str">
        <f t="shared" si="25"/>
        <v>Morning</v>
      </c>
      <c r="K536" s="4" t="str">
        <f>TEXT(UBER[[#This Row],[Request Date]],"dddd")</f>
        <v>Monday</v>
      </c>
      <c r="L536" s="2">
        <f>IF(OR(UBER[Drop Date]="NA", UBER[Drop Time]="NA"), "NA",M536+N536)</f>
        <v>42562.438194444447</v>
      </c>
      <c r="M536" s="3">
        <v>42562</v>
      </c>
      <c r="N536" s="4">
        <v>0.4381944444444445</v>
      </c>
      <c r="O536" s="4" t="str">
        <f>IF(UBER[Drop Date]="NA","No","yes")</f>
        <v>yes</v>
      </c>
      <c r="P536" s="4">
        <f t="shared" si="26"/>
        <v>2.1527777782466728E-2</v>
      </c>
      <c r="Q536" s="27">
        <f>IF(UBER[[Trip duration ]]="","",HOUR(P536)*60 + MINUTE(P536))</f>
        <v>31</v>
      </c>
      <c r="R536" s="27"/>
    </row>
    <row r="537" spans="1:18" x14ac:dyDescent="0.3">
      <c r="A537" s="1">
        <v>536</v>
      </c>
      <c r="B537" s="1" t="s">
        <v>8</v>
      </c>
      <c r="C537" s="1">
        <v>84</v>
      </c>
      <c r="D537" s="1" t="str">
        <f t="shared" si="24"/>
        <v>Yes</v>
      </c>
      <c r="E537" s="1" t="s">
        <v>9</v>
      </c>
      <c r="F537" s="2">
        <f>UBER[[#This Row],[Request Date]]+UBER[[#This Row],[Request Time]]</f>
        <v>42562.415972222225</v>
      </c>
      <c r="G537" s="3">
        <v>42562</v>
      </c>
      <c r="H537" s="4">
        <v>0.41597222222222219</v>
      </c>
      <c r="I537" s="27">
        <f>HOUR(UBER[[#This Row],[Request Timestamp]])</f>
        <v>9</v>
      </c>
      <c r="J537" s="4" t="str">
        <f t="shared" si="25"/>
        <v>Morning</v>
      </c>
      <c r="K537" s="4" t="str">
        <f>TEXT(UBER[[#This Row],[Request Date]],"dddd")</f>
        <v>Monday</v>
      </c>
      <c r="L537" s="2" t="str">
        <f>IF(OR(UBER[Drop Date]="NA", UBER[Drop Time]="NA"), "NA",M537+N537)</f>
        <v>NA</v>
      </c>
      <c r="M537" s="3" t="s">
        <v>6</v>
      </c>
      <c r="N537" s="4"/>
      <c r="O537" s="4" t="str">
        <f>IF(UBER[Drop Date]="NA","No","yes")</f>
        <v>No</v>
      </c>
      <c r="P537" s="4" t="str">
        <f t="shared" si="26"/>
        <v/>
      </c>
      <c r="Q537" s="27" t="str">
        <f>IF(UBER[[Trip duration ]]="","",HOUR(P537)*60 + MINUTE(P537))</f>
        <v/>
      </c>
      <c r="R537" s="27"/>
    </row>
    <row r="538" spans="1:18" x14ac:dyDescent="0.3">
      <c r="A538" s="1">
        <v>537</v>
      </c>
      <c r="B538" s="1" t="s">
        <v>8</v>
      </c>
      <c r="C538" s="1">
        <v>184</v>
      </c>
      <c r="D538" s="1" t="str">
        <f t="shared" si="24"/>
        <v>Yes</v>
      </c>
      <c r="E538" s="1" t="s">
        <v>5</v>
      </c>
      <c r="F538" s="2">
        <f>UBER[[#This Row],[Request Date]]+UBER[[#This Row],[Request Time]]</f>
        <v>42562.420138888891</v>
      </c>
      <c r="G538" s="3">
        <v>42562</v>
      </c>
      <c r="H538" s="4">
        <v>0.4201388888888889</v>
      </c>
      <c r="I538" s="27">
        <f>HOUR(UBER[[#This Row],[Request Timestamp]])</f>
        <v>10</v>
      </c>
      <c r="J538" s="4" t="str">
        <f t="shared" si="25"/>
        <v>Morning</v>
      </c>
      <c r="K538" s="4" t="str">
        <f>TEXT(UBER[[#This Row],[Request Date]],"dddd")</f>
        <v>Monday</v>
      </c>
      <c r="L538" s="2">
        <f>IF(OR(UBER[Drop Date]="NA", UBER[Drop Time]="NA"), "NA",M538+N538)</f>
        <v>42562.456250000003</v>
      </c>
      <c r="M538" s="3">
        <v>42562</v>
      </c>
      <c r="N538" s="4">
        <v>0.45624999999999999</v>
      </c>
      <c r="O538" s="4" t="str">
        <f>IF(UBER[Drop Date]="NA","No","yes")</f>
        <v>yes</v>
      </c>
      <c r="P538" s="4">
        <f t="shared" si="26"/>
        <v>3.6111111112404615E-2</v>
      </c>
      <c r="Q538" s="27">
        <f>IF(UBER[[Trip duration ]]="","",HOUR(P538)*60 + MINUTE(P538))</f>
        <v>52</v>
      </c>
      <c r="R538" s="27"/>
    </row>
    <row r="539" spans="1:18" x14ac:dyDescent="0.3">
      <c r="A539" s="1">
        <v>538</v>
      </c>
      <c r="B539" s="1" t="s">
        <v>8</v>
      </c>
      <c r="C539" s="1">
        <v>284</v>
      </c>
      <c r="D539" s="1" t="str">
        <f t="shared" si="24"/>
        <v>Yes</v>
      </c>
      <c r="E539" s="1" t="s">
        <v>9</v>
      </c>
      <c r="F539" s="2">
        <f>UBER[[#This Row],[Request Date]]+UBER[[#This Row],[Request Time]]</f>
        <v>42562.416666666664</v>
      </c>
      <c r="G539" s="3">
        <v>42562</v>
      </c>
      <c r="H539" s="4">
        <v>0.41666666666666669</v>
      </c>
      <c r="I539" s="27">
        <f>HOUR(UBER[[#This Row],[Request Timestamp]])</f>
        <v>10</v>
      </c>
      <c r="J539" s="4" t="str">
        <f t="shared" si="25"/>
        <v>Morning</v>
      </c>
      <c r="K539" s="4" t="str">
        <f>TEXT(UBER[[#This Row],[Request Date]],"dddd")</f>
        <v>Monday</v>
      </c>
      <c r="L539" s="2" t="str">
        <f>IF(OR(UBER[Drop Date]="NA", UBER[Drop Time]="NA"), "NA",M539+N539)</f>
        <v>NA</v>
      </c>
      <c r="M539" s="3" t="s">
        <v>6</v>
      </c>
      <c r="N539" s="4"/>
      <c r="O539" s="4" t="str">
        <f>IF(UBER[Drop Date]="NA","No","yes")</f>
        <v>No</v>
      </c>
      <c r="P539" s="4" t="str">
        <f t="shared" si="26"/>
        <v/>
      </c>
      <c r="Q539" s="27" t="str">
        <f>IF(UBER[[Trip duration ]]="","",HOUR(P539)*60 + MINUTE(P539))</f>
        <v/>
      </c>
      <c r="R539" s="27"/>
    </row>
    <row r="540" spans="1:18" x14ac:dyDescent="0.3">
      <c r="A540" s="1">
        <v>539</v>
      </c>
      <c r="B540" s="1" t="s">
        <v>8</v>
      </c>
      <c r="C540" s="1" t="s">
        <v>6</v>
      </c>
      <c r="D540" s="1" t="str">
        <f t="shared" si="24"/>
        <v>No</v>
      </c>
      <c r="E540" s="1" t="s">
        <v>7</v>
      </c>
      <c r="F540" s="2">
        <f>UBER[[#This Row],[Request Date]]+UBER[[#This Row],[Request Time]]</f>
        <v>42562.415972222225</v>
      </c>
      <c r="G540" s="3">
        <v>42562</v>
      </c>
      <c r="H540" s="4">
        <v>0.41597222222222219</v>
      </c>
      <c r="I540" s="27">
        <f>HOUR(UBER[[#This Row],[Request Timestamp]])</f>
        <v>9</v>
      </c>
      <c r="J540" s="4" t="str">
        <f t="shared" si="25"/>
        <v>Morning</v>
      </c>
      <c r="K540" s="4" t="str">
        <f>TEXT(UBER[[#This Row],[Request Date]],"dddd")</f>
        <v>Monday</v>
      </c>
      <c r="L540" s="2" t="str">
        <f>IF(OR(UBER[Drop Date]="NA", UBER[Drop Time]="NA"), "NA",M540+N540)</f>
        <v>NA</v>
      </c>
      <c r="M540" s="3" t="s">
        <v>6</v>
      </c>
      <c r="N540" s="4"/>
      <c r="O540" s="4" t="str">
        <f>IF(UBER[Drop Date]="NA","No","yes")</f>
        <v>No</v>
      </c>
      <c r="P540" s="4" t="str">
        <f t="shared" si="26"/>
        <v/>
      </c>
      <c r="Q540" s="27" t="str">
        <f>IF(UBER[[Trip duration ]]="","",HOUR(P540)*60 + MINUTE(P540))</f>
        <v/>
      </c>
      <c r="R540" s="27"/>
    </row>
    <row r="541" spans="1:18" x14ac:dyDescent="0.3">
      <c r="A541" s="1">
        <v>540</v>
      </c>
      <c r="B541" s="1" t="s">
        <v>8</v>
      </c>
      <c r="C541" s="1">
        <v>49</v>
      </c>
      <c r="D541" s="1" t="str">
        <f t="shared" si="24"/>
        <v>Yes</v>
      </c>
      <c r="E541" s="1" t="s">
        <v>5</v>
      </c>
      <c r="F541" s="2">
        <f>UBER[[#This Row],[Request Date]]+UBER[[#This Row],[Request Time]]</f>
        <v>42562.413888888892</v>
      </c>
      <c r="G541" s="3">
        <v>42562</v>
      </c>
      <c r="H541" s="4">
        <v>0.41388888888888892</v>
      </c>
      <c r="I541" s="27">
        <f>HOUR(UBER[[#This Row],[Request Timestamp]])</f>
        <v>9</v>
      </c>
      <c r="J541" s="4" t="str">
        <f t="shared" si="25"/>
        <v>Morning</v>
      </c>
      <c r="K541" s="4" t="str">
        <f>TEXT(UBER[[#This Row],[Request Date]],"dddd")</f>
        <v>Monday</v>
      </c>
      <c r="L541" s="2">
        <f>IF(OR(UBER[Drop Date]="NA", UBER[Drop Time]="NA"), "NA",M541+N541)</f>
        <v>42562.452777777777</v>
      </c>
      <c r="M541" s="3">
        <v>42562</v>
      </c>
      <c r="N541" s="4">
        <v>0.45277777777777778</v>
      </c>
      <c r="O541" s="4" t="str">
        <f>IF(UBER[Drop Date]="NA","No","yes")</f>
        <v>yes</v>
      </c>
      <c r="P541" s="4">
        <f t="shared" si="26"/>
        <v>3.8888888884685002E-2</v>
      </c>
      <c r="Q541" s="27">
        <f>IF(UBER[[Trip duration ]]="","",HOUR(P541)*60 + MINUTE(P541))</f>
        <v>56</v>
      </c>
      <c r="R541" s="27"/>
    </row>
    <row r="542" spans="1:18" x14ac:dyDescent="0.3">
      <c r="A542" s="1">
        <v>541</v>
      </c>
      <c r="B542" s="1" t="s">
        <v>8</v>
      </c>
      <c r="C542" s="1" t="s">
        <v>6</v>
      </c>
      <c r="D542" s="1" t="str">
        <f t="shared" si="24"/>
        <v>No</v>
      </c>
      <c r="E542" s="1" t="s">
        <v>7</v>
      </c>
      <c r="F542" s="2">
        <f>UBER[[#This Row],[Request Date]]+UBER[[#This Row],[Request Time]]</f>
        <v>42562.418749999997</v>
      </c>
      <c r="G542" s="3">
        <v>42562</v>
      </c>
      <c r="H542" s="4">
        <v>0.41875000000000001</v>
      </c>
      <c r="I542" s="27">
        <f>HOUR(UBER[[#This Row],[Request Timestamp]])</f>
        <v>10</v>
      </c>
      <c r="J542" s="4" t="str">
        <f t="shared" si="25"/>
        <v>Morning</v>
      </c>
      <c r="K542" s="4" t="str">
        <f>TEXT(UBER[[#This Row],[Request Date]],"dddd")</f>
        <v>Monday</v>
      </c>
      <c r="L542" s="2" t="str">
        <f>IF(OR(UBER[Drop Date]="NA", UBER[Drop Time]="NA"), "NA",M542+N542)</f>
        <v>NA</v>
      </c>
      <c r="M542" s="3" t="s">
        <v>6</v>
      </c>
      <c r="N542" s="4"/>
      <c r="O542" s="4" t="str">
        <f>IF(UBER[Drop Date]="NA","No","yes")</f>
        <v>No</v>
      </c>
      <c r="P542" s="4" t="str">
        <f t="shared" si="26"/>
        <v/>
      </c>
      <c r="Q542" s="27" t="str">
        <f>IF(UBER[[Trip duration ]]="","",HOUR(P542)*60 + MINUTE(P542))</f>
        <v/>
      </c>
      <c r="R542" s="27"/>
    </row>
    <row r="543" spans="1:18" x14ac:dyDescent="0.3">
      <c r="A543" s="1">
        <v>542</v>
      </c>
      <c r="B543" s="1" t="s">
        <v>4</v>
      </c>
      <c r="C543" s="1">
        <v>205</v>
      </c>
      <c r="D543" s="1" t="str">
        <f t="shared" si="24"/>
        <v>Yes</v>
      </c>
      <c r="E543" s="1" t="s">
        <v>5</v>
      </c>
      <c r="F543" s="2">
        <f>UBER[[#This Row],[Request Date]]+UBER[[#This Row],[Request Time]]</f>
        <v>42562.42083333333</v>
      </c>
      <c r="G543" s="3">
        <v>42562</v>
      </c>
      <c r="H543" s="4">
        <v>0.42083333333333334</v>
      </c>
      <c r="I543" s="27">
        <f>HOUR(UBER[[#This Row],[Request Timestamp]])</f>
        <v>10</v>
      </c>
      <c r="J543" s="4" t="str">
        <f t="shared" si="25"/>
        <v>Morning</v>
      </c>
      <c r="K543" s="4" t="str">
        <f>TEXT(UBER[[#This Row],[Request Date]],"dddd")</f>
        <v>Monday</v>
      </c>
      <c r="L543" s="2">
        <f>IF(OR(UBER[Drop Date]="NA", UBER[Drop Time]="NA"), "NA",M543+N543)</f>
        <v>42562.459722222222</v>
      </c>
      <c r="M543" s="3">
        <v>42562</v>
      </c>
      <c r="N543" s="4">
        <v>0.4597222222222222</v>
      </c>
      <c r="O543" s="4" t="str">
        <f>IF(UBER[Drop Date]="NA","No","yes")</f>
        <v>yes</v>
      </c>
      <c r="P543" s="4">
        <f t="shared" si="26"/>
        <v>3.888888889196096E-2</v>
      </c>
      <c r="Q543" s="27">
        <f>IF(UBER[[Trip duration ]]="","",HOUR(P543)*60 + MINUTE(P543))</f>
        <v>56</v>
      </c>
      <c r="R543" s="27"/>
    </row>
    <row r="544" spans="1:18" x14ac:dyDescent="0.3">
      <c r="A544" s="1">
        <v>543</v>
      </c>
      <c r="B544" s="1" t="s">
        <v>8</v>
      </c>
      <c r="C544" s="1">
        <v>91</v>
      </c>
      <c r="D544" s="1" t="str">
        <f t="shared" si="24"/>
        <v>Yes</v>
      </c>
      <c r="E544" s="1" t="s">
        <v>9</v>
      </c>
      <c r="F544" s="2">
        <f>UBER[[#This Row],[Request Date]]+UBER[[#This Row],[Request Time]]</f>
        <v>42562.418749999997</v>
      </c>
      <c r="G544" s="3">
        <v>42562</v>
      </c>
      <c r="H544" s="4">
        <v>0.41875000000000001</v>
      </c>
      <c r="I544" s="27">
        <f>HOUR(UBER[[#This Row],[Request Timestamp]])</f>
        <v>10</v>
      </c>
      <c r="J544" s="4" t="str">
        <f t="shared" si="25"/>
        <v>Morning</v>
      </c>
      <c r="K544" s="4" t="str">
        <f>TEXT(UBER[[#This Row],[Request Date]],"dddd")</f>
        <v>Monday</v>
      </c>
      <c r="L544" s="2" t="str">
        <f>IF(OR(UBER[Drop Date]="NA", UBER[Drop Time]="NA"), "NA",M544+N544)</f>
        <v>NA</v>
      </c>
      <c r="M544" s="3" t="s">
        <v>6</v>
      </c>
      <c r="N544" s="4"/>
      <c r="O544" s="4" t="str">
        <f>IF(UBER[Drop Date]="NA","No","yes")</f>
        <v>No</v>
      </c>
      <c r="P544" s="4" t="str">
        <f t="shared" si="26"/>
        <v/>
      </c>
      <c r="Q544" s="27" t="str">
        <f>IF(UBER[[Trip duration ]]="","",HOUR(P544)*60 + MINUTE(P544))</f>
        <v/>
      </c>
      <c r="R544" s="27"/>
    </row>
    <row r="545" spans="1:18" x14ac:dyDescent="0.3">
      <c r="A545" s="1">
        <v>544</v>
      </c>
      <c r="B545" s="1" t="s">
        <v>8</v>
      </c>
      <c r="C545" s="1">
        <v>99</v>
      </c>
      <c r="D545" s="1" t="str">
        <f t="shared" si="24"/>
        <v>Yes</v>
      </c>
      <c r="E545" s="1" t="s">
        <v>9</v>
      </c>
      <c r="F545" s="2">
        <f>UBER[[#This Row],[Request Date]]+UBER[[#This Row],[Request Time]]</f>
        <v>42562.421527777777</v>
      </c>
      <c r="G545" s="3">
        <v>42562</v>
      </c>
      <c r="H545" s="4">
        <v>0.42152777777777778</v>
      </c>
      <c r="I545" s="27">
        <f>HOUR(UBER[[#This Row],[Request Timestamp]])</f>
        <v>10</v>
      </c>
      <c r="J545" s="4" t="str">
        <f t="shared" si="25"/>
        <v>Morning</v>
      </c>
      <c r="K545" s="4" t="str">
        <f>TEXT(UBER[[#This Row],[Request Date]],"dddd")</f>
        <v>Monday</v>
      </c>
      <c r="L545" s="2" t="str">
        <f>IF(OR(UBER[Drop Date]="NA", UBER[Drop Time]="NA"), "NA",M545+N545)</f>
        <v>NA</v>
      </c>
      <c r="M545" s="3" t="s">
        <v>6</v>
      </c>
      <c r="N545" s="4"/>
      <c r="O545" s="4" t="str">
        <f>IF(UBER[Drop Date]="NA","No","yes")</f>
        <v>No</v>
      </c>
      <c r="P545" s="4" t="str">
        <f t="shared" si="26"/>
        <v/>
      </c>
      <c r="Q545" s="27" t="str">
        <f>IF(UBER[[Trip duration ]]="","",HOUR(P545)*60 + MINUTE(P545))</f>
        <v/>
      </c>
      <c r="R545" s="27"/>
    </row>
    <row r="546" spans="1:18" x14ac:dyDescent="0.3">
      <c r="A546" s="1">
        <v>545</v>
      </c>
      <c r="B546" s="1" t="s">
        <v>8</v>
      </c>
      <c r="C546" s="1">
        <v>175</v>
      </c>
      <c r="D546" s="1" t="str">
        <f t="shared" si="24"/>
        <v>Yes</v>
      </c>
      <c r="E546" s="1" t="s">
        <v>5</v>
      </c>
      <c r="F546" s="2">
        <f>UBER[[#This Row],[Request Date]]+UBER[[#This Row],[Request Time]]</f>
        <v>42562.42083333333</v>
      </c>
      <c r="G546" s="3">
        <v>42562</v>
      </c>
      <c r="H546" s="4">
        <v>0.42083333333333334</v>
      </c>
      <c r="I546" s="27">
        <f>HOUR(UBER[[#This Row],[Request Timestamp]])</f>
        <v>10</v>
      </c>
      <c r="J546" s="4" t="str">
        <f t="shared" si="25"/>
        <v>Morning</v>
      </c>
      <c r="K546" s="4" t="str">
        <f>TEXT(UBER[[#This Row],[Request Date]],"dddd")</f>
        <v>Monday</v>
      </c>
      <c r="L546" s="2">
        <f>IF(OR(UBER[Drop Date]="NA", UBER[Drop Time]="NA"), "NA",M546+N546)</f>
        <v>42562.445833333331</v>
      </c>
      <c r="M546" s="3">
        <v>42562</v>
      </c>
      <c r="N546" s="4">
        <v>0.4458333333333333</v>
      </c>
      <c r="O546" s="4" t="str">
        <f>IF(UBER[Drop Date]="NA","No","yes")</f>
        <v>yes</v>
      </c>
      <c r="P546" s="4">
        <f t="shared" si="26"/>
        <v>2.5000000001455192E-2</v>
      </c>
      <c r="Q546" s="27">
        <f>IF(UBER[[Trip duration ]]="","",HOUR(P546)*60 + MINUTE(P546))</f>
        <v>36</v>
      </c>
      <c r="R546" s="27"/>
    </row>
    <row r="547" spans="1:18" x14ac:dyDescent="0.3">
      <c r="A547" s="1">
        <v>546</v>
      </c>
      <c r="B547" s="1" t="s">
        <v>8</v>
      </c>
      <c r="C547" s="1">
        <v>199</v>
      </c>
      <c r="D547" s="1" t="str">
        <f t="shared" si="24"/>
        <v>Yes</v>
      </c>
      <c r="E547" s="1" t="s">
        <v>9</v>
      </c>
      <c r="F547" s="2">
        <f>UBER[[#This Row],[Request Date]]+UBER[[#This Row],[Request Time]]</f>
        <v>42562.419444444444</v>
      </c>
      <c r="G547" s="3">
        <v>42562</v>
      </c>
      <c r="H547" s="4">
        <v>0.41944444444444445</v>
      </c>
      <c r="I547" s="27">
        <f>HOUR(UBER[[#This Row],[Request Timestamp]])</f>
        <v>10</v>
      </c>
      <c r="J547" s="4" t="str">
        <f t="shared" si="25"/>
        <v>Morning</v>
      </c>
      <c r="K547" s="4" t="str">
        <f>TEXT(UBER[[#This Row],[Request Date]],"dddd")</f>
        <v>Monday</v>
      </c>
      <c r="L547" s="2" t="str">
        <f>IF(OR(UBER[Drop Date]="NA", UBER[Drop Time]="NA"), "NA",M547+N547)</f>
        <v>NA</v>
      </c>
      <c r="M547" s="3" t="s">
        <v>6</v>
      </c>
      <c r="N547" s="4"/>
      <c r="O547" s="4" t="str">
        <f>IF(UBER[Drop Date]="NA","No","yes")</f>
        <v>No</v>
      </c>
      <c r="P547" s="4" t="str">
        <f t="shared" si="26"/>
        <v/>
      </c>
      <c r="Q547" s="27" t="str">
        <f>IF(UBER[[Trip duration ]]="","",HOUR(P547)*60 + MINUTE(P547))</f>
        <v/>
      </c>
      <c r="R547" s="27"/>
    </row>
    <row r="548" spans="1:18" x14ac:dyDescent="0.3">
      <c r="A548" s="1">
        <v>547</v>
      </c>
      <c r="B548" s="1" t="s">
        <v>4</v>
      </c>
      <c r="C548" s="1">
        <v>82</v>
      </c>
      <c r="D548" s="1" t="str">
        <f t="shared" si="24"/>
        <v>Yes</v>
      </c>
      <c r="E548" s="1" t="s">
        <v>5</v>
      </c>
      <c r="F548" s="2">
        <f>UBER[[#This Row],[Request Date]]+UBER[[#This Row],[Request Time]]</f>
        <v>42562.417361111111</v>
      </c>
      <c r="G548" s="3">
        <v>42562</v>
      </c>
      <c r="H548" s="4">
        <v>0.41736111111111113</v>
      </c>
      <c r="I548" s="27">
        <f>HOUR(UBER[[#This Row],[Request Timestamp]])</f>
        <v>10</v>
      </c>
      <c r="J548" s="4" t="str">
        <f t="shared" si="25"/>
        <v>Morning</v>
      </c>
      <c r="K548" s="4" t="str">
        <f>TEXT(UBER[[#This Row],[Request Date]],"dddd")</f>
        <v>Monday</v>
      </c>
      <c r="L548" s="2">
        <f>IF(OR(UBER[Drop Date]="NA", UBER[Drop Time]="NA"), "NA",M548+N548)</f>
        <v>42562.449305555558</v>
      </c>
      <c r="M548" s="3">
        <v>42562</v>
      </c>
      <c r="N548" s="4">
        <v>0.44930555555555557</v>
      </c>
      <c r="O548" s="4" t="str">
        <f>IF(UBER[Drop Date]="NA","No","yes")</f>
        <v>yes</v>
      </c>
      <c r="P548" s="4">
        <f t="shared" si="26"/>
        <v>3.1944444446708076E-2</v>
      </c>
      <c r="Q548" s="27">
        <f>IF(UBER[[Trip duration ]]="","",HOUR(P548)*60 + MINUTE(P548))</f>
        <v>46</v>
      </c>
      <c r="R548" s="27"/>
    </row>
    <row r="549" spans="1:18" x14ac:dyDescent="0.3">
      <c r="A549" s="1">
        <v>548</v>
      </c>
      <c r="B549" s="1" t="s">
        <v>8</v>
      </c>
      <c r="C549" s="1" t="s">
        <v>6</v>
      </c>
      <c r="D549" s="1" t="str">
        <f t="shared" si="24"/>
        <v>No</v>
      </c>
      <c r="E549" s="1" t="s">
        <v>7</v>
      </c>
      <c r="F549" s="2">
        <f>UBER[[#This Row],[Request Date]]+UBER[[#This Row],[Request Time]]</f>
        <v>42562.419444444444</v>
      </c>
      <c r="G549" s="3">
        <v>42562</v>
      </c>
      <c r="H549" s="4">
        <v>0.41944444444444445</v>
      </c>
      <c r="I549" s="27">
        <f>HOUR(UBER[[#This Row],[Request Timestamp]])</f>
        <v>10</v>
      </c>
      <c r="J549" s="4" t="str">
        <f t="shared" si="25"/>
        <v>Morning</v>
      </c>
      <c r="K549" s="4" t="str">
        <f>TEXT(UBER[[#This Row],[Request Date]],"dddd")</f>
        <v>Monday</v>
      </c>
      <c r="L549" s="2" t="str">
        <f>IF(OR(UBER[Drop Date]="NA", UBER[Drop Time]="NA"), "NA",M549+N549)</f>
        <v>NA</v>
      </c>
      <c r="M549" s="3" t="s">
        <v>6</v>
      </c>
      <c r="N549" s="4"/>
      <c r="O549" s="4" t="str">
        <f>IF(UBER[Drop Date]="NA","No","yes")</f>
        <v>No</v>
      </c>
      <c r="P549" s="4" t="str">
        <f t="shared" si="26"/>
        <v/>
      </c>
      <c r="Q549" s="27" t="str">
        <f>IF(UBER[[Trip duration ]]="","",HOUR(P549)*60 + MINUTE(P549))</f>
        <v/>
      </c>
      <c r="R549" s="27"/>
    </row>
    <row r="550" spans="1:18" x14ac:dyDescent="0.3">
      <c r="A550" s="1">
        <v>549</v>
      </c>
      <c r="B550" s="1" t="s">
        <v>8</v>
      </c>
      <c r="C550" s="1">
        <v>128</v>
      </c>
      <c r="D550" s="1" t="str">
        <f t="shared" si="24"/>
        <v>Yes</v>
      </c>
      <c r="E550" s="1" t="s">
        <v>9</v>
      </c>
      <c r="F550" s="2">
        <f>UBER[[#This Row],[Request Date]]+UBER[[#This Row],[Request Time]]</f>
        <v>42562.419444444444</v>
      </c>
      <c r="G550" s="3">
        <v>42562</v>
      </c>
      <c r="H550" s="4">
        <v>0.41944444444444445</v>
      </c>
      <c r="I550" s="27">
        <f>HOUR(UBER[[#This Row],[Request Timestamp]])</f>
        <v>10</v>
      </c>
      <c r="J550" s="4" t="str">
        <f t="shared" si="25"/>
        <v>Morning</v>
      </c>
      <c r="K550" s="4" t="str">
        <f>TEXT(UBER[[#This Row],[Request Date]],"dddd")</f>
        <v>Monday</v>
      </c>
      <c r="L550" s="2" t="str">
        <f>IF(OR(UBER[Drop Date]="NA", UBER[Drop Time]="NA"), "NA",M550+N550)</f>
        <v>NA</v>
      </c>
      <c r="M550" s="3" t="s">
        <v>6</v>
      </c>
      <c r="N550" s="4"/>
      <c r="O550" s="4" t="str">
        <f>IF(UBER[Drop Date]="NA","No","yes")</f>
        <v>No</v>
      </c>
      <c r="P550" s="4" t="str">
        <f t="shared" si="26"/>
        <v/>
      </c>
      <c r="Q550" s="27" t="str">
        <f>IF(UBER[[Trip duration ]]="","",HOUR(P550)*60 + MINUTE(P550))</f>
        <v/>
      </c>
      <c r="R550" s="27"/>
    </row>
    <row r="551" spans="1:18" x14ac:dyDescent="0.3">
      <c r="A551" s="1">
        <v>550</v>
      </c>
      <c r="B551" s="1" t="s">
        <v>8</v>
      </c>
      <c r="C551" s="1">
        <v>174</v>
      </c>
      <c r="D551" s="1" t="str">
        <f t="shared" si="24"/>
        <v>Yes</v>
      </c>
      <c r="E551" s="1" t="s">
        <v>9</v>
      </c>
      <c r="F551" s="2">
        <f>UBER[[#This Row],[Request Date]]+UBER[[#This Row],[Request Time]]</f>
        <v>42562.419444444444</v>
      </c>
      <c r="G551" s="3">
        <v>42562</v>
      </c>
      <c r="H551" s="4">
        <v>0.41944444444444445</v>
      </c>
      <c r="I551" s="27">
        <f>HOUR(UBER[[#This Row],[Request Timestamp]])</f>
        <v>10</v>
      </c>
      <c r="J551" s="4" t="str">
        <f t="shared" si="25"/>
        <v>Morning</v>
      </c>
      <c r="K551" s="4" t="str">
        <f>TEXT(UBER[[#This Row],[Request Date]],"dddd")</f>
        <v>Monday</v>
      </c>
      <c r="L551" s="2" t="str">
        <f>IF(OR(UBER[Drop Date]="NA", UBER[Drop Time]="NA"), "NA",M551+N551)</f>
        <v>NA</v>
      </c>
      <c r="M551" s="3" t="s">
        <v>6</v>
      </c>
      <c r="N551" s="4"/>
      <c r="O551" s="4" t="str">
        <f>IF(UBER[Drop Date]="NA","No","yes")</f>
        <v>No</v>
      </c>
      <c r="P551" s="4" t="str">
        <f t="shared" si="26"/>
        <v/>
      </c>
      <c r="Q551" s="27" t="str">
        <f>IF(UBER[[Trip duration ]]="","",HOUR(P551)*60 + MINUTE(P551))</f>
        <v/>
      </c>
      <c r="R551" s="27"/>
    </row>
    <row r="552" spans="1:18" x14ac:dyDescent="0.3">
      <c r="A552" s="1">
        <v>551</v>
      </c>
      <c r="B552" s="1" t="s">
        <v>8</v>
      </c>
      <c r="C552" s="1">
        <v>98</v>
      </c>
      <c r="D552" s="1" t="str">
        <f t="shared" si="24"/>
        <v>Yes</v>
      </c>
      <c r="E552" s="1" t="s">
        <v>9</v>
      </c>
      <c r="F552" s="2">
        <f>UBER[[#This Row],[Request Date]]+UBER[[#This Row],[Request Time]]</f>
        <v>42562.423611111109</v>
      </c>
      <c r="G552" s="3">
        <v>42562</v>
      </c>
      <c r="H552" s="4">
        <v>0.4236111111111111</v>
      </c>
      <c r="I552" s="27">
        <f>HOUR(UBER[[#This Row],[Request Timestamp]])</f>
        <v>10</v>
      </c>
      <c r="J552" s="4" t="str">
        <f t="shared" si="25"/>
        <v>Morning</v>
      </c>
      <c r="K552" s="4" t="str">
        <f>TEXT(UBER[[#This Row],[Request Date]],"dddd")</f>
        <v>Monday</v>
      </c>
      <c r="L552" s="2" t="str">
        <f>IF(OR(UBER[Drop Date]="NA", UBER[Drop Time]="NA"), "NA",M552+N552)</f>
        <v>NA</v>
      </c>
      <c r="M552" s="3" t="s">
        <v>6</v>
      </c>
      <c r="N552" s="4"/>
      <c r="O552" s="4" t="str">
        <f>IF(UBER[Drop Date]="NA","No","yes")</f>
        <v>No</v>
      </c>
      <c r="P552" s="4" t="str">
        <f t="shared" si="26"/>
        <v/>
      </c>
      <c r="Q552" s="27" t="str">
        <f>IF(UBER[[Trip duration ]]="","",HOUR(P552)*60 + MINUTE(P552))</f>
        <v/>
      </c>
      <c r="R552" s="27"/>
    </row>
    <row r="553" spans="1:18" x14ac:dyDescent="0.3">
      <c r="A553" s="1">
        <v>552</v>
      </c>
      <c r="B553" s="1" t="s">
        <v>8</v>
      </c>
      <c r="C553" s="1">
        <v>234</v>
      </c>
      <c r="D553" s="1" t="str">
        <f t="shared" si="24"/>
        <v>Yes</v>
      </c>
      <c r="E553" s="1" t="s">
        <v>9</v>
      </c>
      <c r="F553" s="2">
        <f>UBER[[#This Row],[Request Date]]+UBER[[#This Row],[Request Time]]</f>
        <v>42562.421527777777</v>
      </c>
      <c r="G553" s="3">
        <v>42562</v>
      </c>
      <c r="H553" s="4">
        <v>0.42152777777777778</v>
      </c>
      <c r="I553" s="27">
        <f>HOUR(UBER[[#This Row],[Request Timestamp]])</f>
        <v>10</v>
      </c>
      <c r="J553" s="4" t="str">
        <f t="shared" si="25"/>
        <v>Morning</v>
      </c>
      <c r="K553" s="4" t="str">
        <f>TEXT(UBER[[#This Row],[Request Date]],"dddd")</f>
        <v>Monday</v>
      </c>
      <c r="L553" s="2" t="str">
        <f>IF(OR(UBER[Drop Date]="NA", UBER[Drop Time]="NA"), "NA",M553+N553)</f>
        <v>NA</v>
      </c>
      <c r="M553" s="3" t="s">
        <v>6</v>
      </c>
      <c r="N553" s="4"/>
      <c r="O553" s="4" t="str">
        <f>IF(UBER[Drop Date]="NA","No","yes")</f>
        <v>No</v>
      </c>
      <c r="P553" s="4" t="str">
        <f t="shared" si="26"/>
        <v/>
      </c>
      <c r="Q553" s="27" t="str">
        <f>IF(UBER[[Trip duration ]]="","",HOUR(P553)*60 + MINUTE(P553))</f>
        <v/>
      </c>
      <c r="R553" s="27"/>
    </row>
    <row r="554" spans="1:18" x14ac:dyDescent="0.3">
      <c r="A554" s="1">
        <v>553</v>
      </c>
      <c r="B554" s="1" t="s">
        <v>8</v>
      </c>
      <c r="C554" s="1">
        <v>266</v>
      </c>
      <c r="D554" s="1" t="str">
        <f t="shared" si="24"/>
        <v>Yes</v>
      </c>
      <c r="E554" s="1" t="s">
        <v>9</v>
      </c>
      <c r="F554" s="2">
        <f>UBER[[#This Row],[Request Date]]+UBER[[#This Row],[Request Time]]</f>
        <v>42562.42291666667</v>
      </c>
      <c r="G554" s="3">
        <v>42562</v>
      </c>
      <c r="H554" s="4">
        <v>0.42291666666666666</v>
      </c>
      <c r="I554" s="27">
        <f>HOUR(UBER[[#This Row],[Request Timestamp]])</f>
        <v>10</v>
      </c>
      <c r="J554" s="4" t="str">
        <f t="shared" si="25"/>
        <v>Morning</v>
      </c>
      <c r="K554" s="4" t="str">
        <f>TEXT(UBER[[#This Row],[Request Date]],"dddd")</f>
        <v>Monday</v>
      </c>
      <c r="L554" s="2" t="str">
        <f>IF(OR(UBER[Drop Date]="NA", UBER[Drop Time]="NA"), "NA",M554+N554)</f>
        <v>NA</v>
      </c>
      <c r="M554" s="3" t="s">
        <v>6</v>
      </c>
      <c r="N554" s="4"/>
      <c r="O554" s="4" t="str">
        <f>IF(UBER[Drop Date]="NA","No","yes")</f>
        <v>No</v>
      </c>
      <c r="P554" s="4" t="str">
        <f t="shared" si="26"/>
        <v/>
      </c>
      <c r="Q554" s="27" t="str">
        <f>IF(UBER[[Trip duration ]]="","",HOUR(P554)*60 + MINUTE(P554))</f>
        <v/>
      </c>
      <c r="R554" s="27"/>
    </row>
    <row r="555" spans="1:18" x14ac:dyDescent="0.3">
      <c r="A555" s="1">
        <v>554</v>
      </c>
      <c r="B555" s="1" t="s">
        <v>8</v>
      </c>
      <c r="C555" s="1">
        <v>22</v>
      </c>
      <c r="D555" s="1" t="str">
        <f t="shared" si="24"/>
        <v>Yes</v>
      </c>
      <c r="E555" s="1" t="s">
        <v>9</v>
      </c>
      <c r="F555" s="2">
        <f>UBER[[#This Row],[Request Date]]+UBER[[#This Row],[Request Time]]</f>
        <v>42562.425694444442</v>
      </c>
      <c r="G555" s="3">
        <v>42562</v>
      </c>
      <c r="H555" s="4">
        <v>0.42569444444444443</v>
      </c>
      <c r="I555" s="27">
        <f>HOUR(UBER[[#This Row],[Request Timestamp]])</f>
        <v>10</v>
      </c>
      <c r="J555" s="4" t="str">
        <f t="shared" si="25"/>
        <v>Morning</v>
      </c>
      <c r="K555" s="4" t="str">
        <f>TEXT(UBER[[#This Row],[Request Date]],"dddd")</f>
        <v>Monday</v>
      </c>
      <c r="L555" s="2" t="str">
        <f>IF(OR(UBER[Drop Date]="NA", UBER[Drop Time]="NA"), "NA",M555+N555)</f>
        <v>NA</v>
      </c>
      <c r="M555" s="3" t="s">
        <v>6</v>
      </c>
      <c r="N555" s="4"/>
      <c r="O555" s="4" t="str">
        <f>IF(UBER[Drop Date]="NA","No","yes")</f>
        <v>No</v>
      </c>
      <c r="P555" s="4" t="str">
        <f t="shared" si="26"/>
        <v/>
      </c>
      <c r="Q555" s="27" t="str">
        <f>IF(UBER[[Trip duration ]]="","",HOUR(P555)*60 + MINUTE(P555))</f>
        <v/>
      </c>
      <c r="R555" s="27"/>
    </row>
    <row r="556" spans="1:18" x14ac:dyDescent="0.3">
      <c r="A556" s="1">
        <v>555</v>
      </c>
      <c r="B556" s="1" t="s">
        <v>8</v>
      </c>
      <c r="C556" s="1">
        <v>279</v>
      </c>
      <c r="D556" s="1" t="str">
        <f t="shared" si="24"/>
        <v>Yes</v>
      </c>
      <c r="E556" s="1" t="s">
        <v>5</v>
      </c>
      <c r="F556" s="2">
        <f>UBER[[#This Row],[Request Date]]+UBER[[#This Row],[Request Time]]</f>
        <v>42562.427777777775</v>
      </c>
      <c r="G556" s="3">
        <v>42562</v>
      </c>
      <c r="H556" s="4">
        <v>0.42777777777777781</v>
      </c>
      <c r="I556" s="27">
        <f>HOUR(UBER[[#This Row],[Request Timestamp]])</f>
        <v>10</v>
      </c>
      <c r="J556" s="4" t="str">
        <f t="shared" si="25"/>
        <v>Morning</v>
      </c>
      <c r="K556" s="4" t="str">
        <f>TEXT(UBER[[#This Row],[Request Date]],"dddd")</f>
        <v>Monday</v>
      </c>
      <c r="L556" s="2">
        <f>IF(OR(UBER[Drop Date]="NA", UBER[Drop Time]="NA"), "NA",M556+N556)</f>
        <v>42562.459027777775</v>
      </c>
      <c r="M556" s="3">
        <v>42562</v>
      </c>
      <c r="N556" s="4">
        <v>0.45902777777777781</v>
      </c>
      <c r="O556" s="4" t="str">
        <f>IF(UBER[Drop Date]="NA","No","yes")</f>
        <v>yes</v>
      </c>
      <c r="P556" s="4">
        <f t="shared" si="26"/>
        <v>3.125E-2</v>
      </c>
      <c r="Q556" s="27">
        <f>IF(UBER[[Trip duration ]]="","",HOUR(P556)*60 + MINUTE(P556))</f>
        <v>45</v>
      </c>
      <c r="R556" s="27"/>
    </row>
    <row r="557" spans="1:18" x14ac:dyDescent="0.3">
      <c r="A557" s="1">
        <v>556</v>
      </c>
      <c r="B557" s="1" t="s">
        <v>8</v>
      </c>
      <c r="C557" s="1">
        <v>142</v>
      </c>
      <c r="D557" s="1" t="str">
        <f t="shared" si="24"/>
        <v>Yes</v>
      </c>
      <c r="E557" s="1" t="s">
        <v>9</v>
      </c>
      <c r="F557" s="2">
        <f>UBER[[#This Row],[Request Date]]+UBER[[#This Row],[Request Time]]</f>
        <v>42562.424305555556</v>
      </c>
      <c r="G557" s="3">
        <v>42562</v>
      </c>
      <c r="H557" s="4">
        <v>0.42430555555555555</v>
      </c>
      <c r="I557" s="27">
        <f>HOUR(UBER[[#This Row],[Request Timestamp]])</f>
        <v>10</v>
      </c>
      <c r="J557" s="4" t="str">
        <f t="shared" si="25"/>
        <v>Morning</v>
      </c>
      <c r="K557" s="4" t="str">
        <f>TEXT(UBER[[#This Row],[Request Date]],"dddd")</f>
        <v>Monday</v>
      </c>
      <c r="L557" s="2" t="str">
        <f>IF(OR(UBER[Drop Date]="NA", UBER[Drop Time]="NA"), "NA",M557+N557)</f>
        <v>NA</v>
      </c>
      <c r="M557" s="3" t="s">
        <v>6</v>
      </c>
      <c r="N557" s="4"/>
      <c r="O557" s="4" t="str">
        <f>IF(UBER[Drop Date]="NA","No","yes")</f>
        <v>No</v>
      </c>
      <c r="P557" s="4" t="str">
        <f t="shared" si="26"/>
        <v/>
      </c>
      <c r="Q557" s="27" t="str">
        <f>IF(UBER[[Trip duration ]]="","",HOUR(P557)*60 + MINUTE(P557))</f>
        <v/>
      </c>
      <c r="R557" s="27"/>
    </row>
    <row r="558" spans="1:18" x14ac:dyDescent="0.3">
      <c r="A558" s="1">
        <v>557</v>
      </c>
      <c r="B558" s="1" t="s">
        <v>8</v>
      </c>
      <c r="C558" s="1">
        <v>146</v>
      </c>
      <c r="D558" s="1" t="str">
        <f t="shared" si="24"/>
        <v>Yes</v>
      </c>
      <c r="E558" s="1" t="s">
        <v>5</v>
      </c>
      <c r="F558" s="2">
        <f>UBER[[#This Row],[Request Date]]+UBER[[#This Row],[Request Time]]</f>
        <v>42562.427083333336</v>
      </c>
      <c r="G558" s="3">
        <v>42562</v>
      </c>
      <c r="H558" s="4">
        <v>0.42708333333333331</v>
      </c>
      <c r="I558" s="27">
        <f>HOUR(UBER[[#This Row],[Request Timestamp]])</f>
        <v>10</v>
      </c>
      <c r="J558" s="4" t="str">
        <f t="shared" si="25"/>
        <v>Morning</v>
      </c>
      <c r="K558" s="4" t="str">
        <f>TEXT(UBER[[#This Row],[Request Date]],"dddd")</f>
        <v>Monday</v>
      </c>
      <c r="L558" s="2">
        <f>IF(OR(UBER[Drop Date]="NA", UBER[Drop Time]="NA"), "NA",M558+N558)</f>
        <v>42562.465277777781</v>
      </c>
      <c r="M558" s="3">
        <v>42562</v>
      </c>
      <c r="N558" s="4">
        <v>0.46527777777777773</v>
      </c>
      <c r="O558" s="4" t="str">
        <f>IF(UBER[Drop Date]="NA","No","yes")</f>
        <v>yes</v>
      </c>
      <c r="P558" s="4">
        <f t="shared" si="26"/>
        <v>3.8194444445252884E-2</v>
      </c>
      <c r="Q558" s="27">
        <f>IF(UBER[[Trip duration ]]="","",HOUR(P558)*60 + MINUTE(P558))</f>
        <v>55</v>
      </c>
      <c r="R558" s="27"/>
    </row>
    <row r="559" spans="1:18" x14ac:dyDescent="0.3">
      <c r="A559" s="1">
        <v>558</v>
      </c>
      <c r="B559" s="1" t="s">
        <v>8</v>
      </c>
      <c r="C559" s="1">
        <v>197</v>
      </c>
      <c r="D559" s="1" t="str">
        <f t="shared" si="24"/>
        <v>Yes</v>
      </c>
      <c r="E559" s="1" t="s">
        <v>5</v>
      </c>
      <c r="F559" s="2">
        <f>UBER[[#This Row],[Request Date]]+UBER[[#This Row],[Request Time]]</f>
        <v>42562.427083333336</v>
      </c>
      <c r="G559" s="3">
        <v>42562</v>
      </c>
      <c r="H559" s="4">
        <v>0.42708333333333331</v>
      </c>
      <c r="I559" s="27">
        <f>HOUR(UBER[[#This Row],[Request Timestamp]])</f>
        <v>10</v>
      </c>
      <c r="J559" s="4" t="str">
        <f t="shared" si="25"/>
        <v>Morning</v>
      </c>
      <c r="K559" s="4" t="str">
        <f>TEXT(UBER[[#This Row],[Request Date]],"dddd")</f>
        <v>Monday</v>
      </c>
      <c r="L559" s="2">
        <f>IF(OR(UBER[Drop Date]="NA", UBER[Drop Time]="NA"), "NA",M559+N559)</f>
        <v>42562.466666666667</v>
      </c>
      <c r="M559" s="3">
        <v>42562</v>
      </c>
      <c r="N559" s="4">
        <v>0.46666666666666662</v>
      </c>
      <c r="O559" s="4" t="str">
        <f>IF(UBER[Drop Date]="NA","No","yes")</f>
        <v>yes</v>
      </c>
      <c r="P559" s="4">
        <f t="shared" si="26"/>
        <v>3.9583333331393078E-2</v>
      </c>
      <c r="Q559" s="27">
        <f>IF(UBER[[Trip duration ]]="","",HOUR(P559)*60 + MINUTE(P559))</f>
        <v>57</v>
      </c>
      <c r="R559" s="27"/>
    </row>
    <row r="560" spans="1:18" x14ac:dyDescent="0.3">
      <c r="A560" s="1">
        <v>559</v>
      </c>
      <c r="B560" s="1" t="s">
        <v>8</v>
      </c>
      <c r="C560" s="1">
        <v>271</v>
      </c>
      <c r="D560" s="1" t="str">
        <f t="shared" si="24"/>
        <v>Yes</v>
      </c>
      <c r="E560" s="1" t="s">
        <v>5</v>
      </c>
      <c r="F560" s="2">
        <f>UBER[[#This Row],[Request Date]]+UBER[[#This Row],[Request Time]]</f>
        <v>42562.426388888889</v>
      </c>
      <c r="G560" s="3">
        <v>42562</v>
      </c>
      <c r="H560" s="4">
        <v>0.42638888888888887</v>
      </c>
      <c r="I560" s="27">
        <f>HOUR(UBER[[#This Row],[Request Timestamp]])</f>
        <v>10</v>
      </c>
      <c r="J560" s="4" t="str">
        <f t="shared" si="25"/>
        <v>Morning</v>
      </c>
      <c r="K560" s="4" t="str">
        <f>TEXT(UBER[[#This Row],[Request Date]],"dddd")</f>
        <v>Monday</v>
      </c>
      <c r="L560" s="2">
        <f>IF(OR(UBER[Drop Date]="NA", UBER[Drop Time]="NA"), "NA",M560+N560)</f>
        <v>42562.460416666669</v>
      </c>
      <c r="M560" s="3">
        <v>42562</v>
      </c>
      <c r="N560" s="4">
        <v>0.4604166666666667</v>
      </c>
      <c r="O560" s="4" t="str">
        <f>IF(UBER[Drop Date]="NA","No","yes")</f>
        <v>yes</v>
      </c>
      <c r="P560" s="4">
        <f t="shared" si="26"/>
        <v>3.4027777779556345E-2</v>
      </c>
      <c r="Q560" s="27">
        <f>IF(UBER[[Trip duration ]]="","",HOUR(P560)*60 + MINUTE(P560))</f>
        <v>49</v>
      </c>
      <c r="R560" s="27"/>
    </row>
    <row r="561" spans="1:18" x14ac:dyDescent="0.3">
      <c r="A561" s="1">
        <v>560</v>
      </c>
      <c r="B561" s="1" t="s">
        <v>4</v>
      </c>
      <c r="C561" s="1">
        <v>276</v>
      </c>
      <c r="D561" s="1" t="str">
        <f t="shared" si="24"/>
        <v>Yes</v>
      </c>
      <c r="E561" s="1" t="s">
        <v>5</v>
      </c>
      <c r="F561" s="2">
        <f>UBER[[#This Row],[Request Date]]+UBER[[#This Row],[Request Time]]</f>
        <v>42562.427777777775</v>
      </c>
      <c r="G561" s="3">
        <v>42562</v>
      </c>
      <c r="H561" s="4">
        <v>0.42777777777777781</v>
      </c>
      <c r="I561" s="27">
        <f>HOUR(UBER[[#This Row],[Request Timestamp]])</f>
        <v>10</v>
      </c>
      <c r="J561" s="4" t="str">
        <f t="shared" si="25"/>
        <v>Morning</v>
      </c>
      <c r="K561" s="4" t="str">
        <f>TEXT(UBER[[#This Row],[Request Date]],"dddd")</f>
        <v>Monday</v>
      </c>
      <c r="L561" s="2">
        <f>IF(OR(UBER[Drop Date]="NA", UBER[Drop Time]="NA"), "NA",M561+N561)</f>
        <v>42562.475694444445</v>
      </c>
      <c r="M561" s="3">
        <v>42562</v>
      </c>
      <c r="N561" s="4">
        <v>0.47569444444444442</v>
      </c>
      <c r="O561" s="4" t="str">
        <f>IF(UBER[Drop Date]="NA","No","yes")</f>
        <v>yes</v>
      </c>
      <c r="P561" s="4">
        <f t="shared" si="26"/>
        <v>4.7916666670062114E-2</v>
      </c>
      <c r="Q561" s="27">
        <f>IF(UBER[[Trip duration ]]="","",HOUR(P561)*60 + MINUTE(P561))</f>
        <v>69</v>
      </c>
      <c r="R561" s="27"/>
    </row>
    <row r="562" spans="1:18" x14ac:dyDescent="0.3">
      <c r="A562" s="1">
        <v>561</v>
      </c>
      <c r="B562" s="1" t="s">
        <v>8</v>
      </c>
      <c r="C562" s="1">
        <v>290</v>
      </c>
      <c r="D562" s="1" t="str">
        <f t="shared" si="24"/>
        <v>Yes</v>
      </c>
      <c r="E562" s="1" t="s">
        <v>9</v>
      </c>
      <c r="F562" s="2">
        <f>UBER[[#This Row],[Request Date]]+UBER[[#This Row],[Request Time]]</f>
        <v>42562.423611111109</v>
      </c>
      <c r="G562" s="3">
        <v>42562</v>
      </c>
      <c r="H562" s="4">
        <v>0.4236111111111111</v>
      </c>
      <c r="I562" s="27">
        <f>HOUR(UBER[[#This Row],[Request Timestamp]])</f>
        <v>10</v>
      </c>
      <c r="J562" s="4" t="str">
        <f t="shared" si="25"/>
        <v>Morning</v>
      </c>
      <c r="K562" s="4" t="str">
        <f>TEXT(UBER[[#This Row],[Request Date]],"dddd")</f>
        <v>Monday</v>
      </c>
      <c r="L562" s="2" t="str">
        <f>IF(OR(UBER[Drop Date]="NA", UBER[Drop Time]="NA"), "NA",M562+N562)</f>
        <v>NA</v>
      </c>
      <c r="M562" s="3" t="s">
        <v>6</v>
      </c>
      <c r="N562" s="4"/>
      <c r="O562" s="4" t="str">
        <f>IF(UBER[Drop Date]="NA","No","yes")</f>
        <v>No</v>
      </c>
      <c r="P562" s="4" t="str">
        <f t="shared" si="26"/>
        <v/>
      </c>
      <c r="Q562" s="27" t="str">
        <f>IF(UBER[[Trip duration ]]="","",HOUR(P562)*60 + MINUTE(P562))</f>
        <v/>
      </c>
      <c r="R562" s="27"/>
    </row>
    <row r="563" spans="1:18" x14ac:dyDescent="0.3">
      <c r="A563" s="1">
        <v>562</v>
      </c>
      <c r="B563" s="1" t="s">
        <v>4</v>
      </c>
      <c r="C563" s="1" t="s">
        <v>6</v>
      </c>
      <c r="D563" s="1" t="str">
        <f t="shared" si="24"/>
        <v>No</v>
      </c>
      <c r="E563" s="1" t="s">
        <v>7</v>
      </c>
      <c r="F563" s="2">
        <f>UBER[[#This Row],[Request Date]]+UBER[[#This Row],[Request Time]]</f>
        <v>42562.429166666669</v>
      </c>
      <c r="G563" s="3">
        <v>42562</v>
      </c>
      <c r="H563" s="4">
        <v>0.4291666666666667</v>
      </c>
      <c r="I563" s="27">
        <f>HOUR(UBER[[#This Row],[Request Timestamp]])</f>
        <v>10</v>
      </c>
      <c r="J563" s="4" t="str">
        <f t="shared" si="25"/>
        <v>Morning</v>
      </c>
      <c r="K563" s="4" t="str">
        <f>TEXT(UBER[[#This Row],[Request Date]],"dddd")</f>
        <v>Monday</v>
      </c>
      <c r="L563" s="2" t="str">
        <f>IF(OR(UBER[Drop Date]="NA", UBER[Drop Time]="NA"), "NA",M563+N563)</f>
        <v>NA</v>
      </c>
      <c r="M563" s="3" t="s">
        <v>6</v>
      </c>
      <c r="N563" s="4"/>
      <c r="O563" s="4" t="str">
        <f>IF(UBER[Drop Date]="NA","No","yes")</f>
        <v>No</v>
      </c>
      <c r="P563" s="4" t="str">
        <f t="shared" si="26"/>
        <v/>
      </c>
      <c r="Q563" s="27" t="str">
        <f>IF(UBER[[Trip duration ]]="","",HOUR(P563)*60 + MINUTE(P563))</f>
        <v/>
      </c>
      <c r="R563" s="27"/>
    </row>
    <row r="564" spans="1:18" x14ac:dyDescent="0.3">
      <c r="A564" s="1">
        <v>563</v>
      </c>
      <c r="B564" s="1" t="s">
        <v>4</v>
      </c>
      <c r="C564" s="1" t="s">
        <v>6</v>
      </c>
      <c r="D564" s="1" t="str">
        <f t="shared" si="24"/>
        <v>No</v>
      </c>
      <c r="E564" s="1" t="s">
        <v>7</v>
      </c>
      <c r="F564" s="2">
        <f>UBER[[#This Row],[Request Date]]+UBER[[#This Row],[Request Time]]</f>
        <v>42562.428472222222</v>
      </c>
      <c r="G564" s="3">
        <v>42562</v>
      </c>
      <c r="H564" s="4">
        <v>0.4284722222222222</v>
      </c>
      <c r="I564" s="27">
        <f>HOUR(UBER[[#This Row],[Request Timestamp]])</f>
        <v>10</v>
      </c>
      <c r="J564" s="4" t="str">
        <f t="shared" si="25"/>
        <v>Morning</v>
      </c>
      <c r="K564" s="4" t="str">
        <f>TEXT(UBER[[#This Row],[Request Date]],"dddd")</f>
        <v>Monday</v>
      </c>
      <c r="L564" s="2" t="str">
        <f>IF(OR(UBER[Drop Date]="NA", UBER[Drop Time]="NA"), "NA",M564+N564)</f>
        <v>NA</v>
      </c>
      <c r="M564" s="3" t="s">
        <v>6</v>
      </c>
      <c r="N564" s="4"/>
      <c r="O564" s="4" t="str">
        <f>IF(UBER[Drop Date]="NA","No","yes")</f>
        <v>No</v>
      </c>
      <c r="P564" s="4" t="str">
        <f t="shared" si="26"/>
        <v/>
      </c>
      <c r="Q564" s="27" t="str">
        <f>IF(UBER[[Trip duration ]]="","",HOUR(P564)*60 + MINUTE(P564))</f>
        <v/>
      </c>
      <c r="R564" s="27"/>
    </row>
    <row r="565" spans="1:18" x14ac:dyDescent="0.3">
      <c r="A565" s="1">
        <v>564</v>
      </c>
      <c r="B565" s="1" t="s">
        <v>4</v>
      </c>
      <c r="C565" s="1">
        <v>195</v>
      </c>
      <c r="D565" s="1" t="str">
        <f t="shared" si="24"/>
        <v>Yes</v>
      </c>
      <c r="E565" s="1" t="s">
        <v>5</v>
      </c>
      <c r="F565" s="2">
        <f>UBER[[#This Row],[Request Date]]+UBER[[#This Row],[Request Time]]</f>
        <v>42562.430555555555</v>
      </c>
      <c r="G565" s="3">
        <v>42562</v>
      </c>
      <c r="H565" s="4">
        <v>0.43055555555555558</v>
      </c>
      <c r="I565" s="27">
        <f>HOUR(UBER[[#This Row],[Request Timestamp]])</f>
        <v>10</v>
      </c>
      <c r="J565" s="4" t="str">
        <f t="shared" si="25"/>
        <v>Morning</v>
      </c>
      <c r="K565" s="4" t="str">
        <f>TEXT(UBER[[#This Row],[Request Date]],"dddd")</f>
        <v>Monday</v>
      </c>
      <c r="L565" s="2">
        <f>IF(OR(UBER[Drop Date]="NA", UBER[Drop Time]="NA"), "NA",M565+N565)</f>
        <v>42562.474305555559</v>
      </c>
      <c r="M565" s="3">
        <v>42562</v>
      </c>
      <c r="N565" s="4">
        <v>0.47430555555555554</v>
      </c>
      <c r="O565" s="4" t="str">
        <f>IF(UBER[Drop Date]="NA","No","yes")</f>
        <v>yes</v>
      </c>
      <c r="P565" s="4">
        <f t="shared" si="26"/>
        <v>4.3750000004365575E-2</v>
      </c>
      <c r="Q565" s="27">
        <f>IF(UBER[[Trip duration ]]="","",HOUR(P565)*60 + MINUTE(P565))</f>
        <v>63</v>
      </c>
      <c r="R565" s="27"/>
    </row>
    <row r="566" spans="1:18" x14ac:dyDescent="0.3">
      <c r="A566" s="1">
        <v>565</v>
      </c>
      <c r="B566" s="1" t="s">
        <v>8</v>
      </c>
      <c r="C566" s="1">
        <v>135</v>
      </c>
      <c r="D566" s="1" t="str">
        <f t="shared" si="24"/>
        <v>Yes</v>
      </c>
      <c r="E566" s="1" t="s">
        <v>5</v>
      </c>
      <c r="F566" s="2">
        <f>UBER[[#This Row],[Request Date]]+UBER[[#This Row],[Request Time]]</f>
        <v>42562.429861111108</v>
      </c>
      <c r="G566" s="3">
        <v>42562</v>
      </c>
      <c r="H566" s="4">
        <v>0.42986111111111108</v>
      </c>
      <c r="I566" s="27">
        <f>HOUR(UBER[[#This Row],[Request Timestamp]])</f>
        <v>10</v>
      </c>
      <c r="J566" s="4" t="str">
        <f t="shared" si="25"/>
        <v>Morning</v>
      </c>
      <c r="K566" s="4" t="str">
        <f>TEXT(UBER[[#This Row],[Request Date]],"dddd")</f>
        <v>Monday</v>
      </c>
      <c r="L566" s="2">
        <f>IF(OR(UBER[Drop Date]="NA", UBER[Drop Time]="NA"), "NA",M566+N566)</f>
        <v>42562.476388888892</v>
      </c>
      <c r="M566" s="3">
        <v>42562</v>
      </c>
      <c r="N566" s="4">
        <v>0.47638888888888892</v>
      </c>
      <c r="O566" s="4" t="str">
        <f>IF(UBER[Drop Date]="NA","No","yes")</f>
        <v>yes</v>
      </c>
      <c r="P566" s="4">
        <f t="shared" si="26"/>
        <v>4.652777778392192E-2</v>
      </c>
      <c r="Q566" s="27">
        <f>IF(UBER[[Trip duration ]]="","",HOUR(P566)*60 + MINUTE(P566))</f>
        <v>67</v>
      </c>
      <c r="R566" s="27"/>
    </row>
    <row r="567" spans="1:18" x14ac:dyDescent="0.3">
      <c r="A567" s="1">
        <v>566</v>
      </c>
      <c r="B567" s="1" t="s">
        <v>8</v>
      </c>
      <c r="C567" s="1" t="s">
        <v>6</v>
      </c>
      <c r="D567" s="1" t="str">
        <f t="shared" si="24"/>
        <v>No</v>
      </c>
      <c r="E567" s="1" t="s">
        <v>7</v>
      </c>
      <c r="F567" s="2">
        <f>UBER[[#This Row],[Request Date]]+UBER[[#This Row],[Request Time]]</f>
        <v>42562.430555555555</v>
      </c>
      <c r="G567" s="3">
        <v>42562</v>
      </c>
      <c r="H567" s="4">
        <v>0.43055555555555558</v>
      </c>
      <c r="I567" s="27">
        <f>HOUR(UBER[[#This Row],[Request Timestamp]])</f>
        <v>10</v>
      </c>
      <c r="J567" s="4" t="str">
        <f t="shared" si="25"/>
        <v>Morning</v>
      </c>
      <c r="K567" s="4" t="str">
        <f>TEXT(UBER[[#This Row],[Request Date]],"dddd")</f>
        <v>Monday</v>
      </c>
      <c r="L567" s="2" t="str">
        <f>IF(OR(UBER[Drop Date]="NA", UBER[Drop Time]="NA"), "NA",M567+N567)</f>
        <v>NA</v>
      </c>
      <c r="M567" s="3" t="s">
        <v>6</v>
      </c>
      <c r="N567" s="4"/>
      <c r="O567" s="4" t="str">
        <f>IF(UBER[Drop Date]="NA","No","yes")</f>
        <v>No</v>
      </c>
      <c r="P567" s="4" t="str">
        <f t="shared" si="26"/>
        <v/>
      </c>
      <c r="Q567" s="27" t="str">
        <f>IF(UBER[[Trip duration ]]="","",HOUR(P567)*60 + MINUTE(P567))</f>
        <v/>
      </c>
      <c r="R567" s="27"/>
    </row>
    <row r="568" spans="1:18" x14ac:dyDescent="0.3">
      <c r="A568" s="1">
        <v>567</v>
      </c>
      <c r="B568" s="1" t="s">
        <v>4</v>
      </c>
      <c r="C568" s="1" t="s">
        <v>6</v>
      </c>
      <c r="D568" s="1" t="str">
        <f t="shared" si="24"/>
        <v>No</v>
      </c>
      <c r="E568" s="1" t="s">
        <v>7</v>
      </c>
      <c r="F568" s="2">
        <f>UBER[[#This Row],[Request Date]]+UBER[[#This Row],[Request Time]]</f>
        <v>42562.431250000001</v>
      </c>
      <c r="G568" s="3">
        <v>42562</v>
      </c>
      <c r="H568" s="4">
        <v>0.43124999999999997</v>
      </c>
      <c r="I568" s="27">
        <f>HOUR(UBER[[#This Row],[Request Timestamp]])</f>
        <v>10</v>
      </c>
      <c r="J568" s="4" t="str">
        <f t="shared" si="25"/>
        <v>Morning</v>
      </c>
      <c r="K568" s="4" t="str">
        <f>TEXT(UBER[[#This Row],[Request Date]],"dddd")</f>
        <v>Monday</v>
      </c>
      <c r="L568" s="2" t="str">
        <f>IF(OR(UBER[Drop Date]="NA", UBER[Drop Time]="NA"), "NA",M568+N568)</f>
        <v>NA</v>
      </c>
      <c r="M568" s="3" t="s">
        <v>6</v>
      </c>
      <c r="N568" s="4"/>
      <c r="O568" s="4" t="str">
        <f>IF(UBER[Drop Date]="NA","No","yes")</f>
        <v>No</v>
      </c>
      <c r="P568" s="4" t="str">
        <f t="shared" si="26"/>
        <v/>
      </c>
      <c r="Q568" s="27" t="str">
        <f>IF(UBER[[Trip duration ]]="","",HOUR(P568)*60 + MINUTE(P568))</f>
        <v/>
      </c>
      <c r="R568" s="27"/>
    </row>
    <row r="569" spans="1:18" x14ac:dyDescent="0.3">
      <c r="A569" s="1">
        <v>568</v>
      </c>
      <c r="B569" s="1" t="s">
        <v>4</v>
      </c>
      <c r="C569" s="1">
        <v>79</v>
      </c>
      <c r="D569" s="1" t="str">
        <f t="shared" si="24"/>
        <v>Yes</v>
      </c>
      <c r="E569" s="1" t="s">
        <v>9</v>
      </c>
      <c r="F569" s="2">
        <f>UBER[[#This Row],[Request Date]]+UBER[[#This Row],[Request Time]]</f>
        <v>42562.432638888888</v>
      </c>
      <c r="G569" s="3">
        <v>42562</v>
      </c>
      <c r="H569" s="4">
        <v>0.43263888888888885</v>
      </c>
      <c r="I569" s="27">
        <f>HOUR(UBER[[#This Row],[Request Timestamp]])</f>
        <v>10</v>
      </c>
      <c r="J569" s="4" t="str">
        <f t="shared" si="25"/>
        <v>Morning</v>
      </c>
      <c r="K569" s="4" t="str">
        <f>TEXT(UBER[[#This Row],[Request Date]],"dddd")</f>
        <v>Monday</v>
      </c>
      <c r="L569" s="2" t="str">
        <f>IF(OR(UBER[Drop Date]="NA", UBER[Drop Time]="NA"), "NA",M569+N569)</f>
        <v>NA</v>
      </c>
      <c r="M569" s="3" t="s">
        <v>6</v>
      </c>
      <c r="N569" s="4"/>
      <c r="O569" s="4" t="str">
        <f>IF(UBER[Drop Date]="NA","No","yes")</f>
        <v>No</v>
      </c>
      <c r="P569" s="4" t="str">
        <f t="shared" si="26"/>
        <v/>
      </c>
      <c r="Q569" s="27" t="str">
        <f>IF(UBER[[Trip duration ]]="","",HOUR(P569)*60 + MINUTE(P569))</f>
        <v/>
      </c>
      <c r="R569" s="27"/>
    </row>
    <row r="570" spans="1:18" x14ac:dyDescent="0.3">
      <c r="A570" s="1">
        <v>569</v>
      </c>
      <c r="B570" s="1" t="s">
        <v>4</v>
      </c>
      <c r="C570" s="1">
        <v>97</v>
      </c>
      <c r="D570" s="1" t="str">
        <f t="shared" si="24"/>
        <v>Yes</v>
      </c>
      <c r="E570" s="1" t="s">
        <v>5</v>
      </c>
      <c r="F570" s="2">
        <f>UBER[[#This Row],[Request Date]]+UBER[[#This Row],[Request Time]]</f>
        <v>42562.442361111112</v>
      </c>
      <c r="G570" s="3">
        <v>42562</v>
      </c>
      <c r="H570" s="4">
        <v>0.44236111111111115</v>
      </c>
      <c r="I570" s="27">
        <f>HOUR(UBER[[#This Row],[Request Timestamp]])</f>
        <v>10</v>
      </c>
      <c r="J570" s="4" t="str">
        <f t="shared" si="25"/>
        <v>Morning</v>
      </c>
      <c r="K570" s="4" t="str">
        <f>TEXT(UBER[[#This Row],[Request Date]],"dddd")</f>
        <v>Monday</v>
      </c>
      <c r="L570" s="2">
        <f>IF(OR(UBER[Drop Date]="NA", UBER[Drop Time]="NA"), "NA",M570+N570)</f>
        <v>42562.488888888889</v>
      </c>
      <c r="M570" s="3">
        <v>42562</v>
      </c>
      <c r="N570" s="4">
        <v>0.48888888888888887</v>
      </c>
      <c r="O570" s="4" t="str">
        <f>IF(UBER[Drop Date]="NA","No","yes")</f>
        <v>yes</v>
      </c>
      <c r="P570" s="4">
        <f t="shared" si="26"/>
        <v>4.6527777776645962E-2</v>
      </c>
      <c r="Q570" s="27">
        <f>IF(UBER[[Trip duration ]]="","",HOUR(P570)*60 + MINUTE(P570))</f>
        <v>67</v>
      </c>
      <c r="R570" s="27"/>
    </row>
    <row r="571" spans="1:18" x14ac:dyDescent="0.3">
      <c r="A571" s="1">
        <v>570</v>
      </c>
      <c r="B571" s="1" t="s">
        <v>8</v>
      </c>
      <c r="C571" s="1">
        <v>13</v>
      </c>
      <c r="D571" s="1" t="str">
        <f t="shared" si="24"/>
        <v>Yes</v>
      </c>
      <c r="E571" s="1" t="s">
        <v>9</v>
      </c>
      <c r="F571" s="2">
        <f>UBER[[#This Row],[Request Date]]+UBER[[#This Row],[Request Time]]</f>
        <v>42562.441666666666</v>
      </c>
      <c r="G571" s="3">
        <v>42562</v>
      </c>
      <c r="H571" s="4">
        <v>0.44166666666666665</v>
      </c>
      <c r="I571" s="27">
        <f>HOUR(UBER[[#This Row],[Request Timestamp]])</f>
        <v>10</v>
      </c>
      <c r="J571" s="4" t="str">
        <f t="shared" si="25"/>
        <v>Morning</v>
      </c>
      <c r="K571" s="4" t="str">
        <f>TEXT(UBER[[#This Row],[Request Date]],"dddd")</f>
        <v>Monday</v>
      </c>
      <c r="L571" s="2" t="str">
        <f>IF(OR(UBER[Drop Date]="NA", UBER[Drop Time]="NA"), "NA",M571+N571)</f>
        <v>NA</v>
      </c>
      <c r="M571" s="3" t="s">
        <v>6</v>
      </c>
      <c r="N571" s="4"/>
      <c r="O571" s="4" t="str">
        <f>IF(UBER[Drop Date]="NA","No","yes")</f>
        <v>No</v>
      </c>
      <c r="P571" s="4" t="str">
        <f t="shared" si="26"/>
        <v/>
      </c>
      <c r="Q571" s="27" t="str">
        <f>IF(UBER[[Trip duration ]]="","",HOUR(P571)*60 + MINUTE(P571))</f>
        <v/>
      </c>
      <c r="R571" s="27"/>
    </row>
    <row r="572" spans="1:18" x14ac:dyDescent="0.3">
      <c r="A572" s="1">
        <v>571</v>
      </c>
      <c r="B572" s="1" t="s">
        <v>4</v>
      </c>
      <c r="C572" s="1">
        <v>63</v>
      </c>
      <c r="D572" s="1" t="str">
        <f t="shared" si="24"/>
        <v>Yes</v>
      </c>
      <c r="E572" s="1" t="s">
        <v>5</v>
      </c>
      <c r="F572" s="2">
        <f>UBER[[#This Row],[Request Date]]+UBER[[#This Row],[Request Time]]</f>
        <v>42562.447222222225</v>
      </c>
      <c r="G572" s="3">
        <v>42562</v>
      </c>
      <c r="H572" s="4">
        <v>0.44722222222222219</v>
      </c>
      <c r="I572" s="27">
        <f>HOUR(UBER[[#This Row],[Request Timestamp]])</f>
        <v>10</v>
      </c>
      <c r="J572" s="4" t="str">
        <f t="shared" si="25"/>
        <v>Morning</v>
      </c>
      <c r="K572" s="4" t="str">
        <f>TEXT(UBER[[#This Row],[Request Date]],"dddd")</f>
        <v>Monday</v>
      </c>
      <c r="L572" s="2">
        <f>IF(OR(UBER[Drop Date]="NA", UBER[Drop Time]="NA"), "NA",M572+N572)</f>
        <v>42562.488888888889</v>
      </c>
      <c r="M572" s="3">
        <v>42562</v>
      </c>
      <c r="N572" s="4">
        <v>0.48888888888888887</v>
      </c>
      <c r="O572" s="4" t="str">
        <f>IF(UBER[Drop Date]="NA","No","yes")</f>
        <v>yes</v>
      </c>
      <c r="P572" s="4">
        <f t="shared" si="26"/>
        <v>4.1666666664241347E-2</v>
      </c>
      <c r="Q572" s="27">
        <f>IF(UBER[[Trip duration ]]="","",HOUR(P572)*60 + MINUTE(P572))</f>
        <v>60</v>
      </c>
      <c r="R572" s="27"/>
    </row>
    <row r="573" spans="1:18" x14ac:dyDescent="0.3">
      <c r="A573" s="1">
        <v>572</v>
      </c>
      <c r="B573" s="1" t="s">
        <v>4</v>
      </c>
      <c r="C573" s="1">
        <v>38</v>
      </c>
      <c r="D573" s="1" t="str">
        <f t="shared" si="24"/>
        <v>Yes</v>
      </c>
      <c r="E573" s="1" t="s">
        <v>9</v>
      </c>
      <c r="F573" s="2">
        <f>UBER[[#This Row],[Request Date]]+UBER[[#This Row],[Request Time]]</f>
        <v>42562.45</v>
      </c>
      <c r="G573" s="3">
        <v>42562</v>
      </c>
      <c r="H573" s="4">
        <v>0.45</v>
      </c>
      <c r="I573" s="27">
        <f>HOUR(UBER[[#This Row],[Request Timestamp]])</f>
        <v>10</v>
      </c>
      <c r="J573" s="4" t="str">
        <f t="shared" si="25"/>
        <v>Morning</v>
      </c>
      <c r="K573" s="4" t="str">
        <f>TEXT(UBER[[#This Row],[Request Date]],"dddd")</f>
        <v>Monday</v>
      </c>
      <c r="L573" s="2" t="str">
        <f>IF(OR(UBER[Drop Date]="NA", UBER[Drop Time]="NA"), "NA",M573+N573)</f>
        <v>NA</v>
      </c>
      <c r="M573" s="3" t="s">
        <v>6</v>
      </c>
      <c r="N573" s="4"/>
      <c r="O573" s="4" t="str">
        <f>IF(UBER[Drop Date]="NA","No","yes")</f>
        <v>No</v>
      </c>
      <c r="P573" s="4" t="str">
        <f t="shared" si="26"/>
        <v/>
      </c>
      <c r="Q573" s="27" t="str">
        <f>IF(UBER[[Trip duration ]]="","",HOUR(P573)*60 + MINUTE(P573))</f>
        <v/>
      </c>
      <c r="R573" s="27"/>
    </row>
    <row r="574" spans="1:18" x14ac:dyDescent="0.3">
      <c r="A574" s="1">
        <v>573</v>
      </c>
      <c r="B574" s="1" t="s">
        <v>4</v>
      </c>
      <c r="C574" s="1">
        <v>183</v>
      </c>
      <c r="D574" s="1" t="str">
        <f t="shared" si="24"/>
        <v>Yes</v>
      </c>
      <c r="E574" s="1" t="s">
        <v>5</v>
      </c>
      <c r="F574" s="2">
        <f>UBER[[#This Row],[Request Date]]+UBER[[#This Row],[Request Time]]</f>
        <v>42562.456250000003</v>
      </c>
      <c r="G574" s="3">
        <v>42562</v>
      </c>
      <c r="H574" s="4">
        <v>0.45624999999999999</v>
      </c>
      <c r="I574" s="27">
        <f>HOUR(UBER[[#This Row],[Request Timestamp]])</f>
        <v>10</v>
      </c>
      <c r="J574" s="4" t="str">
        <f t="shared" si="25"/>
        <v>Morning</v>
      </c>
      <c r="K574" s="4" t="str">
        <f>TEXT(UBER[[#This Row],[Request Date]],"dddd")</f>
        <v>Monday</v>
      </c>
      <c r="L574" s="2">
        <f>IF(OR(UBER[Drop Date]="NA", UBER[Drop Time]="NA"), "NA",M574+N574)</f>
        <v>42562.479166666664</v>
      </c>
      <c r="M574" s="3">
        <v>42562</v>
      </c>
      <c r="N574" s="4">
        <v>0.47916666666666669</v>
      </c>
      <c r="O574" s="4" t="str">
        <f>IF(UBER[Drop Date]="NA","No","yes")</f>
        <v>yes</v>
      </c>
      <c r="P574" s="4">
        <f t="shared" si="26"/>
        <v>2.2916666661330964E-2</v>
      </c>
      <c r="Q574" s="27">
        <f>IF(UBER[[Trip duration ]]="","",HOUR(P574)*60 + MINUTE(P574))</f>
        <v>33</v>
      </c>
      <c r="R574" s="27"/>
    </row>
    <row r="575" spans="1:18" x14ac:dyDescent="0.3">
      <c r="A575" s="1">
        <v>574</v>
      </c>
      <c r="B575" s="1" t="s">
        <v>8</v>
      </c>
      <c r="C575" s="1">
        <v>82</v>
      </c>
      <c r="D575" s="1" t="str">
        <f t="shared" si="24"/>
        <v>Yes</v>
      </c>
      <c r="E575" s="1" t="s">
        <v>5</v>
      </c>
      <c r="F575" s="2">
        <f>UBER[[#This Row],[Request Date]]+UBER[[#This Row],[Request Time]]</f>
        <v>42562.456944444442</v>
      </c>
      <c r="G575" s="3">
        <v>42562</v>
      </c>
      <c r="H575" s="4">
        <v>0.45694444444444443</v>
      </c>
      <c r="I575" s="27">
        <f>HOUR(UBER[[#This Row],[Request Timestamp]])</f>
        <v>10</v>
      </c>
      <c r="J575" s="4" t="str">
        <f t="shared" si="25"/>
        <v>Morning</v>
      </c>
      <c r="K575" s="4" t="str">
        <f>TEXT(UBER[[#This Row],[Request Date]],"dddd")</f>
        <v>Monday</v>
      </c>
      <c r="L575" s="2">
        <f>IF(OR(UBER[Drop Date]="NA", UBER[Drop Time]="NA"), "NA",M575+N575)</f>
        <v>42562.48541666667</v>
      </c>
      <c r="M575" s="3">
        <v>42562</v>
      </c>
      <c r="N575" s="4">
        <v>0.48541666666666666</v>
      </c>
      <c r="O575" s="4" t="str">
        <f>IF(UBER[Drop Date]="NA","No","yes")</f>
        <v>yes</v>
      </c>
      <c r="P575" s="4">
        <f t="shared" si="26"/>
        <v>2.8472222227719612E-2</v>
      </c>
      <c r="Q575" s="27">
        <f>IF(UBER[[Trip duration ]]="","",HOUR(P575)*60 + MINUTE(P575))</f>
        <v>41</v>
      </c>
      <c r="R575" s="27"/>
    </row>
    <row r="576" spans="1:18" x14ac:dyDescent="0.3">
      <c r="A576" s="1">
        <v>575</v>
      </c>
      <c r="B576" s="1" t="s">
        <v>4</v>
      </c>
      <c r="C576" s="1">
        <v>212</v>
      </c>
      <c r="D576" s="1" t="str">
        <f t="shared" si="24"/>
        <v>Yes</v>
      </c>
      <c r="E576" s="1" t="s">
        <v>5</v>
      </c>
      <c r="F576" s="2">
        <f>UBER[[#This Row],[Request Date]]+UBER[[#This Row],[Request Time]]</f>
        <v>42562.457638888889</v>
      </c>
      <c r="G576" s="3">
        <v>42562</v>
      </c>
      <c r="H576" s="4">
        <v>0.45763888888888887</v>
      </c>
      <c r="I576" s="27">
        <f>HOUR(UBER[[#This Row],[Request Timestamp]])</f>
        <v>10</v>
      </c>
      <c r="J576" s="4" t="str">
        <f t="shared" si="25"/>
        <v>Morning</v>
      </c>
      <c r="K576" s="4" t="str">
        <f>TEXT(UBER[[#This Row],[Request Date]],"dddd")</f>
        <v>Monday</v>
      </c>
      <c r="L576" s="2">
        <f>IF(OR(UBER[Drop Date]="NA", UBER[Drop Time]="NA"), "NA",M576+N576)</f>
        <v>42562.493750000001</v>
      </c>
      <c r="M576" s="3">
        <v>42562</v>
      </c>
      <c r="N576" s="4">
        <v>0.49374999999999997</v>
      </c>
      <c r="O576" s="4" t="str">
        <f>IF(UBER[Drop Date]="NA","No","yes")</f>
        <v>yes</v>
      </c>
      <c r="P576" s="4">
        <f t="shared" si="26"/>
        <v>3.6111111112404615E-2</v>
      </c>
      <c r="Q576" s="27">
        <f>IF(UBER[[Trip duration ]]="","",HOUR(P576)*60 + MINUTE(P576))</f>
        <v>52</v>
      </c>
      <c r="R576" s="27"/>
    </row>
    <row r="577" spans="1:18" x14ac:dyDescent="0.3">
      <c r="A577" s="1">
        <v>576</v>
      </c>
      <c r="B577" s="1" t="s">
        <v>8</v>
      </c>
      <c r="C577" s="1" t="s">
        <v>6</v>
      </c>
      <c r="D577" s="1" t="str">
        <f t="shared" si="24"/>
        <v>No</v>
      </c>
      <c r="E577" s="1" t="s">
        <v>7</v>
      </c>
      <c r="F577" s="2">
        <f>UBER[[#This Row],[Request Date]]+UBER[[#This Row],[Request Time]]</f>
        <v>42562.456944444442</v>
      </c>
      <c r="G577" s="3">
        <v>42562</v>
      </c>
      <c r="H577" s="4">
        <v>0.45694444444444443</v>
      </c>
      <c r="I577" s="27">
        <f>HOUR(UBER[[#This Row],[Request Timestamp]])</f>
        <v>10</v>
      </c>
      <c r="J577" s="4" t="str">
        <f t="shared" si="25"/>
        <v>Morning</v>
      </c>
      <c r="K577" s="4" t="str">
        <f>TEXT(UBER[[#This Row],[Request Date]],"dddd")</f>
        <v>Monday</v>
      </c>
      <c r="L577" s="2" t="str">
        <f>IF(OR(UBER[Drop Date]="NA", UBER[Drop Time]="NA"), "NA",M577+N577)</f>
        <v>NA</v>
      </c>
      <c r="M577" s="3" t="s">
        <v>6</v>
      </c>
      <c r="N577" s="4"/>
      <c r="O577" s="4" t="str">
        <f>IF(UBER[Drop Date]="NA","No","yes")</f>
        <v>No</v>
      </c>
      <c r="P577" s="4" t="str">
        <f t="shared" si="26"/>
        <v/>
      </c>
      <c r="Q577" s="27" t="str">
        <f>IF(UBER[[Trip duration ]]="","",HOUR(P577)*60 + MINUTE(P577))</f>
        <v/>
      </c>
      <c r="R577" s="27"/>
    </row>
    <row r="578" spans="1:18" x14ac:dyDescent="0.3">
      <c r="A578" s="1">
        <v>577</v>
      </c>
      <c r="B578" s="1" t="s">
        <v>4</v>
      </c>
      <c r="C578" s="1">
        <v>5</v>
      </c>
      <c r="D578" s="1" t="str">
        <f t="shared" ref="D578:D641" si="27">IF(C:C="NA","No","Yes")</f>
        <v>Yes</v>
      </c>
      <c r="E578" s="1" t="s">
        <v>5</v>
      </c>
      <c r="F578" s="2">
        <f>UBER[[#This Row],[Request Date]]+UBER[[#This Row],[Request Time]]</f>
        <v>42562.460416666669</v>
      </c>
      <c r="G578" s="3">
        <v>42562</v>
      </c>
      <c r="H578" s="4">
        <v>0.4604166666666667</v>
      </c>
      <c r="I578" s="27">
        <f>HOUR(UBER[[#This Row],[Request Timestamp]])</f>
        <v>11</v>
      </c>
      <c r="J578" s="4" t="str">
        <f t="shared" ref="J578:J641" si="28">IF(HOUR(H578)&lt;4,"Late Night",
 IF(HOUR(H578)&lt;8,"Early Morning",
 IF(HOUR(H578)&lt;12,"Morning",
 IF(HOUR(H578)&lt;17,"Afternoon",
 IF(HOUR(H578)&lt;21,"Evening","Night")))))</f>
        <v>Morning</v>
      </c>
      <c r="K578" s="4" t="str">
        <f>TEXT(UBER[[#This Row],[Request Date]],"dddd")</f>
        <v>Monday</v>
      </c>
      <c r="L578" s="2">
        <f>IF(OR(UBER[Drop Date]="NA", UBER[Drop Time]="NA"), "NA",M578+N578)</f>
        <v>42562.500694444447</v>
      </c>
      <c r="M578" s="3">
        <v>42562</v>
      </c>
      <c r="N578" s="4">
        <v>0.50069444444444444</v>
      </c>
      <c r="O578" s="4" t="str">
        <f>IF(UBER[Drop Date]="NA","No","yes")</f>
        <v>yes</v>
      </c>
      <c r="P578" s="4">
        <f t="shared" ref="P578:P641" si="29">IF(OR(L578="NA",F578="NA"), "", L578 - F578)</f>
        <v>4.0277777778101154E-2</v>
      </c>
      <c r="Q578" s="27">
        <f>IF(UBER[[Trip duration ]]="","",HOUR(P578)*60 + MINUTE(P578))</f>
        <v>58</v>
      </c>
      <c r="R578" s="27"/>
    </row>
    <row r="579" spans="1:18" x14ac:dyDescent="0.3">
      <c r="A579" s="1">
        <v>578</v>
      </c>
      <c r="B579" s="1" t="s">
        <v>4</v>
      </c>
      <c r="C579" s="1">
        <v>84</v>
      </c>
      <c r="D579" s="1" t="str">
        <f t="shared" si="27"/>
        <v>Yes</v>
      </c>
      <c r="E579" s="1" t="s">
        <v>5</v>
      </c>
      <c r="F579" s="2">
        <f>UBER[[#This Row],[Request Date]]+UBER[[#This Row],[Request Time]]</f>
        <v>42562.460416666669</v>
      </c>
      <c r="G579" s="3">
        <v>42562</v>
      </c>
      <c r="H579" s="4">
        <v>0.4604166666666667</v>
      </c>
      <c r="I579" s="27">
        <f>HOUR(UBER[[#This Row],[Request Timestamp]])</f>
        <v>11</v>
      </c>
      <c r="J579" s="4" t="str">
        <f t="shared" si="28"/>
        <v>Morning</v>
      </c>
      <c r="K579" s="4" t="str">
        <f>TEXT(UBER[[#This Row],[Request Date]],"dddd")</f>
        <v>Monday</v>
      </c>
      <c r="L579" s="2">
        <f>IF(OR(UBER[Drop Date]="NA", UBER[Drop Time]="NA"), "NA",M579+N579)</f>
        <v>42562.495138888888</v>
      </c>
      <c r="M579" s="3">
        <v>42562</v>
      </c>
      <c r="N579" s="4">
        <v>0.49513888888888885</v>
      </c>
      <c r="O579" s="4" t="str">
        <f>IF(UBER[Drop Date]="NA","No","yes")</f>
        <v>yes</v>
      </c>
      <c r="P579" s="4">
        <f t="shared" si="29"/>
        <v>3.4722222218988463E-2</v>
      </c>
      <c r="Q579" s="27">
        <f>IF(UBER[[Trip duration ]]="","",HOUR(P579)*60 + MINUTE(P579))</f>
        <v>50</v>
      </c>
      <c r="R579" s="27"/>
    </row>
    <row r="580" spans="1:18" x14ac:dyDescent="0.3">
      <c r="A580" s="1">
        <v>579</v>
      </c>
      <c r="B580" s="1" t="s">
        <v>8</v>
      </c>
      <c r="C580" s="1">
        <v>277</v>
      </c>
      <c r="D580" s="1" t="str">
        <f t="shared" si="27"/>
        <v>Yes</v>
      </c>
      <c r="E580" s="1" t="s">
        <v>5</v>
      </c>
      <c r="F580" s="2">
        <f>UBER[[#This Row],[Request Date]]+UBER[[#This Row],[Request Time]]</f>
        <v>42562.461111111108</v>
      </c>
      <c r="G580" s="3">
        <v>42562</v>
      </c>
      <c r="H580" s="4">
        <v>0.46111111111111108</v>
      </c>
      <c r="I580" s="27">
        <f>HOUR(UBER[[#This Row],[Request Timestamp]])</f>
        <v>11</v>
      </c>
      <c r="J580" s="4" t="str">
        <f t="shared" si="28"/>
        <v>Morning</v>
      </c>
      <c r="K580" s="4" t="str">
        <f>TEXT(UBER[[#This Row],[Request Date]],"dddd")</f>
        <v>Monday</v>
      </c>
      <c r="L580" s="2">
        <f>IF(OR(UBER[Drop Date]="NA", UBER[Drop Time]="NA"), "NA",M580+N580)</f>
        <v>42562.501388888886</v>
      </c>
      <c r="M580" s="3">
        <v>42562</v>
      </c>
      <c r="N580" s="4">
        <v>0.50138888888888888</v>
      </c>
      <c r="O580" s="4" t="str">
        <f>IF(UBER[Drop Date]="NA","No","yes")</f>
        <v>yes</v>
      </c>
      <c r="P580" s="4">
        <f t="shared" si="29"/>
        <v>4.0277777778101154E-2</v>
      </c>
      <c r="Q580" s="27">
        <f>IF(UBER[[Trip duration ]]="","",HOUR(P580)*60 + MINUTE(P580))</f>
        <v>58</v>
      </c>
      <c r="R580" s="27"/>
    </row>
    <row r="581" spans="1:18" x14ac:dyDescent="0.3">
      <c r="A581" s="1">
        <v>580</v>
      </c>
      <c r="B581" s="1" t="s">
        <v>8</v>
      </c>
      <c r="C581" s="1">
        <v>59</v>
      </c>
      <c r="D581" s="1" t="str">
        <f t="shared" si="27"/>
        <v>Yes</v>
      </c>
      <c r="E581" s="1" t="s">
        <v>9</v>
      </c>
      <c r="F581" s="2">
        <f>UBER[[#This Row],[Request Date]]+UBER[[#This Row],[Request Time]]</f>
        <v>42562.457638888889</v>
      </c>
      <c r="G581" s="3">
        <v>42562</v>
      </c>
      <c r="H581" s="4">
        <v>0.45763888888888887</v>
      </c>
      <c r="I581" s="27">
        <f>HOUR(UBER[[#This Row],[Request Timestamp]])</f>
        <v>10</v>
      </c>
      <c r="J581" s="4" t="str">
        <f t="shared" si="28"/>
        <v>Morning</v>
      </c>
      <c r="K581" s="4" t="str">
        <f>TEXT(UBER[[#This Row],[Request Date]],"dddd")</f>
        <v>Monday</v>
      </c>
      <c r="L581" s="2" t="str">
        <f>IF(OR(UBER[Drop Date]="NA", UBER[Drop Time]="NA"), "NA",M581+N581)</f>
        <v>NA</v>
      </c>
      <c r="M581" s="3" t="s">
        <v>6</v>
      </c>
      <c r="N581" s="4"/>
      <c r="O581" s="4" t="str">
        <f>IF(UBER[Drop Date]="NA","No","yes")</f>
        <v>No</v>
      </c>
      <c r="P581" s="4" t="str">
        <f t="shared" si="29"/>
        <v/>
      </c>
      <c r="Q581" s="27" t="str">
        <f>IF(UBER[[Trip duration ]]="","",HOUR(P581)*60 + MINUTE(P581))</f>
        <v/>
      </c>
      <c r="R581" s="27"/>
    </row>
    <row r="582" spans="1:18" x14ac:dyDescent="0.3">
      <c r="A582" s="1">
        <v>581</v>
      </c>
      <c r="B582" s="1" t="s">
        <v>4</v>
      </c>
      <c r="C582" s="1" t="s">
        <v>6</v>
      </c>
      <c r="D582" s="1" t="str">
        <f t="shared" si="27"/>
        <v>No</v>
      </c>
      <c r="E582" s="1" t="s">
        <v>7</v>
      </c>
      <c r="F582" s="2">
        <f>UBER[[#This Row],[Request Date]]+UBER[[#This Row],[Request Time]]</f>
        <v>42562.458333333336</v>
      </c>
      <c r="G582" s="3">
        <v>42562</v>
      </c>
      <c r="H582" s="4">
        <v>0.45833333333333331</v>
      </c>
      <c r="I582" s="27">
        <f>HOUR(UBER[[#This Row],[Request Timestamp]])</f>
        <v>11</v>
      </c>
      <c r="J582" s="4" t="str">
        <f t="shared" si="28"/>
        <v>Morning</v>
      </c>
      <c r="K582" s="4" t="str">
        <f>TEXT(UBER[[#This Row],[Request Date]],"dddd")</f>
        <v>Monday</v>
      </c>
      <c r="L582" s="2" t="str">
        <f>IF(OR(UBER[Drop Date]="NA", UBER[Drop Time]="NA"), "NA",M582+N582)</f>
        <v>NA</v>
      </c>
      <c r="M582" s="3" t="s">
        <v>6</v>
      </c>
      <c r="N582" s="4"/>
      <c r="O582" s="4" t="str">
        <f>IF(UBER[Drop Date]="NA","No","yes")</f>
        <v>No</v>
      </c>
      <c r="P582" s="4" t="str">
        <f t="shared" si="29"/>
        <v/>
      </c>
      <c r="Q582" s="27" t="str">
        <f>IF(UBER[[Trip duration ]]="","",HOUR(P582)*60 + MINUTE(P582))</f>
        <v/>
      </c>
      <c r="R582" s="27"/>
    </row>
    <row r="583" spans="1:18" x14ac:dyDescent="0.3">
      <c r="A583" s="1">
        <v>582</v>
      </c>
      <c r="B583" s="1" t="s">
        <v>8</v>
      </c>
      <c r="C583" s="1">
        <v>69</v>
      </c>
      <c r="D583" s="1" t="str">
        <f t="shared" si="27"/>
        <v>Yes</v>
      </c>
      <c r="E583" s="1" t="s">
        <v>5</v>
      </c>
      <c r="F583" s="2">
        <f>UBER[[#This Row],[Request Date]]+UBER[[#This Row],[Request Time]]</f>
        <v>42562.455555555556</v>
      </c>
      <c r="G583" s="3">
        <v>42562</v>
      </c>
      <c r="H583" s="4">
        <v>0.45555555555555555</v>
      </c>
      <c r="I583" s="27">
        <f>HOUR(UBER[[#This Row],[Request Timestamp]])</f>
        <v>10</v>
      </c>
      <c r="J583" s="4" t="str">
        <f t="shared" si="28"/>
        <v>Morning</v>
      </c>
      <c r="K583" s="4" t="str">
        <f>TEXT(UBER[[#This Row],[Request Date]],"dddd")</f>
        <v>Monday</v>
      </c>
      <c r="L583" s="2">
        <f>IF(OR(UBER[Drop Date]="NA", UBER[Drop Time]="NA"), "NA",M583+N583)</f>
        <v>42562.499305555553</v>
      </c>
      <c r="M583" s="3">
        <v>42562</v>
      </c>
      <c r="N583" s="4">
        <v>0.4993055555555555</v>
      </c>
      <c r="O583" s="4" t="str">
        <f>IF(UBER[Drop Date]="NA","No","yes")</f>
        <v>yes</v>
      </c>
      <c r="P583" s="4">
        <f t="shared" si="29"/>
        <v>4.3749999997089617E-2</v>
      </c>
      <c r="Q583" s="27">
        <f>IF(UBER[[Trip duration ]]="","",HOUR(P583)*60 + MINUTE(P583))</f>
        <v>63</v>
      </c>
      <c r="R583" s="27"/>
    </row>
    <row r="584" spans="1:18" x14ac:dyDescent="0.3">
      <c r="A584" s="1">
        <v>583</v>
      </c>
      <c r="B584" s="1" t="s">
        <v>4</v>
      </c>
      <c r="C584" s="1">
        <v>204</v>
      </c>
      <c r="D584" s="1" t="str">
        <f t="shared" si="27"/>
        <v>Yes</v>
      </c>
      <c r="E584" s="1" t="s">
        <v>5</v>
      </c>
      <c r="F584" s="2">
        <f>UBER[[#This Row],[Request Date]]+UBER[[#This Row],[Request Time]]</f>
        <v>42562.463888888888</v>
      </c>
      <c r="G584" s="3">
        <v>42562</v>
      </c>
      <c r="H584" s="4">
        <v>0.46388888888888885</v>
      </c>
      <c r="I584" s="27">
        <f>HOUR(UBER[[#This Row],[Request Timestamp]])</f>
        <v>11</v>
      </c>
      <c r="J584" s="4" t="str">
        <f t="shared" si="28"/>
        <v>Morning</v>
      </c>
      <c r="K584" s="4" t="str">
        <f>TEXT(UBER[[#This Row],[Request Date]],"dddd")</f>
        <v>Monday</v>
      </c>
      <c r="L584" s="2">
        <f>IF(OR(UBER[Drop Date]="NA", UBER[Drop Time]="NA"), "NA",M584+N584)</f>
        <v>42562.498611111114</v>
      </c>
      <c r="M584" s="3">
        <v>42562</v>
      </c>
      <c r="N584" s="4">
        <v>0.49861111111111112</v>
      </c>
      <c r="O584" s="4" t="str">
        <f>IF(UBER[Drop Date]="NA","No","yes")</f>
        <v>yes</v>
      </c>
      <c r="P584" s="4">
        <f t="shared" si="29"/>
        <v>3.4722222226264421E-2</v>
      </c>
      <c r="Q584" s="27">
        <f>IF(UBER[[Trip duration ]]="","",HOUR(P584)*60 + MINUTE(P584))</f>
        <v>50</v>
      </c>
      <c r="R584" s="27"/>
    </row>
    <row r="585" spans="1:18" x14ac:dyDescent="0.3">
      <c r="A585" s="1">
        <v>584</v>
      </c>
      <c r="B585" s="1" t="s">
        <v>4</v>
      </c>
      <c r="C585" s="1">
        <v>64</v>
      </c>
      <c r="D585" s="1" t="str">
        <f t="shared" si="27"/>
        <v>Yes</v>
      </c>
      <c r="E585" s="1" t="s">
        <v>5</v>
      </c>
      <c r="F585" s="2">
        <f>UBER[[#This Row],[Request Date]]+UBER[[#This Row],[Request Time]]</f>
        <v>42562.468055555553</v>
      </c>
      <c r="G585" s="3">
        <v>42562</v>
      </c>
      <c r="H585" s="4">
        <v>0.4680555555555555</v>
      </c>
      <c r="I585" s="27">
        <f>HOUR(UBER[[#This Row],[Request Timestamp]])</f>
        <v>11</v>
      </c>
      <c r="J585" s="4" t="str">
        <f t="shared" si="28"/>
        <v>Morning</v>
      </c>
      <c r="K585" s="4" t="str">
        <f>TEXT(UBER[[#This Row],[Request Date]],"dddd")</f>
        <v>Monday</v>
      </c>
      <c r="L585" s="2">
        <f>IF(OR(UBER[Drop Date]="NA", UBER[Drop Time]="NA"), "NA",M585+N585)</f>
        <v>42562.517361111109</v>
      </c>
      <c r="M585" s="3">
        <v>42562</v>
      </c>
      <c r="N585" s="4">
        <v>0.51736111111111105</v>
      </c>
      <c r="O585" s="4" t="str">
        <f>IF(UBER[Drop Date]="NA","No","yes")</f>
        <v>yes</v>
      </c>
      <c r="P585" s="4">
        <f t="shared" si="29"/>
        <v>4.9305555556202307E-2</v>
      </c>
      <c r="Q585" s="27">
        <f>IF(UBER[[Trip duration ]]="","",HOUR(P585)*60 + MINUTE(P585))</f>
        <v>71</v>
      </c>
      <c r="R585" s="27"/>
    </row>
    <row r="586" spans="1:18" x14ac:dyDescent="0.3">
      <c r="A586" s="1">
        <v>585</v>
      </c>
      <c r="B586" s="1" t="s">
        <v>8</v>
      </c>
      <c r="C586" s="1">
        <v>132</v>
      </c>
      <c r="D586" s="1" t="str">
        <f t="shared" si="27"/>
        <v>Yes</v>
      </c>
      <c r="E586" s="1" t="s">
        <v>5</v>
      </c>
      <c r="F586" s="2">
        <f>UBER[[#This Row],[Request Date]]+UBER[[#This Row],[Request Time]]</f>
        <v>42562.469444444447</v>
      </c>
      <c r="G586" s="3">
        <v>42562</v>
      </c>
      <c r="H586" s="4">
        <v>0.4694444444444445</v>
      </c>
      <c r="I586" s="27">
        <f>HOUR(UBER[[#This Row],[Request Timestamp]])</f>
        <v>11</v>
      </c>
      <c r="J586" s="4" t="str">
        <f t="shared" si="28"/>
        <v>Morning</v>
      </c>
      <c r="K586" s="4" t="str">
        <f>TEXT(UBER[[#This Row],[Request Date]],"dddd")</f>
        <v>Monday</v>
      </c>
      <c r="L586" s="2">
        <f>IF(OR(UBER[Drop Date]="NA", UBER[Drop Time]="NA"), "NA",M586+N586)</f>
        <v>42562.497916666667</v>
      </c>
      <c r="M586" s="3">
        <v>42562</v>
      </c>
      <c r="N586" s="4">
        <v>0.49791666666666662</v>
      </c>
      <c r="O586" s="4" t="str">
        <f>IF(UBER[Drop Date]="NA","No","yes")</f>
        <v>yes</v>
      </c>
      <c r="P586" s="4">
        <f t="shared" si="29"/>
        <v>2.8472222220443655E-2</v>
      </c>
      <c r="Q586" s="27">
        <f>IF(UBER[[Trip duration ]]="","",HOUR(P586)*60 + MINUTE(P586))</f>
        <v>41</v>
      </c>
      <c r="R586" s="27"/>
    </row>
    <row r="587" spans="1:18" x14ac:dyDescent="0.3">
      <c r="A587" s="1">
        <v>586</v>
      </c>
      <c r="B587" s="1" t="s">
        <v>8</v>
      </c>
      <c r="C587" s="1">
        <v>228</v>
      </c>
      <c r="D587" s="1" t="str">
        <f t="shared" si="27"/>
        <v>Yes</v>
      </c>
      <c r="E587" s="1" t="s">
        <v>5</v>
      </c>
      <c r="F587" s="2">
        <f>UBER[[#This Row],[Request Date]]+UBER[[#This Row],[Request Time]]</f>
        <v>42562.467361111114</v>
      </c>
      <c r="G587" s="3">
        <v>42562</v>
      </c>
      <c r="H587" s="4">
        <v>0.46736111111111112</v>
      </c>
      <c r="I587" s="27">
        <f>HOUR(UBER[[#This Row],[Request Timestamp]])</f>
        <v>11</v>
      </c>
      <c r="J587" s="4" t="str">
        <f t="shared" si="28"/>
        <v>Morning</v>
      </c>
      <c r="K587" s="4" t="str">
        <f>TEXT(UBER[[#This Row],[Request Date]],"dddd")</f>
        <v>Monday</v>
      </c>
      <c r="L587" s="2">
        <f>IF(OR(UBER[Drop Date]="NA", UBER[Drop Time]="NA"), "NA",M587+N587)</f>
        <v>42562.493750000001</v>
      </c>
      <c r="M587" s="3">
        <v>42562</v>
      </c>
      <c r="N587" s="4">
        <v>0.49374999999999997</v>
      </c>
      <c r="O587" s="4" t="str">
        <f>IF(UBER[Drop Date]="NA","No","yes")</f>
        <v>yes</v>
      </c>
      <c r="P587" s="4">
        <f t="shared" si="29"/>
        <v>2.6388888887595385E-2</v>
      </c>
      <c r="Q587" s="27">
        <f>IF(UBER[[Trip duration ]]="","",HOUR(P587)*60 + MINUTE(P587))</f>
        <v>38</v>
      </c>
      <c r="R587" s="27"/>
    </row>
    <row r="588" spans="1:18" x14ac:dyDescent="0.3">
      <c r="A588" s="1">
        <v>587</v>
      </c>
      <c r="B588" s="1" t="s">
        <v>8</v>
      </c>
      <c r="C588" s="1" t="s">
        <v>6</v>
      </c>
      <c r="D588" s="1" t="str">
        <f t="shared" si="27"/>
        <v>No</v>
      </c>
      <c r="E588" s="1" t="s">
        <v>7</v>
      </c>
      <c r="F588" s="2">
        <f>UBER[[#This Row],[Request Date]]+UBER[[#This Row],[Request Time]]</f>
        <v>42562.470138888886</v>
      </c>
      <c r="G588" s="3">
        <v>42562</v>
      </c>
      <c r="H588" s="4">
        <v>0.47013888888888888</v>
      </c>
      <c r="I588" s="27">
        <f>HOUR(UBER[[#This Row],[Request Timestamp]])</f>
        <v>11</v>
      </c>
      <c r="J588" s="4" t="str">
        <f t="shared" si="28"/>
        <v>Morning</v>
      </c>
      <c r="K588" s="4" t="str">
        <f>TEXT(UBER[[#This Row],[Request Date]],"dddd")</f>
        <v>Monday</v>
      </c>
      <c r="L588" s="2" t="str">
        <f>IF(OR(UBER[Drop Date]="NA", UBER[Drop Time]="NA"), "NA",M588+N588)</f>
        <v>NA</v>
      </c>
      <c r="M588" s="3" t="s">
        <v>6</v>
      </c>
      <c r="N588" s="4"/>
      <c r="O588" s="4" t="str">
        <f>IF(UBER[Drop Date]="NA","No","yes")</f>
        <v>No</v>
      </c>
      <c r="P588" s="4" t="str">
        <f t="shared" si="29"/>
        <v/>
      </c>
      <c r="Q588" s="27" t="str">
        <f>IF(UBER[[Trip duration ]]="","",HOUR(P588)*60 + MINUTE(P588))</f>
        <v/>
      </c>
      <c r="R588" s="27"/>
    </row>
    <row r="589" spans="1:18" x14ac:dyDescent="0.3">
      <c r="A589" s="1">
        <v>588</v>
      </c>
      <c r="B589" s="1" t="s">
        <v>8</v>
      </c>
      <c r="C589" s="1">
        <v>152</v>
      </c>
      <c r="D589" s="1" t="str">
        <f t="shared" si="27"/>
        <v>Yes</v>
      </c>
      <c r="E589" s="1" t="s">
        <v>5</v>
      </c>
      <c r="F589" s="2">
        <f>UBER[[#This Row],[Request Date]]+UBER[[#This Row],[Request Time]]</f>
        <v>42562.472222222219</v>
      </c>
      <c r="G589" s="3">
        <v>42562</v>
      </c>
      <c r="H589" s="4">
        <v>0.47222222222222227</v>
      </c>
      <c r="I589" s="27">
        <f>HOUR(UBER[[#This Row],[Request Timestamp]])</f>
        <v>11</v>
      </c>
      <c r="J589" s="4" t="str">
        <f t="shared" si="28"/>
        <v>Morning</v>
      </c>
      <c r="K589" s="4" t="str">
        <f>TEXT(UBER[[#This Row],[Request Date]],"dddd")</f>
        <v>Monday</v>
      </c>
      <c r="L589" s="2">
        <f>IF(OR(UBER[Drop Date]="NA", UBER[Drop Time]="NA"), "NA",M589+N589)</f>
        <v>42562.495138888888</v>
      </c>
      <c r="M589" s="3">
        <v>42562</v>
      </c>
      <c r="N589" s="4">
        <v>0.49513888888888885</v>
      </c>
      <c r="O589" s="4" t="str">
        <f>IF(UBER[Drop Date]="NA","No","yes")</f>
        <v>yes</v>
      </c>
      <c r="P589" s="4">
        <f t="shared" si="29"/>
        <v>2.2916666668606922E-2</v>
      </c>
      <c r="Q589" s="27">
        <f>IF(UBER[[Trip duration ]]="","",HOUR(P589)*60 + MINUTE(P589))</f>
        <v>33</v>
      </c>
      <c r="R589" s="27"/>
    </row>
    <row r="590" spans="1:18" x14ac:dyDescent="0.3">
      <c r="A590" s="1">
        <v>589</v>
      </c>
      <c r="B590" s="1" t="s">
        <v>4</v>
      </c>
      <c r="C590" s="1">
        <v>234</v>
      </c>
      <c r="D590" s="1" t="str">
        <f t="shared" si="27"/>
        <v>Yes</v>
      </c>
      <c r="E590" s="1" t="s">
        <v>9</v>
      </c>
      <c r="F590" s="2">
        <f>UBER[[#This Row],[Request Date]]+UBER[[#This Row],[Request Time]]</f>
        <v>42562.47152777778</v>
      </c>
      <c r="G590" s="3">
        <v>42562</v>
      </c>
      <c r="H590" s="4">
        <v>0.47152777777777777</v>
      </c>
      <c r="I590" s="27">
        <f>HOUR(UBER[[#This Row],[Request Timestamp]])</f>
        <v>11</v>
      </c>
      <c r="J590" s="4" t="str">
        <f t="shared" si="28"/>
        <v>Morning</v>
      </c>
      <c r="K590" s="4" t="str">
        <f>TEXT(UBER[[#This Row],[Request Date]],"dddd")</f>
        <v>Monday</v>
      </c>
      <c r="L590" s="2" t="str">
        <f>IF(OR(UBER[Drop Date]="NA", UBER[Drop Time]="NA"), "NA",M590+N590)</f>
        <v>NA</v>
      </c>
      <c r="M590" s="3" t="s">
        <v>6</v>
      </c>
      <c r="N590" s="4"/>
      <c r="O590" s="4" t="str">
        <f>IF(UBER[Drop Date]="NA","No","yes")</f>
        <v>No</v>
      </c>
      <c r="P590" s="4" t="str">
        <f t="shared" si="29"/>
        <v/>
      </c>
      <c r="Q590" s="27" t="str">
        <f>IF(UBER[[Trip duration ]]="","",HOUR(P590)*60 + MINUTE(P590))</f>
        <v/>
      </c>
      <c r="R590" s="27"/>
    </row>
    <row r="591" spans="1:18" x14ac:dyDescent="0.3">
      <c r="A591" s="1">
        <v>590</v>
      </c>
      <c r="B591" s="1" t="s">
        <v>8</v>
      </c>
      <c r="C591" s="1">
        <v>200</v>
      </c>
      <c r="D591" s="1" t="str">
        <f t="shared" si="27"/>
        <v>Yes</v>
      </c>
      <c r="E591" s="1" t="s">
        <v>5</v>
      </c>
      <c r="F591" s="2">
        <f>UBER[[#This Row],[Request Date]]+UBER[[#This Row],[Request Time]]</f>
        <v>42562.472222222219</v>
      </c>
      <c r="G591" s="3">
        <v>42562</v>
      </c>
      <c r="H591" s="4">
        <v>0.47222222222222227</v>
      </c>
      <c r="I591" s="27">
        <f>HOUR(UBER[[#This Row],[Request Timestamp]])</f>
        <v>11</v>
      </c>
      <c r="J591" s="4" t="str">
        <f t="shared" si="28"/>
        <v>Morning</v>
      </c>
      <c r="K591" s="4" t="str">
        <f>TEXT(UBER[[#This Row],[Request Date]],"dddd")</f>
        <v>Monday</v>
      </c>
      <c r="L591" s="2">
        <f>IF(OR(UBER[Drop Date]="NA", UBER[Drop Time]="NA"), "NA",M591+N591)</f>
        <v>42562.506944444445</v>
      </c>
      <c r="M591" s="3">
        <v>42562</v>
      </c>
      <c r="N591" s="4">
        <v>0.50694444444444442</v>
      </c>
      <c r="O591" s="4" t="str">
        <f>IF(UBER[Drop Date]="NA","No","yes")</f>
        <v>yes</v>
      </c>
      <c r="P591" s="4">
        <f t="shared" si="29"/>
        <v>3.4722222226264421E-2</v>
      </c>
      <c r="Q591" s="27">
        <f>IF(UBER[[Trip duration ]]="","",HOUR(P591)*60 + MINUTE(P591))</f>
        <v>50</v>
      </c>
      <c r="R591" s="27"/>
    </row>
    <row r="592" spans="1:18" x14ac:dyDescent="0.3">
      <c r="A592" s="1">
        <v>591</v>
      </c>
      <c r="B592" s="1" t="s">
        <v>8</v>
      </c>
      <c r="C592" s="1">
        <v>16</v>
      </c>
      <c r="D592" s="1" t="str">
        <f t="shared" si="27"/>
        <v>Yes</v>
      </c>
      <c r="E592" s="1" t="s">
        <v>5</v>
      </c>
      <c r="F592" s="2">
        <f>UBER[[#This Row],[Request Date]]+UBER[[#This Row],[Request Time]]</f>
        <v>42562.475694444445</v>
      </c>
      <c r="G592" s="3">
        <v>42562</v>
      </c>
      <c r="H592" s="4">
        <v>0.47569444444444442</v>
      </c>
      <c r="I592" s="27">
        <f>HOUR(UBER[[#This Row],[Request Timestamp]])</f>
        <v>11</v>
      </c>
      <c r="J592" s="4" t="str">
        <f t="shared" si="28"/>
        <v>Morning</v>
      </c>
      <c r="K592" s="4" t="str">
        <f>TEXT(UBER[[#This Row],[Request Date]],"dddd")</f>
        <v>Monday</v>
      </c>
      <c r="L592" s="2">
        <f>IF(OR(UBER[Drop Date]="NA", UBER[Drop Time]="NA"), "NA",M592+N592)</f>
        <v>42562.521527777775</v>
      </c>
      <c r="M592" s="3">
        <v>42562</v>
      </c>
      <c r="N592" s="4">
        <v>0.52152777777777781</v>
      </c>
      <c r="O592" s="4" t="str">
        <f>IF(UBER[Drop Date]="NA","No","yes")</f>
        <v>yes</v>
      </c>
      <c r="P592" s="4">
        <f t="shared" si="29"/>
        <v>4.5833333329937886E-2</v>
      </c>
      <c r="Q592" s="27">
        <f>IF(UBER[[Trip duration ]]="","",HOUR(P592)*60 + MINUTE(P592))</f>
        <v>66</v>
      </c>
      <c r="R592" s="27"/>
    </row>
    <row r="593" spans="1:18" x14ac:dyDescent="0.3">
      <c r="A593" s="1">
        <v>592</v>
      </c>
      <c r="B593" s="1" t="s">
        <v>8</v>
      </c>
      <c r="C593" s="1">
        <v>281</v>
      </c>
      <c r="D593" s="1" t="str">
        <f t="shared" si="27"/>
        <v>Yes</v>
      </c>
      <c r="E593" s="1" t="s">
        <v>5</v>
      </c>
      <c r="F593" s="2">
        <f>UBER[[#This Row],[Request Date]]+UBER[[#This Row],[Request Time]]</f>
        <v>42562.470833333333</v>
      </c>
      <c r="G593" s="3">
        <v>42562</v>
      </c>
      <c r="H593" s="4">
        <v>0.47083333333333338</v>
      </c>
      <c r="I593" s="27">
        <f>HOUR(UBER[[#This Row],[Request Timestamp]])</f>
        <v>11</v>
      </c>
      <c r="J593" s="4" t="str">
        <f t="shared" si="28"/>
        <v>Morning</v>
      </c>
      <c r="K593" s="4" t="str">
        <f>TEXT(UBER[[#This Row],[Request Date]],"dddd")</f>
        <v>Monday</v>
      </c>
      <c r="L593" s="2">
        <f>IF(OR(UBER[Drop Date]="NA", UBER[Drop Time]="NA"), "NA",M593+N593)</f>
        <v>42562.495833333334</v>
      </c>
      <c r="M593" s="3">
        <v>42562</v>
      </c>
      <c r="N593" s="4">
        <v>0.49583333333333335</v>
      </c>
      <c r="O593" s="4" t="str">
        <f>IF(UBER[Drop Date]="NA","No","yes")</f>
        <v>yes</v>
      </c>
      <c r="P593" s="4">
        <f t="shared" si="29"/>
        <v>2.5000000001455192E-2</v>
      </c>
      <c r="Q593" s="27">
        <f>IF(UBER[[Trip duration ]]="","",HOUR(P593)*60 + MINUTE(P593))</f>
        <v>36</v>
      </c>
      <c r="R593" s="27"/>
    </row>
    <row r="594" spans="1:18" x14ac:dyDescent="0.3">
      <c r="A594" s="1">
        <v>593</v>
      </c>
      <c r="B594" s="1" t="s">
        <v>8</v>
      </c>
      <c r="C594" s="1" t="s">
        <v>6</v>
      </c>
      <c r="D594" s="1" t="str">
        <f t="shared" si="27"/>
        <v>No</v>
      </c>
      <c r="E594" s="1" t="s">
        <v>7</v>
      </c>
      <c r="F594" s="2">
        <f>UBER[[#This Row],[Request Date]]+UBER[[#This Row],[Request Time]]</f>
        <v>42562.473611111112</v>
      </c>
      <c r="G594" s="3">
        <v>42562</v>
      </c>
      <c r="H594" s="4">
        <v>0.47361111111111115</v>
      </c>
      <c r="I594" s="27">
        <f>HOUR(UBER[[#This Row],[Request Timestamp]])</f>
        <v>11</v>
      </c>
      <c r="J594" s="4" t="str">
        <f t="shared" si="28"/>
        <v>Morning</v>
      </c>
      <c r="K594" s="4" t="str">
        <f>TEXT(UBER[[#This Row],[Request Date]],"dddd")</f>
        <v>Monday</v>
      </c>
      <c r="L594" s="2" t="str">
        <f>IF(OR(UBER[Drop Date]="NA", UBER[Drop Time]="NA"), "NA",M594+N594)</f>
        <v>NA</v>
      </c>
      <c r="M594" s="3" t="s">
        <v>6</v>
      </c>
      <c r="N594" s="4"/>
      <c r="O594" s="4" t="str">
        <f>IF(UBER[Drop Date]="NA","No","yes")</f>
        <v>No</v>
      </c>
      <c r="P594" s="4" t="str">
        <f t="shared" si="29"/>
        <v/>
      </c>
      <c r="Q594" s="27" t="str">
        <f>IF(UBER[[Trip duration ]]="","",HOUR(P594)*60 + MINUTE(P594))</f>
        <v/>
      </c>
      <c r="R594" s="27"/>
    </row>
    <row r="595" spans="1:18" x14ac:dyDescent="0.3">
      <c r="A595" s="1">
        <v>594</v>
      </c>
      <c r="B595" s="1" t="s">
        <v>4</v>
      </c>
      <c r="C595" s="1" t="s">
        <v>6</v>
      </c>
      <c r="D595" s="1" t="str">
        <f t="shared" si="27"/>
        <v>No</v>
      </c>
      <c r="E595" s="1" t="s">
        <v>7</v>
      </c>
      <c r="F595" s="2">
        <f>UBER[[#This Row],[Request Date]]+UBER[[#This Row],[Request Time]]</f>
        <v>42562.479861111111</v>
      </c>
      <c r="G595" s="3">
        <v>42562</v>
      </c>
      <c r="H595" s="4">
        <v>0.47986111111111113</v>
      </c>
      <c r="I595" s="27">
        <f>HOUR(UBER[[#This Row],[Request Timestamp]])</f>
        <v>11</v>
      </c>
      <c r="J595" s="4" t="str">
        <f t="shared" si="28"/>
        <v>Morning</v>
      </c>
      <c r="K595" s="4" t="str">
        <f>TEXT(UBER[[#This Row],[Request Date]],"dddd")</f>
        <v>Monday</v>
      </c>
      <c r="L595" s="2" t="str">
        <f>IF(OR(UBER[Drop Date]="NA", UBER[Drop Time]="NA"), "NA",M595+N595)</f>
        <v>NA</v>
      </c>
      <c r="M595" s="3" t="s">
        <v>6</v>
      </c>
      <c r="N595" s="4"/>
      <c r="O595" s="4" t="str">
        <f>IF(UBER[Drop Date]="NA","No","yes")</f>
        <v>No</v>
      </c>
      <c r="P595" s="4" t="str">
        <f t="shared" si="29"/>
        <v/>
      </c>
      <c r="Q595" s="27" t="str">
        <f>IF(UBER[[Trip duration ]]="","",HOUR(P595)*60 + MINUTE(P595))</f>
        <v/>
      </c>
      <c r="R595" s="27"/>
    </row>
    <row r="596" spans="1:18" x14ac:dyDescent="0.3">
      <c r="A596" s="1">
        <v>595</v>
      </c>
      <c r="B596" s="1" t="s">
        <v>8</v>
      </c>
      <c r="C596" s="1">
        <v>232</v>
      </c>
      <c r="D596" s="1" t="str">
        <f t="shared" si="27"/>
        <v>Yes</v>
      </c>
      <c r="E596" s="1" t="s">
        <v>5</v>
      </c>
      <c r="F596" s="2">
        <f>UBER[[#This Row],[Request Date]]+UBER[[#This Row],[Request Time]]</f>
        <v>42562.479861111111</v>
      </c>
      <c r="G596" s="3">
        <v>42562</v>
      </c>
      <c r="H596" s="4">
        <v>0.47986111111111113</v>
      </c>
      <c r="I596" s="27">
        <f>HOUR(UBER[[#This Row],[Request Timestamp]])</f>
        <v>11</v>
      </c>
      <c r="J596" s="4" t="str">
        <f t="shared" si="28"/>
        <v>Morning</v>
      </c>
      <c r="K596" s="4" t="str">
        <f>TEXT(UBER[[#This Row],[Request Date]],"dddd")</f>
        <v>Monday</v>
      </c>
      <c r="L596" s="2">
        <f>IF(OR(UBER[Drop Date]="NA", UBER[Drop Time]="NA"), "NA",M596+N596)</f>
        <v>42562.52847222222</v>
      </c>
      <c r="M596" s="3">
        <v>42562</v>
      </c>
      <c r="N596" s="4">
        <v>0.52847222222222223</v>
      </c>
      <c r="O596" s="4" t="str">
        <f>IF(UBER[Drop Date]="NA","No","yes")</f>
        <v>yes</v>
      </c>
      <c r="P596" s="4">
        <f t="shared" si="29"/>
        <v>4.8611111109494232E-2</v>
      </c>
      <c r="Q596" s="27">
        <f>IF(UBER[[Trip duration ]]="","",HOUR(P596)*60 + MINUTE(P596))</f>
        <v>70</v>
      </c>
      <c r="R596" s="27"/>
    </row>
    <row r="597" spans="1:18" x14ac:dyDescent="0.3">
      <c r="A597" s="1">
        <v>596</v>
      </c>
      <c r="B597" s="1" t="s">
        <v>8</v>
      </c>
      <c r="C597" s="1">
        <v>269</v>
      </c>
      <c r="D597" s="1" t="str">
        <f t="shared" si="27"/>
        <v>Yes</v>
      </c>
      <c r="E597" s="1" t="s">
        <v>5</v>
      </c>
      <c r="F597" s="2">
        <f>UBER[[#This Row],[Request Date]]+UBER[[#This Row],[Request Time]]</f>
        <v>42562.479166666664</v>
      </c>
      <c r="G597" s="3">
        <v>42562</v>
      </c>
      <c r="H597" s="4">
        <v>0.47916666666666669</v>
      </c>
      <c r="I597" s="27">
        <f>HOUR(UBER[[#This Row],[Request Timestamp]])</f>
        <v>11</v>
      </c>
      <c r="J597" s="4" t="str">
        <f t="shared" si="28"/>
        <v>Morning</v>
      </c>
      <c r="K597" s="4" t="str">
        <f>TEXT(UBER[[#This Row],[Request Date]],"dddd")</f>
        <v>Monday</v>
      </c>
      <c r="L597" s="2">
        <f>IF(OR(UBER[Drop Date]="NA", UBER[Drop Time]="NA"), "NA",M597+N597)</f>
        <v>42562.519444444442</v>
      </c>
      <c r="M597" s="3">
        <v>42562</v>
      </c>
      <c r="N597" s="4">
        <v>0.51944444444444449</v>
      </c>
      <c r="O597" s="4" t="str">
        <f>IF(UBER[Drop Date]="NA","No","yes")</f>
        <v>yes</v>
      </c>
      <c r="P597" s="4">
        <f t="shared" si="29"/>
        <v>4.0277777778101154E-2</v>
      </c>
      <c r="Q597" s="27">
        <f>IF(UBER[[Trip duration ]]="","",HOUR(P597)*60 + MINUTE(P597))</f>
        <v>58</v>
      </c>
      <c r="R597" s="27"/>
    </row>
    <row r="598" spans="1:18" x14ac:dyDescent="0.3">
      <c r="A598" s="1">
        <v>597</v>
      </c>
      <c r="B598" s="1" t="s">
        <v>4</v>
      </c>
      <c r="C598" s="1">
        <v>272</v>
      </c>
      <c r="D598" s="1" t="str">
        <f t="shared" si="27"/>
        <v>Yes</v>
      </c>
      <c r="E598" s="1" t="s">
        <v>5</v>
      </c>
      <c r="F598" s="2">
        <f>UBER[[#This Row],[Request Date]]+UBER[[#This Row],[Request Time]]</f>
        <v>42562.479166666664</v>
      </c>
      <c r="G598" s="3">
        <v>42562</v>
      </c>
      <c r="H598" s="4">
        <v>0.47916666666666669</v>
      </c>
      <c r="I598" s="27">
        <f>HOUR(UBER[[#This Row],[Request Timestamp]])</f>
        <v>11</v>
      </c>
      <c r="J598" s="4" t="str">
        <f t="shared" si="28"/>
        <v>Morning</v>
      </c>
      <c r="K598" s="4" t="str">
        <f>TEXT(UBER[[#This Row],[Request Date]],"dddd")</f>
        <v>Monday</v>
      </c>
      <c r="L598" s="2">
        <f>IF(OR(UBER[Drop Date]="NA", UBER[Drop Time]="NA"), "NA",M598+N598)</f>
        <v>42562.508333333331</v>
      </c>
      <c r="M598" s="3">
        <v>42562</v>
      </c>
      <c r="N598" s="4">
        <v>0.5083333333333333</v>
      </c>
      <c r="O598" s="4" t="str">
        <f>IF(UBER[Drop Date]="NA","No","yes")</f>
        <v>yes</v>
      </c>
      <c r="P598" s="4">
        <f t="shared" si="29"/>
        <v>2.9166666667151731E-2</v>
      </c>
      <c r="Q598" s="27">
        <f>IF(UBER[[Trip duration ]]="","",HOUR(P598)*60 + MINUTE(P598))</f>
        <v>42</v>
      </c>
      <c r="R598" s="27"/>
    </row>
    <row r="599" spans="1:18" x14ac:dyDescent="0.3">
      <c r="A599" s="1">
        <v>598</v>
      </c>
      <c r="B599" s="1" t="s">
        <v>8</v>
      </c>
      <c r="C599" s="1">
        <v>121</v>
      </c>
      <c r="D599" s="1" t="str">
        <f t="shared" si="27"/>
        <v>Yes</v>
      </c>
      <c r="E599" s="1" t="s">
        <v>5</v>
      </c>
      <c r="F599" s="2">
        <f>UBER[[#This Row],[Request Date]]+UBER[[#This Row],[Request Time]]</f>
        <v>42562.48333333333</v>
      </c>
      <c r="G599" s="3">
        <v>42562</v>
      </c>
      <c r="H599" s="4">
        <v>0.48333333333333334</v>
      </c>
      <c r="I599" s="27">
        <f>HOUR(UBER[[#This Row],[Request Timestamp]])</f>
        <v>11</v>
      </c>
      <c r="J599" s="4" t="str">
        <f t="shared" si="28"/>
        <v>Morning</v>
      </c>
      <c r="K599" s="4" t="str">
        <f>TEXT(UBER[[#This Row],[Request Date]],"dddd")</f>
        <v>Monday</v>
      </c>
      <c r="L599" s="2">
        <f>IF(OR(UBER[Drop Date]="NA", UBER[Drop Time]="NA"), "NA",M599+N599)</f>
        <v>42562.511805555558</v>
      </c>
      <c r="M599" s="3">
        <v>42562</v>
      </c>
      <c r="N599" s="4">
        <v>0.51180555555555551</v>
      </c>
      <c r="O599" s="4" t="str">
        <f>IF(UBER[Drop Date]="NA","No","yes")</f>
        <v>yes</v>
      </c>
      <c r="P599" s="4">
        <f t="shared" si="29"/>
        <v>2.8472222227719612E-2</v>
      </c>
      <c r="Q599" s="27">
        <f>IF(UBER[[Trip duration ]]="","",HOUR(P599)*60 + MINUTE(P599))</f>
        <v>41</v>
      </c>
      <c r="R599" s="27"/>
    </row>
    <row r="600" spans="1:18" x14ac:dyDescent="0.3">
      <c r="A600" s="1">
        <v>599</v>
      </c>
      <c r="B600" s="1" t="s">
        <v>4</v>
      </c>
      <c r="C600" s="1">
        <v>135</v>
      </c>
      <c r="D600" s="1" t="str">
        <f t="shared" si="27"/>
        <v>Yes</v>
      </c>
      <c r="E600" s="1" t="s">
        <v>5</v>
      </c>
      <c r="F600" s="2">
        <f>UBER[[#This Row],[Request Date]]+UBER[[#This Row],[Request Time]]</f>
        <v>42562.484722222223</v>
      </c>
      <c r="G600" s="3">
        <v>42562</v>
      </c>
      <c r="H600" s="4">
        <v>0.48472222222222222</v>
      </c>
      <c r="I600" s="27">
        <f>HOUR(UBER[[#This Row],[Request Timestamp]])</f>
        <v>11</v>
      </c>
      <c r="J600" s="4" t="str">
        <f t="shared" si="28"/>
        <v>Morning</v>
      </c>
      <c r="K600" s="4" t="str">
        <f>TEXT(UBER[[#This Row],[Request Date]],"dddd")</f>
        <v>Monday</v>
      </c>
      <c r="L600" s="2">
        <f>IF(OR(UBER[Drop Date]="NA", UBER[Drop Time]="NA"), "NA",M600+N600)</f>
        <v>42562.53125</v>
      </c>
      <c r="M600" s="3">
        <v>42562</v>
      </c>
      <c r="N600" s="4">
        <v>0.53125</v>
      </c>
      <c r="O600" s="4" t="str">
        <f>IF(UBER[Drop Date]="NA","No","yes")</f>
        <v>yes</v>
      </c>
      <c r="P600" s="4">
        <f t="shared" si="29"/>
        <v>4.6527777776645962E-2</v>
      </c>
      <c r="Q600" s="27">
        <f>IF(UBER[[Trip duration ]]="","",HOUR(P600)*60 + MINUTE(P600))</f>
        <v>67</v>
      </c>
      <c r="R600" s="27"/>
    </row>
    <row r="601" spans="1:18" x14ac:dyDescent="0.3">
      <c r="A601" s="1">
        <v>600</v>
      </c>
      <c r="B601" s="1" t="s">
        <v>8</v>
      </c>
      <c r="C601" s="1">
        <v>214</v>
      </c>
      <c r="D601" s="1" t="str">
        <f t="shared" si="27"/>
        <v>Yes</v>
      </c>
      <c r="E601" s="1" t="s">
        <v>5</v>
      </c>
      <c r="F601" s="2">
        <f>UBER[[#This Row],[Request Date]]+UBER[[#This Row],[Request Time]]</f>
        <v>42562.484722222223</v>
      </c>
      <c r="G601" s="3">
        <v>42562</v>
      </c>
      <c r="H601" s="4">
        <v>0.48472222222222222</v>
      </c>
      <c r="I601" s="27">
        <f>HOUR(UBER[[#This Row],[Request Timestamp]])</f>
        <v>11</v>
      </c>
      <c r="J601" s="4" t="str">
        <f t="shared" si="28"/>
        <v>Morning</v>
      </c>
      <c r="K601" s="4" t="str">
        <f>TEXT(UBER[[#This Row],[Request Date]],"dddd")</f>
        <v>Monday</v>
      </c>
      <c r="L601" s="2">
        <f>IF(OR(UBER[Drop Date]="NA", UBER[Drop Time]="NA"), "NA",M601+N601)</f>
        <v>42562.532638888886</v>
      </c>
      <c r="M601" s="3">
        <v>42562</v>
      </c>
      <c r="N601" s="4">
        <v>0.53263888888888888</v>
      </c>
      <c r="O601" s="4" t="str">
        <f>IF(UBER[Drop Date]="NA","No","yes")</f>
        <v>yes</v>
      </c>
      <c r="P601" s="4">
        <f t="shared" si="29"/>
        <v>4.7916666662786156E-2</v>
      </c>
      <c r="Q601" s="27">
        <f>IF(UBER[[Trip duration ]]="","",HOUR(P601)*60 + MINUTE(P601))</f>
        <v>69</v>
      </c>
      <c r="R601" s="27"/>
    </row>
    <row r="602" spans="1:18" x14ac:dyDescent="0.3">
      <c r="A602" s="1">
        <v>601</v>
      </c>
      <c r="B602" s="1" t="s">
        <v>8</v>
      </c>
      <c r="C602" s="1" t="s">
        <v>6</v>
      </c>
      <c r="D602" s="1" t="str">
        <f t="shared" si="27"/>
        <v>No</v>
      </c>
      <c r="E602" s="1" t="s">
        <v>7</v>
      </c>
      <c r="F602" s="2">
        <f>UBER[[#This Row],[Request Date]]+UBER[[#This Row],[Request Time]]</f>
        <v>42562.486111111109</v>
      </c>
      <c r="G602" s="3">
        <v>42562</v>
      </c>
      <c r="H602" s="4">
        <v>0.4861111111111111</v>
      </c>
      <c r="I602" s="27">
        <f>HOUR(UBER[[#This Row],[Request Timestamp]])</f>
        <v>11</v>
      </c>
      <c r="J602" s="4" t="str">
        <f t="shared" si="28"/>
        <v>Morning</v>
      </c>
      <c r="K602" s="4" t="str">
        <f>TEXT(UBER[[#This Row],[Request Date]],"dddd")</f>
        <v>Monday</v>
      </c>
      <c r="L602" s="2" t="str">
        <f>IF(OR(UBER[Drop Date]="NA", UBER[Drop Time]="NA"), "NA",M602+N602)</f>
        <v>NA</v>
      </c>
      <c r="M602" s="3" t="s">
        <v>6</v>
      </c>
      <c r="N602" s="4"/>
      <c r="O602" s="4" t="str">
        <f>IF(UBER[Drop Date]="NA","No","yes")</f>
        <v>No</v>
      </c>
      <c r="P602" s="4" t="str">
        <f t="shared" si="29"/>
        <v/>
      </c>
      <c r="Q602" s="27" t="str">
        <f>IF(UBER[[Trip duration ]]="","",HOUR(P602)*60 + MINUTE(P602))</f>
        <v/>
      </c>
      <c r="R602" s="27"/>
    </row>
    <row r="603" spans="1:18" x14ac:dyDescent="0.3">
      <c r="A603" s="1">
        <v>602</v>
      </c>
      <c r="B603" s="1" t="s">
        <v>8</v>
      </c>
      <c r="C603" s="1">
        <v>164</v>
      </c>
      <c r="D603" s="1" t="str">
        <f t="shared" si="27"/>
        <v>Yes</v>
      </c>
      <c r="E603" s="1" t="s">
        <v>5</v>
      </c>
      <c r="F603" s="2">
        <f>UBER[[#This Row],[Request Date]]+UBER[[#This Row],[Request Time]]</f>
        <v>42562.484722222223</v>
      </c>
      <c r="G603" s="3">
        <v>42562</v>
      </c>
      <c r="H603" s="4">
        <v>0.48472222222222222</v>
      </c>
      <c r="I603" s="27">
        <f>HOUR(UBER[[#This Row],[Request Timestamp]])</f>
        <v>11</v>
      </c>
      <c r="J603" s="4" t="str">
        <f t="shared" si="28"/>
        <v>Morning</v>
      </c>
      <c r="K603" s="4" t="str">
        <f>TEXT(UBER[[#This Row],[Request Date]],"dddd")</f>
        <v>Monday</v>
      </c>
      <c r="L603" s="2">
        <f>IF(OR(UBER[Drop Date]="NA", UBER[Drop Time]="NA"), "NA",M603+N603)</f>
        <v>42562.539583333331</v>
      </c>
      <c r="M603" s="3">
        <v>42562</v>
      </c>
      <c r="N603" s="4">
        <v>0.5395833333333333</v>
      </c>
      <c r="O603" s="4" t="str">
        <f>IF(UBER[Drop Date]="NA","No","yes")</f>
        <v>yes</v>
      </c>
      <c r="P603" s="4">
        <f t="shared" si="29"/>
        <v>5.486111110803904E-2</v>
      </c>
      <c r="Q603" s="27">
        <f>IF(UBER[[Trip duration ]]="","",HOUR(P603)*60 + MINUTE(P603))</f>
        <v>79</v>
      </c>
      <c r="R603" s="27"/>
    </row>
    <row r="604" spans="1:18" x14ac:dyDescent="0.3">
      <c r="A604" s="1">
        <v>603</v>
      </c>
      <c r="B604" s="1" t="s">
        <v>4</v>
      </c>
      <c r="C604" s="1">
        <v>85</v>
      </c>
      <c r="D604" s="1" t="str">
        <f t="shared" si="27"/>
        <v>Yes</v>
      </c>
      <c r="E604" s="1" t="s">
        <v>5</v>
      </c>
      <c r="F604" s="2">
        <f>UBER[[#This Row],[Request Date]]+UBER[[#This Row],[Request Time]]</f>
        <v>42562.488194444442</v>
      </c>
      <c r="G604" s="3">
        <v>42562</v>
      </c>
      <c r="H604" s="4">
        <v>0.48819444444444443</v>
      </c>
      <c r="I604" s="27">
        <f>HOUR(UBER[[#This Row],[Request Timestamp]])</f>
        <v>11</v>
      </c>
      <c r="J604" s="4" t="str">
        <f t="shared" si="28"/>
        <v>Morning</v>
      </c>
      <c r="K604" s="4" t="str">
        <f>TEXT(UBER[[#This Row],[Request Date]],"dddd")</f>
        <v>Monday</v>
      </c>
      <c r="L604" s="2">
        <f>IF(OR(UBER[Drop Date]="NA", UBER[Drop Time]="NA"), "NA",M604+N604)</f>
        <v>42562.538888888892</v>
      </c>
      <c r="M604" s="3">
        <v>42562</v>
      </c>
      <c r="N604" s="4">
        <v>0.53888888888888886</v>
      </c>
      <c r="O604" s="4" t="str">
        <f>IF(UBER[Drop Date]="NA","No","yes")</f>
        <v>yes</v>
      </c>
      <c r="P604" s="4">
        <f t="shared" si="29"/>
        <v>5.0694444449618459E-2</v>
      </c>
      <c r="Q604" s="27">
        <f>IF(UBER[[Trip duration ]]="","",HOUR(P604)*60 + MINUTE(P604))</f>
        <v>73</v>
      </c>
      <c r="R604" s="27"/>
    </row>
    <row r="605" spans="1:18" x14ac:dyDescent="0.3">
      <c r="A605" s="1">
        <v>604</v>
      </c>
      <c r="B605" s="1" t="s">
        <v>8</v>
      </c>
      <c r="C605" s="1">
        <v>154</v>
      </c>
      <c r="D605" s="1" t="str">
        <f t="shared" si="27"/>
        <v>Yes</v>
      </c>
      <c r="E605" s="1" t="s">
        <v>5</v>
      </c>
      <c r="F605" s="2">
        <f>UBER[[#This Row],[Request Date]]+UBER[[#This Row],[Request Time]]</f>
        <v>42562.488888888889</v>
      </c>
      <c r="G605" s="3">
        <v>42562</v>
      </c>
      <c r="H605" s="4">
        <v>0.48888888888888887</v>
      </c>
      <c r="I605" s="27">
        <f>HOUR(UBER[[#This Row],[Request Timestamp]])</f>
        <v>11</v>
      </c>
      <c r="J605" s="4" t="str">
        <f t="shared" si="28"/>
        <v>Morning</v>
      </c>
      <c r="K605" s="4" t="str">
        <f>TEXT(UBER[[#This Row],[Request Date]],"dddd")</f>
        <v>Monday</v>
      </c>
      <c r="L605" s="2">
        <f>IF(OR(UBER[Drop Date]="NA", UBER[Drop Time]="NA"), "NA",M605+N605)</f>
        <v>42562.53402777778</v>
      </c>
      <c r="M605" s="3">
        <v>42562</v>
      </c>
      <c r="N605" s="4">
        <v>0.53402777777777777</v>
      </c>
      <c r="O605" s="4" t="str">
        <f>IF(UBER[Drop Date]="NA","No","yes")</f>
        <v>yes</v>
      </c>
      <c r="P605" s="4">
        <f t="shared" si="29"/>
        <v>4.5138888890505768E-2</v>
      </c>
      <c r="Q605" s="27">
        <f>IF(UBER[[Trip duration ]]="","",HOUR(P605)*60 + MINUTE(P605))</f>
        <v>65</v>
      </c>
      <c r="R605" s="27"/>
    </row>
    <row r="606" spans="1:18" x14ac:dyDescent="0.3">
      <c r="A606" s="1">
        <v>605</v>
      </c>
      <c r="B606" s="1" t="s">
        <v>4</v>
      </c>
      <c r="C606" s="1">
        <v>205</v>
      </c>
      <c r="D606" s="1" t="str">
        <f t="shared" si="27"/>
        <v>Yes</v>
      </c>
      <c r="E606" s="1" t="s">
        <v>5</v>
      </c>
      <c r="F606" s="2">
        <f>UBER[[#This Row],[Request Date]]+UBER[[#This Row],[Request Time]]</f>
        <v>42562.487500000003</v>
      </c>
      <c r="G606" s="3">
        <v>42562</v>
      </c>
      <c r="H606" s="4">
        <v>0.48749999999999999</v>
      </c>
      <c r="I606" s="27">
        <f>HOUR(UBER[[#This Row],[Request Timestamp]])</f>
        <v>11</v>
      </c>
      <c r="J606" s="4" t="str">
        <f t="shared" si="28"/>
        <v>Morning</v>
      </c>
      <c r="K606" s="4" t="str">
        <f>TEXT(UBER[[#This Row],[Request Date]],"dddd")</f>
        <v>Monday</v>
      </c>
      <c r="L606" s="2">
        <f>IF(OR(UBER[Drop Date]="NA", UBER[Drop Time]="NA"), "NA",M606+N606)</f>
        <v>42562.521527777775</v>
      </c>
      <c r="M606" s="3">
        <v>42562</v>
      </c>
      <c r="N606" s="4">
        <v>0.52152777777777781</v>
      </c>
      <c r="O606" s="4" t="str">
        <f>IF(UBER[Drop Date]="NA","No","yes")</f>
        <v>yes</v>
      </c>
      <c r="P606" s="4">
        <f t="shared" si="29"/>
        <v>3.4027777772280388E-2</v>
      </c>
      <c r="Q606" s="27">
        <f>IF(UBER[[Trip duration ]]="","",HOUR(P606)*60 + MINUTE(P606))</f>
        <v>49</v>
      </c>
      <c r="R606" s="27"/>
    </row>
    <row r="607" spans="1:18" x14ac:dyDescent="0.3">
      <c r="A607" s="1">
        <v>606</v>
      </c>
      <c r="B607" s="1" t="s">
        <v>8</v>
      </c>
      <c r="C607" s="1" t="s">
        <v>6</v>
      </c>
      <c r="D607" s="1" t="str">
        <f t="shared" si="27"/>
        <v>No</v>
      </c>
      <c r="E607" s="1" t="s">
        <v>7</v>
      </c>
      <c r="F607" s="2">
        <f>UBER[[#This Row],[Request Date]]+UBER[[#This Row],[Request Time]]</f>
        <v>42562.487500000003</v>
      </c>
      <c r="G607" s="3">
        <v>42562</v>
      </c>
      <c r="H607" s="4">
        <v>0.48749999999999999</v>
      </c>
      <c r="I607" s="27">
        <f>HOUR(UBER[[#This Row],[Request Timestamp]])</f>
        <v>11</v>
      </c>
      <c r="J607" s="4" t="str">
        <f t="shared" si="28"/>
        <v>Morning</v>
      </c>
      <c r="K607" s="4" t="str">
        <f>TEXT(UBER[[#This Row],[Request Date]],"dddd")</f>
        <v>Monday</v>
      </c>
      <c r="L607" s="2" t="str">
        <f>IF(OR(UBER[Drop Date]="NA", UBER[Drop Time]="NA"), "NA",M607+N607)</f>
        <v>NA</v>
      </c>
      <c r="M607" s="3" t="s">
        <v>6</v>
      </c>
      <c r="N607" s="4"/>
      <c r="O607" s="4" t="str">
        <f>IF(UBER[Drop Date]="NA","No","yes")</f>
        <v>No</v>
      </c>
      <c r="P607" s="4" t="str">
        <f t="shared" si="29"/>
        <v/>
      </c>
      <c r="Q607" s="27" t="str">
        <f>IF(UBER[[Trip duration ]]="","",HOUR(P607)*60 + MINUTE(P607))</f>
        <v/>
      </c>
      <c r="R607" s="27"/>
    </row>
    <row r="608" spans="1:18" x14ac:dyDescent="0.3">
      <c r="A608" s="1">
        <v>607</v>
      </c>
      <c r="B608" s="1" t="s">
        <v>8</v>
      </c>
      <c r="C608" s="1">
        <v>13</v>
      </c>
      <c r="D608" s="1" t="str">
        <f t="shared" si="27"/>
        <v>Yes</v>
      </c>
      <c r="E608" s="1" t="s">
        <v>5</v>
      </c>
      <c r="F608" s="2">
        <f>UBER[[#This Row],[Request Date]]+UBER[[#This Row],[Request Time]]</f>
        <v>42562.493750000001</v>
      </c>
      <c r="G608" s="3">
        <v>42562</v>
      </c>
      <c r="H608" s="4">
        <v>0.49374999999999997</v>
      </c>
      <c r="I608" s="27">
        <f>HOUR(UBER[[#This Row],[Request Timestamp]])</f>
        <v>11</v>
      </c>
      <c r="J608" s="4" t="str">
        <f t="shared" si="28"/>
        <v>Morning</v>
      </c>
      <c r="K608" s="4" t="str">
        <f>TEXT(UBER[[#This Row],[Request Date]],"dddd")</f>
        <v>Monday</v>
      </c>
      <c r="L608" s="2">
        <f>IF(OR(UBER[Drop Date]="NA", UBER[Drop Time]="NA"), "NA",M608+N608)</f>
        <v>42562.529166666667</v>
      </c>
      <c r="M608" s="3">
        <v>42562</v>
      </c>
      <c r="N608" s="4">
        <v>0.52916666666666667</v>
      </c>
      <c r="O608" s="4" t="str">
        <f>IF(UBER[Drop Date]="NA","No","yes")</f>
        <v>yes</v>
      </c>
      <c r="P608" s="4">
        <f t="shared" si="29"/>
        <v>3.5416666665696539E-2</v>
      </c>
      <c r="Q608" s="27">
        <f>IF(UBER[[Trip duration ]]="","",HOUR(P608)*60 + MINUTE(P608))</f>
        <v>51</v>
      </c>
      <c r="R608" s="27"/>
    </row>
    <row r="609" spans="1:18" x14ac:dyDescent="0.3">
      <c r="A609" s="1">
        <v>608</v>
      </c>
      <c r="B609" s="1" t="s">
        <v>4</v>
      </c>
      <c r="C609" s="1">
        <v>62</v>
      </c>
      <c r="D609" s="1" t="str">
        <f t="shared" si="27"/>
        <v>Yes</v>
      </c>
      <c r="E609" s="1" t="s">
        <v>5</v>
      </c>
      <c r="F609" s="2">
        <f>UBER[[#This Row],[Request Date]]+UBER[[#This Row],[Request Time]]</f>
        <v>42562.497916666667</v>
      </c>
      <c r="G609" s="3">
        <v>42562</v>
      </c>
      <c r="H609" s="4">
        <v>0.49791666666666662</v>
      </c>
      <c r="I609" s="27">
        <f>HOUR(UBER[[#This Row],[Request Timestamp]])</f>
        <v>11</v>
      </c>
      <c r="J609" s="4" t="str">
        <f t="shared" si="28"/>
        <v>Morning</v>
      </c>
      <c r="K609" s="4" t="str">
        <f>TEXT(UBER[[#This Row],[Request Date]],"dddd")</f>
        <v>Monday</v>
      </c>
      <c r="L609" s="2">
        <f>IF(OR(UBER[Drop Date]="NA", UBER[Drop Time]="NA"), "NA",M609+N609)</f>
        <v>42562.533333333333</v>
      </c>
      <c r="M609" s="3">
        <v>42562</v>
      </c>
      <c r="N609" s="4">
        <v>0.53333333333333333</v>
      </c>
      <c r="O609" s="4" t="str">
        <f>IF(UBER[Drop Date]="NA","No","yes")</f>
        <v>yes</v>
      </c>
      <c r="P609" s="4">
        <f t="shared" si="29"/>
        <v>3.5416666665696539E-2</v>
      </c>
      <c r="Q609" s="27">
        <f>IF(UBER[[Trip duration ]]="","",HOUR(P609)*60 + MINUTE(P609))</f>
        <v>51</v>
      </c>
      <c r="R609" s="27"/>
    </row>
    <row r="610" spans="1:18" x14ac:dyDescent="0.3">
      <c r="A610" s="1">
        <v>609</v>
      </c>
      <c r="B610" s="1" t="s">
        <v>8</v>
      </c>
      <c r="C610" s="1">
        <v>220</v>
      </c>
      <c r="D610" s="1" t="str">
        <f t="shared" si="27"/>
        <v>Yes</v>
      </c>
      <c r="E610" s="1" t="s">
        <v>5</v>
      </c>
      <c r="F610" s="2">
        <f>UBER[[#This Row],[Request Date]]+UBER[[#This Row],[Request Time]]</f>
        <v>42562.494444444441</v>
      </c>
      <c r="G610" s="3">
        <v>42562</v>
      </c>
      <c r="H610" s="4">
        <v>0.49444444444444446</v>
      </c>
      <c r="I610" s="27">
        <f>HOUR(UBER[[#This Row],[Request Timestamp]])</f>
        <v>11</v>
      </c>
      <c r="J610" s="4" t="str">
        <f t="shared" si="28"/>
        <v>Morning</v>
      </c>
      <c r="K610" s="4" t="str">
        <f>TEXT(UBER[[#This Row],[Request Date]],"dddd")</f>
        <v>Monday</v>
      </c>
      <c r="L610" s="2">
        <f>IF(OR(UBER[Drop Date]="NA", UBER[Drop Time]="NA"), "NA",M610+N610)</f>
        <v>42562.532638888886</v>
      </c>
      <c r="M610" s="3">
        <v>42562</v>
      </c>
      <c r="N610" s="4">
        <v>0.53263888888888888</v>
      </c>
      <c r="O610" s="4" t="str">
        <f>IF(UBER[Drop Date]="NA","No","yes")</f>
        <v>yes</v>
      </c>
      <c r="P610" s="4">
        <f t="shared" si="29"/>
        <v>3.8194444445252884E-2</v>
      </c>
      <c r="Q610" s="27">
        <f>IF(UBER[[Trip duration ]]="","",HOUR(P610)*60 + MINUTE(P610))</f>
        <v>55</v>
      </c>
      <c r="R610" s="27"/>
    </row>
    <row r="611" spans="1:18" x14ac:dyDescent="0.3">
      <c r="A611" s="1">
        <v>610</v>
      </c>
      <c r="B611" s="1" t="s">
        <v>4</v>
      </c>
      <c r="C611" s="1">
        <v>274</v>
      </c>
      <c r="D611" s="1" t="str">
        <f t="shared" si="27"/>
        <v>Yes</v>
      </c>
      <c r="E611" s="1" t="s">
        <v>5</v>
      </c>
      <c r="F611" s="2">
        <f>UBER[[#This Row],[Request Date]]+UBER[[#This Row],[Request Time]]</f>
        <v>42562.492361111108</v>
      </c>
      <c r="G611" s="3">
        <v>42562</v>
      </c>
      <c r="H611" s="4">
        <v>0.49236111111111108</v>
      </c>
      <c r="I611" s="27">
        <f>HOUR(UBER[[#This Row],[Request Timestamp]])</f>
        <v>11</v>
      </c>
      <c r="J611" s="4" t="str">
        <f t="shared" si="28"/>
        <v>Morning</v>
      </c>
      <c r="K611" s="4" t="str">
        <f>TEXT(UBER[[#This Row],[Request Date]],"dddd")</f>
        <v>Monday</v>
      </c>
      <c r="L611" s="2">
        <f>IF(OR(UBER[Drop Date]="NA", UBER[Drop Time]="NA"), "NA",M611+N611)</f>
        <v>42562.540277777778</v>
      </c>
      <c r="M611" s="3">
        <v>42562</v>
      </c>
      <c r="N611" s="4">
        <v>0.54027777777777775</v>
      </c>
      <c r="O611" s="4" t="str">
        <f>IF(UBER[Drop Date]="NA","No","yes")</f>
        <v>yes</v>
      </c>
      <c r="P611" s="4">
        <f t="shared" si="29"/>
        <v>4.7916666670062114E-2</v>
      </c>
      <c r="Q611" s="27">
        <f>IF(UBER[[Trip duration ]]="","",HOUR(P611)*60 + MINUTE(P611))</f>
        <v>69</v>
      </c>
      <c r="R611" s="27"/>
    </row>
    <row r="612" spans="1:18" x14ac:dyDescent="0.3">
      <c r="A612" s="1">
        <v>611</v>
      </c>
      <c r="B612" s="1" t="s">
        <v>4</v>
      </c>
      <c r="C612" s="1" t="s">
        <v>6</v>
      </c>
      <c r="D612" s="1" t="str">
        <f t="shared" si="27"/>
        <v>No</v>
      </c>
      <c r="E612" s="1" t="s">
        <v>7</v>
      </c>
      <c r="F612" s="2">
        <f>UBER[[#This Row],[Request Date]]+UBER[[#This Row],[Request Time]]</f>
        <v>42562.495138888888</v>
      </c>
      <c r="G612" s="3">
        <v>42562</v>
      </c>
      <c r="H612" s="4">
        <v>0.49513888888888885</v>
      </c>
      <c r="I612" s="27">
        <f>HOUR(UBER[[#This Row],[Request Timestamp]])</f>
        <v>11</v>
      </c>
      <c r="J612" s="4" t="str">
        <f t="shared" si="28"/>
        <v>Morning</v>
      </c>
      <c r="K612" s="4" t="str">
        <f>TEXT(UBER[[#This Row],[Request Date]],"dddd")</f>
        <v>Monday</v>
      </c>
      <c r="L612" s="2" t="str">
        <f>IF(OR(UBER[Drop Date]="NA", UBER[Drop Time]="NA"), "NA",M612+N612)</f>
        <v>NA</v>
      </c>
      <c r="M612" s="3" t="s">
        <v>6</v>
      </c>
      <c r="N612" s="4"/>
      <c r="O612" s="4" t="str">
        <f>IF(UBER[Drop Date]="NA","No","yes")</f>
        <v>No</v>
      </c>
      <c r="P612" s="4" t="str">
        <f t="shared" si="29"/>
        <v/>
      </c>
      <c r="Q612" s="27" t="str">
        <f>IF(UBER[[Trip duration ]]="","",HOUR(P612)*60 + MINUTE(P612))</f>
        <v/>
      </c>
      <c r="R612" s="27"/>
    </row>
    <row r="613" spans="1:18" x14ac:dyDescent="0.3">
      <c r="A613" s="1">
        <v>612</v>
      </c>
      <c r="B613" s="1" t="s">
        <v>4</v>
      </c>
      <c r="C613" s="1">
        <v>134</v>
      </c>
      <c r="D613" s="1" t="str">
        <f t="shared" si="27"/>
        <v>Yes</v>
      </c>
      <c r="E613" s="1" t="s">
        <v>5</v>
      </c>
      <c r="F613" s="2">
        <f>UBER[[#This Row],[Request Date]]+UBER[[#This Row],[Request Time]]</f>
        <v>42562.490972222222</v>
      </c>
      <c r="G613" s="3">
        <v>42562</v>
      </c>
      <c r="H613" s="4">
        <v>0.4909722222222222</v>
      </c>
      <c r="I613" s="27">
        <f>HOUR(UBER[[#This Row],[Request Timestamp]])</f>
        <v>11</v>
      </c>
      <c r="J613" s="4" t="str">
        <f t="shared" si="28"/>
        <v>Morning</v>
      </c>
      <c r="K613" s="4" t="str">
        <f>TEXT(UBER[[#This Row],[Request Date]],"dddd")</f>
        <v>Monday</v>
      </c>
      <c r="L613" s="2">
        <f>IF(OR(UBER[Drop Date]="NA", UBER[Drop Time]="NA"), "NA",M613+N613)</f>
        <v>42562.525694444441</v>
      </c>
      <c r="M613" s="3">
        <v>42562</v>
      </c>
      <c r="N613" s="4">
        <v>0.52569444444444446</v>
      </c>
      <c r="O613" s="4" t="str">
        <f>IF(UBER[Drop Date]="NA","No","yes")</f>
        <v>yes</v>
      </c>
      <c r="P613" s="4">
        <f t="shared" si="29"/>
        <v>3.4722222218988463E-2</v>
      </c>
      <c r="Q613" s="27">
        <f>IF(UBER[[Trip duration ]]="","",HOUR(P613)*60 + MINUTE(P613))</f>
        <v>50</v>
      </c>
      <c r="R613" s="27"/>
    </row>
    <row r="614" spans="1:18" x14ac:dyDescent="0.3">
      <c r="A614" s="1">
        <v>613</v>
      </c>
      <c r="B614" s="1" t="s">
        <v>8</v>
      </c>
      <c r="C614" s="1" t="s">
        <v>6</v>
      </c>
      <c r="D614" s="1" t="str">
        <f t="shared" si="27"/>
        <v>No</v>
      </c>
      <c r="E614" s="1" t="s">
        <v>7</v>
      </c>
      <c r="F614" s="2">
        <f>UBER[[#This Row],[Request Date]]+UBER[[#This Row],[Request Time]]</f>
        <v>42562.49722222222</v>
      </c>
      <c r="G614" s="3">
        <v>42562</v>
      </c>
      <c r="H614" s="4">
        <v>0.49722222222222223</v>
      </c>
      <c r="I614" s="27">
        <f>HOUR(UBER[[#This Row],[Request Timestamp]])</f>
        <v>11</v>
      </c>
      <c r="J614" s="4" t="str">
        <f t="shared" si="28"/>
        <v>Morning</v>
      </c>
      <c r="K614" s="4" t="str">
        <f>TEXT(UBER[[#This Row],[Request Date]],"dddd")</f>
        <v>Monday</v>
      </c>
      <c r="L614" s="2" t="str">
        <f>IF(OR(UBER[Drop Date]="NA", UBER[Drop Time]="NA"), "NA",M614+N614)</f>
        <v>NA</v>
      </c>
      <c r="M614" s="3" t="s">
        <v>6</v>
      </c>
      <c r="N614" s="4"/>
      <c r="O614" s="4" t="str">
        <f>IF(UBER[Drop Date]="NA","No","yes")</f>
        <v>No</v>
      </c>
      <c r="P614" s="4" t="str">
        <f t="shared" si="29"/>
        <v/>
      </c>
      <c r="Q614" s="27" t="str">
        <f>IF(UBER[[Trip duration ]]="","",HOUR(P614)*60 + MINUTE(P614))</f>
        <v/>
      </c>
      <c r="R614" s="27"/>
    </row>
    <row r="615" spans="1:18" x14ac:dyDescent="0.3">
      <c r="A615" s="1">
        <v>614</v>
      </c>
      <c r="B615" s="1" t="s">
        <v>8</v>
      </c>
      <c r="C615" s="1">
        <v>57</v>
      </c>
      <c r="D615" s="1" t="str">
        <f t="shared" si="27"/>
        <v>Yes</v>
      </c>
      <c r="E615" s="1" t="s">
        <v>5</v>
      </c>
      <c r="F615" s="2">
        <f>UBER[[#This Row],[Request Date]]+UBER[[#This Row],[Request Time]]</f>
        <v>42562.492361111108</v>
      </c>
      <c r="G615" s="3">
        <v>42562</v>
      </c>
      <c r="H615" s="4">
        <v>0.49236111111111108</v>
      </c>
      <c r="I615" s="27">
        <f>HOUR(UBER[[#This Row],[Request Timestamp]])</f>
        <v>11</v>
      </c>
      <c r="J615" s="4" t="str">
        <f t="shared" si="28"/>
        <v>Morning</v>
      </c>
      <c r="K615" s="4" t="str">
        <f>TEXT(UBER[[#This Row],[Request Date]],"dddd")</f>
        <v>Monday</v>
      </c>
      <c r="L615" s="2">
        <f>IF(OR(UBER[Drop Date]="NA", UBER[Drop Time]="NA"), "NA",M615+N615)</f>
        <v>42562.536111111112</v>
      </c>
      <c r="M615" s="3">
        <v>42562</v>
      </c>
      <c r="N615" s="4">
        <v>0.53611111111111109</v>
      </c>
      <c r="O615" s="4" t="str">
        <f>IF(UBER[Drop Date]="NA","No","yes")</f>
        <v>yes</v>
      </c>
      <c r="P615" s="4">
        <f t="shared" si="29"/>
        <v>4.3750000004365575E-2</v>
      </c>
      <c r="Q615" s="27">
        <f>IF(UBER[[Trip duration ]]="","",HOUR(P615)*60 + MINUTE(P615))</f>
        <v>63</v>
      </c>
      <c r="R615" s="27"/>
    </row>
    <row r="616" spans="1:18" x14ac:dyDescent="0.3">
      <c r="A616" s="1">
        <v>615</v>
      </c>
      <c r="B616" s="1" t="s">
        <v>8</v>
      </c>
      <c r="C616" s="1">
        <v>71</v>
      </c>
      <c r="D616" s="1" t="str">
        <f t="shared" si="27"/>
        <v>Yes</v>
      </c>
      <c r="E616" s="1" t="s">
        <v>5</v>
      </c>
      <c r="F616" s="2">
        <f>UBER[[#This Row],[Request Date]]+UBER[[#This Row],[Request Time]]</f>
        <v>42562.495833333334</v>
      </c>
      <c r="G616" s="3">
        <v>42562</v>
      </c>
      <c r="H616" s="4">
        <v>0.49583333333333335</v>
      </c>
      <c r="I616" s="27">
        <f>HOUR(UBER[[#This Row],[Request Timestamp]])</f>
        <v>11</v>
      </c>
      <c r="J616" s="4" t="str">
        <f t="shared" si="28"/>
        <v>Morning</v>
      </c>
      <c r="K616" s="4" t="str">
        <f>TEXT(UBER[[#This Row],[Request Date]],"dddd")</f>
        <v>Monday</v>
      </c>
      <c r="L616" s="2">
        <f>IF(OR(UBER[Drop Date]="NA", UBER[Drop Time]="NA"), "NA",M616+N616)</f>
        <v>42562.529861111114</v>
      </c>
      <c r="M616" s="3">
        <v>42562</v>
      </c>
      <c r="N616" s="4">
        <v>0.52986111111111112</v>
      </c>
      <c r="O616" s="4" t="str">
        <f>IF(UBER[Drop Date]="NA","No","yes")</f>
        <v>yes</v>
      </c>
      <c r="P616" s="4">
        <f t="shared" si="29"/>
        <v>3.4027777779556345E-2</v>
      </c>
      <c r="Q616" s="27">
        <f>IF(UBER[[Trip duration ]]="","",HOUR(P616)*60 + MINUTE(P616))</f>
        <v>49</v>
      </c>
      <c r="R616" s="27"/>
    </row>
    <row r="617" spans="1:18" x14ac:dyDescent="0.3">
      <c r="A617" s="1">
        <v>616</v>
      </c>
      <c r="B617" s="1" t="s">
        <v>4</v>
      </c>
      <c r="C617" s="1">
        <v>185</v>
      </c>
      <c r="D617" s="1" t="str">
        <f t="shared" si="27"/>
        <v>Yes</v>
      </c>
      <c r="E617" s="1" t="s">
        <v>5</v>
      </c>
      <c r="F617" s="2">
        <f>UBER[[#This Row],[Request Date]]+UBER[[#This Row],[Request Time]]</f>
        <v>42562.503472222219</v>
      </c>
      <c r="G617" s="3">
        <v>42562</v>
      </c>
      <c r="H617" s="4">
        <v>0.50347222222222221</v>
      </c>
      <c r="I617" s="27">
        <f>HOUR(UBER[[#This Row],[Request Timestamp]])</f>
        <v>12</v>
      </c>
      <c r="J617" s="4" t="str">
        <f t="shared" si="28"/>
        <v>Afternoon</v>
      </c>
      <c r="K617" s="4" t="str">
        <f>TEXT(UBER[[#This Row],[Request Date]],"dddd")</f>
        <v>Monday</v>
      </c>
      <c r="L617" s="2">
        <f>IF(OR(UBER[Drop Date]="NA", UBER[Drop Time]="NA"), "NA",M617+N617)</f>
        <v>42562.533333333333</v>
      </c>
      <c r="M617" s="3">
        <v>42562</v>
      </c>
      <c r="N617" s="4">
        <v>0.53333333333333333</v>
      </c>
      <c r="O617" s="4" t="str">
        <f>IF(UBER[Drop Date]="NA","No","yes")</f>
        <v>yes</v>
      </c>
      <c r="P617" s="4">
        <f t="shared" si="29"/>
        <v>2.9861111113859806E-2</v>
      </c>
      <c r="Q617" s="27">
        <f>IF(UBER[[Trip duration ]]="","",HOUR(P617)*60 + MINUTE(P617))</f>
        <v>43</v>
      </c>
      <c r="R617" s="27"/>
    </row>
    <row r="618" spans="1:18" x14ac:dyDescent="0.3">
      <c r="A618" s="1">
        <v>617</v>
      </c>
      <c r="B618" s="1" t="s">
        <v>4</v>
      </c>
      <c r="C618" s="1" t="s">
        <v>6</v>
      </c>
      <c r="D618" s="1" t="str">
        <f t="shared" si="27"/>
        <v>No</v>
      </c>
      <c r="E618" s="1" t="s">
        <v>7</v>
      </c>
      <c r="F618" s="2">
        <f>UBER[[#This Row],[Request Date]]+UBER[[#This Row],[Request Time]]</f>
        <v>42562.497916666667</v>
      </c>
      <c r="G618" s="3">
        <v>42562</v>
      </c>
      <c r="H618" s="4">
        <v>0.49791666666666662</v>
      </c>
      <c r="I618" s="27">
        <f>HOUR(UBER[[#This Row],[Request Timestamp]])</f>
        <v>11</v>
      </c>
      <c r="J618" s="4" t="str">
        <f t="shared" si="28"/>
        <v>Morning</v>
      </c>
      <c r="K618" s="4" t="str">
        <f>TEXT(UBER[[#This Row],[Request Date]],"dddd")</f>
        <v>Monday</v>
      </c>
      <c r="L618" s="2" t="str">
        <f>IF(OR(UBER[Drop Date]="NA", UBER[Drop Time]="NA"), "NA",M618+N618)</f>
        <v>NA</v>
      </c>
      <c r="M618" s="3" t="s">
        <v>6</v>
      </c>
      <c r="N618" s="4"/>
      <c r="O618" s="4" t="str">
        <f>IF(UBER[Drop Date]="NA","No","yes")</f>
        <v>No</v>
      </c>
      <c r="P618" s="4" t="str">
        <f t="shared" si="29"/>
        <v/>
      </c>
      <c r="Q618" s="27" t="str">
        <f>IF(UBER[[Trip duration ]]="","",HOUR(P618)*60 + MINUTE(P618))</f>
        <v/>
      </c>
      <c r="R618" s="27"/>
    </row>
    <row r="619" spans="1:18" x14ac:dyDescent="0.3">
      <c r="A619" s="1">
        <v>618</v>
      </c>
      <c r="B619" s="1" t="s">
        <v>8</v>
      </c>
      <c r="C619" s="1">
        <v>268</v>
      </c>
      <c r="D619" s="1" t="str">
        <f t="shared" si="27"/>
        <v>Yes</v>
      </c>
      <c r="E619" s="1" t="s">
        <v>5</v>
      </c>
      <c r="F619" s="2">
        <f>UBER[[#This Row],[Request Date]]+UBER[[#This Row],[Request Time]]</f>
        <v>42562.500694444447</v>
      </c>
      <c r="G619" s="3">
        <v>42562</v>
      </c>
      <c r="H619" s="4">
        <v>0.50069444444444444</v>
      </c>
      <c r="I619" s="27">
        <f>HOUR(UBER[[#This Row],[Request Timestamp]])</f>
        <v>12</v>
      </c>
      <c r="J619" s="4" t="str">
        <f t="shared" si="28"/>
        <v>Afternoon</v>
      </c>
      <c r="K619" s="4" t="str">
        <f>TEXT(UBER[[#This Row],[Request Date]],"dddd")</f>
        <v>Monday</v>
      </c>
      <c r="L619" s="2">
        <f>IF(OR(UBER[Drop Date]="NA", UBER[Drop Time]="NA"), "NA",M619+N619)</f>
        <v>42562.543749999997</v>
      </c>
      <c r="M619" s="3">
        <v>42562</v>
      </c>
      <c r="N619" s="4">
        <v>0.54375000000000007</v>
      </c>
      <c r="O619" s="4" t="str">
        <f>IF(UBER[Drop Date]="NA","No","yes")</f>
        <v>yes</v>
      </c>
      <c r="P619" s="4">
        <f t="shared" si="29"/>
        <v>4.3055555550381541E-2</v>
      </c>
      <c r="Q619" s="27">
        <f>IF(UBER[[Trip duration ]]="","",HOUR(P619)*60 + MINUTE(P619))</f>
        <v>62</v>
      </c>
      <c r="R619" s="27"/>
    </row>
    <row r="620" spans="1:18" x14ac:dyDescent="0.3">
      <c r="A620" s="1">
        <v>619</v>
      </c>
      <c r="B620" s="1" t="s">
        <v>4</v>
      </c>
      <c r="C620" s="1">
        <v>1</v>
      </c>
      <c r="D620" s="1" t="str">
        <f t="shared" si="27"/>
        <v>Yes</v>
      </c>
      <c r="E620" s="1" t="s">
        <v>5</v>
      </c>
      <c r="F620" s="2">
        <f>UBER[[#This Row],[Request Date]]+UBER[[#This Row],[Request Time]]</f>
        <v>42562.493750000001</v>
      </c>
      <c r="G620" s="3">
        <v>42562</v>
      </c>
      <c r="H620" s="4">
        <v>0.49374999999999997</v>
      </c>
      <c r="I620" s="27">
        <f>HOUR(UBER[[#This Row],[Request Timestamp]])</f>
        <v>11</v>
      </c>
      <c r="J620" s="4" t="str">
        <f t="shared" si="28"/>
        <v>Morning</v>
      </c>
      <c r="K620" s="4" t="str">
        <f>TEXT(UBER[[#This Row],[Request Date]],"dddd")</f>
        <v>Monday</v>
      </c>
      <c r="L620" s="2">
        <f>IF(OR(UBER[Drop Date]="NA", UBER[Drop Time]="NA"), "NA",M620+N620)</f>
        <v>42562.541666666664</v>
      </c>
      <c r="M620" s="3">
        <v>42562</v>
      </c>
      <c r="N620" s="4">
        <v>0.54166666666666663</v>
      </c>
      <c r="O620" s="4" t="str">
        <f>IF(UBER[Drop Date]="NA","No","yes")</f>
        <v>yes</v>
      </c>
      <c r="P620" s="4">
        <f t="shared" si="29"/>
        <v>4.7916666662786156E-2</v>
      </c>
      <c r="Q620" s="27">
        <f>IF(UBER[[Trip duration ]]="","",HOUR(P620)*60 + MINUTE(P620))</f>
        <v>69</v>
      </c>
      <c r="R620" s="27"/>
    </row>
    <row r="621" spans="1:18" x14ac:dyDescent="0.3">
      <c r="A621" s="1">
        <v>620</v>
      </c>
      <c r="B621" s="1" t="s">
        <v>8</v>
      </c>
      <c r="C621" s="1">
        <v>60</v>
      </c>
      <c r="D621" s="1" t="str">
        <f t="shared" si="27"/>
        <v>Yes</v>
      </c>
      <c r="E621" s="1" t="s">
        <v>5</v>
      </c>
      <c r="F621" s="2">
        <f>UBER[[#This Row],[Request Date]]+UBER[[#This Row],[Request Time]]</f>
        <v>42562.50277777778</v>
      </c>
      <c r="G621" s="3">
        <v>42562</v>
      </c>
      <c r="H621" s="4">
        <v>0.50277777777777777</v>
      </c>
      <c r="I621" s="27">
        <f>HOUR(UBER[[#This Row],[Request Timestamp]])</f>
        <v>12</v>
      </c>
      <c r="J621" s="4" t="str">
        <f t="shared" si="28"/>
        <v>Afternoon</v>
      </c>
      <c r="K621" s="4" t="str">
        <f>TEXT(UBER[[#This Row],[Request Date]],"dddd")</f>
        <v>Monday</v>
      </c>
      <c r="L621" s="2">
        <f>IF(OR(UBER[Drop Date]="NA", UBER[Drop Time]="NA"), "NA",M621+N621)</f>
        <v>42562.553472222222</v>
      </c>
      <c r="M621" s="3">
        <v>42562</v>
      </c>
      <c r="N621" s="4">
        <v>0.55347222222222225</v>
      </c>
      <c r="O621" s="4" t="str">
        <f>IF(UBER[Drop Date]="NA","No","yes")</f>
        <v>yes</v>
      </c>
      <c r="P621" s="4">
        <f t="shared" si="29"/>
        <v>5.0694444442342501E-2</v>
      </c>
      <c r="Q621" s="27">
        <f>IF(UBER[[Trip duration ]]="","",HOUR(P621)*60 + MINUTE(P621))</f>
        <v>73</v>
      </c>
      <c r="R621" s="27"/>
    </row>
    <row r="622" spans="1:18" x14ac:dyDescent="0.3">
      <c r="A622" s="1">
        <v>621</v>
      </c>
      <c r="B622" s="1" t="s">
        <v>4</v>
      </c>
      <c r="C622" s="1">
        <v>225</v>
      </c>
      <c r="D622" s="1" t="str">
        <f t="shared" si="27"/>
        <v>Yes</v>
      </c>
      <c r="E622" s="1" t="s">
        <v>5</v>
      </c>
      <c r="F622" s="2">
        <f>UBER[[#This Row],[Request Date]]+UBER[[#This Row],[Request Time]]</f>
        <v>42562.504861111112</v>
      </c>
      <c r="G622" s="3">
        <v>42562</v>
      </c>
      <c r="H622" s="4">
        <v>0.50486111111111109</v>
      </c>
      <c r="I622" s="27">
        <f>HOUR(UBER[[#This Row],[Request Timestamp]])</f>
        <v>12</v>
      </c>
      <c r="J622" s="4" t="str">
        <f t="shared" si="28"/>
        <v>Afternoon</v>
      </c>
      <c r="K622" s="4" t="str">
        <f>TEXT(UBER[[#This Row],[Request Date]],"dddd")</f>
        <v>Monday</v>
      </c>
      <c r="L622" s="2">
        <f>IF(OR(UBER[Drop Date]="NA", UBER[Drop Time]="NA"), "NA",M622+N622)</f>
        <v>42562.544444444444</v>
      </c>
      <c r="M622" s="3">
        <v>42562</v>
      </c>
      <c r="N622" s="4">
        <v>0.5444444444444444</v>
      </c>
      <c r="O622" s="4" t="str">
        <f>IF(UBER[Drop Date]="NA","No","yes")</f>
        <v>yes</v>
      </c>
      <c r="P622" s="4">
        <f t="shared" si="29"/>
        <v>3.9583333331393078E-2</v>
      </c>
      <c r="Q622" s="27">
        <f>IF(UBER[[Trip duration ]]="","",HOUR(P622)*60 + MINUTE(P622))</f>
        <v>57</v>
      </c>
      <c r="R622" s="27"/>
    </row>
    <row r="623" spans="1:18" x14ac:dyDescent="0.3">
      <c r="A623" s="1">
        <v>622</v>
      </c>
      <c r="B623" s="1" t="s">
        <v>4</v>
      </c>
      <c r="C623" s="1">
        <v>279</v>
      </c>
      <c r="D623" s="1" t="str">
        <f t="shared" si="27"/>
        <v>Yes</v>
      </c>
      <c r="E623" s="1" t="s">
        <v>5</v>
      </c>
      <c r="F623" s="2">
        <f>UBER[[#This Row],[Request Date]]+UBER[[#This Row],[Request Time]]</f>
        <v>42562.500694444447</v>
      </c>
      <c r="G623" s="3">
        <v>42562</v>
      </c>
      <c r="H623" s="4">
        <v>0.50069444444444444</v>
      </c>
      <c r="I623" s="27">
        <f>HOUR(UBER[[#This Row],[Request Timestamp]])</f>
        <v>12</v>
      </c>
      <c r="J623" s="4" t="str">
        <f t="shared" si="28"/>
        <v>Afternoon</v>
      </c>
      <c r="K623" s="4" t="str">
        <f>TEXT(UBER[[#This Row],[Request Date]],"dddd")</f>
        <v>Monday</v>
      </c>
      <c r="L623" s="2">
        <f>IF(OR(UBER[Drop Date]="NA", UBER[Drop Time]="NA"), "NA",M623+N623)</f>
        <v>42562.552083333336</v>
      </c>
      <c r="M623" s="3">
        <v>42562</v>
      </c>
      <c r="N623" s="4">
        <v>0.55208333333333337</v>
      </c>
      <c r="O623" s="4" t="str">
        <f>IF(UBER[Drop Date]="NA","No","yes")</f>
        <v>yes</v>
      </c>
      <c r="P623" s="4">
        <f t="shared" si="29"/>
        <v>5.1388888889050577E-2</v>
      </c>
      <c r="Q623" s="27">
        <f>IF(UBER[[Trip duration ]]="","",HOUR(P623)*60 + MINUTE(P623))</f>
        <v>74</v>
      </c>
      <c r="R623" s="27"/>
    </row>
    <row r="624" spans="1:18" x14ac:dyDescent="0.3">
      <c r="A624" s="1">
        <v>623</v>
      </c>
      <c r="B624" s="1" t="s">
        <v>4</v>
      </c>
      <c r="C624" s="1">
        <v>230</v>
      </c>
      <c r="D624" s="1" t="str">
        <f t="shared" si="27"/>
        <v>Yes</v>
      </c>
      <c r="E624" s="1" t="s">
        <v>9</v>
      </c>
      <c r="F624" s="2">
        <f>UBER[[#This Row],[Request Date]]+UBER[[#This Row],[Request Time]]</f>
        <v>42562.502083333333</v>
      </c>
      <c r="G624" s="3">
        <v>42562</v>
      </c>
      <c r="H624" s="4">
        <v>0.50208333333333333</v>
      </c>
      <c r="I624" s="27">
        <f>HOUR(UBER[[#This Row],[Request Timestamp]])</f>
        <v>12</v>
      </c>
      <c r="J624" s="4" t="str">
        <f t="shared" si="28"/>
        <v>Afternoon</v>
      </c>
      <c r="K624" s="4" t="str">
        <f>TEXT(UBER[[#This Row],[Request Date]],"dddd")</f>
        <v>Monday</v>
      </c>
      <c r="L624" s="2" t="str">
        <f>IF(OR(UBER[Drop Date]="NA", UBER[Drop Time]="NA"), "NA",M624+N624)</f>
        <v>NA</v>
      </c>
      <c r="M624" s="3" t="s">
        <v>6</v>
      </c>
      <c r="N624" s="4"/>
      <c r="O624" s="4" t="str">
        <f>IF(UBER[Drop Date]="NA","No","yes")</f>
        <v>No</v>
      </c>
      <c r="P624" s="4" t="str">
        <f t="shared" si="29"/>
        <v/>
      </c>
      <c r="Q624" s="27" t="str">
        <f>IF(UBER[[Trip duration ]]="","",HOUR(P624)*60 + MINUTE(P624))</f>
        <v/>
      </c>
      <c r="R624" s="27"/>
    </row>
    <row r="625" spans="1:18" x14ac:dyDescent="0.3">
      <c r="A625" s="1">
        <v>624</v>
      </c>
      <c r="B625" s="1" t="s">
        <v>8</v>
      </c>
      <c r="C625" s="1" t="s">
        <v>6</v>
      </c>
      <c r="D625" s="1" t="str">
        <f t="shared" si="27"/>
        <v>No</v>
      </c>
      <c r="E625" s="1" t="s">
        <v>7</v>
      </c>
      <c r="F625" s="2">
        <f>UBER[[#This Row],[Request Date]]+UBER[[#This Row],[Request Time]]</f>
        <v>42562.504166666666</v>
      </c>
      <c r="G625" s="3">
        <v>42562</v>
      </c>
      <c r="H625" s="4">
        <v>0.50416666666666665</v>
      </c>
      <c r="I625" s="27">
        <f>HOUR(UBER[[#This Row],[Request Timestamp]])</f>
        <v>12</v>
      </c>
      <c r="J625" s="4" t="str">
        <f t="shared" si="28"/>
        <v>Afternoon</v>
      </c>
      <c r="K625" s="4" t="str">
        <f>TEXT(UBER[[#This Row],[Request Date]],"dddd")</f>
        <v>Monday</v>
      </c>
      <c r="L625" s="2" t="str">
        <f>IF(OR(UBER[Drop Date]="NA", UBER[Drop Time]="NA"), "NA",M625+N625)</f>
        <v>NA</v>
      </c>
      <c r="M625" s="3" t="s">
        <v>6</v>
      </c>
      <c r="N625" s="4"/>
      <c r="O625" s="4" t="str">
        <f>IF(UBER[Drop Date]="NA","No","yes")</f>
        <v>No</v>
      </c>
      <c r="P625" s="4" t="str">
        <f t="shared" si="29"/>
        <v/>
      </c>
      <c r="Q625" s="27" t="str">
        <f>IF(UBER[[Trip duration ]]="","",HOUR(P625)*60 + MINUTE(P625))</f>
        <v/>
      </c>
      <c r="R625" s="27"/>
    </row>
    <row r="626" spans="1:18" x14ac:dyDescent="0.3">
      <c r="A626" s="1">
        <v>625</v>
      </c>
      <c r="B626" s="1" t="s">
        <v>4</v>
      </c>
      <c r="C626" s="1">
        <v>136</v>
      </c>
      <c r="D626" s="1" t="str">
        <f t="shared" si="27"/>
        <v>Yes</v>
      </c>
      <c r="E626" s="1" t="s">
        <v>5</v>
      </c>
      <c r="F626" s="2">
        <f>UBER[[#This Row],[Request Date]]+UBER[[#This Row],[Request Time]]</f>
        <v>42562.503472222219</v>
      </c>
      <c r="G626" s="3">
        <v>42562</v>
      </c>
      <c r="H626" s="4">
        <v>0.50347222222222221</v>
      </c>
      <c r="I626" s="27">
        <f>HOUR(UBER[[#This Row],[Request Timestamp]])</f>
        <v>12</v>
      </c>
      <c r="J626" s="4" t="str">
        <f t="shared" si="28"/>
        <v>Afternoon</v>
      </c>
      <c r="K626" s="4" t="str">
        <f>TEXT(UBER[[#This Row],[Request Date]],"dddd")</f>
        <v>Monday</v>
      </c>
      <c r="L626" s="2">
        <f>IF(OR(UBER[Drop Date]="NA", UBER[Drop Time]="NA"), "NA",M626+N626)</f>
        <v>42562.552083333336</v>
      </c>
      <c r="M626" s="3">
        <v>42562</v>
      </c>
      <c r="N626" s="4">
        <v>0.55208333333333337</v>
      </c>
      <c r="O626" s="4" t="str">
        <f>IF(UBER[Drop Date]="NA","No","yes")</f>
        <v>yes</v>
      </c>
      <c r="P626" s="4">
        <f t="shared" si="29"/>
        <v>4.8611111116770189E-2</v>
      </c>
      <c r="Q626" s="27">
        <f>IF(UBER[[Trip duration ]]="","",HOUR(P626)*60 + MINUTE(P626))</f>
        <v>70</v>
      </c>
      <c r="R626" s="27"/>
    </row>
    <row r="627" spans="1:18" x14ac:dyDescent="0.3">
      <c r="A627" s="1">
        <v>626</v>
      </c>
      <c r="B627" s="1" t="s">
        <v>4</v>
      </c>
      <c r="C627" s="1">
        <v>223</v>
      </c>
      <c r="D627" s="1" t="str">
        <f t="shared" si="27"/>
        <v>Yes</v>
      </c>
      <c r="E627" s="1" t="s">
        <v>5</v>
      </c>
      <c r="F627" s="2">
        <f>UBER[[#This Row],[Request Date]]+UBER[[#This Row],[Request Time]]</f>
        <v>42562.506944444445</v>
      </c>
      <c r="G627" s="3">
        <v>42562</v>
      </c>
      <c r="H627" s="4">
        <v>0.50694444444444442</v>
      </c>
      <c r="I627" s="27">
        <f>HOUR(UBER[[#This Row],[Request Timestamp]])</f>
        <v>12</v>
      </c>
      <c r="J627" s="4" t="str">
        <f t="shared" si="28"/>
        <v>Afternoon</v>
      </c>
      <c r="K627" s="4" t="str">
        <f>TEXT(UBER[[#This Row],[Request Date]],"dddd")</f>
        <v>Monday</v>
      </c>
      <c r="L627" s="2">
        <f>IF(OR(UBER[Drop Date]="NA", UBER[Drop Time]="NA"), "NA",M627+N627)</f>
        <v>42562.541666666664</v>
      </c>
      <c r="M627" s="3">
        <v>42562</v>
      </c>
      <c r="N627" s="4">
        <v>0.54166666666666663</v>
      </c>
      <c r="O627" s="4" t="str">
        <f>IF(UBER[Drop Date]="NA","No","yes")</f>
        <v>yes</v>
      </c>
      <c r="P627" s="4">
        <f t="shared" si="29"/>
        <v>3.4722222218988463E-2</v>
      </c>
      <c r="Q627" s="27">
        <f>IF(UBER[[Trip duration ]]="","",HOUR(P627)*60 + MINUTE(P627))</f>
        <v>50</v>
      </c>
      <c r="R627" s="27"/>
    </row>
    <row r="628" spans="1:18" x14ac:dyDescent="0.3">
      <c r="A628" s="1">
        <v>627</v>
      </c>
      <c r="B628" s="1" t="s">
        <v>8</v>
      </c>
      <c r="C628" s="1">
        <v>43</v>
      </c>
      <c r="D628" s="1" t="str">
        <f t="shared" si="27"/>
        <v>Yes</v>
      </c>
      <c r="E628" s="1" t="s">
        <v>5</v>
      </c>
      <c r="F628" s="2">
        <f>UBER[[#This Row],[Request Date]]+UBER[[#This Row],[Request Time]]</f>
        <v>42562.508333333331</v>
      </c>
      <c r="G628" s="3">
        <v>42562</v>
      </c>
      <c r="H628" s="4">
        <v>0.5083333333333333</v>
      </c>
      <c r="I628" s="27">
        <f>HOUR(UBER[[#This Row],[Request Timestamp]])</f>
        <v>12</v>
      </c>
      <c r="J628" s="4" t="str">
        <f t="shared" si="28"/>
        <v>Afternoon</v>
      </c>
      <c r="K628" s="4" t="str">
        <f>TEXT(UBER[[#This Row],[Request Date]],"dddd")</f>
        <v>Monday</v>
      </c>
      <c r="L628" s="2">
        <f>IF(OR(UBER[Drop Date]="NA", UBER[Drop Time]="NA"), "NA",M628+N628)</f>
        <v>42562.548611111109</v>
      </c>
      <c r="M628" s="3">
        <v>42562</v>
      </c>
      <c r="N628" s="4">
        <v>0.54861111111111105</v>
      </c>
      <c r="O628" s="4" t="str">
        <f>IF(UBER[Drop Date]="NA","No","yes")</f>
        <v>yes</v>
      </c>
      <c r="P628" s="4">
        <f t="shared" si="29"/>
        <v>4.0277777778101154E-2</v>
      </c>
      <c r="Q628" s="27">
        <f>IF(UBER[[Trip duration ]]="","",HOUR(P628)*60 + MINUTE(P628))</f>
        <v>58</v>
      </c>
      <c r="R628" s="27"/>
    </row>
    <row r="629" spans="1:18" x14ac:dyDescent="0.3">
      <c r="A629" s="1">
        <v>628</v>
      </c>
      <c r="B629" s="1" t="s">
        <v>4</v>
      </c>
      <c r="C629" s="1">
        <v>179</v>
      </c>
      <c r="D629" s="1" t="str">
        <f t="shared" si="27"/>
        <v>Yes</v>
      </c>
      <c r="E629" s="1" t="s">
        <v>5</v>
      </c>
      <c r="F629" s="2">
        <f>UBER[[#This Row],[Request Date]]+UBER[[#This Row],[Request Time]]</f>
        <v>42562.513194444444</v>
      </c>
      <c r="G629" s="3">
        <v>42562</v>
      </c>
      <c r="H629" s="4">
        <v>0.5131944444444444</v>
      </c>
      <c r="I629" s="27">
        <f>HOUR(UBER[[#This Row],[Request Timestamp]])</f>
        <v>12</v>
      </c>
      <c r="J629" s="4" t="str">
        <f t="shared" si="28"/>
        <v>Afternoon</v>
      </c>
      <c r="K629" s="4" t="str">
        <f>TEXT(UBER[[#This Row],[Request Date]],"dddd")</f>
        <v>Monday</v>
      </c>
      <c r="L629" s="2">
        <f>IF(OR(UBER[Drop Date]="NA", UBER[Drop Time]="NA"), "NA",M629+N629)</f>
        <v>42562.541666666664</v>
      </c>
      <c r="M629" s="3">
        <v>42562</v>
      </c>
      <c r="N629" s="4">
        <v>0.54166666666666663</v>
      </c>
      <c r="O629" s="4" t="str">
        <f>IF(UBER[Drop Date]="NA","No","yes")</f>
        <v>yes</v>
      </c>
      <c r="P629" s="4">
        <f t="shared" si="29"/>
        <v>2.8472222220443655E-2</v>
      </c>
      <c r="Q629" s="27">
        <f>IF(UBER[[Trip duration ]]="","",HOUR(P629)*60 + MINUTE(P629))</f>
        <v>41</v>
      </c>
      <c r="R629" s="27"/>
    </row>
    <row r="630" spans="1:18" x14ac:dyDescent="0.3">
      <c r="A630" s="1">
        <v>629</v>
      </c>
      <c r="B630" s="1" t="s">
        <v>4</v>
      </c>
      <c r="C630" s="1">
        <v>31</v>
      </c>
      <c r="D630" s="1" t="str">
        <f t="shared" si="27"/>
        <v>Yes</v>
      </c>
      <c r="E630" s="1" t="s">
        <v>5</v>
      </c>
      <c r="F630" s="2">
        <f>UBER[[#This Row],[Request Date]]+UBER[[#This Row],[Request Time]]</f>
        <v>42562.509722222225</v>
      </c>
      <c r="G630" s="3">
        <v>42562</v>
      </c>
      <c r="H630" s="4">
        <v>0.50972222222222219</v>
      </c>
      <c r="I630" s="27">
        <f>HOUR(UBER[[#This Row],[Request Timestamp]])</f>
        <v>12</v>
      </c>
      <c r="J630" s="4" t="str">
        <f t="shared" si="28"/>
        <v>Afternoon</v>
      </c>
      <c r="K630" s="4" t="str">
        <f>TEXT(UBER[[#This Row],[Request Date]],"dddd")</f>
        <v>Monday</v>
      </c>
      <c r="L630" s="2">
        <f>IF(OR(UBER[Drop Date]="NA", UBER[Drop Time]="NA"), "NA",M630+N630)</f>
        <v>42562.541666666664</v>
      </c>
      <c r="M630" s="3">
        <v>42562</v>
      </c>
      <c r="N630" s="4">
        <v>0.54166666666666663</v>
      </c>
      <c r="O630" s="4" t="str">
        <f>IF(UBER[Drop Date]="NA","No","yes")</f>
        <v>yes</v>
      </c>
      <c r="P630" s="4">
        <f t="shared" si="29"/>
        <v>3.1944444439432118E-2</v>
      </c>
      <c r="Q630" s="27">
        <f>IF(UBER[[Trip duration ]]="","",HOUR(P630)*60 + MINUTE(P630))</f>
        <v>46</v>
      </c>
      <c r="R630" s="27"/>
    </row>
    <row r="631" spans="1:18" x14ac:dyDescent="0.3">
      <c r="A631" s="1">
        <v>630</v>
      </c>
      <c r="B631" s="1" t="s">
        <v>4</v>
      </c>
      <c r="C631" s="1">
        <v>67</v>
      </c>
      <c r="D631" s="1" t="str">
        <f t="shared" si="27"/>
        <v>Yes</v>
      </c>
      <c r="E631" s="1" t="s">
        <v>5</v>
      </c>
      <c r="F631" s="2">
        <f>UBER[[#This Row],[Request Date]]+UBER[[#This Row],[Request Time]]</f>
        <v>42562.511111111111</v>
      </c>
      <c r="G631" s="3">
        <v>42562</v>
      </c>
      <c r="H631" s="4">
        <v>0.51111111111111118</v>
      </c>
      <c r="I631" s="27">
        <f>HOUR(UBER[[#This Row],[Request Timestamp]])</f>
        <v>12</v>
      </c>
      <c r="J631" s="4" t="str">
        <f t="shared" si="28"/>
        <v>Afternoon</v>
      </c>
      <c r="K631" s="4" t="str">
        <f>TEXT(UBER[[#This Row],[Request Date]],"dddd")</f>
        <v>Monday</v>
      </c>
      <c r="L631" s="2">
        <f>IF(OR(UBER[Drop Date]="NA", UBER[Drop Time]="NA"), "NA",M631+N631)</f>
        <v>42562.548611111109</v>
      </c>
      <c r="M631" s="3">
        <v>42562</v>
      </c>
      <c r="N631" s="4">
        <v>0.54861111111111105</v>
      </c>
      <c r="O631" s="4" t="str">
        <f>IF(UBER[Drop Date]="NA","No","yes")</f>
        <v>yes</v>
      </c>
      <c r="P631" s="4">
        <f t="shared" si="29"/>
        <v>3.7499999998544808E-2</v>
      </c>
      <c r="Q631" s="27">
        <f>IF(UBER[[Trip duration ]]="","",HOUR(P631)*60 + MINUTE(P631))</f>
        <v>54</v>
      </c>
      <c r="R631" s="27"/>
    </row>
    <row r="632" spans="1:18" x14ac:dyDescent="0.3">
      <c r="A632" s="1">
        <v>631</v>
      </c>
      <c r="B632" s="1" t="s">
        <v>4</v>
      </c>
      <c r="C632" s="1">
        <v>125</v>
      </c>
      <c r="D632" s="1" t="str">
        <f t="shared" si="27"/>
        <v>Yes</v>
      </c>
      <c r="E632" s="1" t="s">
        <v>5</v>
      </c>
      <c r="F632" s="2">
        <f>UBER[[#This Row],[Request Date]]+UBER[[#This Row],[Request Time]]</f>
        <v>42562.513194444444</v>
      </c>
      <c r="G632" s="3">
        <v>42562</v>
      </c>
      <c r="H632" s="4">
        <v>0.5131944444444444</v>
      </c>
      <c r="I632" s="27">
        <f>HOUR(UBER[[#This Row],[Request Timestamp]])</f>
        <v>12</v>
      </c>
      <c r="J632" s="4" t="str">
        <f t="shared" si="28"/>
        <v>Afternoon</v>
      </c>
      <c r="K632" s="4" t="str">
        <f>TEXT(UBER[[#This Row],[Request Date]],"dddd")</f>
        <v>Monday</v>
      </c>
      <c r="L632" s="2">
        <f>IF(OR(UBER[Drop Date]="NA", UBER[Drop Time]="NA"), "NA",M632+N632)</f>
        <v>42562.561111111114</v>
      </c>
      <c r="M632" s="3">
        <v>42562</v>
      </c>
      <c r="N632" s="4">
        <v>0.56111111111111112</v>
      </c>
      <c r="O632" s="4" t="str">
        <f>IF(UBER[Drop Date]="NA","No","yes")</f>
        <v>yes</v>
      </c>
      <c r="P632" s="4">
        <f t="shared" si="29"/>
        <v>4.7916666670062114E-2</v>
      </c>
      <c r="Q632" s="27">
        <f>IF(UBER[[Trip duration ]]="","",HOUR(P632)*60 + MINUTE(P632))</f>
        <v>69</v>
      </c>
      <c r="R632" s="27"/>
    </row>
    <row r="633" spans="1:18" x14ac:dyDescent="0.3">
      <c r="A633" s="1">
        <v>632</v>
      </c>
      <c r="B633" s="1" t="s">
        <v>4</v>
      </c>
      <c r="C633" s="1">
        <v>27</v>
      </c>
      <c r="D633" s="1" t="str">
        <f t="shared" si="27"/>
        <v>Yes</v>
      </c>
      <c r="E633" s="1" t="s">
        <v>5</v>
      </c>
      <c r="F633" s="2">
        <f>UBER[[#This Row],[Request Date]]+UBER[[#This Row],[Request Time]]</f>
        <v>42562.513888888891</v>
      </c>
      <c r="G633" s="3">
        <v>42562</v>
      </c>
      <c r="H633" s="4">
        <v>0.51388888888888895</v>
      </c>
      <c r="I633" s="27">
        <f>HOUR(UBER[[#This Row],[Request Timestamp]])</f>
        <v>12</v>
      </c>
      <c r="J633" s="4" t="str">
        <f t="shared" si="28"/>
        <v>Afternoon</v>
      </c>
      <c r="K633" s="4" t="str">
        <f>TEXT(UBER[[#This Row],[Request Date]],"dddd")</f>
        <v>Monday</v>
      </c>
      <c r="L633" s="2">
        <f>IF(OR(UBER[Drop Date]="NA", UBER[Drop Time]="NA"), "NA",M633+N633)</f>
        <v>42562.548611111109</v>
      </c>
      <c r="M633" s="3">
        <v>42562</v>
      </c>
      <c r="N633" s="4">
        <v>0.54861111111111105</v>
      </c>
      <c r="O633" s="4" t="str">
        <f>IF(UBER[Drop Date]="NA","No","yes")</f>
        <v>yes</v>
      </c>
      <c r="P633" s="4">
        <f t="shared" si="29"/>
        <v>3.4722222218988463E-2</v>
      </c>
      <c r="Q633" s="27">
        <f>IF(UBER[[Trip duration ]]="","",HOUR(P633)*60 + MINUTE(P633))</f>
        <v>50</v>
      </c>
      <c r="R633" s="27"/>
    </row>
    <row r="634" spans="1:18" x14ac:dyDescent="0.3">
      <c r="A634" s="1">
        <v>633</v>
      </c>
      <c r="B634" s="1" t="s">
        <v>8</v>
      </c>
      <c r="C634" s="1" t="s">
        <v>6</v>
      </c>
      <c r="D634" s="1" t="str">
        <f t="shared" si="27"/>
        <v>No</v>
      </c>
      <c r="E634" s="1" t="s">
        <v>7</v>
      </c>
      <c r="F634" s="2">
        <f>UBER[[#This Row],[Request Date]]+UBER[[#This Row],[Request Time]]</f>
        <v>42562.518055555556</v>
      </c>
      <c r="G634" s="3">
        <v>42562</v>
      </c>
      <c r="H634" s="4">
        <v>0.5180555555555556</v>
      </c>
      <c r="I634" s="27">
        <f>HOUR(UBER[[#This Row],[Request Timestamp]])</f>
        <v>12</v>
      </c>
      <c r="J634" s="4" t="str">
        <f t="shared" si="28"/>
        <v>Afternoon</v>
      </c>
      <c r="K634" s="4" t="str">
        <f>TEXT(UBER[[#This Row],[Request Date]],"dddd")</f>
        <v>Monday</v>
      </c>
      <c r="L634" s="2" t="str">
        <f>IF(OR(UBER[Drop Date]="NA", UBER[Drop Time]="NA"), "NA",M634+N634)</f>
        <v>NA</v>
      </c>
      <c r="M634" s="3" t="s">
        <v>6</v>
      </c>
      <c r="N634" s="4"/>
      <c r="O634" s="4" t="str">
        <f>IF(UBER[Drop Date]="NA","No","yes")</f>
        <v>No</v>
      </c>
      <c r="P634" s="4" t="str">
        <f t="shared" si="29"/>
        <v/>
      </c>
      <c r="Q634" s="27" t="str">
        <f>IF(UBER[[Trip duration ]]="","",HOUR(P634)*60 + MINUTE(P634))</f>
        <v/>
      </c>
      <c r="R634" s="27"/>
    </row>
    <row r="635" spans="1:18" x14ac:dyDescent="0.3">
      <c r="A635" s="1">
        <v>634</v>
      </c>
      <c r="B635" s="1" t="s">
        <v>8</v>
      </c>
      <c r="C635" s="1">
        <v>17</v>
      </c>
      <c r="D635" s="1" t="str">
        <f t="shared" si="27"/>
        <v>Yes</v>
      </c>
      <c r="E635" s="1" t="s">
        <v>5</v>
      </c>
      <c r="F635" s="2">
        <f>UBER[[#This Row],[Request Date]]+UBER[[#This Row],[Request Time]]</f>
        <v>42562.517361111109</v>
      </c>
      <c r="G635" s="3">
        <v>42562</v>
      </c>
      <c r="H635" s="4">
        <v>0.51736111111111105</v>
      </c>
      <c r="I635" s="27">
        <f>HOUR(UBER[[#This Row],[Request Timestamp]])</f>
        <v>12</v>
      </c>
      <c r="J635" s="4" t="str">
        <f t="shared" si="28"/>
        <v>Afternoon</v>
      </c>
      <c r="K635" s="4" t="str">
        <f>TEXT(UBER[[#This Row],[Request Date]],"dddd")</f>
        <v>Monday</v>
      </c>
      <c r="L635" s="2">
        <f>IF(OR(UBER[Drop Date]="NA", UBER[Drop Time]="NA"), "NA",M635+N635)</f>
        <v>42562.54583333333</v>
      </c>
      <c r="M635" s="3">
        <v>42562</v>
      </c>
      <c r="N635" s="4">
        <v>0.54583333333333328</v>
      </c>
      <c r="O635" s="4" t="str">
        <f>IF(UBER[Drop Date]="NA","No","yes")</f>
        <v>yes</v>
      </c>
      <c r="P635" s="4">
        <f t="shared" si="29"/>
        <v>2.8472222220443655E-2</v>
      </c>
      <c r="Q635" s="27">
        <f>IF(UBER[[Trip duration ]]="","",HOUR(P635)*60 + MINUTE(P635))</f>
        <v>41</v>
      </c>
      <c r="R635" s="27"/>
    </row>
    <row r="636" spans="1:18" x14ac:dyDescent="0.3">
      <c r="A636" s="1">
        <v>635</v>
      </c>
      <c r="B636" s="1" t="s">
        <v>4</v>
      </c>
      <c r="C636" s="1">
        <v>46</v>
      </c>
      <c r="D636" s="1" t="str">
        <f t="shared" si="27"/>
        <v>Yes</v>
      </c>
      <c r="E636" s="1" t="s">
        <v>5</v>
      </c>
      <c r="F636" s="2">
        <f>UBER[[#This Row],[Request Date]]+UBER[[#This Row],[Request Time]]</f>
        <v>42562.517361111109</v>
      </c>
      <c r="G636" s="3">
        <v>42562</v>
      </c>
      <c r="H636" s="4">
        <v>0.51736111111111105</v>
      </c>
      <c r="I636" s="27">
        <f>HOUR(UBER[[#This Row],[Request Timestamp]])</f>
        <v>12</v>
      </c>
      <c r="J636" s="4" t="str">
        <f t="shared" si="28"/>
        <v>Afternoon</v>
      </c>
      <c r="K636" s="4" t="str">
        <f>TEXT(UBER[[#This Row],[Request Date]],"dddd")</f>
        <v>Monday</v>
      </c>
      <c r="L636" s="2">
        <f>IF(OR(UBER[Drop Date]="NA", UBER[Drop Time]="NA"), "NA",M636+N636)</f>
        <v>42562.561805555553</v>
      </c>
      <c r="M636" s="3">
        <v>42562</v>
      </c>
      <c r="N636" s="4">
        <v>0.56180555555555556</v>
      </c>
      <c r="O636" s="4" t="str">
        <f>IF(UBER[Drop Date]="NA","No","yes")</f>
        <v>yes</v>
      </c>
      <c r="P636" s="4">
        <f t="shared" si="29"/>
        <v>4.4444444443797693E-2</v>
      </c>
      <c r="Q636" s="27">
        <f>IF(UBER[[Trip duration ]]="","",HOUR(P636)*60 + MINUTE(P636))</f>
        <v>64</v>
      </c>
      <c r="R636" s="27"/>
    </row>
    <row r="637" spans="1:18" x14ac:dyDescent="0.3">
      <c r="A637" s="1">
        <v>636</v>
      </c>
      <c r="B637" s="1" t="s">
        <v>8</v>
      </c>
      <c r="C637" s="1">
        <v>156</v>
      </c>
      <c r="D637" s="1" t="str">
        <f t="shared" si="27"/>
        <v>Yes</v>
      </c>
      <c r="E637" s="1" t="s">
        <v>5</v>
      </c>
      <c r="F637" s="2">
        <f>UBER[[#This Row],[Request Date]]+UBER[[#This Row],[Request Time]]</f>
        <v>42562.517361111109</v>
      </c>
      <c r="G637" s="3">
        <v>42562</v>
      </c>
      <c r="H637" s="4">
        <v>0.51736111111111105</v>
      </c>
      <c r="I637" s="27">
        <f>HOUR(UBER[[#This Row],[Request Timestamp]])</f>
        <v>12</v>
      </c>
      <c r="J637" s="4" t="str">
        <f t="shared" si="28"/>
        <v>Afternoon</v>
      </c>
      <c r="K637" s="4" t="str">
        <f>TEXT(UBER[[#This Row],[Request Date]],"dddd")</f>
        <v>Monday</v>
      </c>
      <c r="L637" s="2">
        <f>IF(OR(UBER[Drop Date]="NA", UBER[Drop Time]="NA"), "NA",M637+N637)</f>
        <v>42562.54791666667</v>
      </c>
      <c r="M637" s="3">
        <v>42562</v>
      </c>
      <c r="N637" s="4">
        <v>0.54791666666666672</v>
      </c>
      <c r="O637" s="4" t="str">
        <f>IF(UBER[Drop Date]="NA","No","yes")</f>
        <v>yes</v>
      </c>
      <c r="P637" s="4">
        <f t="shared" si="29"/>
        <v>3.0555555560567882E-2</v>
      </c>
      <c r="Q637" s="27">
        <f>IF(UBER[[Trip duration ]]="","",HOUR(P637)*60 + MINUTE(P637))</f>
        <v>44</v>
      </c>
      <c r="R637" s="27"/>
    </row>
    <row r="638" spans="1:18" x14ac:dyDescent="0.3">
      <c r="A638" s="1">
        <v>637</v>
      </c>
      <c r="B638" s="1" t="s">
        <v>4</v>
      </c>
      <c r="C638" s="1">
        <v>78</v>
      </c>
      <c r="D638" s="1" t="str">
        <f t="shared" si="27"/>
        <v>Yes</v>
      </c>
      <c r="E638" s="1" t="s">
        <v>5</v>
      </c>
      <c r="F638" s="2">
        <f>UBER[[#This Row],[Request Date]]+UBER[[#This Row],[Request Time]]</f>
        <v>42562.51666666667</v>
      </c>
      <c r="G638" s="3">
        <v>42562</v>
      </c>
      <c r="H638" s="4">
        <v>0.51666666666666672</v>
      </c>
      <c r="I638" s="27">
        <f>HOUR(UBER[[#This Row],[Request Timestamp]])</f>
        <v>12</v>
      </c>
      <c r="J638" s="4" t="str">
        <f t="shared" si="28"/>
        <v>Afternoon</v>
      </c>
      <c r="K638" s="4" t="str">
        <f>TEXT(UBER[[#This Row],[Request Date]],"dddd")</f>
        <v>Monday</v>
      </c>
      <c r="L638" s="2">
        <f>IF(OR(UBER[Drop Date]="NA", UBER[Drop Time]="NA"), "NA",M638+N638)</f>
        <v>42562.563194444447</v>
      </c>
      <c r="M638" s="3">
        <v>42562</v>
      </c>
      <c r="N638" s="4">
        <v>0.56319444444444444</v>
      </c>
      <c r="O638" s="4" t="str">
        <f>IF(UBER[Drop Date]="NA","No","yes")</f>
        <v>yes</v>
      </c>
      <c r="P638" s="4">
        <f t="shared" si="29"/>
        <v>4.6527777776645962E-2</v>
      </c>
      <c r="Q638" s="27">
        <f>IF(UBER[[Trip duration ]]="","",HOUR(P638)*60 + MINUTE(P638))</f>
        <v>67</v>
      </c>
      <c r="R638" s="27"/>
    </row>
    <row r="639" spans="1:18" x14ac:dyDescent="0.3">
      <c r="A639" s="1">
        <v>638</v>
      </c>
      <c r="B639" s="1" t="s">
        <v>8</v>
      </c>
      <c r="C639" s="1">
        <v>143</v>
      </c>
      <c r="D639" s="1" t="str">
        <f t="shared" si="27"/>
        <v>Yes</v>
      </c>
      <c r="E639" s="1" t="s">
        <v>5</v>
      </c>
      <c r="F639" s="2">
        <f>UBER[[#This Row],[Request Date]]+UBER[[#This Row],[Request Time]]</f>
        <v>42562.520833333336</v>
      </c>
      <c r="G639" s="3">
        <v>42562</v>
      </c>
      <c r="H639" s="4">
        <v>0.52083333333333337</v>
      </c>
      <c r="I639" s="27">
        <f>HOUR(UBER[[#This Row],[Request Timestamp]])</f>
        <v>12</v>
      </c>
      <c r="J639" s="4" t="str">
        <f t="shared" si="28"/>
        <v>Afternoon</v>
      </c>
      <c r="K639" s="4" t="str">
        <f>TEXT(UBER[[#This Row],[Request Date]],"dddd")</f>
        <v>Monday</v>
      </c>
      <c r="L639" s="2">
        <f>IF(OR(UBER[Drop Date]="NA", UBER[Drop Time]="NA"), "NA",M639+N639)</f>
        <v>42562.551388888889</v>
      </c>
      <c r="M639" s="3">
        <v>42562</v>
      </c>
      <c r="N639" s="4">
        <v>0.55138888888888882</v>
      </c>
      <c r="O639" s="4" t="str">
        <f>IF(UBER[Drop Date]="NA","No","yes")</f>
        <v>yes</v>
      </c>
      <c r="P639" s="4">
        <f t="shared" si="29"/>
        <v>3.0555555553291924E-2</v>
      </c>
      <c r="Q639" s="27">
        <f>IF(UBER[[Trip duration ]]="","",HOUR(P639)*60 + MINUTE(P639))</f>
        <v>44</v>
      </c>
      <c r="R639" s="27"/>
    </row>
    <row r="640" spans="1:18" x14ac:dyDescent="0.3">
      <c r="A640" s="1">
        <v>639</v>
      </c>
      <c r="B640" s="1" t="s">
        <v>8</v>
      </c>
      <c r="C640" s="1">
        <v>101</v>
      </c>
      <c r="D640" s="1" t="str">
        <f t="shared" si="27"/>
        <v>Yes</v>
      </c>
      <c r="E640" s="1" t="s">
        <v>5</v>
      </c>
      <c r="F640" s="2">
        <f>UBER[[#This Row],[Request Date]]+UBER[[#This Row],[Request Time]]</f>
        <v>42562.519444444442</v>
      </c>
      <c r="G640" s="3">
        <v>42562</v>
      </c>
      <c r="H640" s="4">
        <v>0.51944444444444449</v>
      </c>
      <c r="I640" s="27">
        <f>HOUR(UBER[[#This Row],[Request Timestamp]])</f>
        <v>12</v>
      </c>
      <c r="J640" s="4" t="str">
        <f t="shared" si="28"/>
        <v>Afternoon</v>
      </c>
      <c r="K640" s="4" t="str">
        <f>TEXT(UBER[[#This Row],[Request Date]],"dddd")</f>
        <v>Monday</v>
      </c>
      <c r="L640" s="2">
        <f>IF(OR(UBER[Drop Date]="NA", UBER[Drop Time]="NA"), "NA",M640+N640)</f>
        <v>42562.538888888892</v>
      </c>
      <c r="M640" s="3">
        <v>42562</v>
      </c>
      <c r="N640" s="4">
        <v>0.53888888888888886</v>
      </c>
      <c r="O640" s="4" t="str">
        <f>IF(UBER[Drop Date]="NA","No","yes")</f>
        <v>yes</v>
      </c>
      <c r="P640" s="4">
        <f t="shared" si="29"/>
        <v>1.9444444449618459E-2</v>
      </c>
      <c r="Q640" s="27">
        <f>IF(UBER[[Trip duration ]]="","",HOUR(P640)*60 + MINUTE(P640))</f>
        <v>28</v>
      </c>
      <c r="R640" s="27"/>
    </row>
    <row r="641" spans="1:18" x14ac:dyDescent="0.3">
      <c r="A641" s="1">
        <v>640</v>
      </c>
      <c r="B641" s="1" t="s">
        <v>4</v>
      </c>
      <c r="C641" s="1">
        <v>127</v>
      </c>
      <c r="D641" s="1" t="str">
        <f t="shared" si="27"/>
        <v>Yes</v>
      </c>
      <c r="E641" s="1" t="s">
        <v>5</v>
      </c>
      <c r="F641" s="2">
        <f>UBER[[#This Row],[Request Date]]+UBER[[#This Row],[Request Time]]</f>
        <v>42562.518750000003</v>
      </c>
      <c r="G641" s="3">
        <v>42562</v>
      </c>
      <c r="H641" s="4">
        <v>0.51874999999999993</v>
      </c>
      <c r="I641" s="27">
        <f>HOUR(UBER[[#This Row],[Request Timestamp]])</f>
        <v>12</v>
      </c>
      <c r="J641" s="4" t="str">
        <f t="shared" si="28"/>
        <v>Afternoon</v>
      </c>
      <c r="K641" s="4" t="str">
        <f>TEXT(UBER[[#This Row],[Request Date]],"dddd")</f>
        <v>Monday</v>
      </c>
      <c r="L641" s="2">
        <f>IF(OR(UBER[Drop Date]="NA", UBER[Drop Time]="NA"), "NA",M641+N641)</f>
        <v>42562.568749999999</v>
      </c>
      <c r="M641" s="3">
        <v>42562</v>
      </c>
      <c r="N641" s="4">
        <v>0.56874999999999998</v>
      </c>
      <c r="O641" s="4" t="str">
        <f>IF(UBER[Drop Date]="NA","No","yes")</f>
        <v>yes</v>
      </c>
      <c r="P641" s="4">
        <f t="shared" si="29"/>
        <v>4.9999999995634425E-2</v>
      </c>
      <c r="Q641" s="27">
        <f>IF(UBER[[Trip duration ]]="","",HOUR(P641)*60 + MINUTE(P641))</f>
        <v>72</v>
      </c>
      <c r="R641" s="27"/>
    </row>
    <row r="642" spans="1:18" x14ac:dyDescent="0.3">
      <c r="A642" s="1">
        <v>641</v>
      </c>
      <c r="B642" s="1" t="s">
        <v>8</v>
      </c>
      <c r="C642" s="1">
        <v>204</v>
      </c>
      <c r="D642" s="1" t="str">
        <f t="shared" ref="D642:D705" si="30">IF(C:C="NA","No","Yes")</f>
        <v>Yes</v>
      </c>
      <c r="E642" s="1" t="s">
        <v>9</v>
      </c>
      <c r="F642" s="2">
        <f>UBER[[#This Row],[Request Date]]+UBER[[#This Row],[Request Time]]</f>
        <v>42562.521527777775</v>
      </c>
      <c r="G642" s="3">
        <v>42562</v>
      </c>
      <c r="H642" s="4">
        <v>0.52152777777777781</v>
      </c>
      <c r="I642" s="27">
        <f>HOUR(UBER[[#This Row],[Request Timestamp]])</f>
        <v>12</v>
      </c>
      <c r="J642" s="4" t="str">
        <f t="shared" ref="J642:J705" si="31">IF(HOUR(H642)&lt;4,"Late Night",
 IF(HOUR(H642)&lt;8,"Early Morning",
 IF(HOUR(H642)&lt;12,"Morning",
 IF(HOUR(H642)&lt;17,"Afternoon",
 IF(HOUR(H642)&lt;21,"Evening","Night")))))</f>
        <v>Afternoon</v>
      </c>
      <c r="K642" s="4" t="str">
        <f>TEXT(UBER[[#This Row],[Request Date]],"dddd")</f>
        <v>Monday</v>
      </c>
      <c r="L642" s="2" t="str">
        <f>IF(OR(UBER[Drop Date]="NA", UBER[Drop Time]="NA"), "NA",M642+N642)</f>
        <v>NA</v>
      </c>
      <c r="M642" s="3" t="s">
        <v>6</v>
      </c>
      <c r="N642" s="4"/>
      <c r="O642" s="4" t="str">
        <f>IF(UBER[Drop Date]="NA","No","yes")</f>
        <v>No</v>
      </c>
      <c r="P642" s="4" t="str">
        <f t="shared" ref="P642:P705" si="32">IF(OR(L642="NA",F642="NA"), "", L642 - F642)</f>
        <v/>
      </c>
      <c r="Q642" s="27" t="str">
        <f>IF(UBER[[Trip duration ]]="","",HOUR(P642)*60 + MINUTE(P642))</f>
        <v/>
      </c>
      <c r="R642" s="27"/>
    </row>
    <row r="643" spans="1:18" x14ac:dyDescent="0.3">
      <c r="A643" s="1">
        <v>642</v>
      </c>
      <c r="B643" s="1" t="s">
        <v>8</v>
      </c>
      <c r="C643" s="1">
        <v>226</v>
      </c>
      <c r="D643" s="1" t="str">
        <f t="shared" si="30"/>
        <v>Yes</v>
      </c>
      <c r="E643" s="1" t="s">
        <v>5</v>
      </c>
      <c r="F643" s="2">
        <f>UBER[[#This Row],[Request Date]]+UBER[[#This Row],[Request Time]]</f>
        <v>42562.523611111108</v>
      </c>
      <c r="G643" s="3">
        <v>42562</v>
      </c>
      <c r="H643" s="4">
        <v>0.52361111111111114</v>
      </c>
      <c r="I643" s="27">
        <f>HOUR(UBER[[#This Row],[Request Timestamp]])</f>
        <v>12</v>
      </c>
      <c r="J643" s="4" t="str">
        <f t="shared" si="31"/>
        <v>Afternoon</v>
      </c>
      <c r="K643" s="4" t="str">
        <f>TEXT(UBER[[#This Row],[Request Date]],"dddd")</f>
        <v>Monday</v>
      </c>
      <c r="L643" s="2">
        <f>IF(OR(UBER[Drop Date]="NA", UBER[Drop Time]="NA"), "NA",M643+N643)</f>
        <v>42562.57708333333</v>
      </c>
      <c r="M643" s="3">
        <v>42562</v>
      </c>
      <c r="N643" s="4">
        <v>0.57708333333333328</v>
      </c>
      <c r="O643" s="4" t="str">
        <f>IF(UBER[Drop Date]="NA","No","yes")</f>
        <v>yes</v>
      </c>
      <c r="P643" s="4">
        <f t="shared" si="32"/>
        <v>5.3472222221898846E-2</v>
      </c>
      <c r="Q643" s="27">
        <f>IF(UBER[[Trip duration ]]="","",HOUR(P643)*60 + MINUTE(P643))</f>
        <v>77</v>
      </c>
      <c r="R643" s="27"/>
    </row>
    <row r="644" spans="1:18" x14ac:dyDescent="0.3">
      <c r="A644" s="1">
        <v>643</v>
      </c>
      <c r="B644" s="1" t="s">
        <v>8</v>
      </c>
      <c r="C644" s="1">
        <v>296</v>
      </c>
      <c r="D644" s="1" t="str">
        <f t="shared" si="30"/>
        <v>Yes</v>
      </c>
      <c r="E644" s="1" t="s">
        <v>5</v>
      </c>
      <c r="F644" s="2">
        <f>UBER[[#This Row],[Request Date]]+UBER[[#This Row],[Request Time]]</f>
        <v>42562.524305555555</v>
      </c>
      <c r="G644" s="3">
        <v>42562</v>
      </c>
      <c r="H644" s="4">
        <v>0.52430555555555558</v>
      </c>
      <c r="I644" s="27">
        <f>HOUR(UBER[[#This Row],[Request Timestamp]])</f>
        <v>12</v>
      </c>
      <c r="J644" s="4" t="str">
        <f t="shared" si="31"/>
        <v>Afternoon</v>
      </c>
      <c r="K644" s="4" t="str">
        <f>TEXT(UBER[[#This Row],[Request Date]],"dddd")</f>
        <v>Monday</v>
      </c>
      <c r="L644" s="2">
        <f>IF(OR(UBER[Drop Date]="NA", UBER[Drop Time]="NA"), "NA",M644+N644)</f>
        <v>42562.555555555555</v>
      </c>
      <c r="M644" s="3">
        <v>42562</v>
      </c>
      <c r="N644" s="4">
        <v>0.55555555555555558</v>
      </c>
      <c r="O644" s="4" t="str">
        <f>IF(UBER[Drop Date]="NA","No","yes")</f>
        <v>yes</v>
      </c>
      <c r="P644" s="4">
        <f t="shared" si="32"/>
        <v>3.125E-2</v>
      </c>
      <c r="Q644" s="27">
        <f>IF(UBER[[Trip duration ]]="","",HOUR(P644)*60 + MINUTE(P644))</f>
        <v>45</v>
      </c>
      <c r="R644" s="27"/>
    </row>
    <row r="645" spans="1:18" x14ac:dyDescent="0.3">
      <c r="A645" s="1">
        <v>644</v>
      </c>
      <c r="B645" s="1" t="s">
        <v>4</v>
      </c>
      <c r="C645" s="1">
        <v>206</v>
      </c>
      <c r="D645" s="1" t="str">
        <f t="shared" si="30"/>
        <v>Yes</v>
      </c>
      <c r="E645" s="1" t="s">
        <v>9</v>
      </c>
      <c r="F645" s="2">
        <f>UBER[[#This Row],[Request Date]]+UBER[[#This Row],[Request Time]]</f>
        <v>42562.520138888889</v>
      </c>
      <c r="G645" s="3">
        <v>42562</v>
      </c>
      <c r="H645" s="4">
        <v>0.52013888888888882</v>
      </c>
      <c r="I645" s="27">
        <f>HOUR(UBER[[#This Row],[Request Timestamp]])</f>
        <v>12</v>
      </c>
      <c r="J645" s="4" t="str">
        <f t="shared" si="31"/>
        <v>Afternoon</v>
      </c>
      <c r="K645" s="4" t="str">
        <f>TEXT(UBER[[#This Row],[Request Date]],"dddd")</f>
        <v>Monday</v>
      </c>
      <c r="L645" s="2" t="str">
        <f>IF(OR(UBER[Drop Date]="NA", UBER[Drop Time]="NA"), "NA",M645+N645)</f>
        <v>NA</v>
      </c>
      <c r="M645" s="3" t="s">
        <v>6</v>
      </c>
      <c r="N645" s="4"/>
      <c r="O645" s="4" t="str">
        <f>IF(UBER[Drop Date]="NA","No","yes")</f>
        <v>No</v>
      </c>
      <c r="P645" s="4" t="str">
        <f t="shared" si="32"/>
        <v/>
      </c>
      <c r="Q645" s="27" t="str">
        <f>IF(UBER[[Trip duration ]]="","",HOUR(P645)*60 + MINUTE(P645))</f>
        <v/>
      </c>
      <c r="R645" s="27"/>
    </row>
    <row r="646" spans="1:18" x14ac:dyDescent="0.3">
      <c r="A646" s="1">
        <v>645</v>
      </c>
      <c r="B646" s="1" t="s">
        <v>8</v>
      </c>
      <c r="C646" s="1">
        <v>79</v>
      </c>
      <c r="D646" s="1" t="str">
        <f t="shared" si="30"/>
        <v>Yes</v>
      </c>
      <c r="E646" s="1" t="s">
        <v>5</v>
      </c>
      <c r="F646" s="2">
        <f>UBER[[#This Row],[Request Date]]+UBER[[#This Row],[Request Time]]</f>
        <v>42562.527083333334</v>
      </c>
      <c r="G646" s="3">
        <v>42562</v>
      </c>
      <c r="H646" s="4">
        <v>0.52708333333333335</v>
      </c>
      <c r="I646" s="27">
        <f>HOUR(UBER[[#This Row],[Request Timestamp]])</f>
        <v>12</v>
      </c>
      <c r="J646" s="4" t="str">
        <f t="shared" si="31"/>
        <v>Afternoon</v>
      </c>
      <c r="K646" s="4" t="str">
        <f>TEXT(UBER[[#This Row],[Request Date]],"dddd")</f>
        <v>Monday</v>
      </c>
      <c r="L646" s="2">
        <f>IF(OR(UBER[Drop Date]="NA", UBER[Drop Time]="NA"), "NA",M646+N646)</f>
        <v>42562.57708333333</v>
      </c>
      <c r="M646" s="3">
        <v>42562</v>
      </c>
      <c r="N646" s="4">
        <v>0.57708333333333328</v>
      </c>
      <c r="O646" s="4" t="str">
        <f>IF(UBER[Drop Date]="NA","No","yes")</f>
        <v>yes</v>
      </c>
      <c r="P646" s="4">
        <f t="shared" si="32"/>
        <v>4.9999999995634425E-2</v>
      </c>
      <c r="Q646" s="27">
        <f>IF(UBER[[Trip duration ]]="","",HOUR(P646)*60 + MINUTE(P646))</f>
        <v>72</v>
      </c>
      <c r="R646" s="27"/>
    </row>
    <row r="647" spans="1:18" x14ac:dyDescent="0.3">
      <c r="A647" s="1">
        <v>646</v>
      </c>
      <c r="B647" s="1" t="s">
        <v>4</v>
      </c>
      <c r="C647" s="1" t="s">
        <v>6</v>
      </c>
      <c r="D647" s="1" t="str">
        <f t="shared" si="30"/>
        <v>No</v>
      </c>
      <c r="E647" s="1" t="s">
        <v>7</v>
      </c>
      <c r="F647" s="2">
        <f>UBER[[#This Row],[Request Date]]+UBER[[#This Row],[Request Time]]</f>
        <v>42562.525694444441</v>
      </c>
      <c r="G647" s="3">
        <v>42562</v>
      </c>
      <c r="H647" s="4">
        <v>0.52569444444444446</v>
      </c>
      <c r="I647" s="27">
        <f>HOUR(UBER[[#This Row],[Request Timestamp]])</f>
        <v>12</v>
      </c>
      <c r="J647" s="4" t="str">
        <f t="shared" si="31"/>
        <v>Afternoon</v>
      </c>
      <c r="K647" s="4" t="str">
        <f>TEXT(UBER[[#This Row],[Request Date]],"dddd")</f>
        <v>Monday</v>
      </c>
      <c r="L647" s="2" t="str">
        <f>IF(OR(UBER[Drop Date]="NA", UBER[Drop Time]="NA"), "NA",M647+N647)</f>
        <v>NA</v>
      </c>
      <c r="M647" s="3" t="s">
        <v>6</v>
      </c>
      <c r="N647" s="4"/>
      <c r="O647" s="4" t="str">
        <f>IF(UBER[Drop Date]="NA","No","yes")</f>
        <v>No</v>
      </c>
      <c r="P647" s="4" t="str">
        <f t="shared" si="32"/>
        <v/>
      </c>
      <c r="Q647" s="27" t="str">
        <f>IF(UBER[[Trip duration ]]="","",HOUR(P647)*60 + MINUTE(P647))</f>
        <v/>
      </c>
      <c r="R647" s="27"/>
    </row>
    <row r="648" spans="1:18" x14ac:dyDescent="0.3">
      <c r="A648" s="1">
        <v>647</v>
      </c>
      <c r="B648" s="1" t="s">
        <v>8</v>
      </c>
      <c r="C648" s="1">
        <v>264</v>
      </c>
      <c r="D648" s="1" t="str">
        <f t="shared" si="30"/>
        <v>Yes</v>
      </c>
      <c r="E648" s="1" t="s">
        <v>9</v>
      </c>
      <c r="F648" s="2">
        <f>UBER[[#This Row],[Request Date]]+UBER[[#This Row],[Request Time]]</f>
        <v>42562.525694444441</v>
      </c>
      <c r="G648" s="3">
        <v>42562</v>
      </c>
      <c r="H648" s="4">
        <v>0.52569444444444446</v>
      </c>
      <c r="I648" s="27">
        <f>HOUR(UBER[[#This Row],[Request Timestamp]])</f>
        <v>12</v>
      </c>
      <c r="J648" s="4" t="str">
        <f t="shared" si="31"/>
        <v>Afternoon</v>
      </c>
      <c r="K648" s="4" t="str">
        <f>TEXT(UBER[[#This Row],[Request Date]],"dddd")</f>
        <v>Monday</v>
      </c>
      <c r="L648" s="2" t="str">
        <f>IF(OR(UBER[Drop Date]="NA", UBER[Drop Time]="NA"), "NA",M648+N648)</f>
        <v>NA</v>
      </c>
      <c r="M648" s="3" t="s">
        <v>6</v>
      </c>
      <c r="N648" s="4"/>
      <c r="O648" s="4" t="str">
        <f>IF(UBER[Drop Date]="NA","No","yes")</f>
        <v>No</v>
      </c>
      <c r="P648" s="4" t="str">
        <f t="shared" si="32"/>
        <v/>
      </c>
      <c r="Q648" s="27" t="str">
        <f>IF(UBER[[Trip duration ]]="","",HOUR(P648)*60 + MINUTE(P648))</f>
        <v/>
      </c>
      <c r="R648" s="27"/>
    </row>
    <row r="649" spans="1:18" x14ac:dyDescent="0.3">
      <c r="A649" s="1">
        <v>648</v>
      </c>
      <c r="B649" s="1" t="s">
        <v>8</v>
      </c>
      <c r="C649" s="1">
        <v>242</v>
      </c>
      <c r="D649" s="1" t="str">
        <f t="shared" si="30"/>
        <v>Yes</v>
      </c>
      <c r="E649" s="1" t="s">
        <v>5</v>
      </c>
      <c r="F649" s="2">
        <f>UBER[[#This Row],[Request Date]]+UBER[[#This Row],[Request Time]]</f>
        <v>42562.52847222222</v>
      </c>
      <c r="G649" s="3">
        <v>42562</v>
      </c>
      <c r="H649" s="4">
        <v>0.52847222222222223</v>
      </c>
      <c r="I649" s="27">
        <f>HOUR(UBER[[#This Row],[Request Timestamp]])</f>
        <v>12</v>
      </c>
      <c r="J649" s="4" t="str">
        <f t="shared" si="31"/>
        <v>Afternoon</v>
      </c>
      <c r="K649" s="4" t="str">
        <f>TEXT(UBER[[#This Row],[Request Date]],"dddd")</f>
        <v>Monday</v>
      </c>
      <c r="L649" s="2">
        <f>IF(OR(UBER[Drop Date]="NA", UBER[Drop Time]="NA"), "NA",M649+N649)</f>
        <v>42562.5625</v>
      </c>
      <c r="M649" s="3">
        <v>42562</v>
      </c>
      <c r="N649" s="4">
        <v>0.5625</v>
      </c>
      <c r="O649" s="4" t="str">
        <f>IF(UBER[Drop Date]="NA","No","yes")</f>
        <v>yes</v>
      </c>
      <c r="P649" s="4">
        <f t="shared" si="32"/>
        <v>3.4027777779556345E-2</v>
      </c>
      <c r="Q649" s="27">
        <f>IF(UBER[[Trip duration ]]="","",HOUR(P649)*60 + MINUTE(P649))</f>
        <v>49</v>
      </c>
      <c r="R649" s="27"/>
    </row>
    <row r="650" spans="1:18" x14ac:dyDescent="0.3">
      <c r="A650" s="1">
        <v>649</v>
      </c>
      <c r="B650" s="1" t="s">
        <v>8</v>
      </c>
      <c r="C650" s="1">
        <v>283</v>
      </c>
      <c r="D650" s="1" t="str">
        <f t="shared" si="30"/>
        <v>Yes</v>
      </c>
      <c r="E650" s="1" t="s">
        <v>5</v>
      </c>
      <c r="F650" s="2">
        <f>UBER[[#This Row],[Request Date]]+UBER[[#This Row],[Request Time]]</f>
        <v>42562.529166666667</v>
      </c>
      <c r="G650" s="3">
        <v>42562</v>
      </c>
      <c r="H650" s="4">
        <v>0.52916666666666667</v>
      </c>
      <c r="I650" s="27">
        <f>HOUR(UBER[[#This Row],[Request Timestamp]])</f>
        <v>12</v>
      </c>
      <c r="J650" s="4" t="str">
        <f t="shared" si="31"/>
        <v>Afternoon</v>
      </c>
      <c r="K650" s="4" t="str">
        <f>TEXT(UBER[[#This Row],[Request Date]],"dddd")</f>
        <v>Monday</v>
      </c>
      <c r="L650" s="2">
        <f>IF(OR(UBER[Drop Date]="NA", UBER[Drop Time]="NA"), "NA",M650+N650)</f>
        <v>42562.552777777775</v>
      </c>
      <c r="M650" s="3">
        <v>42562</v>
      </c>
      <c r="N650" s="4">
        <v>0.55277777777777781</v>
      </c>
      <c r="O650" s="4" t="str">
        <f>IF(UBER[Drop Date]="NA","No","yes")</f>
        <v>yes</v>
      </c>
      <c r="P650" s="4">
        <f t="shared" si="32"/>
        <v>2.361111110803904E-2</v>
      </c>
      <c r="Q650" s="27">
        <f>IF(UBER[[Trip duration ]]="","",HOUR(P650)*60 + MINUTE(P650))</f>
        <v>34</v>
      </c>
      <c r="R650" s="27"/>
    </row>
    <row r="651" spans="1:18" x14ac:dyDescent="0.3">
      <c r="A651" s="1">
        <v>650</v>
      </c>
      <c r="B651" s="1" t="s">
        <v>8</v>
      </c>
      <c r="C651" s="1">
        <v>254</v>
      </c>
      <c r="D651" s="1" t="str">
        <f t="shared" si="30"/>
        <v>Yes</v>
      </c>
      <c r="E651" s="1" t="s">
        <v>5</v>
      </c>
      <c r="F651" s="2">
        <f>UBER[[#This Row],[Request Date]]+UBER[[#This Row],[Request Time]]</f>
        <v>42562.529166666667</v>
      </c>
      <c r="G651" s="3">
        <v>42562</v>
      </c>
      <c r="H651" s="4">
        <v>0.52916666666666667</v>
      </c>
      <c r="I651" s="27">
        <f>HOUR(UBER[[#This Row],[Request Timestamp]])</f>
        <v>12</v>
      </c>
      <c r="J651" s="4" t="str">
        <f t="shared" si="31"/>
        <v>Afternoon</v>
      </c>
      <c r="K651" s="4" t="str">
        <f>TEXT(UBER[[#This Row],[Request Date]],"dddd")</f>
        <v>Monday</v>
      </c>
      <c r="L651" s="2">
        <f>IF(OR(UBER[Drop Date]="NA", UBER[Drop Time]="NA"), "NA",M651+N651)</f>
        <v>42562.580555555556</v>
      </c>
      <c r="M651" s="3">
        <v>42562</v>
      </c>
      <c r="N651" s="4">
        <v>0.5805555555555556</v>
      </c>
      <c r="O651" s="4" t="str">
        <f>IF(UBER[Drop Date]="NA","No","yes")</f>
        <v>yes</v>
      </c>
      <c r="P651" s="4">
        <f t="shared" si="32"/>
        <v>5.1388888889050577E-2</v>
      </c>
      <c r="Q651" s="27">
        <f>IF(UBER[[Trip duration ]]="","",HOUR(P651)*60 + MINUTE(P651))</f>
        <v>74</v>
      </c>
      <c r="R651" s="27"/>
    </row>
    <row r="652" spans="1:18" x14ac:dyDescent="0.3">
      <c r="A652" s="1">
        <v>651</v>
      </c>
      <c r="B652" s="1" t="s">
        <v>4</v>
      </c>
      <c r="C652" s="1">
        <v>178</v>
      </c>
      <c r="D652" s="1" t="str">
        <f t="shared" si="30"/>
        <v>Yes</v>
      </c>
      <c r="E652" s="1" t="s">
        <v>5</v>
      </c>
      <c r="F652" s="2">
        <f>UBER[[#This Row],[Request Date]]+UBER[[#This Row],[Request Time]]</f>
        <v>42562.53125</v>
      </c>
      <c r="G652" s="3">
        <v>42562</v>
      </c>
      <c r="H652" s="4">
        <v>0.53125</v>
      </c>
      <c r="I652" s="27">
        <f>HOUR(UBER[[#This Row],[Request Timestamp]])</f>
        <v>12</v>
      </c>
      <c r="J652" s="4" t="str">
        <f t="shared" si="31"/>
        <v>Afternoon</v>
      </c>
      <c r="K652" s="4" t="str">
        <f>TEXT(UBER[[#This Row],[Request Date]],"dddd")</f>
        <v>Monday</v>
      </c>
      <c r="L652" s="2">
        <f>IF(OR(UBER[Drop Date]="NA", UBER[Drop Time]="NA"), "NA",M652+N652)</f>
        <v>42562.559027777781</v>
      </c>
      <c r="M652" s="3">
        <v>42562</v>
      </c>
      <c r="N652" s="4">
        <v>0.55902777777777779</v>
      </c>
      <c r="O652" s="4" t="str">
        <f>IF(UBER[Drop Date]="NA","No","yes")</f>
        <v>yes</v>
      </c>
      <c r="P652" s="4">
        <f t="shared" si="32"/>
        <v>2.7777777781011537E-2</v>
      </c>
      <c r="Q652" s="27">
        <f>IF(UBER[[Trip duration ]]="","",HOUR(P652)*60 + MINUTE(P652))</f>
        <v>40</v>
      </c>
      <c r="R652" s="27"/>
    </row>
    <row r="653" spans="1:18" x14ac:dyDescent="0.3">
      <c r="A653" s="1">
        <v>652</v>
      </c>
      <c r="B653" s="1" t="s">
        <v>4</v>
      </c>
      <c r="C653" s="1">
        <v>191</v>
      </c>
      <c r="D653" s="1" t="str">
        <f t="shared" si="30"/>
        <v>Yes</v>
      </c>
      <c r="E653" s="1" t="s">
        <v>5</v>
      </c>
      <c r="F653" s="2">
        <f>UBER[[#This Row],[Request Date]]+UBER[[#This Row],[Request Time]]</f>
        <v>42562.529861111114</v>
      </c>
      <c r="G653" s="3">
        <v>42562</v>
      </c>
      <c r="H653" s="4">
        <v>0.52986111111111112</v>
      </c>
      <c r="I653" s="27">
        <f>HOUR(UBER[[#This Row],[Request Timestamp]])</f>
        <v>12</v>
      </c>
      <c r="J653" s="4" t="str">
        <f t="shared" si="31"/>
        <v>Afternoon</v>
      </c>
      <c r="K653" s="4" t="str">
        <f>TEXT(UBER[[#This Row],[Request Date]],"dddd")</f>
        <v>Monday</v>
      </c>
      <c r="L653" s="2">
        <f>IF(OR(UBER[Drop Date]="NA", UBER[Drop Time]="NA"), "NA",M653+N653)</f>
        <v>42562.561805555553</v>
      </c>
      <c r="M653" s="3">
        <v>42562</v>
      </c>
      <c r="N653" s="4">
        <v>0.56180555555555556</v>
      </c>
      <c r="O653" s="4" t="str">
        <f>IF(UBER[Drop Date]="NA","No","yes")</f>
        <v>yes</v>
      </c>
      <c r="P653" s="4">
        <f t="shared" si="32"/>
        <v>3.1944444439432118E-2</v>
      </c>
      <c r="Q653" s="27">
        <f>IF(UBER[[Trip duration ]]="","",HOUR(P653)*60 + MINUTE(P653))</f>
        <v>46</v>
      </c>
      <c r="R653" s="27"/>
    </row>
    <row r="654" spans="1:18" x14ac:dyDescent="0.3">
      <c r="A654" s="1">
        <v>653</v>
      </c>
      <c r="B654" s="1" t="s">
        <v>8</v>
      </c>
      <c r="C654" s="1">
        <v>193</v>
      </c>
      <c r="D654" s="1" t="str">
        <f t="shared" si="30"/>
        <v>Yes</v>
      </c>
      <c r="E654" s="1" t="s">
        <v>5</v>
      </c>
      <c r="F654" s="2">
        <f>UBER[[#This Row],[Request Date]]+UBER[[#This Row],[Request Time]]</f>
        <v>42562.532638888886</v>
      </c>
      <c r="G654" s="3">
        <v>42562</v>
      </c>
      <c r="H654" s="4">
        <v>0.53263888888888888</v>
      </c>
      <c r="I654" s="27">
        <f>HOUR(UBER[[#This Row],[Request Timestamp]])</f>
        <v>12</v>
      </c>
      <c r="J654" s="4" t="str">
        <f t="shared" si="31"/>
        <v>Afternoon</v>
      </c>
      <c r="K654" s="4" t="str">
        <f>TEXT(UBER[[#This Row],[Request Date]],"dddd")</f>
        <v>Monday</v>
      </c>
      <c r="L654" s="2">
        <f>IF(OR(UBER[Drop Date]="NA", UBER[Drop Time]="NA"), "NA",M654+N654)</f>
        <v>42562.578472222223</v>
      </c>
      <c r="M654" s="3">
        <v>42562</v>
      </c>
      <c r="N654" s="4">
        <v>0.57847222222222217</v>
      </c>
      <c r="O654" s="4" t="str">
        <f>IF(UBER[Drop Date]="NA","No","yes")</f>
        <v>yes</v>
      </c>
      <c r="P654" s="4">
        <f t="shared" si="32"/>
        <v>4.5833333337213844E-2</v>
      </c>
      <c r="Q654" s="27">
        <f>IF(UBER[[Trip duration ]]="","",HOUR(P654)*60 + MINUTE(P654))</f>
        <v>66</v>
      </c>
      <c r="R654" s="27"/>
    </row>
    <row r="655" spans="1:18" x14ac:dyDescent="0.3">
      <c r="A655" s="1">
        <v>654</v>
      </c>
      <c r="B655" s="1" t="s">
        <v>4</v>
      </c>
      <c r="C655" s="1" t="s">
        <v>6</v>
      </c>
      <c r="D655" s="1" t="str">
        <f t="shared" si="30"/>
        <v>No</v>
      </c>
      <c r="E655" s="1" t="s">
        <v>7</v>
      </c>
      <c r="F655" s="2">
        <f>UBER[[#This Row],[Request Date]]+UBER[[#This Row],[Request Time]]</f>
        <v>42562.53125</v>
      </c>
      <c r="G655" s="3">
        <v>42562</v>
      </c>
      <c r="H655" s="4">
        <v>0.53125</v>
      </c>
      <c r="I655" s="27">
        <f>HOUR(UBER[[#This Row],[Request Timestamp]])</f>
        <v>12</v>
      </c>
      <c r="J655" s="4" t="str">
        <f t="shared" si="31"/>
        <v>Afternoon</v>
      </c>
      <c r="K655" s="4" t="str">
        <f>TEXT(UBER[[#This Row],[Request Date]],"dddd")</f>
        <v>Monday</v>
      </c>
      <c r="L655" s="2" t="str">
        <f>IF(OR(UBER[Drop Date]="NA", UBER[Drop Time]="NA"), "NA",M655+N655)</f>
        <v>NA</v>
      </c>
      <c r="M655" s="3" t="s">
        <v>6</v>
      </c>
      <c r="N655" s="4"/>
      <c r="O655" s="4" t="str">
        <f>IF(UBER[Drop Date]="NA","No","yes")</f>
        <v>No</v>
      </c>
      <c r="P655" s="4" t="str">
        <f t="shared" si="32"/>
        <v/>
      </c>
      <c r="Q655" s="27" t="str">
        <f>IF(UBER[[Trip duration ]]="","",HOUR(P655)*60 + MINUTE(P655))</f>
        <v/>
      </c>
      <c r="R655" s="27"/>
    </row>
    <row r="656" spans="1:18" x14ac:dyDescent="0.3">
      <c r="A656" s="1">
        <v>655</v>
      </c>
      <c r="B656" s="1" t="s">
        <v>8</v>
      </c>
      <c r="C656" s="1" t="s">
        <v>6</v>
      </c>
      <c r="D656" s="1" t="str">
        <f t="shared" si="30"/>
        <v>No</v>
      </c>
      <c r="E656" s="1" t="s">
        <v>7</v>
      </c>
      <c r="F656" s="2">
        <f>UBER[[#This Row],[Request Date]]+UBER[[#This Row],[Request Time]]</f>
        <v>42562.536805555559</v>
      </c>
      <c r="G656" s="3">
        <v>42562</v>
      </c>
      <c r="H656" s="4">
        <v>0.53680555555555554</v>
      </c>
      <c r="I656" s="27">
        <f>HOUR(UBER[[#This Row],[Request Timestamp]])</f>
        <v>12</v>
      </c>
      <c r="J656" s="4" t="str">
        <f t="shared" si="31"/>
        <v>Afternoon</v>
      </c>
      <c r="K656" s="4" t="str">
        <f>TEXT(UBER[[#This Row],[Request Date]],"dddd")</f>
        <v>Monday</v>
      </c>
      <c r="L656" s="2" t="str">
        <f>IF(OR(UBER[Drop Date]="NA", UBER[Drop Time]="NA"), "NA",M656+N656)</f>
        <v>NA</v>
      </c>
      <c r="M656" s="3" t="s">
        <v>6</v>
      </c>
      <c r="N656" s="4"/>
      <c r="O656" s="4" t="str">
        <f>IF(UBER[Drop Date]="NA","No","yes")</f>
        <v>No</v>
      </c>
      <c r="P656" s="4" t="str">
        <f t="shared" si="32"/>
        <v/>
      </c>
      <c r="Q656" s="27" t="str">
        <f>IF(UBER[[Trip duration ]]="","",HOUR(P656)*60 + MINUTE(P656))</f>
        <v/>
      </c>
      <c r="R656" s="27"/>
    </row>
    <row r="657" spans="1:18" x14ac:dyDescent="0.3">
      <c r="A657" s="1">
        <v>656</v>
      </c>
      <c r="B657" s="1" t="s">
        <v>4</v>
      </c>
      <c r="C657" s="1">
        <v>244</v>
      </c>
      <c r="D657" s="1" t="str">
        <f t="shared" si="30"/>
        <v>Yes</v>
      </c>
      <c r="E657" s="1" t="s">
        <v>5</v>
      </c>
      <c r="F657" s="2">
        <f>UBER[[#This Row],[Request Date]]+UBER[[#This Row],[Request Time]]</f>
        <v>42562.539583333331</v>
      </c>
      <c r="G657" s="3">
        <v>42562</v>
      </c>
      <c r="H657" s="4">
        <v>0.5395833333333333</v>
      </c>
      <c r="I657" s="27">
        <f>HOUR(UBER[[#This Row],[Request Timestamp]])</f>
        <v>12</v>
      </c>
      <c r="J657" s="4" t="str">
        <f t="shared" si="31"/>
        <v>Afternoon</v>
      </c>
      <c r="K657" s="4" t="str">
        <f>TEXT(UBER[[#This Row],[Request Date]],"dddd")</f>
        <v>Monday</v>
      </c>
      <c r="L657" s="2">
        <f>IF(OR(UBER[Drop Date]="NA", UBER[Drop Time]="NA"), "NA",M657+N657)</f>
        <v>42562.560416666667</v>
      </c>
      <c r="M657" s="3">
        <v>42562</v>
      </c>
      <c r="N657" s="4">
        <v>0.56041666666666667</v>
      </c>
      <c r="O657" s="4" t="str">
        <f>IF(UBER[Drop Date]="NA","No","yes")</f>
        <v>yes</v>
      </c>
      <c r="P657" s="4">
        <f t="shared" si="32"/>
        <v>2.0833333335758653E-2</v>
      </c>
      <c r="Q657" s="27">
        <f>IF(UBER[[Trip duration ]]="","",HOUR(P657)*60 + MINUTE(P657))</f>
        <v>30</v>
      </c>
      <c r="R657" s="27"/>
    </row>
    <row r="658" spans="1:18" x14ac:dyDescent="0.3">
      <c r="A658" s="1">
        <v>657</v>
      </c>
      <c r="B658" s="1" t="s">
        <v>8</v>
      </c>
      <c r="C658" s="1">
        <v>130</v>
      </c>
      <c r="D658" s="1" t="str">
        <f t="shared" si="30"/>
        <v>Yes</v>
      </c>
      <c r="E658" s="1" t="s">
        <v>5</v>
      </c>
      <c r="F658" s="2">
        <f>UBER[[#This Row],[Request Date]]+UBER[[#This Row],[Request Time]]</f>
        <v>42562.538194444445</v>
      </c>
      <c r="G658" s="3">
        <v>42562</v>
      </c>
      <c r="H658" s="4">
        <v>0.53819444444444442</v>
      </c>
      <c r="I658" s="27">
        <f>HOUR(UBER[[#This Row],[Request Timestamp]])</f>
        <v>12</v>
      </c>
      <c r="J658" s="4" t="str">
        <f t="shared" si="31"/>
        <v>Afternoon</v>
      </c>
      <c r="K658" s="4" t="str">
        <f>TEXT(UBER[[#This Row],[Request Date]],"dddd")</f>
        <v>Monday</v>
      </c>
      <c r="L658" s="2">
        <f>IF(OR(UBER[Drop Date]="NA", UBER[Drop Time]="NA"), "NA",M658+N658)</f>
        <v>42562.573611111111</v>
      </c>
      <c r="M658" s="3">
        <v>42562</v>
      </c>
      <c r="N658" s="4">
        <v>0.57361111111111118</v>
      </c>
      <c r="O658" s="4" t="str">
        <f>IF(UBER[Drop Date]="NA","No","yes")</f>
        <v>yes</v>
      </c>
      <c r="P658" s="4">
        <f t="shared" si="32"/>
        <v>3.5416666665696539E-2</v>
      </c>
      <c r="Q658" s="27">
        <f>IF(UBER[[Trip duration ]]="","",HOUR(P658)*60 + MINUTE(P658))</f>
        <v>51</v>
      </c>
      <c r="R658" s="27"/>
    </row>
    <row r="659" spans="1:18" x14ac:dyDescent="0.3">
      <c r="A659" s="1">
        <v>658</v>
      </c>
      <c r="B659" s="1" t="s">
        <v>8</v>
      </c>
      <c r="C659" s="1" t="s">
        <v>6</v>
      </c>
      <c r="D659" s="1" t="str">
        <f t="shared" si="30"/>
        <v>No</v>
      </c>
      <c r="E659" s="1" t="s">
        <v>7</v>
      </c>
      <c r="F659" s="2">
        <f>UBER[[#This Row],[Request Date]]+UBER[[#This Row],[Request Time]]</f>
        <v>42562.537499999999</v>
      </c>
      <c r="G659" s="3">
        <v>42562</v>
      </c>
      <c r="H659" s="4">
        <v>0.53749999999999998</v>
      </c>
      <c r="I659" s="27">
        <f>HOUR(UBER[[#This Row],[Request Timestamp]])</f>
        <v>12</v>
      </c>
      <c r="J659" s="4" t="str">
        <f t="shared" si="31"/>
        <v>Afternoon</v>
      </c>
      <c r="K659" s="4" t="str">
        <f>TEXT(UBER[[#This Row],[Request Date]],"dddd")</f>
        <v>Monday</v>
      </c>
      <c r="L659" s="2" t="str">
        <f>IF(OR(UBER[Drop Date]="NA", UBER[Drop Time]="NA"), "NA",M659+N659)</f>
        <v>NA</v>
      </c>
      <c r="M659" s="3" t="s">
        <v>6</v>
      </c>
      <c r="N659" s="4"/>
      <c r="O659" s="4" t="str">
        <f>IF(UBER[Drop Date]="NA","No","yes")</f>
        <v>No</v>
      </c>
      <c r="P659" s="4" t="str">
        <f t="shared" si="32"/>
        <v/>
      </c>
      <c r="Q659" s="27" t="str">
        <f>IF(UBER[[Trip duration ]]="","",HOUR(P659)*60 + MINUTE(P659))</f>
        <v/>
      </c>
      <c r="R659" s="27"/>
    </row>
    <row r="660" spans="1:18" x14ac:dyDescent="0.3">
      <c r="A660" s="1">
        <v>659</v>
      </c>
      <c r="B660" s="1" t="s">
        <v>8</v>
      </c>
      <c r="C660" s="1" t="s">
        <v>6</v>
      </c>
      <c r="D660" s="1" t="str">
        <f t="shared" si="30"/>
        <v>No</v>
      </c>
      <c r="E660" s="1" t="s">
        <v>7</v>
      </c>
      <c r="F660" s="2">
        <f>UBER[[#This Row],[Request Date]]+UBER[[#This Row],[Request Time]]</f>
        <v>42562.538194444445</v>
      </c>
      <c r="G660" s="3">
        <v>42562</v>
      </c>
      <c r="H660" s="4">
        <v>0.53819444444444442</v>
      </c>
      <c r="I660" s="27">
        <f>HOUR(UBER[[#This Row],[Request Timestamp]])</f>
        <v>12</v>
      </c>
      <c r="J660" s="4" t="str">
        <f t="shared" si="31"/>
        <v>Afternoon</v>
      </c>
      <c r="K660" s="4" t="str">
        <f>TEXT(UBER[[#This Row],[Request Date]],"dddd")</f>
        <v>Monday</v>
      </c>
      <c r="L660" s="2" t="str">
        <f>IF(OR(UBER[Drop Date]="NA", UBER[Drop Time]="NA"), "NA",M660+N660)</f>
        <v>NA</v>
      </c>
      <c r="M660" s="3" t="s">
        <v>6</v>
      </c>
      <c r="N660" s="4"/>
      <c r="O660" s="4" t="str">
        <f>IF(UBER[Drop Date]="NA","No","yes")</f>
        <v>No</v>
      </c>
      <c r="P660" s="4" t="str">
        <f t="shared" si="32"/>
        <v/>
      </c>
      <c r="Q660" s="27" t="str">
        <f>IF(UBER[[Trip duration ]]="","",HOUR(P660)*60 + MINUTE(P660))</f>
        <v/>
      </c>
      <c r="R660" s="27"/>
    </row>
    <row r="661" spans="1:18" x14ac:dyDescent="0.3">
      <c r="A661" s="1">
        <v>660</v>
      </c>
      <c r="B661" s="1" t="s">
        <v>4</v>
      </c>
      <c r="C661" s="1">
        <v>58</v>
      </c>
      <c r="D661" s="1" t="str">
        <f t="shared" si="30"/>
        <v>Yes</v>
      </c>
      <c r="E661" s="1" t="s">
        <v>5</v>
      </c>
      <c r="F661" s="2">
        <f>UBER[[#This Row],[Request Date]]+UBER[[#This Row],[Request Time]]</f>
        <v>42562.538194444445</v>
      </c>
      <c r="G661" s="3">
        <v>42562</v>
      </c>
      <c r="H661" s="4">
        <v>0.53819444444444442</v>
      </c>
      <c r="I661" s="27">
        <f>HOUR(UBER[[#This Row],[Request Timestamp]])</f>
        <v>12</v>
      </c>
      <c r="J661" s="4" t="str">
        <f t="shared" si="31"/>
        <v>Afternoon</v>
      </c>
      <c r="K661" s="4" t="str">
        <f>TEXT(UBER[[#This Row],[Request Date]],"dddd")</f>
        <v>Monday</v>
      </c>
      <c r="L661" s="2">
        <f>IF(OR(UBER[Drop Date]="NA", UBER[Drop Time]="NA"), "NA",M661+N661)</f>
        <v>42562.572222222225</v>
      </c>
      <c r="M661" s="3">
        <v>42562</v>
      </c>
      <c r="N661" s="4">
        <v>0.57222222222222219</v>
      </c>
      <c r="O661" s="4" t="str">
        <f>IF(UBER[Drop Date]="NA","No","yes")</f>
        <v>yes</v>
      </c>
      <c r="P661" s="4">
        <f t="shared" si="32"/>
        <v>3.4027777779556345E-2</v>
      </c>
      <c r="Q661" s="27">
        <f>IF(UBER[[Trip duration ]]="","",HOUR(P661)*60 + MINUTE(P661))</f>
        <v>49</v>
      </c>
      <c r="R661" s="27"/>
    </row>
    <row r="662" spans="1:18" x14ac:dyDescent="0.3">
      <c r="A662" s="1">
        <v>661</v>
      </c>
      <c r="B662" s="1" t="s">
        <v>4</v>
      </c>
      <c r="C662" s="1">
        <v>248</v>
      </c>
      <c r="D662" s="1" t="str">
        <f t="shared" si="30"/>
        <v>Yes</v>
      </c>
      <c r="E662" s="1" t="s">
        <v>5</v>
      </c>
      <c r="F662" s="2">
        <f>UBER[[#This Row],[Request Date]]+UBER[[#This Row],[Request Time]]</f>
        <v>42562.537499999999</v>
      </c>
      <c r="G662" s="3">
        <v>42562</v>
      </c>
      <c r="H662" s="4">
        <v>0.53749999999999998</v>
      </c>
      <c r="I662" s="27">
        <f>HOUR(UBER[[#This Row],[Request Timestamp]])</f>
        <v>12</v>
      </c>
      <c r="J662" s="4" t="str">
        <f t="shared" si="31"/>
        <v>Afternoon</v>
      </c>
      <c r="K662" s="4" t="str">
        <f>TEXT(UBER[[#This Row],[Request Date]],"dddd")</f>
        <v>Monday</v>
      </c>
      <c r="L662" s="2">
        <f>IF(OR(UBER[Drop Date]="NA", UBER[Drop Time]="NA"), "NA",M662+N662)</f>
        <v>42562.590277777781</v>
      </c>
      <c r="M662" s="3">
        <v>42562</v>
      </c>
      <c r="N662" s="4">
        <v>0.59027777777777779</v>
      </c>
      <c r="O662" s="4" t="str">
        <f>IF(UBER[Drop Date]="NA","No","yes")</f>
        <v>yes</v>
      </c>
      <c r="P662" s="4">
        <f t="shared" si="32"/>
        <v>5.2777777782466728E-2</v>
      </c>
      <c r="Q662" s="27">
        <f>IF(UBER[[Trip duration ]]="","",HOUR(P662)*60 + MINUTE(P662))</f>
        <v>76</v>
      </c>
      <c r="R662" s="27"/>
    </row>
    <row r="663" spans="1:18" x14ac:dyDescent="0.3">
      <c r="A663" s="1">
        <v>662</v>
      </c>
      <c r="B663" s="1" t="s">
        <v>8</v>
      </c>
      <c r="C663" s="1">
        <v>284</v>
      </c>
      <c r="D663" s="1" t="str">
        <f t="shared" si="30"/>
        <v>Yes</v>
      </c>
      <c r="E663" s="1" t="s">
        <v>5</v>
      </c>
      <c r="F663" s="2">
        <f>UBER[[#This Row],[Request Date]]+UBER[[#This Row],[Request Time]]</f>
        <v>42562.540277777778</v>
      </c>
      <c r="G663" s="3">
        <v>42562</v>
      </c>
      <c r="H663" s="4">
        <v>0.54027777777777775</v>
      </c>
      <c r="I663" s="27">
        <f>HOUR(UBER[[#This Row],[Request Timestamp]])</f>
        <v>12</v>
      </c>
      <c r="J663" s="4" t="str">
        <f t="shared" si="31"/>
        <v>Afternoon</v>
      </c>
      <c r="K663" s="4" t="str">
        <f>TEXT(UBER[[#This Row],[Request Date]],"dddd")</f>
        <v>Monday</v>
      </c>
      <c r="L663" s="2">
        <f>IF(OR(UBER[Drop Date]="NA", UBER[Drop Time]="NA"), "NA",M663+N663)</f>
        <v>42562.584722222222</v>
      </c>
      <c r="M663" s="3">
        <v>42562</v>
      </c>
      <c r="N663" s="4">
        <v>0.58472222222222225</v>
      </c>
      <c r="O663" s="4" t="str">
        <f>IF(UBER[Drop Date]="NA","No","yes")</f>
        <v>yes</v>
      </c>
      <c r="P663" s="4">
        <f t="shared" si="32"/>
        <v>4.4444444443797693E-2</v>
      </c>
      <c r="Q663" s="27">
        <f>IF(UBER[[Trip duration ]]="","",HOUR(P663)*60 + MINUTE(P663))</f>
        <v>64</v>
      </c>
      <c r="R663" s="27"/>
    </row>
    <row r="664" spans="1:18" x14ac:dyDescent="0.3">
      <c r="A664" s="1">
        <v>663</v>
      </c>
      <c r="B664" s="1" t="s">
        <v>4</v>
      </c>
      <c r="C664" s="1">
        <v>258</v>
      </c>
      <c r="D664" s="1" t="str">
        <f t="shared" si="30"/>
        <v>Yes</v>
      </c>
      <c r="E664" s="1" t="s">
        <v>5</v>
      </c>
      <c r="F664" s="2">
        <f>UBER[[#This Row],[Request Date]]+UBER[[#This Row],[Request Time]]</f>
        <v>42562.540277777778</v>
      </c>
      <c r="G664" s="3">
        <v>42562</v>
      </c>
      <c r="H664" s="4">
        <v>0.54027777777777775</v>
      </c>
      <c r="I664" s="27">
        <f>HOUR(UBER[[#This Row],[Request Timestamp]])</f>
        <v>12</v>
      </c>
      <c r="J664" s="4" t="str">
        <f t="shared" si="31"/>
        <v>Afternoon</v>
      </c>
      <c r="K664" s="4" t="str">
        <f>TEXT(UBER[[#This Row],[Request Date]],"dddd")</f>
        <v>Monday</v>
      </c>
      <c r="L664" s="2">
        <f>IF(OR(UBER[Drop Date]="NA", UBER[Drop Time]="NA"), "NA",M664+N664)</f>
        <v>42562.576388888891</v>
      </c>
      <c r="M664" s="3">
        <v>42562</v>
      </c>
      <c r="N664" s="4">
        <v>0.57638888888888895</v>
      </c>
      <c r="O664" s="4" t="str">
        <f>IF(UBER[Drop Date]="NA","No","yes")</f>
        <v>yes</v>
      </c>
      <c r="P664" s="4">
        <f t="shared" si="32"/>
        <v>3.6111111112404615E-2</v>
      </c>
      <c r="Q664" s="27">
        <f>IF(UBER[[Trip duration ]]="","",HOUR(P664)*60 + MINUTE(P664))</f>
        <v>52</v>
      </c>
      <c r="R664" s="27"/>
    </row>
    <row r="665" spans="1:18" x14ac:dyDescent="0.3">
      <c r="A665" s="1">
        <v>664</v>
      </c>
      <c r="B665" s="1" t="s">
        <v>4</v>
      </c>
      <c r="C665" s="1">
        <v>115</v>
      </c>
      <c r="D665" s="1" t="str">
        <f t="shared" si="30"/>
        <v>Yes</v>
      </c>
      <c r="E665" s="1" t="s">
        <v>5</v>
      </c>
      <c r="F665" s="2">
        <f>UBER[[#This Row],[Request Date]]+UBER[[#This Row],[Request Time]]</f>
        <v>42562.540277777778</v>
      </c>
      <c r="G665" s="3">
        <v>42562</v>
      </c>
      <c r="H665" s="4">
        <v>0.54027777777777775</v>
      </c>
      <c r="I665" s="27">
        <f>HOUR(UBER[[#This Row],[Request Timestamp]])</f>
        <v>12</v>
      </c>
      <c r="J665" s="4" t="str">
        <f t="shared" si="31"/>
        <v>Afternoon</v>
      </c>
      <c r="K665" s="4" t="str">
        <f>TEXT(UBER[[#This Row],[Request Date]],"dddd")</f>
        <v>Monday</v>
      </c>
      <c r="L665" s="2">
        <f>IF(OR(UBER[Drop Date]="NA", UBER[Drop Time]="NA"), "NA",M665+N665)</f>
        <v>42562.588194444441</v>
      </c>
      <c r="M665" s="3">
        <v>42562</v>
      </c>
      <c r="N665" s="4">
        <v>0.58819444444444446</v>
      </c>
      <c r="O665" s="4" t="str">
        <f>IF(UBER[Drop Date]="NA","No","yes")</f>
        <v>yes</v>
      </c>
      <c r="P665" s="4">
        <f t="shared" si="32"/>
        <v>4.7916666662786156E-2</v>
      </c>
      <c r="Q665" s="27">
        <f>IF(UBER[[Trip duration ]]="","",HOUR(P665)*60 + MINUTE(P665))</f>
        <v>69</v>
      </c>
      <c r="R665" s="27"/>
    </row>
    <row r="666" spans="1:18" x14ac:dyDescent="0.3">
      <c r="A666" s="1">
        <v>665</v>
      </c>
      <c r="B666" s="1" t="s">
        <v>4</v>
      </c>
      <c r="C666" s="1" t="s">
        <v>6</v>
      </c>
      <c r="D666" s="1" t="str">
        <f t="shared" si="30"/>
        <v>No</v>
      </c>
      <c r="E666" s="1" t="s">
        <v>7</v>
      </c>
      <c r="F666" s="2">
        <f>UBER[[#This Row],[Request Date]]+UBER[[#This Row],[Request Time]]</f>
        <v>42562.544444444444</v>
      </c>
      <c r="G666" s="3">
        <v>42562</v>
      </c>
      <c r="H666" s="4">
        <v>0.5444444444444444</v>
      </c>
      <c r="I666" s="27">
        <f>HOUR(UBER[[#This Row],[Request Timestamp]])</f>
        <v>13</v>
      </c>
      <c r="J666" s="4" t="str">
        <f t="shared" si="31"/>
        <v>Afternoon</v>
      </c>
      <c r="K666" s="4" t="str">
        <f>TEXT(UBER[[#This Row],[Request Date]],"dddd")</f>
        <v>Monday</v>
      </c>
      <c r="L666" s="2" t="str">
        <f>IF(OR(UBER[Drop Date]="NA", UBER[Drop Time]="NA"), "NA",M666+N666)</f>
        <v>NA</v>
      </c>
      <c r="M666" s="3" t="s">
        <v>6</v>
      </c>
      <c r="N666" s="4"/>
      <c r="O666" s="4" t="str">
        <f>IF(UBER[Drop Date]="NA","No","yes")</f>
        <v>No</v>
      </c>
      <c r="P666" s="4" t="str">
        <f t="shared" si="32"/>
        <v/>
      </c>
      <c r="Q666" s="27" t="str">
        <f>IF(UBER[[Trip duration ]]="","",HOUR(P666)*60 + MINUTE(P666))</f>
        <v/>
      </c>
      <c r="R666" s="27"/>
    </row>
    <row r="667" spans="1:18" x14ac:dyDescent="0.3">
      <c r="A667" s="1">
        <v>666</v>
      </c>
      <c r="B667" s="1" t="s">
        <v>4</v>
      </c>
      <c r="C667" s="1">
        <v>22</v>
      </c>
      <c r="D667" s="1" t="str">
        <f t="shared" si="30"/>
        <v>Yes</v>
      </c>
      <c r="E667" s="1" t="s">
        <v>5</v>
      </c>
      <c r="F667" s="2">
        <f>UBER[[#This Row],[Request Date]]+UBER[[#This Row],[Request Time]]</f>
        <v>42562.543055555558</v>
      </c>
      <c r="G667" s="3">
        <v>42562</v>
      </c>
      <c r="H667" s="4">
        <v>0.54305555555555551</v>
      </c>
      <c r="I667" s="27">
        <f>HOUR(UBER[[#This Row],[Request Timestamp]])</f>
        <v>13</v>
      </c>
      <c r="J667" s="4" t="str">
        <f t="shared" si="31"/>
        <v>Afternoon</v>
      </c>
      <c r="K667" s="4" t="str">
        <f>TEXT(UBER[[#This Row],[Request Date]],"dddd")</f>
        <v>Monday</v>
      </c>
      <c r="L667" s="2">
        <f>IF(OR(UBER[Drop Date]="NA", UBER[Drop Time]="NA"), "NA",M667+N667)</f>
        <v>42562.572916666664</v>
      </c>
      <c r="M667" s="3">
        <v>42562</v>
      </c>
      <c r="N667" s="4">
        <v>0.57291666666666663</v>
      </c>
      <c r="O667" s="4" t="str">
        <f>IF(UBER[Drop Date]="NA","No","yes")</f>
        <v>yes</v>
      </c>
      <c r="P667" s="4">
        <f t="shared" si="32"/>
        <v>2.9861111106583849E-2</v>
      </c>
      <c r="Q667" s="27">
        <f>IF(UBER[[Trip duration ]]="","",HOUR(P667)*60 + MINUTE(P667))</f>
        <v>43</v>
      </c>
      <c r="R667" s="27"/>
    </row>
    <row r="668" spans="1:18" x14ac:dyDescent="0.3">
      <c r="A668" s="1">
        <v>667</v>
      </c>
      <c r="B668" s="1" t="s">
        <v>8</v>
      </c>
      <c r="C668" s="1" t="s">
        <v>6</v>
      </c>
      <c r="D668" s="1" t="str">
        <f t="shared" si="30"/>
        <v>No</v>
      </c>
      <c r="E668" s="1" t="s">
        <v>7</v>
      </c>
      <c r="F668" s="2">
        <f>UBER[[#This Row],[Request Date]]+UBER[[#This Row],[Request Time]]</f>
        <v>42562.542361111111</v>
      </c>
      <c r="G668" s="3">
        <v>42562</v>
      </c>
      <c r="H668" s="4">
        <v>0.54236111111111118</v>
      </c>
      <c r="I668" s="27">
        <f>HOUR(UBER[[#This Row],[Request Timestamp]])</f>
        <v>13</v>
      </c>
      <c r="J668" s="4" t="str">
        <f t="shared" si="31"/>
        <v>Afternoon</v>
      </c>
      <c r="K668" s="4" t="str">
        <f>TEXT(UBER[[#This Row],[Request Date]],"dddd")</f>
        <v>Monday</v>
      </c>
      <c r="L668" s="2" t="str">
        <f>IF(OR(UBER[Drop Date]="NA", UBER[Drop Time]="NA"), "NA",M668+N668)</f>
        <v>NA</v>
      </c>
      <c r="M668" s="3" t="s">
        <v>6</v>
      </c>
      <c r="N668" s="4"/>
      <c r="O668" s="4" t="str">
        <f>IF(UBER[Drop Date]="NA","No","yes")</f>
        <v>No</v>
      </c>
      <c r="P668" s="4" t="str">
        <f t="shared" si="32"/>
        <v/>
      </c>
      <c r="Q668" s="27" t="str">
        <f>IF(UBER[[Trip duration ]]="","",HOUR(P668)*60 + MINUTE(P668))</f>
        <v/>
      </c>
      <c r="R668" s="27"/>
    </row>
    <row r="669" spans="1:18" x14ac:dyDescent="0.3">
      <c r="A669" s="1">
        <v>668</v>
      </c>
      <c r="B669" s="1" t="s">
        <v>8</v>
      </c>
      <c r="C669" s="1" t="s">
        <v>6</v>
      </c>
      <c r="D669" s="1" t="str">
        <f t="shared" si="30"/>
        <v>No</v>
      </c>
      <c r="E669" s="1" t="s">
        <v>7</v>
      </c>
      <c r="F669" s="2">
        <f>UBER[[#This Row],[Request Date]]+UBER[[#This Row],[Request Time]]</f>
        <v>42562.54583333333</v>
      </c>
      <c r="G669" s="3">
        <v>42562</v>
      </c>
      <c r="H669" s="4">
        <v>0.54583333333333328</v>
      </c>
      <c r="I669" s="27">
        <f>HOUR(UBER[[#This Row],[Request Timestamp]])</f>
        <v>13</v>
      </c>
      <c r="J669" s="4" t="str">
        <f t="shared" si="31"/>
        <v>Afternoon</v>
      </c>
      <c r="K669" s="4" t="str">
        <f>TEXT(UBER[[#This Row],[Request Date]],"dddd")</f>
        <v>Monday</v>
      </c>
      <c r="L669" s="2" t="str">
        <f>IF(OR(UBER[Drop Date]="NA", UBER[Drop Time]="NA"), "NA",M669+N669)</f>
        <v>NA</v>
      </c>
      <c r="M669" s="3" t="s">
        <v>6</v>
      </c>
      <c r="N669" s="4"/>
      <c r="O669" s="4" t="str">
        <f>IF(UBER[Drop Date]="NA","No","yes")</f>
        <v>No</v>
      </c>
      <c r="P669" s="4" t="str">
        <f t="shared" si="32"/>
        <v/>
      </c>
      <c r="Q669" s="27" t="str">
        <f>IF(UBER[[Trip duration ]]="","",HOUR(P669)*60 + MINUTE(P669))</f>
        <v/>
      </c>
      <c r="R669" s="27"/>
    </row>
    <row r="670" spans="1:18" x14ac:dyDescent="0.3">
      <c r="A670" s="1">
        <v>669</v>
      </c>
      <c r="B670" s="1" t="s">
        <v>8</v>
      </c>
      <c r="C670" s="1">
        <v>4</v>
      </c>
      <c r="D670" s="1" t="str">
        <f t="shared" si="30"/>
        <v>Yes</v>
      </c>
      <c r="E670" s="1" t="s">
        <v>5</v>
      </c>
      <c r="F670" s="2">
        <f>UBER[[#This Row],[Request Date]]+UBER[[#This Row],[Request Time]]</f>
        <v>42562.547222222223</v>
      </c>
      <c r="G670" s="3">
        <v>42562</v>
      </c>
      <c r="H670" s="4">
        <v>0.54722222222222217</v>
      </c>
      <c r="I670" s="27">
        <f>HOUR(UBER[[#This Row],[Request Timestamp]])</f>
        <v>13</v>
      </c>
      <c r="J670" s="4" t="str">
        <f t="shared" si="31"/>
        <v>Afternoon</v>
      </c>
      <c r="K670" s="4" t="str">
        <f>TEXT(UBER[[#This Row],[Request Date]],"dddd")</f>
        <v>Monday</v>
      </c>
      <c r="L670" s="2">
        <f>IF(OR(UBER[Drop Date]="NA", UBER[Drop Time]="NA"), "NA",M670+N670)</f>
        <v>42562.575694444444</v>
      </c>
      <c r="M670" s="3">
        <v>42562</v>
      </c>
      <c r="N670" s="4">
        <v>0.5756944444444444</v>
      </c>
      <c r="O670" s="4" t="str">
        <f>IF(UBER[Drop Date]="NA","No","yes")</f>
        <v>yes</v>
      </c>
      <c r="P670" s="4">
        <f t="shared" si="32"/>
        <v>2.8472222220443655E-2</v>
      </c>
      <c r="Q670" s="27">
        <f>IF(UBER[[Trip duration ]]="","",HOUR(P670)*60 + MINUTE(P670))</f>
        <v>41</v>
      </c>
      <c r="R670" s="27"/>
    </row>
    <row r="671" spans="1:18" x14ac:dyDescent="0.3">
      <c r="A671" s="1">
        <v>670</v>
      </c>
      <c r="B671" s="1" t="s">
        <v>4</v>
      </c>
      <c r="C671" s="1" t="s">
        <v>6</v>
      </c>
      <c r="D671" s="1" t="str">
        <f t="shared" si="30"/>
        <v>No</v>
      </c>
      <c r="E671" s="1" t="s">
        <v>7</v>
      </c>
      <c r="F671" s="2">
        <f>UBER[[#This Row],[Request Date]]+UBER[[#This Row],[Request Time]]</f>
        <v>42562.554166666669</v>
      </c>
      <c r="G671" s="3">
        <v>42562</v>
      </c>
      <c r="H671" s="4">
        <v>0.5541666666666667</v>
      </c>
      <c r="I671" s="27">
        <f>HOUR(UBER[[#This Row],[Request Timestamp]])</f>
        <v>13</v>
      </c>
      <c r="J671" s="4" t="str">
        <f t="shared" si="31"/>
        <v>Afternoon</v>
      </c>
      <c r="K671" s="4" t="str">
        <f>TEXT(UBER[[#This Row],[Request Date]],"dddd")</f>
        <v>Monday</v>
      </c>
      <c r="L671" s="2" t="str">
        <f>IF(OR(UBER[Drop Date]="NA", UBER[Drop Time]="NA"), "NA",M671+N671)</f>
        <v>NA</v>
      </c>
      <c r="M671" s="3" t="s">
        <v>6</v>
      </c>
      <c r="N671" s="4"/>
      <c r="O671" s="4" t="str">
        <f>IF(UBER[Drop Date]="NA","No","yes")</f>
        <v>No</v>
      </c>
      <c r="P671" s="4" t="str">
        <f t="shared" si="32"/>
        <v/>
      </c>
      <c r="Q671" s="27" t="str">
        <f>IF(UBER[[Trip duration ]]="","",HOUR(P671)*60 + MINUTE(P671))</f>
        <v/>
      </c>
      <c r="R671" s="27"/>
    </row>
    <row r="672" spans="1:18" x14ac:dyDescent="0.3">
      <c r="A672" s="1">
        <v>671</v>
      </c>
      <c r="B672" s="1" t="s">
        <v>4</v>
      </c>
      <c r="C672" s="1">
        <v>152</v>
      </c>
      <c r="D672" s="1" t="str">
        <f t="shared" si="30"/>
        <v>Yes</v>
      </c>
      <c r="E672" s="1" t="s">
        <v>5</v>
      </c>
      <c r="F672" s="2">
        <f>UBER[[#This Row],[Request Date]]+UBER[[#This Row],[Request Time]]</f>
        <v>42562.552777777775</v>
      </c>
      <c r="G672" s="3">
        <v>42562</v>
      </c>
      <c r="H672" s="4">
        <v>0.55277777777777781</v>
      </c>
      <c r="I672" s="27">
        <f>HOUR(UBER[[#This Row],[Request Timestamp]])</f>
        <v>13</v>
      </c>
      <c r="J672" s="4" t="str">
        <f t="shared" si="31"/>
        <v>Afternoon</v>
      </c>
      <c r="K672" s="4" t="str">
        <f>TEXT(UBER[[#This Row],[Request Date]],"dddd")</f>
        <v>Monday</v>
      </c>
      <c r="L672" s="2">
        <f>IF(OR(UBER[Drop Date]="NA", UBER[Drop Time]="NA"), "NA",M672+N672)</f>
        <v>42562.588888888888</v>
      </c>
      <c r="M672" s="3">
        <v>42562</v>
      </c>
      <c r="N672" s="4">
        <v>0.58888888888888891</v>
      </c>
      <c r="O672" s="4" t="str">
        <f>IF(UBER[Drop Date]="NA","No","yes")</f>
        <v>yes</v>
      </c>
      <c r="P672" s="4">
        <f t="shared" si="32"/>
        <v>3.6111111112404615E-2</v>
      </c>
      <c r="Q672" s="27">
        <f>IF(UBER[[Trip duration ]]="","",HOUR(P672)*60 + MINUTE(P672))</f>
        <v>52</v>
      </c>
      <c r="R672" s="27"/>
    </row>
    <row r="673" spans="1:18" x14ac:dyDescent="0.3">
      <c r="A673" s="1">
        <v>672</v>
      </c>
      <c r="B673" s="1" t="s">
        <v>4</v>
      </c>
      <c r="C673" s="1">
        <v>282</v>
      </c>
      <c r="D673" s="1" t="str">
        <f t="shared" si="30"/>
        <v>Yes</v>
      </c>
      <c r="E673" s="1" t="s">
        <v>5</v>
      </c>
      <c r="F673" s="2">
        <f>UBER[[#This Row],[Request Date]]+UBER[[#This Row],[Request Time]]</f>
        <v>42562.555555555555</v>
      </c>
      <c r="G673" s="3">
        <v>42562</v>
      </c>
      <c r="H673" s="4">
        <v>0.55555555555555558</v>
      </c>
      <c r="I673" s="27">
        <f>HOUR(UBER[[#This Row],[Request Timestamp]])</f>
        <v>13</v>
      </c>
      <c r="J673" s="4" t="str">
        <f t="shared" si="31"/>
        <v>Afternoon</v>
      </c>
      <c r="K673" s="4" t="str">
        <f>TEXT(UBER[[#This Row],[Request Date]],"dddd")</f>
        <v>Monday</v>
      </c>
      <c r="L673" s="2">
        <f>IF(OR(UBER[Drop Date]="NA", UBER[Drop Time]="NA"), "NA",M673+N673)</f>
        <v>42562.598611111112</v>
      </c>
      <c r="M673" s="3">
        <v>42562</v>
      </c>
      <c r="N673" s="4">
        <v>0.59861111111111109</v>
      </c>
      <c r="O673" s="4" t="str">
        <f>IF(UBER[Drop Date]="NA","No","yes")</f>
        <v>yes</v>
      </c>
      <c r="P673" s="4">
        <f t="shared" si="32"/>
        <v>4.3055555557657499E-2</v>
      </c>
      <c r="Q673" s="27">
        <f>IF(UBER[[Trip duration ]]="","",HOUR(P673)*60 + MINUTE(P673))</f>
        <v>62</v>
      </c>
      <c r="R673" s="27"/>
    </row>
    <row r="674" spans="1:18" x14ac:dyDescent="0.3">
      <c r="A674" s="1">
        <v>673</v>
      </c>
      <c r="B674" s="1" t="s">
        <v>4</v>
      </c>
      <c r="C674" s="1" t="s">
        <v>6</v>
      </c>
      <c r="D674" s="1" t="str">
        <f t="shared" si="30"/>
        <v>No</v>
      </c>
      <c r="E674" s="1" t="s">
        <v>7</v>
      </c>
      <c r="F674" s="2">
        <f>UBER[[#This Row],[Request Date]]+UBER[[#This Row],[Request Time]]</f>
        <v>42562.558333333334</v>
      </c>
      <c r="G674" s="3">
        <v>42562</v>
      </c>
      <c r="H674" s="4">
        <v>0.55833333333333335</v>
      </c>
      <c r="I674" s="27">
        <f>HOUR(UBER[[#This Row],[Request Timestamp]])</f>
        <v>13</v>
      </c>
      <c r="J674" s="4" t="str">
        <f t="shared" si="31"/>
        <v>Afternoon</v>
      </c>
      <c r="K674" s="4" t="str">
        <f>TEXT(UBER[[#This Row],[Request Date]],"dddd")</f>
        <v>Monday</v>
      </c>
      <c r="L674" s="2" t="str">
        <f>IF(OR(UBER[Drop Date]="NA", UBER[Drop Time]="NA"), "NA",M674+N674)</f>
        <v>NA</v>
      </c>
      <c r="M674" s="3" t="s">
        <v>6</v>
      </c>
      <c r="N674" s="4"/>
      <c r="O674" s="4" t="str">
        <f>IF(UBER[Drop Date]="NA","No","yes")</f>
        <v>No</v>
      </c>
      <c r="P674" s="4" t="str">
        <f t="shared" si="32"/>
        <v/>
      </c>
      <c r="Q674" s="27" t="str">
        <f>IF(UBER[[Trip duration ]]="","",HOUR(P674)*60 + MINUTE(P674))</f>
        <v/>
      </c>
      <c r="R674" s="27"/>
    </row>
    <row r="675" spans="1:18" x14ac:dyDescent="0.3">
      <c r="A675" s="1">
        <v>674</v>
      </c>
      <c r="B675" s="1" t="s">
        <v>8</v>
      </c>
      <c r="C675" s="1" t="s">
        <v>6</v>
      </c>
      <c r="D675" s="1" t="str">
        <f t="shared" si="30"/>
        <v>No</v>
      </c>
      <c r="E675" s="1" t="s">
        <v>7</v>
      </c>
      <c r="F675" s="2">
        <f>UBER[[#This Row],[Request Date]]+UBER[[#This Row],[Request Time]]</f>
        <v>42562.552083333336</v>
      </c>
      <c r="G675" s="3">
        <v>42562</v>
      </c>
      <c r="H675" s="4">
        <v>0.55208333333333337</v>
      </c>
      <c r="I675" s="27">
        <f>HOUR(UBER[[#This Row],[Request Timestamp]])</f>
        <v>13</v>
      </c>
      <c r="J675" s="4" t="str">
        <f t="shared" si="31"/>
        <v>Afternoon</v>
      </c>
      <c r="K675" s="4" t="str">
        <f>TEXT(UBER[[#This Row],[Request Date]],"dddd")</f>
        <v>Monday</v>
      </c>
      <c r="L675" s="2" t="str">
        <f>IF(OR(UBER[Drop Date]="NA", UBER[Drop Time]="NA"), "NA",M675+N675)</f>
        <v>NA</v>
      </c>
      <c r="M675" s="3" t="s">
        <v>6</v>
      </c>
      <c r="N675" s="4"/>
      <c r="O675" s="4" t="str">
        <f>IF(UBER[Drop Date]="NA","No","yes")</f>
        <v>No</v>
      </c>
      <c r="P675" s="4" t="str">
        <f t="shared" si="32"/>
        <v/>
      </c>
      <c r="Q675" s="27" t="str">
        <f>IF(UBER[[Trip duration ]]="","",HOUR(P675)*60 + MINUTE(P675))</f>
        <v/>
      </c>
      <c r="R675" s="27"/>
    </row>
    <row r="676" spans="1:18" x14ac:dyDescent="0.3">
      <c r="A676" s="1">
        <v>675</v>
      </c>
      <c r="B676" s="1" t="s">
        <v>8</v>
      </c>
      <c r="C676" s="1">
        <v>163</v>
      </c>
      <c r="D676" s="1" t="str">
        <f t="shared" si="30"/>
        <v>Yes</v>
      </c>
      <c r="E676" s="1" t="s">
        <v>5</v>
      </c>
      <c r="F676" s="2">
        <f>UBER[[#This Row],[Request Date]]+UBER[[#This Row],[Request Time]]</f>
        <v>42562.558333333334</v>
      </c>
      <c r="G676" s="3">
        <v>42562</v>
      </c>
      <c r="H676" s="4">
        <v>0.55833333333333335</v>
      </c>
      <c r="I676" s="27">
        <f>HOUR(UBER[[#This Row],[Request Timestamp]])</f>
        <v>13</v>
      </c>
      <c r="J676" s="4" t="str">
        <f t="shared" si="31"/>
        <v>Afternoon</v>
      </c>
      <c r="K676" s="4" t="str">
        <f>TEXT(UBER[[#This Row],[Request Date]],"dddd")</f>
        <v>Monday</v>
      </c>
      <c r="L676" s="2">
        <f>IF(OR(UBER[Drop Date]="NA", UBER[Drop Time]="NA"), "NA",M676+N676)</f>
        <v>42562.579861111109</v>
      </c>
      <c r="M676" s="3">
        <v>42562</v>
      </c>
      <c r="N676" s="4">
        <v>0.57986111111111105</v>
      </c>
      <c r="O676" s="4" t="str">
        <f>IF(UBER[Drop Date]="NA","No","yes")</f>
        <v>yes</v>
      </c>
      <c r="P676" s="4">
        <f t="shared" si="32"/>
        <v>2.1527777775190771E-2</v>
      </c>
      <c r="Q676" s="27">
        <f>IF(UBER[[Trip duration ]]="","",HOUR(P676)*60 + MINUTE(P676))</f>
        <v>31</v>
      </c>
      <c r="R676" s="27"/>
    </row>
    <row r="677" spans="1:18" x14ac:dyDescent="0.3">
      <c r="A677" s="1">
        <v>676</v>
      </c>
      <c r="B677" s="1" t="s">
        <v>8</v>
      </c>
      <c r="C677" s="1">
        <v>266</v>
      </c>
      <c r="D677" s="1" t="str">
        <f t="shared" si="30"/>
        <v>Yes</v>
      </c>
      <c r="E677" s="1" t="s">
        <v>9</v>
      </c>
      <c r="F677" s="2">
        <f>UBER[[#This Row],[Request Date]]+UBER[[#This Row],[Request Time]]</f>
        <v>42562.557638888888</v>
      </c>
      <c r="G677" s="3">
        <v>42562</v>
      </c>
      <c r="H677" s="4">
        <v>0.55763888888888891</v>
      </c>
      <c r="I677" s="27">
        <f>HOUR(UBER[[#This Row],[Request Timestamp]])</f>
        <v>13</v>
      </c>
      <c r="J677" s="4" t="str">
        <f t="shared" si="31"/>
        <v>Afternoon</v>
      </c>
      <c r="K677" s="4" t="str">
        <f>TEXT(UBER[[#This Row],[Request Date]],"dddd")</f>
        <v>Monday</v>
      </c>
      <c r="L677" s="2" t="str">
        <f>IF(OR(UBER[Drop Date]="NA", UBER[Drop Time]="NA"), "NA",M677+N677)</f>
        <v>NA</v>
      </c>
      <c r="M677" s="3" t="s">
        <v>6</v>
      </c>
      <c r="N677" s="4"/>
      <c r="O677" s="4" t="str">
        <f>IF(UBER[Drop Date]="NA","No","yes")</f>
        <v>No</v>
      </c>
      <c r="P677" s="4" t="str">
        <f t="shared" si="32"/>
        <v/>
      </c>
      <c r="Q677" s="27" t="str">
        <f>IF(UBER[[Trip duration ]]="","",HOUR(P677)*60 + MINUTE(P677))</f>
        <v/>
      </c>
      <c r="R677" s="27"/>
    </row>
    <row r="678" spans="1:18" x14ac:dyDescent="0.3">
      <c r="A678" s="1">
        <v>677</v>
      </c>
      <c r="B678" s="1" t="s">
        <v>8</v>
      </c>
      <c r="C678" s="1">
        <v>144</v>
      </c>
      <c r="D678" s="1" t="str">
        <f t="shared" si="30"/>
        <v>Yes</v>
      </c>
      <c r="E678" s="1" t="s">
        <v>5</v>
      </c>
      <c r="F678" s="2">
        <f>UBER[[#This Row],[Request Date]]+UBER[[#This Row],[Request Time]]</f>
        <v>42562.55972222222</v>
      </c>
      <c r="G678" s="3">
        <v>42562</v>
      </c>
      <c r="H678" s="4">
        <v>0.55972222222222223</v>
      </c>
      <c r="I678" s="27">
        <f>HOUR(UBER[[#This Row],[Request Timestamp]])</f>
        <v>13</v>
      </c>
      <c r="J678" s="4" t="str">
        <f t="shared" si="31"/>
        <v>Afternoon</v>
      </c>
      <c r="K678" s="4" t="str">
        <f>TEXT(UBER[[#This Row],[Request Date]],"dddd")</f>
        <v>Monday</v>
      </c>
      <c r="L678" s="2">
        <f>IF(OR(UBER[Drop Date]="NA", UBER[Drop Time]="NA"), "NA",M678+N678)</f>
        <v>42562.581944444442</v>
      </c>
      <c r="M678" s="3">
        <v>42562</v>
      </c>
      <c r="N678" s="4">
        <v>0.58194444444444449</v>
      </c>
      <c r="O678" s="4" t="str">
        <f>IF(UBER[Drop Date]="NA","No","yes")</f>
        <v>yes</v>
      </c>
      <c r="P678" s="4">
        <f t="shared" si="32"/>
        <v>2.2222222221898846E-2</v>
      </c>
      <c r="Q678" s="27">
        <f>IF(UBER[[Trip duration ]]="","",HOUR(P678)*60 + MINUTE(P678))</f>
        <v>32</v>
      </c>
      <c r="R678" s="27"/>
    </row>
    <row r="679" spans="1:18" x14ac:dyDescent="0.3">
      <c r="A679" s="1">
        <v>678</v>
      </c>
      <c r="B679" s="1" t="s">
        <v>4</v>
      </c>
      <c r="C679" s="1" t="s">
        <v>6</v>
      </c>
      <c r="D679" s="1" t="str">
        <f t="shared" si="30"/>
        <v>No</v>
      </c>
      <c r="E679" s="1" t="s">
        <v>7</v>
      </c>
      <c r="F679" s="2">
        <f>UBER[[#This Row],[Request Date]]+UBER[[#This Row],[Request Time]]</f>
        <v>42562.564583333333</v>
      </c>
      <c r="G679" s="3">
        <v>42562</v>
      </c>
      <c r="H679" s="4">
        <v>0.56458333333333333</v>
      </c>
      <c r="I679" s="27">
        <f>HOUR(UBER[[#This Row],[Request Timestamp]])</f>
        <v>13</v>
      </c>
      <c r="J679" s="4" t="str">
        <f t="shared" si="31"/>
        <v>Afternoon</v>
      </c>
      <c r="K679" s="4" t="str">
        <f>TEXT(UBER[[#This Row],[Request Date]],"dddd")</f>
        <v>Monday</v>
      </c>
      <c r="L679" s="2" t="str">
        <f>IF(OR(UBER[Drop Date]="NA", UBER[Drop Time]="NA"), "NA",M679+N679)</f>
        <v>NA</v>
      </c>
      <c r="M679" s="3" t="s">
        <v>6</v>
      </c>
      <c r="N679" s="4"/>
      <c r="O679" s="4" t="str">
        <f>IF(UBER[Drop Date]="NA","No","yes")</f>
        <v>No</v>
      </c>
      <c r="P679" s="4" t="str">
        <f t="shared" si="32"/>
        <v/>
      </c>
      <c r="Q679" s="27" t="str">
        <f>IF(UBER[[Trip duration ]]="","",HOUR(P679)*60 + MINUTE(P679))</f>
        <v/>
      </c>
      <c r="R679" s="27"/>
    </row>
    <row r="680" spans="1:18" x14ac:dyDescent="0.3">
      <c r="A680" s="1">
        <v>679</v>
      </c>
      <c r="B680" s="1" t="s">
        <v>8</v>
      </c>
      <c r="C680" s="1">
        <v>67</v>
      </c>
      <c r="D680" s="1" t="str">
        <f t="shared" si="30"/>
        <v>Yes</v>
      </c>
      <c r="E680" s="1" t="s">
        <v>5</v>
      </c>
      <c r="F680" s="2">
        <f>UBER[[#This Row],[Request Date]]+UBER[[#This Row],[Request Time]]</f>
        <v>42562.556944444441</v>
      </c>
      <c r="G680" s="3">
        <v>42562</v>
      </c>
      <c r="H680" s="4">
        <v>0.55694444444444446</v>
      </c>
      <c r="I680" s="27">
        <f>HOUR(UBER[[#This Row],[Request Timestamp]])</f>
        <v>13</v>
      </c>
      <c r="J680" s="4" t="str">
        <f t="shared" si="31"/>
        <v>Afternoon</v>
      </c>
      <c r="K680" s="4" t="str">
        <f>TEXT(UBER[[#This Row],[Request Date]],"dddd")</f>
        <v>Monday</v>
      </c>
      <c r="L680" s="2">
        <f>IF(OR(UBER[Drop Date]="NA", UBER[Drop Time]="NA"), "NA",M680+N680)</f>
        <v>42562.595138888886</v>
      </c>
      <c r="M680" s="3">
        <v>42562</v>
      </c>
      <c r="N680" s="4">
        <v>0.59513888888888888</v>
      </c>
      <c r="O680" s="4" t="str">
        <f>IF(UBER[Drop Date]="NA","No","yes")</f>
        <v>yes</v>
      </c>
      <c r="P680" s="4">
        <f t="shared" si="32"/>
        <v>3.8194444445252884E-2</v>
      </c>
      <c r="Q680" s="27">
        <f>IF(UBER[[Trip duration ]]="","",HOUR(P680)*60 + MINUTE(P680))</f>
        <v>55</v>
      </c>
      <c r="R680" s="27"/>
    </row>
    <row r="681" spans="1:18" x14ac:dyDescent="0.3">
      <c r="A681" s="1">
        <v>680</v>
      </c>
      <c r="B681" s="1" t="s">
        <v>8</v>
      </c>
      <c r="C681" s="1">
        <v>160</v>
      </c>
      <c r="D681" s="1" t="str">
        <f t="shared" si="30"/>
        <v>Yes</v>
      </c>
      <c r="E681" s="1" t="s">
        <v>5</v>
      </c>
      <c r="F681" s="2">
        <f>UBER[[#This Row],[Request Date]]+UBER[[#This Row],[Request Time]]</f>
        <v>42562.5625</v>
      </c>
      <c r="G681" s="3">
        <v>42562</v>
      </c>
      <c r="H681" s="4">
        <v>0.5625</v>
      </c>
      <c r="I681" s="27">
        <f>HOUR(UBER[[#This Row],[Request Timestamp]])</f>
        <v>13</v>
      </c>
      <c r="J681" s="4" t="str">
        <f t="shared" si="31"/>
        <v>Afternoon</v>
      </c>
      <c r="K681" s="4" t="str">
        <f>TEXT(UBER[[#This Row],[Request Date]],"dddd")</f>
        <v>Monday</v>
      </c>
      <c r="L681" s="2">
        <f>IF(OR(UBER[Drop Date]="NA", UBER[Drop Time]="NA"), "NA",M681+N681)</f>
        <v>42562.609722222223</v>
      </c>
      <c r="M681" s="3">
        <v>42562</v>
      </c>
      <c r="N681" s="4">
        <v>0.60972222222222217</v>
      </c>
      <c r="O681" s="4" t="str">
        <f>IF(UBER[Drop Date]="NA","No","yes")</f>
        <v>yes</v>
      </c>
      <c r="P681" s="4">
        <f t="shared" si="32"/>
        <v>4.7222222223354038E-2</v>
      </c>
      <c r="Q681" s="27">
        <f>IF(UBER[[Trip duration ]]="","",HOUR(P681)*60 + MINUTE(P681))</f>
        <v>68</v>
      </c>
      <c r="R681" s="27"/>
    </row>
    <row r="682" spans="1:18" x14ac:dyDescent="0.3">
      <c r="A682" s="1">
        <v>681</v>
      </c>
      <c r="B682" s="1" t="s">
        <v>8</v>
      </c>
      <c r="C682" s="1">
        <v>137</v>
      </c>
      <c r="D682" s="1" t="str">
        <f t="shared" si="30"/>
        <v>Yes</v>
      </c>
      <c r="E682" s="1" t="s">
        <v>5</v>
      </c>
      <c r="F682" s="2">
        <f>UBER[[#This Row],[Request Date]]+UBER[[#This Row],[Request Time]]</f>
        <v>42562.563888888886</v>
      </c>
      <c r="G682" s="3">
        <v>42562</v>
      </c>
      <c r="H682" s="4">
        <v>0.56388888888888888</v>
      </c>
      <c r="I682" s="27">
        <f>HOUR(UBER[[#This Row],[Request Timestamp]])</f>
        <v>13</v>
      </c>
      <c r="J682" s="4" t="str">
        <f t="shared" si="31"/>
        <v>Afternoon</v>
      </c>
      <c r="K682" s="4" t="str">
        <f>TEXT(UBER[[#This Row],[Request Date]],"dddd")</f>
        <v>Monday</v>
      </c>
      <c r="L682" s="2">
        <f>IF(OR(UBER[Drop Date]="NA", UBER[Drop Time]="NA"), "NA",M682+N682)</f>
        <v>42562.595833333333</v>
      </c>
      <c r="M682" s="3">
        <v>42562</v>
      </c>
      <c r="N682" s="4">
        <v>0.59583333333333333</v>
      </c>
      <c r="O682" s="4" t="str">
        <f>IF(UBER[Drop Date]="NA","No","yes")</f>
        <v>yes</v>
      </c>
      <c r="P682" s="4">
        <f t="shared" si="32"/>
        <v>3.1944444446708076E-2</v>
      </c>
      <c r="Q682" s="27">
        <f>IF(UBER[[Trip duration ]]="","",HOUR(P682)*60 + MINUTE(P682))</f>
        <v>46</v>
      </c>
      <c r="R682" s="27"/>
    </row>
    <row r="683" spans="1:18" x14ac:dyDescent="0.3">
      <c r="A683" s="1">
        <v>682</v>
      </c>
      <c r="B683" s="1" t="s">
        <v>8</v>
      </c>
      <c r="C683" s="1">
        <v>184</v>
      </c>
      <c r="D683" s="1" t="str">
        <f t="shared" si="30"/>
        <v>Yes</v>
      </c>
      <c r="E683" s="1" t="s">
        <v>5</v>
      </c>
      <c r="F683" s="2">
        <f>UBER[[#This Row],[Request Date]]+UBER[[#This Row],[Request Time]]</f>
        <v>42562.563888888886</v>
      </c>
      <c r="G683" s="3">
        <v>42562</v>
      </c>
      <c r="H683" s="4">
        <v>0.56388888888888888</v>
      </c>
      <c r="I683" s="27">
        <f>HOUR(UBER[[#This Row],[Request Timestamp]])</f>
        <v>13</v>
      </c>
      <c r="J683" s="4" t="str">
        <f t="shared" si="31"/>
        <v>Afternoon</v>
      </c>
      <c r="K683" s="4" t="str">
        <f>TEXT(UBER[[#This Row],[Request Date]],"dddd")</f>
        <v>Monday</v>
      </c>
      <c r="L683" s="2">
        <f>IF(OR(UBER[Drop Date]="NA", UBER[Drop Time]="NA"), "NA",M683+N683)</f>
        <v>42562.59652777778</v>
      </c>
      <c r="M683" s="3">
        <v>42562</v>
      </c>
      <c r="N683" s="4">
        <v>0.59652777777777777</v>
      </c>
      <c r="O683" s="4" t="str">
        <f>IF(UBER[Drop Date]="NA","No","yes")</f>
        <v>yes</v>
      </c>
      <c r="P683" s="4">
        <f t="shared" si="32"/>
        <v>3.2638888893416151E-2</v>
      </c>
      <c r="Q683" s="27">
        <f>IF(UBER[[Trip duration ]]="","",HOUR(P683)*60 + MINUTE(P683))</f>
        <v>47</v>
      </c>
      <c r="R683" s="27"/>
    </row>
    <row r="684" spans="1:18" x14ac:dyDescent="0.3">
      <c r="A684" s="1">
        <v>683</v>
      </c>
      <c r="B684" s="1" t="s">
        <v>4</v>
      </c>
      <c r="C684" s="1">
        <v>176</v>
      </c>
      <c r="D684" s="1" t="str">
        <f t="shared" si="30"/>
        <v>Yes</v>
      </c>
      <c r="E684" s="1" t="s">
        <v>9</v>
      </c>
      <c r="F684" s="2">
        <f>UBER[[#This Row],[Request Date]]+UBER[[#This Row],[Request Time]]</f>
        <v>42562.569444444445</v>
      </c>
      <c r="G684" s="3">
        <v>42562</v>
      </c>
      <c r="H684" s="4">
        <v>0.56944444444444442</v>
      </c>
      <c r="I684" s="27">
        <f>HOUR(UBER[[#This Row],[Request Timestamp]])</f>
        <v>13</v>
      </c>
      <c r="J684" s="4" t="str">
        <f t="shared" si="31"/>
        <v>Afternoon</v>
      </c>
      <c r="K684" s="4" t="str">
        <f>TEXT(UBER[[#This Row],[Request Date]],"dddd")</f>
        <v>Monday</v>
      </c>
      <c r="L684" s="2" t="str">
        <f>IF(OR(UBER[Drop Date]="NA", UBER[Drop Time]="NA"), "NA",M684+N684)</f>
        <v>NA</v>
      </c>
      <c r="M684" s="3" t="s">
        <v>6</v>
      </c>
      <c r="N684" s="4"/>
      <c r="O684" s="4" t="str">
        <f>IF(UBER[Drop Date]="NA","No","yes")</f>
        <v>No</v>
      </c>
      <c r="P684" s="4" t="str">
        <f t="shared" si="32"/>
        <v/>
      </c>
      <c r="Q684" s="27" t="str">
        <f>IF(UBER[[Trip duration ]]="","",HOUR(P684)*60 + MINUTE(P684))</f>
        <v/>
      </c>
      <c r="R684" s="27"/>
    </row>
    <row r="685" spans="1:18" x14ac:dyDescent="0.3">
      <c r="A685" s="1">
        <v>684</v>
      </c>
      <c r="B685" s="1" t="s">
        <v>8</v>
      </c>
      <c r="C685" s="1">
        <v>194</v>
      </c>
      <c r="D685" s="1" t="str">
        <f t="shared" si="30"/>
        <v>Yes</v>
      </c>
      <c r="E685" s="1" t="s">
        <v>9</v>
      </c>
      <c r="F685" s="2">
        <f>UBER[[#This Row],[Request Date]]+UBER[[#This Row],[Request Time]]</f>
        <v>42562.563888888886</v>
      </c>
      <c r="G685" s="3">
        <v>42562</v>
      </c>
      <c r="H685" s="4">
        <v>0.56388888888888888</v>
      </c>
      <c r="I685" s="27">
        <f>HOUR(UBER[[#This Row],[Request Timestamp]])</f>
        <v>13</v>
      </c>
      <c r="J685" s="4" t="str">
        <f t="shared" si="31"/>
        <v>Afternoon</v>
      </c>
      <c r="K685" s="4" t="str">
        <f>TEXT(UBER[[#This Row],[Request Date]],"dddd")</f>
        <v>Monday</v>
      </c>
      <c r="L685" s="2" t="str">
        <f>IF(OR(UBER[Drop Date]="NA", UBER[Drop Time]="NA"), "NA",M685+N685)</f>
        <v>NA</v>
      </c>
      <c r="M685" s="3" t="s">
        <v>6</v>
      </c>
      <c r="N685" s="4"/>
      <c r="O685" s="4" t="str">
        <f>IF(UBER[Drop Date]="NA","No","yes")</f>
        <v>No</v>
      </c>
      <c r="P685" s="4" t="str">
        <f t="shared" si="32"/>
        <v/>
      </c>
      <c r="Q685" s="27" t="str">
        <f>IF(UBER[[Trip duration ]]="","",HOUR(P685)*60 + MINUTE(P685))</f>
        <v/>
      </c>
      <c r="R685" s="27"/>
    </row>
    <row r="686" spans="1:18" x14ac:dyDescent="0.3">
      <c r="A686" s="1">
        <v>685</v>
      </c>
      <c r="B686" s="1" t="s">
        <v>8</v>
      </c>
      <c r="C686" s="1" t="s">
        <v>6</v>
      </c>
      <c r="D686" s="1" t="str">
        <f t="shared" si="30"/>
        <v>No</v>
      </c>
      <c r="E686" s="1" t="s">
        <v>7</v>
      </c>
      <c r="F686" s="2">
        <f>UBER[[#This Row],[Request Date]]+UBER[[#This Row],[Request Time]]</f>
        <v>42562.571527777778</v>
      </c>
      <c r="G686" s="3">
        <v>42562</v>
      </c>
      <c r="H686" s="4">
        <v>0.57152777777777775</v>
      </c>
      <c r="I686" s="27">
        <f>HOUR(UBER[[#This Row],[Request Timestamp]])</f>
        <v>13</v>
      </c>
      <c r="J686" s="4" t="str">
        <f t="shared" si="31"/>
        <v>Afternoon</v>
      </c>
      <c r="K686" s="4" t="str">
        <f>TEXT(UBER[[#This Row],[Request Date]],"dddd")</f>
        <v>Monday</v>
      </c>
      <c r="L686" s="2" t="str">
        <f>IF(OR(UBER[Drop Date]="NA", UBER[Drop Time]="NA"), "NA",M686+N686)</f>
        <v>NA</v>
      </c>
      <c r="M686" s="3" t="s">
        <v>6</v>
      </c>
      <c r="N686" s="4"/>
      <c r="O686" s="4" t="str">
        <f>IF(UBER[Drop Date]="NA","No","yes")</f>
        <v>No</v>
      </c>
      <c r="P686" s="4" t="str">
        <f t="shared" si="32"/>
        <v/>
      </c>
      <c r="Q686" s="27" t="str">
        <f>IF(UBER[[Trip duration ]]="","",HOUR(P686)*60 + MINUTE(P686))</f>
        <v/>
      </c>
      <c r="R686" s="27"/>
    </row>
    <row r="687" spans="1:18" x14ac:dyDescent="0.3">
      <c r="A687" s="1">
        <v>686</v>
      </c>
      <c r="B687" s="1" t="s">
        <v>8</v>
      </c>
      <c r="C687" s="1">
        <v>51</v>
      </c>
      <c r="D687" s="1" t="str">
        <f t="shared" si="30"/>
        <v>Yes</v>
      </c>
      <c r="E687" s="1" t="s">
        <v>5</v>
      </c>
      <c r="F687" s="2">
        <f>UBER[[#This Row],[Request Date]]+UBER[[#This Row],[Request Time]]</f>
        <v>42562.572222222225</v>
      </c>
      <c r="G687" s="3">
        <v>42562</v>
      </c>
      <c r="H687" s="4">
        <v>0.57222222222222219</v>
      </c>
      <c r="I687" s="27">
        <f>HOUR(UBER[[#This Row],[Request Timestamp]])</f>
        <v>13</v>
      </c>
      <c r="J687" s="4" t="str">
        <f t="shared" si="31"/>
        <v>Afternoon</v>
      </c>
      <c r="K687" s="4" t="str">
        <f>TEXT(UBER[[#This Row],[Request Date]],"dddd")</f>
        <v>Monday</v>
      </c>
      <c r="L687" s="2">
        <f>IF(OR(UBER[Drop Date]="NA", UBER[Drop Time]="NA"), "NA",M687+N687)</f>
        <v>42562.604166666664</v>
      </c>
      <c r="M687" s="3">
        <v>42562</v>
      </c>
      <c r="N687" s="4">
        <v>0.60416666666666663</v>
      </c>
      <c r="O687" s="4" t="str">
        <f>IF(UBER[Drop Date]="NA","No","yes")</f>
        <v>yes</v>
      </c>
      <c r="P687" s="4">
        <f t="shared" si="32"/>
        <v>3.1944444439432118E-2</v>
      </c>
      <c r="Q687" s="27">
        <f>IF(UBER[[Trip duration ]]="","",HOUR(P687)*60 + MINUTE(P687))</f>
        <v>46</v>
      </c>
      <c r="R687" s="27"/>
    </row>
    <row r="688" spans="1:18" x14ac:dyDescent="0.3">
      <c r="A688" s="1">
        <v>687</v>
      </c>
      <c r="B688" s="1" t="s">
        <v>4</v>
      </c>
      <c r="C688" s="1">
        <v>52</v>
      </c>
      <c r="D688" s="1" t="str">
        <f t="shared" si="30"/>
        <v>Yes</v>
      </c>
      <c r="E688" s="1" t="s">
        <v>5</v>
      </c>
      <c r="F688" s="2">
        <f>UBER[[#This Row],[Request Date]]+UBER[[#This Row],[Request Time]]</f>
        <v>42562.570138888892</v>
      </c>
      <c r="G688" s="3">
        <v>42562</v>
      </c>
      <c r="H688" s="4">
        <v>0.57013888888888886</v>
      </c>
      <c r="I688" s="27">
        <f>HOUR(UBER[[#This Row],[Request Timestamp]])</f>
        <v>13</v>
      </c>
      <c r="J688" s="4" t="str">
        <f t="shared" si="31"/>
        <v>Afternoon</v>
      </c>
      <c r="K688" s="4" t="str">
        <f>TEXT(UBER[[#This Row],[Request Date]],"dddd")</f>
        <v>Monday</v>
      </c>
      <c r="L688" s="2">
        <f>IF(OR(UBER[Drop Date]="NA", UBER[Drop Time]="NA"), "NA",M688+N688)</f>
        <v>42562.600694444445</v>
      </c>
      <c r="M688" s="3">
        <v>42562</v>
      </c>
      <c r="N688" s="4">
        <v>0.60069444444444442</v>
      </c>
      <c r="O688" s="4" t="str">
        <f>IF(UBER[Drop Date]="NA","No","yes")</f>
        <v>yes</v>
      </c>
      <c r="P688" s="4">
        <f t="shared" si="32"/>
        <v>3.0555555553291924E-2</v>
      </c>
      <c r="Q688" s="27">
        <f>IF(UBER[[Trip duration ]]="","",HOUR(P688)*60 + MINUTE(P688))</f>
        <v>44</v>
      </c>
      <c r="R688" s="27"/>
    </row>
    <row r="689" spans="1:18" x14ac:dyDescent="0.3">
      <c r="A689" s="1">
        <v>688</v>
      </c>
      <c r="B689" s="1" t="s">
        <v>4</v>
      </c>
      <c r="C689" s="1">
        <v>255</v>
      </c>
      <c r="D689" s="1" t="str">
        <f t="shared" si="30"/>
        <v>Yes</v>
      </c>
      <c r="E689" s="1" t="s">
        <v>5</v>
      </c>
      <c r="F689" s="2">
        <f>UBER[[#This Row],[Request Date]]+UBER[[#This Row],[Request Time]]</f>
        <v>42562.570138888892</v>
      </c>
      <c r="G689" s="3">
        <v>42562</v>
      </c>
      <c r="H689" s="4">
        <v>0.57013888888888886</v>
      </c>
      <c r="I689" s="27">
        <f>HOUR(UBER[[#This Row],[Request Timestamp]])</f>
        <v>13</v>
      </c>
      <c r="J689" s="4" t="str">
        <f t="shared" si="31"/>
        <v>Afternoon</v>
      </c>
      <c r="K689" s="4" t="str">
        <f>TEXT(UBER[[#This Row],[Request Date]],"dddd")</f>
        <v>Monday</v>
      </c>
      <c r="L689" s="2">
        <f>IF(OR(UBER[Drop Date]="NA", UBER[Drop Time]="NA"), "NA",M689+N689)</f>
        <v>42562.602083333331</v>
      </c>
      <c r="M689" s="3">
        <v>42562</v>
      </c>
      <c r="N689" s="4">
        <v>0.6020833333333333</v>
      </c>
      <c r="O689" s="4" t="str">
        <f>IF(UBER[Drop Date]="NA","No","yes")</f>
        <v>yes</v>
      </c>
      <c r="P689" s="4">
        <f t="shared" si="32"/>
        <v>3.1944444439432118E-2</v>
      </c>
      <c r="Q689" s="27">
        <f>IF(UBER[[Trip duration ]]="","",HOUR(P689)*60 + MINUTE(P689))</f>
        <v>46</v>
      </c>
      <c r="R689" s="27"/>
    </row>
    <row r="690" spans="1:18" x14ac:dyDescent="0.3">
      <c r="A690" s="1">
        <v>689</v>
      </c>
      <c r="B690" s="1" t="s">
        <v>8</v>
      </c>
      <c r="C690" s="1">
        <v>277</v>
      </c>
      <c r="D690" s="1" t="str">
        <f t="shared" si="30"/>
        <v>Yes</v>
      </c>
      <c r="E690" s="1" t="s">
        <v>5</v>
      </c>
      <c r="F690" s="2">
        <f>UBER[[#This Row],[Request Date]]+UBER[[#This Row],[Request Time]]</f>
        <v>42562.572916666664</v>
      </c>
      <c r="G690" s="3">
        <v>42562</v>
      </c>
      <c r="H690" s="4">
        <v>0.57291666666666663</v>
      </c>
      <c r="I690" s="27">
        <f>HOUR(UBER[[#This Row],[Request Timestamp]])</f>
        <v>13</v>
      </c>
      <c r="J690" s="4" t="str">
        <f t="shared" si="31"/>
        <v>Afternoon</v>
      </c>
      <c r="K690" s="4" t="str">
        <f>TEXT(UBER[[#This Row],[Request Date]],"dddd")</f>
        <v>Monday</v>
      </c>
      <c r="L690" s="2">
        <f>IF(OR(UBER[Drop Date]="NA", UBER[Drop Time]="NA"), "NA",M690+N690)</f>
        <v>42562.59652777778</v>
      </c>
      <c r="M690" s="3">
        <v>42562</v>
      </c>
      <c r="N690" s="4">
        <v>0.59652777777777777</v>
      </c>
      <c r="O690" s="4" t="str">
        <f>IF(UBER[Drop Date]="NA","No","yes")</f>
        <v>yes</v>
      </c>
      <c r="P690" s="4">
        <f t="shared" si="32"/>
        <v>2.3611111115314998E-2</v>
      </c>
      <c r="Q690" s="27">
        <f>IF(UBER[[Trip duration ]]="","",HOUR(P690)*60 + MINUTE(P690))</f>
        <v>34</v>
      </c>
      <c r="R690" s="27"/>
    </row>
    <row r="691" spans="1:18" x14ac:dyDescent="0.3">
      <c r="A691" s="1">
        <v>690</v>
      </c>
      <c r="B691" s="1" t="s">
        <v>4</v>
      </c>
      <c r="C691" s="1" t="s">
        <v>6</v>
      </c>
      <c r="D691" s="1" t="str">
        <f t="shared" si="30"/>
        <v>No</v>
      </c>
      <c r="E691" s="1" t="s">
        <v>7</v>
      </c>
      <c r="F691" s="2">
        <f>UBER[[#This Row],[Request Date]]+UBER[[#This Row],[Request Time]]</f>
        <v>42562.570138888892</v>
      </c>
      <c r="G691" s="3">
        <v>42562</v>
      </c>
      <c r="H691" s="4">
        <v>0.57013888888888886</v>
      </c>
      <c r="I691" s="27">
        <f>HOUR(UBER[[#This Row],[Request Timestamp]])</f>
        <v>13</v>
      </c>
      <c r="J691" s="4" t="str">
        <f t="shared" si="31"/>
        <v>Afternoon</v>
      </c>
      <c r="K691" s="4" t="str">
        <f>TEXT(UBER[[#This Row],[Request Date]],"dddd")</f>
        <v>Monday</v>
      </c>
      <c r="L691" s="2" t="str">
        <f>IF(OR(UBER[Drop Date]="NA", UBER[Drop Time]="NA"), "NA",M691+N691)</f>
        <v>NA</v>
      </c>
      <c r="M691" s="3" t="s">
        <v>6</v>
      </c>
      <c r="N691" s="4"/>
      <c r="O691" s="4" t="str">
        <f>IF(UBER[Drop Date]="NA","No","yes")</f>
        <v>No</v>
      </c>
      <c r="P691" s="4" t="str">
        <f t="shared" si="32"/>
        <v/>
      </c>
      <c r="Q691" s="27" t="str">
        <f>IF(UBER[[Trip duration ]]="","",HOUR(P691)*60 + MINUTE(P691))</f>
        <v/>
      </c>
      <c r="R691" s="27"/>
    </row>
    <row r="692" spans="1:18" x14ac:dyDescent="0.3">
      <c r="A692" s="1">
        <v>691</v>
      </c>
      <c r="B692" s="1" t="s">
        <v>8</v>
      </c>
      <c r="C692" s="1" t="s">
        <v>6</v>
      </c>
      <c r="D692" s="1" t="str">
        <f t="shared" si="30"/>
        <v>No</v>
      </c>
      <c r="E692" s="1" t="s">
        <v>7</v>
      </c>
      <c r="F692" s="2">
        <f>UBER[[#This Row],[Request Date]]+UBER[[#This Row],[Request Time]]</f>
        <v>42562.573611111111</v>
      </c>
      <c r="G692" s="3">
        <v>42562</v>
      </c>
      <c r="H692" s="4">
        <v>0.57361111111111118</v>
      </c>
      <c r="I692" s="27">
        <f>HOUR(UBER[[#This Row],[Request Timestamp]])</f>
        <v>13</v>
      </c>
      <c r="J692" s="4" t="str">
        <f t="shared" si="31"/>
        <v>Afternoon</v>
      </c>
      <c r="K692" s="4" t="str">
        <f>TEXT(UBER[[#This Row],[Request Date]],"dddd")</f>
        <v>Monday</v>
      </c>
      <c r="L692" s="2" t="str">
        <f>IF(OR(UBER[Drop Date]="NA", UBER[Drop Time]="NA"), "NA",M692+N692)</f>
        <v>NA</v>
      </c>
      <c r="M692" s="3" t="s">
        <v>6</v>
      </c>
      <c r="N692" s="4"/>
      <c r="O692" s="4" t="str">
        <f>IF(UBER[Drop Date]="NA","No","yes")</f>
        <v>No</v>
      </c>
      <c r="P692" s="4" t="str">
        <f t="shared" si="32"/>
        <v/>
      </c>
      <c r="Q692" s="27" t="str">
        <f>IF(UBER[[Trip duration ]]="","",HOUR(P692)*60 + MINUTE(P692))</f>
        <v/>
      </c>
      <c r="R692" s="27"/>
    </row>
    <row r="693" spans="1:18" x14ac:dyDescent="0.3">
      <c r="A693" s="1">
        <v>692</v>
      </c>
      <c r="B693" s="1" t="s">
        <v>4</v>
      </c>
      <c r="C693" s="1">
        <v>94</v>
      </c>
      <c r="D693" s="1" t="str">
        <f t="shared" si="30"/>
        <v>Yes</v>
      </c>
      <c r="E693" s="1" t="s">
        <v>5</v>
      </c>
      <c r="F693" s="2">
        <f>UBER[[#This Row],[Request Date]]+UBER[[#This Row],[Request Time]]</f>
        <v>42562.575694444444</v>
      </c>
      <c r="G693" s="3">
        <v>42562</v>
      </c>
      <c r="H693" s="4">
        <v>0.5756944444444444</v>
      </c>
      <c r="I693" s="27">
        <f>HOUR(UBER[[#This Row],[Request Timestamp]])</f>
        <v>13</v>
      </c>
      <c r="J693" s="4" t="str">
        <f t="shared" si="31"/>
        <v>Afternoon</v>
      </c>
      <c r="K693" s="4" t="str">
        <f>TEXT(UBER[[#This Row],[Request Date]],"dddd")</f>
        <v>Monday</v>
      </c>
      <c r="L693" s="2">
        <f>IF(OR(UBER[Drop Date]="NA", UBER[Drop Time]="NA"), "NA",M693+N693)</f>
        <v>42562.603472222225</v>
      </c>
      <c r="M693" s="3">
        <v>42562</v>
      </c>
      <c r="N693" s="4">
        <v>0.60347222222222219</v>
      </c>
      <c r="O693" s="4" t="str">
        <f>IF(UBER[Drop Date]="NA","No","yes")</f>
        <v>yes</v>
      </c>
      <c r="P693" s="4">
        <f t="shared" si="32"/>
        <v>2.7777777781011537E-2</v>
      </c>
      <c r="Q693" s="27">
        <f>IF(UBER[[Trip duration ]]="","",HOUR(P693)*60 + MINUTE(P693))</f>
        <v>40</v>
      </c>
      <c r="R693" s="27"/>
    </row>
    <row r="694" spans="1:18" x14ac:dyDescent="0.3">
      <c r="A694" s="1">
        <v>693</v>
      </c>
      <c r="B694" s="1" t="s">
        <v>4</v>
      </c>
      <c r="C694" s="1">
        <v>20</v>
      </c>
      <c r="D694" s="1" t="str">
        <f t="shared" si="30"/>
        <v>Yes</v>
      </c>
      <c r="E694" s="1" t="s">
        <v>5</v>
      </c>
      <c r="F694" s="2">
        <f>UBER[[#This Row],[Request Date]]+UBER[[#This Row],[Request Time]]</f>
        <v>42562.57708333333</v>
      </c>
      <c r="G694" s="3">
        <v>42562</v>
      </c>
      <c r="H694" s="4">
        <v>0.57708333333333328</v>
      </c>
      <c r="I694" s="27">
        <f>HOUR(UBER[[#This Row],[Request Timestamp]])</f>
        <v>13</v>
      </c>
      <c r="J694" s="4" t="str">
        <f t="shared" si="31"/>
        <v>Afternoon</v>
      </c>
      <c r="K694" s="4" t="str">
        <f>TEXT(UBER[[#This Row],[Request Date]],"dddd")</f>
        <v>Monday</v>
      </c>
      <c r="L694" s="2">
        <f>IF(OR(UBER[Drop Date]="NA", UBER[Drop Time]="NA"), "NA",M694+N694)</f>
        <v>42562.625694444447</v>
      </c>
      <c r="M694" s="3">
        <v>42562</v>
      </c>
      <c r="N694" s="4">
        <v>0.62569444444444444</v>
      </c>
      <c r="O694" s="4" t="str">
        <f>IF(UBER[Drop Date]="NA","No","yes")</f>
        <v>yes</v>
      </c>
      <c r="P694" s="4">
        <f t="shared" si="32"/>
        <v>4.8611111116770189E-2</v>
      </c>
      <c r="Q694" s="27">
        <f>IF(UBER[[Trip duration ]]="","",HOUR(P694)*60 + MINUTE(P694))</f>
        <v>70</v>
      </c>
      <c r="R694" s="27"/>
    </row>
    <row r="695" spans="1:18" x14ac:dyDescent="0.3">
      <c r="A695" s="1">
        <v>694</v>
      </c>
      <c r="B695" s="1" t="s">
        <v>8</v>
      </c>
      <c r="C695" s="1">
        <v>259</v>
      </c>
      <c r="D695" s="1" t="str">
        <f t="shared" si="30"/>
        <v>Yes</v>
      </c>
      <c r="E695" s="1" t="s">
        <v>5</v>
      </c>
      <c r="F695" s="2">
        <f>UBER[[#This Row],[Request Date]]+UBER[[#This Row],[Request Time]]</f>
        <v>42562.573611111111</v>
      </c>
      <c r="G695" s="3">
        <v>42562</v>
      </c>
      <c r="H695" s="4">
        <v>0.57361111111111118</v>
      </c>
      <c r="I695" s="27">
        <f>HOUR(UBER[[#This Row],[Request Timestamp]])</f>
        <v>13</v>
      </c>
      <c r="J695" s="4" t="str">
        <f t="shared" si="31"/>
        <v>Afternoon</v>
      </c>
      <c r="K695" s="4" t="str">
        <f>TEXT(UBER[[#This Row],[Request Date]],"dddd")</f>
        <v>Monday</v>
      </c>
      <c r="L695" s="2">
        <f>IF(OR(UBER[Drop Date]="NA", UBER[Drop Time]="NA"), "NA",M695+N695)</f>
        <v>42562.603472222225</v>
      </c>
      <c r="M695" s="3">
        <v>42562</v>
      </c>
      <c r="N695" s="4">
        <v>0.60347222222222219</v>
      </c>
      <c r="O695" s="4" t="str">
        <f>IF(UBER[Drop Date]="NA","No","yes")</f>
        <v>yes</v>
      </c>
      <c r="P695" s="4">
        <f t="shared" si="32"/>
        <v>2.9861111113859806E-2</v>
      </c>
      <c r="Q695" s="27">
        <f>IF(UBER[[Trip duration ]]="","",HOUR(P695)*60 + MINUTE(P695))</f>
        <v>43</v>
      </c>
      <c r="R695" s="27"/>
    </row>
    <row r="696" spans="1:18" x14ac:dyDescent="0.3">
      <c r="A696" s="1">
        <v>695</v>
      </c>
      <c r="B696" s="1" t="s">
        <v>8</v>
      </c>
      <c r="C696" s="1" t="s">
        <v>6</v>
      </c>
      <c r="D696" s="1" t="str">
        <f t="shared" si="30"/>
        <v>No</v>
      </c>
      <c r="E696" s="1" t="s">
        <v>7</v>
      </c>
      <c r="F696" s="2">
        <f>UBER[[#This Row],[Request Date]]+UBER[[#This Row],[Request Time]]</f>
        <v>42562.57916666667</v>
      </c>
      <c r="G696" s="3">
        <v>42562</v>
      </c>
      <c r="H696" s="4">
        <v>0.57916666666666672</v>
      </c>
      <c r="I696" s="27">
        <f>HOUR(UBER[[#This Row],[Request Timestamp]])</f>
        <v>13</v>
      </c>
      <c r="J696" s="4" t="str">
        <f t="shared" si="31"/>
        <v>Afternoon</v>
      </c>
      <c r="K696" s="4" t="str">
        <f>TEXT(UBER[[#This Row],[Request Date]],"dddd")</f>
        <v>Monday</v>
      </c>
      <c r="L696" s="2" t="str">
        <f>IF(OR(UBER[Drop Date]="NA", UBER[Drop Time]="NA"), "NA",M696+N696)</f>
        <v>NA</v>
      </c>
      <c r="M696" s="3" t="s">
        <v>6</v>
      </c>
      <c r="N696" s="4"/>
      <c r="O696" s="4" t="str">
        <f>IF(UBER[Drop Date]="NA","No","yes")</f>
        <v>No</v>
      </c>
      <c r="P696" s="4" t="str">
        <f t="shared" si="32"/>
        <v/>
      </c>
      <c r="Q696" s="27" t="str">
        <f>IF(UBER[[Trip duration ]]="","",HOUR(P696)*60 + MINUTE(P696))</f>
        <v/>
      </c>
      <c r="R696" s="27"/>
    </row>
    <row r="697" spans="1:18" x14ac:dyDescent="0.3">
      <c r="A697" s="1">
        <v>696</v>
      </c>
      <c r="B697" s="1" t="s">
        <v>8</v>
      </c>
      <c r="C697" s="1" t="s">
        <v>6</v>
      </c>
      <c r="D697" s="1" t="str">
        <f t="shared" si="30"/>
        <v>No</v>
      </c>
      <c r="E697" s="1" t="s">
        <v>7</v>
      </c>
      <c r="F697" s="2">
        <f>UBER[[#This Row],[Request Date]]+UBER[[#This Row],[Request Time]]</f>
        <v>42562.584027777775</v>
      </c>
      <c r="G697" s="3">
        <v>42562</v>
      </c>
      <c r="H697" s="4">
        <v>0.58402777777777781</v>
      </c>
      <c r="I697" s="27">
        <f>HOUR(UBER[[#This Row],[Request Timestamp]])</f>
        <v>14</v>
      </c>
      <c r="J697" s="4" t="str">
        <f t="shared" si="31"/>
        <v>Afternoon</v>
      </c>
      <c r="K697" s="4" t="str">
        <f>TEXT(UBER[[#This Row],[Request Date]],"dddd")</f>
        <v>Monday</v>
      </c>
      <c r="L697" s="2" t="str">
        <f>IF(OR(UBER[Drop Date]="NA", UBER[Drop Time]="NA"), "NA",M697+N697)</f>
        <v>NA</v>
      </c>
      <c r="M697" s="3" t="s">
        <v>6</v>
      </c>
      <c r="N697" s="4"/>
      <c r="O697" s="4" t="str">
        <f>IF(UBER[Drop Date]="NA","No","yes")</f>
        <v>No</v>
      </c>
      <c r="P697" s="4" t="str">
        <f t="shared" si="32"/>
        <v/>
      </c>
      <c r="Q697" s="27" t="str">
        <f>IF(UBER[[Trip duration ]]="","",HOUR(P697)*60 + MINUTE(P697))</f>
        <v/>
      </c>
      <c r="R697" s="27"/>
    </row>
    <row r="698" spans="1:18" x14ac:dyDescent="0.3">
      <c r="A698" s="1">
        <v>697</v>
      </c>
      <c r="B698" s="1" t="s">
        <v>8</v>
      </c>
      <c r="C698" s="1">
        <v>251</v>
      </c>
      <c r="D698" s="1" t="str">
        <f t="shared" si="30"/>
        <v>Yes</v>
      </c>
      <c r="E698" s="1" t="s">
        <v>5</v>
      </c>
      <c r="F698" s="2">
        <f>UBER[[#This Row],[Request Date]]+UBER[[#This Row],[Request Time]]</f>
        <v>42562.580555555556</v>
      </c>
      <c r="G698" s="3">
        <v>42562</v>
      </c>
      <c r="H698" s="4">
        <v>0.5805555555555556</v>
      </c>
      <c r="I698" s="27">
        <f>HOUR(UBER[[#This Row],[Request Timestamp]])</f>
        <v>13</v>
      </c>
      <c r="J698" s="4" t="str">
        <f t="shared" si="31"/>
        <v>Afternoon</v>
      </c>
      <c r="K698" s="4" t="str">
        <f>TEXT(UBER[[#This Row],[Request Date]],"dddd")</f>
        <v>Monday</v>
      </c>
      <c r="L698" s="2">
        <f>IF(OR(UBER[Drop Date]="NA", UBER[Drop Time]="NA"), "NA",M698+N698)</f>
        <v>42562.620833333334</v>
      </c>
      <c r="M698" s="3">
        <v>42562</v>
      </c>
      <c r="N698" s="4">
        <v>0.62083333333333335</v>
      </c>
      <c r="O698" s="4" t="str">
        <f>IF(UBER[Drop Date]="NA","No","yes")</f>
        <v>yes</v>
      </c>
      <c r="P698" s="4">
        <f t="shared" si="32"/>
        <v>4.0277777778101154E-2</v>
      </c>
      <c r="Q698" s="27">
        <f>IF(UBER[[Trip duration ]]="","",HOUR(P698)*60 + MINUTE(P698))</f>
        <v>58</v>
      </c>
      <c r="R698" s="27"/>
    </row>
    <row r="699" spans="1:18" x14ac:dyDescent="0.3">
      <c r="A699" s="1">
        <v>698</v>
      </c>
      <c r="B699" s="1" t="s">
        <v>8</v>
      </c>
      <c r="C699" s="1">
        <v>188</v>
      </c>
      <c r="D699" s="1" t="str">
        <f t="shared" si="30"/>
        <v>Yes</v>
      </c>
      <c r="E699" s="1" t="s">
        <v>5</v>
      </c>
      <c r="F699" s="2">
        <f>UBER[[#This Row],[Request Date]]+UBER[[#This Row],[Request Time]]</f>
        <v>42562.583333333336</v>
      </c>
      <c r="G699" s="3">
        <v>42562</v>
      </c>
      <c r="H699" s="4">
        <v>0.58333333333333337</v>
      </c>
      <c r="I699" s="27">
        <f>HOUR(UBER[[#This Row],[Request Timestamp]])</f>
        <v>14</v>
      </c>
      <c r="J699" s="4" t="str">
        <f t="shared" si="31"/>
        <v>Afternoon</v>
      </c>
      <c r="K699" s="4" t="str">
        <f>TEXT(UBER[[#This Row],[Request Date]],"dddd")</f>
        <v>Monday</v>
      </c>
      <c r="L699" s="2">
        <f>IF(OR(UBER[Drop Date]="NA", UBER[Drop Time]="NA"), "NA",M699+N699)</f>
        <v>42562.617361111108</v>
      </c>
      <c r="M699" s="3">
        <v>42562</v>
      </c>
      <c r="N699" s="4">
        <v>0.61736111111111114</v>
      </c>
      <c r="O699" s="4" t="str">
        <f>IF(UBER[Drop Date]="NA","No","yes")</f>
        <v>yes</v>
      </c>
      <c r="P699" s="4">
        <f t="shared" si="32"/>
        <v>3.4027777772280388E-2</v>
      </c>
      <c r="Q699" s="27">
        <f>IF(UBER[[Trip duration ]]="","",HOUR(P699)*60 + MINUTE(P699))</f>
        <v>49</v>
      </c>
      <c r="R699" s="27"/>
    </row>
    <row r="700" spans="1:18" x14ac:dyDescent="0.3">
      <c r="A700" s="1">
        <v>699</v>
      </c>
      <c r="B700" s="1" t="s">
        <v>4</v>
      </c>
      <c r="C700" s="1">
        <v>171</v>
      </c>
      <c r="D700" s="1" t="str">
        <f t="shared" si="30"/>
        <v>Yes</v>
      </c>
      <c r="E700" s="1" t="s">
        <v>5</v>
      </c>
      <c r="F700" s="2">
        <f>UBER[[#This Row],[Request Date]]+UBER[[#This Row],[Request Time]]</f>
        <v>42562.584722222222</v>
      </c>
      <c r="G700" s="3">
        <v>42562</v>
      </c>
      <c r="H700" s="4">
        <v>0.58472222222222225</v>
      </c>
      <c r="I700" s="27">
        <f>HOUR(UBER[[#This Row],[Request Timestamp]])</f>
        <v>14</v>
      </c>
      <c r="J700" s="4" t="str">
        <f t="shared" si="31"/>
        <v>Afternoon</v>
      </c>
      <c r="K700" s="4" t="str">
        <f>TEXT(UBER[[#This Row],[Request Date]],"dddd")</f>
        <v>Monday</v>
      </c>
      <c r="L700" s="2">
        <f>IF(OR(UBER[Drop Date]="NA", UBER[Drop Time]="NA"), "NA",M700+N700)</f>
        <v>42562.626388888886</v>
      </c>
      <c r="M700" s="3">
        <v>42562</v>
      </c>
      <c r="N700" s="4">
        <v>0.62638888888888888</v>
      </c>
      <c r="O700" s="4" t="str">
        <f>IF(UBER[Drop Date]="NA","No","yes")</f>
        <v>yes</v>
      </c>
      <c r="P700" s="4">
        <f t="shared" si="32"/>
        <v>4.1666666664241347E-2</v>
      </c>
      <c r="Q700" s="27">
        <f>IF(UBER[[Trip duration ]]="","",HOUR(P700)*60 + MINUTE(P700))</f>
        <v>60</v>
      </c>
      <c r="R700" s="27"/>
    </row>
    <row r="701" spans="1:18" x14ac:dyDescent="0.3">
      <c r="A701" s="1">
        <v>700</v>
      </c>
      <c r="B701" s="1" t="s">
        <v>8</v>
      </c>
      <c r="C701" s="1">
        <v>221</v>
      </c>
      <c r="D701" s="1" t="str">
        <f t="shared" si="30"/>
        <v>Yes</v>
      </c>
      <c r="E701" s="1" t="s">
        <v>5</v>
      </c>
      <c r="F701" s="2">
        <f>UBER[[#This Row],[Request Date]]+UBER[[#This Row],[Request Time]]</f>
        <v>42562.586805555555</v>
      </c>
      <c r="G701" s="3">
        <v>42562</v>
      </c>
      <c r="H701" s="4">
        <v>0.58680555555555558</v>
      </c>
      <c r="I701" s="27">
        <f>HOUR(UBER[[#This Row],[Request Timestamp]])</f>
        <v>14</v>
      </c>
      <c r="J701" s="4" t="str">
        <f t="shared" si="31"/>
        <v>Afternoon</v>
      </c>
      <c r="K701" s="4" t="str">
        <f>TEXT(UBER[[#This Row],[Request Date]],"dddd")</f>
        <v>Monday</v>
      </c>
      <c r="L701" s="2">
        <f>IF(OR(UBER[Drop Date]="NA", UBER[Drop Time]="NA"), "NA",M701+N701)</f>
        <v>42562.611111111109</v>
      </c>
      <c r="M701" s="3">
        <v>42562</v>
      </c>
      <c r="N701" s="4">
        <v>0.61111111111111105</v>
      </c>
      <c r="O701" s="4" t="str">
        <f>IF(UBER[Drop Date]="NA","No","yes")</f>
        <v>yes</v>
      </c>
      <c r="P701" s="4">
        <f t="shared" si="32"/>
        <v>2.4305555554747116E-2</v>
      </c>
      <c r="Q701" s="27">
        <f>IF(UBER[[Trip duration ]]="","",HOUR(P701)*60 + MINUTE(P701))</f>
        <v>35</v>
      </c>
      <c r="R701" s="27"/>
    </row>
    <row r="702" spans="1:18" x14ac:dyDescent="0.3">
      <c r="A702" s="1">
        <v>701</v>
      </c>
      <c r="B702" s="1" t="s">
        <v>8</v>
      </c>
      <c r="C702" s="1">
        <v>133</v>
      </c>
      <c r="D702" s="1" t="str">
        <f t="shared" si="30"/>
        <v>Yes</v>
      </c>
      <c r="E702" s="1" t="s">
        <v>5</v>
      </c>
      <c r="F702" s="2">
        <f>UBER[[#This Row],[Request Date]]+UBER[[#This Row],[Request Time]]</f>
        <v>42562.584027777775</v>
      </c>
      <c r="G702" s="3">
        <v>42562</v>
      </c>
      <c r="H702" s="4">
        <v>0.58402777777777781</v>
      </c>
      <c r="I702" s="27">
        <f>HOUR(UBER[[#This Row],[Request Timestamp]])</f>
        <v>14</v>
      </c>
      <c r="J702" s="4" t="str">
        <f t="shared" si="31"/>
        <v>Afternoon</v>
      </c>
      <c r="K702" s="4" t="str">
        <f>TEXT(UBER[[#This Row],[Request Date]],"dddd")</f>
        <v>Monday</v>
      </c>
      <c r="L702" s="2">
        <f>IF(OR(UBER[Drop Date]="NA", UBER[Drop Time]="NA"), "NA",M702+N702)</f>
        <v>42562.625</v>
      </c>
      <c r="M702" s="3">
        <v>42562</v>
      </c>
      <c r="N702" s="4">
        <v>0.625</v>
      </c>
      <c r="O702" s="4" t="str">
        <f>IF(UBER[Drop Date]="NA","No","yes")</f>
        <v>yes</v>
      </c>
      <c r="P702" s="4">
        <f t="shared" si="32"/>
        <v>4.0972222224809229E-2</v>
      </c>
      <c r="Q702" s="27">
        <f>IF(UBER[[Trip duration ]]="","",HOUR(P702)*60 + MINUTE(P702))</f>
        <v>59</v>
      </c>
      <c r="R702" s="27"/>
    </row>
    <row r="703" spans="1:18" x14ac:dyDescent="0.3">
      <c r="A703" s="1">
        <v>702</v>
      </c>
      <c r="B703" s="1" t="s">
        <v>4</v>
      </c>
      <c r="C703" s="1">
        <v>80</v>
      </c>
      <c r="D703" s="1" t="str">
        <f t="shared" si="30"/>
        <v>Yes</v>
      </c>
      <c r="E703" s="1" t="s">
        <v>5</v>
      </c>
      <c r="F703" s="2">
        <f>UBER[[#This Row],[Request Date]]+UBER[[#This Row],[Request Time]]</f>
        <v>42562.588194444441</v>
      </c>
      <c r="G703" s="3">
        <v>42562</v>
      </c>
      <c r="H703" s="4">
        <v>0.58819444444444446</v>
      </c>
      <c r="I703" s="27">
        <f>HOUR(UBER[[#This Row],[Request Timestamp]])</f>
        <v>14</v>
      </c>
      <c r="J703" s="4" t="str">
        <f t="shared" si="31"/>
        <v>Afternoon</v>
      </c>
      <c r="K703" s="4" t="str">
        <f>TEXT(UBER[[#This Row],[Request Date]],"dddd")</f>
        <v>Monday</v>
      </c>
      <c r="L703" s="2">
        <f>IF(OR(UBER[Drop Date]="NA", UBER[Drop Time]="NA"), "NA",M703+N703)</f>
        <v>42562.618055555555</v>
      </c>
      <c r="M703" s="3">
        <v>42562</v>
      </c>
      <c r="N703" s="4">
        <v>0.61805555555555558</v>
      </c>
      <c r="O703" s="4" t="str">
        <f>IF(UBER[Drop Date]="NA","No","yes")</f>
        <v>yes</v>
      </c>
      <c r="P703" s="4">
        <f t="shared" si="32"/>
        <v>2.9861111113859806E-2</v>
      </c>
      <c r="Q703" s="27">
        <f>IF(UBER[[Trip duration ]]="","",HOUR(P703)*60 + MINUTE(P703))</f>
        <v>43</v>
      </c>
      <c r="R703" s="27"/>
    </row>
    <row r="704" spans="1:18" x14ac:dyDescent="0.3">
      <c r="A704" s="1">
        <v>703</v>
      </c>
      <c r="B704" s="1" t="s">
        <v>8</v>
      </c>
      <c r="C704" s="1">
        <v>70</v>
      </c>
      <c r="D704" s="1" t="str">
        <f t="shared" si="30"/>
        <v>Yes</v>
      </c>
      <c r="E704" s="1" t="s">
        <v>5</v>
      </c>
      <c r="F704" s="2">
        <f>UBER[[#This Row],[Request Date]]+UBER[[#This Row],[Request Time]]</f>
        <v>42562.59097222222</v>
      </c>
      <c r="G704" s="3">
        <v>42562</v>
      </c>
      <c r="H704" s="4">
        <v>0.59097222222222223</v>
      </c>
      <c r="I704" s="27">
        <f>HOUR(UBER[[#This Row],[Request Timestamp]])</f>
        <v>14</v>
      </c>
      <c r="J704" s="4" t="str">
        <f t="shared" si="31"/>
        <v>Afternoon</v>
      </c>
      <c r="K704" s="4" t="str">
        <f>TEXT(UBER[[#This Row],[Request Date]],"dddd")</f>
        <v>Monday</v>
      </c>
      <c r="L704" s="2">
        <f>IF(OR(UBER[Drop Date]="NA", UBER[Drop Time]="NA"), "NA",M704+N704)</f>
        <v>42562.613888888889</v>
      </c>
      <c r="M704" s="3">
        <v>42562</v>
      </c>
      <c r="N704" s="4">
        <v>0.61388888888888882</v>
      </c>
      <c r="O704" s="4" t="str">
        <f>IF(UBER[Drop Date]="NA","No","yes")</f>
        <v>yes</v>
      </c>
      <c r="P704" s="4">
        <f t="shared" si="32"/>
        <v>2.2916666668606922E-2</v>
      </c>
      <c r="Q704" s="27">
        <f>IF(UBER[[Trip duration ]]="","",HOUR(P704)*60 + MINUTE(P704))</f>
        <v>33</v>
      </c>
      <c r="R704" s="27"/>
    </row>
    <row r="705" spans="1:18" x14ac:dyDescent="0.3">
      <c r="A705" s="1">
        <v>704</v>
      </c>
      <c r="B705" s="1" t="s">
        <v>4</v>
      </c>
      <c r="C705" s="1">
        <v>153</v>
      </c>
      <c r="D705" s="1" t="str">
        <f t="shared" si="30"/>
        <v>Yes</v>
      </c>
      <c r="E705" s="1" t="s">
        <v>5</v>
      </c>
      <c r="F705" s="2">
        <f>UBER[[#This Row],[Request Date]]+UBER[[#This Row],[Request Time]]</f>
        <v>42562.591666666667</v>
      </c>
      <c r="G705" s="3">
        <v>42562</v>
      </c>
      <c r="H705" s="4">
        <v>0.59166666666666667</v>
      </c>
      <c r="I705" s="27">
        <f>HOUR(UBER[[#This Row],[Request Timestamp]])</f>
        <v>14</v>
      </c>
      <c r="J705" s="4" t="str">
        <f t="shared" si="31"/>
        <v>Afternoon</v>
      </c>
      <c r="K705" s="4" t="str">
        <f>TEXT(UBER[[#This Row],[Request Date]],"dddd")</f>
        <v>Monday</v>
      </c>
      <c r="L705" s="2">
        <f>IF(OR(UBER[Drop Date]="NA", UBER[Drop Time]="NA"), "NA",M705+N705)</f>
        <v>42562.629166666666</v>
      </c>
      <c r="M705" s="3">
        <v>42562</v>
      </c>
      <c r="N705" s="4">
        <v>0.62916666666666665</v>
      </c>
      <c r="O705" s="4" t="str">
        <f>IF(UBER[Drop Date]="NA","No","yes")</f>
        <v>yes</v>
      </c>
      <c r="P705" s="4">
        <f t="shared" si="32"/>
        <v>3.7499999998544808E-2</v>
      </c>
      <c r="Q705" s="27">
        <f>IF(UBER[[Trip duration ]]="","",HOUR(P705)*60 + MINUTE(P705))</f>
        <v>54</v>
      </c>
      <c r="R705" s="27"/>
    </row>
    <row r="706" spans="1:18" x14ac:dyDescent="0.3">
      <c r="A706" s="1">
        <v>705</v>
      </c>
      <c r="B706" s="1" t="s">
        <v>4</v>
      </c>
      <c r="C706" s="1" t="s">
        <v>6</v>
      </c>
      <c r="D706" s="1" t="str">
        <f t="shared" ref="D706:D769" si="33">IF(C:C="NA","No","Yes")</f>
        <v>No</v>
      </c>
      <c r="E706" s="1" t="s">
        <v>7</v>
      </c>
      <c r="F706" s="2">
        <f>UBER[[#This Row],[Request Date]]+UBER[[#This Row],[Request Time]]</f>
        <v>42562.591666666667</v>
      </c>
      <c r="G706" s="3">
        <v>42562</v>
      </c>
      <c r="H706" s="4">
        <v>0.59166666666666667</v>
      </c>
      <c r="I706" s="27">
        <f>HOUR(UBER[[#This Row],[Request Timestamp]])</f>
        <v>14</v>
      </c>
      <c r="J706" s="4" t="str">
        <f t="shared" ref="J706:J769" si="34">IF(HOUR(H706)&lt;4,"Late Night",
 IF(HOUR(H706)&lt;8,"Early Morning",
 IF(HOUR(H706)&lt;12,"Morning",
 IF(HOUR(H706)&lt;17,"Afternoon",
 IF(HOUR(H706)&lt;21,"Evening","Night")))))</f>
        <v>Afternoon</v>
      </c>
      <c r="K706" s="4" t="str">
        <f>TEXT(UBER[[#This Row],[Request Date]],"dddd")</f>
        <v>Monday</v>
      </c>
      <c r="L706" s="2" t="str">
        <f>IF(OR(UBER[Drop Date]="NA", UBER[Drop Time]="NA"), "NA",M706+N706)</f>
        <v>NA</v>
      </c>
      <c r="M706" s="3" t="s">
        <v>6</v>
      </c>
      <c r="N706" s="4"/>
      <c r="O706" s="4" t="str">
        <f>IF(UBER[Drop Date]="NA","No","yes")</f>
        <v>No</v>
      </c>
      <c r="P706" s="4" t="str">
        <f t="shared" ref="P706:P769" si="35">IF(OR(L706="NA",F706="NA"), "", L706 - F706)</f>
        <v/>
      </c>
      <c r="Q706" s="27" t="str">
        <f>IF(UBER[[Trip duration ]]="","",HOUR(P706)*60 + MINUTE(P706))</f>
        <v/>
      </c>
      <c r="R706" s="27"/>
    </row>
    <row r="707" spans="1:18" x14ac:dyDescent="0.3">
      <c r="A707" s="1">
        <v>706</v>
      </c>
      <c r="B707" s="1" t="s">
        <v>4</v>
      </c>
      <c r="C707" s="1">
        <v>161</v>
      </c>
      <c r="D707" s="1" t="str">
        <f t="shared" si="33"/>
        <v>Yes</v>
      </c>
      <c r="E707" s="1" t="s">
        <v>5</v>
      </c>
      <c r="F707" s="2">
        <f>UBER[[#This Row],[Request Date]]+UBER[[#This Row],[Request Time]]</f>
        <v>42562.591666666667</v>
      </c>
      <c r="G707" s="3">
        <v>42562</v>
      </c>
      <c r="H707" s="4">
        <v>0.59166666666666667</v>
      </c>
      <c r="I707" s="27">
        <f>HOUR(UBER[[#This Row],[Request Timestamp]])</f>
        <v>14</v>
      </c>
      <c r="J707" s="4" t="str">
        <f t="shared" si="34"/>
        <v>Afternoon</v>
      </c>
      <c r="K707" s="4" t="str">
        <f>TEXT(UBER[[#This Row],[Request Date]],"dddd")</f>
        <v>Monday</v>
      </c>
      <c r="L707" s="2">
        <f>IF(OR(UBER[Drop Date]="NA", UBER[Drop Time]="NA"), "NA",M707+N707)</f>
        <v>42562.643750000003</v>
      </c>
      <c r="M707" s="3">
        <v>42562</v>
      </c>
      <c r="N707" s="4">
        <v>0.64374999999999993</v>
      </c>
      <c r="O707" s="4" t="str">
        <f>IF(UBER[Drop Date]="NA","No","yes")</f>
        <v>yes</v>
      </c>
      <c r="P707" s="4">
        <f t="shared" si="35"/>
        <v>5.2083333335758653E-2</v>
      </c>
      <c r="Q707" s="27">
        <f>IF(UBER[[Trip duration ]]="","",HOUR(P707)*60 + MINUTE(P707))</f>
        <v>75</v>
      </c>
      <c r="R707" s="27"/>
    </row>
    <row r="708" spans="1:18" x14ac:dyDescent="0.3">
      <c r="A708" s="1">
        <v>707</v>
      </c>
      <c r="B708" s="1" t="s">
        <v>4</v>
      </c>
      <c r="C708" s="1">
        <v>111</v>
      </c>
      <c r="D708" s="1" t="str">
        <f t="shared" si="33"/>
        <v>Yes</v>
      </c>
      <c r="E708" s="1" t="s">
        <v>5</v>
      </c>
      <c r="F708" s="2">
        <f>UBER[[#This Row],[Request Date]]+UBER[[#This Row],[Request Time]]</f>
        <v>42562.595138888886</v>
      </c>
      <c r="G708" s="3">
        <v>42562</v>
      </c>
      <c r="H708" s="4">
        <v>0.59513888888888888</v>
      </c>
      <c r="I708" s="27">
        <f>HOUR(UBER[[#This Row],[Request Timestamp]])</f>
        <v>14</v>
      </c>
      <c r="J708" s="4" t="str">
        <f t="shared" si="34"/>
        <v>Afternoon</v>
      </c>
      <c r="K708" s="4" t="str">
        <f>TEXT(UBER[[#This Row],[Request Date]],"dddd")</f>
        <v>Monday</v>
      </c>
      <c r="L708" s="2">
        <f>IF(OR(UBER[Drop Date]="NA", UBER[Drop Time]="NA"), "NA",M708+N708)</f>
        <v>42562.621527777781</v>
      </c>
      <c r="M708" s="3">
        <v>42562</v>
      </c>
      <c r="N708" s="4">
        <v>0.62152777777777779</v>
      </c>
      <c r="O708" s="4" t="str">
        <f>IF(UBER[Drop Date]="NA","No","yes")</f>
        <v>yes</v>
      </c>
      <c r="P708" s="4">
        <f t="shared" si="35"/>
        <v>2.6388888894871343E-2</v>
      </c>
      <c r="Q708" s="27">
        <f>IF(UBER[[Trip duration ]]="","",HOUR(P708)*60 + MINUTE(P708))</f>
        <v>38</v>
      </c>
      <c r="R708" s="27"/>
    </row>
    <row r="709" spans="1:18" x14ac:dyDescent="0.3">
      <c r="A709" s="1">
        <v>708</v>
      </c>
      <c r="B709" s="1" t="s">
        <v>4</v>
      </c>
      <c r="C709" s="1">
        <v>89</v>
      </c>
      <c r="D709" s="1" t="str">
        <f t="shared" si="33"/>
        <v>Yes</v>
      </c>
      <c r="E709" s="1" t="s">
        <v>5</v>
      </c>
      <c r="F709" s="2">
        <f>UBER[[#This Row],[Request Date]]+UBER[[#This Row],[Request Time]]</f>
        <v>42562.594444444447</v>
      </c>
      <c r="G709" s="3">
        <v>42562</v>
      </c>
      <c r="H709" s="4">
        <v>0.59444444444444444</v>
      </c>
      <c r="I709" s="27">
        <f>HOUR(UBER[[#This Row],[Request Timestamp]])</f>
        <v>14</v>
      </c>
      <c r="J709" s="4" t="str">
        <f t="shared" si="34"/>
        <v>Afternoon</v>
      </c>
      <c r="K709" s="4" t="str">
        <f>TEXT(UBER[[#This Row],[Request Date]],"dddd")</f>
        <v>Monday</v>
      </c>
      <c r="L709" s="2">
        <f>IF(OR(UBER[Drop Date]="NA", UBER[Drop Time]="NA"), "NA",M709+N709)</f>
        <v>42562.616666666669</v>
      </c>
      <c r="M709" s="3">
        <v>42562</v>
      </c>
      <c r="N709" s="4">
        <v>0.6166666666666667</v>
      </c>
      <c r="O709" s="4" t="str">
        <f>IF(UBER[Drop Date]="NA","No","yes")</f>
        <v>yes</v>
      </c>
      <c r="P709" s="4">
        <f t="shared" si="35"/>
        <v>2.2222222221898846E-2</v>
      </c>
      <c r="Q709" s="27">
        <f>IF(UBER[[Trip duration ]]="","",HOUR(P709)*60 + MINUTE(P709))</f>
        <v>32</v>
      </c>
      <c r="R709" s="27"/>
    </row>
    <row r="710" spans="1:18" x14ac:dyDescent="0.3">
      <c r="A710" s="1">
        <v>709</v>
      </c>
      <c r="B710" s="1" t="s">
        <v>8</v>
      </c>
      <c r="C710" s="1">
        <v>16</v>
      </c>
      <c r="D710" s="1" t="str">
        <f t="shared" si="33"/>
        <v>Yes</v>
      </c>
      <c r="E710" s="1" t="s">
        <v>5</v>
      </c>
      <c r="F710" s="2">
        <f>UBER[[#This Row],[Request Date]]+UBER[[#This Row],[Request Time]]</f>
        <v>42562.594444444447</v>
      </c>
      <c r="G710" s="3">
        <v>42562</v>
      </c>
      <c r="H710" s="4">
        <v>0.59444444444444444</v>
      </c>
      <c r="I710" s="27">
        <f>HOUR(UBER[[#This Row],[Request Timestamp]])</f>
        <v>14</v>
      </c>
      <c r="J710" s="4" t="str">
        <f t="shared" si="34"/>
        <v>Afternoon</v>
      </c>
      <c r="K710" s="4" t="str">
        <f>TEXT(UBER[[#This Row],[Request Date]],"dddd")</f>
        <v>Monday</v>
      </c>
      <c r="L710" s="2">
        <f>IF(OR(UBER[Drop Date]="NA", UBER[Drop Time]="NA"), "NA",M710+N710)</f>
        <v>42562.627083333333</v>
      </c>
      <c r="M710" s="3">
        <v>42562</v>
      </c>
      <c r="N710" s="4">
        <v>0.62708333333333333</v>
      </c>
      <c r="O710" s="4" t="str">
        <f>IF(UBER[Drop Date]="NA","No","yes")</f>
        <v>yes</v>
      </c>
      <c r="P710" s="4">
        <f t="shared" si="35"/>
        <v>3.2638888886140194E-2</v>
      </c>
      <c r="Q710" s="27">
        <f>IF(UBER[[Trip duration ]]="","",HOUR(P710)*60 + MINUTE(P710))</f>
        <v>47</v>
      </c>
      <c r="R710" s="27"/>
    </row>
    <row r="711" spans="1:18" x14ac:dyDescent="0.3">
      <c r="A711" s="1">
        <v>710</v>
      </c>
      <c r="B711" s="1" t="s">
        <v>8</v>
      </c>
      <c r="C711" s="1">
        <v>228</v>
      </c>
      <c r="D711" s="1" t="str">
        <f t="shared" si="33"/>
        <v>Yes</v>
      </c>
      <c r="E711" s="1" t="s">
        <v>5</v>
      </c>
      <c r="F711" s="2">
        <f>UBER[[#This Row],[Request Date]]+UBER[[#This Row],[Request Time]]</f>
        <v>42562.592361111114</v>
      </c>
      <c r="G711" s="3">
        <v>42562</v>
      </c>
      <c r="H711" s="4">
        <v>0.59236111111111112</v>
      </c>
      <c r="I711" s="27">
        <f>HOUR(UBER[[#This Row],[Request Timestamp]])</f>
        <v>14</v>
      </c>
      <c r="J711" s="4" t="str">
        <f t="shared" si="34"/>
        <v>Afternoon</v>
      </c>
      <c r="K711" s="4" t="str">
        <f>TEXT(UBER[[#This Row],[Request Date]],"dddd")</f>
        <v>Monday</v>
      </c>
      <c r="L711" s="2">
        <f>IF(OR(UBER[Drop Date]="NA", UBER[Drop Time]="NA"), "NA",M711+N711)</f>
        <v>42562.632638888892</v>
      </c>
      <c r="M711" s="3">
        <v>42562</v>
      </c>
      <c r="N711" s="4">
        <v>0.63263888888888886</v>
      </c>
      <c r="O711" s="4" t="str">
        <f>IF(UBER[Drop Date]="NA","No","yes")</f>
        <v>yes</v>
      </c>
      <c r="P711" s="4">
        <f t="shared" si="35"/>
        <v>4.0277777778101154E-2</v>
      </c>
      <c r="Q711" s="27">
        <f>IF(UBER[[Trip duration ]]="","",HOUR(P711)*60 + MINUTE(P711))</f>
        <v>58</v>
      </c>
      <c r="R711" s="27"/>
    </row>
    <row r="712" spans="1:18" x14ac:dyDescent="0.3">
      <c r="A712" s="1">
        <v>711</v>
      </c>
      <c r="B712" s="1" t="s">
        <v>8</v>
      </c>
      <c r="C712" s="1">
        <v>218</v>
      </c>
      <c r="D712" s="1" t="str">
        <f t="shared" si="33"/>
        <v>Yes</v>
      </c>
      <c r="E712" s="1" t="s">
        <v>9</v>
      </c>
      <c r="F712" s="2">
        <f>UBER[[#This Row],[Request Date]]+UBER[[#This Row],[Request Time]]</f>
        <v>42562.598611111112</v>
      </c>
      <c r="G712" s="3">
        <v>42562</v>
      </c>
      <c r="H712" s="4">
        <v>0.59861111111111109</v>
      </c>
      <c r="I712" s="27">
        <f>HOUR(UBER[[#This Row],[Request Timestamp]])</f>
        <v>14</v>
      </c>
      <c r="J712" s="4" t="str">
        <f t="shared" si="34"/>
        <v>Afternoon</v>
      </c>
      <c r="K712" s="4" t="str">
        <f>TEXT(UBER[[#This Row],[Request Date]],"dddd")</f>
        <v>Monday</v>
      </c>
      <c r="L712" s="2" t="str">
        <f>IF(OR(UBER[Drop Date]="NA", UBER[Drop Time]="NA"), "NA",M712+N712)</f>
        <v>NA</v>
      </c>
      <c r="M712" s="3" t="s">
        <v>6</v>
      </c>
      <c r="N712" s="4"/>
      <c r="O712" s="4" t="str">
        <f>IF(UBER[Drop Date]="NA","No","yes")</f>
        <v>No</v>
      </c>
      <c r="P712" s="4" t="str">
        <f t="shared" si="35"/>
        <v/>
      </c>
      <c r="Q712" s="27" t="str">
        <f>IF(UBER[[Trip duration ]]="","",HOUR(P712)*60 + MINUTE(P712))</f>
        <v/>
      </c>
      <c r="R712" s="27"/>
    </row>
    <row r="713" spans="1:18" x14ac:dyDescent="0.3">
      <c r="A713" s="1">
        <v>712</v>
      </c>
      <c r="B713" s="1" t="s">
        <v>4</v>
      </c>
      <c r="C713" s="1">
        <v>266</v>
      </c>
      <c r="D713" s="1" t="str">
        <f t="shared" si="33"/>
        <v>Yes</v>
      </c>
      <c r="E713" s="1" t="s">
        <v>5</v>
      </c>
      <c r="F713" s="2">
        <f>UBER[[#This Row],[Request Date]]+UBER[[#This Row],[Request Time]]</f>
        <v>42562.604861111111</v>
      </c>
      <c r="G713" s="3">
        <v>42562</v>
      </c>
      <c r="H713" s="4">
        <v>0.60486111111111118</v>
      </c>
      <c r="I713" s="27">
        <f>HOUR(UBER[[#This Row],[Request Timestamp]])</f>
        <v>14</v>
      </c>
      <c r="J713" s="4" t="str">
        <f t="shared" si="34"/>
        <v>Afternoon</v>
      </c>
      <c r="K713" s="4" t="str">
        <f>TEXT(UBER[[#This Row],[Request Date]],"dddd")</f>
        <v>Monday</v>
      </c>
      <c r="L713" s="2">
        <f>IF(OR(UBER[Drop Date]="NA", UBER[Drop Time]="NA"), "NA",M713+N713)</f>
        <v>42562.625694444447</v>
      </c>
      <c r="M713" s="3">
        <v>42562</v>
      </c>
      <c r="N713" s="4">
        <v>0.62569444444444444</v>
      </c>
      <c r="O713" s="4" t="str">
        <f>IF(UBER[Drop Date]="NA","No","yes")</f>
        <v>yes</v>
      </c>
      <c r="P713" s="4">
        <f t="shared" si="35"/>
        <v>2.0833333335758653E-2</v>
      </c>
      <c r="Q713" s="27">
        <f>IF(UBER[[Trip duration ]]="","",HOUR(P713)*60 + MINUTE(P713))</f>
        <v>30</v>
      </c>
      <c r="R713" s="27"/>
    </row>
    <row r="714" spans="1:18" x14ac:dyDescent="0.3">
      <c r="A714" s="1">
        <v>713</v>
      </c>
      <c r="B714" s="1" t="s">
        <v>8</v>
      </c>
      <c r="C714" s="1" t="s">
        <v>6</v>
      </c>
      <c r="D714" s="1" t="str">
        <f t="shared" si="33"/>
        <v>No</v>
      </c>
      <c r="E714" s="1" t="s">
        <v>7</v>
      </c>
      <c r="F714" s="2">
        <f>UBER[[#This Row],[Request Date]]+UBER[[#This Row],[Request Time]]</f>
        <v>42562.611805555556</v>
      </c>
      <c r="G714" s="3">
        <v>42562</v>
      </c>
      <c r="H714" s="4">
        <v>0.6118055555555556</v>
      </c>
      <c r="I714" s="27">
        <f>HOUR(UBER[[#This Row],[Request Timestamp]])</f>
        <v>14</v>
      </c>
      <c r="J714" s="4" t="str">
        <f t="shared" si="34"/>
        <v>Afternoon</v>
      </c>
      <c r="K714" s="4" t="str">
        <f>TEXT(UBER[[#This Row],[Request Date]],"dddd")</f>
        <v>Monday</v>
      </c>
      <c r="L714" s="2" t="str">
        <f>IF(OR(UBER[Drop Date]="NA", UBER[Drop Time]="NA"), "NA",M714+N714)</f>
        <v>NA</v>
      </c>
      <c r="M714" s="3" t="s">
        <v>6</v>
      </c>
      <c r="N714" s="4"/>
      <c r="O714" s="4" t="str">
        <f>IF(UBER[Drop Date]="NA","No","yes")</f>
        <v>No</v>
      </c>
      <c r="P714" s="4" t="str">
        <f t="shared" si="35"/>
        <v/>
      </c>
      <c r="Q714" s="27" t="str">
        <f>IF(UBER[[Trip duration ]]="","",HOUR(P714)*60 + MINUTE(P714))</f>
        <v/>
      </c>
      <c r="R714" s="27"/>
    </row>
    <row r="715" spans="1:18" x14ac:dyDescent="0.3">
      <c r="A715" s="1">
        <v>714</v>
      </c>
      <c r="B715" s="1" t="s">
        <v>8</v>
      </c>
      <c r="C715" s="1">
        <v>172</v>
      </c>
      <c r="D715" s="1" t="str">
        <f t="shared" si="33"/>
        <v>Yes</v>
      </c>
      <c r="E715" s="1" t="s">
        <v>5</v>
      </c>
      <c r="F715" s="2">
        <f>UBER[[#This Row],[Request Date]]+UBER[[#This Row],[Request Time]]</f>
        <v>42562.602777777778</v>
      </c>
      <c r="G715" s="3">
        <v>42562</v>
      </c>
      <c r="H715" s="4">
        <v>0.60277777777777775</v>
      </c>
      <c r="I715" s="27">
        <f>HOUR(UBER[[#This Row],[Request Timestamp]])</f>
        <v>14</v>
      </c>
      <c r="J715" s="4" t="str">
        <f t="shared" si="34"/>
        <v>Afternoon</v>
      </c>
      <c r="K715" s="4" t="str">
        <f>TEXT(UBER[[#This Row],[Request Date]],"dddd")</f>
        <v>Monday</v>
      </c>
      <c r="L715" s="2">
        <f>IF(OR(UBER[Drop Date]="NA", UBER[Drop Time]="NA"), "NA",M715+N715)</f>
        <v>42562.648611111108</v>
      </c>
      <c r="M715" s="3">
        <v>42562</v>
      </c>
      <c r="N715" s="4">
        <v>0.64861111111111114</v>
      </c>
      <c r="O715" s="4" t="str">
        <f>IF(UBER[Drop Date]="NA","No","yes")</f>
        <v>yes</v>
      </c>
      <c r="P715" s="4">
        <f t="shared" si="35"/>
        <v>4.5833333329937886E-2</v>
      </c>
      <c r="Q715" s="27">
        <f>IF(UBER[[Trip duration ]]="","",HOUR(P715)*60 + MINUTE(P715))</f>
        <v>66</v>
      </c>
      <c r="R715" s="27"/>
    </row>
    <row r="716" spans="1:18" x14ac:dyDescent="0.3">
      <c r="A716" s="1">
        <v>715</v>
      </c>
      <c r="B716" s="1" t="s">
        <v>8</v>
      </c>
      <c r="C716" s="1">
        <v>244</v>
      </c>
      <c r="D716" s="1" t="str">
        <f t="shared" si="33"/>
        <v>Yes</v>
      </c>
      <c r="E716" s="1" t="s">
        <v>5</v>
      </c>
      <c r="F716" s="2">
        <f>UBER[[#This Row],[Request Date]]+UBER[[#This Row],[Request Time]]</f>
        <v>42562.611111111109</v>
      </c>
      <c r="G716" s="3">
        <v>42562</v>
      </c>
      <c r="H716" s="4">
        <v>0.61111111111111105</v>
      </c>
      <c r="I716" s="27">
        <f>HOUR(UBER[[#This Row],[Request Timestamp]])</f>
        <v>14</v>
      </c>
      <c r="J716" s="4" t="str">
        <f t="shared" si="34"/>
        <v>Afternoon</v>
      </c>
      <c r="K716" s="4" t="str">
        <f>TEXT(UBER[[#This Row],[Request Date]],"dddd")</f>
        <v>Monday</v>
      </c>
      <c r="L716" s="2">
        <f>IF(OR(UBER[Drop Date]="NA", UBER[Drop Time]="NA"), "NA",M716+N716)</f>
        <v>42562.661805555559</v>
      </c>
      <c r="M716" s="3">
        <v>42562</v>
      </c>
      <c r="N716" s="4">
        <v>0.66180555555555554</v>
      </c>
      <c r="O716" s="4" t="str">
        <f>IF(UBER[Drop Date]="NA","No","yes")</f>
        <v>yes</v>
      </c>
      <c r="P716" s="4">
        <f t="shared" si="35"/>
        <v>5.0694444449618459E-2</v>
      </c>
      <c r="Q716" s="27">
        <f>IF(UBER[[Trip duration ]]="","",HOUR(P716)*60 + MINUTE(P716))</f>
        <v>73</v>
      </c>
      <c r="R716" s="27"/>
    </row>
    <row r="717" spans="1:18" x14ac:dyDescent="0.3">
      <c r="A717" s="1">
        <v>716</v>
      </c>
      <c r="B717" s="1" t="s">
        <v>8</v>
      </c>
      <c r="C717" s="1" t="s">
        <v>6</v>
      </c>
      <c r="D717" s="1" t="str">
        <f t="shared" si="33"/>
        <v>No</v>
      </c>
      <c r="E717" s="1" t="s">
        <v>7</v>
      </c>
      <c r="F717" s="2">
        <f>UBER[[#This Row],[Request Date]]+UBER[[#This Row],[Request Time]]</f>
        <v>42562.619444444441</v>
      </c>
      <c r="G717" s="3">
        <v>42562</v>
      </c>
      <c r="H717" s="4">
        <v>0.61944444444444446</v>
      </c>
      <c r="I717" s="27">
        <f>HOUR(UBER[[#This Row],[Request Timestamp]])</f>
        <v>14</v>
      </c>
      <c r="J717" s="4" t="str">
        <f t="shared" si="34"/>
        <v>Afternoon</v>
      </c>
      <c r="K717" s="4" t="str">
        <f>TEXT(UBER[[#This Row],[Request Date]],"dddd")</f>
        <v>Monday</v>
      </c>
      <c r="L717" s="2" t="str">
        <f>IF(OR(UBER[Drop Date]="NA", UBER[Drop Time]="NA"), "NA",M717+N717)</f>
        <v>NA</v>
      </c>
      <c r="M717" s="3" t="s">
        <v>6</v>
      </c>
      <c r="N717" s="4"/>
      <c r="O717" s="4" t="str">
        <f>IF(UBER[Drop Date]="NA","No","yes")</f>
        <v>No</v>
      </c>
      <c r="P717" s="4" t="str">
        <f t="shared" si="35"/>
        <v/>
      </c>
      <c r="Q717" s="27" t="str">
        <f>IF(UBER[[Trip duration ]]="","",HOUR(P717)*60 + MINUTE(P717))</f>
        <v/>
      </c>
      <c r="R717" s="27"/>
    </row>
    <row r="718" spans="1:18" x14ac:dyDescent="0.3">
      <c r="A718" s="1">
        <v>717</v>
      </c>
      <c r="B718" s="1" t="s">
        <v>8</v>
      </c>
      <c r="C718" s="1">
        <v>187</v>
      </c>
      <c r="D718" s="1" t="str">
        <f t="shared" si="33"/>
        <v>Yes</v>
      </c>
      <c r="E718" s="1" t="s">
        <v>5</v>
      </c>
      <c r="F718" s="2">
        <f>UBER[[#This Row],[Request Date]]+UBER[[#This Row],[Request Time]]</f>
        <v>42562.619444444441</v>
      </c>
      <c r="G718" s="3">
        <v>42562</v>
      </c>
      <c r="H718" s="4">
        <v>0.61944444444444446</v>
      </c>
      <c r="I718" s="27">
        <f>HOUR(UBER[[#This Row],[Request Timestamp]])</f>
        <v>14</v>
      </c>
      <c r="J718" s="4" t="str">
        <f t="shared" si="34"/>
        <v>Afternoon</v>
      </c>
      <c r="K718" s="4" t="str">
        <f>TEXT(UBER[[#This Row],[Request Date]],"dddd")</f>
        <v>Monday</v>
      </c>
      <c r="L718" s="2">
        <f>IF(OR(UBER[Drop Date]="NA", UBER[Drop Time]="NA"), "NA",M718+N718)</f>
        <v>42562.656944444447</v>
      </c>
      <c r="M718" s="3">
        <v>42562</v>
      </c>
      <c r="N718" s="4">
        <v>0.65694444444444444</v>
      </c>
      <c r="O718" s="4" t="str">
        <f>IF(UBER[Drop Date]="NA","No","yes")</f>
        <v>yes</v>
      </c>
      <c r="P718" s="4">
        <f t="shared" si="35"/>
        <v>3.7500000005820766E-2</v>
      </c>
      <c r="Q718" s="27">
        <f>IF(UBER[[Trip duration ]]="","",HOUR(P718)*60 + MINUTE(P718))</f>
        <v>54</v>
      </c>
      <c r="R718" s="27"/>
    </row>
    <row r="719" spans="1:18" x14ac:dyDescent="0.3">
      <c r="A719" s="1">
        <v>718</v>
      </c>
      <c r="B719" s="1" t="s">
        <v>8</v>
      </c>
      <c r="C719" s="1">
        <v>194</v>
      </c>
      <c r="D719" s="1" t="str">
        <f t="shared" si="33"/>
        <v>Yes</v>
      </c>
      <c r="E719" s="1" t="s">
        <v>9</v>
      </c>
      <c r="F719" s="2">
        <f>UBER[[#This Row],[Request Date]]+UBER[[#This Row],[Request Time]]</f>
        <v>42562.618750000001</v>
      </c>
      <c r="G719" s="3">
        <v>42562</v>
      </c>
      <c r="H719" s="4">
        <v>0.61875000000000002</v>
      </c>
      <c r="I719" s="27">
        <f>HOUR(UBER[[#This Row],[Request Timestamp]])</f>
        <v>14</v>
      </c>
      <c r="J719" s="4" t="str">
        <f t="shared" si="34"/>
        <v>Afternoon</v>
      </c>
      <c r="K719" s="4" t="str">
        <f>TEXT(UBER[[#This Row],[Request Date]],"dddd")</f>
        <v>Monday</v>
      </c>
      <c r="L719" s="2" t="str">
        <f>IF(OR(UBER[Drop Date]="NA", UBER[Drop Time]="NA"), "NA",M719+N719)</f>
        <v>NA</v>
      </c>
      <c r="M719" s="3" t="s">
        <v>6</v>
      </c>
      <c r="N719" s="4"/>
      <c r="O719" s="4" t="str">
        <f>IF(UBER[Drop Date]="NA","No","yes")</f>
        <v>No</v>
      </c>
      <c r="P719" s="4" t="str">
        <f t="shared" si="35"/>
        <v/>
      </c>
      <c r="Q719" s="27" t="str">
        <f>IF(UBER[[Trip duration ]]="","",HOUR(P719)*60 + MINUTE(P719))</f>
        <v/>
      </c>
      <c r="R719" s="27"/>
    </row>
    <row r="720" spans="1:18" x14ac:dyDescent="0.3">
      <c r="A720" s="1">
        <v>719</v>
      </c>
      <c r="B720" s="1" t="s">
        <v>4</v>
      </c>
      <c r="C720" s="1">
        <v>274</v>
      </c>
      <c r="D720" s="1" t="str">
        <f t="shared" si="33"/>
        <v>Yes</v>
      </c>
      <c r="E720" s="1" t="s">
        <v>5</v>
      </c>
      <c r="F720" s="2">
        <f>UBER[[#This Row],[Request Date]]+UBER[[#This Row],[Request Time]]</f>
        <v>42562.619444444441</v>
      </c>
      <c r="G720" s="3">
        <v>42562</v>
      </c>
      <c r="H720" s="4">
        <v>0.61944444444444446</v>
      </c>
      <c r="I720" s="27">
        <f>HOUR(UBER[[#This Row],[Request Timestamp]])</f>
        <v>14</v>
      </c>
      <c r="J720" s="4" t="str">
        <f t="shared" si="34"/>
        <v>Afternoon</v>
      </c>
      <c r="K720" s="4" t="str">
        <f>TEXT(UBER[[#This Row],[Request Date]],"dddd")</f>
        <v>Monday</v>
      </c>
      <c r="L720" s="2">
        <f>IF(OR(UBER[Drop Date]="NA", UBER[Drop Time]="NA"), "NA",M720+N720)</f>
        <v>42562.647222222222</v>
      </c>
      <c r="M720" s="3">
        <v>42562</v>
      </c>
      <c r="N720" s="4">
        <v>0.64722222222222225</v>
      </c>
      <c r="O720" s="4" t="str">
        <f>IF(UBER[Drop Date]="NA","No","yes")</f>
        <v>yes</v>
      </c>
      <c r="P720" s="4">
        <f t="shared" si="35"/>
        <v>2.7777777781011537E-2</v>
      </c>
      <c r="Q720" s="27">
        <f>IF(UBER[[Trip duration ]]="","",HOUR(P720)*60 + MINUTE(P720))</f>
        <v>40</v>
      </c>
      <c r="R720" s="27"/>
    </row>
    <row r="721" spans="1:18" x14ac:dyDescent="0.3">
      <c r="A721" s="1">
        <v>720</v>
      </c>
      <c r="B721" s="1" t="s">
        <v>4</v>
      </c>
      <c r="C721" s="1">
        <v>247</v>
      </c>
      <c r="D721" s="1" t="str">
        <f t="shared" si="33"/>
        <v>Yes</v>
      </c>
      <c r="E721" s="1" t="s">
        <v>5</v>
      </c>
      <c r="F721" s="2">
        <f>UBER[[#This Row],[Request Date]]+UBER[[#This Row],[Request Time]]</f>
        <v>42562.618750000001</v>
      </c>
      <c r="G721" s="3">
        <v>42562</v>
      </c>
      <c r="H721" s="4">
        <v>0.61875000000000002</v>
      </c>
      <c r="I721" s="27">
        <f>HOUR(UBER[[#This Row],[Request Timestamp]])</f>
        <v>14</v>
      </c>
      <c r="J721" s="4" t="str">
        <f t="shared" si="34"/>
        <v>Afternoon</v>
      </c>
      <c r="K721" s="4" t="str">
        <f>TEXT(UBER[[#This Row],[Request Date]],"dddd")</f>
        <v>Monday</v>
      </c>
      <c r="L721" s="2">
        <f>IF(OR(UBER[Drop Date]="NA", UBER[Drop Time]="NA"), "NA",M721+N721)</f>
        <v>42562.649305555555</v>
      </c>
      <c r="M721" s="3">
        <v>42562</v>
      </c>
      <c r="N721" s="4">
        <v>0.64930555555555558</v>
      </c>
      <c r="O721" s="4" t="str">
        <f>IF(UBER[Drop Date]="NA","No","yes")</f>
        <v>yes</v>
      </c>
      <c r="P721" s="4">
        <f t="shared" si="35"/>
        <v>3.0555555553291924E-2</v>
      </c>
      <c r="Q721" s="27">
        <f>IF(UBER[[Trip duration ]]="","",HOUR(P721)*60 + MINUTE(P721))</f>
        <v>44</v>
      </c>
      <c r="R721" s="27"/>
    </row>
    <row r="722" spans="1:18" x14ac:dyDescent="0.3">
      <c r="A722" s="1">
        <v>721</v>
      </c>
      <c r="B722" s="1" t="s">
        <v>8</v>
      </c>
      <c r="C722" s="1">
        <v>264</v>
      </c>
      <c r="D722" s="1" t="str">
        <f t="shared" si="33"/>
        <v>Yes</v>
      </c>
      <c r="E722" s="1" t="s">
        <v>5</v>
      </c>
      <c r="F722" s="2">
        <f>UBER[[#This Row],[Request Date]]+UBER[[#This Row],[Request Time]]</f>
        <v>42562.62222222222</v>
      </c>
      <c r="G722" s="3">
        <v>42562</v>
      </c>
      <c r="H722" s="4">
        <v>0.62222222222222223</v>
      </c>
      <c r="I722" s="27">
        <f>HOUR(UBER[[#This Row],[Request Timestamp]])</f>
        <v>14</v>
      </c>
      <c r="J722" s="4" t="str">
        <f t="shared" si="34"/>
        <v>Afternoon</v>
      </c>
      <c r="K722" s="4" t="str">
        <f>TEXT(UBER[[#This Row],[Request Date]],"dddd")</f>
        <v>Monday</v>
      </c>
      <c r="L722" s="2">
        <f>IF(OR(UBER[Drop Date]="NA", UBER[Drop Time]="NA"), "NA",M722+N722)</f>
        <v>42562.656944444447</v>
      </c>
      <c r="M722" s="3">
        <v>42562</v>
      </c>
      <c r="N722" s="4">
        <v>0.65694444444444444</v>
      </c>
      <c r="O722" s="4" t="str">
        <f>IF(UBER[Drop Date]="NA","No","yes")</f>
        <v>yes</v>
      </c>
      <c r="P722" s="4">
        <f t="shared" si="35"/>
        <v>3.4722222226264421E-2</v>
      </c>
      <c r="Q722" s="27">
        <f>IF(UBER[[Trip duration ]]="","",HOUR(P722)*60 + MINUTE(P722))</f>
        <v>50</v>
      </c>
      <c r="R722" s="27"/>
    </row>
    <row r="723" spans="1:18" x14ac:dyDescent="0.3">
      <c r="A723" s="1">
        <v>722</v>
      </c>
      <c r="B723" s="1" t="s">
        <v>4</v>
      </c>
      <c r="C723" s="1" t="s">
        <v>6</v>
      </c>
      <c r="D723" s="1" t="str">
        <f t="shared" si="33"/>
        <v>No</v>
      </c>
      <c r="E723" s="1" t="s">
        <v>7</v>
      </c>
      <c r="F723" s="2">
        <f>UBER[[#This Row],[Request Date]]+UBER[[#This Row],[Request Time]]</f>
        <v>42562.622916666667</v>
      </c>
      <c r="G723" s="3">
        <v>42562</v>
      </c>
      <c r="H723" s="4">
        <v>0.62291666666666667</v>
      </c>
      <c r="I723" s="27">
        <f>HOUR(UBER[[#This Row],[Request Timestamp]])</f>
        <v>14</v>
      </c>
      <c r="J723" s="4" t="str">
        <f t="shared" si="34"/>
        <v>Afternoon</v>
      </c>
      <c r="K723" s="4" t="str">
        <f>TEXT(UBER[[#This Row],[Request Date]],"dddd")</f>
        <v>Monday</v>
      </c>
      <c r="L723" s="2" t="str">
        <f>IF(OR(UBER[Drop Date]="NA", UBER[Drop Time]="NA"), "NA",M723+N723)</f>
        <v>NA</v>
      </c>
      <c r="M723" s="3" t="s">
        <v>6</v>
      </c>
      <c r="N723" s="4"/>
      <c r="O723" s="4" t="str">
        <f>IF(UBER[Drop Date]="NA","No","yes")</f>
        <v>No</v>
      </c>
      <c r="P723" s="4" t="str">
        <f t="shared" si="35"/>
        <v/>
      </c>
      <c r="Q723" s="27" t="str">
        <f>IF(UBER[[Trip duration ]]="","",HOUR(P723)*60 + MINUTE(P723))</f>
        <v/>
      </c>
      <c r="R723" s="27"/>
    </row>
    <row r="724" spans="1:18" x14ac:dyDescent="0.3">
      <c r="A724" s="1">
        <v>723</v>
      </c>
      <c r="B724" s="1" t="s">
        <v>8</v>
      </c>
      <c r="C724" s="1">
        <v>273</v>
      </c>
      <c r="D724" s="1" t="str">
        <f t="shared" si="33"/>
        <v>Yes</v>
      </c>
      <c r="E724" s="1" t="s">
        <v>5</v>
      </c>
      <c r="F724" s="2">
        <f>UBER[[#This Row],[Request Date]]+UBER[[#This Row],[Request Time]]</f>
        <v>42562.627083333333</v>
      </c>
      <c r="G724" s="3">
        <v>42562</v>
      </c>
      <c r="H724" s="4">
        <v>0.62708333333333333</v>
      </c>
      <c r="I724" s="27">
        <f>HOUR(UBER[[#This Row],[Request Timestamp]])</f>
        <v>15</v>
      </c>
      <c r="J724" s="4" t="str">
        <f t="shared" si="34"/>
        <v>Afternoon</v>
      </c>
      <c r="K724" s="4" t="str">
        <f>TEXT(UBER[[#This Row],[Request Date]],"dddd")</f>
        <v>Monday</v>
      </c>
      <c r="L724" s="2">
        <f>IF(OR(UBER[Drop Date]="NA", UBER[Drop Time]="NA"), "NA",M724+N724)</f>
        <v>42562.662499999999</v>
      </c>
      <c r="M724" s="3">
        <v>42562</v>
      </c>
      <c r="N724" s="4">
        <v>0.66249999999999998</v>
      </c>
      <c r="O724" s="4" t="str">
        <f>IF(UBER[Drop Date]="NA","No","yes")</f>
        <v>yes</v>
      </c>
      <c r="P724" s="4">
        <f t="shared" si="35"/>
        <v>3.5416666665696539E-2</v>
      </c>
      <c r="Q724" s="27">
        <f>IF(UBER[[Trip duration ]]="","",HOUR(P724)*60 + MINUTE(P724))</f>
        <v>51</v>
      </c>
      <c r="R724" s="27"/>
    </row>
    <row r="725" spans="1:18" x14ac:dyDescent="0.3">
      <c r="A725" s="1">
        <v>724</v>
      </c>
      <c r="B725" s="1" t="s">
        <v>4</v>
      </c>
      <c r="C725" s="1">
        <v>277</v>
      </c>
      <c r="D725" s="1" t="str">
        <f t="shared" si="33"/>
        <v>Yes</v>
      </c>
      <c r="E725" s="1" t="s">
        <v>5</v>
      </c>
      <c r="F725" s="2">
        <f>UBER[[#This Row],[Request Date]]+UBER[[#This Row],[Request Time]]</f>
        <v>42562.629166666666</v>
      </c>
      <c r="G725" s="3">
        <v>42562</v>
      </c>
      <c r="H725" s="4">
        <v>0.62916666666666665</v>
      </c>
      <c r="I725" s="27">
        <f>HOUR(UBER[[#This Row],[Request Timestamp]])</f>
        <v>15</v>
      </c>
      <c r="J725" s="4" t="str">
        <f t="shared" si="34"/>
        <v>Afternoon</v>
      </c>
      <c r="K725" s="4" t="str">
        <f>TEXT(UBER[[#This Row],[Request Date]],"dddd")</f>
        <v>Monday</v>
      </c>
      <c r="L725" s="2">
        <f>IF(OR(UBER[Drop Date]="NA", UBER[Drop Time]="NA"), "NA",M725+N725)</f>
        <v>42562.654166666667</v>
      </c>
      <c r="M725" s="3">
        <v>42562</v>
      </c>
      <c r="N725" s="4">
        <v>0.65416666666666667</v>
      </c>
      <c r="O725" s="4" t="str">
        <f>IF(UBER[Drop Date]="NA","No","yes")</f>
        <v>yes</v>
      </c>
      <c r="P725" s="4">
        <f t="shared" si="35"/>
        <v>2.5000000001455192E-2</v>
      </c>
      <c r="Q725" s="27">
        <f>IF(UBER[[Trip duration ]]="","",HOUR(P725)*60 + MINUTE(P725))</f>
        <v>36</v>
      </c>
      <c r="R725" s="27"/>
    </row>
    <row r="726" spans="1:18" x14ac:dyDescent="0.3">
      <c r="A726" s="1">
        <v>725</v>
      </c>
      <c r="B726" s="1" t="s">
        <v>4</v>
      </c>
      <c r="C726" s="1">
        <v>253</v>
      </c>
      <c r="D726" s="1" t="str">
        <f t="shared" si="33"/>
        <v>Yes</v>
      </c>
      <c r="E726" s="1" t="s">
        <v>9</v>
      </c>
      <c r="F726" s="2">
        <f>UBER[[#This Row],[Request Date]]+UBER[[#This Row],[Request Time]]</f>
        <v>42562.626388888886</v>
      </c>
      <c r="G726" s="3">
        <v>42562</v>
      </c>
      <c r="H726" s="4">
        <v>0.62638888888888888</v>
      </c>
      <c r="I726" s="27">
        <f>HOUR(UBER[[#This Row],[Request Timestamp]])</f>
        <v>15</v>
      </c>
      <c r="J726" s="4" t="str">
        <f t="shared" si="34"/>
        <v>Afternoon</v>
      </c>
      <c r="K726" s="4" t="str">
        <f>TEXT(UBER[[#This Row],[Request Date]],"dddd")</f>
        <v>Monday</v>
      </c>
      <c r="L726" s="2" t="str">
        <f>IF(OR(UBER[Drop Date]="NA", UBER[Drop Time]="NA"), "NA",M726+N726)</f>
        <v>NA</v>
      </c>
      <c r="M726" s="3" t="s">
        <v>6</v>
      </c>
      <c r="N726" s="4"/>
      <c r="O726" s="4" t="str">
        <f>IF(UBER[Drop Date]="NA","No","yes")</f>
        <v>No</v>
      </c>
      <c r="P726" s="4" t="str">
        <f t="shared" si="35"/>
        <v/>
      </c>
      <c r="Q726" s="27" t="str">
        <f>IF(UBER[[Trip duration ]]="","",HOUR(P726)*60 + MINUTE(P726))</f>
        <v/>
      </c>
      <c r="R726" s="27"/>
    </row>
    <row r="727" spans="1:18" x14ac:dyDescent="0.3">
      <c r="A727" s="1">
        <v>726</v>
      </c>
      <c r="B727" s="1" t="s">
        <v>4</v>
      </c>
      <c r="C727" s="1">
        <v>121</v>
      </c>
      <c r="D727" s="1" t="str">
        <f t="shared" si="33"/>
        <v>Yes</v>
      </c>
      <c r="E727" s="1" t="s">
        <v>5</v>
      </c>
      <c r="F727" s="2">
        <f>UBER[[#This Row],[Request Date]]+UBER[[#This Row],[Request Time]]</f>
        <v>42562.625</v>
      </c>
      <c r="G727" s="3">
        <v>42562</v>
      </c>
      <c r="H727" s="4">
        <v>0.625</v>
      </c>
      <c r="I727" s="27">
        <f>HOUR(UBER[[#This Row],[Request Timestamp]])</f>
        <v>15</v>
      </c>
      <c r="J727" s="4" t="str">
        <f t="shared" si="34"/>
        <v>Afternoon</v>
      </c>
      <c r="K727" s="4" t="str">
        <f>TEXT(UBER[[#This Row],[Request Date]],"dddd")</f>
        <v>Monday</v>
      </c>
      <c r="L727" s="2">
        <f>IF(OR(UBER[Drop Date]="NA", UBER[Drop Time]="NA"), "NA",M727+N727)</f>
        <v>42562.668749999997</v>
      </c>
      <c r="M727" s="3">
        <v>42562</v>
      </c>
      <c r="N727" s="4">
        <v>0.66875000000000007</v>
      </c>
      <c r="O727" s="4" t="str">
        <f>IF(UBER[Drop Date]="NA","No","yes")</f>
        <v>yes</v>
      </c>
      <c r="P727" s="4">
        <f t="shared" si="35"/>
        <v>4.3749999997089617E-2</v>
      </c>
      <c r="Q727" s="27">
        <f>IF(UBER[[Trip duration ]]="","",HOUR(P727)*60 + MINUTE(P727))</f>
        <v>63</v>
      </c>
      <c r="R727" s="27"/>
    </row>
    <row r="728" spans="1:18" x14ac:dyDescent="0.3">
      <c r="A728" s="1">
        <v>727</v>
      </c>
      <c r="B728" s="1" t="s">
        <v>4</v>
      </c>
      <c r="C728" s="1">
        <v>249</v>
      </c>
      <c r="D728" s="1" t="str">
        <f t="shared" si="33"/>
        <v>Yes</v>
      </c>
      <c r="E728" s="1" t="s">
        <v>5</v>
      </c>
      <c r="F728" s="2">
        <f>UBER[[#This Row],[Request Date]]+UBER[[#This Row],[Request Time]]</f>
        <v>42562.629861111112</v>
      </c>
      <c r="G728" s="3">
        <v>42562</v>
      </c>
      <c r="H728" s="4">
        <v>0.62986111111111109</v>
      </c>
      <c r="I728" s="27">
        <f>HOUR(UBER[[#This Row],[Request Timestamp]])</f>
        <v>15</v>
      </c>
      <c r="J728" s="4" t="str">
        <f t="shared" si="34"/>
        <v>Afternoon</v>
      </c>
      <c r="K728" s="4" t="str">
        <f>TEXT(UBER[[#This Row],[Request Date]],"dddd")</f>
        <v>Monday</v>
      </c>
      <c r="L728" s="2">
        <f>IF(OR(UBER[Drop Date]="NA", UBER[Drop Time]="NA"), "NA",M728+N728)</f>
        <v>42562.684027777781</v>
      </c>
      <c r="M728" s="3">
        <v>42562</v>
      </c>
      <c r="N728" s="4">
        <v>0.68402777777777779</v>
      </c>
      <c r="O728" s="4" t="str">
        <f>IF(UBER[Drop Date]="NA","No","yes")</f>
        <v>yes</v>
      </c>
      <c r="P728" s="4">
        <f t="shared" si="35"/>
        <v>5.4166666668606922E-2</v>
      </c>
      <c r="Q728" s="27">
        <f>IF(UBER[[Trip duration ]]="","",HOUR(P728)*60 + MINUTE(P728))</f>
        <v>78</v>
      </c>
      <c r="R728" s="27"/>
    </row>
    <row r="729" spans="1:18" x14ac:dyDescent="0.3">
      <c r="A729" s="1">
        <v>728</v>
      </c>
      <c r="B729" s="1" t="s">
        <v>8</v>
      </c>
      <c r="C729" s="1">
        <v>39</v>
      </c>
      <c r="D729" s="1" t="str">
        <f t="shared" si="33"/>
        <v>Yes</v>
      </c>
      <c r="E729" s="1" t="s">
        <v>5</v>
      </c>
      <c r="F729" s="2">
        <f>UBER[[#This Row],[Request Date]]+UBER[[#This Row],[Request Time]]</f>
        <v>42562.628472222219</v>
      </c>
      <c r="G729" s="3">
        <v>42562</v>
      </c>
      <c r="H729" s="4">
        <v>0.62847222222222221</v>
      </c>
      <c r="I729" s="27">
        <f>HOUR(UBER[[#This Row],[Request Timestamp]])</f>
        <v>15</v>
      </c>
      <c r="J729" s="4" t="str">
        <f t="shared" si="34"/>
        <v>Afternoon</v>
      </c>
      <c r="K729" s="4" t="str">
        <f>TEXT(UBER[[#This Row],[Request Date]],"dddd")</f>
        <v>Monday</v>
      </c>
      <c r="L729" s="2">
        <f>IF(OR(UBER[Drop Date]="NA", UBER[Drop Time]="NA"), "NA",M729+N729)</f>
        <v>42562.67291666667</v>
      </c>
      <c r="M729" s="3">
        <v>42562</v>
      </c>
      <c r="N729" s="4">
        <v>0.67291666666666661</v>
      </c>
      <c r="O729" s="4" t="str">
        <f>IF(UBER[Drop Date]="NA","No","yes")</f>
        <v>yes</v>
      </c>
      <c r="P729" s="4">
        <f t="shared" si="35"/>
        <v>4.444444445107365E-2</v>
      </c>
      <c r="Q729" s="27">
        <f>IF(UBER[[Trip duration ]]="","",HOUR(P729)*60 + MINUTE(P729))</f>
        <v>64</v>
      </c>
      <c r="R729" s="27"/>
    </row>
    <row r="730" spans="1:18" x14ac:dyDescent="0.3">
      <c r="A730" s="1">
        <v>729</v>
      </c>
      <c r="B730" s="1" t="s">
        <v>4</v>
      </c>
      <c r="C730" s="1">
        <v>132</v>
      </c>
      <c r="D730" s="1" t="str">
        <f t="shared" si="33"/>
        <v>Yes</v>
      </c>
      <c r="E730" s="1" t="s">
        <v>5</v>
      </c>
      <c r="F730" s="2">
        <f>UBER[[#This Row],[Request Date]]+UBER[[#This Row],[Request Time]]</f>
        <v>42562.634722222225</v>
      </c>
      <c r="G730" s="3">
        <v>42562</v>
      </c>
      <c r="H730" s="4">
        <v>0.63472222222222219</v>
      </c>
      <c r="I730" s="27">
        <f>HOUR(UBER[[#This Row],[Request Timestamp]])</f>
        <v>15</v>
      </c>
      <c r="J730" s="4" t="str">
        <f t="shared" si="34"/>
        <v>Afternoon</v>
      </c>
      <c r="K730" s="4" t="str">
        <f>TEXT(UBER[[#This Row],[Request Date]],"dddd")</f>
        <v>Monday</v>
      </c>
      <c r="L730" s="2">
        <f>IF(OR(UBER[Drop Date]="NA", UBER[Drop Time]="NA"), "NA",M730+N730)</f>
        <v>42562.659722222219</v>
      </c>
      <c r="M730" s="3">
        <v>42562</v>
      </c>
      <c r="N730" s="4">
        <v>0.65972222222222221</v>
      </c>
      <c r="O730" s="4" t="str">
        <f>IF(UBER[Drop Date]="NA","No","yes")</f>
        <v>yes</v>
      </c>
      <c r="P730" s="4">
        <f t="shared" si="35"/>
        <v>2.4999999994179234E-2</v>
      </c>
      <c r="Q730" s="27">
        <f>IF(UBER[[Trip duration ]]="","",HOUR(P730)*60 + MINUTE(P730))</f>
        <v>36</v>
      </c>
      <c r="R730" s="27"/>
    </row>
    <row r="731" spans="1:18" x14ac:dyDescent="0.3">
      <c r="A731" s="1">
        <v>730</v>
      </c>
      <c r="B731" s="1" t="s">
        <v>4</v>
      </c>
      <c r="C731" s="1" t="s">
        <v>6</v>
      </c>
      <c r="D731" s="1" t="str">
        <f t="shared" si="33"/>
        <v>No</v>
      </c>
      <c r="E731" s="1" t="s">
        <v>7</v>
      </c>
      <c r="F731" s="2">
        <f>UBER[[#This Row],[Request Date]]+UBER[[#This Row],[Request Time]]</f>
        <v>42562.634722222225</v>
      </c>
      <c r="G731" s="3">
        <v>42562</v>
      </c>
      <c r="H731" s="4">
        <v>0.63472222222222219</v>
      </c>
      <c r="I731" s="27">
        <f>HOUR(UBER[[#This Row],[Request Timestamp]])</f>
        <v>15</v>
      </c>
      <c r="J731" s="4" t="str">
        <f t="shared" si="34"/>
        <v>Afternoon</v>
      </c>
      <c r="K731" s="4" t="str">
        <f>TEXT(UBER[[#This Row],[Request Date]],"dddd")</f>
        <v>Monday</v>
      </c>
      <c r="L731" s="2" t="str">
        <f>IF(OR(UBER[Drop Date]="NA", UBER[Drop Time]="NA"), "NA",M731+N731)</f>
        <v>NA</v>
      </c>
      <c r="M731" s="3" t="s">
        <v>6</v>
      </c>
      <c r="N731" s="4"/>
      <c r="O731" s="4" t="str">
        <f>IF(UBER[Drop Date]="NA","No","yes")</f>
        <v>No</v>
      </c>
      <c r="P731" s="4" t="str">
        <f t="shared" si="35"/>
        <v/>
      </c>
      <c r="Q731" s="27" t="str">
        <f>IF(UBER[[Trip duration ]]="","",HOUR(P731)*60 + MINUTE(P731))</f>
        <v/>
      </c>
      <c r="R731" s="27"/>
    </row>
    <row r="732" spans="1:18" x14ac:dyDescent="0.3">
      <c r="A732" s="1">
        <v>731</v>
      </c>
      <c r="B732" s="1" t="s">
        <v>8</v>
      </c>
      <c r="C732" s="1" t="s">
        <v>6</v>
      </c>
      <c r="D732" s="1" t="str">
        <f t="shared" si="33"/>
        <v>No</v>
      </c>
      <c r="E732" s="1" t="s">
        <v>7</v>
      </c>
      <c r="F732" s="2">
        <f>UBER[[#This Row],[Request Date]]+UBER[[#This Row],[Request Time]]</f>
        <v>42562.632638888892</v>
      </c>
      <c r="G732" s="3">
        <v>42562</v>
      </c>
      <c r="H732" s="4">
        <v>0.63263888888888886</v>
      </c>
      <c r="I732" s="27">
        <f>HOUR(UBER[[#This Row],[Request Timestamp]])</f>
        <v>15</v>
      </c>
      <c r="J732" s="4" t="str">
        <f t="shared" si="34"/>
        <v>Afternoon</v>
      </c>
      <c r="K732" s="4" t="str">
        <f>TEXT(UBER[[#This Row],[Request Date]],"dddd")</f>
        <v>Monday</v>
      </c>
      <c r="L732" s="2" t="str">
        <f>IF(OR(UBER[Drop Date]="NA", UBER[Drop Time]="NA"), "NA",M732+N732)</f>
        <v>NA</v>
      </c>
      <c r="M732" s="3" t="s">
        <v>6</v>
      </c>
      <c r="N732" s="4"/>
      <c r="O732" s="4" t="str">
        <f>IF(UBER[Drop Date]="NA","No","yes")</f>
        <v>No</v>
      </c>
      <c r="P732" s="4" t="str">
        <f t="shared" si="35"/>
        <v/>
      </c>
      <c r="Q732" s="27" t="str">
        <f>IF(UBER[[Trip duration ]]="","",HOUR(P732)*60 + MINUTE(P732))</f>
        <v/>
      </c>
      <c r="R732" s="27"/>
    </row>
    <row r="733" spans="1:18" x14ac:dyDescent="0.3">
      <c r="A733" s="1">
        <v>732</v>
      </c>
      <c r="B733" s="1" t="s">
        <v>4</v>
      </c>
      <c r="C733" s="1">
        <v>79</v>
      </c>
      <c r="D733" s="1" t="str">
        <f t="shared" si="33"/>
        <v>Yes</v>
      </c>
      <c r="E733" s="1" t="s">
        <v>5</v>
      </c>
      <c r="F733" s="2">
        <f>UBER[[#This Row],[Request Date]]+UBER[[#This Row],[Request Time]]</f>
        <v>42562.637499999997</v>
      </c>
      <c r="G733" s="3">
        <v>42562</v>
      </c>
      <c r="H733" s="4">
        <v>0.63750000000000007</v>
      </c>
      <c r="I733" s="27">
        <f>HOUR(UBER[[#This Row],[Request Timestamp]])</f>
        <v>15</v>
      </c>
      <c r="J733" s="4" t="str">
        <f t="shared" si="34"/>
        <v>Afternoon</v>
      </c>
      <c r="K733" s="4" t="str">
        <f>TEXT(UBER[[#This Row],[Request Date]],"dddd")</f>
        <v>Monday</v>
      </c>
      <c r="L733" s="2">
        <f>IF(OR(UBER[Drop Date]="NA", UBER[Drop Time]="NA"), "NA",M733+N733)</f>
        <v>42562.664583333331</v>
      </c>
      <c r="M733" s="3">
        <v>42562</v>
      </c>
      <c r="N733" s="4">
        <v>0.6645833333333333</v>
      </c>
      <c r="O733" s="4" t="str">
        <f>IF(UBER[Drop Date]="NA","No","yes")</f>
        <v>yes</v>
      </c>
      <c r="P733" s="4">
        <f t="shared" si="35"/>
        <v>2.7083333334303461E-2</v>
      </c>
      <c r="Q733" s="27">
        <f>IF(UBER[[Trip duration ]]="","",HOUR(P733)*60 + MINUTE(P733))</f>
        <v>39</v>
      </c>
      <c r="R733" s="27"/>
    </row>
    <row r="734" spans="1:18" x14ac:dyDescent="0.3">
      <c r="A734" s="1">
        <v>733</v>
      </c>
      <c r="B734" s="1" t="s">
        <v>8</v>
      </c>
      <c r="C734" s="1">
        <v>69</v>
      </c>
      <c r="D734" s="1" t="str">
        <f t="shared" si="33"/>
        <v>Yes</v>
      </c>
      <c r="E734" s="1" t="s">
        <v>5</v>
      </c>
      <c r="F734" s="2">
        <f>UBER[[#This Row],[Request Date]]+UBER[[#This Row],[Request Time]]</f>
        <v>42562.642361111109</v>
      </c>
      <c r="G734" s="3">
        <v>42562</v>
      </c>
      <c r="H734" s="4">
        <v>0.64236111111111105</v>
      </c>
      <c r="I734" s="27">
        <f>HOUR(UBER[[#This Row],[Request Timestamp]])</f>
        <v>15</v>
      </c>
      <c r="J734" s="4" t="str">
        <f t="shared" si="34"/>
        <v>Afternoon</v>
      </c>
      <c r="K734" s="4" t="str">
        <f>TEXT(UBER[[#This Row],[Request Date]],"dddd")</f>
        <v>Monday</v>
      </c>
      <c r="L734" s="2">
        <f>IF(OR(UBER[Drop Date]="NA", UBER[Drop Time]="NA"), "NA",M734+N734)</f>
        <v>42562.6875</v>
      </c>
      <c r="M734" s="3">
        <v>42562</v>
      </c>
      <c r="N734" s="4">
        <v>0.6875</v>
      </c>
      <c r="O734" s="4" t="str">
        <f>IF(UBER[Drop Date]="NA","No","yes")</f>
        <v>yes</v>
      </c>
      <c r="P734" s="4">
        <f t="shared" si="35"/>
        <v>4.5138888890505768E-2</v>
      </c>
      <c r="Q734" s="27">
        <f>IF(UBER[[Trip duration ]]="","",HOUR(P734)*60 + MINUTE(P734))</f>
        <v>65</v>
      </c>
      <c r="R734" s="27"/>
    </row>
    <row r="735" spans="1:18" x14ac:dyDescent="0.3">
      <c r="A735" s="1">
        <v>734</v>
      </c>
      <c r="B735" s="1" t="s">
        <v>8</v>
      </c>
      <c r="C735" s="1" t="s">
        <v>6</v>
      </c>
      <c r="D735" s="1" t="str">
        <f t="shared" si="33"/>
        <v>No</v>
      </c>
      <c r="E735" s="1" t="s">
        <v>7</v>
      </c>
      <c r="F735" s="2">
        <f>UBER[[#This Row],[Request Date]]+UBER[[#This Row],[Request Time]]</f>
        <v>42562.640277777777</v>
      </c>
      <c r="G735" s="3">
        <v>42562</v>
      </c>
      <c r="H735" s="4">
        <v>0.64027777777777783</v>
      </c>
      <c r="I735" s="27">
        <f>HOUR(UBER[[#This Row],[Request Timestamp]])</f>
        <v>15</v>
      </c>
      <c r="J735" s="4" t="str">
        <f t="shared" si="34"/>
        <v>Afternoon</v>
      </c>
      <c r="K735" s="4" t="str">
        <f>TEXT(UBER[[#This Row],[Request Date]],"dddd")</f>
        <v>Monday</v>
      </c>
      <c r="L735" s="2" t="str">
        <f>IF(OR(UBER[Drop Date]="NA", UBER[Drop Time]="NA"), "NA",M735+N735)</f>
        <v>NA</v>
      </c>
      <c r="M735" s="3" t="s">
        <v>6</v>
      </c>
      <c r="N735" s="4"/>
      <c r="O735" s="4" t="str">
        <f>IF(UBER[Drop Date]="NA","No","yes")</f>
        <v>No</v>
      </c>
      <c r="P735" s="4" t="str">
        <f t="shared" si="35"/>
        <v/>
      </c>
      <c r="Q735" s="27" t="str">
        <f>IF(UBER[[Trip duration ]]="","",HOUR(P735)*60 + MINUTE(P735))</f>
        <v/>
      </c>
      <c r="R735" s="27"/>
    </row>
    <row r="736" spans="1:18" x14ac:dyDescent="0.3">
      <c r="A736" s="1">
        <v>735</v>
      </c>
      <c r="B736" s="1" t="s">
        <v>8</v>
      </c>
      <c r="C736" s="1">
        <v>33</v>
      </c>
      <c r="D736" s="1" t="str">
        <f t="shared" si="33"/>
        <v>Yes</v>
      </c>
      <c r="E736" s="1" t="s">
        <v>5</v>
      </c>
      <c r="F736" s="2">
        <f>UBER[[#This Row],[Request Date]]+UBER[[#This Row],[Request Time]]</f>
        <v>42562.643750000003</v>
      </c>
      <c r="G736" s="3">
        <v>42562</v>
      </c>
      <c r="H736" s="4">
        <v>0.64374999999999993</v>
      </c>
      <c r="I736" s="27">
        <f>HOUR(UBER[[#This Row],[Request Timestamp]])</f>
        <v>15</v>
      </c>
      <c r="J736" s="4" t="str">
        <f t="shared" si="34"/>
        <v>Afternoon</v>
      </c>
      <c r="K736" s="4" t="str">
        <f>TEXT(UBER[[#This Row],[Request Date]],"dddd")</f>
        <v>Monday</v>
      </c>
      <c r="L736" s="2">
        <f>IF(OR(UBER[Drop Date]="NA", UBER[Drop Time]="NA"), "NA",M736+N736)</f>
        <v>42562.688888888886</v>
      </c>
      <c r="M736" s="3">
        <v>42562</v>
      </c>
      <c r="N736" s="4">
        <v>0.68888888888888899</v>
      </c>
      <c r="O736" s="4" t="str">
        <f>IF(UBER[Drop Date]="NA","No","yes")</f>
        <v>yes</v>
      </c>
      <c r="P736" s="4">
        <f t="shared" si="35"/>
        <v>4.5138888883229811E-2</v>
      </c>
      <c r="Q736" s="27">
        <f>IF(UBER[[Trip duration ]]="","",HOUR(P736)*60 + MINUTE(P736))</f>
        <v>65</v>
      </c>
      <c r="R736" s="27"/>
    </row>
    <row r="737" spans="1:18" x14ac:dyDescent="0.3">
      <c r="A737" s="1">
        <v>736</v>
      </c>
      <c r="B737" s="1" t="s">
        <v>8</v>
      </c>
      <c r="C737" s="1">
        <v>163</v>
      </c>
      <c r="D737" s="1" t="str">
        <f t="shared" si="33"/>
        <v>Yes</v>
      </c>
      <c r="E737" s="1" t="s">
        <v>9</v>
      </c>
      <c r="F737" s="2">
        <f>UBER[[#This Row],[Request Date]]+UBER[[#This Row],[Request Time]]</f>
        <v>42562.643750000003</v>
      </c>
      <c r="G737" s="3">
        <v>42562</v>
      </c>
      <c r="H737" s="4">
        <v>0.64374999999999993</v>
      </c>
      <c r="I737" s="27">
        <f>HOUR(UBER[[#This Row],[Request Timestamp]])</f>
        <v>15</v>
      </c>
      <c r="J737" s="4" t="str">
        <f t="shared" si="34"/>
        <v>Afternoon</v>
      </c>
      <c r="K737" s="4" t="str">
        <f>TEXT(UBER[[#This Row],[Request Date]],"dddd")</f>
        <v>Monday</v>
      </c>
      <c r="L737" s="2" t="str">
        <f>IF(OR(UBER[Drop Date]="NA", UBER[Drop Time]="NA"), "NA",M737+N737)</f>
        <v>NA</v>
      </c>
      <c r="M737" s="3" t="s">
        <v>6</v>
      </c>
      <c r="N737" s="4"/>
      <c r="O737" s="4" t="str">
        <f>IF(UBER[Drop Date]="NA","No","yes")</f>
        <v>No</v>
      </c>
      <c r="P737" s="4" t="str">
        <f t="shared" si="35"/>
        <v/>
      </c>
      <c r="Q737" s="27" t="str">
        <f>IF(UBER[[Trip duration ]]="","",HOUR(P737)*60 + MINUTE(P737))</f>
        <v/>
      </c>
      <c r="R737" s="27"/>
    </row>
    <row r="738" spans="1:18" x14ac:dyDescent="0.3">
      <c r="A738" s="1">
        <v>737</v>
      </c>
      <c r="B738" s="1" t="s">
        <v>4</v>
      </c>
      <c r="C738" s="1">
        <v>281</v>
      </c>
      <c r="D738" s="1" t="str">
        <f t="shared" si="33"/>
        <v>Yes</v>
      </c>
      <c r="E738" s="1" t="s">
        <v>5</v>
      </c>
      <c r="F738" s="2">
        <f>UBER[[#This Row],[Request Date]]+UBER[[#This Row],[Request Time]]</f>
        <v>42562.645833333336</v>
      </c>
      <c r="G738" s="3">
        <v>42562</v>
      </c>
      <c r="H738" s="4">
        <v>0.64583333333333337</v>
      </c>
      <c r="I738" s="27">
        <f>HOUR(UBER[[#This Row],[Request Timestamp]])</f>
        <v>15</v>
      </c>
      <c r="J738" s="4" t="str">
        <f t="shared" si="34"/>
        <v>Afternoon</v>
      </c>
      <c r="K738" s="4" t="str">
        <f>TEXT(UBER[[#This Row],[Request Date]],"dddd")</f>
        <v>Monday</v>
      </c>
      <c r="L738" s="2">
        <f>IF(OR(UBER[Drop Date]="NA", UBER[Drop Time]="NA"), "NA",M738+N738)</f>
        <v>42562.669444444444</v>
      </c>
      <c r="M738" s="3">
        <v>42562</v>
      </c>
      <c r="N738" s="4">
        <v>0.6694444444444444</v>
      </c>
      <c r="O738" s="4" t="str">
        <f>IF(UBER[Drop Date]="NA","No","yes")</f>
        <v>yes</v>
      </c>
      <c r="P738" s="4">
        <f t="shared" si="35"/>
        <v>2.361111110803904E-2</v>
      </c>
      <c r="Q738" s="27">
        <f>IF(UBER[[Trip duration ]]="","",HOUR(P738)*60 + MINUTE(P738))</f>
        <v>34</v>
      </c>
      <c r="R738" s="27"/>
    </row>
    <row r="739" spans="1:18" x14ac:dyDescent="0.3">
      <c r="A739" s="1">
        <v>738</v>
      </c>
      <c r="B739" s="1" t="s">
        <v>8</v>
      </c>
      <c r="C739" s="1">
        <v>34</v>
      </c>
      <c r="D739" s="1" t="str">
        <f t="shared" si="33"/>
        <v>Yes</v>
      </c>
      <c r="E739" s="1" t="s">
        <v>5</v>
      </c>
      <c r="F739" s="2">
        <f>UBER[[#This Row],[Request Date]]+UBER[[#This Row],[Request Time]]</f>
        <v>42562.645833333336</v>
      </c>
      <c r="G739" s="3">
        <v>42562</v>
      </c>
      <c r="H739" s="4">
        <v>0.64583333333333337</v>
      </c>
      <c r="I739" s="27">
        <f>HOUR(UBER[[#This Row],[Request Timestamp]])</f>
        <v>15</v>
      </c>
      <c r="J739" s="4" t="str">
        <f t="shared" si="34"/>
        <v>Afternoon</v>
      </c>
      <c r="K739" s="4" t="str">
        <f>TEXT(UBER[[#This Row],[Request Date]],"dddd")</f>
        <v>Monday</v>
      </c>
      <c r="L739" s="2">
        <f>IF(OR(UBER[Drop Date]="NA", UBER[Drop Time]="NA"), "NA",M739+N739)</f>
        <v>42562.697222222225</v>
      </c>
      <c r="M739" s="3">
        <v>42562</v>
      </c>
      <c r="N739" s="4">
        <v>0.6972222222222223</v>
      </c>
      <c r="O739" s="4" t="str">
        <f>IF(UBER[Drop Date]="NA","No","yes")</f>
        <v>yes</v>
      </c>
      <c r="P739" s="4">
        <f t="shared" si="35"/>
        <v>5.1388888889050577E-2</v>
      </c>
      <c r="Q739" s="27">
        <f>IF(UBER[[Trip duration ]]="","",HOUR(P739)*60 + MINUTE(P739))</f>
        <v>74</v>
      </c>
      <c r="R739" s="27"/>
    </row>
    <row r="740" spans="1:18" x14ac:dyDescent="0.3">
      <c r="A740" s="1">
        <v>739</v>
      </c>
      <c r="B740" s="1" t="s">
        <v>4</v>
      </c>
      <c r="C740" s="1">
        <v>246</v>
      </c>
      <c r="D740" s="1" t="str">
        <f t="shared" si="33"/>
        <v>Yes</v>
      </c>
      <c r="E740" s="1" t="s">
        <v>5</v>
      </c>
      <c r="F740" s="2">
        <f>UBER[[#This Row],[Request Date]]+UBER[[#This Row],[Request Time]]</f>
        <v>42562.65</v>
      </c>
      <c r="G740" s="3">
        <v>42562</v>
      </c>
      <c r="H740" s="4">
        <v>0.65</v>
      </c>
      <c r="I740" s="27">
        <f>HOUR(UBER[[#This Row],[Request Timestamp]])</f>
        <v>15</v>
      </c>
      <c r="J740" s="4" t="str">
        <f t="shared" si="34"/>
        <v>Afternoon</v>
      </c>
      <c r="K740" s="4" t="str">
        <f>TEXT(UBER[[#This Row],[Request Date]],"dddd")</f>
        <v>Monday</v>
      </c>
      <c r="L740" s="2">
        <f>IF(OR(UBER[Drop Date]="NA", UBER[Drop Time]="NA"), "NA",M740+N740)</f>
        <v>42562.680555555555</v>
      </c>
      <c r="M740" s="3">
        <v>42562</v>
      </c>
      <c r="N740" s="4">
        <v>0.68055555555555547</v>
      </c>
      <c r="O740" s="4" t="str">
        <f>IF(UBER[Drop Date]="NA","No","yes")</f>
        <v>yes</v>
      </c>
      <c r="P740" s="4">
        <f t="shared" si="35"/>
        <v>3.0555555553291924E-2</v>
      </c>
      <c r="Q740" s="27">
        <f>IF(UBER[[Trip duration ]]="","",HOUR(P740)*60 + MINUTE(P740))</f>
        <v>44</v>
      </c>
      <c r="R740" s="27"/>
    </row>
    <row r="741" spans="1:18" x14ac:dyDescent="0.3">
      <c r="A741" s="1">
        <v>740</v>
      </c>
      <c r="B741" s="1" t="s">
        <v>4</v>
      </c>
      <c r="C741" s="1">
        <v>201</v>
      </c>
      <c r="D741" s="1" t="str">
        <f t="shared" si="33"/>
        <v>Yes</v>
      </c>
      <c r="E741" s="1" t="s">
        <v>5</v>
      </c>
      <c r="F741" s="2">
        <f>UBER[[#This Row],[Request Date]]+UBER[[#This Row],[Request Time]]</f>
        <v>42562.649305555555</v>
      </c>
      <c r="G741" s="3">
        <v>42562</v>
      </c>
      <c r="H741" s="4">
        <v>0.64930555555555558</v>
      </c>
      <c r="I741" s="27">
        <f>HOUR(UBER[[#This Row],[Request Timestamp]])</f>
        <v>15</v>
      </c>
      <c r="J741" s="4" t="str">
        <f t="shared" si="34"/>
        <v>Afternoon</v>
      </c>
      <c r="K741" s="4" t="str">
        <f>TEXT(UBER[[#This Row],[Request Date]],"dddd")</f>
        <v>Monday</v>
      </c>
      <c r="L741" s="2">
        <f>IF(OR(UBER[Drop Date]="NA", UBER[Drop Time]="NA"), "NA",M741+N741)</f>
        <v>42562.677083333336</v>
      </c>
      <c r="M741" s="3">
        <v>42562</v>
      </c>
      <c r="N741" s="4">
        <v>0.67708333333333337</v>
      </c>
      <c r="O741" s="4" t="str">
        <f>IF(UBER[Drop Date]="NA","No","yes")</f>
        <v>yes</v>
      </c>
      <c r="P741" s="4">
        <f t="shared" si="35"/>
        <v>2.7777777781011537E-2</v>
      </c>
      <c r="Q741" s="27">
        <f>IF(UBER[[Trip duration ]]="","",HOUR(P741)*60 + MINUTE(P741))</f>
        <v>40</v>
      </c>
      <c r="R741" s="27"/>
    </row>
    <row r="742" spans="1:18" x14ac:dyDescent="0.3">
      <c r="A742" s="1">
        <v>741</v>
      </c>
      <c r="B742" s="1" t="s">
        <v>4</v>
      </c>
      <c r="C742" s="1">
        <v>165</v>
      </c>
      <c r="D742" s="1" t="str">
        <f t="shared" si="33"/>
        <v>Yes</v>
      </c>
      <c r="E742" s="1" t="s">
        <v>5</v>
      </c>
      <c r="F742" s="2">
        <f>UBER[[#This Row],[Request Date]]+UBER[[#This Row],[Request Time]]</f>
        <v>42562.652083333334</v>
      </c>
      <c r="G742" s="3">
        <v>42562</v>
      </c>
      <c r="H742" s="4">
        <v>0.65208333333333335</v>
      </c>
      <c r="I742" s="27">
        <f>HOUR(UBER[[#This Row],[Request Timestamp]])</f>
        <v>15</v>
      </c>
      <c r="J742" s="4" t="str">
        <f t="shared" si="34"/>
        <v>Afternoon</v>
      </c>
      <c r="K742" s="4" t="str">
        <f>TEXT(UBER[[#This Row],[Request Date]],"dddd")</f>
        <v>Monday</v>
      </c>
      <c r="L742" s="2">
        <f>IF(OR(UBER[Drop Date]="NA", UBER[Drop Time]="NA"), "NA",M742+N742)</f>
        <v>42562.685416666667</v>
      </c>
      <c r="M742" s="3">
        <v>42562</v>
      </c>
      <c r="N742" s="4">
        <v>0.68541666666666667</v>
      </c>
      <c r="O742" s="4" t="str">
        <f>IF(UBER[Drop Date]="NA","No","yes")</f>
        <v>yes</v>
      </c>
      <c r="P742" s="4">
        <f t="shared" si="35"/>
        <v>3.3333333332848269E-2</v>
      </c>
      <c r="Q742" s="27">
        <f>IF(UBER[[Trip duration ]]="","",HOUR(P742)*60 + MINUTE(P742))</f>
        <v>48</v>
      </c>
      <c r="R742" s="27"/>
    </row>
    <row r="743" spans="1:18" x14ac:dyDescent="0.3">
      <c r="A743" s="1">
        <v>742</v>
      </c>
      <c r="B743" s="1" t="s">
        <v>8</v>
      </c>
      <c r="C743" s="1">
        <v>178</v>
      </c>
      <c r="D743" s="1" t="str">
        <f t="shared" si="33"/>
        <v>Yes</v>
      </c>
      <c r="E743" s="1" t="s">
        <v>5</v>
      </c>
      <c r="F743" s="2">
        <f>UBER[[#This Row],[Request Date]]+UBER[[#This Row],[Request Time]]</f>
        <v>42562.651388888888</v>
      </c>
      <c r="G743" s="3">
        <v>42562</v>
      </c>
      <c r="H743" s="4">
        <v>0.65138888888888891</v>
      </c>
      <c r="I743" s="27">
        <f>HOUR(UBER[[#This Row],[Request Timestamp]])</f>
        <v>15</v>
      </c>
      <c r="J743" s="4" t="str">
        <f t="shared" si="34"/>
        <v>Afternoon</v>
      </c>
      <c r="K743" s="4" t="str">
        <f>TEXT(UBER[[#This Row],[Request Date]],"dddd")</f>
        <v>Monday</v>
      </c>
      <c r="L743" s="2">
        <f>IF(OR(UBER[Drop Date]="NA", UBER[Drop Time]="NA"), "NA",M743+N743)</f>
        <v>42562.684027777781</v>
      </c>
      <c r="M743" s="3">
        <v>42562</v>
      </c>
      <c r="N743" s="4">
        <v>0.68402777777777779</v>
      </c>
      <c r="O743" s="4" t="str">
        <f>IF(UBER[Drop Date]="NA","No","yes")</f>
        <v>yes</v>
      </c>
      <c r="P743" s="4">
        <f t="shared" si="35"/>
        <v>3.2638888893416151E-2</v>
      </c>
      <c r="Q743" s="27">
        <f>IF(UBER[[Trip duration ]]="","",HOUR(P743)*60 + MINUTE(P743))</f>
        <v>47</v>
      </c>
      <c r="R743" s="27"/>
    </row>
    <row r="744" spans="1:18" x14ac:dyDescent="0.3">
      <c r="A744" s="1">
        <v>743</v>
      </c>
      <c r="B744" s="1" t="s">
        <v>8</v>
      </c>
      <c r="C744" s="1">
        <v>263</v>
      </c>
      <c r="D744" s="1" t="str">
        <f t="shared" si="33"/>
        <v>Yes</v>
      </c>
      <c r="E744" s="1" t="s">
        <v>9</v>
      </c>
      <c r="F744" s="2">
        <f>UBER[[#This Row],[Request Date]]+UBER[[#This Row],[Request Time]]</f>
        <v>42562.650694444441</v>
      </c>
      <c r="G744" s="3">
        <v>42562</v>
      </c>
      <c r="H744" s="4">
        <v>0.65069444444444446</v>
      </c>
      <c r="I744" s="27">
        <f>HOUR(UBER[[#This Row],[Request Timestamp]])</f>
        <v>15</v>
      </c>
      <c r="J744" s="4" t="str">
        <f t="shared" si="34"/>
        <v>Afternoon</v>
      </c>
      <c r="K744" s="4" t="str">
        <f>TEXT(UBER[[#This Row],[Request Date]],"dddd")</f>
        <v>Monday</v>
      </c>
      <c r="L744" s="2" t="str">
        <f>IF(OR(UBER[Drop Date]="NA", UBER[Drop Time]="NA"), "NA",M744+N744)</f>
        <v>NA</v>
      </c>
      <c r="M744" s="3" t="s">
        <v>6</v>
      </c>
      <c r="N744" s="4"/>
      <c r="O744" s="4" t="str">
        <f>IF(UBER[Drop Date]="NA","No","yes")</f>
        <v>No</v>
      </c>
      <c r="P744" s="4" t="str">
        <f t="shared" si="35"/>
        <v/>
      </c>
      <c r="Q744" s="27" t="str">
        <f>IF(UBER[[Trip duration ]]="","",HOUR(P744)*60 + MINUTE(P744))</f>
        <v/>
      </c>
      <c r="R744" s="27"/>
    </row>
    <row r="745" spans="1:18" x14ac:dyDescent="0.3">
      <c r="A745" s="1">
        <v>744</v>
      </c>
      <c r="B745" s="1" t="s">
        <v>8</v>
      </c>
      <c r="C745" s="1">
        <v>65</v>
      </c>
      <c r="D745" s="1" t="str">
        <f t="shared" si="33"/>
        <v>Yes</v>
      </c>
      <c r="E745" s="1" t="s">
        <v>5</v>
      </c>
      <c r="F745" s="2">
        <f>UBER[[#This Row],[Request Date]]+UBER[[#This Row],[Request Time]]</f>
        <v>42562.65347222222</v>
      </c>
      <c r="G745" s="3">
        <v>42562</v>
      </c>
      <c r="H745" s="4">
        <v>0.65347222222222223</v>
      </c>
      <c r="I745" s="27">
        <f>HOUR(UBER[[#This Row],[Request Timestamp]])</f>
        <v>15</v>
      </c>
      <c r="J745" s="4" t="str">
        <f t="shared" si="34"/>
        <v>Afternoon</v>
      </c>
      <c r="K745" s="4" t="str">
        <f>TEXT(UBER[[#This Row],[Request Date]],"dddd")</f>
        <v>Monday</v>
      </c>
      <c r="L745" s="2">
        <f>IF(OR(UBER[Drop Date]="NA", UBER[Drop Time]="NA"), "NA",M745+N745)</f>
        <v>42562.6875</v>
      </c>
      <c r="M745" s="3">
        <v>42562</v>
      </c>
      <c r="N745" s="4">
        <v>0.6875</v>
      </c>
      <c r="O745" s="4" t="str">
        <f>IF(UBER[Drop Date]="NA","No","yes")</f>
        <v>yes</v>
      </c>
      <c r="P745" s="4">
        <f t="shared" si="35"/>
        <v>3.4027777779556345E-2</v>
      </c>
      <c r="Q745" s="27">
        <f>IF(UBER[[Trip duration ]]="","",HOUR(P745)*60 + MINUTE(P745))</f>
        <v>49</v>
      </c>
      <c r="R745" s="27"/>
    </row>
    <row r="746" spans="1:18" x14ac:dyDescent="0.3">
      <c r="A746" s="1">
        <v>745</v>
      </c>
      <c r="B746" s="1" t="s">
        <v>4</v>
      </c>
      <c r="C746" s="1">
        <v>31</v>
      </c>
      <c r="D746" s="1" t="str">
        <f t="shared" si="33"/>
        <v>Yes</v>
      </c>
      <c r="E746" s="1" t="s">
        <v>5</v>
      </c>
      <c r="F746" s="2">
        <f>UBER[[#This Row],[Request Date]]+UBER[[#This Row],[Request Time]]</f>
        <v>42562.658333333333</v>
      </c>
      <c r="G746" s="3">
        <v>42562</v>
      </c>
      <c r="H746" s="4">
        <v>0.65833333333333333</v>
      </c>
      <c r="I746" s="27">
        <f>HOUR(UBER[[#This Row],[Request Timestamp]])</f>
        <v>15</v>
      </c>
      <c r="J746" s="4" t="str">
        <f t="shared" si="34"/>
        <v>Afternoon</v>
      </c>
      <c r="K746" s="4" t="str">
        <f>TEXT(UBER[[#This Row],[Request Date]],"dddd")</f>
        <v>Monday</v>
      </c>
      <c r="L746" s="2">
        <f>IF(OR(UBER[Drop Date]="NA", UBER[Drop Time]="NA"), "NA",M746+N746)</f>
        <v>42562.697916666664</v>
      </c>
      <c r="M746" s="3">
        <v>42562</v>
      </c>
      <c r="N746" s="4">
        <v>0.69791666666666663</v>
      </c>
      <c r="O746" s="4" t="str">
        <f>IF(UBER[Drop Date]="NA","No","yes")</f>
        <v>yes</v>
      </c>
      <c r="P746" s="4">
        <f t="shared" si="35"/>
        <v>3.9583333331393078E-2</v>
      </c>
      <c r="Q746" s="27">
        <f>IF(UBER[[Trip duration ]]="","",HOUR(P746)*60 + MINUTE(P746))</f>
        <v>57</v>
      </c>
      <c r="R746" s="27"/>
    </row>
    <row r="747" spans="1:18" x14ac:dyDescent="0.3">
      <c r="A747" s="1">
        <v>746</v>
      </c>
      <c r="B747" s="1" t="s">
        <v>4</v>
      </c>
      <c r="C747" s="1">
        <v>88</v>
      </c>
      <c r="D747" s="1" t="str">
        <f t="shared" si="33"/>
        <v>Yes</v>
      </c>
      <c r="E747" s="1" t="s">
        <v>5</v>
      </c>
      <c r="F747" s="2">
        <f>UBER[[#This Row],[Request Date]]+UBER[[#This Row],[Request Time]]</f>
        <v>42562.657638888886</v>
      </c>
      <c r="G747" s="3">
        <v>42562</v>
      </c>
      <c r="H747" s="4">
        <v>0.65763888888888888</v>
      </c>
      <c r="I747" s="27">
        <f>HOUR(UBER[[#This Row],[Request Timestamp]])</f>
        <v>15</v>
      </c>
      <c r="J747" s="4" t="str">
        <f t="shared" si="34"/>
        <v>Afternoon</v>
      </c>
      <c r="K747" s="4" t="str">
        <f>TEXT(UBER[[#This Row],[Request Date]],"dddd")</f>
        <v>Monday</v>
      </c>
      <c r="L747" s="2">
        <f>IF(OR(UBER[Drop Date]="NA", UBER[Drop Time]="NA"), "NA",M747+N747)</f>
        <v>42562.69027777778</v>
      </c>
      <c r="M747" s="3">
        <v>42562</v>
      </c>
      <c r="N747" s="4">
        <v>0.69027777777777777</v>
      </c>
      <c r="O747" s="4" t="str">
        <f>IF(UBER[Drop Date]="NA","No","yes")</f>
        <v>yes</v>
      </c>
      <c r="P747" s="4">
        <f t="shared" si="35"/>
        <v>3.2638888893416151E-2</v>
      </c>
      <c r="Q747" s="27">
        <f>IF(UBER[[Trip duration ]]="","",HOUR(P747)*60 + MINUTE(P747))</f>
        <v>47</v>
      </c>
      <c r="R747" s="27"/>
    </row>
    <row r="748" spans="1:18" x14ac:dyDescent="0.3">
      <c r="A748" s="1">
        <v>747</v>
      </c>
      <c r="B748" s="1" t="s">
        <v>8</v>
      </c>
      <c r="C748" s="1">
        <v>23</v>
      </c>
      <c r="D748" s="1" t="str">
        <f t="shared" si="33"/>
        <v>Yes</v>
      </c>
      <c r="E748" s="1" t="s">
        <v>5</v>
      </c>
      <c r="F748" s="2">
        <f>UBER[[#This Row],[Request Date]]+UBER[[#This Row],[Request Time]]</f>
        <v>42562.661805555559</v>
      </c>
      <c r="G748" s="3">
        <v>42562</v>
      </c>
      <c r="H748" s="4">
        <v>0.66180555555555554</v>
      </c>
      <c r="I748" s="27">
        <f>HOUR(UBER[[#This Row],[Request Timestamp]])</f>
        <v>15</v>
      </c>
      <c r="J748" s="4" t="str">
        <f t="shared" si="34"/>
        <v>Afternoon</v>
      </c>
      <c r="K748" s="4" t="str">
        <f>TEXT(UBER[[#This Row],[Request Date]],"dddd")</f>
        <v>Monday</v>
      </c>
      <c r="L748" s="2">
        <f>IF(OR(UBER[Drop Date]="NA", UBER[Drop Time]="NA"), "NA",M748+N748)</f>
        <v>42562.696527777778</v>
      </c>
      <c r="M748" s="3">
        <v>42562</v>
      </c>
      <c r="N748" s="4">
        <v>0.69652777777777775</v>
      </c>
      <c r="O748" s="4" t="str">
        <f>IF(UBER[Drop Date]="NA","No","yes")</f>
        <v>yes</v>
      </c>
      <c r="P748" s="4">
        <f t="shared" si="35"/>
        <v>3.4722222218988463E-2</v>
      </c>
      <c r="Q748" s="27">
        <f>IF(UBER[[Trip duration ]]="","",HOUR(P748)*60 + MINUTE(P748))</f>
        <v>50</v>
      </c>
      <c r="R748" s="27"/>
    </row>
    <row r="749" spans="1:18" x14ac:dyDescent="0.3">
      <c r="A749" s="1">
        <v>748</v>
      </c>
      <c r="B749" s="1" t="s">
        <v>8</v>
      </c>
      <c r="C749" s="1">
        <v>4</v>
      </c>
      <c r="D749" s="1" t="str">
        <f t="shared" si="33"/>
        <v>Yes</v>
      </c>
      <c r="E749" s="1" t="s">
        <v>9</v>
      </c>
      <c r="F749" s="2">
        <f>UBER[[#This Row],[Request Date]]+UBER[[#This Row],[Request Time]]</f>
        <v>42562.65902777778</v>
      </c>
      <c r="G749" s="3">
        <v>42562</v>
      </c>
      <c r="H749" s="4">
        <v>0.65902777777777777</v>
      </c>
      <c r="I749" s="27">
        <f>HOUR(UBER[[#This Row],[Request Timestamp]])</f>
        <v>15</v>
      </c>
      <c r="J749" s="4" t="str">
        <f t="shared" si="34"/>
        <v>Afternoon</v>
      </c>
      <c r="K749" s="4" t="str">
        <f>TEXT(UBER[[#This Row],[Request Date]],"dddd")</f>
        <v>Monday</v>
      </c>
      <c r="L749" s="2" t="str">
        <f>IF(OR(UBER[Drop Date]="NA", UBER[Drop Time]="NA"), "NA",M749+N749)</f>
        <v>NA</v>
      </c>
      <c r="M749" s="3" t="s">
        <v>6</v>
      </c>
      <c r="N749" s="4"/>
      <c r="O749" s="4" t="str">
        <f>IF(UBER[Drop Date]="NA","No","yes")</f>
        <v>No</v>
      </c>
      <c r="P749" s="4" t="str">
        <f t="shared" si="35"/>
        <v/>
      </c>
      <c r="Q749" s="27" t="str">
        <f>IF(UBER[[Trip duration ]]="","",HOUR(P749)*60 + MINUTE(P749))</f>
        <v/>
      </c>
      <c r="R749" s="27"/>
    </row>
    <row r="750" spans="1:18" x14ac:dyDescent="0.3">
      <c r="A750" s="1">
        <v>749</v>
      </c>
      <c r="B750" s="1" t="s">
        <v>4</v>
      </c>
      <c r="C750" s="1">
        <v>200</v>
      </c>
      <c r="D750" s="1" t="str">
        <f t="shared" si="33"/>
        <v>Yes</v>
      </c>
      <c r="E750" s="1" t="s">
        <v>9</v>
      </c>
      <c r="F750" s="2">
        <f>UBER[[#This Row],[Request Date]]+UBER[[#This Row],[Request Time]]</f>
        <v>42562.658333333333</v>
      </c>
      <c r="G750" s="3">
        <v>42562</v>
      </c>
      <c r="H750" s="4">
        <v>0.65833333333333333</v>
      </c>
      <c r="I750" s="27">
        <f>HOUR(UBER[[#This Row],[Request Timestamp]])</f>
        <v>15</v>
      </c>
      <c r="J750" s="4" t="str">
        <f t="shared" si="34"/>
        <v>Afternoon</v>
      </c>
      <c r="K750" s="4" t="str">
        <f>TEXT(UBER[[#This Row],[Request Date]],"dddd")</f>
        <v>Monday</v>
      </c>
      <c r="L750" s="2" t="str">
        <f>IF(OR(UBER[Drop Date]="NA", UBER[Drop Time]="NA"), "NA",M750+N750)</f>
        <v>NA</v>
      </c>
      <c r="M750" s="3" t="s">
        <v>6</v>
      </c>
      <c r="N750" s="4"/>
      <c r="O750" s="4" t="str">
        <f>IF(UBER[Drop Date]="NA","No","yes")</f>
        <v>No</v>
      </c>
      <c r="P750" s="4" t="str">
        <f t="shared" si="35"/>
        <v/>
      </c>
      <c r="Q750" s="27" t="str">
        <f>IF(UBER[[Trip duration ]]="","",HOUR(P750)*60 + MINUTE(P750))</f>
        <v/>
      </c>
      <c r="R750" s="27"/>
    </row>
    <row r="751" spans="1:18" x14ac:dyDescent="0.3">
      <c r="A751" s="1">
        <v>750</v>
      </c>
      <c r="B751" s="1" t="s">
        <v>8</v>
      </c>
      <c r="C751" s="1">
        <v>115</v>
      </c>
      <c r="D751" s="1" t="str">
        <f t="shared" si="33"/>
        <v>Yes</v>
      </c>
      <c r="E751" s="1" t="s">
        <v>5</v>
      </c>
      <c r="F751" s="2">
        <f>UBER[[#This Row],[Request Date]]+UBER[[#This Row],[Request Time]]</f>
        <v>42562.661111111112</v>
      </c>
      <c r="G751" s="3">
        <v>42562</v>
      </c>
      <c r="H751" s="4">
        <v>0.66111111111111109</v>
      </c>
      <c r="I751" s="27">
        <f>HOUR(UBER[[#This Row],[Request Timestamp]])</f>
        <v>15</v>
      </c>
      <c r="J751" s="4" t="str">
        <f t="shared" si="34"/>
        <v>Afternoon</v>
      </c>
      <c r="K751" s="4" t="str">
        <f>TEXT(UBER[[#This Row],[Request Date]],"dddd")</f>
        <v>Monday</v>
      </c>
      <c r="L751" s="2">
        <f>IF(OR(UBER[Drop Date]="NA", UBER[Drop Time]="NA"), "NA",M751+N751)</f>
        <v>42562.685416666667</v>
      </c>
      <c r="M751" s="3">
        <v>42562</v>
      </c>
      <c r="N751" s="4">
        <v>0.68541666666666667</v>
      </c>
      <c r="O751" s="4" t="str">
        <f>IF(UBER[Drop Date]="NA","No","yes")</f>
        <v>yes</v>
      </c>
      <c r="P751" s="4">
        <f t="shared" si="35"/>
        <v>2.4305555554747116E-2</v>
      </c>
      <c r="Q751" s="27">
        <f>IF(UBER[[Trip duration ]]="","",HOUR(P751)*60 + MINUTE(P751))</f>
        <v>35</v>
      </c>
      <c r="R751" s="27"/>
    </row>
    <row r="752" spans="1:18" x14ac:dyDescent="0.3">
      <c r="A752" s="1">
        <v>751</v>
      </c>
      <c r="B752" s="1" t="s">
        <v>4</v>
      </c>
      <c r="C752" s="1">
        <v>263</v>
      </c>
      <c r="D752" s="1" t="str">
        <f t="shared" si="33"/>
        <v>Yes</v>
      </c>
      <c r="E752" s="1" t="s">
        <v>5</v>
      </c>
      <c r="F752" s="2">
        <f>UBER[[#This Row],[Request Date]]+UBER[[#This Row],[Request Time]]</f>
        <v>42562.666666666664</v>
      </c>
      <c r="G752" s="3">
        <v>42562</v>
      </c>
      <c r="H752" s="4">
        <v>0.66666666666666663</v>
      </c>
      <c r="I752" s="27">
        <f>HOUR(UBER[[#This Row],[Request Timestamp]])</f>
        <v>16</v>
      </c>
      <c r="J752" s="4" t="str">
        <f t="shared" si="34"/>
        <v>Afternoon</v>
      </c>
      <c r="K752" s="4" t="str">
        <f>TEXT(UBER[[#This Row],[Request Date]],"dddd")</f>
        <v>Monday</v>
      </c>
      <c r="L752" s="2">
        <f>IF(OR(UBER[Drop Date]="NA", UBER[Drop Time]="NA"), "NA",M752+N752)</f>
        <v>42562.689583333333</v>
      </c>
      <c r="M752" s="3">
        <v>42562</v>
      </c>
      <c r="N752" s="4">
        <v>0.68958333333333333</v>
      </c>
      <c r="O752" s="4" t="str">
        <f>IF(UBER[Drop Date]="NA","No","yes")</f>
        <v>yes</v>
      </c>
      <c r="P752" s="4">
        <f t="shared" si="35"/>
        <v>2.2916666668606922E-2</v>
      </c>
      <c r="Q752" s="27">
        <f>IF(UBER[[Trip duration ]]="","",HOUR(P752)*60 + MINUTE(P752))</f>
        <v>33</v>
      </c>
      <c r="R752" s="27"/>
    </row>
    <row r="753" spans="1:18" x14ac:dyDescent="0.3">
      <c r="A753" s="1">
        <v>752</v>
      </c>
      <c r="B753" s="1" t="s">
        <v>4</v>
      </c>
      <c r="C753" s="1">
        <v>173</v>
      </c>
      <c r="D753" s="1" t="str">
        <f t="shared" si="33"/>
        <v>Yes</v>
      </c>
      <c r="E753" s="1" t="s">
        <v>5</v>
      </c>
      <c r="F753" s="2">
        <f>UBER[[#This Row],[Request Date]]+UBER[[#This Row],[Request Time]]</f>
        <v>42562.668749999997</v>
      </c>
      <c r="G753" s="3">
        <v>42562</v>
      </c>
      <c r="H753" s="4">
        <v>0.66875000000000007</v>
      </c>
      <c r="I753" s="27">
        <f>HOUR(UBER[[#This Row],[Request Timestamp]])</f>
        <v>16</v>
      </c>
      <c r="J753" s="4" t="str">
        <f t="shared" si="34"/>
        <v>Afternoon</v>
      </c>
      <c r="K753" s="4" t="str">
        <f>TEXT(UBER[[#This Row],[Request Date]],"dddd")</f>
        <v>Monday</v>
      </c>
      <c r="L753" s="2">
        <f>IF(OR(UBER[Drop Date]="NA", UBER[Drop Time]="NA"), "NA",M753+N753)</f>
        <v>42562.713888888888</v>
      </c>
      <c r="M753" s="3">
        <v>42562</v>
      </c>
      <c r="N753" s="4">
        <v>0.71388888888888891</v>
      </c>
      <c r="O753" s="4" t="str">
        <f>IF(UBER[Drop Date]="NA","No","yes")</f>
        <v>yes</v>
      </c>
      <c r="P753" s="4">
        <f t="shared" si="35"/>
        <v>4.5138888890505768E-2</v>
      </c>
      <c r="Q753" s="27">
        <f>IF(UBER[[Trip duration ]]="","",HOUR(P753)*60 + MINUTE(P753))</f>
        <v>65</v>
      </c>
      <c r="R753" s="27"/>
    </row>
    <row r="754" spans="1:18" x14ac:dyDescent="0.3">
      <c r="A754" s="1">
        <v>753</v>
      </c>
      <c r="B754" s="1" t="s">
        <v>4</v>
      </c>
      <c r="C754" s="1">
        <v>212</v>
      </c>
      <c r="D754" s="1" t="str">
        <f t="shared" si="33"/>
        <v>Yes</v>
      </c>
      <c r="E754" s="1" t="s">
        <v>5</v>
      </c>
      <c r="F754" s="2">
        <f>UBER[[#This Row],[Request Date]]+UBER[[#This Row],[Request Time]]</f>
        <v>42562.665277777778</v>
      </c>
      <c r="G754" s="3">
        <v>42562</v>
      </c>
      <c r="H754" s="4">
        <v>0.66527777777777775</v>
      </c>
      <c r="I754" s="27">
        <f>HOUR(UBER[[#This Row],[Request Timestamp]])</f>
        <v>15</v>
      </c>
      <c r="J754" s="4" t="str">
        <f t="shared" si="34"/>
        <v>Afternoon</v>
      </c>
      <c r="K754" s="4" t="str">
        <f>TEXT(UBER[[#This Row],[Request Date]],"dddd")</f>
        <v>Monday</v>
      </c>
      <c r="L754" s="2">
        <f>IF(OR(UBER[Drop Date]="NA", UBER[Drop Time]="NA"), "NA",M754+N754)</f>
        <v>42562.711805555555</v>
      </c>
      <c r="M754" s="3">
        <v>42562</v>
      </c>
      <c r="N754" s="4">
        <v>0.71180555555555547</v>
      </c>
      <c r="O754" s="4" t="str">
        <f>IF(UBER[Drop Date]="NA","No","yes")</f>
        <v>yes</v>
      </c>
      <c r="P754" s="4">
        <f t="shared" si="35"/>
        <v>4.6527777776645962E-2</v>
      </c>
      <c r="Q754" s="27">
        <f>IF(UBER[[Trip duration ]]="","",HOUR(P754)*60 + MINUTE(P754))</f>
        <v>67</v>
      </c>
      <c r="R754" s="27"/>
    </row>
    <row r="755" spans="1:18" x14ac:dyDescent="0.3">
      <c r="A755" s="1">
        <v>754</v>
      </c>
      <c r="B755" s="1" t="s">
        <v>8</v>
      </c>
      <c r="C755" s="1">
        <v>74</v>
      </c>
      <c r="D755" s="1" t="str">
        <f t="shared" si="33"/>
        <v>Yes</v>
      </c>
      <c r="E755" s="1" t="s">
        <v>5</v>
      </c>
      <c r="F755" s="2">
        <f>UBER[[#This Row],[Request Date]]+UBER[[#This Row],[Request Time]]</f>
        <v>42562.67083333333</v>
      </c>
      <c r="G755" s="3">
        <v>42562</v>
      </c>
      <c r="H755" s="4">
        <v>0.67083333333333339</v>
      </c>
      <c r="I755" s="27">
        <f>HOUR(UBER[[#This Row],[Request Timestamp]])</f>
        <v>16</v>
      </c>
      <c r="J755" s="4" t="str">
        <f t="shared" si="34"/>
        <v>Afternoon</v>
      </c>
      <c r="K755" s="4" t="str">
        <f>TEXT(UBER[[#This Row],[Request Date]],"dddd")</f>
        <v>Monday</v>
      </c>
      <c r="L755" s="2">
        <f>IF(OR(UBER[Drop Date]="NA", UBER[Drop Time]="NA"), "NA",M755+N755)</f>
        <v>42562.703472222223</v>
      </c>
      <c r="M755" s="3">
        <v>42562</v>
      </c>
      <c r="N755" s="4">
        <v>0.70347222222222217</v>
      </c>
      <c r="O755" s="4" t="str">
        <f>IF(UBER[Drop Date]="NA","No","yes")</f>
        <v>yes</v>
      </c>
      <c r="P755" s="4">
        <f t="shared" si="35"/>
        <v>3.2638888893416151E-2</v>
      </c>
      <c r="Q755" s="27">
        <f>IF(UBER[[Trip duration ]]="","",HOUR(P755)*60 + MINUTE(P755))</f>
        <v>47</v>
      </c>
      <c r="R755" s="27"/>
    </row>
    <row r="756" spans="1:18" x14ac:dyDescent="0.3">
      <c r="A756" s="1">
        <v>755</v>
      </c>
      <c r="B756" s="1" t="s">
        <v>4</v>
      </c>
      <c r="C756" s="1" t="s">
        <v>6</v>
      </c>
      <c r="D756" s="1" t="str">
        <f t="shared" si="33"/>
        <v>No</v>
      </c>
      <c r="E756" s="1" t="s">
        <v>7</v>
      </c>
      <c r="F756" s="2">
        <f>UBER[[#This Row],[Request Date]]+UBER[[#This Row],[Request Time]]</f>
        <v>42562.668749999997</v>
      </c>
      <c r="G756" s="3">
        <v>42562</v>
      </c>
      <c r="H756" s="4">
        <v>0.66875000000000007</v>
      </c>
      <c r="I756" s="27">
        <f>HOUR(UBER[[#This Row],[Request Timestamp]])</f>
        <v>16</v>
      </c>
      <c r="J756" s="4" t="str">
        <f t="shared" si="34"/>
        <v>Afternoon</v>
      </c>
      <c r="K756" s="4" t="str">
        <f>TEXT(UBER[[#This Row],[Request Date]],"dddd")</f>
        <v>Monday</v>
      </c>
      <c r="L756" s="2" t="str">
        <f>IF(OR(UBER[Drop Date]="NA", UBER[Drop Time]="NA"), "NA",M756+N756)</f>
        <v>NA</v>
      </c>
      <c r="M756" s="3" t="s">
        <v>6</v>
      </c>
      <c r="N756" s="4"/>
      <c r="O756" s="4" t="str">
        <f>IF(UBER[Drop Date]="NA","No","yes")</f>
        <v>No</v>
      </c>
      <c r="P756" s="4" t="str">
        <f t="shared" si="35"/>
        <v/>
      </c>
      <c r="Q756" s="27" t="str">
        <f>IF(UBER[[Trip duration ]]="","",HOUR(P756)*60 + MINUTE(P756))</f>
        <v/>
      </c>
      <c r="R756" s="27"/>
    </row>
    <row r="757" spans="1:18" x14ac:dyDescent="0.3">
      <c r="A757" s="1">
        <v>756</v>
      </c>
      <c r="B757" s="1" t="s">
        <v>4</v>
      </c>
      <c r="C757" s="1">
        <v>234</v>
      </c>
      <c r="D757" s="1" t="str">
        <f t="shared" si="33"/>
        <v>Yes</v>
      </c>
      <c r="E757" s="1" t="s">
        <v>5</v>
      </c>
      <c r="F757" s="2">
        <f>UBER[[#This Row],[Request Date]]+UBER[[#This Row],[Request Time]]</f>
        <v>42562.669444444444</v>
      </c>
      <c r="G757" s="3">
        <v>42562</v>
      </c>
      <c r="H757" s="4">
        <v>0.6694444444444444</v>
      </c>
      <c r="I757" s="27">
        <f>HOUR(UBER[[#This Row],[Request Timestamp]])</f>
        <v>16</v>
      </c>
      <c r="J757" s="4" t="str">
        <f t="shared" si="34"/>
        <v>Afternoon</v>
      </c>
      <c r="K757" s="4" t="str">
        <f>TEXT(UBER[[#This Row],[Request Date]],"dddd")</f>
        <v>Monday</v>
      </c>
      <c r="L757" s="2">
        <f>IF(OR(UBER[Drop Date]="NA", UBER[Drop Time]="NA"), "NA",M757+N757)</f>
        <v>42562.693055555559</v>
      </c>
      <c r="M757" s="3">
        <v>42562</v>
      </c>
      <c r="N757" s="4">
        <v>0.69305555555555554</v>
      </c>
      <c r="O757" s="4" t="str">
        <f>IF(UBER[Drop Date]="NA","No","yes")</f>
        <v>yes</v>
      </c>
      <c r="P757" s="4">
        <f t="shared" si="35"/>
        <v>2.3611111115314998E-2</v>
      </c>
      <c r="Q757" s="27">
        <f>IF(UBER[[Trip duration ]]="","",HOUR(P757)*60 + MINUTE(P757))</f>
        <v>34</v>
      </c>
      <c r="R757" s="27"/>
    </row>
    <row r="758" spans="1:18" x14ac:dyDescent="0.3">
      <c r="A758" s="1">
        <v>757</v>
      </c>
      <c r="B758" s="1" t="s">
        <v>4</v>
      </c>
      <c r="C758" s="1">
        <v>275</v>
      </c>
      <c r="D758" s="1" t="str">
        <f t="shared" si="33"/>
        <v>Yes</v>
      </c>
      <c r="E758" s="1" t="s">
        <v>5</v>
      </c>
      <c r="F758" s="2">
        <f>UBER[[#This Row],[Request Date]]+UBER[[#This Row],[Request Time]]</f>
        <v>42562.667361111111</v>
      </c>
      <c r="G758" s="3">
        <v>42562</v>
      </c>
      <c r="H758" s="4">
        <v>0.66736111111111107</v>
      </c>
      <c r="I758" s="27">
        <f>HOUR(UBER[[#This Row],[Request Timestamp]])</f>
        <v>16</v>
      </c>
      <c r="J758" s="4" t="str">
        <f t="shared" si="34"/>
        <v>Afternoon</v>
      </c>
      <c r="K758" s="4" t="str">
        <f>TEXT(UBER[[#This Row],[Request Date]],"dddd")</f>
        <v>Monday</v>
      </c>
      <c r="L758" s="2">
        <f>IF(OR(UBER[Drop Date]="NA", UBER[Drop Time]="NA"), "NA",M758+N758)</f>
        <v>42562.702777777777</v>
      </c>
      <c r="M758" s="3">
        <v>42562</v>
      </c>
      <c r="N758" s="4">
        <v>0.70277777777777783</v>
      </c>
      <c r="O758" s="4" t="str">
        <f>IF(UBER[Drop Date]="NA","No","yes")</f>
        <v>yes</v>
      </c>
      <c r="P758" s="4">
        <f t="shared" si="35"/>
        <v>3.5416666665696539E-2</v>
      </c>
      <c r="Q758" s="27">
        <f>IF(UBER[[Trip duration ]]="","",HOUR(P758)*60 + MINUTE(P758))</f>
        <v>51</v>
      </c>
      <c r="R758" s="27"/>
    </row>
    <row r="759" spans="1:18" x14ac:dyDescent="0.3">
      <c r="A759" s="1">
        <v>758</v>
      </c>
      <c r="B759" s="1" t="s">
        <v>8</v>
      </c>
      <c r="C759" s="1">
        <v>299</v>
      </c>
      <c r="D759" s="1" t="str">
        <f t="shared" si="33"/>
        <v>Yes</v>
      </c>
      <c r="E759" s="1" t="s">
        <v>9</v>
      </c>
      <c r="F759" s="2">
        <f>UBER[[#This Row],[Request Date]]+UBER[[#This Row],[Request Time]]</f>
        <v>42562.67083333333</v>
      </c>
      <c r="G759" s="3">
        <v>42562</v>
      </c>
      <c r="H759" s="4">
        <v>0.67083333333333339</v>
      </c>
      <c r="I759" s="27">
        <f>HOUR(UBER[[#This Row],[Request Timestamp]])</f>
        <v>16</v>
      </c>
      <c r="J759" s="4" t="str">
        <f t="shared" si="34"/>
        <v>Afternoon</v>
      </c>
      <c r="K759" s="4" t="str">
        <f>TEXT(UBER[[#This Row],[Request Date]],"dddd")</f>
        <v>Monday</v>
      </c>
      <c r="L759" s="2" t="str">
        <f>IF(OR(UBER[Drop Date]="NA", UBER[Drop Time]="NA"), "NA",M759+N759)</f>
        <v>NA</v>
      </c>
      <c r="M759" s="3" t="s">
        <v>6</v>
      </c>
      <c r="N759" s="4"/>
      <c r="O759" s="4" t="str">
        <f>IF(UBER[Drop Date]="NA","No","yes")</f>
        <v>No</v>
      </c>
      <c r="P759" s="4" t="str">
        <f t="shared" si="35"/>
        <v/>
      </c>
      <c r="Q759" s="27" t="str">
        <f>IF(UBER[[Trip duration ]]="","",HOUR(P759)*60 + MINUTE(P759))</f>
        <v/>
      </c>
      <c r="R759" s="27"/>
    </row>
    <row r="760" spans="1:18" x14ac:dyDescent="0.3">
      <c r="A760" s="1">
        <v>759</v>
      </c>
      <c r="B760" s="1" t="s">
        <v>8</v>
      </c>
      <c r="C760" s="1">
        <v>169</v>
      </c>
      <c r="D760" s="1" t="str">
        <f t="shared" si="33"/>
        <v>Yes</v>
      </c>
      <c r="E760" s="1" t="s">
        <v>5</v>
      </c>
      <c r="F760" s="2">
        <f>UBER[[#This Row],[Request Date]]+UBER[[#This Row],[Request Time]]</f>
        <v>42562.677777777775</v>
      </c>
      <c r="G760" s="3">
        <v>42562</v>
      </c>
      <c r="H760" s="4">
        <v>0.6777777777777777</v>
      </c>
      <c r="I760" s="27">
        <f>HOUR(UBER[[#This Row],[Request Timestamp]])</f>
        <v>16</v>
      </c>
      <c r="J760" s="4" t="str">
        <f t="shared" si="34"/>
        <v>Afternoon</v>
      </c>
      <c r="K760" s="4" t="str">
        <f>TEXT(UBER[[#This Row],[Request Date]],"dddd")</f>
        <v>Monday</v>
      </c>
      <c r="L760" s="2">
        <f>IF(OR(UBER[Drop Date]="NA", UBER[Drop Time]="NA"), "NA",M760+N760)</f>
        <v>42562.699305555558</v>
      </c>
      <c r="M760" s="3">
        <v>42562</v>
      </c>
      <c r="N760" s="4">
        <v>0.69930555555555562</v>
      </c>
      <c r="O760" s="4" t="str">
        <f>IF(UBER[Drop Date]="NA","No","yes")</f>
        <v>yes</v>
      </c>
      <c r="P760" s="4">
        <f t="shared" si="35"/>
        <v>2.1527777782466728E-2</v>
      </c>
      <c r="Q760" s="27">
        <f>IF(UBER[[Trip duration ]]="","",HOUR(P760)*60 + MINUTE(P760))</f>
        <v>31</v>
      </c>
      <c r="R760" s="27"/>
    </row>
    <row r="761" spans="1:18" x14ac:dyDescent="0.3">
      <c r="A761" s="1">
        <v>760</v>
      </c>
      <c r="B761" s="1" t="s">
        <v>8</v>
      </c>
      <c r="C761" s="1">
        <v>194</v>
      </c>
      <c r="D761" s="1" t="str">
        <f t="shared" si="33"/>
        <v>Yes</v>
      </c>
      <c r="E761" s="1" t="s">
        <v>5</v>
      </c>
      <c r="F761" s="2">
        <f>UBER[[#This Row],[Request Date]]+UBER[[#This Row],[Request Time]]</f>
        <v>42562.677777777775</v>
      </c>
      <c r="G761" s="3">
        <v>42562</v>
      </c>
      <c r="H761" s="4">
        <v>0.6777777777777777</v>
      </c>
      <c r="I761" s="27">
        <f>HOUR(UBER[[#This Row],[Request Timestamp]])</f>
        <v>16</v>
      </c>
      <c r="J761" s="4" t="str">
        <f t="shared" si="34"/>
        <v>Afternoon</v>
      </c>
      <c r="K761" s="4" t="str">
        <f>TEXT(UBER[[#This Row],[Request Date]],"dddd")</f>
        <v>Monday</v>
      </c>
      <c r="L761" s="2">
        <f>IF(OR(UBER[Drop Date]="NA", UBER[Drop Time]="NA"), "NA",M761+N761)</f>
        <v>42562.70416666667</v>
      </c>
      <c r="M761" s="3">
        <v>42562</v>
      </c>
      <c r="N761" s="4">
        <v>0.70416666666666661</v>
      </c>
      <c r="O761" s="4" t="str">
        <f>IF(UBER[Drop Date]="NA","No","yes")</f>
        <v>yes</v>
      </c>
      <c r="P761" s="4">
        <f t="shared" si="35"/>
        <v>2.6388888894871343E-2</v>
      </c>
      <c r="Q761" s="27">
        <f>IF(UBER[[Trip duration ]]="","",HOUR(P761)*60 + MINUTE(P761))</f>
        <v>38</v>
      </c>
      <c r="R761" s="27"/>
    </row>
    <row r="762" spans="1:18" x14ac:dyDescent="0.3">
      <c r="A762" s="1">
        <v>761</v>
      </c>
      <c r="B762" s="1" t="s">
        <v>4</v>
      </c>
      <c r="C762" s="1">
        <v>286</v>
      </c>
      <c r="D762" s="1" t="str">
        <f t="shared" si="33"/>
        <v>Yes</v>
      </c>
      <c r="E762" s="1" t="s">
        <v>5</v>
      </c>
      <c r="F762" s="2">
        <f>UBER[[#This Row],[Request Date]]+UBER[[#This Row],[Request Time]]</f>
        <v>42562.674305555556</v>
      </c>
      <c r="G762" s="3">
        <v>42562</v>
      </c>
      <c r="H762" s="4">
        <v>0.6743055555555556</v>
      </c>
      <c r="I762" s="27">
        <f>HOUR(UBER[[#This Row],[Request Timestamp]])</f>
        <v>16</v>
      </c>
      <c r="J762" s="4" t="str">
        <f t="shared" si="34"/>
        <v>Afternoon</v>
      </c>
      <c r="K762" s="4" t="str">
        <f>TEXT(UBER[[#This Row],[Request Date]],"dddd")</f>
        <v>Monday</v>
      </c>
      <c r="L762" s="2">
        <f>IF(OR(UBER[Drop Date]="NA", UBER[Drop Time]="NA"), "NA",M762+N762)</f>
        <v>42562.716666666667</v>
      </c>
      <c r="M762" s="3">
        <v>42562</v>
      </c>
      <c r="N762" s="4">
        <v>0.71666666666666667</v>
      </c>
      <c r="O762" s="4" t="str">
        <f>IF(UBER[Drop Date]="NA","No","yes")</f>
        <v>yes</v>
      </c>
      <c r="P762" s="4">
        <f t="shared" si="35"/>
        <v>4.2361111110949423E-2</v>
      </c>
      <c r="Q762" s="27">
        <f>IF(UBER[[Trip duration ]]="","",HOUR(P762)*60 + MINUTE(P762))</f>
        <v>61</v>
      </c>
      <c r="R762" s="27"/>
    </row>
    <row r="763" spans="1:18" x14ac:dyDescent="0.3">
      <c r="A763" s="1">
        <v>762</v>
      </c>
      <c r="B763" s="1" t="s">
        <v>8</v>
      </c>
      <c r="C763" s="1" t="s">
        <v>6</v>
      </c>
      <c r="D763" s="1" t="str">
        <f t="shared" si="33"/>
        <v>No</v>
      </c>
      <c r="E763" s="1" t="s">
        <v>7</v>
      </c>
      <c r="F763" s="2">
        <f>UBER[[#This Row],[Request Date]]+UBER[[#This Row],[Request Time]]</f>
        <v>42562.675000000003</v>
      </c>
      <c r="G763" s="3">
        <v>42562</v>
      </c>
      <c r="H763" s="4">
        <v>0.67499999999999993</v>
      </c>
      <c r="I763" s="27">
        <f>HOUR(UBER[[#This Row],[Request Timestamp]])</f>
        <v>16</v>
      </c>
      <c r="J763" s="4" t="str">
        <f t="shared" si="34"/>
        <v>Afternoon</v>
      </c>
      <c r="K763" s="4" t="str">
        <f>TEXT(UBER[[#This Row],[Request Date]],"dddd")</f>
        <v>Monday</v>
      </c>
      <c r="L763" s="2" t="str">
        <f>IF(OR(UBER[Drop Date]="NA", UBER[Drop Time]="NA"), "NA",M763+N763)</f>
        <v>NA</v>
      </c>
      <c r="M763" s="3" t="s">
        <v>6</v>
      </c>
      <c r="N763" s="4"/>
      <c r="O763" s="4" t="str">
        <f>IF(UBER[Drop Date]="NA","No","yes")</f>
        <v>No</v>
      </c>
      <c r="P763" s="4" t="str">
        <f t="shared" si="35"/>
        <v/>
      </c>
      <c r="Q763" s="27" t="str">
        <f>IF(UBER[[Trip duration ]]="","",HOUR(P763)*60 + MINUTE(P763))</f>
        <v/>
      </c>
      <c r="R763" s="27"/>
    </row>
    <row r="764" spans="1:18" x14ac:dyDescent="0.3">
      <c r="A764" s="1">
        <v>763</v>
      </c>
      <c r="B764" s="1" t="s">
        <v>8</v>
      </c>
      <c r="C764" s="1">
        <v>27</v>
      </c>
      <c r="D764" s="1" t="str">
        <f t="shared" si="33"/>
        <v>Yes</v>
      </c>
      <c r="E764" s="1" t="s">
        <v>5</v>
      </c>
      <c r="F764" s="2">
        <f>UBER[[#This Row],[Request Date]]+UBER[[#This Row],[Request Time]]</f>
        <v>42562.679861111108</v>
      </c>
      <c r="G764" s="3">
        <v>42562</v>
      </c>
      <c r="H764" s="4">
        <v>0.67986111111111114</v>
      </c>
      <c r="I764" s="27">
        <f>HOUR(UBER[[#This Row],[Request Timestamp]])</f>
        <v>16</v>
      </c>
      <c r="J764" s="4" t="str">
        <f t="shared" si="34"/>
        <v>Afternoon</v>
      </c>
      <c r="K764" s="4" t="str">
        <f>TEXT(UBER[[#This Row],[Request Date]],"dddd")</f>
        <v>Monday</v>
      </c>
      <c r="L764" s="2">
        <f>IF(OR(UBER[Drop Date]="NA", UBER[Drop Time]="NA"), "NA",M764+N764)</f>
        <v>42562.725694444445</v>
      </c>
      <c r="M764" s="3">
        <v>42562</v>
      </c>
      <c r="N764" s="4">
        <v>0.72569444444444453</v>
      </c>
      <c r="O764" s="4" t="str">
        <f>IF(UBER[Drop Date]="NA","No","yes")</f>
        <v>yes</v>
      </c>
      <c r="P764" s="4">
        <f t="shared" si="35"/>
        <v>4.5833333337213844E-2</v>
      </c>
      <c r="Q764" s="27">
        <f>IF(UBER[[Trip duration ]]="","",HOUR(P764)*60 + MINUTE(P764))</f>
        <v>66</v>
      </c>
      <c r="R764" s="27"/>
    </row>
    <row r="765" spans="1:18" x14ac:dyDescent="0.3">
      <c r="A765" s="1">
        <v>764</v>
      </c>
      <c r="B765" s="1" t="s">
        <v>8</v>
      </c>
      <c r="C765" s="1" t="s">
        <v>6</v>
      </c>
      <c r="D765" s="1" t="str">
        <f t="shared" si="33"/>
        <v>No</v>
      </c>
      <c r="E765" s="1" t="s">
        <v>7</v>
      </c>
      <c r="F765" s="2">
        <f>UBER[[#This Row],[Request Date]]+UBER[[#This Row],[Request Time]]</f>
        <v>42562.681250000001</v>
      </c>
      <c r="G765" s="3">
        <v>42562</v>
      </c>
      <c r="H765" s="4">
        <v>0.68125000000000002</v>
      </c>
      <c r="I765" s="27">
        <f>HOUR(UBER[[#This Row],[Request Timestamp]])</f>
        <v>16</v>
      </c>
      <c r="J765" s="4" t="str">
        <f t="shared" si="34"/>
        <v>Afternoon</v>
      </c>
      <c r="K765" s="4" t="str">
        <f>TEXT(UBER[[#This Row],[Request Date]],"dddd")</f>
        <v>Monday</v>
      </c>
      <c r="L765" s="2" t="str">
        <f>IF(OR(UBER[Drop Date]="NA", UBER[Drop Time]="NA"), "NA",M765+N765)</f>
        <v>NA</v>
      </c>
      <c r="M765" s="3" t="s">
        <v>6</v>
      </c>
      <c r="N765" s="4"/>
      <c r="O765" s="4" t="str">
        <f>IF(UBER[Drop Date]="NA","No","yes")</f>
        <v>No</v>
      </c>
      <c r="P765" s="4" t="str">
        <f t="shared" si="35"/>
        <v/>
      </c>
      <c r="Q765" s="27" t="str">
        <f>IF(UBER[[Trip duration ]]="","",HOUR(P765)*60 + MINUTE(P765))</f>
        <v/>
      </c>
      <c r="R765" s="27"/>
    </row>
    <row r="766" spans="1:18" x14ac:dyDescent="0.3">
      <c r="A766" s="1">
        <v>765</v>
      </c>
      <c r="B766" s="1" t="s">
        <v>4</v>
      </c>
      <c r="C766" s="1" t="s">
        <v>6</v>
      </c>
      <c r="D766" s="1" t="str">
        <f t="shared" si="33"/>
        <v>No</v>
      </c>
      <c r="E766" s="1" t="s">
        <v>7</v>
      </c>
      <c r="F766" s="2">
        <f>UBER[[#This Row],[Request Date]]+UBER[[#This Row],[Request Time]]</f>
        <v>42562.677777777775</v>
      </c>
      <c r="G766" s="3">
        <v>42562</v>
      </c>
      <c r="H766" s="4">
        <v>0.6777777777777777</v>
      </c>
      <c r="I766" s="27">
        <f>HOUR(UBER[[#This Row],[Request Timestamp]])</f>
        <v>16</v>
      </c>
      <c r="J766" s="4" t="str">
        <f t="shared" si="34"/>
        <v>Afternoon</v>
      </c>
      <c r="K766" s="4" t="str">
        <f>TEXT(UBER[[#This Row],[Request Date]],"dddd")</f>
        <v>Monday</v>
      </c>
      <c r="L766" s="2" t="str">
        <f>IF(OR(UBER[Drop Date]="NA", UBER[Drop Time]="NA"), "NA",M766+N766)</f>
        <v>NA</v>
      </c>
      <c r="M766" s="3" t="s">
        <v>6</v>
      </c>
      <c r="N766" s="4"/>
      <c r="O766" s="4" t="str">
        <f>IF(UBER[Drop Date]="NA","No","yes")</f>
        <v>No</v>
      </c>
      <c r="P766" s="4" t="str">
        <f t="shared" si="35"/>
        <v/>
      </c>
      <c r="Q766" s="27" t="str">
        <f>IF(UBER[[Trip duration ]]="","",HOUR(P766)*60 + MINUTE(P766))</f>
        <v/>
      </c>
      <c r="R766" s="27"/>
    </row>
    <row r="767" spans="1:18" x14ac:dyDescent="0.3">
      <c r="A767" s="1">
        <v>766</v>
      </c>
      <c r="B767" s="1" t="s">
        <v>8</v>
      </c>
      <c r="C767" s="1">
        <v>44</v>
      </c>
      <c r="D767" s="1" t="str">
        <f t="shared" si="33"/>
        <v>Yes</v>
      </c>
      <c r="E767" s="1" t="s">
        <v>5</v>
      </c>
      <c r="F767" s="2">
        <f>UBER[[#This Row],[Request Date]]+UBER[[#This Row],[Request Time]]</f>
        <v>42562.682638888888</v>
      </c>
      <c r="G767" s="3">
        <v>42562</v>
      </c>
      <c r="H767" s="4">
        <v>0.68263888888888891</v>
      </c>
      <c r="I767" s="27">
        <f>HOUR(UBER[[#This Row],[Request Timestamp]])</f>
        <v>16</v>
      </c>
      <c r="J767" s="4" t="str">
        <f t="shared" si="34"/>
        <v>Afternoon</v>
      </c>
      <c r="K767" s="4" t="str">
        <f>TEXT(UBER[[#This Row],[Request Date]],"dddd")</f>
        <v>Monday</v>
      </c>
      <c r="L767" s="2">
        <f>IF(OR(UBER[Drop Date]="NA", UBER[Drop Time]="NA"), "NA",M767+N767)</f>
        <v>42562.727083333331</v>
      </c>
      <c r="M767" s="3">
        <v>42562</v>
      </c>
      <c r="N767" s="4">
        <v>0.7270833333333333</v>
      </c>
      <c r="O767" s="4" t="str">
        <f>IF(UBER[Drop Date]="NA","No","yes")</f>
        <v>yes</v>
      </c>
      <c r="P767" s="4">
        <f t="shared" si="35"/>
        <v>4.4444444443797693E-2</v>
      </c>
      <c r="Q767" s="27">
        <f>IF(UBER[[Trip duration ]]="","",HOUR(P767)*60 + MINUTE(P767))</f>
        <v>64</v>
      </c>
      <c r="R767" s="27"/>
    </row>
    <row r="768" spans="1:18" x14ac:dyDescent="0.3">
      <c r="A768" s="1">
        <v>767</v>
      </c>
      <c r="B768" s="1" t="s">
        <v>8</v>
      </c>
      <c r="C768" s="1" t="s">
        <v>6</v>
      </c>
      <c r="D768" s="1" t="str">
        <f t="shared" si="33"/>
        <v>No</v>
      </c>
      <c r="E768" s="1" t="s">
        <v>7</v>
      </c>
      <c r="F768" s="2">
        <f>UBER[[#This Row],[Request Date]]+UBER[[#This Row],[Request Time]]</f>
        <v>42562.683333333334</v>
      </c>
      <c r="G768" s="3">
        <v>42562</v>
      </c>
      <c r="H768" s="4">
        <v>0.68333333333333324</v>
      </c>
      <c r="I768" s="27">
        <f>HOUR(UBER[[#This Row],[Request Timestamp]])</f>
        <v>16</v>
      </c>
      <c r="J768" s="4" t="str">
        <f t="shared" si="34"/>
        <v>Afternoon</v>
      </c>
      <c r="K768" s="4" t="str">
        <f>TEXT(UBER[[#This Row],[Request Date]],"dddd")</f>
        <v>Monday</v>
      </c>
      <c r="L768" s="2" t="str">
        <f>IF(OR(UBER[Drop Date]="NA", UBER[Drop Time]="NA"), "NA",M768+N768)</f>
        <v>NA</v>
      </c>
      <c r="M768" s="3" t="s">
        <v>6</v>
      </c>
      <c r="N768" s="4"/>
      <c r="O768" s="4" t="str">
        <f>IF(UBER[Drop Date]="NA","No","yes")</f>
        <v>No</v>
      </c>
      <c r="P768" s="4" t="str">
        <f t="shared" si="35"/>
        <v/>
      </c>
      <c r="Q768" s="27" t="str">
        <f>IF(UBER[[Trip duration ]]="","",HOUR(P768)*60 + MINUTE(P768))</f>
        <v/>
      </c>
      <c r="R768" s="27"/>
    </row>
    <row r="769" spans="1:18" x14ac:dyDescent="0.3">
      <c r="A769" s="1">
        <v>768</v>
      </c>
      <c r="B769" s="1" t="s">
        <v>4</v>
      </c>
      <c r="C769" s="1" t="s">
        <v>6</v>
      </c>
      <c r="D769" s="1" t="str">
        <f t="shared" si="33"/>
        <v>No</v>
      </c>
      <c r="E769" s="1" t="s">
        <v>7</v>
      </c>
      <c r="F769" s="2">
        <f>UBER[[#This Row],[Request Date]]+UBER[[#This Row],[Request Time]]</f>
        <v>42562.68472222222</v>
      </c>
      <c r="G769" s="3">
        <v>42562</v>
      </c>
      <c r="H769" s="4">
        <v>0.68472222222222223</v>
      </c>
      <c r="I769" s="27">
        <f>HOUR(UBER[[#This Row],[Request Timestamp]])</f>
        <v>16</v>
      </c>
      <c r="J769" s="4" t="str">
        <f t="shared" si="34"/>
        <v>Afternoon</v>
      </c>
      <c r="K769" s="4" t="str">
        <f>TEXT(UBER[[#This Row],[Request Date]],"dddd")</f>
        <v>Monday</v>
      </c>
      <c r="L769" s="2" t="str">
        <f>IF(OR(UBER[Drop Date]="NA", UBER[Drop Time]="NA"), "NA",M769+N769)</f>
        <v>NA</v>
      </c>
      <c r="M769" s="3" t="s">
        <v>6</v>
      </c>
      <c r="N769" s="4"/>
      <c r="O769" s="4" t="str">
        <f>IF(UBER[Drop Date]="NA","No","yes")</f>
        <v>No</v>
      </c>
      <c r="P769" s="4" t="str">
        <f t="shared" si="35"/>
        <v/>
      </c>
      <c r="Q769" s="27" t="str">
        <f>IF(UBER[[Trip duration ]]="","",HOUR(P769)*60 + MINUTE(P769))</f>
        <v/>
      </c>
      <c r="R769" s="27"/>
    </row>
    <row r="770" spans="1:18" x14ac:dyDescent="0.3">
      <c r="A770" s="1">
        <v>769</v>
      </c>
      <c r="B770" s="1" t="s">
        <v>4</v>
      </c>
      <c r="C770" s="1">
        <v>80</v>
      </c>
      <c r="D770" s="1" t="str">
        <f t="shared" ref="D770:D833" si="36">IF(C:C="NA","No","Yes")</f>
        <v>Yes</v>
      </c>
      <c r="E770" s="1" t="s">
        <v>5</v>
      </c>
      <c r="F770" s="2">
        <f>UBER[[#This Row],[Request Date]]+UBER[[#This Row],[Request Time]]</f>
        <v>42562.681250000001</v>
      </c>
      <c r="G770" s="3">
        <v>42562</v>
      </c>
      <c r="H770" s="4">
        <v>0.68125000000000002</v>
      </c>
      <c r="I770" s="27">
        <f>HOUR(UBER[[#This Row],[Request Timestamp]])</f>
        <v>16</v>
      </c>
      <c r="J770" s="4" t="str">
        <f t="shared" ref="J770:J833" si="37">IF(HOUR(H770)&lt;4,"Late Night",
 IF(HOUR(H770)&lt;8,"Early Morning",
 IF(HOUR(H770)&lt;12,"Morning",
 IF(HOUR(H770)&lt;17,"Afternoon",
 IF(HOUR(H770)&lt;21,"Evening","Night")))))</f>
        <v>Afternoon</v>
      </c>
      <c r="K770" s="4" t="str">
        <f>TEXT(UBER[[#This Row],[Request Date]],"dddd")</f>
        <v>Monday</v>
      </c>
      <c r="L770" s="2">
        <f>IF(OR(UBER[Drop Date]="NA", UBER[Drop Time]="NA"), "NA",M770+N770)</f>
        <v>42562.725694444445</v>
      </c>
      <c r="M770" s="3">
        <v>42562</v>
      </c>
      <c r="N770" s="4">
        <v>0.72569444444444453</v>
      </c>
      <c r="O770" s="4" t="str">
        <f>IF(UBER[Drop Date]="NA","No","yes")</f>
        <v>yes</v>
      </c>
      <c r="P770" s="4">
        <f t="shared" ref="P770:P833" si="38">IF(OR(L770="NA",F770="NA"), "", L770 - F770)</f>
        <v>4.4444444443797693E-2</v>
      </c>
      <c r="Q770" s="27">
        <f>IF(UBER[[Trip duration ]]="","",HOUR(P770)*60 + MINUTE(P770))</f>
        <v>64</v>
      </c>
      <c r="R770" s="27"/>
    </row>
    <row r="771" spans="1:18" x14ac:dyDescent="0.3">
      <c r="A771" s="1">
        <v>770</v>
      </c>
      <c r="B771" s="1" t="s">
        <v>4</v>
      </c>
      <c r="C771" s="1" t="s">
        <v>6</v>
      </c>
      <c r="D771" s="1" t="str">
        <f t="shared" si="36"/>
        <v>No</v>
      </c>
      <c r="E771" s="1" t="s">
        <v>7</v>
      </c>
      <c r="F771" s="2">
        <f>UBER[[#This Row],[Request Date]]+UBER[[#This Row],[Request Time]]</f>
        <v>42562.685416666667</v>
      </c>
      <c r="G771" s="3">
        <v>42562</v>
      </c>
      <c r="H771" s="4">
        <v>0.68541666666666667</v>
      </c>
      <c r="I771" s="27">
        <f>HOUR(UBER[[#This Row],[Request Timestamp]])</f>
        <v>16</v>
      </c>
      <c r="J771" s="4" t="str">
        <f t="shared" si="37"/>
        <v>Afternoon</v>
      </c>
      <c r="K771" s="4" t="str">
        <f>TEXT(UBER[[#This Row],[Request Date]],"dddd")</f>
        <v>Monday</v>
      </c>
      <c r="L771" s="2" t="str">
        <f>IF(OR(UBER[Drop Date]="NA", UBER[Drop Time]="NA"), "NA",M771+N771)</f>
        <v>NA</v>
      </c>
      <c r="M771" s="3" t="s">
        <v>6</v>
      </c>
      <c r="N771" s="4"/>
      <c r="O771" s="4" t="str">
        <f>IF(UBER[Drop Date]="NA","No","yes")</f>
        <v>No</v>
      </c>
      <c r="P771" s="4" t="str">
        <f t="shared" si="38"/>
        <v/>
      </c>
      <c r="Q771" s="27" t="str">
        <f>IF(UBER[[Trip duration ]]="","",HOUR(P771)*60 + MINUTE(P771))</f>
        <v/>
      </c>
      <c r="R771" s="27"/>
    </row>
    <row r="772" spans="1:18" x14ac:dyDescent="0.3">
      <c r="A772" s="1">
        <v>771</v>
      </c>
      <c r="B772" s="1" t="s">
        <v>4</v>
      </c>
      <c r="C772" s="1">
        <v>35</v>
      </c>
      <c r="D772" s="1" t="str">
        <f t="shared" si="36"/>
        <v>Yes</v>
      </c>
      <c r="E772" s="1" t="s">
        <v>5</v>
      </c>
      <c r="F772" s="2">
        <f>UBER[[#This Row],[Request Date]]+UBER[[#This Row],[Request Time]]</f>
        <v>42562.679861111108</v>
      </c>
      <c r="G772" s="3">
        <v>42562</v>
      </c>
      <c r="H772" s="4">
        <v>0.67986111111111114</v>
      </c>
      <c r="I772" s="27">
        <f>HOUR(UBER[[#This Row],[Request Timestamp]])</f>
        <v>16</v>
      </c>
      <c r="J772" s="4" t="str">
        <f t="shared" si="37"/>
        <v>Afternoon</v>
      </c>
      <c r="K772" s="4" t="str">
        <f>TEXT(UBER[[#This Row],[Request Date]],"dddd")</f>
        <v>Monday</v>
      </c>
      <c r="L772" s="2">
        <f>IF(OR(UBER[Drop Date]="NA", UBER[Drop Time]="NA"), "NA",M772+N772)</f>
        <v>42562.731944444444</v>
      </c>
      <c r="M772" s="3">
        <v>42562</v>
      </c>
      <c r="N772" s="4">
        <v>0.7319444444444444</v>
      </c>
      <c r="O772" s="4" t="str">
        <f>IF(UBER[Drop Date]="NA","No","yes")</f>
        <v>yes</v>
      </c>
      <c r="P772" s="4">
        <f t="shared" si="38"/>
        <v>5.2083333335758653E-2</v>
      </c>
      <c r="Q772" s="27">
        <f>IF(UBER[[Trip duration ]]="","",HOUR(P772)*60 + MINUTE(P772))</f>
        <v>75</v>
      </c>
      <c r="R772" s="27"/>
    </row>
    <row r="773" spans="1:18" x14ac:dyDescent="0.3">
      <c r="A773" s="1">
        <v>772</v>
      </c>
      <c r="B773" s="1" t="s">
        <v>8</v>
      </c>
      <c r="C773" s="1">
        <v>204</v>
      </c>
      <c r="D773" s="1" t="str">
        <f t="shared" si="36"/>
        <v>Yes</v>
      </c>
      <c r="E773" s="1" t="s">
        <v>5</v>
      </c>
      <c r="F773" s="2">
        <f>UBER[[#This Row],[Request Date]]+UBER[[#This Row],[Request Time]]</f>
        <v>42562.684027777781</v>
      </c>
      <c r="G773" s="3">
        <v>42562</v>
      </c>
      <c r="H773" s="4">
        <v>0.68402777777777779</v>
      </c>
      <c r="I773" s="27">
        <f>HOUR(UBER[[#This Row],[Request Timestamp]])</f>
        <v>16</v>
      </c>
      <c r="J773" s="4" t="str">
        <f t="shared" si="37"/>
        <v>Afternoon</v>
      </c>
      <c r="K773" s="4" t="str">
        <f>TEXT(UBER[[#This Row],[Request Date]],"dddd")</f>
        <v>Monday</v>
      </c>
      <c r="L773" s="2">
        <f>IF(OR(UBER[Drop Date]="NA", UBER[Drop Time]="NA"), "NA",M773+N773)</f>
        <v>42562.73333333333</v>
      </c>
      <c r="M773" s="3">
        <v>42562</v>
      </c>
      <c r="N773" s="4">
        <v>0.73333333333333339</v>
      </c>
      <c r="O773" s="4" t="str">
        <f>IF(UBER[Drop Date]="NA","No","yes")</f>
        <v>yes</v>
      </c>
      <c r="P773" s="4">
        <f t="shared" si="38"/>
        <v>4.930555554892635E-2</v>
      </c>
      <c r="Q773" s="27">
        <f>IF(UBER[[Trip duration ]]="","",HOUR(P773)*60 + MINUTE(P773))</f>
        <v>71</v>
      </c>
      <c r="R773" s="27"/>
    </row>
    <row r="774" spans="1:18" x14ac:dyDescent="0.3">
      <c r="A774" s="1">
        <v>773</v>
      </c>
      <c r="B774" s="1" t="s">
        <v>8</v>
      </c>
      <c r="C774" s="1">
        <v>25</v>
      </c>
      <c r="D774" s="1" t="str">
        <f t="shared" si="36"/>
        <v>Yes</v>
      </c>
      <c r="E774" s="1" t="s">
        <v>5</v>
      </c>
      <c r="F774" s="2">
        <f>UBER[[#This Row],[Request Date]]+UBER[[#This Row],[Request Time]]</f>
        <v>42562.682638888888</v>
      </c>
      <c r="G774" s="3">
        <v>42562</v>
      </c>
      <c r="H774" s="4">
        <v>0.68263888888888891</v>
      </c>
      <c r="I774" s="27">
        <f>HOUR(UBER[[#This Row],[Request Timestamp]])</f>
        <v>16</v>
      </c>
      <c r="J774" s="4" t="str">
        <f t="shared" si="37"/>
        <v>Afternoon</v>
      </c>
      <c r="K774" s="4" t="str">
        <f>TEXT(UBER[[#This Row],[Request Date]],"dddd")</f>
        <v>Monday</v>
      </c>
      <c r="L774" s="2">
        <f>IF(OR(UBER[Drop Date]="NA", UBER[Drop Time]="NA"), "NA",M774+N774)</f>
        <v>42562.722916666666</v>
      </c>
      <c r="M774" s="3">
        <v>42562</v>
      </c>
      <c r="N774" s="4">
        <v>0.72291666666666676</v>
      </c>
      <c r="O774" s="4" t="str">
        <f>IF(UBER[Drop Date]="NA","No","yes")</f>
        <v>yes</v>
      </c>
      <c r="P774" s="4">
        <f t="shared" si="38"/>
        <v>4.0277777778101154E-2</v>
      </c>
      <c r="Q774" s="27">
        <f>IF(UBER[[Trip duration ]]="","",HOUR(P774)*60 + MINUTE(P774))</f>
        <v>58</v>
      </c>
      <c r="R774" s="27"/>
    </row>
    <row r="775" spans="1:18" x14ac:dyDescent="0.3">
      <c r="A775" s="1">
        <v>774</v>
      </c>
      <c r="B775" s="1" t="s">
        <v>4</v>
      </c>
      <c r="C775" s="1">
        <v>148</v>
      </c>
      <c r="D775" s="1" t="str">
        <f t="shared" si="36"/>
        <v>Yes</v>
      </c>
      <c r="E775" s="1" t="s">
        <v>9</v>
      </c>
      <c r="F775" s="2">
        <f>UBER[[#This Row],[Request Date]]+UBER[[#This Row],[Request Time]]</f>
        <v>42562.686111111114</v>
      </c>
      <c r="G775" s="3">
        <v>42562</v>
      </c>
      <c r="H775" s="4">
        <v>0.68611111111111101</v>
      </c>
      <c r="I775" s="27">
        <f>HOUR(UBER[[#This Row],[Request Timestamp]])</f>
        <v>16</v>
      </c>
      <c r="J775" s="4" t="str">
        <f t="shared" si="37"/>
        <v>Afternoon</v>
      </c>
      <c r="K775" s="4" t="str">
        <f>TEXT(UBER[[#This Row],[Request Date]],"dddd")</f>
        <v>Monday</v>
      </c>
      <c r="L775" s="2" t="str">
        <f>IF(OR(UBER[Drop Date]="NA", UBER[Drop Time]="NA"), "NA",M775+N775)</f>
        <v>NA</v>
      </c>
      <c r="M775" s="3" t="s">
        <v>6</v>
      </c>
      <c r="N775" s="4"/>
      <c r="O775" s="4" t="str">
        <f>IF(UBER[Drop Date]="NA","No","yes")</f>
        <v>No</v>
      </c>
      <c r="P775" s="4" t="str">
        <f t="shared" si="38"/>
        <v/>
      </c>
      <c r="Q775" s="27" t="str">
        <f>IF(UBER[[Trip duration ]]="","",HOUR(P775)*60 + MINUTE(P775))</f>
        <v/>
      </c>
      <c r="R775" s="27"/>
    </row>
    <row r="776" spans="1:18" x14ac:dyDescent="0.3">
      <c r="A776" s="1">
        <v>775</v>
      </c>
      <c r="B776" s="1" t="s">
        <v>8</v>
      </c>
      <c r="C776" s="1">
        <v>125</v>
      </c>
      <c r="D776" s="1" t="str">
        <f t="shared" si="36"/>
        <v>Yes</v>
      </c>
      <c r="E776" s="1" t="s">
        <v>5</v>
      </c>
      <c r="F776" s="2">
        <f>UBER[[#This Row],[Request Date]]+UBER[[#This Row],[Request Time]]</f>
        <v>42562.686805555553</v>
      </c>
      <c r="G776" s="3">
        <v>42562</v>
      </c>
      <c r="H776" s="4">
        <v>0.68680555555555556</v>
      </c>
      <c r="I776" s="27">
        <f>HOUR(UBER[[#This Row],[Request Timestamp]])</f>
        <v>16</v>
      </c>
      <c r="J776" s="4" t="str">
        <f t="shared" si="37"/>
        <v>Afternoon</v>
      </c>
      <c r="K776" s="4" t="str">
        <f>TEXT(UBER[[#This Row],[Request Date]],"dddd")</f>
        <v>Monday</v>
      </c>
      <c r="L776" s="2">
        <f>IF(OR(UBER[Drop Date]="NA", UBER[Drop Time]="NA"), "NA",M776+N776)</f>
        <v>42562.732638888891</v>
      </c>
      <c r="M776" s="3">
        <v>42562</v>
      </c>
      <c r="N776" s="4">
        <v>0.73263888888888884</v>
      </c>
      <c r="O776" s="4" t="str">
        <f>IF(UBER[Drop Date]="NA","No","yes")</f>
        <v>yes</v>
      </c>
      <c r="P776" s="4">
        <f t="shared" si="38"/>
        <v>4.5833333337213844E-2</v>
      </c>
      <c r="Q776" s="27">
        <f>IF(UBER[[Trip duration ]]="","",HOUR(P776)*60 + MINUTE(P776))</f>
        <v>66</v>
      </c>
      <c r="R776" s="27"/>
    </row>
    <row r="777" spans="1:18" x14ac:dyDescent="0.3">
      <c r="A777" s="1">
        <v>776</v>
      </c>
      <c r="B777" s="1" t="s">
        <v>8</v>
      </c>
      <c r="C777" s="1" t="s">
        <v>6</v>
      </c>
      <c r="D777" s="1" t="str">
        <f t="shared" si="36"/>
        <v>No</v>
      </c>
      <c r="E777" s="1" t="s">
        <v>7</v>
      </c>
      <c r="F777" s="2">
        <f>UBER[[#This Row],[Request Date]]+UBER[[#This Row],[Request Time]]</f>
        <v>42562.69027777778</v>
      </c>
      <c r="G777" s="3">
        <v>42562</v>
      </c>
      <c r="H777" s="4">
        <v>0.69027777777777777</v>
      </c>
      <c r="I777" s="27">
        <f>HOUR(UBER[[#This Row],[Request Timestamp]])</f>
        <v>16</v>
      </c>
      <c r="J777" s="4" t="str">
        <f t="shared" si="37"/>
        <v>Afternoon</v>
      </c>
      <c r="K777" s="4" t="str">
        <f>TEXT(UBER[[#This Row],[Request Date]],"dddd")</f>
        <v>Monday</v>
      </c>
      <c r="L777" s="2" t="str">
        <f>IF(OR(UBER[Drop Date]="NA", UBER[Drop Time]="NA"), "NA",M777+N777)</f>
        <v>NA</v>
      </c>
      <c r="M777" s="3" t="s">
        <v>6</v>
      </c>
      <c r="N777" s="4"/>
      <c r="O777" s="4" t="str">
        <f>IF(UBER[Drop Date]="NA","No","yes")</f>
        <v>No</v>
      </c>
      <c r="P777" s="4" t="str">
        <f t="shared" si="38"/>
        <v/>
      </c>
      <c r="Q777" s="27" t="str">
        <f>IF(UBER[[Trip duration ]]="","",HOUR(P777)*60 + MINUTE(P777))</f>
        <v/>
      </c>
      <c r="R777" s="27"/>
    </row>
    <row r="778" spans="1:18" x14ac:dyDescent="0.3">
      <c r="A778" s="1">
        <v>777</v>
      </c>
      <c r="B778" s="1" t="s">
        <v>4</v>
      </c>
      <c r="C778" s="1">
        <v>51</v>
      </c>
      <c r="D778" s="1" t="str">
        <f t="shared" si="36"/>
        <v>Yes</v>
      </c>
      <c r="E778" s="1" t="s">
        <v>5</v>
      </c>
      <c r="F778" s="2">
        <f>UBER[[#This Row],[Request Date]]+UBER[[#This Row],[Request Time]]</f>
        <v>42562.695138888892</v>
      </c>
      <c r="G778" s="3">
        <v>42562</v>
      </c>
      <c r="H778" s="4">
        <v>0.69513888888888886</v>
      </c>
      <c r="I778" s="27">
        <f>HOUR(UBER[[#This Row],[Request Timestamp]])</f>
        <v>16</v>
      </c>
      <c r="J778" s="4" t="str">
        <f t="shared" si="37"/>
        <v>Afternoon</v>
      </c>
      <c r="K778" s="4" t="str">
        <f>TEXT(UBER[[#This Row],[Request Date]],"dddd")</f>
        <v>Monday</v>
      </c>
      <c r="L778" s="2">
        <f>IF(OR(UBER[Drop Date]="NA", UBER[Drop Time]="NA"), "NA",M778+N778)</f>
        <v>42562.730555555558</v>
      </c>
      <c r="M778" s="3">
        <v>42562</v>
      </c>
      <c r="N778" s="4">
        <v>0.73055555555555562</v>
      </c>
      <c r="O778" s="4" t="str">
        <f>IF(UBER[Drop Date]="NA","No","yes")</f>
        <v>yes</v>
      </c>
      <c r="P778" s="4">
        <f t="shared" si="38"/>
        <v>3.5416666665696539E-2</v>
      </c>
      <c r="Q778" s="27">
        <f>IF(UBER[[Trip duration ]]="","",HOUR(P778)*60 + MINUTE(P778))</f>
        <v>51</v>
      </c>
      <c r="R778" s="27"/>
    </row>
    <row r="779" spans="1:18" x14ac:dyDescent="0.3">
      <c r="A779" s="1">
        <v>778</v>
      </c>
      <c r="B779" s="1" t="s">
        <v>8</v>
      </c>
      <c r="C779" s="1">
        <v>175</v>
      </c>
      <c r="D779" s="1" t="str">
        <f t="shared" si="36"/>
        <v>Yes</v>
      </c>
      <c r="E779" s="1" t="s">
        <v>5</v>
      </c>
      <c r="F779" s="2">
        <f>UBER[[#This Row],[Request Date]]+UBER[[#This Row],[Request Time]]</f>
        <v>42562.693749999999</v>
      </c>
      <c r="G779" s="3">
        <v>42562</v>
      </c>
      <c r="H779" s="4">
        <v>0.69374999999999998</v>
      </c>
      <c r="I779" s="27">
        <f>HOUR(UBER[[#This Row],[Request Timestamp]])</f>
        <v>16</v>
      </c>
      <c r="J779" s="4" t="str">
        <f t="shared" si="37"/>
        <v>Afternoon</v>
      </c>
      <c r="K779" s="4" t="str">
        <f>TEXT(UBER[[#This Row],[Request Date]],"dddd")</f>
        <v>Monday</v>
      </c>
      <c r="L779" s="2">
        <f>IF(OR(UBER[Drop Date]="NA", UBER[Drop Time]="NA"), "NA",M779+N779)</f>
        <v>42562.720833333333</v>
      </c>
      <c r="M779" s="3">
        <v>42562</v>
      </c>
      <c r="N779" s="4">
        <v>0.72083333333333333</v>
      </c>
      <c r="O779" s="4" t="str">
        <f>IF(UBER[Drop Date]="NA","No","yes")</f>
        <v>yes</v>
      </c>
      <c r="P779" s="4">
        <f t="shared" si="38"/>
        <v>2.7083333334303461E-2</v>
      </c>
      <c r="Q779" s="27">
        <f>IF(UBER[[Trip duration ]]="","",HOUR(P779)*60 + MINUTE(P779))</f>
        <v>39</v>
      </c>
      <c r="R779" s="27"/>
    </row>
    <row r="780" spans="1:18" x14ac:dyDescent="0.3">
      <c r="A780" s="1">
        <v>779</v>
      </c>
      <c r="B780" s="1" t="s">
        <v>4</v>
      </c>
      <c r="C780" s="1">
        <v>200</v>
      </c>
      <c r="D780" s="1" t="str">
        <f t="shared" si="36"/>
        <v>Yes</v>
      </c>
      <c r="E780" s="1" t="s">
        <v>5</v>
      </c>
      <c r="F780" s="2">
        <f>UBER[[#This Row],[Request Date]]+UBER[[#This Row],[Request Time]]</f>
        <v>42562.694444444445</v>
      </c>
      <c r="G780" s="3">
        <v>42562</v>
      </c>
      <c r="H780" s="4">
        <v>0.69444444444444453</v>
      </c>
      <c r="I780" s="27">
        <f>HOUR(UBER[[#This Row],[Request Timestamp]])</f>
        <v>16</v>
      </c>
      <c r="J780" s="4" t="str">
        <f t="shared" si="37"/>
        <v>Afternoon</v>
      </c>
      <c r="K780" s="4" t="str">
        <f>TEXT(UBER[[#This Row],[Request Date]],"dddd")</f>
        <v>Monday</v>
      </c>
      <c r="L780" s="2">
        <f>IF(OR(UBER[Drop Date]="NA", UBER[Drop Time]="NA"), "NA",M780+N780)</f>
        <v>42562.718055555553</v>
      </c>
      <c r="M780" s="3">
        <v>42562</v>
      </c>
      <c r="N780" s="4">
        <v>0.71805555555555556</v>
      </c>
      <c r="O780" s="4" t="str">
        <f>IF(UBER[Drop Date]="NA","No","yes")</f>
        <v>yes</v>
      </c>
      <c r="P780" s="4">
        <f t="shared" si="38"/>
        <v>2.361111110803904E-2</v>
      </c>
      <c r="Q780" s="27">
        <f>IF(UBER[[Trip duration ]]="","",HOUR(P780)*60 + MINUTE(P780))</f>
        <v>34</v>
      </c>
      <c r="R780" s="27"/>
    </row>
    <row r="781" spans="1:18" x14ac:dyDescent="0.3">
      <c r="A781" s="1">
        <v>780</v>
      </c>
      <c r="B781" s="1" t="s">
        <v>4</v>
      </c>
      <c r="C781" s="1">
        <v>255</v>
      </c>
      <c r="D781" s="1" t="str">
        <f t="shared" si="36"/>
        <v>Yes</v>
      </c>
      <c r="E781" s="1" t="s">
        <v>9</v>
      </c>
      <c r="F781" s="2">
        <f>UBER[[#This Row],[Request Date]]+UBER[[#This Row],[Request Time]]</f>
        <v>42562.695833333331</v>
      </c>
      <c r="G781" s="3">
        <v>42562</v>
      </c>
      <c r="H781" s="4">
        <v>0.6958333333333333</v>
      </c>
      <c r="I781" s="27">
        <f>HOUR(UBER[[#This Row],[Request Timestamp]])</f>
        <v>16</v>
      </c>
      <c r="J781" s="4" t="str">
        <f t="shared" si="37"/>
        <v>Afternoon</v>
      </c>
      <c r="K781" s="4" t="str">
        <f>TEXT(UBER[[#This Row],[Request Date]],"dddd")</f>
        <v>Monday</v>
      </c>
      <c r="L781" s="2" t="str">
        <f>IF(OR(UBER[Drop Date]="NA", UBER[Drop Time]="NA"), "NA",M781+N781)</f>
        <v>NA</v>
      </c>
      <c r="M781" s="3" t="s">
        <v>6</v>
      </c>
      <c r="N781" s="4"/>
      <c r="O781" s="4" t="str">
        <f>IF(UBER[Drop Date]="NA","No","yes")</f>
        <v>No</v>
      </c>
      <c r="P781" s="4" t="str">
        <f t="shared" si="38"/>
        <v/>
      </c>
      <c r="Q781" s="27" t="str">
        <f>IF(UBER[[Trip duration ]]="","",HOUR(P781)*60 + MINUTE(P781))</f>
        <v/>
      </c>
      <c r="R781" s="27"/>
    </row>
    <row r="782" spans="1:18" x14ac:dyDescent="0.3">
      <c r="A782" s="1">
        <v>781</v>
      </c>
      <c r="B782" s="1" t="s">
        <v>8</v>
      </c>
      <c r="C782" s="1">
        <v>66</v>
      </c>
      <c r="D782" s="1" t="str">
        <f t="shared" si="36"/>
        <v>Yes</v>
      </c>
      <c r="E782" s="1" t="s">
        <v>5</v>
      </c>
      <c r="F782" s="2">
        <f>UBER[[#This Row],[Request Date]]+UBER[[#This Row],[Request Time]]</f>
        <v>42562.694444444445</v>
      </c>
      <c r="G782" s="3">
        <v>42562</v>
      </c>
      <c r="H782" s="4">
        <v>0.69444444444444453</v>
      </c>
      <c r="I782" s="27">
        <f>HOUR(UBER[[#This Row],[Request Timestamp]])</f>
        <v>16</v>
      </c>
      <c r="J782" s="4" t="str">
        <f t="shared" si="37"/>
        <v>Afternoon</v>
      </c>
      <c r="K782" s="4" t="str">
        <f>TEXT(UBER[[#This Row],[Request Date]],"dddd")</f>
        <v>Monday</v>
      </c>
      <c r="L782" s="2">
        <f>IF(OR(UBER[Drop Date]="NA", UBER[Drop Time]="NA"), "NA",M782+N782)</f>
        <v>42562.736805555556</v>
      </c>
      <c r="M782" s="3">
        <v>42562</v>
      </c>
      <c r="N782" s="4">
        <v>0.7368055555555556</v>
      </c>
      <c r="O782" s="4" t="str">
        <f>IF(UBER[Drop Date]="NA","No","yes")</f>
        <v>yes</v>
      </c>
      <c r="P782" s="4">
        <f t="shared" si="38"/>
        <v>4.2361111110949423E-2</v>
      </c>
      <c r="Q782" s="27">
        <f>IF(UBER[[Trip duration ]]="","",HOUR(P782)*60 + MINUTE(P782))</f>
        <v>61</v>
      </c>
      <c r="R782" s="27"/>
    </row>
    <row r="783" spans="1:18" x14ac:dyDescent="0.3">
      <c r="A783" s="1">
        <v>782</v>
      </c>
      <c r="B783" s="1" t="s">
        <v>4</v>
      </c>
      <c r="C783" s="1">
        <v>67</v>
      </c>
      <c r="D783" s="1" t="str">
        <f t="shared" si="36"/>
        <v>Yes</v>
      </c>
      <c r="E783" s="1" t="s">
        <v>5</v>
      </c>
      <c r="F783" s="2">
        <f>UBER[[#This Row],[Request Date]]+UBER[[#This Row],[Request Time]]</f>
        <v>42562.698611111111</v>
      </c>
      <c r="G783" s="3">
        <v>42562</v>
      </c>
      <c r="H783" s="4">
        <v>0.69861111111111107</v>
      </c>
      <c r="I783" s="27">
        <f>HOUR(UBER[[#This Row],[Request Timestamp]])</f>
        <v>16</v>
      </c>
      <c r="J783" s="4" t="str">
        <f t="shared" si="37"/>
        <v>Afternoon</v>
      </c>
      <c r="K783" s="4" t="str">
        <f>TEXT(UBER[[#This Row],[Request Date]],"dddd")</f>
        <v>Monday</v>
      </c>
      <c r="L783" s="2">
        <f>IF(OR(UBER[Drop Date]="NA", UBER[Drop Time]="NA"), "NA",M783+N783)</f>
        <v>42562.727083333331</v>
      </c>
      <c r="M783" s="3">
        <v>42562</v>
      </c>
      <c r="N783" s="4">
        <v>0.7270833333333333</v>
      </c>
      <c r="O783" s="4" t="str">
        <f>IF(UBER[Drop Date]="NA","No","yes")</f>
        <v>yes</v>
      </c>
      <c r="P783" s="4">
        <f t="shared" si="38"/>
        <v>2.8472222220443655E-2</v>
      </c>
      <c r="Q783" s="27">
        <f>IF(UBER[[Trip duration ]]="","",HOUR(P783)*60 + MINUTE(P783))</f>
        <v>41</v>
      </c>
      <c r="R783" s="27"/>
    </row>
    <row r="784" spans="1:18" x14ac:dyDescent="0.3">
      <c r="A784" s="1">
        <v>783</v>
      </c>
      <c r="B784" s="1" t="s">
        <v>8</v>
      </c>
      <c r="C784" s="1" t="s">
        <v>6</v>
      </c>
      <c r="D784" s="1" t="str">
        <f t="shared" si="36"/>
        <v>No</v>
      </c>
      <c r="E784" s="1" t="s">
        <v>7</v>
      </c>
      <c r="F784" s="2">
        <f>UBER[[#This Row],[Request Date]]+UBER[[#This Row],[Request Time]]</f>
        <v>42562.7</v>
      </c>
      <c r="G784" s="3">
        <v>42562</v>
      </c>
      <c r="H784" s="4">
        <v>0.70000000000000007</v>
      </c>
      <c r="I784" s="27">
        <f>HOUR(UBER[[#This Row],[Request Timestamp]])</f>
        <v>16</v>
      </c>
      <c r="J784" s="4" t="str">
        <f t="shared" si="37"/>
        <v>Afternoon</v>
      </c>
      <c r="K784" s="4" t="str">
        <f>TEXT(UBER[[#This Row],[Request Date]],"dddd")</f>
        <v>Monday</v>
      </c>
      <c r="L784" s="2" t="str">
        <f>IF(OR(UBER[Drop Date]="NA", UBER[Drop Time]="NA"), "NA",M784+N784)</f>
        <v>NA</v>
      </c>
      <c r="M784" s="3" t="s">
        <v>6</v>
      </c>
      <c r="N784" s="4"/>
      <c r="O784" s="4" t="str">
        <f>IF(UBER[Drop Date]="NA","No","yes")</f>
        <v>No</v>
      </c>
      <c r="P784" s="4" t="str">
        <f t="shared" si="38"/>
        <v/>
      </c>
      <c r="Q784" s="27" t="str">
        <f>IF(UBER[[Trip duration ]]="","",HOUR(P784)*60 + MINUTE(P784))</f>
        <v/>
      </c>
      <c r="R784" s="27"/>
    </row>
    <row r="785" spans="1:18" x14ac:dyDescent="0.3">
      <c r="A785" s="1">
        <v>784</v>
      </c>
      <c r="B785" s="1" t="s">
        <v>8</v>
      </c>
      <c r="C785" s="1">
        <v>157</v>
      </c>
      <c r="D785" s="1" t="str">
        <f t="shared" si="36"/>
        <v>Yes</v>
      </c>
      <c r="E785" s="1" t="s">
        <v>5</v>
      </c>
      <c r="F785" s="2">
        <f>UBER[[#This Row],[Request Date]]+UBER[[#This Row],[Request Time]]</f>
        <v>42562.701388888891</v>
      </c>
      <c r="G785" s="3">
        <v>42562</v>
      </c>
      <c r="H785" s="4">
        <v>0.70138888888888884</v>
      </c>
      <c r="I785" s="27">
        <f>HOUR(UBER[[#This Row],[Request Timestamp]])</f>
        <v>16</v>
      </c>
      <c r="J785" s="4" t="str">
        <f t="shared" si="37"/>
        <v>Afternoon</v>
      </c>
      <c r="K785" s="4" t="str">
        <f>TEXT(UBER[[#This Row],[Request Date]],"dddd")</f>
        <v>Monday</v>
      </c>
      <c r="L785" s="2">
        <f>IF(OR(UBER[Drop Date]="NA", UBER[Drop Time]="NA"), "NA",M785+N785)</f>
        <v>42562.724305555559</v>
      </c>
      <c r="M785" s="3">
        <v>42562</v>
      </c>
      <c r="N785" s="4">
        <v>0.72430555555555554</v>
      </c>
      <c r="O785" s="4" t="str">
        <f>IF(UBER[Drop Date]="NA","No","yes")</f>
        <v>yes</v>
      </c>
      <c r="P785" s="4">
        <f t="shared" si="38"/>
        <v>2.2916666668606922E-2</v>
      </c>
      <c r="Q785" s="27">
        <f>IF(UBER[[Trip duration ]]="","",HOUR(P785)*60 + MINUTE(P785))</f>
        <v>33</v>
      </c>
      <c r="R785" s="27"/>
    </row>
    <row r="786" spans="1:18" x14ac:dyDescent="0.3">
      <c r="A786" s="1">
        <v>785</v>
      </c>
      <c r="B786" s="1" t="s">
        <v>8</v>
      </c>
      <c r="C786" s="1">
        <v>153</v>
      </c>
      <c r="D786" s="1" t="str">
        <f t="shared" si="36"/>
        <v>Yes</v>
      </c>
      <c r="E786" s="1" t="s">
        <v>5</v>
      </c>
      <c r="F786" s="2">
        <f>UBER[[#This Row],[Request Date]]+UBER[[#This Row],[Request Time]]</f>
        <v>42562.700694444444</v>
      </c>
      <c r="G786" s="3">
        <v>42562</v>
      </c>
      <c r="H786" s="4">
        <v>0.7006944444444444</v>
      </c>
      <c r="I786" s="27">
        <f>HOUR(UBER[[#This Row],[Request Timestamp]])</f>
        <v>16</v>
      </c>
      <c r="J786" s="4" t="str">
        <f t="shared" si="37"/>
        <v>Afternoon</v>
      </c>
      <c r="K786" s="4" t="str">
        <f>TEXT(UBER[[#This Row],[Request Date]],"dddd")</f>
        <v>Monday</v>
      </c>
      <c r="L786" s="2">
        <f>IF(OR(UBER[Drop Date]="NA", UBER[Drop Time]="NA"), "NA",M786+N786)</f>
        <v>42562.724999999999</v>
      </c>
      <c r="M786" s="3">
        <v>42562</v>
      </c>
      <c r="N786" s="4">
        <v>0.72499999999999998</v>
      </c>
      <c r="O786" s="4" t="str">
        <f>IF(UBER[Drop Date]="NA","No","yes")</f>
        <v>yes</v>
      </c>
      <c r="P786" s="4">
        <f t="shared" si="38"/>
        <v>2.4305555554747116E-2</v>
      </c>
      <c r="Q786" s="27">
        <f>IF(UBER[[Trip duration ]]="","",HOUR(P786)*60 + MINUTE(P786))</f>
        <v>35</v>
      </c>
      <c r="R786" s="27"/>
    </row>
    <row r="787" spans="1:18" x14ac:dyDescent="0.3">
      <c r="A787" s="1">
        <v>786</v>
      </c>
      <c r="B787" s="1" t="s">
        <v>4</v>
      </c>
      <c r="C787" s="1" t="s">
        <v>6</v>
      </c>
      <c r="D787" s="1" t="str">
        <f t="shared" si="36"/>
        <v>No</v>
      </c>
      <c r="E787" s="1" t="s">
        <v>7</v>
      </c>
      <c r="F787" s="2">
        <f>UBER[[#This Row],[Request Date]]+UBER[[#This Row],[Request Time]]</f>
        <v>42562.701388888891</v>
      </c>
      <c r="G787" s="3">
        <v>42562</v>
      </c>
      <c r="H787" s="4">
        <v>0.70138888888888884</v>
      </c>
      <c r="I787" s="27">
        <f>HOUR(UBER[[#This Row],[Request Timestamp]])</f>
        <v>16</v>
      </c>
      <c r="J787" s="4" t="str">
        <f t="shared" si="37"/>
        <v>Afternoon</v>
      </c>
      <c r="K787" s="4" t="str">
        <f>TEXT(UBER[[#This Row],[Request Date]],"dddd")</f>
        <v>Monday</v>
      </c>
      <c r="L787" s="2" t="str">
        <f>IF(OR(UBER[Drop Date]="NA", UBER[Drop Time]="NA"), "NA",M787+N787)</f>
        <v>NA</v>
      </c>
      <c r="M787" s="3" t="s">
        <v>6</v>
      </c>
      <c r="N787" s="4"/>
      <c r="O787" s="4" t="str">
        <f>IF(UBER[Drop Date]="NA","No","yes")</f>
        <v>No</v>
      </c>
      <c r="P787" s="4" t="str">
        <f t="shared" si="38"/>
        <v/>
      </c>
      <c r="Q787" s="27" t="str">
        <f>IF(UBER[[Trip duration ]]="","",HOUR(P787)*60 + MINUTE(P787))</f>
        <v/>
      </c>
      <c r="R787" s="27"/>
    </row>
    <row r="788" spans="1:18" x14ac:dyDescent="0.3">
      <c r="A788" s="1">
        <v>787</v>
      </c>
      <c r="B788" s="1" t="s">
        <v>4</v>
      </c>
      <c r="C788" s="1" t="s">
        <v>6</v>
      </c>
      <c r="D788" s="1" t="str">
        <f t="shared" si="36"/>
        <v>No</v>
      </c>
      <c r="E788" s="1" t="s">
        <v>7</v>
      </c>
      <c r="F788" s="2">
        <f>UBER[[#This Row],[Request Date]]+UBER[[#This Row],[Request Time]]</f>
        <v>42562.701388888891</v>
      </c>
      <c r="G788" s="3">
        <v>42562</v>
      </c>
      <c r="H788" s="4">
        <v>0.70138888888888884</v>
      </c>
      <c r="I788" s="27">
        <f>HOUR(UBER[[#This Row],[Request Timestamp]])</f>
        <v>16</v>
      </c>
      <c r="J788" s="4" t="str">
        <f t="shared" si="37"/>
        <v>Afternoon</v>
      </c>
      <c r="K788" s="4" t="str">
        <f>TEXT(UBER[[#This Row],[Request Date]],"dddd")</f>
        <v>Monday</v>
      </c>
      <c r="L788" s="2" t="str">
        <f>IF(OR(UBER[Drop Date]="NA", UBER[Drop Time]="NA"), "NA",M788+N788)</f>
        <v>NA</v>
      </c>
      <c r="M788" s="3" t="s">
        <v>6</v>
      </c>
      <c r="N788" s="4"/>
      <c r="O788" s="4" t="str">
        <f>IF(UBER[Drop Date]="NA","No","yes")</f>
        <v>No</v>
      </c>
      <c r="P788" s="4" t="str">
        <f t="shared" si="38"/>
        <v/>
      </c>
      <c r="Q788" s="27" t="str">
        <f>IF(UBER[[Trip duration ]]="","",HOUR(P788)*60 + MINUTE(P788))</f>
        <v/>
      </c>
      <c r="R788" s="27"/>
    </row>
    <row r="789" spans="1:18" x14ac:dyDescent="0.3">
      <c r="A789" s="1">
        <v>788</v>
      </c>
      <c r="B789" s="1" t="s">
        <v>8</v>
      </c>
      <c r="C789" s="1">
        <v>180</v>
      </c>
      <c r="D789" s="1" t="str">
        <f t="shared" si="36"/>
        <v>Yes</v>
      </c>
      <c r="E789" s="1" t="s">
        <v>5</v>
      </c>
      <c r="F789" s="2">
        <f>UBER[[#This Row],[Request Date]]+UBER[[#This Row],[Request Time]]</f>
        <v>42562.703472222223</v>
      </c>
      <c r="G789" s="3">
        <v>42562</v>
      </c>
      <c r="H789" s="4">
        <v>0.70347222222222217</v>
      </c>
      <c r="I789" s="27">
        <f>HOUR(UBER[[#This Row],[Request Timestamp]])</f>
        <v>16</v>
      </c>
      <c r="J789" s="4" t="str">
        <f t="shared" si="37"/>
        <v>Afternoon</v>
      </c>
      <c r="K789" s="4" t="str">
        <f>TEXT(UBER[[#This Row],[Request Date]],"dddd")</f>
        <v>Monday</v>
      </c>
      <c r="L789" s="2">
        <f>IF(OR(UBER[Drop Date]="NA", UBER[Drop Time]="NA"), "NA",M789+N789)</f>
        <v>42562.745833333334</v>
      </c>
      <c r="M789" s="3">
        <v>42562</v>
      </c>
      <c r="N789" s="4">
        <v>0.74583333333333324</v>
      </c>
      <c r="O789" s="4" t="str">
        <f>IF(UBER[Drop Date]="NA","No","yes")</f>
        <v>yes</v>
      </c>
      <c r="P789" s="4">
        <f t="shared" si="38"/>
        <v>4.2361111110949423E-2</v>
      </c>
      <c r="Q789" s="27">
        <f>IF(UBER[[Trip duration ]]="","",HOUR(P789)*60 + MINUTE(P789))</f>
        <v>61</v>
      </c>
      <c r="R789" s="27"/>
    </row>
    <row r="790" spans="1:18" x14ac:dyDescent="0.3">
      <c r="A790" s="1">
        <v>789</v>
      </c>
      <c r="B790" s="1" t="s">
        <v>8</v>
      </c>
      <c r="C790" s="1">
        <v>183</v>
      </c>
      <c r="D790" s="1" t="str">
        <f t="shared" si="36"/>
        <v>Yes</v>
      </c>
      <c r="E790" s="1" t="s">
        <v>5</v>
      </c>
      <c r="F790" s="2">
        <f>UBER[[#This Row],[Request Date]]+UBER[[#This Row],[Request Time]]</f>
        <v>42562.70416666667</v>
      </c>
      <c r="G790" s="3">
        <v>42562</v>
      </c>
      <c r="H790" s="4">
        <v>0.70416666666666661</v>
      </c>
      <c r="I790" s="27">
        <f>HOUR(UBER[[#This Row],[Request Timestamp]])</f>
        <v>16</v>
      </c>
      <c r="J790" s="4" t="str">
        <f t="shared" si="37"/>
        <v>Afternoon</v>
      </c>
      <c r="K790" s="4" t="str">
        <f>TEXT(UBER[[#This Row],[Request Date]],"dddd")</f>
        <v>Monday</v>
      </c>
      <c r="L790" s="2">
        <f>IF(OR(UBER[Drop Date]="NA", UBER[Drop Time]="NA"), "NA",M790+N790)</f>
        <v>42562.73333333333</v>
      </c>
      <c r="M790" s="3">
        <v>42562</v>
      </c>
      <c r="N790" s="4">
        <v>0.73333333333333339</v>
      </c>
      <c r="O790" s="4" t="str">
        <f>IF(UBER[Drop Date]="NA","No","yes")</f>
        <v>yes</v>
      </c>
      <c r="P790" s="4">
        <f t="shared" si="38"/>
        <v>2.9166666659875773E-2</v>
      </c>
      <c r="Q790" s="27">
        <f>IF(UBER[[Trip duration ]]="","",HOUR(P790)*60 + MINUTE(P790))</f>
        <v>42</v>
      </c>
      <c r="R790" s="27"/>
    </row>
    <row r="791" spans="1:18" x14ac:dyDescent="0.3">
      <c r="A791" s="1">
        <v>790</v>
      </c>
      <c r="B791" s="1" t="s">
        <v>4</v>
      </c>
      <c r="C791" s="1">
        <v>186</v>
      </c>
      <c r="D791" s="1" t="str">
        <f t="shared" si="36"/>
        <v>Yes</v>
      </c>
      <c r="E791" s="1" t="s">
        <v>9</v>
      </c>
      <c r="F791" s="2">
        <f>UBER[[#This Row],[Request Date]]+UBER[[#This Row],[Request Time]]</f>
        <v>42562.705555555556</v>
      </c>
      <c r="G791" s="3">
        <v>42562</v>
      </c>
      <c r="H791" s="4">
        <v>0.7055555555555556</v>
      </c>
      <c r="I791" s="27">
        <f>HOUR(UBER[[#This Row],[Request Timestamp]])</f>
        <v>16</v>
      </c>
      <c r="J791" s="4" t="str">
        <f t="shared" si="37"/>
        <v>Afternoon</v>
      </c>
      <c r="K791" s="4" t="str">
        <f>TEXT(UBER[[#This Row],[Request Date]],"dddd")</f>
        <v>Monday</v>
      </c>
      <c r="L791" s="2" t="str">
        <f>IF(OR(UBER[Drop Date]="NA", UBER[Drop Time]="NA"), "NA",M791+N791)</f>
        <v>NA</v>
      </c>
      <c r="M791" s="3" t="s">
        <v>6</v>
      </c>
      <c r="N791" s="4"/>
      <c r="O791" s="4" t="str">
        <f>IF(UBER[Drop Date]="NA","No","yes")</f>
        <v>No</v>
      </c>
      <c r="P791" s="4" t="str">
        <f t="shared" si="38"/>
        <v/>
      </c>
      <c r="Q791" s="27" t="str">
        <f>IF(UBER[[Trip duration ]]="","",HOUR(P791)*60 + MINUTE(P791))</f>
        <v/>
      </c>
      <c r="R791" s="27"/>
    </row>
    <row r="792" spans="1:18" x14ac:dyDescent="0.3">
      <c r="A792" s="1">
        <v>791</v>
      </c>
      <c r="B792" s="1" t="s">
        <v>4</v>
      </c>
      <c r="C792" s="1">
        <v>284</v>
      </c>
      <c r="D792" s="1" t="str">
        <f t="shared" si="36"/>
        <v>Yes</v>
      </c>
      <c r="E792" s="1" t="s">
        <v>5</v>
      </c>
      <c r="F792" s="2">
        <f>UBER[[#This Row],[Request Date]]+UBER[[#This Row],[Request Time]]</f>
        <v>42562.704861111109</v>
      </c>
      <c r="G792" s="3">
        <v>42562</v>
      </c>
      <c r="H792" s="4">
        <v>0.70486111111111116</v>
      </c>
      <c r="I792" s="27">
        <f>HOUR(UBER[[#This Row],[Request Timestamp]])</f>
        <v>16</v>
      </c>
      <c r="J792" s="4" t="str">
        <f t="shared" si="37"/>
        <v>Afternoon</v>
      </c>
      <c r="K792" s="4" t="str">
        <f>TEXT(UBER[[#This Row],[Request Date]],"dddd")</f>
        <v>Monday</v>
      </c>
      <c r="L792" s="2">
        <f>IF(OR(UBER[Drop Date]="NA", UBER[Drop Time]="NA"), "NA",M792+N792)</f>
        <v>42562.732638888891</v>
      </c>
      <c r="M792" s="3">
        <v>42562</v>
      </c>
      <c r="N792" s="4">
        <v>0.73263888888888884</v>
      </c>
      <c r="O792" s="4" t="str">
        <f>IF(UBER[Drop Date]="NA","No","yes")</f>
        <v>yes</v>
      </c>
      <c r="P792" s="4">
        <f t="shared" si="38"/>
        <v>2.7777777781011537E-2</v>
      </c>
      <c r="Q792" s="27">
        <f>IF(UBER[[Trip duration ]]="","",HOUR(P792)*60 + MINUTE(P792))</f>
        <v>40</v>
      </c>
      <c r="R792" s="27"/>
    </row>
    <row r="793" spans="1:18" x14ac:dyDescent="0.3">
      <c r="A793" s="1">
        <v>792</v>
      </c>
      <c r="B793" s="1" t="s">
        <v>4</v>
      </c>
      <c r="C793" s="1">
        <v>172</v>
      </c>
      <c r="D793" s="1" t="str">
        <f t="shared" si="36"/>
        <v>Yes</v>
      </c>
      <c r="E793" s="1" t="s">
        <v>5</v>
      </c>
      <c r="F793" s="2">
        <f>UBER[[#This Row],[Request Date]]+UBER[[#This Row],[Request Time]]</f>
        <v>42562.709027777775</v>
      </c>
      <c r="G793" s="3">
        <v>42562</v>
      </c>
      <c r="H793" s="4">
        <v>0.7090277777777777</v>
      </c>
      <c r="I793" s="27">
        <f>HOUR(UBER[[#This Row],[Request Timestamp]])</f>
        <v>17</v>
      </c>
      <c r="J793" s="4" t="str">
        <f t="shared" si="37"/>
        <v>Evening</v>
      </c>
      <c r="K793" s="4" t="str">
        <f>TEXT(UBER[[#This Row],[Request Date]],"dddd")</f>
        <v>Monday</v>
      </c>
      <c r="L793" s="2">
        <f>IF(OR(UBER[Drop Date]="NA", UBER[Drop Time]="NA"), "NA",M793+N793)</f>
        <v>42562.738888888889</v>
      </c>
      <c r="M793" s="3">
        <v>42562</v>
      </c>
      <c r="N793" s="4">
        <v>0.73888888888888893</v>
      </c>
      <c r="O793" s="4" t="str">
        <f>IF(UBER[Drop Date]="NA","No","yes")</f>
        <v>yes</v>
      </c>
      <c r="P793" s="4">
        <f t="shared" si="38"/>
        <v>2.9861111113859806E-2</v>
      </c>
      <c r="Q793" s="27">
        <f>IF(UBER[[Trip duration ]]="","",HOUR(P793)*60 + MINUTE(P793))</f>
        <v>43</v>
      </c>
      <c r="R793" s="27"/>
    </row>
    <row r="794" spans="1:18" x14ac:dyDescent="0.3">
      <c r="A794" s="1">
        <v>793</v>
      </c>
      <c r="B794" s="1" t="s">
        <v>8</v>
      </c>
      <c r="C794" s="1">
        <v>26</v>
      </c>
      <c r="D794" s="1" t="str">
        <f t="shared" si="36"/>
        <v>Yes</v>
      </c>
      <c r="E794" s="1" t="s">
        <v>5</v>
      </c>
      <c r="F794" s="2">
        <f>UBER[[#This Row],[Request Date]]+UBER[[#This Row],[Request Time]]</f>
        <v>42562.711111111108</v>
      </c>
      <c r="G794" s="3">
        <v>42562</v>
      </c>
      <c r="H794" s="4">
        <v>0.71111111111111114</v>
      </c>
      <c r="I794" s="27">
        <f>HOUR(UBER[[#This Row],[Request Timestamp]])</f>
        <v>17</v>
      </c>
      <c r="J794" s="4" t="str">
        <f t="shared" si="37"/>
        <v>Evening</v>
      </c>
      <c r="K794" s="4" t="str">
        <f>TEXT(UBER[[#This Row],[Request Date]],"dddd")</f>
        <v>Monday</v>
      </c>
      <c r="L794" s="2">
        <f>IF(OR(UBER[Drop Date]="NA", UBER[Drop Time]="NA"), "NA",M794+N794)</f>
        <v>42562.754166666666</v>
      </c>
      <c r="M794" s="3">
        <v>42562</v>
      </c>
      <c r="N794" s="4">
        <v>0.75416666666666676</v>
      </c>
      <c r="O794" s="4" t="str">
        <f>IF(UBER[Drop Date]="NA","No","yes")</f>
        <v>yes</v>
      </c>
      <c r="P794" s="4">
        <f t="shared" si="38"/>
        <v>4.3055555557657499E-2</v>
      </c>
      <c r="Q794" s="27">
        <f>IF(UBER[[Trip duration ]]="","",HOUR(P794)*60 + MINUTE(P794))</f>
        <v>62</v>
      </c>
      <c r="R794" s="27"/>
    </row>
    <row r="795" spans="1:18" x14ac:dyDescent="0.3">
      <c r="A795" s="1">
        <v>794</v>
      </c>
      <c r="B795" s="1" t="s">
        <v>8</v>
      </c>
      <c r="C795" s="1">
        <v>261</v>
      </c>
      <c r="D795" s="1" t="str">
        <f t="shared" si="36"/>
        <v>Yes</v>
      </c>
      <c r="E795" s="1" t="s">
        <v>5</v>
      </c>
      <c r="F795" s="2">
        <f>UBER[[#This Row],[Request Date]]+UBER[[#This Row],[Request Time]]</f>
        <v>42562.711111111108</v>
      </c>
      <c r="G795" s="3">
        <v>42562</v>
      </c>
      <c r="H795" s="4">
        <v>0.71111111111111114</v>
      </c>
      <c r="I795" s="27">
        <f>HOUR(UBER[[#This Row],[Request Timestamp]])</f>
        <v>17</v>
      </c>
      <c r="J795" s="4" t="str">
        <f t="shared" si="37"/>
        <v>Evening</v>
      </c>
      <c r="K795" s="4" t="str">
        <f>TEXT(UBER[[#This Row],[Request Date]],"dddd")</f>
        <v>Monday</v>
      </c>
      <c r="L795" s="2">
        <f>IF(OR(UBER[Drop Date]="NA", UBER[Drop Time]="NA"), "NA",M795+N795)</f>
        <v>42562.744444444441</v>
      </c>
      <c r="M795" s="3">
        <v>42562</v>
      </c>
      <c r="N795" s="4">
        <v>0.74444444444444446</v>
      </c>
      <c r="O795" s="4" t="str">
        <f>IF(UBER[Drop Date]="NA","No","yes")</f>
        <v>yes</v>
      </c>
      <c r="P795" s="4">
        <f t="shared" si="38"/>
        <v>3.3333333332848269E-2</v>
      </c>
      <c r="Q795" s="27">
        <f>IF(UBER[[Trip duration ]]="","",HOUR(P795)*60 + MINUTE(P795))</f>
        <v>48</v>
      </c>
      <c r="R795" s="27"/>
    </row>
    <row r="796" spans="1:18" x14ac:dyDescent="0.3">
      <c r="A796" s="1">
        <v>795</v>
      </c>
      <c r="B796" s="1" t="s">
        <v>4</v>
      </c>
      <c r="C796" s="1" t="s">
        <v>6</v>
      </c>
      <c r="D796" s="1" t="str">
        <f t="shared" si="36"/>
        <v>No</v>
      </c>
      <c r="E796" s="1" t="s">
        <v>7</v>
      </c>
      <c r="F796" s="2">
        <f>UBER[[#This Row],[Request Date]]+UBER[[#This Row],[Request Time]]</f>
        <v>42562.714583333334</v>
      </c>
      <c r="G796" s="3">
        <v>42562</v>
      </c>
      <c r="H796" s="4">
        <v>0.71458333333333324</v>
      </c>
      <c r="I796" s="27">
        <f>HOUR(UBER[[#This Row],[Request Timestamp]])</f>
        <v>17</v>
      </c>
      <c r="J796" s="4" t="str">
        <f t="shared" si="37"/>
        <v>Evening</v>
      </c>
      <c r="K796" s="4" t="str">
        <f>TEXT(UBER[[#This Row],[Request Date]],"dddd")</f>
        <v>Monday</v>
      </c>
      <c r="L796" s="2" t="str">
        <f>IF(OR(UBER[Drop Date]="NA", UBER[Drop Time]="NA"), "NA",M796+N796)</f>
        <v>NA</v>
      </c>
      <c r="M796" s="3" t="s">
        <v>6</v>
      </c>
      <c r="N796" s="4"/>
      <c r="O796" s="4" t="str">
        <f>IF(UBER[Drop Date]="NA","No","yes")</f>
        <v>No</v>
      </c>
      <c r="P796" s="4" t="str">
        <f t="shared" si="38"/>
        <v/>
      </c>
      <c r="Q796" s="27" t="str">
        <f>IF(UBER[[Trip duration ]]="","",HOUR(P796)*60 + MINUTE(P796))</f>
        <v/>
      </c>
      <c r="R796" s="27"/>
    </row>
    <row r="797" spans="1:18" x14ac:dyDescent="0.3">
      <c r="A797" s="1">
        <v>796</v>
      </c>
      <c r="B797" s="1" t="s">
        <v>4</v>
      </c>
      <c r="C797" s="1" t="s">
        <v>6</v>
      </c>
      <c r="D797" s="1" t="str">
        <f t="shared" si="36"/>
        <v>No</v>
      </c>
      <c r="E797" s="1" t="s">
        <v>7</v>
      </c>
      <c r="F797" s="2">
        <f>UBER[[#This Row],[Request Date]]+UBER[[#This Row],[Request Time]]</f>
        <v>42562.71597222222</v>
      </c>
      <c r="G797" s="3">
        <v>42562</v>
      </c>
      <c r="H797" s="4">
        <v>0.71597222222222223</v>
      </c>
      <c r="I797" s="27">
        <f>HOUR(UBER[[#This Row],[Request Timestamp]])</f>
        <v>17</v>
      </c>
      <c r="J797" s="4" t="str">
        <f t="shared" si="37"/>
        <v>Evening</v>
      </c>
      <c r="K797" s="4" t="str">
        <f>TEXT(UBER[[#This Row],[Request Date]],"dddd")</f>
        <v>Monday</v>
      </c>
      <c r="L797" s="2" t="str">
        <f>IF(OR(UBER[Drop Date]="NA", UBER[Drop Time]="NA"), "NA",M797+N797)</f>
        <v>NA</v>
      </c>
      <c r="M797" s="3" t="s">
        <v>6</v>
      </c>
      <c r="N797" s="4"/>
      <c r="O797" s="4" t="str">
        <f>IF(UBER[Drop Date]="NA","No","yes")</f>
        <v>No</v>
      </c>
      <c r="P797" s="4" t="str">
        <f t="shared" si="38"/>
        <v/>
      </c>
      <c r="Q797" s="27" t="str">
        <f>IF(UBER[[Trip duration ]]="","",HOUR(P797)*60 + MINUTE(P797))</f>
        <v/>
      </c>
      <c r="R797" s="27"/>
    </row>
    <row r="798" spans="1:18" x14ac:dyDescent="0.3">
      <c r="A798" s="1">
        <v>797</v>
      </c>
      <c r="B798" s="1" t="s">
        <v>8</v>
      </c>
      <c r="C798" s="1">
        <v>151</v>
      </c>
      <c r="D798" s="1" t="str">
        <f t="shared" si="36"/>
        <v>Yes</v>
      </c>
      <c r="E798" s="1" t="s">
        <v>5</v>
      </c>
      <c r="F798" s="2">
        <f>UBER[[#This Row],[Request Date]]+UBER[[#This Row],[Request Time]]</f>
        <v>42562.719444444447</v>
      </c>
      <c r="G798" s="3">
        <v>42562</v>
      </c>
      <c r="H798" s="4">
        <v>0.71944444444444444</v>
      </c>
      <c r="I798" s="27">
        <f>HOUR(UBER[[#This Row],[Request Timestamp]])</f>
        <v>17</v>
      </c>
      <c r="J798" s="4" t="str">
        <f t="shared" si="37"/>
        <v>Evening</v>
      </c>
      <c r="K798" s="4" t="str">
        <f>TEXT(UBER[[#This Row],[Request Date]],"dddd")</f>
        <v>Monday</v>
      </c>
      <c r="L798" s="2">
        <f>IF(OR(UBER[Drop Date]="NA", UBER[Drop Time]="NA"), "NA",M798+N798)</f>
        <v>42562.758333333331</v>
      </c>
      <c r="M798" s="3">
        <v>42562</v>
      </c>
      <c r="N798" s="4">
        <v>0.7583333333333333</v>
      </c>
      <c r="O798" s="4" t="str">
        <f>IF(UBER[Drop Date]="NA","No","yes")</f>
        <v>yes</v>
      </c>
      <c r="P798" s="4">
        <f t="shared" si="38"/>
        <v>3.8888888884685002E-2</v>
      </c>
      <c r="Q798" s="27">
        <f>IF(UBER[[Trip duration ]]="","",HOUR(P798)*60 + MINUTE(P798))</f>
        <v>56</v>
      </c>
      <c r="R798" s="27"/>
    </row>
    <row r="799" spans="1:18" x14ac:dyDescent="0.3">
      <c r="A799" s="1">
        <v>798</v>
      </c>
      <c r="B799" s="1" t="s">
        <v>4</v>
      </c>
      <c r="C799" s="1" t="s">
        <v>6</v>
      </c>
      <c r="D799" s="1" t="str">
        <f t="shared" si="36"/>
        <v>No</v>
      </c>
      <c r="E799" s="1" t="s">
        <v>7</v>
      </c>
      <c r="F799" s="2">
        <f>UBER[[#This Row],[Request Date]]+UBER[[#This Row],[Request Time]]</f>
        <v>42562.720138888886</v>
      </c>
      <c r="G799" s="3">
        <v>42562</v>
      </c>
      <c r="H799" s="4">
        <v>0.72013888888888899</v>
      </c>
      <c r="I799" s="27">
        <f>HOUR(UBER[[#This Row],[Request Timestamp]])</f>
        <v>17</v>
      </c>
      <c r="J799" s="4" t="str">
        <f t="shared" si="37"/>
        <v>Evening</v>
      </c>
      <c r="K799" s="4" t="str">
        <f>TEXT(UBER[[#This Row],[Request Date]],"dddd")</f>
        <v>Monday</v>
      </c>
      <c r="L799" s="2" t="str">
        <f>IF(OR(UBER[Drop Date]="NA", UBER[Drop Time]="NA"), "NA",M799+N799)</f>
        <v>NA</v>
      </c>
      <c r="M799" s="3" t="s">
        <v>6</v>
      </c>
      <c r="N799" s="4"/>
      <c r="O799" s="4" t="str">
        <f>IF(UBER[Drop Date]="NA","No","yes")</f>
        <v>No</v>
      </c>
      <c r="P799" s="4" t="str">
        <f t="shared" si="38"/>
        <v/>
      </c>
      <c r="Q799" s="27" t="str">
        <f>IF(UBER[[Trip duration ]]="","",HOUR(P799)*60 + MINUTE(P799))</f>
        <v/>
      </c>
      <c r="R799" s="27"/>
    </row>
    <row r="800" spans="1:18" x14ac:dyDescent="0.3">
      <c r="A800" s="1">
        <v>799</v>
      </c>
      <c r="B800" s="1" t="s">
        <v>4</v>
      </c>
      <c r="C800" s="1">
        <v>73</v>
      </c>
      <c r="D800" s="1" t="str">
        <f t="shared" si="36"/>
        <v>Yes</v>
      </c>
      <c r="E800" s="1" t="s">
        <v>5</v>
      </c>
      <c r="F800" s="2">
        <f>UBER[[#This Row],[Request Date]]+UBER[[#This Row],[Request Time]]</f>
        <v>42562.713194444441</v>
      </c>
      <c r="G800" s="3">
        <v>42562</v>
      </c>
      <c r="H800" s="4">
        <v>0.71319444444444446</v>
      </c>
      <c r="I800" s="27">
        <f>HOUR(UBER[[#This Row],[Request Timestamp]])</f>
        <v>17</v>
      </c>
      <c r="J800" s="4" t="str">
        <f t="shared" si="37"/>
        <v>Evening</v>
      </c>
      <c r="K800" s="4" t="str">
        <f>TEXT(UBER[[#This Row],[Request Date]],"dddd")</f>
        <v>Monday</v>
      </c>
      <c r="L800" s="2">
        <f>IF(OR(UBER[Drop Date]="NA", UBER[Drop Time]="NA"), "NA",M800+N800)</f>
        <v>42562.745138888888</v>
      </c>
      <c r="M800" s="3">
        <v>42562</v>
      </c>
      <c r="N800" s="4">
        <v>0.74513888888888891</v>
      </c>
      <c r="O800" s="4" t="str">
        <f>IF(UBER[Drop Date]="NA","No","yes")</f>
        <v>yes</v>
      </c>
      <c r="P800" s="4">
        <f t="shared" si="38"/>
        <v>3.1944444446708076E-2</v>
      </c>
      <c r="Q800" s="27">
        <f>IF(UBER[[Trip duration ]]="","",HOUR(P800)*60 + MINUTE(P800))</f>
        <v>46</v>
      </c>
      <c r="R800" s="27"/>
    </row>
    <row r="801" spans="1:18" x14ac:dyDescent="0.3">
      <c r="A801" s="1">
        <v>800</v>
      </c>
      <c r="B801" s="1" t="s">
        <v>4</v>
      </c>
      <c r="C801" s="1">
        <v>192</v>
      </c>
      <c r="D801" s="1" t="str">
        <f t="shared" si="36"/>
        <v>Yes</v>
      </c>
      <c r="E801" s="1" t="s">
        <v>5</v>
      </c>
      <c r="F801" s="2">
        <f>UBER[[#This Row],[Request Date]]+UBER[[#This Row],[Request Time]]</f>
        <v>42562.717361111114</v>
      </c>
      <c r="G801" s="3">
        <v>42562</v>
      </c>
      <c r="H801" s="4">
        <v>0.71736111111111101</v>
      </c>
      <c r="I801" s="27">
        <f>HOUR(UBER[[#This Row],[Request Timestamp]])</f>
        <v>17</v>
      </c>
      <c r="J801" s="4" t="str">
        <f t="shared" si="37"/>
        <v>Evening</v>
      </c>
      <c r="K801" s="4" t="str">
        <f>TEXT(UBER[[#This Row],[Request Date]],"dddd")</f>
        <v>Monday</v>
      </c>
      <c r="L801" s="2">
        <f>IF(OR(UBER[Drop Date]="NA", UBER[Drop Time]="NA"), "NA",M801+N801)</f>
        <v>42562.74722222222</v>
      </c>
      <c r="M801" s="3">
        <v>42562</v>
      </c>
      <c r="N801" s="4">
        <v>0.74722222222222223</v>
      </c>
      <c r="O801" s="4" t="str">
        <f>IF(UBER[Drop Date]="NA","No","yes")</f>
        <v>yes</v>
      </c>
      <c r="P801" s="4">
        <f t="shared" si="38"/>
        <v>2.9861111106583849E-2</v>
      </c>
      <c r="Q801" s="27">
        <f>IF(UBER[[Trip duration ]]="","",HOUR(P801)*60 + MINUTE(P801))</f>
        <v>43</v>
      </c>
      <c r="R801" s="27"/>
    </row>
    <row r="802" spans="1:18" x14ac:dyDescent="0.3">
      <c r="A802" s="1">
        <v>801</v>
      </c>
      <c r="B802" s="1" t="s">
        <v>4</v>
      </c>
      <c r="C802" s="1">
        <v>71</v>
      </c>
      <c r="D802" s="1" t="str">
        <f t="shared" si="36"/>
        <v>Yes</v>
      </c>
      <c r="E802" s="1" t="s">
        <v>5</v>
      </c>
      <c r="F802" s="2">
        <f>UBER[[#This Row],[Request Date]]+UBER[[#This Row],[Request Time]]</f>
        <v>42562.71597222222</v>
      </c>
      <c r="G802" s="3">
        <v>42562</v>
      </c>
      <c r="H802" s="4">
        <v>0.71597222222222223</v>
      </c>
      <c r="I802" s="27">
        <f>HOUR(UBER[[#This Row],[Request Timestamp]])</f>
        <v>17</v>
      </c>
      <c r="J802" s="4" t="str">
        <f t="shared" si="37"/>
        <v>Evening</v>
      </c>
      <c r="K802" s="4" t="str">
        <f>TEXT(UBER[[#This Row],[Request Date]],"dddd")</f>
        <v>Monday</v>
      </c>
      <c r="L802" s="2">
        <f>IF(OR(UBER[Drop Date]="NA", UBER[Drop Time]="NA"), "NA",M802+N802)</f>
        <v>42562.76666666667</v>
      </c>
      <c r="M802" s="3">
        <v>42562</v>
      </c>
      <c r="N802" s="4">
        <v>0.76666666666666661</v>
      </c>
      <c r="O802" s="4" t="str">
        <f>IF(UBER[Drop Date]="NA","No","yes")</f>
        <v>yes</v>
      </c>
      <c r="P802" s="4">
        <f t="shared" si="38"/>
        <v>5.0694444449618459E-2</v>
      </c>
      <c r="Q802" s="27">
        <f>IF(UBER[[Trip duration ]]="","",HOUR(P802)*60 + MINUTE(P802))</f>
        <v>73</v>
      </c>
      <c r="R802" s="27"/>
    </row>
    <row r="803" spans="1:18" x14ac:dyDescent="0.3">
      <c r="A803" s="1">
        <v>802</v>
      </c>
      <c r="B803" s="1" t="s">
        <v>4</v>
      </c>
      <c r="C803" s="1" t="s">
        <v>6</v>
      </c>
      <c r="D803" s="1" t="str">
        <f t="shared" si="36"/>
        <v>No</v>
      </c>
      <c r="E803" s="1" t="s">
        <v>7</v>
      </c>
      <c r="F803" s="2">
        <f>UBER[[#This Row],[Request Date]]+UBER[[#This Row],[Request Time]]</f>
        <v>42562.71875</v>
      </c>
      <c r="G803" s="3">
        <v>42562</v>
      </c>
      <c r="H803" s="4">
        <v>0.71875</v>
      </c>
      <c r="I803" s="27">
        <f>HOUR(UBER[[#This Row],[Request Timestamp]])</f>
        <v>17</v>
      </c>
      <c r="J803" s="4" t="str">
        <f t="shared" si="37"/>
        <v>Evening</v>
      </c>
      <c r="K803" s="4" t="str">
        <f>TEXT(UBER[[#This Row],[Request Date]],"dddd")</f>
        <v>Monday</v>
      </c>
      <c r="L803" s="2" t="str">
        <f>IF(OR(UBER[Drop Date]="NA", UBER[Drop Time]="NA"), "NA",M803+N803)</f>
        <v>NA</v>
      </c>
      <c r="M803" s="3" t="s">
        <v>6</v>
      </c>
      <c r="N803" s="4"/>
      <c r="O803" s="4" t="str">
        <f>IF(UBER[Drop Date]="NA","No","yes")</f>
        <v>No</v>
      </c>
      <c r="P803" s="4" t="str">
        <f t="shared" si="38"/>
        <v/>
      </c>
      <c r="Q803" s="27" t="str">
        <f>IF(UBER[[Trip duration ]]="","",HOUR(P803)*60 + MINUTE(P803))</f>
        <v/>
      </c>
      <c r="R803" s="27"/>
    </row>
    <row r="804" spans="1:18" x14ac:dyDescent="0.3">
      <c r="A804" s="1">
        <v>803</v>
      </c>
      <c r="B804" s="1" t="s">
        <v>4</v>
      </c>
      <c r="C804" s="1" t="s">
        <v>6</v>
      </c>
      <c r="D804" s="1" t="str">
        <f t="shared" si="36"/>
        <v>No</v>
      </c>
      <c r="E804" s="1" t="s">
        <v>7</v>
      </c>
      <c r="F804" s="2">
        <f>UBER[[#This Row],[Request Date]]+UBER[[#This Row],[Request Time]]</f>
        <v>42562.718055555553</v>
      </c>
      <c r="G804" s="3">
        <v>42562</v>
      </c>
      <c r="H804" s="4">
        <v>0.71805555555555556</v>
      </c>
      <c r="I804" s="27">
        <f>HOUR(UBER[[#This Row],[Request Timestamp]])</f>
        <v>17</v>
      </c>
      <c r="J804" s="4" t="str">
        <f t="shared" si="37"/>
        <v>Evening</v>
      </c>
      <c r="K804" s="4" t="str">
        <f>TEXT(UBER[[#This Row],[Request Date]],"dddd")</f>
        <v>Monday</v>
      </c>
      <c r="L804" s="2" t="str">
        <f>IF(OR(UBER[Drop Date]="NA", UBER[Drop Time]="NA"), "NA",M804+N804)</f>
        <v>NA</v>
      </c>
      <c r="M804" s="3" t="s">
        <v>6</v>
      </c>
      <c r="N804" s="4"/>
      <c r="O804" s="4" t="str">
        <f>IF(UBER[Drop Date]="NA","No","yes")</f>
        <v>No</v>
      </c>
      <c r="P804" s="4" t="str">
        <f t="shared" si="38"/>
        <v/>
      </c>
      <c r="Q804" s="27" t="str">
        <f>IF(UBER[[Trip duration ]]="","",HOUR(P804)*60 + MINUTE(P804))</f>
        <v/>
      </c>
      <c r="R804" s="27"/>
    </row>
    <row r="805" spans="1:18" x14ac:dyDescent="0.3">
      <c r="A805" s="1">
        <v>804</v>
      </c>
      <c r="B805" s="1" t="s">
        <v>4</v>
      </c>
      <c r="C805" s="1" t="s">
        <v>6</v>
      </c>
      <c r="D805" s="1" t="str">
        <f t="shared" si="36"/>
        <v>No</v>
      </c>
      <c r="E805" s="1" t="s">
        <v>7</v>
      </c>
      <c r="F805" s="2">
        <f>UBER[[#This Row],[Request Date]]+UBER[[#This Row],[Request Time]]</f>
        <v>42562.720833333333</v>
      </c>
      <c r="G805" s="3">
        <v>42562</v>
      </c>
      <c r="H805" s="4">
        <v>0.72083333333333333</v>
      </c>
      <c r="I805" s="27">
        <f>HOUR(UBER[[#This Row],[Request Timestamp]])</f>
        <v>17</v>
      </c>
      <c r="J805" s="4" t="str">
        <f t="shared" si="37"/>
        <v>Evening</v>
      </c>
      <c r="K805" s="4" t="str">
        <f>TEXT(UBER[[#This Row],[Request Date]],"dddd")</f>
        <v>Monday</v>
      </c>
      <c r="L805" s="2" t="str">
        <f>IF(OR(UBER[Drop Date]="NA", UBER[Drop Time]="NA"), "NA",M805+N805)</f>
        <v>NA</v>
      </c>
      <c r="M805" s="3" t="s">
        <v>6</v>
      </c>
      <c r="N805" s="4"/>
      <c r="O805" s="4" t="str">
        <f>IF(UBER[Drop Date]="NA","No","yes")</f>
        <v>No</v>
      </c>
      <c r="P805" s="4" t="str">
        <f t="shared" si="38"/>
        <v/>
      </c>
      <c r="Q805" s="27" t="str">
        <f>IF(UBER[[Trip duration ]]="","",HOUR(P805)*60 + MINUTE(P805))</f>
        <v/>
      </c>
      <c r="R805" s="27"/>
    </row>
    <row r="806" spans="1:18" x14ac:dyDescent="0.3">
      <c r="A806" s="1">
        <v>805</v>
      </c>
      <c r="B806" s="1" t="s">
        <v>4</v>
      </c>
      <c r="C806" s="1">
        <v>280</v>
      </c>
      <c r="D806" s="1" t="str">
        <f t="shared" si="36"/>
        <v>Yes</v>
      </c>
      <c r="E806" s="1" t="s">
        <v>5</v>
      </c>
      <c r="F806" s="2">
        <f>UBER[[#This Row],[Request Date]]+UBER[[#This Row],[Request Time]]</f>
        <v>42562.72152777778</v>
      </c>
      <c r="G806" s="3">
        <v>42562</v>
      </c>
      <c r="H806" s="4">
        <v>0.72152777777777777</v>
      </c>
      <c r="I806" s="27">
        <f>HOUR(UBER[[#This Row],[Request Timestamp]])</f>
        <v>17</v>
      </c>
      <c r="J806" s="4" t="str">
        <f t="shared" si="37"/>
        <v>Evening</v>
      </c>
      <c r="K806" s="4" t="str">
        <f>TEXT(UBER[[#This Row],[Request Date]],"dddd")</f>
        <v>Monday</v>
      </c>
      <c r="L806" s="2">
        <f>IF(OR(UBER[Drop Date]="NA", UBER[Drop Time]="NA"), "NA",M806+N806)</f>
        <v>42562.762499999997</v>
      </c>
      <c r="M806" s="3">
        <v>42562</v>
      </c>
      <c r="N806" s="4">
        <v>0.76250000000000007</v>
      </c>
      <c r="O806" s="4" t="str">
        <f>IF(UBER[Drop Date]="NA","No","yes")</f>
        <v>yes</v>
      </c>
      <c r="P806" s="4">
        <f t="shared" si="38"/>
        <v>4.0972222217533272E-2</v>
      </c>
      <c r="Q806" s="27">
        <f>IF(UBER[[Trip duration ]]="","",HOUR(P806)*60 + MINUTE(P806))</f>
        <v>59</v>
      </c>
      <c r="R806" s="27"/>
    </row>
    <row r="807" spans="1:18" x14ac:dyDescent="0.3">
      <c r="A807" s="1">
        <v>806</v>
      </c>
      <c r="B807" s="1" t="s">
        <v>4</v>
      </c>
      <c r="C807" s="1" t="s">
        <v>6</v>
      </c>
      <c r="D807" s="1" t="str">
        <f t="shared" si="36"/>
        <v>No</v>
      </c>
      <c r="E807" s="1" t="s">
        <v>7</v>
      </c>
      <c r="F807" s="2">
        <f>UBER[[#This Row],[Request Date]]+UBER[[#This Row],[Request Time]]</f>
        <v>42562.71875</v>
      </c>
      <c r="G807" s="3">
        <v>42562</v>
      </c>
      <c r="H807" s="4">
        <v>0.71875</v>
      </c>
      <c r="I807" s="27">
        <f>HOUR(UBER[[#This Row],[Request Timestamp]])</f>
        <v>17</v>
      </c>
      <c r="J807" s="4" t="str">
        <f t="shared" si="37"/>
        <v>Evening</v>
      </c>
      <c r="K807" s="4" t="str">
        <f>TEXT(UBER[[#This Row],[Request Date]],"dddd")</f>
        <v>Monday</v>
      </c>
      <c r="L807" s="2" t="str">
        <f>IF(OR(UBER[Drop Date]="NA", UBER[Drop Time]="NA"), "NA",M807+N807)</f>
        <v>NA</v>
      </c>
      <c r="M807" s="3" t="s">
        <v>6</v>
      </c>
      <c r="N807" s="4"/>
      <c r="O807" s="4" t="str">
        <f>IF(UBER[Drop Date]="NA","No","yes")</f>
        <v>No</v>
      </c>
      <c r="P807" s="4" t="str">
        <f t="shared" si="38"/>
        <v/>
      </c>
      <c r="Q807" s="27" t="str">
        <f>IF(UBER[[Trip duration ]]="","",HOUR(P807)*60 + MINUTE(P807))</f>
        <v/>
      </c>
      <c r="R807" s="27"/>
    </row>
    <row r="808" spans="1:18" x14ac:dyDescent="0.3">
      <c r="A808" s="1">
        <v>807</v>
      </c>
      <c r="B808" s="1" t="s">
        <v>4</v>
      </c>
      <c r="C808" s="1" t="s">
        <v>6</v>
      </c>
      <c r="D808" s="1" t="str">
        <f t="shared" si="36"/>
        <v>No</v>
      </c>
      <c r="E808" s="1" t="s">
        <v>7</v>
      </c>
      <c r="F808" s="2">
        <f>UBER[[#This Row],[Request Date]]+UBER[[#This Row],[Request Time]]</f>
        <v>42562.722222222219</v>
      </c>
      <c r="G808" s="3">
        <v>42562</v>
      </c>
      <c r="H808" s="4">
        <v>0.72222222222222221</v>
      </c>
      <c r="I808" s="27">
        <f>HOUR(UBER[[#This Row],[Request Timestamp]])</f>
        <v>17</v>
      </c>
      <c r="J808" s="4" t="str">
        <f t="shared" si="37"/>
        <v>Evening</v>
      </c>
      <c r="K808" s="4" t="str">
        <f>TEXT(UBER[[#This Row],[Request Date]],"dddd")</f>
        <v>Monday</v>
      </c>
      <c r="L808" s="2" t="str">
        <f>IF(OR(UBER[Drop Date]="NA", UBER[Drop Time]="NA"), "NA",M808+N808)</f>
        <v>NA</v>
      </c>
      <c r="M808" s="3" t="s">
        <v>6</v>
      </c>
      <c r="N808" s="4"/>
      <c r="O808" s="4" t="str">
        <f>IF(UBER[Drop Date]="NA","No","yes")</f>
        <v>No</v>
      </c>
      <c r="P808" s="4" t="str">
        <f t="shared" si="38"/>
        <v/>
      </c>
      <c r="Q808" s="27" t="str">
        <f>IF(UBER[[Trip duration ]]="","",HOUR(P808)*60 + MINUTE(P808))</f>
        <v/>
      </c>
      <c r="R808" s="27"/>
    </row>
    <row r="809" spans="1:18" x14ac:dyDescent="0.3">
      <c r="A809" s="1">
        <v>808</v>
      </c>
      <c r="B809" s="1" t="s">
        <v>4</v>
      </c>
      <c r="C809" s="1" t="s">
        <v>6</v>
      </c>
      <c r="D809" s="1" t="str">
        <f t="shared" si="36"/>
        <v>No</v>
      </c>
      <c r="E809" s="1" t="s">
        <v>7</v>
      </c>
      <c r="F809" s="2">
        <f>UBER[[#This Row],[Request Date]]+UBER[[#This Row],[Request Time]]</f>
        <v>42562.72152777778</v>
      </c>
      <c r="G809" s="3">
        <v>42562</v>
      </c>
      <c r="H809" s="4">
        <v>0.72152777777777777</v>
      </c>
      <c r="I809" s="27">
        <f>HOUR(UBER[[#This Row],[Request Timestamp]])</f>
        <v>17</v>
      </c>
      <c r="J809" s="4" t="str">
        <f t="shared" si="37"/>
        <v>Evening</v>
      </c>
      <c r="K809" s="4" t="str">
        <f>TEXT(UBER[[#This Row],[Request Date]],"dddd")</f>
        <v>Monday</v>
      </c>
      <c r="L809" s="2" t="str">
        <f>IF(OR(UBER[Drop Date]="NA", UBER[Drop Time]="NA"), "NA",M809+N809)</f>
        <v>NA</v>
      </c>
      <c r="M809" s="3" t="s">
        <v>6</v>
      </c>
      <c r="N809" s="4"/>
      <c r="O809" s="4" t="str">
        <f>IF(UBER[Drop Date]="NA","No","yes")</f>
        <v>No</v>
      </c>
      <c r="P809" s="4" t="str">
        <f t="shared" si="38"/>
        <v/>
      </c>
      <c r="Q809" s="27" t="str">
        <f>IF(UBER[[Trip duration ]]="","",HOUR(P809)*60 + MINUTE(P809))</f>
        <v/>
      </c>
      <c r="R809" s="27"/>
    </row>
    <row r="810" spans="1:18" x14ac:dyDescent="0.3">
      <c r="A810" s="1">
        <v>809</v>
      </c>
      <c r="B810" s="1" t="s">
        <v>4</v>
      </c>
      <c r="C810" s="1" t="s">
        <v>6</v>
      </c>
      <c r="D810" s="1" t="str">
        <f t="shared" si="36"/>
        <v>No</v>
      </c>
      <c r="E810" s="1" t="s">
        <v>7</v>
      </c>
      <c r="F810" s="2">
        <f>UBER[[#This Row],[Request Date]]+UBER[[#This Row],[Request Time]]</f>
        <v>42562.724999999999</v>
      </c>
      <c r="G810" s="3">
        <v>42562</v>
      </c>
      <c r="H810" s="4">
        <v>0.72499999999999998</v>
      </c>
      <c r="I810" s="27">
        <f>HOUR(UBER[[#This Row],[Request Timestamp]])</f>
        <v>17</v>
      </c>
      <c r="J810" s="4" t="str">
        <f t="shared" si="37"/>
        <v>Evening</v>
      </c>
      <c r="K810" s="4" t="str">
        <f>TEXT(UBER[[#This Row],[Request Date]],"dddd")</f>
        <v>Monday</v>
      </c>
      <c r="L810" s="2" t="str">
        <f>IF(OR(UBER[Drop Date]="NA", UBER[Drop Time]="NA"), "NA",M810+N810)</f>
        <v>NA</v>
      </c>
      <c r="M810" s="3" t="s">
        <v>6</v>
      </c>
      <c r="N810" s="4"/>
      <c r="O810" s="4" t="str">
        <f>IF(UBER[Drop Date]="NA","No","yes")</f>
        <v>No</v>
      </c>
      <c r="P810" s="4" t="str">
        <f t="shared" si="38"/>
        <v/>
      </c>
      <c r="Q810" s="27" t="str">
        <f>IF(UBER[[Trip duration ]]="","",HOUR(P810)*60 + MINUTE(P810))</f>
        <v/>
      </c>
      <c r="R810" s="27"/>
    </row>
    <row r="811" spans="1:18" x14ac:dyDescent="0.3">
      <c r="A811" s="1">
        <v>810</v>
      </c>
      <c r="B811" s="1" t="s">
        <v>4</v>
      </c>
      <c r="C811" s="1" t="s">
        <v>6</v>
      </c>
      <c r="D811" s="1" t="str">
        <f t="shared" si="36"/>
        <v>No</v>
      </c>
      <c r="E811" s="1" t="s">
        <v>7</v>
      </c>
      <c r="F811" s="2">
        <f>UBER[[#This Row],[Request Date]]+UBER[[#This Row],[Request Time]]</f>
        <v>42562.722222222219</v>
      </c>
      <c r="G811" s="3">
        <v>42562</v>
      </c>
      <c r="H811" s="4">
        <v>0.72222222222222221</v>
      </c>
      <c r="I811" s="27">
        <f>HOUR(UBER[[#This Row],[Request Timestamp]])</f>
        <v>17</v>
      </c>
      <c r="J811" s="4" t="str">
        <f t="shared" si="37"/>
        <v>Evening</v>
      </c>
      <c r="K811" s="4" t="str">
        <f>TEXT(UBER[[#This Row],[Request Date]],"dddd")</f>
        <v>Monday</v>
      </c>
      <c r="L811" s="2" t="str">
        <f>IF(OR(UBER[Drop Date]="NA", UBER[Drop Time]="NA"), "NA",M811+N811)</f>
        <v>NA</v>
      </c>
      <c r="M811" s="3" t="s">
        <v>6</v>
      </c>
      <c r="N811" s="4"/>
      <c r="O811" s="4" t="str">
        <f>IF(UBER[Drop Date]="NA","No","yes")</f>
        <v>No</v>
      </c>
      <c r="P811" s="4" t="str">
        <f t="shared" si="38"/>
        <v/>
      </c>
      <c r="Q811" s="27" t="str">
        <f>IF(UBER[[Trip duration ]]="","",HOUR(P811)*60 + MINUTE(P811))</f>
        <v/>
      </c>
      <c r="R811" s="27"/>
    </row>
    <row r="812" spans="1:18" x14ac:dyDescent="0.3">
      <c r="A812" s="1">
        <v>811</v>
      </c>
      <c r="B812" s="1" t="s">
        <v>4</v>
      </c>
      <c r="C812" s="1" t="s">
        <v>6</v>
      </c>
      <c r="D812" s="1" t="str">
        <f t="shared" si="36"/>
        <v>No</v>
      </c>
      <c r="E812" s="1" t="s">
        <v>7</v>
      </c>
      <c r="F812" s="2">
        <f>UBER[[#This Row],[Request Date]]+UBER[[#This Row],[Request Time]]</f>
        <v>42562.724305555559</v>
      </c>
      <c r="G812" s="3">
        <v>42562</v>
      </c>
      <c r="H812" s="4">
        <v>0.72430555555555554</v>
      </c>
      <c r="I812" s="27">
        <f>HOUR(UBER[[#This Row],[Request Timestamp]])</f>
        <v>17</v>
      </c>
      <c r="J812" s="4" t="str">
        <f t="shared" si="37"/>
        <v>Evening</v>
      </c>
      <c r="K812" s="4" t="str">
        <f>TEXT(UBER[[#This Row],[Request Date]],"dddd")</f>
        <v>Monday</v>
      </c>
      <c r="L812" s="2" t="str">
        <f>IF(OR(UBER[Drop Date]="NA", UBER[Drop Time]="NA"), "NA",M812+N812)</f>
        <v>NA</v>
      </c>
      <c r="M812" s="3" t="s">
        <v>6</v>
      </c>
      <c r="N812" s="4"/>
      <c r="O812" s="4" t="str">
        <f>IF(UBER[Drop Date]="NA","No","yes")</f>
        <v>No</v>
      </c>
      <c r="P812" s="4" t="str">
        <f t="shared" si="38"/>
        <v/>
      </c>
      <c r="Q812" s="27" t="str">
        <f>IF(UBER[[Trip duration ]]="","",HOUR(P812)*60 + MINUTE(P812))</f>
        <v/>
      </c>
      <c r="R812" s="27"/>
    </row>
    <row r="813" spans="1:18" x14ac:dyDescent="0.3">
      <c r="A813" s="1">
        <v>812</v>
      </c>
      <c r="B813" s="1" t="s">
        <v>4</v>
      </c>
      <c r="C813" s="1" t="s">
        <v>6</v>
      </c>
      <c r="D813" s="1" t="str">
        <f t="shared" si="36"/>
        <v>No</v>
      </c>
      <c r="E813" s="1" t="s">
        <v>7</v>
      </c>
      <c r="F813" s="2">
        <f>UBER[[#This Row],[Request Date]]+UBER[[#This Row],[Request Time]]</f>
        <v>42562.727777777778</v>
      </c>
      <c r="G813" s="3">
        <v>42562</v>
      </c>
      <c r="H813" s="4">
        <v>0.72777777777777775</v>
      </c>
      <c r="I813" s="27">
        <f>HOUR(UBER[[#This Row],[Request Timestamp]])</f>
        <v>17</v>
      </c>
      <c r="J813" s="4" t="str">
        <f t="shared" si="37"/>
        <v>Evening</v>
      </c>
      <c r="K813" s="4" t="str">
        <f>TEXT(UBER[[#This Row],[Request Date]],"dddd")</f>
        <v>Monday</v>
      </c>
      <c r="L813" s="2" t="str">
        <f>IF(OR(UBER[Drop Date]="NA", UBER[Drop Time]="NA"), "NA",M813+N813)</f>
        <v>NA</v>
      </c>
      <c r="M813" s="3" t="s">
        <v>6</v>
      </c>
      <c r="N813" s="4"/>
      <c r="O813" s="4" t="str">
        <f>IF(UBER[Drop Date]="NA","No","yes")</f>
        <v>No</v>
      </c>
      <c r="P813" s="4" t="str">
        <f t="shared" si="38"/>
        <v/>
      </c>
      <c r="Q813" s="27" t="str">
        <f>IF(UBER[[Trip duration ]]="","",HOUR(P813)*60 + MINUTE(P813))</f>
        <v/>
      </c>
      <c r="R813" s="27"/>
    </row>
    <row r="814" spans="1:18" x14ac:dyDescent="0.3">
      <c r="A814" s="1">
        <v>813</v>
      </c>
      <c r="B814" s="1" t="s">
        <v>4</v>
      </c>
      <c r="C814" s="1" t="s">
        <v>6</v>
      </c>
      <c r="D814" s="1" t="str">
        <f t="shared" si="36"/>
        <v>No</v>
      </c>
      <c r="E814" s="1" t="s">
        <v>7</v>
      </c>
      <c r="F814" s="2">
        <f>UBER[[#This Row],[Request Date]]+UBER[[#This Row],[Request Time]]</f>
        <v>42562.724305555559</v>
      </c>
      <c r="G814" s="3">
        <v>42562</v>
      </c>
      <c r="H814" s="4">
        <v>0.72430555555555554</v>
      </c>
      <c r="I814" s="27">
        <f>HOUR(UBER[[#This Row],[Request Timestamp]])</f>
        <v>17</v>
      </c>
      <c r="J814" s="4" t="str">
        <f t="shared" si="37"/>
        <v>Evening</v>
      </c>
      <c r="K814" s="4" t="str">
        <f>TEXT(UBER[[#This Row],[Request Date]],"dddd")</f>
        <v>Monday</v>
      </c>
      <c r="L814" s="2" t="str">
        <f>IF(OR(UBER[Drop Date]="NA", UBER[Drop Time]="NA"), "NA",M814+N814)</f>
        <v>NA</v>
      </c>
      <c r="M814" s="3" t="s">
        <v>6</v>
      </c>
      <c r="N814" s="4"/>
      <c r="O814" s="4" t="str">
        <f>IF(UBER[Drop Date]="NA","No","yes")</f>
        <v>No</v>
      </c>
      <c r="P814" s="4" t="str">
        <f t="shared" si="38"/>
        <v/>
      </c>
      <c r="Q814" s="27" t="str">
        <f>IF(UBER[[Trip duration ]]="","",HOUR(P814)*60 + MINUTE(P814))</f>
        <v/>
      </c>
      <c r="R814" s="27"/>
    </row>
    <row r="815" spans="1:18" x14ac:dyDescent="0.3">
      <c r="A815" s="1">
        <v>814</v>
      </c>
      <c r="B815" s="1" t="s">
        <v>4</v>
      </c>
      <c r="C815" s="1" t="s">
        <v>6</v>
      </c>
      <c r="D815" s="1" t="str">
        <f t="shared" si="36"/>
        <v>No</v>
      </c>
      <c r="E815" s="1" t="s">
        <v>7</v>
      </c>
      <c r="F815" s="2">
        <f>UBER[[#This Row],[Request Date]]+UBER[[#This Row],[Request Time]]</f>
        <v>42562.722916666666</v>
      </c>
      <c r="G815" s="3">
        <v>42562</v>
      </c>
      <c r="H815" s="4">
        <v>0.72291666666666676</v>
      </c>
      <c r="I815" s="27">
        <f>HOUR(UBER[[#This Row],[Request Timestamp]])</f>
        <v>17</v>
      </c>
      <c r="J815" s="4" t="str">
        <f t="shared" si="37"/>
        <v>Evening</v>
      </c>
      <c r="K815" s="4" t="str">
        <f>TEXT(UBER[[#This Row],[Request Date]],"dddd")</f>
        <v>Monday</v>
      </c>
      <c r="L815" s="2" t="str">
        <f>IF(OR(UBER[Drop Date]="NA", UBER[Drop Time]="NA"), "NA",M815+N815)</f>
        <v>NA</v>
      </c>
      <c r="M815" s="3" t="s">
        <v>6</v>
      </c>
      <c r="N815" s="4"/>
      <c r="O815" s="4" t="str">
        <f>IF(UBER[Drop Date]="NA","No","yes")</f>
        <v>No</v>
      </c>
      <c r="P815" s="4" t="str">
        <f t="shared" si="38"/>
        <v/>
      </c>
      <c r="Q815" s="27" t="str">
        <f>IF(UBER[[Trip duration ]]="","",HOUR(P815)*60 + MINUTE(P815))</f>
        <v/>
      </c>
      <c r="R815" s="27"/>
    </row>
    <row r="816" spans="1:18" x14ac:dyDescent="0.3">
      <c r="A816" s="1">
        <v>815</v>
      </c>
      <c r="B816" s="1" t="s">
        <v>4</v>
      </c>
      <c r="C816" s="1" t="s">
        <v>6</v>
      </c>
      <c r="D816" s="1" t="str">
        <f t="shared" si="36"/>
        <v>No</v>
      </c>
      <c r="E816" s="1" t="s">
        <v>7</v>
      </c>
      <c r="F816" s="2">
        <f>UBER[[#This Row],[Request Date]]+UBER[[#This Row],[Request Time]]</f>
        <v>42562.725694444445</v>
      </c>
      <c r="G816" s="3">
        <v>42562</v>
      </c>
      <c r="H816" s="4">
        <v>0.72569444444444453</v>
      </c>
      <c r="I816" s="27">
        <f>HOUR(UBER[[#This Row],[Request Timestamp]])</f>
        <v>17</v>
      </c>
      <c r="J816" s="4" t="str">
        <f t="shared" si="37"/>
        <v>Evening</v>
      </c>
      <c r="K816" s="4" t="str">
        <f>TEXT(UBER[[#This Row],[Request Date]],"dddd")</f>
        <v>Monday</v>
      </c>
      <c r="L816" s="2" t="str">
        <f>IF(OR(UBER[Drop Date]="NA", UBER[Drop Time]="NA"), "NA",M816+N816)</f>
        <v>NA</v>
      </c>
      <c r="M816" s="3" t="s">
        <v>6</v>
      </c>
      <c r="N816" s="4"/>
      <c r="O816" s="4" t="str">
        <f>IF(UBER[Drop Date]="NA","No","yes")</f>
        <v>No</v>
      </c>
      <c r="P816" s="4" t="str">
        <f t="shared" si="38"/>
        <v/>
      </c>
      <c r="Q816" s="27" t="str">
        <f>IF(UBER[[Trip duration ]]="","",HOUR(P816)*60 + MINUTE(P816))</f>
        <v/>
      </c>
      <c r="R816" s="27"/>
    </row>
    <row r="817" spans="1:18" x14ac:dyDescent="0.3">
      <c r="A817" s="1">
        <v>816</v>
      </c>
      <c r="B817" s="1" t="s">
        <v>4</v>
      </c>
      <c r="C817" s="1" t="s">
        <v>6</v>
      </c>
      <c r="D817" s="1" t="str">
        <f t="shared" si="36"/>
        <v>No</v>
      </c>
      <c r="E817" s="1" t="s">
        <v>7</v>
      </c>
      <c r="F817" s="2">
        <f>UBER[[#This Row],[Request Date]]+UBER[[#This Row],[Request Time]]</f>
        <v>42562.724999999999</v>
      </c>
      <c r="G817" s="3">
        <v>42562</v>
      </c>
      <c r="H817" s="4">
        <v>0.72499999999999998</v>
      </c>
      <c r="I817" s="27">
        <f>HOUR(UBER[[#This Row],[Request Timestamp]])</f>
        <v>17</v>
      </c>
      <c r="J817" s="4" t="str">
        <f t="shared" si="37"/>
        <v>Evening</v>
      </c>
      <c r="K817" s="4" t="str">
        <f>TEXT(UBER[[#This Row],[Request Date]],"dddd")</f>
        <v>Monday</v>
      </c>
      <c r="L817" s="2" t="str">
        <f>IF(OR(UBER[Drop Date]="NA", UBER[Drop Time]="NA"), "NA",M817+N817)</f>
        <v>NA</v>
      </c>
      <c r="M817" s="3" t="s">
        <v>6</v>
      </c>
      <c r="N817" s="4"/>
      <c r="O817" s="4" t="str">
        <f>IF(UBER[Drop Date]="NA","No","yes")</f>
        <v>No</v>
      </c>
      <c r="P817" s="4" t="str">
        <f t="shared" si="38"/>
        <v/>
      </c>
      <c r="Q817" s="27" t="str">
        <f>IF(UBER[[Trip duration ]]="","",HOUR(P817)*60 + MINUTE(P817))</f>
        <v/>
      </c>
      <c r="R817" s="27"/>
    </row>
    <row r="818" spans="1:18" x14ac:dyDescent="0.3">
      <c r="A818" s="1">
        <v>817</v>
      </c>
      <c r="B818" s="1" t="s">
        <v>8</v>
      </c>
      <c r="C818" s="1">
        <v>75</v>
      </c>
      <c r="D818" s="1" t="str">
        <f t="shared" si="36"/>
        <v>Yes</v>
      </c>
      <c r="E818" s="1" t="s">
        <v>5</v>
      </c>
      <c r="F818" s="2">
        <f>UBER[[#This Row],[Request Date]]+UBER[[#This Row],[Request Time]]</f>
        <v>42562.730555555558</v>
      </c>
      <c r="G818" s="3">
        <v>42562</v>
      </c>
      <c r="H818" s="4">
        <v>0.73055555555555562</v>
      </c>
      <c r="I818" s="27">
        <f>HOUR(UBER[[#This Row],[Request Timestamp]])</f>
        <v>17</v>
      </c>
      <c r="J818" s="4" t="str">
        <f t="shared" si="37"/>
        <v>Evening</v>
      </c>
      <c r="K818" s="4" t="str">
        <f>TEXT(UBER[[#This Row],[Request Date]],"dddd")</f>
        <v>Monday</v>
      </c>
      <c r="L818" s="2">
        <f>IF(OR(UBER[Drop Date]="NA", UBER[Drop Time]="NA"), "NA",M818+N818)</f>
        <v>42562.765972222223</v>
      </c>
      <c r="M818" s="3">
        <v>42562</v>
      </c>
      <c r="N818" s="4">
        <v>0.76597222222222217</v>
      </c>
      <c r="O818" s="4" t="str">
        <f>IF(UBER[Drop Date]="NA","No","yes")</f>
        <v>yes</v>
      </c>
      <c r="P818" s="4">
        <f t="shared" si="38"/>
        <v>3.5416666665696539E-2</v>
      </c>
      <c r="Q818" s="27">
        <f>IF(UBER[[Trip duration ]]="","",HOUR(P818)*60 + MINUTE(P818))</f>
        <v>51</v>
      </c>
      <c r="R818" s="27"/>
    </row>
    <row r="819" spans="1:18" x14ac:dyDescent="0.3">
      <c r="A819" s="1">
        <v>818</v>
      </c>
      <c r="B819" s="1" t="s">
        <v>4</v>
      </c>
      <c r="C819" s="1" t="s">
        <v>6</v>
      </c>
      <c r="D819" s="1" t="str">
        <f t="shared" si="36"/>
        <v>No</v>
      </c>
      <c r="E819" s="1" t="s">
        <v>7</v>
      </c>
      <c r="F819" s="2">
        <f>UBER[[#This Row],[Request Date]]+UBER[[#This Row],[Request Time]]</f>
        <v>42562.729861111111</v>
      </c>
      <c r="G819" s="3">
        <v>42562</v>
      </c>
      <c r="H819" s="4">
        <v>0.72986111111111107</v>
      </c>
      <c r="I819" s="27">
        <f>HOUR(UBER[[#This Row],[Request Timestamp]])</f>
        <v>17</v>
      </c>
      <c r="J819" s="4" t="str">
        <f t="shared" si="37"/>
        <v>Evening</v>
      </c>
      <c r="K819" s="4" t="str">
        <f>TEXT(UBER[[#This Row],[Request Date]],"dddd")</f>
        <v>Monday</v>
      </c>
      <c r="L819" s="2" t="str">
        <f>IF(OR(UBER[Drop Date]="NA", UBER[Drop Time]="NA"), "NA",M819+N819)</f>
        <v>NA</v>
      </c>
      <c r="M819" s="3" t="s">
        <v>6</v>
      </c>
      <c r="N819" s="4"/>
      <c r="O819" s="4" t="str">
        <f>IF(UBER[Drop Date]="NA","No","yes")</f>
        <v>No</v>
      </c>
      <c r="P819" s="4" t="str">
        <f t="shared" si="38"/>
        <v/>
      </c>
      <c r="Q819" s="27" t="str">
        <f>IF(UBER[[Trip duration ]]="","",HOUR(P819)*60 + MINUTE(P819))</f>
        <v/>
      </c>
      <c r="R819" s="27"/>
    </row>
    <row r="820" spans="1:18" x14ac:dyDescent="0.3">
      <c r="A820" s="1">
        <v>819</v>
      </c>
      <c r="B820" s="1" t="s">
        <v>4</v>
      </c>
      <c r="C820" s="1">
        <v>202</v>
      </c>
      <c r="D820" s="1" t="str">
        <f t="shared" si="36"/>
        <v>Yes</v>
      </c>
      <c r="E820" s="1" t="s">
        <v>5</v>
      </c>
      <c r="F820" s="2">
        <f>UBER[[#This Row],[Request Date]]+UBER[[#This Row],[Request Time]]</f>
        <v>42562.728472222225</v>
      </c>
      <c r="G820" s="3">
        <v>42562</v>
      </c>
      <c r="H820" s="4">
        <v>0.7284722222222223</v>
      </c>
      <c r="I820" s="27">
        <f>HOUR(UBER[[#This Row],[Request Timestamp]])</f>
        <v>17</v>
      </c>
      <c r="J820" s="4" t="str">
        <f t="shared" si="37"/>
        <v>Evening</v>
      </c>
      <c r="K820" s="4" t="str">
        <f>TEXT(UBER[[#This Row],[Request Date]],"dddd")</f>
        <v>Monday</v>
      </c>
      <c r="L820" s="2">
        <f>IF(OR(UBER[Drop Date]="NA", UBER[Drop Time]="NA"), "NA",M820+N820)</f>
        <v>42562.758333333331</v>
      </c>
      <c r="M820" s="3">
        <v>42562</v>
      </c>
      <c r="N820" s="4">
        <v>0.7583333333333333</v>
      </c>
      <c r="O820" s="4" t="str">
        <f>IF(UBER[Drop Date]="NA","No","yes")</f>
        <v>yes</v>
      </c>
      <c r="P820" s="4">
        <f t="shared" si="38"/>
        <v>2.9861111106583849E-2</v>
      </c>
      <c r="Q820" s="27">
        <f>IF(UBER[[Trip duration ]]="","",HOUR(P820)*60 + MINUTE(P820))</f>
        <v>43</v>
      </c>
      <c r="R820" s="27"/>
    </row>
    <row r="821" spans="1:18" x14ac:dyDescent="0.3">
      <c r="A821" s="1">
        <v>820</v>
      </c>
      <c r="B821" s="1" t="s">
        <v>4</v>
      </c>
      <c r="C821" s="1" t="s">
        <v>6</v>
      </c>
      <c r="D821" s="1" t="str">
        <f t="shared" si="36"/>
        <v>No</v>
      </c>
      <c r="E821" s="1" t="s">
        <v>7</v>
      </c>
      <c r="F821" s="2">
        <f>UBER[[#This Row],[Request Date]]+UBER[[#This Row],[Request Time]]</f>
        <v>42562.722916666666</v>
      </c>
      <c r="G821" s="3">
        <v>42562</v>
      </c>
      <c r="H821" s="4">
        <v>0.72291666666666676</v>
      </c>
      <c r="I821" s="27">
        <f>HOUR(UBER[[#This Row],[Request Timestamp]])</f>
        <v>17</v>
      </c>
      <c r="J821" s="4" t="str">
        <f t="shared" si="37"/>
        <v>Evening</v>
      </c>
      <c r="K821" s="4" t="str">
        <f>TEXT(UBER[[#This Row],[Request Date]],"dddd")</f>
        <v>Monday</v>
      </c>
      <c r="L821" s="2" t="str">
        <f>IF(OR(UBER[Drop Date]="NA", UBER[Drop Time]="NA"), "NA",M821+N821)</f>
        <v>NA</v>
      </c>
      <c r="M821" s="3" t="s">
        <v>6</v>
      </c>
      <c r="N821" s="4"/>
      <c r="O821" s="4" t="str">
        <f>IF(UBER[Drop Date]="NA","No","yes")</f>
        <v>No</v>
      </c>
      <c r="P821" s="4" t="str">
        <f t="shared" si="38"/>
        <v/>
      </c>
      <c r="Q821" s="27" t="str">
        <f>IF(UBER[[Trip duration ]]="","",HOUR(P821)*60 + MINUTE(P821))</f>
        <v/>
      </c>
      <c r="R821" s="27"/>
    </row>
    <row r="822" spans="1:18" x14ac:dyDescent="0.3">
      <c r="A822" s="1">
        <v>821</v>
      </c>
      <c r="B822" s="1" t="s">
        <v>8</v>
      </c>
      <c r="C822" s="1">
        <v>171</v>
      </c>
      <c r="D822" s="1" t="str">
        <f t="shared" si="36"/>
        <v>Yes</v>
      </c>
      <c r="E822" s="1" t="s">
        <v>5</v>
      </c>
      <c r="F822" s="2">
        <f>UBER[[#This Row],[Request Date]]+UBER[[#This Row],[Request Time]]</f>
        <v>42562.731944444444</v>
      </c>
      <c r="G822" s="3">
        <v>42562</v>
      </c>
      <c r="H822" s="4">
        <v>0.7319444444444444</v>
      </c>
      <c r="I822" s="27">
        <f>HOUR(UBER[[#This Row],[Request Timestamp]])</f>
        <v>17</v>
      </c>
      <c r="J822" s="4" t="str">
        <f t="shared" si="37"/>
        <v>Evening</v>
      </c>
      <c r="K822" s="4" t="str">
        <f>TEXT(UBER[[#This Row],[Request Date]],"dddd")</f>
        <v>Monday</v>
      </c>
      <c r="L822" s="2">
        <f>IF(OR(UBER[Drop Date]="NA", UBER[Drop Time]="NA"), "NA",M822+N822)</f>
        <v>42562.747916666667</v>
      </c>
      <c r="M822" s="3">
        <v>42562</v>
      </c>
      <c r="N822" s="4">
        <v>0.74791666666666667</v>
      </c>
      <c r="O822" s="4" t="str">
        <f>IF(UBER[Drop Date]="NA","No","yes")</f>
        <v>yes</v>
      </c>
      <c r="P822" s="4">
        <f t="shared" si="38"/>
        <v>1.5972222223354038E-2</v>
      </c>
      <c r="Q822" s="27">
        <f>IF(UBER[[Trip duration ]]="","",HOUR(P822)*60 + MINUTE(P822))</f>
        <v>23</v>
      </c>
      <c r="R822" s="27"/>
    </row>
    <row r="823" spans="1:18" x14ac:dyDescent="0.3">
      <c r="A823" s="1">
        <v>822</v>
      </c>
      <c r="B823" s="1" t="s">
        <v>4</v>
      </c>
      <c r="C823" s="1" t="s">
        <v>6</v>
      </c>
      <c r="D823" s="1" t="str">
        <f t="shared" si="36"/>
        <v>No</v>
      </c>
      <c r="E823" s="1" t="s">
        <v>7</v>
      </c>
      <c r="F823" s="2">
        <f>UBER[[#This Row],[Request Date]]+UBER[[#This Row],[Request Time]]</f>
        <v>42562.731249999997</v>
      </c>
      <c r="G823" s="3">
        <v>42562</v>
      </c>
      <c r="H823" s="4">
        <v>0.73125000000000007</v>
      </c>
      <c r="I823" s="27">
        <f>HOUR(UBER[[#This Row],[Request Timestamp]])</f>
        <v>17</v>
      </c>
      <c r="J823" s="4" t="str">
        <f t="shared" si="37"/>
        <v>Evening</v>
      </c>
      <c r="K823" s="4" t="str">
        <f>TEXT(UBER[[#This Row],[Request Date]],"dddd")</f>
        <v>Monday</v>
      </c>
      <c r="L823" s="2" t="str">
        <f>IF(OR(UBER[Drop Date]="NA", UBER[Drop Time]="NA"), "NA",M823+N823)</f>
        <v>NA</v>
      </c>
      <c r="M823" s="3" t="s">
        <v>6</v>
      </c>
      <c r="N823" s="4"/>
      <c r="O823" s="4" t="str">
        <f>IF(UBER[Drop Date]="NA","No","yes")</f>
        <v>No</v>
      </c>
      <c r="P823" s="4" t="str">
        <f t="shared" si="38"/>
        <v/>
      </c>
      <c r="Q823" s="27" t="str">
        <f>IF(UBER[[Trip duration ]]="","",HOUR(P823)*60 + MINUTE(P823))</f>
        <v/>
      </c>
      <c r="R823" s="27"/>
    </row>
    <row r="824" spans="1:18" x14ac:dyDescent="0.3">
      <c r="A824" s="1">
        <v>823</v>
      </c>
      <c r="B824" s="1" t="s">
        <v>4</v>
      </c>
      <c r="C824" s="1" t="s">
        <v>6</v>
      </c>
      <c r="D824" s="1" t="str">
        <f t="shared" si="36"/>
        <v>No</v>
      </c>
      <c r="E824" s="1" t="s">
        <v>7</v>
      </c>
      <c r="F824" s="2">
        <f>UBER[[#This Row],[Request Date]]+UBER[[#This Row],[Request Time]]</f>
        <v>42562.727777777778</v>
      </c>
      <c r="G824" s="3">
        <v>42562</v>
      </c>
      <c r="H824" s="4">
        <v>0.72777777777777775</v>
      </c>
      <c r="I824" s="27">
        <f>HOUR(UBER[[#This Row],[Request Timestamp]])</f>
        <v>17</v>
      </c>
      <c r="J824" s="4" t="str">
        <f t="shared" si="37"/>
        <v>Evening</v>
      </c>
      <c r="K824" s="4" t="str">
        <f>TEXT(UBER[[#This Row],[Request Date]],"dddd")</f>
        <v>Monday</v>
      </c>
      <c r="L824" s="2" t="str">
        <f>IF(OR(UBER[Drop Date]="NA", UBER[Drop Time]="NA"), "NA",M824+N824)</f>
        <v>NA</v>
      </c>
      <c r="M824" s="3" t="s">
        <v>6</v>
      </c>
      <c r="N824" s="4"/>
      <c r="O824" s="4" t="str">
        <f>IF(UBER[Drop Date]="NA","No","yes")</f>
        <v>No</v>
      </c>
      <c r="P824" s="4" t="str">
        <f t="shared" si="38"/>
        <v/>
      </c>
      <c r="Q824" s="27" t="str">
        <f>IF(UBER[[Trip duration ]]="","",HOUR(P824)*60 + MINUTE(P824))</f>
        <v/>
      </c>
      <c r="R824" s="27"/>
    </row>
    <row r="825" spans="1:18" x14ac:dyDescent="0.3">
      <c r="A825" s="1">
        <v>824</v>
      </c>
      <c r="B825" s="1" t="s">
        <v>4</v>
      </c>
      <c r="C825" s="1" t="s">
        <v>6</v>
      </c>
      <c r="D825" s="1" t="str">
        <f t="shared" si="36"/>
        <v>No</v>
      </c>
      <c r="E825" s="1" t="s">
        <v>7</v>
      </c>
      <c r="F825" s="2">
        <f>UBER[[#This Row],[Request Date]]+UBER[[#This Row],[Request Time]]</f>
        <v>42562.731944444444</v>
      </c>
      <c r="G825" s="3">
        <v>42562</v>
      </c>
      <c r="H825" s="4">
        <v>0.7319444444444444</v>
      </c>
      <c r="I825" s="27">
        <f>HOUR(UBER[[#This Row],[Request Timestamp]])</f>
        <v>17</v>
      </c>
      <c r="J825" s="4" t="str">
        <f t="shared" si="37"/>
        <v>Evening</v>
      </c>
      <c r="K825" s="4" t="str">
        <f>TEXT(UBER[[#This Row],[Request Date]],"dddd")</f>
        <v>Monday</v>
      </c>
      <c r="L825" s="2" t="str">
        <f>IF(OR(UBER[Drop Date]="NA", UBER[Drop Time]="NA"), "NA",M825+N825)</f>
        <v>NA</v>
      </c>
      <c r="M825" s="3" t="s">
        <v>6</v>
      </c>
      <c r="N825" s="4"/>
      <c r="O825" s="4" t="str">
        <f>IF(UBER[Drop Date]="NA","No","yes")</f>
        <v>No</v>
      </c>
      <c r="P825" s="4" t="str">
        <f t="shared" si="38"/>
        <v/>
      </c>
      <c r="Q825" s="27" t="str">
        <f>IF(UBER[[Trip duration ]]="","",HOUR(P825)*60 + MINUTE(P825))</f>
        <v/>
      </c>
      <c r="R825" s="27"/>
    </row>
    <row r="826" spans="1:18" x14ac:dyDescent="0.3">
      <c r="A826" s="1">
        <v>825</v>
      </c>
      <c r="B826" s="1" t="s">
        <v>4</v>
      </c>
      <c r="C826" s="1" t="s">
        <v>6</v>
      </c>
      <c r="D826" s="1" t="str">
        <f t="shared" si="36"/>
        <v>No</v>
      </c>
      <c r="E826" s="1" t="s">
        <v>7</v>
      </c>
      <c r="F826" s="2">
        <f>UBER[[#This Row],[Request Date]]+UBER[[#This Row],[Request Time]]</f>
        <v>42562.73333333333</v>
      </c>
      <c r="G826" s="3">
        <v>42562</v>
      </c>
      <c r="H826" s="4">
        <v>0.73333333333333339</v>
      </c>
      <c r="I826" s="27">
        <f>HOUR(UBER[[#This Row],[Request Timestamp]])</f>
        <v>17</v>
      </c>
      <c r="J826" s="4" t="str">
        <f t="shared" si="37"/>
        <v>Evening</v>
      </c>
      <c r="K826" s="4" t="str">
        <f>TEXT(UBER[[#This Row],[Request Date]],"dddd")</f>
        <v>Monday</v>
      </c>
      <c r="L826" s="2" t="str">
        <f>IF(OR(UBER[Drop Date]="NA", UBER[Drop Time]="NA"), "NA",M826+N826)</f>
        <v>NA</v>
      </c>
      <c r="M826" s="3" t="s">
        <v>6</v>
      </c>
      <c r="N826" s="4"/>
      <c r="O826" s="4" t="str">
        <f>IF(UBER[Drop Date]="NA","No","yes")</f>
        <v>No</v>
      </c>
      <c r="P826" s="4" t="str">
        <f t="shared" si="38"/>
        <v/>
      </c>
      <c r="Q826" s="27" t="str">
        <f>IF(UBER[[Trip duration ]]="","",HOUR(P826)*60 + MINUTE(P826))</f>
        <v/>
      </c>
      <c r="R826" s="27"/>
    </row>
    <row r="827" spans="1:18" x14ac:dyDescent="0.3">
      <c r="A827" s="1">
        <v>826</v>
      </c>
      <c r="B827" s="1" t="s">
        <v>8</v>
      </c>
      <c r="C827" s="1">
        <v>206</v>
      </c>
      <c r="D827" s="1" t="str">
        <f t="shared" si="36"/>
        <v>Yes</v>
      </c>
      <c r="E827" s="1" t="s">
        <v>5</v>
      </c>
      <c r="F827" s="2">
        <f>UBER[[#This Row],[Request Date]]+UBER[[#This Row],[Request Time]]</f>
        <v>42562.730555555558</v>
      </c>
      <c r="G827" s="3">
        <v>42562</v>
      </c>
      <c r="H827" s="4">
        <v>0.73055555555555562</v>
      </c>
      <c r="I827" s="27">
        <f>HOUR(UBER[[#This Row],[Request Timestamp]])</f>
        <v>17</v>
      </c>
      <c r="J827" s="4" t="str">
        <f t="shared" si="37"/>
        <v>Evening</v>
      </c>
      <c r="K827" s="4" t="str">
        <f>TEXT(UBER[[#This Row],[Request Date]],"dddd")</f>
        <v>Monday</v>
      </c>
      <c r="L827" s="2">
        <f>IF(OR(UBER[Drop Date]="NA", UBER[Drop Time]="NA"), "NA",M827+N827)</f>
        <v>42562.777083333334</v>
      </c>
      <c r="M827" s="3">
        <v>42562</v>
      </c>
      <c r="N827" s="4">
        <v>0.77708333333333324</v>
      </c>
      <c r="O827" s="4" t="str">
        <f>IF(UBER[Drop Date]="NA","No","yes")</f>
        <v>yes</v>
      </c>
      <c r="P827" s="4">
        <f t="shared" si="38"/>
        <v>4.6527777776645962E-2</v>
      </c>
      <c r="Q827" s="27">
        <f>IF(UBER[[Trip duration ]]="","",HOUR(P827)*60 + MINUTE(P827))</f>
        <v>67</v>
      </c>
      <c r="R827" s="27"/>
    </row>
    <row r="828" spans="1:18" x14ac:dyDescent="0.3">
      <c r="A828" s="1">
        <v>827</v>
      </c>
      <c r="B828" s="1" t="s">
        <v>4</v>
      </c>
      <c r="C828" s="1" t="s">
        <v>6</v>
      </c>
      <c r="D828" s="1" t="str">
        <f t="shared" si="36"/>
        <v>No</v>
      </c>
      <c r="E828" s="1" t="s">
        <v>7</v>
      </c>
      <c r="F828" s="2">
        <f>UBER[[#This Row],[Request Date]]+UBER[[#This Row],[Request Time]]</f>
        <v>42562.732638888891</v>
      </c>
      <c r="G828" s="3">
        <v>42562</v>
      </c>
      <c r="H828" s="4">
        <v>0.73263888888888884</v>
      </c>
      <c r="I828" s="27">
        <f>HOUR(UBER[[#This Row],[Request Timestamp]])</f>
        <v>17</v>
      </c>
      <c r="J828" s="4" t="str">
        <f t="shared" si="37"/>
        <v>Evening</v>
      </c>
      <c r="K828" s="4" t="str">
        <f>TEXT(UBER[[#This Row],[Request Date]],"dddd")</f>
        <v>Monday</v>
      </c>
      <c r="L828" s="2" t="str">
        <f>IF(OR(UBER[Drop Date]="NA", UBER[Drop Time]="NA"), "NA",M828+N828)</f>
        <v>NA</v>
      </c>
      <c r="M828" s="3" t="s">
        <v>6</v>
      </c>
      <c r="N828" s="4"/>
      <c r="O828" s="4" t="str">
        <f>IF(UBER[Drop Date]="NA","No","yes")</f>
        <v>No</v>
      </c>
      <c r="P828" s="4" t="str">
        <f t="shared" si="38"/>
        <v/>
      </c>
      <c r="Q828" s="27" t="str">
        <f>IF(UBER[[Trip duration ]]="","",HOUR(P828)*60 + MINUTE(P828))</f>
        <v/>
      </c>
      <c r="R828" s="27"/>
    </row>
    <row r="829" spans="1:18" x14ac:dyDescent="0.3">
      <c r="A829" s="1">
        <v>828</v>
      </c>
      <c r="B829" s="1" t="s">
        <v>4</v>
      </c>
      <c r="C829" s="1">
        <v>178</v>
      </c>
      <c r="D829" s="1" t="str">
        <f t="shared" si="36"/>
        <v>Yes</v>
      </c>
      <c r="E829" s="1" t="s">
        <v>5</v>
      </c>
      <c r="F829" s="2">
        <f>UBER[[#This Row],[Request Date]]+UBER[[#This Row],[Request Time]]</f>
        <v>42562.732638888891</v>
      </c>
      <c r="G829" s="3">
        <v>42562</v>
      </c>
      <c r="H829" s="4">
        <v>0.73263888888888884</v>
      </c>
      <c r="I829" s="27">
        <f>HOUR(UBER[[#This Row],[Request Timestamp]])</f>
        <v>17</v>
      </c>
      <c r="J829" s="4" t="str">
        <f t="shared" si="37"/>
        <v>Evening</v>
      </c>
      <c r="K829" s="4" t="str">
        <f>TEXT(UBER[[#This Row],[Request Date]],"dddd")</f>
        <v>Monday</v>
      </c>
      <c r="L829" s="2">
        <f>IF(OR(UBER[Drop Date]="NA", UBER[Drop Time]="NA"), "NA",M829+N829)</f>
        <v>42562.754861111112</v>
      </c>
      <c r="M829" s="3">
        <v>42562</v>
      </c>
      <c r="N829" s="4">
        <v>0.75486111111111109</v>
      </c>
      <c r="O829" s="4" t="str">
        <f>IF(UBER[Drop Date]="NA","No","yes")</f>
        <v>yes</v>
      </c>
      <c r="P829" s="4">
        <f t="shared" si="38"/>
        <v>2.2222222221898846E-2</v>
      </c>
      <c r="Q829" s="27">
        <f>IF(UBER[[Trip duration ]]="","",HOUR(P829)*60 + MINUTE(P829))</f>
        <v>32</v>
      </c>
      <c r="R829" s="27"/>
    </row>
    <row r="830" spans="1:18" x14ac:dyDescent="0.3">
      <c r="A830" s="1">
        <v>829</v>
      </c>
      <c r="B830" s="1" t="s">
        <v>4</v>
      </c>
      <c r="C830" s="1" t="s">
        <v>6</v>
      </c>
      <c r="D830" s="1" t="str">
        <f t="shared" si="36"/>
        <v>No</v>
      </c>
      <c r="E830" s="1" t="s">
        <v>7</v>
      </c>
      <c r="F830" s="2">
        <f>UBER[[#This Row],[Request Date]]+UBER[[#This Row],[Request Time]]</f>
        <v>42562.732638888891</v>
      </c>
      <c r="G830" s="3">
        <v>42562</v>
      </c>
      <c r="H830" s="4">
        <v>0.73263888888888884</v>
      </c>
      <c r="I830" s="27">
        <f>HOUR(UBER[[#This Row],[Request Timestamp]])</f>
        <v>17</v>
      </c>
      <c r="J830" s="4" t="str">
        <f t="shared" si="37"/>
        <v>Evening</v>
      </c>
      <c r="K830" s="4" t="str">
        <f>TEXT(UBER[[#This Row],[Request Date]],"dddd")</f>
        <v>Monday</v>
      </c>
      <c r="L830" s="2" t="str">
        <f>IF(OR(UBER[Drop Date]="NA", UBER[Drop Time]="NA"), "NA",M830+N830)</f>
        <v>NA</v>
      </c>
      <c r="M830" s="3" t="s">
        <v>6</v>
      </c>
      <c r="N830" s="4"/>
      <c r="O830" s="4" t="str">
        <f>IF(UBER[Drop Date]="NA","No","yes")</f>
        <v>No</v>
      </c>
      <c r="P830" s="4" t="str">
        <f t="shared" si="38"/>
        <v/>
      </c>
      <c r="Q830" s="27" t="str">
        <f>IF(UBER[[Trip duration ]]="","",HOUR(P830)*60 + MINUTE(P830))</f>
        <v/>
      </c>
      <c r="R830" s="27"/>
    </row>
    <row r="831" spans="1:18" x14ac:dyDescent="0.3">
      <c r="A831" s="1">
        <v>830</v>
      </c>
      <c r="B831" s="1" t="s">
        <v>4</v>
      </c>
      <c r="C831" s="1" t="s">
        <v>6</v>
      </c>
      <c r="D831" s="1" t="str">
        <f t="shared" si="36"/>
        <v>No</v>
      </c>
      <c r="E831" s="1" t="s">
        <v>7</v>
      </c>
      <c r="F831" s="2">
        <f>UBER[[#This Row],[Request Date]]+UBER[[#This Row],[Request Time]]</f>
        <v>42562.731944444444</v>
      </c>
      <c r="G831" s="3">
        <v>42562</v>
      </c>
      <c r="H831" s="4">
        <v>0.7319444444444444</v>
      </c>
      <c r="I831" s="27">
        <f>HOUR(UBER[[#This Row],[Request Timestamp]])</f>
        <v>17</v>
      </c>
      <c r="J831" s="4" t="str">
        <f t="shared" si="37"/>
        <v>Evening</v>
      </c>
      <c r="K831" s="4" t="str">
        <f>TEXT(UBER[[#This Row],[Request Date]],"dddd")</f>
        <v>Monday</v>
      </c>
      <c r="L831" s="2" t="str">
        <f>IF(OR(UBER[Drop Date]="NA", UBER[Drop Time]="NA"), "NA",M831+N831)</f>
        <v>NA</v>
      </c>
      <c r="M831" s="3" t="s">
        <v>6</v>
      </c>
      <c r="N831" s="4"/>
      <c r="O831" s="4" t="str">
        <f>IF(UBER[Drop Date]="NA","No","yes")</f>
        <v>No</v>
      </c>
      <c r="P831" s="4" t="str">
        <f t="shared" si="38"/>
        <v/>
      </c>
      <c r="Q831" s="27" t="str">
        <f>IF(UBER[[Trip duration ]]="","",HOUR(P831)*60 + MINUTE(P831))</f>
        <v/>
      </c>
      <c r="R831" s="27"/>
    </row>
    <row r="832" spans="1:18" x14ac:dyDescent="0.3">
      <c r="A832" s="1">
        <v>831</v>
      </c>
      <c r="B832" s="1" t="s">
        <v>4</v>
      </c>
      <c r="C832" s="1">
        <v>107</v>
      </c>
      <c r="D832" s="1" t="str">
        <f t="shared" si="36"/>
        <v>Yes</v>
      </c>
      <c r="E832" s="1" t="s">
        <v>5</v>
      </c>
      <c r="F832" s="2">
        <f>UBER[[#This Row],[Request Date]]+UBER[[#This Row],[Request Time]]</f>
        <v>42562.729166666664</v>
      </c>
      <c r="G832" s="3">
        <v>42562</v>
      </c>
      <c r="H832" s="4">
        <v>0.72916666666666663</v>
      </c>
      <c r="I832" s="27">
        <f>HOUR(UBER[[#This Row],[Request Timestamp]])</f>
        <v>17</v>
      </c>
      <c r="J832" s="4" t="str">
        <f t="shared" si="37"/>
        <v>Evening</v>
      </c>
      <c r="K832" s="4" t="str">
        <f>TEXT(UBER[[#This Row],[Request Date]],"dddd")</f>
        <v>Monday</v>
      </c>
      <c r="L832" s="2">
        <f>IF(OR(UBER[Drop Date]="NA", UBER[Drop Time]="NA"), "NA",M832+N832)</f>
        <v>42562.763194444444</v>
      </c>
      <c r="M832" s="3">
        <v>42562</v>
      </c>
      <c r="N832" s="4">
        <v>0.7631944444444444</v>
      </c>
      <c r="O832" s="4" t="str">
        <f>IF(UBER[Drop Date]="NA","No","yes")</f>
        <v>yes</v>
      </c>
      <c r="P832" s="4">
        <f t="shared" si="38"/>
        <v>3.4027777779556345E-2</v>
      </c>
      <c r="Q832" s="27">
        <f>IF(UBER[[Trip duration ]]="","",HOUR(P832)*60 + MINUTE(P832))</f>
        <v>49</v>
      </c>
      <c r="R832" s="27"/>
    </row>
    <row r="833" spans="1:18" x14ac:dyDescent="0.3">
      <c r="A833" s="1">
        <v>832</v>
      </c>
      <c r="B833" s="1" t="s">
        <v>4</v>
      </c>
      <c r="C833" s="1">
        <v>121</v>
      </c>
      <c r="D833" s="1" t="str">
        <f t="shared" si="36"/>
        <v>Yes</v>
      </c>
      <c r="E833" s="1" t="s">
        <v>5</v>
      </c>
      <c r="F833" s="2">
        <f>UBER[[#This Row],[Request Date]]+UBER[[#This Row],[Request Time]]</f>
        <v>42562.734722222223</v>
      </c>
      <c r="G833" s="3">
        <v>42562</v>
      </c>
      <c r="H833" s="4">
        <v>0.73472222222222217</v>
      </c>
      <c r="I833" s="27">
        <f>HOUR(UBER[[#This Row],[Request Timestamp]])</f>
        <v>17</v>
      </c>
      <c r="J833" s="4" t="str">
        <f t="shared" si="37"/>
        <v>Evening</v>
      </c>
      <c r="K833" s="4" t="str">
        <f>TEXT(UBER[[#This Row],[Request Date]],"dddd")</f>
        <v>Monday</v>
      </c>
      <c r="L833" s="2">
        <f>IF(OR(UBER[Drop Date]="NA", UBER[Drop Time]="NA"), "NA",M833+N833)</f>
        <v>42562.761111111111</v>
      </c>
      <c r="M833" s="3">
        <v>42562</v>
      </c>
      <c r="N833" s="4">
        <v>0.76111111111111107</v>
      </c>
      <c r="O833" s="4" t="str">
        <f>IF(UBER[Drop Date]="NA","No","yes")</f>
        <v>yes</v>
      </c>
      <c r="P833" s="4">
        <f t="shared" si="38"/>
        <v>2.6388888887595385E-2</v>
      </c>
      <c r="Q833" s="27">
        <f>IF(UBER[[Trip duration ]]="","",HOUR(P833)*60 + MINUTE(P833))</f>
        <v>38</v>
      </c>
      <c r="R833" s="27"/>
    </row>
    <row r="834" spans="1:18" x14ac:dyDescent="0.3">
      <c r="A834" s="1">
        <v>833</v>
      </c>
      <c r="B834" s="1" t="s">
        <v>4</v>
      </c>
      <c r="C834" s="1">
        <v>193</v>
      </c>
      <c r="D834" s="1" t="str">
        <f t="shared" ref="D834:D897" si="39">IF(C:C="NA","No","Yes")</f>
        <v>Yes</v>
      </c>
      <c r="E834" s="1" t="s">
        <v>9</v>
      </c>
      <c r="F834" s="2">
        <f>UBER[[#This Row],[Request Date]]+UBER[[#This Row],[Request Time]]</f>
        <v>42562.734027777777</v>
      </c>
      <c r="G834" s="3">
        <v>42562</v>
      </c>
      <c r="H834" s="4">
        <v>0.73402777777777783</v>
      </c>
      <c r="I834" s="27">
        <f>HOUR(UBER[[#This Row],[Request Timestamp]])</f>
        <v>17</v>
      </c>
      <c r="J834" s="4" t="str">
        <f t="shared" ref="J834:J897" si="40">IF(HOUR(H834)&lt;4,"Late Night",
 IF(HOUR(H834)&lt;8,"Early Morning",
 IF(HOUR(H834)&lt;12,"Morning",
 IF(HOUR(H834)&lt;17,"Afternoon",
 IF(HOUR(H834)&lt;21,"Evening","Night")))))</f>
        <v>Evening</v>
      </c>
      <c r="K834" s="4" t="str">
        <f>TEXT(UBER[[#This Row],[Request Date]],"dddd")</f>
        <v>Monday</v>
      </c>
      <c r="L834" s="2" t="str">
        <f>IF(OR(UBER[Drop Date]="NA", UBER[Drop Time]="NA"), "NA",M834+N834)</f>
        <v>NA</v>
      </c>
      <c r="M834" s="3" t="s">
        <v>6</v>
      </c>
      <c r="N834" s="4"/>
      <c r="O834" s="4" t="str">
        <f>IF(UBER[Drop Date]="NA","No","yes")</f>
        <v>No</v>
      </c>
      <c r="P834" s="4" t="str">
        <f t="shared" ref="P834:P897" si="41">IF(OR(L834="NA",F834="NA"), "", L834 - F834)</f>
        <v/>
      </c>
      <c r="Q834" s="27" t="str">
        <f>IF(UBER[[Trip duration ]]="","",HOUR(P834)*60 + MINUTE(P834))</f>
        <v/>
      </c>
      <c r="R834" s="27"/>
    </row>
    <row r="835" spans="1:18" x14ac:dyDescent="0.3">
      <c r="A835" s="1">
        <v>834</v>
      </c>
      <c r="B835" s="1" t="s">
        <v>8</v>
      </c>
      <c r="C835" s="1">
        <v>246</v>
      </c>
      <c r="D835" s="1" t="str">
        <f t="shared" si="39"/>
        <v>Yes</v>
      </c>
      <c r="E835" s="1" t="s">
        <v>5</v>
      </c>
      <c r="F835" s="2">
        <f>UBER[[#This Row],[Request Date]]+UBER[[#This Row],[Request Time]]</f>
        <v>42562.736111111109</v>
      </c>
      <c r="G835" s="3">
        <v>42562</v>
      </c>
      <c r="H835" s="4">
        <v>0.73611111111111116</v>
      </c>
      <c r="I835" s="27">
        <f>HOUR(UBER[[#This Row],[Request Timestamp]])</f>
        <v>17</v>
      </c>
      <c r="J835" s="4" t="str">
        <f t="shared" si="40"/>
        <v>Evening</v>
      </c>
      <c r="K835" s="4" t="str">
        <f>TEXT(UBER[[#This Row],[Request Date]],"dddd")</f>
        <v>Monday</v>
      </c>
      <c r="L835" s="2">
        <f>IF(OR(UBER[Drop Date]="NA", UBER[Drop Time]="NA"), "NA",M835+N835)</f>
        <v>42562.756249999999</v>
      </c>
      <c r="M835" s="3">
        <v>42562</v>
      </c>
      <c r="N835" s="4">
        <v>0.75624999999999998</v>
      </c>
      <c r="O835" s="4" t="str">
        <f>IF(UBER[Drop Date]="NA","No","yes")</f>
        <v>yes</v>
      </c>
      <c r="P835" s="4">
        <f t="shared" si="41"/>
        <v>2.0138888889050577E-2</v>
      </c>
      <c r="Q835" s="27">
        <f>IF(UBER[[Trip duration ]]="","",HOUR(P835)*60 + MINUTE(P835))</f>
        <v>29</v>
      </c>
      <c r="R835" s="27"/>
    </row>
    <row r="836" spans="1:18" x14ac:dyDescent="0.3">
      <c r="A836" s="1">
        <v>835</v>
      </c>
      <c r="B836" s="1" t="s">
        <v>4</v>
      </c>
      <c r="C836" s="1" t="s">
        <v>6</v>
      </c>
      <c r="D836" s="1" t="str">
        <f t="shared" si="39"/>
        <v>No</v>
      </c>
      <c r="E836" s="1" t="s">
        <v>7</v>
      </c>
      <c r="F836" s="2">
        <f>UBER[[#This Row],[Request Date]]+UBER[[#This Row],[Request Time]]</f>
        <v>42562.737500000003</v>
      </c>
      <c r="G836" s="3">
        <v>42562</v>
      </c>
      <c r="H836" s="4">
        <v>0.73749999999999993</v>
      </c>
      <c r="I836" s="27">
        <f>HOUR(UBER[[#This Row],[Request Timestamp]])</f>
        <v>17</v>
      </c>
      <c r="J836" s="4" t="str">
        <f t="shared" si="40"/>
        <v>Evening</v>
      </c>
      <c r="K836" s="4" t="str">
        <f>TEXT(UBER[[#This Row],[Request Date]],"dddd")</f>
        <v>Monday</v>
      </c>
      <c r="L836" s="2" t="str">
        <f>IF(OR(UBER[Drop Date]="NA", UBER[Drop Time]="NA"), "NA",M836+N836)</f>
        <v>NA</v>
      </c>
      <c r="M836" s="3" t="s">
        <v>6</v>
      </c>
      <c r="N836" s="4"/>
      <c r="O836" s="4" t="str">
        <f>IF(UBER[Drop Date]="NA","No","yes")</f>
        <v>No</v>
      </c>
      <c r="P836" s="4" t="str">
        <f t="shared" si="41"/>
        <v/>
      </c>
      <c r="Q836" s="27" t="str">
        <f>IF(UBER[[Trip duration ]]="","",HOUR(P836)*60 + MINUTE(P836))</f>
        <v/>
      </c>
      <c r="R836" s="27"/>
    </row>
    <row r="837" spans="1:18" x14ac:dyDescent="0.3">
      <c r="A837" s="1">
        <v>836</v>
      </c>
      <c r="B837" s="1" t="s">
        <v>4</v>
      </c>
      <c r="C837" s="1" t="s">
        <v>6</v>
      </c>
      <c r="D837" s="1" t="str">
        <f t="shared" si="39"/>
        <v>No</v>
      </c>
      <c r="E837" s="1" t="s">
        <v>7</v>
      </c>
      <c r="F837" s="2">
        <f>UBER[[#This Row],[Request Date]]+UBER[[#This Row],[Request Time]]</f>
        <v>42562.736111111109</v>
      </c>
      <c r="G837" s="3">
        <v>42562</v>
      </c>
      <c r="H837" s="4">
        <v>0.73611111111111116</v>
      </c>
      <c r="I837" s="27">
        <f>HOUR(UBER[[#This Row],[Request Timestamp]])</f>
        <v>17</v>
      </c>
      <c r="J837" s="4" t="str">
        <f t="shared" si="40"/>
        <v>Evening</v>
      </c>
      <c r="K837" s="4" t="str">
        <f>TEXT(UBER[[#This Row],[Request Date]],"dddd")</f>
        <v>Monday</v>
      </c>
      <c r="L837" s="2" t="str">
        <f>IF(OR(UBER[Drop Date]="NA", UBER[Drop Time]="NA"), "NA",M837+N837)</f>
        <v>NA</v>
      </c>
      <c r="M837" s="3" t="s">
        <v>6</v>
      </c>
      <c r="N837" s="4"/>
      <c r="O837" s="4" t="str">
        <f>IF(UBER[Drop Date]="NA","No","yes")</f>
        <v>No</v>
      </c>
      <c r="P837" s="4" t="str">
        <f t="shared" si="41"/>
        <v/>
      </c>
      <c r="Q837" s="27" t="str">
        <f>IF(UBER[[Trip duration ]]="","",HOUR(P837)*60 + MINUTE(P837))</f>
        <v/>
      </c>
      <c r="R837" s="27"/>
    </row>
    <row r="838" spans="1:18" x14ac:dyDescent="0.3">
      <c r="A838" s="1">
        <v>837</v>
      </c>
      <c r="B838" s="1" t="s">
        <v>8</v>
      </c>
      <c r="C838" s="1" t="s">
        <v>6</v>
      </c>
      <c r="D838" s="1" t="str">
        <f t="shared" si="39"/>
        <v>No</v>
      </c>
      <c r="E838" s="1" t="s">
        <v>7</v>
      </c>
      <c r="F838" s="2">
        <f>UBER[[#This Row],[Request Date]]+UBER[[#This Row],[Request Time]]</f>
        <v>42562.736805555556</v>
      </c>
      <c r="G838" s="3">
        <v>42562</v>
      </c>
      <c r="H838" s="4">
        <v>0.7368055555555556</v>
      </c>
      <c r="I838" s="27">
        <f>HOUR(UBER[[#This Row],[Request Timestamp]])</f>
        <v>17</v>
      </c>
      <c r="J838" s="4" t="str">
        <f t="shared" si="40"/>
        <v>Evening</v>
      </c>
      <c r="K838" s="4" t="str">
        <f>TEXT(UBER[[#This Row],[Request Date]],"dddd")</f>
        <v>Monday</v>
      </c>
      <c r="L838" s="2" t="str">
        <f>IF(OR(UBER[Drop Date]="NA", UBER[Drop Time]="NA"), "NA",M838+N838)</f>
        <v>NA</v>
      </c>
      <c r="M838" s="3" t="s">
        <v>6</v>
      </c>
      <c r="N838" s="4"/>
      <c r="O838" s="4" t="str">
        <f>IF(UBER[Drop Date]="NA","No","yes")</f>
        <v>No</v>
      </c>
      <c r="P838" s="4" t="str">
        <f t="shared" si="41"/>
        <v/>
      </c>
      <c r="Q838" s="27" t="str">
        <f>IF(UBER[[Trip duration ]]="","",HOUR(P838)*60 + MINUTE(P838))</f>
        <v/>
      </c>
      <c r="R838" s="27"/>
    </row>
    <row r="839" spans="1:18" x14ac:dyDescent="0.3">
      <c r="A839" s="1">
        <v>838</v>
      </c>
      <c r="B839" s="1" t="s">
        <v>8</v>
      </c>
      <c r="C839" s="1">
        <v>150</v>
      </c>
      <c r="D839" s="1" t="str">
        <f t="shared" si="39"/>
        <v>Yes</v>
      </c>
      <c r="E839" s="1" t="s">
        <v>5</v>
      </c>
      <c r="F839" s="2">
        <f>UBER[[#This Row],[Request Date]]+UBER[[#This Row],[Request Time]]</f>
        <v>42562.738194444442</v>
      </c>
      <c r="G839" s="3">
        <v>42562</v>
      </c>
      <c r="H839" s="4">
        <v>0.73819444444444438</v>
      </c>
      <c r="I839" s="27">
        <f>HOUR(UBER[[#This Row],[Request Timestamp]])</f>
        <v>17</v>
      </c>
      <c r="J839" s="4" t="str">
        <f t="shared" si="40"/>
        <v>Evening</v>
      </c>
      <c r="K839" s="4" t="str">
        <f>TEXT(UBER[[#This Row],[Request Date]],"dddd")</f>
        <v>Monday</v>
      </c>
      <c r="L839" s="2">
        <f>IF(OR(UBER[Drop Date]="NA", UBER[Drop Time]="NA"), "NA",M839+N839)</f>
        <v>42562.77847222222</v>
      </c>
      <c r="M839" s="3">
        <v>42562</v>
      </c>
      <c r="N839" s="4">
        <v>0.77847222222222223</v>
      </c>
      <c r="O839" s="4" t="str">
        <f>IF(UBER[Drop Date]="NA","No","yes")</f>
        <v>yes</v>
      </c>
      <c r="P839" s="4">
        <f t="shared" si="41"/>
        <v>4.0277777778101154E-2</v>
      </c>
      <c r="Q839" s="27">
        <f>IF(UBER[[Trip duration ]]="","",HOUR(P839)*60 + MINUTE(P839))</f>
        <v>58</v>
      </c>
      <c r="R839" s="27"/>
    </row>
    <row r="840" spans="1:18" x14ac:dyDescent="0.3">
      <c r="A840" s="1">
        <v>839</v>
      </c>
      <c r="B840" s="1" t="s">
        <v>4</v>
      </c>
      <c r="C840" s="1" t="s">
        <v>6</v>
      </c>
      <c r="D840" s="1" t="str">
        <f t="shared" si="39"/>
        <v>No</v>
      </c>
      <c r="E840" s="1" t="s">
        <v>7</v>
      </c>
      <c r="F840" s="2">
        <f>UBER[[#This Row],[Request Date]]+UBER[[#This Row],[Request Time]]</f>
        <v>42562.738888888889</v>
      </c>
      <c r="G840" s="3">
        <v>42562</v>
      </c>
      <c r="H840" s="4">
        <v>0.73888888888888893</v>
      </c>
      <c r="I840" s="27">
        <f>HOUR(UBER[[#This Row],[Request Timestamp]])</f>
        <v>17</v>
      </c>
      <c r="J840" s="4" t="str">
        <f t="shared" si="40"/>
        <v>Evening</v>
      </c>
      <c r="K840" s="4" t="str">
        <f>TEXT(UBER[[#This Row],[Request Date]],"dddd")</f>
        <v>Monday</v>
      </c>
      <c r="L840" s="2" t="str">
        <f>IF(OR(UBER[Drop Date]="NA", UBER[Drop Time]="NA"), "NA",M840+N840)</f>
        <v>NA</v>
      </c>
      <c r="M840" s="3" t="s">
        <v>6</v>
      </c>
      <c r="N840" s="4"/>
      <c r="O840" s="4" t="str">
        <f>IF(UBER[Drop Date]="NA","No","yes")</f>
        <v>No</v>
      </c>
      <c r="P840" s="4" t="str">
        <f t="shared" si="41"/>
        <v/>
      </c>
      <c r="Q840" s="27" t="str">
        <f>IF(UBER[[Trip duration ]]="","",HOUR(P840)*60 + MINUTE(P840))</f>
        <v/>
      </c>
      <c r="R840" s="27"/>
    </row>
    <row r="841" spans="1:18" x14ac:dyDescent="0.3">
      <c r="A841" s="1">
        <v>840</v>
      </c>
      <c r="B841" s="1" t="s">
        <v>4</v>
      </c>
      <c r="C841" s="1">
        <v>30</v>
      </c>
      <c r="D841" s="1" t="str">
        <f t="shared" si="39"/>
        <v>Yes</v>
      </c>
      <c r="E841" s="1" t="s">
        <v>9</v>
      </c>
      <c r="F841" s="2">
        <f>UBER[[#This Row],[Request Date]]+UBER[[#This Row],[Request Time]]</f>
        <v>42562.736805555556</v>
      </c>
      <c r="G841" s="3">
        <v>42562</v>
      </c>
      <c r="H841" s="4">
        <v>0.7368055555555556</v>
      </c>
      <c r="I841" s="27">
        <f>HOUR(UBER[[#This Row],[Request Timestamp]])</f>
        <v>17</v>
      </c>
      <c r="J841" s="4" t="str">
        <f t="shared" si="40"/>
        <v>Evening</v>
      </c>
      <c r="K841" s="4" t="str">
        <f>TEXT(UBER[[#This Row],[Request Date]],"dddd")</f>
        <v>Monday</v>
      </c>
      <c r="L841" s="2" t="str">
        <f>IF(OR(UBER[Drop Date]="NA", UBER[Drop Time]="NA"), "NA",M841+N841)</f>
        <v>NA</v>
      </c>
      <c r="M841" s="3" t="s">
        <v>6</v>
      </c>
      <c r="N841" s="4"/>
      <c r="O841" s="4" t="str">
        <f>IF(UBER[Drop Date]="NA","No","yes")</f>
        <v>No</v>
      </c>
      <c r="P841" s="4" t="str">
        <f t="shared" si="41"/>
        <v/>
      </c>
      <c r="Q841" s="27" t="str">
        <f>IF(UBER[[Trip duration ]]="","",HOUR(P841)*60 + MINUTE(P841))</f>
        <v/>
      </c>
      <c r="R841" s="27"/>
    </row>
    <row r="842" spans="1:18" x14ac:dyDescent="0.3">
      <c r="A842" s="1">
        <v>841</v>
      </c>
      <c r="B842" s="1" t="s">
        <v>4</v>
      </c>
      <c r="C842" s="1" t="s">
        <v>6</v>
      </c>
      <c r="D842" s="1" t="str">
        <f t="shared" si="39"/>
        <v>No</v>
      </c>
      <c r="E842" s="1" t="s">
        <v>7</v>
      </c>
      <c r="F842" s="2">
        <f>UBER[[#This Row],[Request Date]]+UBER[[#This Row],[Request Time]]</f>
        <v>42562.73541666667</v>
      </c>
      <c r="G842" s="3">
        <v>42562</v>
      </c>
      <c r="H842" s="4">
        <v>0.73541666666666661</v>
      </c>
      <c r="I842" s="27">
        <f>HOUR(UBER[[#This Row],[Request Timestamp]])</f>
        <v>17</v>
      </c>
      <c r="J842" s="4" t="str">
        <f t="shared" si="40"/>
        <v>Evening</v>
      </c>
      <c r="K842" s="4" t="str">
        <f>TEXT(UBER[[#This Row],[Request Date]],"dddd")</f>
        <v>Monday</v>
      </c>
      <c r="L842" s="2" t="str">
        <f>IF(OR(UBER[Drop Date]="NA", UBER[Drop Time]="NA"), "NA",M842+N842)</f>
        <v>NA</v>
      </c>
      <c r="M842" s="3" t="s">
        <v>6</v>
      </c>
      <c r="N842" s="4"/>
      <c r="O842" s="4" t="str">
        <f>IF(UBER[Drop Date]="NA","No","yes")</f>
        <v>No</v>
      </c>
      <c r="P842" s="4" t="str">
        <f t="shared" si="41"/>
        <v/>
      </c>
      <c r="Q842" s="27" t="str">
        <f>IF(UBER[[Trip duration ]]="","",HOUR(P842)*60 + MINUTE(P842))</f>
        <v/>
      </c>
      <c r="R842" s="27"/>
    </row>
    <row r="843" spans="1:18" x14ac:dyDescent="0.3">
      <c r="A843" s="1">
        <v>842</v>
      </c>
      <c r="B843" s="1" t="s">
        <v>4</v>
      </c>
      <c r="C843" s="1" t="s">
        <v>6</v>
      </c>
      <c r="D843" s="1" t="str">
        <f t="shared" si="39"/>
        <v>No</v>
      </c>
      <c r="E843" s="1" t="s">
        <v>7</v>
      </c>
      <c r="F843" s="2">
        <f>UBER[[#This Row],[Request Date]]+UBER[[#This Row],[Request Time]]</f>
        <v>42562.736111111109</v>
      </c>
      <c r="G843" s="3">
        <v>42562</v>
      </c>
      <c r="H843" s="4">
        <v>0.73611111111111116</v>
      </c>
      <c r="I843" s="27">
        <f>HOUR(UBER[[#This Row],[Request Timestamp]])</f>
        <v>17</v>
      </c>
      <c r="J843" s="4" t="str">
        <f t="shared" si="40"/>
        <v>Evening</v>
      </c>
      <c r="K843" s="4" t="str">
        <f>TEXT(UBER[[#This Row],[Request Date]],"dddd")</f>
        <v>Monday</v>
      </c>
      <c r="L843" s="2" t="str">
        <f>IF(OR(UBER[Drop Date]="NA", UBER[Drop Time]="NA"), "NA",M843+N843)</f>
        <v>NA</v>
      </c>
      <c r="M843" s="3" t="s">
        <v>6</v>
      </c>
      <c r="N843" s="4"/>
      <c r="O843" s="4" t="str">
        <f>IF(UBER[Drop Date]="NA","No","yes")</f>
        <v>No</v>
      </c>
      <c r="P843" s="4" t="str">
        <f t="shared" si="41"/>
        <v/>
      </c>
      <c r="Q843" s="27" t="str">
        <f>IF(UBER[[Trip duration ]]="","",HOUR(P843)*60 + MINUTE(P843))</f>
        <v/>
      </c>
      <c r="R843" s="27"/>
    </row>
    <row r="844" spans="1:18" x14ac:dyDescent="0.3">
      <c r="A844" s="1">
        <v>843</v>
      </c>
      <c r="B844" s="1" t="s">
        <v>4</v>
      </c>
      <c r="C844" s="1">
        <v>59</v>
      </c>
      <c r="D844" s="1" t="str">
        <f t="shared" si="39"/>
        <v>Yes</v>
      </c>
      <c r="E844" s="1" t="s">
        <v>5</v>
      </c>
      <c r="F844" s="2">
        <f>UBER[[#This Row],[Request Date]]+UBER[[#This Row],[Request Time]]</f>
        <v>42562.734722222223</v>
      </c>
      <c r="G844" s="3">
        <v>42562</v>
      </c>
      <c r="H844" s="4">
        <v>0.73472222222222217</v>
      </c>
      <c r="I844" s="27">
        <f>HOUR(UBER[[#This Row],[Request Timestamp]])</f>
        <v>17</v>
      </c>
      <c r="J844" s="4" t="str">
        <f t="shared" si="40"/>
        <v>Evening</v>
      </c>
      <c r="K844" s="4" t="str">
        <f>TEXT(UBER[[#This Row],[Request Date]],"dddd")</f>
        <v>Monday</v>
      </c>
      <c r="L844" s="2">
        <f>IF(OR(UBER[Drop Date]="NA", UBER[Drop Time]="NA"), "NA",M844+N844)</f>
        <v>42562.771527777775</v>
      </c>
      <c r="M844" s="3">
        <v>42562</v>
      </c>
      <c r="N844" s="4">
        <v>0.7715277777777777</v>
      </c>
      <c r="O844" s="4" t="str">
        <f>IF(UBER[Drop Date]="NA","No","yes")</f>
        <v>yes</v>
      </c>
      <c r="P844" s="4">
        <f t="shared" si="41"/>
        <v>3.6805555551836733E-2</v>
      </c>
      <c r="Q844" s="27">
        <f>IF(UBER[[Trip duration ]]="","",HOUR(P844)*60 + MINUTE(P844))</f>
        <v>53</v>
      </c>
      <c r="R844" s="27"/>
    </row>
    <row r="845" spans="1:18" x14ac:dyDescent="0.3">
      <c r="A845" s="1">
        <v>844</v>
      </c>
      <c r="B845" s="1" t="s">
        <v>8</v>
      </c>
      <c r="C845" s="1">
        <v>197</v>
      </c>
      <c r="D845" s="1" t="str">
        <f t="shared" si="39"/>
        <v>Yes</v>
      </c>
      <c r="E845" s="1" t="s">
        <v>5</v>
      </c>
      <c r="F845" s="2">
        <f>UBER[[#This Row],[Request Date]]+UBER[[#This Row],[Request Time]]</f>
        <v>42562.734722222223</v>
      </c>
      <c r="G845" s="3">
        <v>42562</v>
      </c>
      <c r="H845" s="4">
        <v>0.73472222222222217</v>
      </c>
      <c r="I845" s="27">
        <f>HOUR(UBER[[#This Row],[Request Timestamp]])</f>
        <v>17</v>
      </c>
      <c r="J845" s="4" t="str">
        <f t="shared" si="40"/>
        <v>Evening</v>
      </c>
      <c r="K845" s="4" t="str">
        <f>TEXT(UBER[[#This Row],[Request Date]],"dddd")</f>
        <v>Monday</v>
      </c>
      <c r="L845" s="2">
        <f>IF(OR(UBER[Drop Date]="NA", UBER[Drop Time]="NA"), "NA",M845+N845)</f>
        <v>42562.783333333333</v>
      </c>
      <c r="M845" s="3">
        <v>42562</v>
      </c>
      <c r="N845" s="4">
        <v>0.78333333333333333</v>
      </c>
      <c r="O845" s="4" t="str">
        <f>IF(UBER[Drop Date]="NA","No","yes")</f>
        <v>yes</v>
      </c>
      <c r="P845" s="4">
        <f t="shared" si="41"/>
        <v>4.8611111109494232E-2</v>
      </c>
      <c r="Q845" s="27">
        <f>IF(UBER[[Trip duration ]]="","",HOUR(P845)*60 + MINUTE(P845))</f>
        <v>70</v>
      </c>
      <c r="R845" s="27"/>
    </row>
    <row r="846" spans="1:18" x14ac:dyDescent="0.3">
      <c r="A846" s="1">
        <v>845</v>
      </c>
      <c r="B846" s="1" t="s">
        <v>8</v>
      </c>
      <c r="C846" s="1">
        <v>287</v>
      </c>
      <c r="D846" s="1" t="str">
        <f t="shared" si="39"/>
        <v>Yes</v>
      </c>
      <c r="E846" s="1" t="s">
        <v>5</v>
      </c>
      <c r="F846" s="2">
        <f>UBER[[#This Row],[Request Date]]+UBER[[#This Row],[Request Time]]</f>
        <v>42562.736805555556</v>
      </c>
      <c r="G846" s="3">
        <v>42562</v>
      </c>
      <c r="H846" s="4">
        <v>0.7368055555555556</v>
      </c>
      <c r="I846" s="27">
        <f>HOUR(UBER[[#This Row],[Request Timestamp]])</f>
        <v>17</v>
      </c>
      <c r="J846" s="4" t="str">
        <f t="shared" si="40"/>
        <v>Evening</v>
      </c>
      <c r="K846" s="4" t="str">
        <f>TEXT(UBER[[#This Row],[Request Date]],"dddd")</f>
        <v>Monday</v>
      </c>
      <c r="L846" s="2">
        <f>IF(OR(UBER[Drop Date]="NA", UBER[Drop Time]="NA"), "NA",M846+N846)</f>
        <v>42562.789583333331</v>
      </c>
      <c r="M846" s="3">
        <v>42562</v>
      </c>
      <c r="N846" s="4">
        <v>0.7895833333333333</v>
      </c>
      <c r="O846" s="4" t="str">
        <f>IF(UBER[Drop Date]="NA","No","yes")</f>
        <v>yes</v>
      </c>
      <c r="P846" s="4">
        <f t="shared" si="41"/>
        <v>5.2777777775190771E-2</v>
      </c>
      <c r="Q846" s="27">
        <f>IF(UBER[[Trip duration ]]="","",HOUR(P846)*60 + MINUTE(P846))</f>
        <v>76</v>
      </c>
      <c r="R846" s="27"/>
    </row>
    <row r="847" spans="1:18" x14ac:dyDescent="0.3">
      <c r="A847" s="1">
        <v>846</v>
      </c>
      <c r="B847" s="1" t="s">
        <v>4</v>
      </c>
      <c r="C847" s="1">
        <v>9</v>
      </c>
      <c r="D847" s="1" t="str">
        <f t="shared" si="39"/>
        <v>Yes</v>
      </c>
      <c r="E847" s="1" t="s">
        <v>5</v>
      </c>
      <c r="F847" s="2">
        <f>UBER[[#This Row],[Request Date]]+UBER[[#This Row],[Request Time]]</f>
        <v>42562.740277777775</v>
      </c>
      <c r="G847" s="3">
        <v>42562</v>
      </c>
      <c r="H847" s="4">
        <v>0.7402777777777777</v>
      </c>
      <c r="I847" s="27">
        <f>HOUR(UBER[[#This Row],[Request Timestamp]])</f>
        <v>17</v>
      </c>
      <c r="J847" s="4" t="str">
        <f t="shared" si="40"/>
        <v>Evening</v>
      </c>
      <c r="K847" s="4" t="str">
        <f>TEXT(UBER[[#This Row],[Request Date]],"dddd")</f>
        <v>Monday</v>
      </c>
      <c r="L847" s="2">
        <f>IF(OR(UBER[Drop Date]="NA", UBER[Drop Time]="NA"), "NA",M847+N847)</f>
        <v>42562.786111111112</v>
      </c>
      <c r="M847" s="3">
        <v>42562</v>
      </c>
      <c r="N847" s="4">
        <v>0.78611111111111109</v>
      </c>
      <c r="O847" s="4" t="str">
        <f>IF(UBER[Drop Date]="NA","No","yes")</f>
        <v>yes</v>
      </c>
      <c r="P847" s="4">
        <f t="shared" si="41"/>
        <v>4.5833333337213844E-2</v>
      </c>
      <c r="Q847" s="27">
        <f>IF(UBER[[Trip duration ]]="","",HOUR(P847)*60 + MINUTE(P847))</f>
        <v>66</v>
      </c>
      <c r="R847" s="27"/>
    </row>
    <row r="848" spans="1:18" x14ac:dyDescent="0.3">
      <c r="A848" s="1">
        <v>847</v>
      </c>
      <c r="B848" s="1" t="s">
        <v>4</v>
      </c>
      <c r="C848" s="1">
        <v>76</v>
      </c>
      <c r="D848" s="1" t="str">
        <f t="shared" si="39"/>
        <v>Yes</v>
      </c>
      <c r="E848" s="1" t="s">
        <v>5</v>
      </c>
      <c r="F848" s="2">
        <f>UBER[[#This Row],[Request Date]]+UBER[[#This Row],[Request Time]]</f>
        <v>42562.742361111108</v>
      </c>
      <c r="G848" s="3">
        <v>42562</v>
      </c>
      <c r="H848" s="4">
        <v>0.74236111111111114</v>
      </c>
      <c r="I848" s="27">
        <f>HOUR(UBER[[#This Row],[Request Timestamp]])</f>
        <v>17</v>
      </c>
      <c r="J848" s="4" t="str">
        <f t="shared" si="40"/>
        <v>Evening</v>
      </c>
      <c r="K848" s="4" t="str">
        <f>TEXT(UBER[[#This Row],[Request Date]],"dddd")</f>
        <v>Monday</v>
      </c>
      <c r="L848" s="2">
        <f>IF(OR(UBER[Drop Date]="NA", UBER[Drop Time]="NA"), "NA",M848+N848)</f>
        <v>42562.783333333333</v>
      </c>
      <c r="M848" s="3">
        <v>42562</v>
      </c>
      <c r="N848" s="4">
        <v>0.78333333333333333</v>
      </c>
      <c r="O848" s="4" t="str">
        <f>IF(UBER[Drop Date]="NA","No","yes")</f>
        <v>yes</v>
      </c>
      <c r="P848" s="4">
        <f t="shared" si="41"/>
        <v>4.0972222224809229E-2</v>
      </c>
      <c r="Q848" s="27">
        <f>IF(UBER[[Trip duration ]]="","",HOUR(P848)*60 + MINUTE(P848))</f>
        <v>59</v>
      </c>
      <c r="R848" s="27"/>
    </row>
    <row r="849" spans="1:18" x14ac:dyDescent="0.3">
      <c r="A849" s="1">
        <v>848</v>
      </c>
      <c r="B849" s="1" t="s">
        <v>4</v>
      </c>
      <c r="C849" s="1">
        <v>126</v>
      </c>
      <c r="D849" s="1" t="str">
        <f t="shared" si="39"/>
        <v>Yes</v>
      </c>
      <c r="E849" s="1" t="s">
        <v>9</v>
      </c>
      <c r="F849" s="2">
        <f>UBER[[#This Row],[Request Date]]+UBER[[#This Row],[Request Time]]</f>
        <v>42562.738888888889</v>
      </c>
      <c r="G849" s="3">
        <v>42562</v>
      </c>
      <c r="H849" s="4">
        <v>0.73888888888888893</v>
      </c>
      <c r="I849" s="27">
        <f>HOUR(UBER[[#This Row],[Request Timestamp]])</f>
        <v>17</v>
      </c>
      <c r="J849" s="4" t="str">
        <f t="shared" si="40"/>
        <v>Evening</v>
      </c>
      <c r="K849" s="4" t="str">
        <f>TEXT(UBER[[#This Row],[Request Date]],"dddd")</f>
        <v>Monday</v>
      </c>
      <c r="L849" s="2" t="str">
        <f>IF(OR(UBER[Drop Date]="NA", UBER[Drop Time]="NA"), "NA",M849+N849)</f>
        <v>NA</v>
      </c>
      <c r="M849" s="3" t="s">
        <v>6</v>
      </c>
      <c r="N849" s="4"/>
      <c r="O849" s="4" t="str">
        <f>IF(UBER[Drop Date]="NA","No","yes")</f>
        <v>No</v>
      </c>
      <c r="P849" s="4" t="str">
        <f t="shared" si="41"/>
        <v/>
      </c>
      <c r="Q849" s="27" t="str">
        <f>IF(UBER[[Trip duration ]]="","",HOUR(P849)*60 + MINUTE(P849))</f>
        <v/>
      </c>
      <c r="R849" s="27"/>
    </row>
    <row r="850" spans="1:18" x14ac:dyDescent="0.3">
      <c r="A850" s="1">
        <v>849</v>
      </c>
      <c r="B850" s="1" t="s">
        <v>4</v>
      </c>
      <c r="C850" s="1" t="s">
        <v>6</v>
      </c>
      <c r="D850" s="1" t="str">
        <f t="shared" si="39"/>
        <v>No</v>
      </c>
      <c r="E850" s="1" t="s">
        <v>7</v>
      </c>
      <c r="F850" s="2">
        <f>UBER[[#This Row],[Request Date]]+UBER[[#This Row],[Request Time]]</f>
        <v>42562.739583333336</v>
      </c>
      <c r="G850" s="3">
        <v>42562</v>
      </c>
      <c r="H850" s="4">
        <v>0.73958333333333337</v>
      </c>
      <c r="I850" s="27">
        <f>HOUR(UBER[[#This Row],[Request Timestamp]])</f>
        <v>17</v>
      </c>
      <c r="J850" s="4" t="str">
        <f t="shared" si="40"/>
        <v>Evening</v>
      </c>
      <c r="K850" s="4" t="str">
        <f>TEXT(UBER[[#This Row],[Request Date]],"dddd")</f>
        <v>Monday</v>
      </c>
      <c r="L850" s="2" t="str">
        <f>IF(OR(UBER[Drop Date]="NA", UBER[Drop Time]="NA"), "NA",M850+N850)</f>
        <v>NA</v>
      </c>
      <c r="M850" s="3" t="s">
        <v>6</v>
      </c>
      <c r="N850" s="4"/>
      <c r="O850" s="4" t="str">
        <f>IF(UBER[Drop Date]="NA","No","yes")</f>
        <v>No</v>
      </c>
      <c r="P850" s="4" t="str">
        <f t="shared" si="41"/>
        <v/>
      </c>
      <c r="Q850" s="27" t="str">
        <f>IF(UBER[[Trip duration ]]="","",HOUR(P850)*60 + MINUTE(P850))</f>
        <v/>
      </c>
      <c r="R850" s="27"/>
    </row>
    <row r="851" spans="1:18" x14ac:dyDescent="0.3">
      <c r="A851" s="1">
        <v>850</v>
      </c>
      <c r="B851" s="1" t="s">
        <v>4</v>
      </c>
      <c r="C851" s="1" t="s">
        <v>6</v>
      </c>
      <c r="D851" s="1" t="str">
        <f t="shared" si="39"/>
        <v>No</v>
      </c>
      <c r="E851" s="1" t="s">
        <v>7</v>
      </c>
      <c r="F851" s="2">
        <f>UBER[[#This Row],[Request Date]]+UBER[[#This Row],[Request Time]]</f>
        <v>42562.743055555555</v>
      </c>
      <c r="G851" s="3">
        <v>42562</v>
      </c>
      <c r="H851" s="4">
        <v>0.74305555555555547</v>
      </c>
      <c r="I851" s="27">
        <f>HOUR(UBER[[#This Row],[Request Timestamp]])</f>
        <v>17</v>
      </c>
      <c r="J851" s="4" t="str">
        <f t="shared" si="40"/>
        <v>Evening</v>
      </c>
      <c r="K851" s="4" t="str">
        <f>TEXT(UBER[[#This Row],[Request Date]],"dddd")</f>
        <v>Monday</v>
      </c>
      <c r="L851" s="2" t="str">
        <f>IF(OR(UBER[Drop Date]="NA", UBER[Drop Time]="NA"), "NA",M851+N851)</f>
        <v>NA</v>
      </c>
      <c r="M851" s="3" t="s">
        <v>6</v>
      </c>
      <c r="N851" s="4"/>
      <c r="O851" s="4" t="str">
        <f>IF(UBER[Drop Date]="NA","No","yes")</f>
        <v>No</v>
      </c>
      <c r="P851" s="4" t="str">
        <f t="shared" si="41"/>
        <v/>
      </c>
      <c r="Q851" s="27" t="str">
        <f>IF(UBER[[Trip duration ]]="","",HOUR(P851)*60 + MINUTE(P851))</f>
        <v/>
      </c>
      <c r="R851" s="27"/>
    </row>
    <row r="852" spans="1:18" x14ac:dyDescent="0.3">
      <c r="A852" s="1">
        <v>851</v>
      </c>
      <c r="B852" s="1" t="s">
        <v>4</v>
      </c>
      <c r="C852" s="1" t="s">
        <v>6</v>
      </c>
      <c r="D852" s="1" t="str">
        <f t="shared" si="39"/>
        <v>No</v>
      </c>
      <c r="E852" s="1" t="s">
        <v>7</v>
      </c>
      <c r="F852" s="2">
        <f>UBER[[#This Row],[Request Date]]+UBER[[#This Row],[Request Time]]</f>
        <v>42562.741666666669</v>
      </c>
      <c r="G852" s="3">
        <v>42562</v>
      </c>
      <c r="H852" s="4">
        <v>0.7416666666666667</v>
      </c>
      <c r="I852" s="27">
        <f>HOUR(UBER[[#This Row],[Request Timestamp]])</f>
        <v>17</v>
      </c>
      <c r="J852" s="4" t="str">
        <f t="shared" si="40"/>
        <v>Evening</v>
      </c>
      <c r="K852" s="4" t="str">
        <f>TEXT(UBER[[#This Row],[Request Date]],"dddd")</f>
        <v>Monday</v>
      </c>
      <c r="L852" s="2" t="str">
        <f>IF(OR(UBER[Drop Date]="NA", UBER[Drop Time]="NA"), "NA",M852+N852)</f>
        <v>NA</v>
      </c>
      <c r="M852" s="3" t="s">
        <v>6</v>
      </c>
      <c r="N852" s="4"/>
      <c r="O852" s="4" t="str">
        <f>IF(UBER[Drop Date]="NA","No","yes")</f>
        <v>No</v>
      </c>
      <c r="P852" s="4" t="str">
        <f t="shared" si="41"/>
        <v/>
      </c>
      <c r="Q852" s="27" t="str">
        <f>IF(UBER[[Trip duration ]]="","",HOUR(P852)*60 + MINUTE(P852))</f>
        <v/>
      </c>
      <c r="R852" s="27"/>
    </row>
    <row r="853" spans="1:18" x14ac:dyDescent="0.3">
      <c r="A853" s="1">
        <v>852</v>
      </c>
      <c r="B853" s="1" t="s">
        <v>4</v>
      </c>
      <c r="C853" s="1">
        <v>104</v>
      </c>
      <c r="D853" s="1" t="str">
        <f t="shared" si="39"/>
        <v>Yes</v>
      </c>
      <c r="E853" s="1" t="s">
        <v>9</v>
      </c>
      <c r="F853" s="2">
        <f>UBER[[#This Row],[Request Date]]+UBER[[#This Row],[Request Time]]</f>
        <v>42562.741666666669</v>
      </c>
      <c r="G853" s="3">
        <v>42562</v>
      </c>
      <c r="H853" s="4">
        <v>0.7416666666666667</v>
      </c>
      <c r="I853" s="27">
        <f>HOUR(UBER[[#This Row],[Request Timestamp]])</f>
        <v>17</v>
      </c>
      <c r="J853" s="4" t="str">
        <f t="shared" si="40"/>
        <v>Evening</v>
      </c>
      <c r="K853" s="4" t="str">
        <f>TEXT(UBER[[#This Row],[Request Date]],"dddd")</f>
        <v>Monday</v>
      </c>
      <c r="L853" s="2" t="str">
        <f>IF(OR(UBER[Drop Date]="NA", UBER[Drop Time]="NA"), "NA",M853+N853)</f>
        <v>NA</v>
      </c>
      <c r="M853" s="3" t="s">
        <v>6</v>
      </c>
      <c r="N853" s="4"/>
      <c r="O853" s="4" t="str">
        <f>IF(UBER[Drop Date]="NA","No","yes")</f>
        <v>No</v>
      </c>
      <c r="P853" s="4" t="str">
        <f t="shared" si="41"/>
        <v/>
      </c>
      <c r="Q853" s="27" t="str">
        <f>IF(UBER[[Trip duration ]]="","",HOUR(P853)*60 + MINUTE(P853))</f>
        <v/>
      </c>
      <c r="R853" s="27"/>
    </row>
    <row r="854" spans="1:18" x14ac:dyDescent="0.3">
      <c r="A854" s="1">
        <v>853</v>
      </c>
      <c r="B854" s="1" t="s">
        <v>4</v>
      </c>
      <c r="C854" s="1">
        <v>230</v>
      </c>
      <c r="D854" s="1" t="str">
        <f t="shared" si="39"/>
        <v>Yes</v>
      </c>
      <c r="E854" s="1" t="s">
        <v>5</v>
      </c>
      <c r="F854" s="2">
        <f>UBER[[#This Row],[Request Date]]+UBER[[#This Row],[Request Time]]</f>
        <v>42562.741666666669</v>
      </c>
      <c r="G854" s="3">
        <v>42562</v>
      </c>
      <c r="H854" s="4">
        <v>0.7416666666666667</v>
      </c>
      <c r="I854" s="27">
        <f>HOUR(UBER[[#This Row],[Request Timestamp]])</f>
        <v>17</v>
      </c>
      <c r="J854" s="4" t="str">
        <f t="shared" si="40"/>
        <v>Evening</v>
      </c>
      <c r="K854" s="4" t="str">
        <f>TEXT(UBER[[#This Row],[Request Date]],"dddd")</f>
        <v>Monday</v>
      </c>
      <c r="L854" s="2">
        <f>IF(OR(UBER[Drop Date]="NA", UBER[Drop Time]="NA"), "NA",M854+N854)</f>
        <v>42562.790972222225</v>
      </c>
      <c r="M854" s="3">
        <v>42562</v>
      </c>
      <c r="N854" s="4">
        <v>0.7909722222222223</v>
      </c>
      <c r="O854" s="4" t="str">
        <f>IF(UBER[Drop Date]="NA","No","yes")</f>
        <v>yes</v>
      </c>
      <c r="P854" s="4">
        <f t="shared" si="41"/>
        <v>4.9305555556202307E-2</v>
      </c>
      <c r="Q854" s="27">
        <f>IF(UBER[[Trip duration ]]="","",HOUR(P854)*60 + MINUTE(P854))</f>
        <v>71</v>
      </c>
      <c r="R854" s="27"/>
    </row>
    <row r="855" spans="1:18" x14ac:dyDescent="0.3">
      <c r="A855" s="1">
        <v>854</v>
      </c>
      <c r="B855" s="1" t="s">
        <v>4</v>
      </c>
      <c r="C855" s="1" t="s">
        <v>6</v>
      </c>
      <c r="D855" s="1" t="str">
        <f t="shared" si="39"/>
        <v>No</v>
      </c>
      <c r="E855" s="1" t="s">
        <v>7</v>
      </c>
      <c r="F855" s="2">
        <f>UBER[[#This Row],[Request Date]]+UBER[[#This Row],[Request Time]]</f>
        <v>42562.741666666669</v>
      </c>
      <c r="G855" s="3">
        <v>42562</v>
      </c>
      <c r="H855" s="4">
        <v>0.7416666666666667</v>
      </c>
      <c r="I855" s="27">
        <f>HOUR(UBER[[#This Row],[Request Timestamp]])</f>
        <v>17</v>
      </c>
      <c r="J855" s="4" t="str">
        <f t="shared" si="40"/>
        <v>Evening</v>
      </c>
      <c r="K855" s="4" t="str">
        <f>TEXT(UBER[[#This Row],[Request Date]],"dddd")</f>
        <v>Monday</v>
      </c>
      <c r="L855" s="2" t="str">
        <f>IF(OR(UBER[Drop Date]="NA", UBER[Drop Time]="NA"), "NA",M855+N855)</f>
        <v>NA</v>
      </c>
      <c r="M855" s="3" t="s">
        <v>6</v>
      </c>
      <c r="N855" s="4"/>
      <c r="O855" s="4" t="str">
        <f>IF(UBER[Drop Date]="NA","No","yes")</f>
        <v>No</v>
      </c>
      <c r="P855" s="4" t="str">
        <f t="shared" si="41"/>
        <v/>
      </c>
      <c r="Q855" s="27" t="str">
        <f>IF(UBER[[Trip duration ]]="","",HOUR(P855)*60 + MINUTE(P855))</f>
        <v/>
      </c>
      <c r="R855" s="27"/>
    </row>
    <row r="856" spans="1:18" x14ac:dyDescent="0.3">
      <c r="A856" s="1">
        <v>855</v>
      </c>
      <c r="B856" s="1" t="s">
        <v>8</v>
      </c>
      <c r="C856" s="1">
        <v>216</v>
      </c>
      <c r="D856" s="1" t="str">
        <f t="shared" si="39"/>
        <v>Yes</v>
      </c>
      <c r="E856" s="1" t="s">
        <v>5</v>
      </c>
      <c r="F856" s="2">
        <f>UBER[[#This Row],[Request Date]]+UBER[[#This Row],[Request Time]]</f>
        <v>42562.743055555555</v>
      </c>
      <c r="G856" s="3">
        <v>42562</v>
      </c>
      <c r="H856" s="4">
        <v>0.74305555555555547</v>
      </c>
      <c r="I856" s="27">
        <f>HOUR(UBER[[#This Row],[Request Timestamp]])</f>
        <v>17</v>
      </c>
      <c r="J856" s="4" t="str">
        <f t="shared" si="40"/>
        <v>Evening</v>
      </c>
      <c r="K856" s="4" t="str">
        <f>TEXT(UBER[[#This Row],[Request Date]],"dddd")</f>
        <v>Monday</v>
      </c>
      <c r="L856" s="2">
        <f>IF(OR(UBER[Drop Date]="NA", UBER[Drop Time]="NA"), "NA",M856+N856)</f>
        <v>42562.768750000003</v>
      </c>
      <c r="M856" s="3">
        <v>42562</v>
      </c>
      <c r="N856" s="4">
        <v>0.76874999999999993</v>
      </c>
      <c r="O856" s="4" t="str">
        <f>IF(UBER[Drop Date]="NA","No","yes")</f>
        <v>yes</v>
      </c>
      <c r="P856" s="4">
        <f t="shared" si="41"/>
        <v>2.5694444448163267E-2</v>
      </c>
      <c r="Q856" s="27">
        <f>IF(UBER[[Trip duration ]]="","",HOUR(P856)*60 + MINUTE(P856))</f>
        <v>37</v>
      </c>
      <c r="R856" s="27"/>
    </row>
    <row r="857" spans="1:18" x14ac:dyDescent="0.3">
      <c r="A857" s="1">
        <v>856</v>
      </c>
      <c r="B857" s="1" t="s">
        <v>8</v>
      </c>
      <c r="C857" s="1">
        <v>79</v>
      </c>
      <c r="D857" s="1" t="str">
        <f t="shared" si="39"/>
        <v>Yes</v>
      </c>
      <c r="E857" s="1" t="s">
        <v>9</v>
      </c>
      <c r="F857" s="2">
        <f>UBER[[#This Row],[Request Date]]+UBER[[#This Row],[Request Time]]</f>
        <v>42562.740972222222</v>
      </c>
      <c r="G857" s="3">
        <v>42562</v>
      </c>
      <c r="H857" s="4">
        <v>0.74097222222222225</v>
      </c>
      <c r="I857" s="27">
        <f>HOUR(UBER[[#This Row],[Request Timestamp]])</f>
        <v>17</v>
      </c>
      <c r="J857" s="4" t="str">
        <f t="shared" si="40"/>
        <v>Evening</v>
      </c>
      <c r="K857" s="4" t="str">
        <f>TEXT(UBER[[#This Row],[Request Date]],"dddd")</f>
        <v>Monday</v>
      </c>
      <c r="L857" s="2" t="str">
        <f>IF(OR(UBER[Drop Date]="NA", UBER[Drop Time]="NA"), "NA",M857+N857)</f>
        <v>NA</v>
      </c>
      <c r="M857" s="3" t="s">
        <v>6</v>
      </c>
      <c r="N857" s="4"/>
      <c r="O857" s="4" t="str">
        <f>IF(UBER[Drop Date]="NA","No","yes")</f>
        <v>No</v>
      </c>
      <c r="P857" s="4" t="str">
        <f t="shared" si="41"/>
        <v/>
      </c>
      <c r="Q857" s="27" t="str">
        <f>IF(UBER[[Trip duration ]]="","",HOUR(P857)*60 + MINUTE(P857))</f>
        <v/>
      </c>
      <c r="R857" s="27"/>
    </row>
    <row r="858" spans="1:18" x14ac:dyDescent="0.3">
      <c r="A858" s="1">
        <v>857</v>
      </c>
      <c r="B858" s="1" t="s">
        <v>8</v>
      </c>
      <c r="C858" s="1">
        <v>223</v>
      </c>
      <c r="D858" s="1" t="str">
        <f t="shared" si="39"/>
        <v>Yes</v>
      </c>
      <c r="E858" s="1" t="s">
        <v>5</v>
      </c>
      <c r="F858" s="2">
        <f>UBER[[#This Row],[Request Date]]+UBER[[#This Row],[Request Time]]</f>
        <v>42562.744444444441</v>
      </c>
      <c r="G858" s="3">
        <v>42562</v>
      </c>
      <c r="H858" s="4">
        <v>0.74444444444444446</v>
      </c>
      <c r="I858" s="27">
        <f>HOUR(UBER[[#This Row],[Request Timestamp]])</f>
        <v>17</v>
      </c>
      <c r="J858" s="4" t="str">
        <f t="shared" si="40"/>
        <v>Evening</v>
      </c>
      <c r="K858" s="4" t="str">
        <f>TEXT(UBER[[#This Row],[Request Date]],"dddd")</f>
        <v>Monday</v>
      </c>
      <c r="L858" s="2">
        <f>IF(OR(UBER[Drop Date]="NA", UBER[Drop Time]="NA"), "NA",M858+N858)</f>
        <v>42562.779166666667</v>
      </c>
      <c r="M858" s="3">
        <v>42562</v>
      </c>
      <c r="N858" s="4">
        <v>0.77916666666666667</v>
      </c>
      <c r="O858" s="4" t="str">
        <f>IF(UBER[Drop Date]="NA","No","yes")</f>
        <v>yes</v>
      </c>
      <c r="P858" s="4">
        <f t="shared" si="41"/>
        <v>3.4722222226264421E-2</v>
      </c>
      <c r="Q858" s="27">
        <f>IF(UBER[[Trip duration ]]="","",HOUR(P858)*60 + MINUTE(P858))</f>
        <v>50</v>
      </c>
      <c r="R858" s="27"/>
    </row>
    <row r="859" spans="1:18" x14ac:dyDescent="0.3">
      <c r="A859" s="1">
        <v>858</v>
      </c>
      <c r="B859" s="1" t="s">
        <v>4</v>
      </c>
      <c r="C859" s="1" t="s">
        <v>6</v>
      </c>
      <c r="D859" s="1" t="str">
        <f t="shared" si="39"/>
        <v>No</v>
      </c>
      <c r="E859" s="1" t="s">
        <v>7</v>
      </c>
      <c r="F859" s="2">
        <f>UBER[[#This Row],[Request Date]]+UBER[[#This Row],[Request Time]]</f>
        <v>42562.74722222222</v>
      </c>
      <c r="G859" s="3">
        <v>42562</v>
      </c>
      <c r="H859" s="4">
        <v>0.74722222222222223</v>
      </c>
      <c r="I859" s="27">
        <f>HOUR(UBER[[#This Row],[Request Timestamp]])</f>
        <v>17</v>
      </c>
      <c r="J859" s="4" t="str">
        <f t="shared" si="40"/>
        <v>Evening</v>
      </c>
      <c r="K859" s="4" t="str">
        <f>TEXT(UBER[[#This Row],[Request Date]],"dddd")</f>
        <v>Monday</v>
      </c>
      <c r="L859" s="2" t="str">
        <f>IF(OR(UBER[Drop Date]="NA", UBER[Drop Time]="NA"), "NA",M859+N859)</f>
        <v>NA</v>
      </c>
      <c r="M859" s="3" t="s">
        <v>6</v>
      </c>
      <c r="N859" s="4"/>
      <c r="O859" s="4" t="str">
        <f>IF(UBER[Drop Date]="NA","No","yes")</f>
        <v>No</v>
      </c>
      <c r="P859" s="4" t="str">
        <f t="shared" si="41"/>
        <v/>
      </c>
      <c r="Q859" s="27" t="str">
        <f>IF(UBER[[Trip duration ]]="","",HOUR(P859)*60 + MINUTE(P859))</f>
        <v/>
      </c>
      <c r="R859" s="27"/>
    </row>
    <row r="860" spans="1:18" x14ac:dyDescent="0.3">
      <c r="A860" s="1">
        <v>859</v>
      </c>
      <c r="B860" s="1" t="s">
        <v>8</v>
      </c>
      <c r="C860" s="1">
        <v>213</v>
      </c>
      <c r="D860" s="1" t="str">
        <f t="shared" si="39"/>
        <v>Yes</v>
      </c>
      <c r="E860" s="1" t="s">
        <v>5</v>
      </c>
      <c r="F860" s="2">
        <f>UBER[[#This Row],[Request Date]]+UBER[[#This Row],[Request Time]]</f>
        <v>42562.742361111108</v>
      </c>
      <c r="G860" s="3">
        <v>42562</v>
      </c>
      <c r="H860" s="4">
        <v>0.74236111111111114</v>
      </c>
      <c r="I860" s="27">
        <f>HOUR(UBER[[#This Row],[Request Timestamp]])</f>
        <v>17</v>
      </c>
      <c r="J860" s="4" t="str">
        <f t="shared" si="40"/>
        <v>Evening</v>
      </c>
      <c r="K860" s="4" t="str">
        <f>TEXT(UBER[[#This Row],[Request Date]],"dddd")</f>
        <v>Monday</v>
      </c>
      <c r="L860" s="2">
        <f>IF(OR(UBER[Drop Date]="NA", UBER[Drop Time]="NA"), "NA",M860+N860)</f>
        <v>42562.78125</v>
      </c>
      <c r="M860" s="3">
        <v>42562</v>
      </c>
      <c r="N860" s="4">
        <v>0.78125</v>
      </c>
      <c r="O860" s="4" t="str">
        <f>IF(UBER[Drop Date]="NA","No","yes")</f>
        <v>yes</v>
      </c>
      <c r="P860" s="4">
        <f t="shared" si="41"/>
        <v>3.888888889196096E-2</v>
      </c>
      <c r="Q860" s="27">
        <f>IF(UBER[[Trip duration ]]="","",HOUR(P860)*60 + MINUTE(P860))</f>
        <v>56</v>
      </c>
      <c r="R860" s="27"/>
    </row>
    <row r="861" spans="1:18" x14ac:dyDescent="0.3">
      <c r="A861" s="1">
        <v>860</v>
      </c>
      <c r="B861" s="1" t="s">
        <v>8</v>
      </c>
      <c r="C861" s="1">
        <v>271</v>
      </c>
      <c r="D861" s="1" t="str">
        <f t="shared" si="39"/>
        <v>Yes</v>
      </c>
      <c r="E861" s="1" t="s">
        <v>5</v>
      </c>
      <c r="F861" s="2">
        <f>UBER[[#This Row],[Request Date]]+UBER[[#This Row],[Request Time]]</f>
        <v>42562.74722222222</v>
      </c>
      <c r="G861" s="3">
        <v>42562</v>
      </c>
      <c r="H861" s="4">
        <v>0.74722222222222223</v>
      </c>
      <c r="I861" s="27">
        <f>HOUR(UBER[[#This Row],[Request Timestamp]])</f>
        <v>17</v>
      </c>
      <c r="J861" s="4" t="str">
        <f t="shared" si="40"/>
        <v>Evening</v>
      </c>
      <c r="K861" s="4" t="str">
        <f>TEXT(UBER[[#This Row],[Request Date]],"dddd")</f>
        <v>Monday</v>
      </c>
      <c r="L861" s="2">
        <f>IF(OR(UBER[Drop Date]="NA", UBER[Drop Time]="NA"), "NA",M861+N861)</f>
        <v>42562.777083333334</v>
      </c>
      <c r="M861" s="3">
        <v>42562</v>
      </c>
      <c r="N861" s="4">
        <v>0.77708333333333324</v>
      </c>
      <c r="O861" s="4" t="str">
        <f>IF(UBER[Drop Date]="NA","No","yes")</f>
        <v>yes</v>
      </c>
      <c r="P861" s="4">
        <f t="shared" si="41"/>
        <v>2.9861111113859806E-2</v>
      </c>
      <c r="Q861" s="27">
        <f>IF(UBER[[Trip duration ]]="","",HOUR(P861)*60 + MINUTE(P861))</f>
        <v>43</v>
      </c>
      <c r="R861" s="27"/>
    </row>
    <row r="862" spans="1:18" x14ac:dyDescent="0.3">
      <c r="A862" s="1">
        <v>861</v>
      </c>
      <c r="B862" s="1" t="s">
        <v>4</v>
      </c>
      <c r="C862" s="1" t="s">
        <v>6</v>
      </c>
      <c r="D862" s="1" t="str">
        <f t="shared" si="39"/>
        <v>No</v>
      </c>
      <c r="E862" s="1" t="s">
        <v>7</v>
      </c>
      <c r="F862" s="2">
        <f>UBER[[#This Row],[Request Date]]+UBER[[#This Row],[Request Time]]</f>
        <v>42562.745138888888</v>
      </c>
      <c r="G862" s="3">
        <v>42562</v>
      </c>
      <c r="H862" s="4">
        <v>0.74513888888888891</v>
      </c>
      <c r="I862" s="27">
        <f>HOUR(UBER[[#This Row],[Request Timestamp]])</f>
        <v>17</v>
      </c>
      <c r="J862" s="4" t="str">
        <f t="shared" si="40"/>
        <v>Evening</v>
      </c>
      <c r="K862" s="4" t="str">
        <f>TEXT(UBER[[#This Row],[Request Date]],"dddd")</f>
        <v>Monday</v>
      </c>
      <c r="L862" s="2" t="str">
        <f>IF(OR(UBER[Drop Date]="NA", UBER[Drop Time]="NA"), "NA",M862+N862)</f>
        <v>NA</v>
      </c>
      <c r="M862" s="3" t="s">
        <v>6</v>
      </c>
      <c r="N862" s="4"/>
      <c r="O862" s="4" t="str">
        <f>IF(UBER[Drop Date]="NA","No","yes")</f>
        <v>No</v>
      </c>
      <c r="P862" s="4" t="str">
        <f t="shared" si="41"/>
        <v/>
      </c>
      <c r="Q862" s="27" t="str">
        <f>IF(UBER[[Trip duration ]]="","",HOUR(P862)*60 + MINUTE(P862))</f>
        <v/>
      </c>
      <c r="R862" s="27"/>
    </row>
    <row r="863" spans="1:18" x14ac:dyDescent="0.3">
      <c r="A863" s="1">
        <v>862</v>
      </c>
      <c r="B863" s="1" t="s">
        <v>4</v>
      </c>
      <c r="C863" s="1" t="s">
        <v>6</v>
      </c>
      <c r="D863" s="1" t="str">
        <f t="shared" si="39"/>
        <v>No</v>
      </c>
      <c r="E863" s="1" t="s">
        <v>7</v>
      </c>
      <c r="F863" s="2">
        <f>UBER[[#This Row],[Request Date]]+UBER[[#This Row],[Request Time]]</f>
        <v>42562.743750000001</v>
      </c>
      <c r="G863" s="3">
        <v>42562</v>
      </c>
      <c r="H863" s="4">
        <v>0.74375000000000002</v>
      </c>
      <c r="I863" s="27">
        <f>HOUR(UBER[[#This Row],[Request Timestamp]])</f>
        <v>17</v>
      </c>
      <c r="J863" s="4" t="str">
        <f t="shared" si="40"/>
        <v>Evening</v>
      </c>
      <c r="K863" s="4" t="str">
        <f>TEXT(UBER[[#This Row],[Request Date]],"dddd")</f>
        <v>Monday</v>
      </c>
      <c r="L863" s="2" t="str">
        <f>IF(OR(UBER[Drop Date]="NA", UBER[Drop Time]="NA"), "NA",M863+N863)</f>
        <v>NA</v>
      </c>
      <c r="M863" s="3" t="s">
        <v>6</v>
      </c>
      <c r="N863" s="4"/>
      <c r="O863" s="4" t="str">
        <f>IF(UBER[Drop Date]="NA","No","yes")</f>
        <v>No</v>
      </c>
      <c r="P863" s="4" t="str">
        <f t="shared" si="41"/>
        <v/>
      </c>
      <c r="Q863" s="27" t="str">
        <f>IF(UBER[[Trip duration ]]="","",HOUR(P863)*60 + MINUTE(P863))</f>
        <v/>
      </c>
      <c r="R863" s="27"/>
    </row>
    <row r="864" spans="1:18" x14ac:dyDescent="0.3">
      <c r="A864" s="1">
        <v>863</v>
      </c>
      <c r="B864" s="1" t="s">
        <v>8</v>
      </c>
      <c r="C864" s="1">
        <v>177</v>
      </c>
      <c r="D864" s="1" t="str">
        <f t="shared" si="39"/>
        <v>Yes</v>
      </c>
      <c r="E864" s="1" t="s">
        <v>5</v>
      </c>
      <c r="F864" s="2">
        <f>UBER[[#This Row],[Request Date]]+UBER[[#This Row],[Request Time]]</f>
        <v>42562.746527777781</v>
      </c>
      <c r="G864" s="3">
        <v>42562</v>
      </c>
      <c r="H864" s="4">
        <v>0.74652777777777779</v>
      </c>
      <c r="I864" s="27">
        <f>HOUR(UBER[[#This Row],[Request Timestamp]])</f>
        <v>17</v>
      </c>
      <c r="J864" s="4" t="str">
        <f t="shared" si="40"/>
        <v>Evening</v>
      </c>
      <c r="K864" s="4" t="str">
        <f>TEXT(UBER[[#This Row],[Request Date]],"dddd")</f>
        <v>Monday</v>
      </c>
      <c r="L864" s="2">
        <f>IF(OR(UBER[Drop Date]="NA", UBER[Drop Time]="NA"), "NA",M864+N864)</f>
        <v>42562.779861111114</v>
      </c>
      <c r="M864" s="3">
        <v>42562</v>
      </c>
      <c r="N864" s="4">
        <v>0.77986111111111101</v>
      </c>
      <c r="O864" s="4" t="str">
        <f>IF(UBER[Drop Date]="NA","No","yes")</f>
        <v>yes</v>
      </c>
      <c r="P864" s="4">
        <f t="shared" si="41"/>
        <v>3.3333333332848269E-2</v>
      </c>
      <c r="Q864" s="27">
        <f>IF(UBER[[Trip duration ]]="","",HOUR(P864)*60 + MINUTE(P864))</f>
        <v>48</v>
      </c>
      <c r="R864" s="27"/>
    </row>
    <row r="865" spans="1:18" x14ac:dyDescent="0.3">
      <c r="A865" s="1">
        <v>864</v>
      </c>
      <c r="B865" s="1" t="s">
        <v>4</v>
      </c>
      <c r="C865" s="1" t="s">
        <v>6</v>
      </c>
      <c r="D865" s="1" t="str">
        <f t="shared" si="39"/>
        <v>No</v>
      </c>
      <c r="E865" s="1" t="s">
        <v>7</v>
      </c>
      <c r="F865" s="2">
        <f>UBER[[#This Row],[Request Date]]+UBER[[#This Row],[Request Time]]</f>
        <v>42562.749305555553</v>
      </c>
      <c r="G865" s="3">
        <v>42562</v>
      </c>
      <c r="H865" s="4">
        <v>0.74930555555555556</v>
      </c>
      <c r="I865" s="27">
        <f>HOUR(UBER[[#This Row],[Request Timestamp]])</f>
        <v>17</v>
      </c>
      <c r="J865" s="4" t="str">
        <f t="shared" si="40"/>
        <v>Evening</v>
      </c>
      <c r="K865" s="4" t="str">
        <f>TEXT(UBER[[#This Row],[Request Date]],"dddd")</f>
        <v>Monday</v>
      </c>
      <c r="L865" s="2" t="str">
        <f>IF(OR(UBER[Drop Date]="NA", UBER[Drop Time]="NA"), "NA",M865+N865)</f>
        <v>NA</v>
      </c>
      <c r="M865" s="3" t="s">
        <v>6</v>
      </c>
      <c r="N865" s="4"/>
      <c r="O865" s="4" t="str">
        <f>IF(UBER[Drop Date]="NA","No","yes")</f>
        <v>No</v>
      </c>
      <c r="P865" s="4" t="str">
        <f t="shared" si="41"/>
        <v/>
      </c>
      <c r="Q865" s="27" t="str">
        <f>IF(UBER[[Trip duration ]]="","",HOUR(P865)*60 + MINUTE(P865))</f>
        <v/>
      </c>
      <c r="R865" s="27"/>
    </row>
    <row r="866" spans="1:18" x14ac:dyDescent="0.3">
      <c r="A866" s="1">
        <v>865</v>
      </c>
      <c r="B866" s="1" t="s">
        <v>4</v>
      </c>
      <c r="C866" s="1">
        <v>153</v>
      </c>
      <c r="D866" s="1" t="str">
        <f t="shared" si="39"/>
        <v>Yes</v>
      </c>
      <c r="E866" s="1" t="s">
        <v>9</v>
      </c>
      <c r="F866" s="2">
        <f>UBER[[#This Row],[Request Date]]+UBER[[#This Row],[Request Time]]</f>
        <v>42562.748611111114</v>
      </c>
      <c r="G866" s="3">
        <v>42562</v>
      </c>
      <c r="H866" s="4">
        <v>0.74861111111111101</v>
      </c>
      <c r="I866" s="27">
        <f>HOUR(UBER[[#This Row],[Request Timestamp]])</f>
        <v>17</v>
      </c>
      <c r="J866" s="4" t="str">
        <f t="shared" si="40"/>
        <v>Evening</v>
      </c>
      <c r="K866" s="4" t="str">
        <f>TEXT(UBER[[#This Row],[Request Date]],"dddd")</f>
        <v>Monday</v>
      </c>
      <c r="L866" s="2" t="str">
        <f>IF(OR(UBER[Drop Date]="NA", UBER[Drop Time]="NA"), "NA",M866+N866)</f>
        <v>NA</v>
      </c>
      <c r="M866" s="3" t="s">
        <v>6</v>
      </c>
      <c r="N866" s="4"/>
      <c r="O866" s="4" t="str">
        <f>IF(UBER[Drop Date]="NA","No","yes")</f>
        <v>No</v>
      </c>
      <c r="P866" s="4" t="str">
        <f t="shared" si="41"/>
        <v/>
      </c>
      <c r="Q866" s="27" t="str">
        <f>IF(UBER[[Trip duration ]]="","",HOUR(P866)*60 + MINUTE(P866))</f>
        <v/>
      </c>
      <c r="R866" s="27"/>
    </row>
    <row r="867" spans="1:18" x14ac:dyDescent="0.3">
      <c r="A867" s="1">
        <v>866</v>
      </c>
      <c r="B867" s="1" t="s">
        <v>4</v>
      </c>
      <c r="C867" s="1" t="s">
        <v>6</v>
      </c>
      <c r="D867" s="1" t="str">
        <f t="shared" si="39"/>
        <v>No</v>
      </c>
      <c r="E867" s="1" t="s">
        <v>7</v>
      </c>
      <c r="F867" s="2">
        <f>UBER[[#This Row],[Request Date]]+UBER[[#This Row],[Request Time]]</f>
        <v>42562.75</v>
      </c>
      <c r="G867" s="3">
        <v>42562</v>
      </c>
      <c r="H867" s="4">
        <v>0.75</v>
      </c>
      <c r="I867" s="27">
        <f>HOUR(UBER[[#This Row],[Request Timestamp]])</f>
        <v>18</v>
      </c>
      <c r="J867" s="4" t="str">
        <f t="shared" si="40"/>
        <v>Evening</v>
      </c>
      <c r="K867" s="4" t="str">
        <f>TEXT(UBER[[#This Row],[Request Date]],"dddd")</f>
        <v>Monday</v>
      </c>
      <c r="L867" s="2" t="str">
        <f>IF(OR(UBER[Drop Date]="NA", UBER[Drop Time]="NA"), "NA",M867+N867)</f>
        <v>NA</v>
      </c>
      <c r="M867" s="3" t="s">
        <v>6</v>
      </c>
      <c r="N867" s="4"/>
      <c r="O867" s="4" t="str">
        <f>IF(UBER[Drop Date]="NA","No","yes")</f>
        <v>No</v>
      </c>
      <c r="P867" s="4" t="str">
        <f t="shared" si="41"/>
        <v/>
      </c>
      <c r="Q867" s="27" t="str">
        <f>IF(UBER[[Trip duration ]]="","",HOUR(P867)*60 + MINUTE(P867))</f>
        <v/>
      </c>
      <c r="R867" s="27"/>
    </row>
    <row r="868" spans="1:18" x14ac:dyDescent="0.3">
      <c r="A868" s="1">
        <v>867</v>
      </c>
      <c r="B868" s="1" t="s">
        <v>4</v>
      </c>
      <c r="C868" s="1">
        <v>1</v>
      </c>
      <c r="D868" s="1" t="str">
        <f t="shared" si="39"/>
        <v>Yes</v>
      </c>
      <c r="E868" s="1" t="s">
        <v>5</v>
      </c>
      <c r="F868" s="2">
        <f>UBER[[#This Row],[Request Date]]+UBER[[#This Row],[Request Time]]</f>
        <v>42562.747916666667</v>
      </c>
      <c r="G868" s="3">
        <v>42562</v>
      </c>
      <c r="H868" s="4">
        <v>0.74791666666666667</v>
      </c>
      <c r="I868" s="27">
        <f>HOUR(UBER[[#This Row],[Request Timestamp]])</f>
        <v>17</v>
      </c>
      <c r="J868" s="4" t="str">
        <f t="shared" si="40"/>
        <v>Evening</v>
      </c>
      <c r="K868" s="4" t="str">
        <f>TEXT(UBER[[#This Row],[Request Date]],"dddd")</f>
        <v>Monday</v>
      </c>
      <c r="L868" s="2">
        <f>IF(OR(UBER[Drop Date]="NA", UBER[Drop Time]="NA"), "NA",M868+N868)</f>
        <v>42562.782638888886</v>
      </c>
      <c r="M868" s="3">
        <v>42562</v>
      </c>
      <c r="N868" s="4">
        <v>0.78263888888888899</v>
      </c>
      <c r="O868" s="4" t="str">
        <f>IF(UBER[Drop Date]="NA","No","yes")</f>
        <v>yes</v>
      </c>
      <c r="P868" s="4">
        <f t="shared" si="41"/>
        <v>3.4722222218988463E-2</v>
      </c>
      <c r="Q868" s="27">
        <f>IF(UBER[[Trip duration ]]="","",HOUR(P868)*60 + MINUTE(P868))</f>
        <v>50</v>
      </c>
      <c r="R868" s="27"/>
    </row>
    <row r="869" spans="1:18" x14ac:dyDescent="0.3">
      <c r="A869" s="1">
        <v>868</v>
      </c>
      <c r="B869" s="1" t="s">
        <v>4</v>
      </c>
      <c r="C869" s="1" t="s">
        <v>6</v>
      </c>
      <c r="D869" s="1" t="str">
        <f t="shared" si="39"/>
        <v>No</v>
      </c>
      <c r="E869" s="1" t="s">
        <v>7</v>
      </c>
      <c r="F869" s="2">
        <f>UBER[[#This Row],[Request Date]]+UBER[[#This Row],[Request Time]]</f>
        <v>42562.748611111114</v>
      </c>
      <c r="G869" s="3">
        <v>42562</v>
      </c>
      <c r="H869" s="4">
        <v>0.74861111111111101</v>
      </c>
      <c r="I869" s="27">
        <f>HOUR(UBER[[#This Row],[Request Timestamp]])</f>
        <v>17</v>
      </c>
      <c r="J869" s="4" t="str">
        <f t="shared" si="40"/>
        <v>Evening</v>
      </c>
      <c r="K869" s="4" t="str">
        <f>TEXT(UBER[[#This Row],[Request Date]],"dddd")</f>
        <v>Monday</v>
      </c>
      <c r="L869" s="2" t="str">
        <f>IF(OR(UBER[Drop Date]="NA", UBER[Drop Time]="NA"), "NA",M869+N869)</f>
        <v>NA</v>
      </c>
      <c r="M869" s="3" t="s">
        <v>6</v>
      </c>
      <c r="N869" s="4"/>
      <c r="O869" s="4" t="str">
        <f>IF(UBER[Drop Date]="NA","No","yes")</f>
        <v>No</v>
      </c>
      <c r="P869" s="4" t="str">
        <f t="shared" si="41"/>
        <v/>
      </c>
      <c r="Q869" s="27" t="str">
        <f>IF(UBER[[Trip duration ]]="","",HOUR(P869)*60 + MINUTE(P869))</f>
        <v/>
      </c>
      <c r="R869" s="27"/>
    </row>
    <row r="870" spans="1:18" x14ac:dyDescent="0.3">
      <c r="A870" s="1">
        <v>869</v>
      </c>
      <c r="B870" s="1" t="s">
        <v>4</v>
      </c>
      <c r="C870" s="1" t="s">
        <v>6</v>
      </c>
      <c r="D870" s="1" t="str">
        <f t="shared" si="39"/>
        <v>No</v>
      </c>
      <c r="E870" s="1" t="s">
        <v>7</v>
      </c>
      <c r="F870" s="2">
        <f>UBER[[#This Row],[Request Date]]+UBER[[#This Row],[Request Time]]</f>
        <v>42562.748611111114</v>
      </c>
      <c r="G870" s="3">
        <v>42562</v>
      </c>
      <c r="H870" s="4">
        <v>0.74861111111111101</v>
      </c>
      <c r="I870" s="27">
        <f>HOUR(UBER[[#This Row],[Request Timestamp]])</f>
        <v>17</v>
      </c>
      <c r="J870" s="4" t="str">
        <f t="shared" si="40"/>
        <v>Evening</v>
      </c>
      <c r="K870" s="4" t="str">
        <f>TEXT(UBER[[#This Row],[Request Date]],"dddd")</f>
        <v>Monday</v>
      </c>
      <c r="L870" s="2" t="str">
        <f>IF(OR(UBER[Drop Date]="NA", UBER[Drop Time]="NA"), "NA",M870+N870)</f>
        <v>NA</v>
      </c>
      <c r="M870" s="3" t="s">
        <v>6</v>
      </c>
      <c r="N870" s="4"/>
      <c r="O870" s="4" t="str">
        <f>IF(UBER[Drop Date]="NA","No","yes")</f>
        <v>No</v>
      </c>
      <c r="P870" s="4" t="str">
        <f t="shared" si="41"/>
        <v/>
      </c>
      <c r="Q870" s="27" t="str">
        <f>IF(UBER[[Trip duration ]]="","",HOUR(P870)*60 + MINUTE(P870))</f>
        <v/>
      </c>
      <c r="R870" s="27"/>
    </row>
    <row r="871" spans="1:18" x14ac:dyDescent="0.3">
      <c r="A871" s="1">
        <v>870</v>
      </c>
      <c r="B871" s="1" t="s">
        <v>8</v>
      </c>
      <c r="C871" s="1">
        <v>92</v>
      </c>
      <c r="D871" s="1" t="str">
        <f t="shared" si="39"/>
        <v>Yes</v>
      </c>
      <c r="E871" s="1" t="s">
        <v>5</v>
      </c>
      <c r="F871" s="2">
        <f>UBER[[#This Row],[Request Date]]+UBER[[#This Row],[Request Time]]</f>
        <v>42562.747916666667</v>
      </c>
      <c r="G871" s="3">
        <v>42562</v>
      </c>
      <c r="H871" s="4">
        <v>0.74791666666666667</v>
      </c>
      <c r="I871" s="27">
        <f>HOUR(UBER[[#This Row],[Request Timestamp]])</f>
        <v>17</v>
      </c>
      <c r="J871" s="4" t="str">
        <f t="shared" si="40"/>
        <v>Evening</v>
      </c>
      <c r="K871" s="4" t="str">
        <f>TEXT(UBER[[#This Row],[Request Date]],"dddd")</f>
        <v>Monday</v>
      </c>
      <c r="L871" s="2">
        <f>IF(OR(UBER[Drop Date]="NA", UBER[Drop Time]="NA"), "NA",M871+N871)</f>
        <v>42562.77847222222</v>
      </c>
      <c r="M871" s="3">
        <v>42562</v>
      </c>
      <c r="N871" s="4">
        <v>0.77847222222222223</v>
      </c>
      <c r="O871" s="4" t="str">
        <f>IF(UBER[Drop Date]="NA","No","yes")</f>
        <v>yes</v>
      </c>
      <c r="P871" s="4">
        <f t="shared" si="41"/>
        <v>3.0555555553291924E-2</v>
      </c>
      <c r="Q871" s="27">
        <f>IF(UBER[[Trip duration ]]="","",HOUR(P871)*60 + MINUTE(P871))</f>
        <v>44</v>
      </c>
      <c r="R871" s="27"/>
    </row>
    <row r="872" spans="1:18" x14ac:dyDescent="0.3">
      <c r="A872" s="1">
        <v>871</v>
      </c>
      <c r="B872" s="1" t="s">
        <v>8</v>
      </c>
      <c r="C872" s="1">
        <v>99</v>
      </c>
      <c r="D872" s="1" t="str">
        <f t="shared" si="39"/>
        <v>Yes</v>
      </c>
      <c r="E872" s="1" t="s">
        <v>5</v>
      </c>
      <c r="F872" s="2">
        <f>UBER[[#This Row],[Request Date]]+UBER[[#This Row],[Request Time]]</f>
        <v>42562.747916666667</v>
      </c>
      <c r="G872" s="3">
        <v>42562</v>
      </c>
      <c r="H872" s="4">
        <v>0.74791666666666667</v>
      </c>
      <c r="I872" s="27">
        <f>HOUR(UBER[[#This Row],[Request Timestamp]])</f>
        <v>17</v>
      </c>
      <c r="J872" s="4" t="str">
        <f t="shared" si="40"/>
        <v>Evening</v>
      </c>
      <c r="K872" s="4" t="str">
        <f>TEXT(UBER[[#This Row],[Request Date]],"dddd")</f>
        <v>Monday</v>
      </c>
      <c r="L872" s="2">
        <f>IF(OR(UBER[Drop Date]="NA", UBER[Drop Time]="NA"), "NA",M872+N872)</f>
        <v>42562.779166666667</v>
      </c>
      <c r="M872" s="3">
        <v>42562</v>
      </c>
      <c r="N872" s="4">
        <v>0.77916666666666667</v>
      </c>
      <c r="O872" s="4" t="str">
        <f>IF(UBER[Drop Date]="NA","No","yes")</f>
        <v>yes</v>
      </c>
      <c r="P872" s="4">
        <f t="shared" si="41"/>
        <v>3.125E-2</v>
      </c>
      <c r="Q872" s="27">
        <f>IF(UBER[[Trip duration ]]="","",HOUR(P872)*60 + MINUTE(P872))</f>
        <v>45</v>
      </c>
      <c r="R872" s="27"/>
    </row>
    <row r="873" spans="1:18" x14ac:dyDescent="0.3">
      <c r="A873" s="1">
        <v>872</v>
      </c>
      <c r="B873" s="1" t="s">
        <v>4</v>
      </c>
      <c r="C873" s="1">
        <v>236</v>
      </c>
      <c r="D873" s="1" t="str">
        <f t="shared" si="39"/>
        <v>Yes</v>
      </c>
      <c r="E873" s="1" t="s">
        <v>5</v>
      </c>
      <c r="F873" s="2">
        <f>UBER[[#This Row],[Request Date]]+UBER[[#This Row],[Request Time]]</f>
        <v>42562.747916666667</v>
      </c>
      <c r="G873" s="3">
        <v>42562</v>
      </c>
      <c r="H873" s="4">
        <v>0.74791666666666667</v>
      </c>
      <c r="I873" s="27">
        <f>HOUR(UBER[[#This Row],[Request Timestamp]])</f>
        <v>17</v>
      </c>
      <c r="J873" s="4" t="str">
        <f t="shared" si="40"/>
        <v>Evening</v>
      </c>
      <c r="K873" s="4" t="str">
        <f>TEXT(UBER[[#This Row],[Request Date]],"dddd")</f>
        <v>Monday</v>
      </c>
      <c r="L873" s="2">
        <f>IF(OR(UBER[Drop Date]="NA", UBER[Drop Time]="NA"), "NA",M873+N873)</f>
        <v>42562.777083333334</v>
      </c>
      <c r="M873" s="3">
        <v>42562</v>
      </c>
      <c r="N873" s="4">
        <v>0.77708333333333324</v>
      </c>
      <c r="O873" s="4" t="str">
        <f>IF(UBER[Drop Date]="NA","No","yes")</f>
        <v>yes</v>
      </c>
      <c r="P873" s="4">
        <f t="shared" si="41"/>
        <v>2.9166666667151731E-2</v>
      </c>
      <c r="Q873" s="27">
        <f>IF(UBER[[Trip duration ]]="","",HOUR(P873)*60 + MINUTE(P873))</f>
        <v>42</v>
      </c>
      <c r="R873" s="27"/>
    </row>
    <row r="874" spans="1:18" x14ac:dyDescent="0.3">
      <c r="A874" s="1">
        <v>873</v>
      </c>
      <c r="B874" s="1" t="s">
        <v>4</v>
      </c>
      <c r="C874" s="1" t="s">
        <v>6</v>
      </c>
      <c r="D874" s="1" t="str">
        <f t="shared" si="39"/>
        <v>No</v>
      </c>
      <c r="E874" s="1" t="s">
        <v>7</v>
      </c>
      <c r="F874" s="2">
        <f>UBER[[#This Row],[Request Date]]+UBER[[#This Row],[Request Time]]</f>
        <v>42562.747916666667</v>
      </c>
      <c r="G874" s="3">
        <v>42562</v>
      </c>
      <c r="H874" s="4">
        <v>0.74791666666666667</v>
      </c>
      <c r="I874" s="27">
        <f>HOUR(UBER[[#This Row],[Request Timestamp]])</f>
        <v>17</v>
      </c>
      <c r="J874" s="4" t="str">
        <f t="shared" si="40"/>
        <v>Evening</v>
      </c>
      <c r="K874" s="4" t="str">
        <f>TEXT(UBER[[#This Row],[Request Date]],"dddd")</f>
        <v>Monday</v>
      </c>
      <c r="L874" s="2" t="str">
        <f>IF(OR(UBER[Drop Date]="NA", UBER[Drop Time]="NA"), "NA",M874+N874)</f>
        <v>NA</v>
      </c>
      <c r="M874" s="3" t="s">
        <v>6</v>
      </c>
      <c r="N874" s="4"/>
      <c r="O874" s="4" t="str">
        <f>IF(UBER[Drop Date]="NA","No","yes")</f>
        <v>No</v>
      </c>
      <c r="P874" s="4" t="str">
        <f t="shared" si="41"/>
        <v/>
      </c>
      <c r="Q874" s="27" t="str">
        <f>IF(UBER[[Trip duration ]]="","",HOUR(P874)*60 + MINUTE(P874))</f>
        <v/>
      </c>
      <c r="R874" s="27"/>
    </row>
    <row r="875" spans="1:18" x14ac:dyDescent="0.3">
      <c r="A875" s="1">
        <v>874</v>
      </c>
      <c r="B875" s="1" t="s">
        <v>4</v>
      </c>
      <c r="C875" s="1" t="s">
        <v>6</v>
      </c>
      <c r="D875" s="1" t="str">
        <f t="shared" si="39"/>
        <v>No</v>
      </c>
      <c r="E875" s="1" t="s">
        <v>7</v>
      </c>
      <c r="F875" s="2">
        <f>UBER[[#This Row],[Request Date]]+UBER[[#This Row],[Request Time]]</f>
        <v>42562.75277777778</v>
      </c>
      <c r="G875" s="3">
        <v>42562</v>
      </c>
      <c r="H875" s="4">
        <v>0.75277777777777777</v>
      </c>
      <c r="I875" s="27">
        <f>HOUR(UBER[[#This Row],[Request Timestamp]])</f>
        <v>18</v>
      </c>
      <c r="J875" s="4" t="str">
        <f t="shared" si="40"/>
        <v>Evening</v>
      </c>
      <c r="K875" s="4" t="str">
        <f>TEXT(UBER[[#This Row],[Request Date]],"dddd")</f>
        <v>Monday</v>
      </c>
      <c r="L875" s="2" t="str">
        <f>IF(OR(UBER[Drop Date]="NA", UBER[Drop Time]="NA"), "NA",M875+N875)</f>
        <v>NA</v>
      </c>
      <c r="M875" s="3" t="s">
        <v>6</v>
      </c>
      <c r="N875" s="4"/>
      <c r="O875" s="4" t="str">
        <f>IF(UBER[Drop Date]="NA","No","yes")</f>
        <v>No</v>
      </c>
      <c r="P875" s="4" t="str">
        <f t="shared" si="41"/>
        <v/>
      </c>
      <c r="Q875" s="27" t="str">
        <f>IF(UBER[[Trip duration ]]="","",HOUR(P875)*60 + MINUTE(P875))</f>
        <v/>
      </c>
      <c r="R875" s="27"/>
    </row>
    <row r="876" spans="1:18" x14ac:dyDescent="0.3">
      <c r="A876" s="1">
        <v>875</v>
      </c>
      <c r="B876" s="1" t="s">
        <v>4</v>
      </c>
      <c r="C876" s="1" t="s">
        <v>6</v>
      </c>
      <c r="D876" s="1" t="str">
        <f t="shared" si="39"/>
        <v>No</v>
      </c>
      <c r="E876" s="1" t="s">
        <v>7</v>
      </c>
      <c r="F876" s="2">
        <f>UBER[[#This Row],[Request Date]]+UBER[[#This Row],[Request Time]]</f>
        <v>42562.747916666667</v>
      </c>
      <c r="G876" s="3">
        <v>42562</v>
      </c>
      <c r="H876" s="4">
        <v>0.74791666666666667</v>
      </c>
      <c r="I876" s="27">
        <f>HOUR(UBER[[#This Row],[Request Timestamp]])</f>
        <v>17</v>
      </c>
      <c r="J876" s="4" t="str">
        <f t="shared" si="40"/>
        <v>Evening</v>
      </c>
      <c r="K876" s="4" t="str">
        <f>TEXT(UBER[[#This Row],[Request Date]],"dddd")</f>
        <v>Monday</v>
      </c>
      <c r="L876" s="2" t="str">
        <f>IF(OR(UBER[Drop Date]="NA", UBER[Drop Time]="NA"), "NA",M876+N876)</f>
        <v>NA</v>
      </c>
      <c r="M876" s="3" t="s">
        <v>6</v>
      </c>
      <c r="N876" s="4"/>
      <c r="O876" s="4" t="str">
        <f>IF(UBER[Drop Date]="NA","No","yes")</f>
        <v>No</v>
      </c>
      <c r="P876" s="4" t="str">
        <f t="shared" si="41"/>
        <v/>
      </c>
      <c r="Q876" s="27" t="str">
        <f>IF(UBER[[Trip duration ]]="","",HOUR(P876)*60 + MINUTE(P876))</f>
        <v/>
      </c>
      <c r="R876" s="27"/>
    </row>
    <row r="877" spans="1:18" x14ac:dyDescent="0.3">
      <c r="A877" s="1">
        <v>876</v>
      </c>
      <c r="B877" s="1" t="s">
        <v>4</v>
      </c>
      <c r="C877" s="1">
        <v>207</v>
      </c>
      <c r="D877" s="1" t="str">
        <f t="shared" si="39"/>
        <v>Yes</v>
      </c>
      <c r="E877" s="1" t="s">
        <v>5</v>
      </c>
      <c r="F877" s="2">
        <f>UBER[[#This Row],[Request Date]]+UBER[[#This Row],[Request Time]]</f>
        <v>42562.748611111114</v>
      </c>
      <c r="G877" s="3">
        <v>42562</v>
      </c>
      <c r="H877" s="4">
        <v>0.74861111111111101</v>
      </c>
      <c r="I877" s="27">
        <f>HOUR(UBER[[#This Row],[Request Timestamp]])</f>
        <v>17</v>
      </c>
      <c r="J877" s="4" t="str">
        <f t="shared" si="40"/>
        <v>Evening</v>
      </c>
      <c r="K877" s="4" t="str">
        <f>TEXT(UBER[[#This Row],[Request Date]],"dddd")</f>
        <v>Monday</v>
      </c>
      <c r="L877" s="2">
        <f>IF(OR(UBER[Drop Date]="NA", UBER[Drop Time]="NA"), "NA",M877+N877)</f>
        <v>42562.772916666669</v>
      </c>
      <c r="M877" s="3">
        <v>42562</v>
      </c>
      <c r="N877" s="4">
        <v>0.7729166666666667</v>
      </c>
      <c r="O877" s="4" t="str">
        <f>IF(UBER[Drop Date]="NA","No","yes")</f>
        <v>yes</v>
      </c>
      <c r="P877" s="4">
        <f t="shared" si="41"/>
        <v>2.4305555554747116E-2</v>
      </c>
      <c r="Q877" s="27">
        <f>IF(UBER[[Trip duration ]]="","",HOUR(P877)*60 + MINUTE(P877))</f>
        <v>35</v>
      </c>
      <c r="R877" s="27"/>
    </row>
    <row r="878" spans="1:18" x14ac:dyDescent="0.3">
      <c r="A878" s="1">
        <v>877</v>
      </c>
      <c r="B878" s="1" t="s">
        <v>4</v>
      </c>
      <c r="C878" s="1" t="s">
        <v>6</v>
      </c>
      <c r="D878" s="1" t="str">
        <f t="shared" si="39"/>
        <v>No</v>
      </c>
      <c r="E878" s="1" t="s">
        <v>7</v>
      </c>
      <c r="F878" s="2">
        <f>UBER[[#This Row],[Request Date]]+UBER[[#This Row],[Request Time]]</f>
        <v>42562.751388888886</v>
      </c>
      <c r="G878" s="3">
        <v>42562</v>
      </c>
      <c r="H878" s="4">
        <v>0.75138888888888899</v>
      </c>
      <c r="I878" s="27">
        <f>HOUR(UBER[[#This Row],[Request Timestamp]])</f>
        <v>18</v>
      </c>
      <c r="J878" s="4" t="str">
        <f t="shared" si="40"/>
        <v>Evening</v>
      </c>
      <c r="K878" s="4" t="str">
        <f>TEXT(UBER[[#This Row],[Request Date]],"dddd")</f>
        <v>Monday</v>
      </c>
      <c r="L878" s="2" t="str">
        <f>IF(OR(UBER[Drop Date]="NA", UBER[Drop Time]="NA"), "NA",M878+N878)</f>
        <v>NA</v>
      </c>
      <c r="M878" s="3" t="s">
        <v>6</v>
      </c>
      <c r="N878" s="4"/>
      <c r="O878" s="4" t="str">
        <f>IF(UBER[Drop Date]="NA","No","yes")</f>
        <v>No</v>
      </c>
      <c r="P878" s="4" t="str">
        <f t="shared" si="41"/>
        <v/>
      </c>
      <c r="Q878" s="27" t="str">
        <f>IF(UBER[[Trip duration ]]="","",HOUR(P878)*60 + MINUTE(P878))</f>
        <v/>
      </c>
      <c r="R878" s="27"/>
    </row>
    <row r="879" spans="1:18" x14ac:dyDescent="0.3">
      <c r="A879" s="1">
        <v>878</v>
      </c>
      <c r="B879" s="1" t="s">
        <v>8</v>
      </c>
      <c r="C879" s="1">
        <v>128</v>
      </c>
      <c r="D879" s="1" t="str">
        <f t="shared" si="39"/>
        <v>Yes</v>
      </c>
      <c r="E879" s="1" t="s">
        <v>5</v>
      </c>
      <c r="F879" s="2">
        <f>UBER[[#This Row],[Request Date]]+UBER[[#This Row],[Request Time]]</f>
        <v>42562.756249999999</v>
      </c>
      <c r="G879" s="3">
        <v>42562</v>
      </c>
      <c r="H879" s="4">
        <v>0.75624999999999998</v>
      </c>
      <c r="I879" s="27">
        <f>HOUR(UBER[[#This Row],[Request Timestamp]])</f>
        <v>18</v>
      </c>
      <c r="J879" s="4" t="str">
        <f t="shared" si="40"/>
        <v>Evening</v>
      </c>
      <c r="K879" s="4" t="str">
        <f>TEXT(UBER[[#This Row],[Request Date]],"dddd")</f>
        <v>Monday</v>
      </c>
      <c r="L879" s="2">
        <f>IF(OR(UBER[Drop Date]="NA", UBER[Drop Time]="NA"), "NA",M879+N879)</f>
        <v>42562.78402777778</v>
      </c>
      <c r="M879" s="3">
        <v>42562</v>
      </c>
      <c r="N879" s="4">
        <v>0.78402777777777777</v>
      </c>
      <c r="O879" s="4" t="str">
        <f>IF(UBER[Drop Date]="NA","No","yes")</f>
        <v>yes</v>
      </c>
      <c r="P879" s="4">
        <f t="shared" si="41"/>
        <v>2.7777777781011537E-2</v>
      </c>
      <c r="Q879" s="27">
        <f>IF(UBER[[Trip duration ]]="","",HOUR(P879)*60 + MINUTE(P879))</f>
        <v>40</v>
      </c>
      <c r="R879" s="27"/>
    </row>
    <row r="880" spans="1:18" x14ac:dyDescent="0.3">
      <c r="A880" s="1">
        <v>879</v>
      </c>
      <c r="B880" s="1" t="s">
        <v>4</v>
      </c>
      <c r="C880" s="1" t="s">
        <v>6</v>
      </c>
      <c r="D880" s="1" t="str">
        <f t="shared" si="39"/>
        <v>No</v>
      </c>
      <c r="E880" s="1" t="s">
        <v>7</v>
      </c>
      <c r="F880" s="2">
        <f>UBER[[#This Row],[Request Date]]+UBER[[#This Row],[Request Time]]</f>
        <v>42562.751388888886</v>
      </c>
      <c r="G880" s="3">
        <v>42562</v>
      </c>
      <c r="H880" s="4">
        <v>0.75138888888888899</v>
      </c>
      <c r="I880" s="27">
        <f>HOUR(UBER[[#This Row],[Request Timestamp]])</f>
        <v>18</v>
      </c>
      <c r="J880" s="4" t="str">
        <f t="shared" si="40"/>
        <v>Evening</v>
      </c>
      <c r="K880" s="4" t="str">
        <f>TEXT(UBER[[#This Row],[Request Date]],"dddd")</f>
        <v>Monday</v>
      </c>
      <c r="L880" s="2" t="str">
        <f>IF(OR(UBER[Drop Date]="NA", UBER[Drop Time]="NA"), "NA",M880+N880)</f>
        <v>NA</v>
      </c>
      <c r="M880" s="3" t="s">
        <v>6</v>
      </c>
      <c r="N880" s="4"/>
      <c r="O880" s="4" t="str">
        <f>IF(UBER[Drop Date]="NA","No","yes")</f>
        <v>No</v>
      </c>
      <c r="P880" s="4" t="str">
        <f t="shared" si="41"/>
        <v/>
      </c>
      <c r="Q880" s="27" t="str">
        <f>IF(UBER[[Trip duration ]]="","",HOUR(P880)*60 + MINUTE(P880))</f>
        <v/>
      </c>
      <c r="R880" s="27"/>
    </row>
    <row r="881" spans="1:18" x14ac:dyDescent="0.3">
      <c r="A881" s="1">
        <v>880</v>
      </c>
      <c r="B881" s="1" t="s">
        <v>4</v>
      </c>
      <c r="C881" s="1" t="s">
        <v>6</v>
      </c>
      <c r="D881" s="1" t="str">
        <f t="shared" si="39"/>
        <v>No</v>
      </c>
      <c r="E881" s="1" t="s">
        <v>7</v>
      </c>
      <c r="F881" s="2">
        <f>UBER[[#This Row],[Request Date]]+UBER[[#This Row],[Request Time]]</f>
        <v>42562.750694444447</v>
      </c>
      <c r="G881" s="3">
        <v>42562</v>
      </c>
      <c r="H881" s="4">
        <v>0.75069444444444444</v>
      </c>
      <c r="I881" s="27">
        <f>HOUR(UBER[[#This Row],[Request Timestamp]])</f>
        <v>18</v>
      </c>
      <c r="J881" s="4" t="str">
        <f t="shared" si="40"/>
        <v>Evening</v>
      </c>
      <c r="K881" s="4" t="str">
        <f>TEXT(UBER[[#This Row],[Request Date]],"dddd")</f>
        <v>Monday</v>
      </c>
      <c r="L881" s="2" t="str">
        <f>IF(OR(UBER[Drop Date]="NA", UBER[Drop Time]="NA"), "NA",M881+N881)</f>
        <v>NA</v>
      </c>
      <c r="M881" s="3" t="s">
        <v>6</v>
      </c>
      <c r="N881" s="4"/>
      <c r="O881" s="4" t="str">
        <f>IF(UBER[Drop Date]="NA","No","yes")</f>
        <v>No</v>
      </c>
      <c r="P881" s="4" t="str">
        <f t="shared" si="41"/>
        <v/>
      </c>
      <c r="Q881" s="27" t="str">
        <f>IF(UBER[[Trip duration ]]="","",HOUR(P881)*60 + MINUTE(P881))</f>
        <v/>
      </c>
      <c r="R881" s="27"/>
    </row>
    <row r="882" spans="1:18" x14ac:dyDescent="0.3">
      <c r="A882" s="1">
        <v>881</v>
      </c>
      <c r="B882" s="1" t="s">
        <v>4</v>
      </c>
      <c r="C882" s="1" t="s">
        <v>6</v>
      </c>
      <c r="D882" s="1" t="str">
        <f t="shared" si="39"/>
        <v>No</v>
      </c>
      <c r="E882" s="1" t="s">
        <v>7</v>
      </c>
      <c r="F882" s="2">
        <f>UBER[[#This Row],[Request Date]]+UBER[[#This Row],[Request Time]]</f>
        <v>42562.753472222219</v>
      </c>
      <c r="G882" s="3">
        <v>42562</v>
      </c>
      <c r="H882" s="4">
        <v>0.75347222222222221</v>
      </c>
      <c r="I882" s="27">
        <f>HOUR(UBER[[#This Row],[Request Timestamp]])</f>
        <v>18</v>
      </c>
      <c r="J882" s="4" t="str">
        <f t="shared" si="40"/>
        <v>Evening</v>
      </c>
      <c r="K882" s="4" t="str">
        <f>TEXT(UBER[[#This Row],[Request Date]],"dddd")</f>
        <v>Monday</v>
      </c>
      <c r="L882" s="2" t="str">
        <f>IF(OR(UBER[Drop Date]="NA", UBER[Drop Time]="NA"), "NA",M882+N882)</f>
        <v>NA</v>
      </c>
      <c r="M882" s="3" t="s">
        <v>6</v>
      </c>
      <c r="N882" s="4"/>
      <c r="O882" s="4" t="str">
        <f>IF(UBER[Drop Date]="NA","No","yes")</f>
        <v>No</v>
      </c>
      <c r="P882" s="4" t="str">
        <f t="shared" si="41"/>
        <v/>
      </c>
      <c r="Q882" s="27" t="str">
        <f>IF(UBER[[Trip duration ]]="","",HOUR(P882)*60 + MINUTE(P882))</f>
        <v/>
      </c>
      <c r="R882" s="27"/>
    </row>
    <row r="883" spans="1:18" x14ac:dyDescent="0.3">
      <c r="A883" s="1">
        <v>882</v>
      </c>
      <c r="B883" s="1" t="s">
        <v>4</v>
      </c>
      <c r="C883" s="1" t="s">
        <v>6</v>
      </c>
      <c r="D883" s="1" t="str">
        <f t="shared" si="39"/>
        <v>No</v>
      </c>
      <c r="E883" s="1" t="s">
        <v>7</v>
      </c>
      <c r="F883" s="2">
        <f>UBER[[#This Row],[Request Date]]+UBER[[#This Row],[Request Time]]</f>
        <v>42562.756944444445</v>
      </c>
      <c r="G883" s="3">
        <v>42562</v>
      </c>
      <c r="H883" s="4">
        <v>0.75694444444444453</v>
      </c>
      <c r="I883" s="27">
        <f>HOUR(UBER[[#This Row],[Request Timestamp]])</f>
        <v>18</v>
      </c>
      <c r="J883" s="4" t="str">
        <f t="shared" si="40"/>
        <v>Evening</v>
      </c>
      <c r="K883" s="4" t="str">
        <f>TEXT(UBER[[#This Row],[Request Date]],"dddd")</f>
        <v>Monday</v>
      </c>
      <c r="L883" s="2" t="str">
        <f>IF(OR(UBER[Drop Date]="NA", UBER[Drop Time]="NA"), "NA",M883+N883)</f>
        <v>NA</v>
      </c>
      <c r="M883" s="3" t="s">
        <v>6</v>
      </c>
      <c r="N883" s="4"/>
      <c r="O883" s="4" t="str">
        <f>IF(UBER[Drop Date]="NA","No","yes")</f>
        <v>No</v>
      </c>
      <c r="P883" s="4" t="str">
        <f t="shared" si="41"/>
        <v/>
      </c>
      <c r="Q883" s="27" t="str">
        <f>IF(UBER[[Trip duration ]]="","",HOUR(P883)*60 + MINUTE(P883))</f>
        <v/>
      </c>
      <c r="R883" s="27"/>
    </row>
    <row r="884" spans="1:18" x14ac:dyDescent="0.3">
      <c r="A884" s="1">
        <v>883</v>
      </c>
      <c r="B884" s="1" t="s">
        <v>4</v>
      </c>
      <c r="C884" s="1" t="s">
        <v>6</v>
      </c>
      <c r="D884" s="1" t="str">
        <f t="shared" si="39"/>
        <v>No</v>
      </c>
      <c r="E884" s="1" t="s">
        <v>7</v>
      </c>
      <c r="F884" s="2">
        <f>UBER[[#This Row],[Request Date]]+UBER[[#This Row],[Request Time]]</f>
        <v>42562.754861111112</v>
      </c>
      <c r="G884" s="3">
        <v>42562</v>
      </c>
      <c r="H884" s="4">
        <v>0.75486111111111109</v>
      </c>
      <c r="I884" s="27">
        <f>HOUR(UBER[[#This Row],[Request Timestamp]])</f>
        <v>18</v>
      </c>
      <c r="J884" s="4" t="str">
        <f t="shared" si="40"/>
        <v>Evening</v>
      </c>
      <c r="K884" s="4" t="str">
        <f>TEXT(UBER[[#This Row],[Request Date]],"dddd")</f>
        <v>Monday</v>
      </c>
      <c r="L884" s="2" t="str">
        <f>IF(OR(UBER[Drop Date]="NA", UBER[Drop Time]="NA"), "NA",M884+N884)</f>
        <v>NA</v>
      </c>
      <c r="M884" s="3" t="s">
        <v>6</v>
      </c>
      <c r="N884" s="4"/>
      <c r="O884" s="4" t="str">
        <f>IF(UBER[Drop Date]="NA","No","yes")</f>
        <v>No</v>
      </c>
      <c r="P884" s="4" t="str">
        <f t="shared" si="41"/>
        <v/>
      </c>
      <c r="Q884" s="27" t="str">
        <f>IF(UBER[[Trip duration ]]="","",HOUR(P884)*60 + MINUTE(P884))</f>
        <v/>
      </c>
      <c r="R884" s="27"/>
    </row>
    <row r="885" spans="1:18" x14ac:dyDescent="0.3">
      <c r="A885" s="1">
        <v>884</v>
      </c>
      <c r="B885" s="1" t="s">
        <v>4</v>
      </c>
      <c r="C885" s="1">
        <v>241</v>
      </c>
      <c r="D885" s="1" t="str">
        <f t="shared" si="39"/>
        <v>Yes</v>
      </c>
      <c r="E885" s="1" t="s">
        <v>5</v>
      </c>
      <c r="F885" s="2">
        <f>UBER[[#This Row],[Request Date]]+UBER[[#This Row],[Request Time]]</f>
        <v>42562.752083333333</v>
      </c>
      <c r="G885" s="3">
        <v>42562</v>
      </c>
      <c r="H885" s="4">
        <v>0.75208333333333333</v>
      </c>
      <c r="I885" s="27">
        <f>HOUR(UBER[[#This Row],[Request Timestamp]])</f>
        <v>18</v>
      </c>
      <c r="J885" s="4" t="str">
        <f t="shared" si="40"/>
        <v>Evening</v>
      </c>
      <c r="K885" s="4" t="str">
        <f>TEXT(UBER[[#This Row],[Request Date]],"dddd")</f>
        <v>Monday</v>
      </c>
      <c r="L885" s="2">
        <f>IF(OR(UBER[Drop Date]="NA", UBER[Drop Time]="NA"), "NA",M885+N885)</f>
        <v>42562.775694444441</v>
      </c>
      <c r="M885" s="3">
        <v>42562</v>
      </c>
      <c r="N885" s="4">
        <v>0.77569444444444446</v>
      </c>
      <c r="O885" s="4" t="str">
        <f>IF(UBER[Drop Date]="NA","No","yes")</f>
        <v>yes</v>
      </c>
      <c r="P885" s="4">
        <f t="shared" si="41"/>
        <v>2.361111110803904E-2</v>
      </c>
      <c r="Q885" s="27">
        <f>IF(UBER[[Trip duration ]]="","",HOUR(P885)*60 + MINUTE(P885))</f>
        <v>34</v>
      </c>
      <c r="R885" s="27"/>
    </row>
    <row r="886" spans="1:18" x14ac:dyDescent="0.3">
      <c r="A886" s="1">
        <v>885</v>
      </c>
      <c r="B886" s="1" t="s">
        <v>4</v>
      </c>
      <c r="C886" s="1" t="s">
        <v>6</v>
      </c>
      <c r="D886" s="1" t="str">
        <f t="shared" si="39"/>
        <v>No</v>
      </c>
      <c r="E886" s="1" t="s">
        <v>7</v>
      </c>
      <c r="F886" s="2">
        <f>UBER[[#This Row],[Request Date]]+UBER[[#This Row],[Request Time]]</f>
        <v>42562.756249999999</v>
      </c>
      <c r="G886" s="3">
        <v>42562</v>
      </c>
      <c r="H886" s="4">
        <v>0.75624999999999998</v>
      </c>
      <c r="I886" s="27">
        <f>HOUR(UBER[[#This Row],[Request Timestamp]])</f>
        <v>18</v>
      </c>
      <c r="J886" s="4" t="str">
        <f t="shared" si="40"/>
        <v>Evening</v>
      </c>
      <c r="K886" s="4" t="str">
        <f>TEXT(UBER[[#This Row],[Request Date]],"dddd")</f>
        <v>Monday</v>
      </c>
      <c r="L886" s="2" t="str">
        <f>IF(OR(UBER[Drop Date]="NA", UBER[Drop Time]="NA"), "NA",M886+N886)</f>
        <v>NA</v>
      </c>
      <c r="M886" s="3" t="s">
        <v>6</v>
      </c>
      <c r="N886" s="4"/>
      <c r="O886" s="4" t="str">
        <f>IF(UBER[Drop Date]="NA","No","yes")</f>
        <v>No</v>
      </c>
      <c r="P886" s="4" t="str">
        <f t="shared" si="41"/>
        <v/>
      </c>
      <c r="Q886" s="27" t="str">
        <f>IF(UBER[[Trip duration ]]="","",HOUR(P886)*60 + MINUTE(P886))</f>
        <v/>
      </c>
      <c r="R886" s="27"/>
    </row>
    <row r="887" spans="1:18" x14ac:dyDescent="0.3">
      <c r="A887" s="1">
        <v>886</v>
      </c>
      <c r="B887" s="1" t="s">
        <v>4</v>
      </c>
      <c r="C887" s="1" t="s">
        <v>6</v>
      </c>
      <c r="D887" s="1" t="str">
        <f t="shared" si="39"/>
        <v>No</v>
      </c>
      <c r="E887" s="1" t="s">
        <v>7</v>
      </c>
      <c r="F887" s="2">
        <f>UBER[[#This Row],[Request Date]]+UBER[[#This Row],[Request Time]]</f>
        <v>42562.753472222219</v>
      </c>
      <c r="G887" s="3">
        <v>42562</v>
      </c>
      <c r="H887" s="4">
        <v>0.75347222222222221</v>
      </c>
      <c r="I887" s="27">
        <f>HOUR(UBER[[#This Row],[Request Timestamp]])</f>
        <v>18</v>
      </c>
      <c r="J887" s="4" t="str">
        <f t="shared" si="40"/>
        <v>Evening</v>
      </c>
      <c r="K887" s="4" t="str">
        <f>TEXT(UBER[[#This Row],[Request Date]],"dddd")</f>
        <v>Monday</v>
      </c>
      <c r="L887" s="2" t="str">
        <f>IF(OR(UBER[Drop Date]="NA", UBER[Drop Time]="NA"), "NA",M887+N887)</f>
        <v>NA</v>
      </c>
      <c r="M887" s="3" t="s">
        <v>6</v>
      </c>
      <c r="N887" s="4"/>
      <c r="O887" s="4" t="str">
        <f>IF(UBER[Drop Date]="NA","No","yes")</f>
        <v>No</v>
      </c>
      <c r="P887" s="4" t="str">
        <f t="shared" si="41"/>
        <v/>
      </c>
      <c r="Q887" s="27" t="str">
        <f>IF(UBER[[Trip duration ]]="","",HOUR(P887)*60 + MINUTE(P887))</f>
        <v/>
      </c>
      <c r="R887" s="27"/>
    </row>
    <row r="888" spans="1:18" x14ac:dyDescent="0.3">
      <c r="A888" s="1">
        <v>887</v>
      </c>
      <c r="B888" s="1" t="s">
        <v>4</v>
      </c>
      <c r="C888" s="1">
        <v>160</v>
      </c>
      <c r="D888" s="1" t="str">
        <f t="shared" si="39"/>
        <v>Yes</v>
      </c>
      <c r="E888" s="1" t="s">
        <v>5</v>
      </c>
      <c r="F888" s="2">
        <f>UBER[[#This Row],[Request Date]]+UBER[[#This Row],[Request Time]]</f>
        <v>42562.756944444445</v>
      </c>
      <c r="G888" s="3">
        <v>42562</v>
      </c>
      <c r="H888" s="4">
        <v>0.75694444444444453</v>
      </c>
      <c r="I888" s="27">
        <f>HOUR(UBER[[#This Row],[Request Timestamp]])</f>
        <v>18</v>
      </c>
      <c r="J888" s="4" t="str">
        <f t="shared" si="40"/>
        <v>Evening</v>
      </c>
      <c r="K888" s="4" t="str">
        <f>TEXT(UBER[[#This Row],[Request Date]],"dddd")</f>
        <v>Monday</v>
      </c>
      <c r="L888" s="2">
        <f>IF(OR(UBER[Drop Date]="NA", UBER[Drop Time]="NA"), "NA",M888+N888)</f>
        <v>42562.782638888886</v>
      </c>
      <c r="M888" s="3">
        <v>42562</v>
      </c>
      <c r="N888" s="4">
        <v>0.78263888888888899</v>
      </c>
      <c r="O888" s="4" t="str">
        <f>IF(UBER[Drop Date]="NA","No","yes")</f>
        <v>yes</v>
      </c>
      <c r="P888" s="4">
        <f t="shared" si="41"/>
        <v>2.569444444088731E-2</v>
      </c>
      <c r="Q888" s="27">
        <f>IF(UBER[[Trip duration ]]="","",HOUR(P888)*60 + MINUTE(P888))</f>
        <v>37</v>
      </c>
      <c r="R888" s="27"/>
    </row>
    <row r="889" spans="1:18" x14ac:dyDescent="0.3">
      <c r="A889" s="1">
        <v>888</v>
      </c>
      <c r="B889" s="1" t="s">
        <v>4</v>
      </c>
      <c r="C889" s="1" t="s">
        <v>6</v>
      </c>
      <c r="D889" s="1" t="str">
        <f t="shared" si="39"/>
        <v>No</v>
      </c>
      <c r="E889" s="1" t="s">
        <v>7</v>
      </c>
      <c r="F889" s="2">
        <f>UBER[[#This Row],[Request Date]]+UBER[[#This Row],[Request Time]]</f>
        <v>42562.756249999999</v>
      </c>
      <c r="G889" s="3">
        <v>42562</v>
      </c>
      <c r="H889" s="4">
        <v>0.75624999999999998</v>
      </c>
      <c r="I889" s="27">
        <f>HOUR(UBER[[#This Row],[Request Timestamp]])</f>
        <v>18</v>
      </c>
      <c r="J889" s="4" t="str">
        <f t="shared" si="40"/>
        <v>Evening</v>
      </c>
      <c r="K889" s="4" t="str">
        <f>TEXT(UBER[[#This Row],[Request Date]],"dddd")</f>
        <v>Monday</v>
      </c>
      <c r="L889" s="2" t="str">
        <f>IF(OR(UBER[Drop Date]="NA", UBER[Drop Time]="NA"), "NA",M889+N889)</f>
        <v>NA</v>
      </c>
      <c r="M889" s="3" t="s">
        <v>6</v>
      </c>
      <c r="N889" s="4"/>
      <c r="O889" s="4" t="str">
        <f>IF(UBER[Drop Date]="NA","No","yes")</f>
        <v>No</v>
      </c>
      <c r="P889" s="4" t="str">
        <f t="shared" si="41"/>
        <v/>
      </c>
      <c r="Q889" s="27" t="str">
        <f>IF(UBER[[Trip duration ]]="","",HOUR(P889)*60 + MINUTE(P889))</f>
        <v/>
      </c>
      <c r="R889" s="27"/>
    </row>
    <row r="890" spans="1:18" x14ac:dyDescent="0.3">
      <c r="A890" s="1">
        <v>889</v>
      </c>
      <c r="B890" s="1" t="s">
        <v>4</v>
      </c>
      <c r="C890" s="1" t="s">
        <v>6</v>
      </c>
      <c r="D890" s="1" t="str">
        <f t="shared" si="39"/>
        <v>No</v>
      </c>
      <c r="E890" s="1" t="s">
        <v>7</v>
      </c>
      <c r="F890" s="2">
        <f>UBER[[#This Row],[Request Date]]+UBER[[#This Row],[Request Time]]</f>
        <v>42562.757638888892</v>
      </c>
      <c r="G890" s="3">
        <v>42562</v>
      </c>
      <c r="H890" s="4">
        <v>0.75763888888888886</v>
      </c>
      <c r="I890" s="27">
        <f>HOUR(UBER[[#This Row],[Request Timestamp]])</f>
        <v>18</v>
      </c>
      <c r="J890" s="4" t="str">
        <f t="shared" si="40"/>
        <v>Evening</v>
      </c>
      <c r="K890" s="4" t="str">
        <f>TEXT(UBER[[#This Row],[Request Date]],"dddd")</f>
        <v>Monday</v>
      </c>
      <c r="L890" s="2" t="str">
        <f>IF(OR(UBER[Drop Date]="NA", UBER[Drop Time]="NA"), "NA",M890+N890)</f>
        <v>NA</v>
      </c>
      <c r="M890" s="3" t="s">
        <v>6</v>
      </c>
      <c r="N890" s="4"/>
      <c r="O890" s="4" t="str">
        <f>IF(UBER[Drop Date]="NA","No","yes")</f>
        <v>No</v>
      </c>
      <c r="P890" s="4" t="str">
        <f t="shared" si="41"/>
        <v/>
      </c>
      <c r="Q890" s="27" t="str">
        <f>IF(UBER[[Trip duration ]]="","",HOUR(P890)*60 + MINUTE(P890))</f>
        <v/>
      </c>
      <c r="R890" s="27"/>
    </row>
    <row r="891" spans="1:18" x14ac:dyDescent="0.3">
      <c r="A891" s="1">
        <v>890</v>
      </c>
      <c r="B891" s="1" t="s">
        <v>4</v>
      </c>
      <c r="C891" s="1" t="s">
        <v>6</v>
      </c>
      <c r="D891" s="1" t="str">
        <f t="shared" si="39"/>
        <v>No</v>
      </c>
      <c r="E891" s="1" t="s">
        <v>7</v>
      </c>
      <c r="F891" s="2">
        <f>UBER[[#This Row],[Request Date]]+UBER[[#This Row],[Request Time]]</f>
        <v>42562.754861111112</v>
      </c>
      <c r="G891" s="3">
        <v>42562</v>
      </c>
      <c r="H891" s="4">
        <v>0.75486111111111109</v>
      </c>
      <c r="I891" s="27">
        <f>HOUR(UBER[[#This Row],[Request Timestamp]])</f>
        <v>18</v>
      </c>
      <c r="J891" s="4" t="str">
        <f t="shared" si="40"/>
        <v>Evening</v>
      </c>
      <c r="K891" s="4" t="str">
        <f>TEXT(UBER[[#This Row],[Request Date]],"dddd")</f>
        <v>Monday</v>
      </c>
      <c r="L891" s="2" t="str">
        <f>IF(OR(UBER[Drop Date]="NA", UBER[Drop Time]="NA"), "NA",M891+N891)</f>
        <v>NA</v>
      </c>
      <c r="M891" s="3" t="s">
        <v>6</v>
      </c>
      <c r="N891" s="4"/>
      <c r="O891" s="4" t="str">
        <f>IF(UBER[Drop Date]="NA","No","yes")</f>
        <v>No</v>
      </c>
      <c r="P891" s="4" t="str">
        <f t="shared" si="41"/>
        <v/>
      </c>
      <c r="Q891" s="27" t="str">
        <f>IF(UBER[[Trip duration ]]="","",HOUR(P891)*60 + MINUTE(P891))</f>
        <v/>
      </c>
      <c r="R891" s="27"/>
    </row>
    <row r="892" spans="1:18" x14ac:dyDescent="0.3">
      <c r="A892" s="1">
        <v>891</v>
      </c>
      <c r="B892" s="1" t="s">
        <v>4</v>
      </c>
      <c r="C892" s="1">
        <v>89</v>
      </c>
      <c r="D892" s="1" t="str">
        <f t="shared" si="39"/>
        <v>Yes</v>
      </c>
      <c r="E892" s="1" t="s">
        <v>5</v>
      </c>
      <c r="F892" s="2">
        <f>UBER[[#This Row],[Request Date]]+UBER[[#This Row],[Request Time]]</f>
        <v>42562.756944444445</v>
      </c>
      <c r="G892" s="3">
        <v>42562</v>
      </c>
      <c r="H892" s="4">
        <v>0.75694444444444453</v>
      </c>
      <c r="I892" s="27">
        <f>HOUR(UBER[[#This Row],[Request Timestamp]])</f>
        <v>18</v>
      </c>
      <c r="J892" s="4" t="str">
        <f t="shared" si="40"/>
        <v>Evening</v>
      </c>
      <c r="K892" s="4" t="str">
        <f>TEXT(UBER[[#This Row],[Request Date]],"dddd")</f>
        <v>Monday</v>
      </c>
      <c r="L892" s="2">
        <f>IF(OR(UBER[Drop Date]="NA", UBER[Drop Time]="NA"), "NA",M892+N892)</f>
        <v>42562.801388888889</v>
      </c>
      <c r="M892" s="3">
        <v>42562</v>
      </c>
      <c r="N892" s="4">
        <v>0.80138888888888893</v>
      </c>
      <c r="O892" s="4" t="str">
        <f>IF(UBER[Drop Date]="NA","No","yes")</f>
        <v>yes</v>
      </c>
      <c r="P892" s="4">
        <f t="shared" si="41"/>
        <v>4.4444444443797693E-2</v>
      </c>
      <c r="Q892" s="27">
        <f>IF(UBER[[Trip duration ]]="","",HOUR(P892)*60 + MINUTE(P892))</f>
        <v>64</v>
      </c>
      <c r="R892" s="27"/>
    </row>
    <row r="893" spans="1:18" x14ac:dyDescent="0.3">
      <c r="A893" s="1">
        <v>892</v>
      </c>
      <c r="B893" s="1" t="s">
        <v>4</v>
      </c>
      <c r="C893" s="1" t="s">
        <v>6</v>
      </c>
      <c r="D893" s="1" t="str">
        <f t="shared" si="39"/>
        <v>No</v>
      </c>
      <c r="E893" s="1" t="s">
        <v>7</v>
      </c>
      <c r="F893" s="2">
        <f>UBER[[#This Row],[Request Date]]+UBER[[#This Row],[Request Time]]</f>
        <v>42562.758333333331</v>
      </c>
      <c r="G893" s="3">
        <v>42562</v>
      </c>
      <c r="H893" s="4">
        <v>0.7583333333333333</v>
      </c>
      <c r="I893" s="27">
        <f>HOUR(UBER[[#This Row],[Request Timestamp]])</f>
        <v>18</v>
      </c>
      <c r="J893" s="4" t="str">
        <f t="shared" si="40"/>
        <v>Evening</v>
      </c>
      <c r="K893" s="4" t="str">
        <f>TEXT(UBER[[#This Row],[Request Date]],"dddd")</f>
        <v>Monday</v>
      </c>
      <c r="L893" s="2" t="str">
        <f>IF(OR(UBER[Drop Date]="NA", UBER[Drop Time]="NA"), "NA",M893+N893)</f>
        <v>NA</v>
      </c>
      <c r="M893" s="3" t="s">
        <v>6</v>
      </c>
      <c r="N893" s="4"/>
      <c r="O893" s="4" t="str">
        <f>IF(UBER[Drop Date]="NA","No","yes")</f>
        <v>No</v>
      </c>
      <c r="P893" s="4" t="str">
        <f t="shared" si="41"/>
        <v/>
      </c>
      <c r="Q893" s="27" t="str">
        <f>IF(UBER[[Trip duration ]]="","",HOUR(P893)*60 + MINUTE(P893))</f>
        <v/>
      </c>
      <c r="R893" s="27"/>
    </row>
    <row r="894" spans="1:18" x14ac:dyDescent="0.3">
      <c r="A894" s="1">
        <v>893</v>
      </c>
      <c r="B894" s="1" t="s">
        <v>4</v>
      </c>
      <c r="C894" s="1" t="s">
        <v>6</v>
      </c>
      <c r="D894" s="1" t="str">
        <f t="shared" si="39"/>
        <v>No</v>
      </c>
      <c r="E894" s="1" t="s">
        <v>7</v>
      </c>
      <c r="F894" s="2">
        <f>UBER[[#This Row],[Request Date]]+UBER[[#This Row],[Request Time]]</f>
        <v>42562.757638888892</v>
      </c>
      <c r="G894" s="3">
        <v>42562</v>
      </c>
      <c r="H894" s="4">
        <v>0.75763888888888886</v>
      </c>
      <c r="I894" s="27">
        <f>HOUR(UBER[[#This Row],[Request Timestamp]])</f>
        <v>18</v>
      </c>
      <c r="J894" s="4" t="str">
        <f t="shared" si="40"/>
        <v>Evening</v>
      </c>
      <c r="K894" s="4" t="str">
        <f>TEXT(UBER[[#This Row],[Request Date]],"dddd")</f>
        <v>Monday</v>
      </c>
      <c r="L894" s="2" t="str">
        <f>IF(OR(UBER[Drop Date]="NA", UBER[Drop Time]="NA"), "NA",M894+N894)</f>
        <v>NA</v>
      </c>
      <c r="M894" s="3" t="s">
        <v>6</v>
      </c>
      <c r="N894" s="4"/>
      <c r="O894" s="4" t="str">
        <f>IF(UBER[Drop Date]="NA","No","yes")</f>
        <v>No</v>
      </c>
      <c r="P894" s="4" t="str">
        <f t="shared" si="41"/>
        <v/>
      </c>
      <c r="Q894" s="27" t="str">
        <f>IF(UBER[[Trip duration ]]="","",HOUR(P894)*60 + MINUTE(P894))</f>
        <v/>
      </c>
      <c r="R894" s="27"/>
    </row>
    <row r="895" spans="1:18" x14ac:dyDescent="0.3">
      <c r="A895" s="1">
        <v>894</v>
      </c>
      <c r="B895" s="1" t="s">
        <v>4</v>
      </c>
      <c r="C895" s="1" t="s">
        <v>6</v>
      </c>
      <c r="D895" s="1" t="str">
        <f t="shared" si="39"/>
        <v>No</v>
      </c>
      <c r="E895" s="1" t="s">
        <v>7</v>
      </c>
      <c r="F895" s="2">
        <f>UBER[[#This Row],[Request Date]]+UBER[[#This Row],[Request Time]]</f>
        <v>42562.754861111112</v>
      </c>
      <c r="G895" s="3">
        <v>42562</v>
      </c>
      <c r="H895" s="4">
        <v>0.75486111111111109</v>
      </c>
      <c r="I895" s="27">
        <f>HOUR(UBER[[#This Row],[Request Timestamp]])</f>
        <v>18</v>
      </c>
      <c r="J895" s="4" t="str">
        <f t="shared" si="40"/>
        <v>Evening</v>
      </c>
      <c r="K895" s="4" t="str">
        <f>TEXT(UBER[[#This Row],[Request Date]],"dddd")</f>
        <v>Monday</v>
      </c>
      <c r="L895" s="2" t="str">
        <f>IF(OR(UBER[Drop Date]="NA", UBER[Drop Time]="NA"), "NA",M895+N895)</f>
        <v>NA</v>
      </c>
      <c r="M895" s="3" t="s">
        <v>6</v>
      </c>
      <c r="N895" s="4"/>
      <c r="O895" s="4" t="str">
        <f>IF(UBER[Drop Date]="NA","No","yes")</f>
        <v>No</v>
      </c>
      <c r="P895" s="4" t="str">
        <f t="shared" si="41"/>
        <v/>
      </c>
      <c r="Q895" s="27" t="str">
        <f>IF(UBER[[Trip duration ]]="","",HOUR(P895)*60 + MINUTE(P895))</f>
        <v/>
      </c>
      <c r="R895" s="27"/>
    </row>
    <row r="896" spans="1:18" x14ac:dyDescent="0.3">
      <c r="A896" s="1">
        <v>895</v>
      </c>
      <c r="B896" s="1" t="s">
        <v>4</v>
      </c>
      <c r="C896" s="1" t="s">
        <v>6</v>
      </c>
      <c r="D896" s="1" t="str">
        <f t="shared" si="39"/>
        <v>No</v>
      </c>
      <c r="E896" s="1" t="s">
        <v>7</v>
      </c>
      <c r="F896" s="2">
        <f>UBER[[#This Row],[Request Date]]+UBER[[#This Row],[Request Time]]</f>
        <v>42562.756944444445</v>
      </c>
      <c r="G896" s="3">
        <v>42562</v>
      </c>
      <c r="H896" s="4">
        <v>0.75694444444444453</v>
      </c>
      <c r="I896" s="27">
        <f>HOUR(UBER[[#This Row],[Request Timestamp]])</f>
        <v>18</v>
      </c>
      <c r="J896" s="4" t="str">
        <f t="shared" si="40"/>
        <v>Evening</v>
      </c>
      <c r="K896" s="4" t="str">
        <f>TEXT(UBER[[#This Row],[Request Date]],"dddd")</f>
        <v>Monday</v>
      </c>
      <c r="L896" s="2" t="str">
        <f>IF(OR(UBER[Drop Date]="NA", UBER[Drop Time]="NA"), "NA",M896+N896)</f>
        <v>NA</v>
      </c>
      <c r="M896" s="3" t="s">
        <v>6</v>
      </c>
      <c r="N896" s="4"/>
      <c r="O896" s="4" t="str">
        <f>IF(UBER[Drop Date]="NA","No","yes")</f>
        <v>No</v>
      </c>
      <c r="P896" s="4" t="str">
        <f t="shared" si="41"/>
        <v/>
      </c>
      <c r="Q896" s="27" t="str">
        <f>IF(UBER[[Trip duration ]]="","",HOUR(P896)*60 + MINUTE(P896))</f>
        <v/>
      </c>
      <c r="R896" s="27"/>
    </row>
    <row r="897" spans="1:18" x14ac:dyDescent="0.3">
      <c r="A897" s="1">
        <v>896</v>
      </c>
      <c r="B897" s="1" t="s">
        <v>8</v>
      </c>
      <c r="C897" s="1" t="s">
        <v>6</v>
      </c>
      <c r="D897" s="1" t="str">
        <f t="shared" si="39"/>
        <v>No</v>
      </c>
      <c r="E897" s="1" t="s">
        <v>7</v>
      </c>
      <c r="F897" s="2">
        <f>UBER[[#This Row],[Request Date]]+UBER[[#This Row],[Request Time]]</f>
        <v>42562.757638888892</v>
      </c>
      <c r="G897" s="3">
        <v>42562</v>
      </c>
      <c r="H897" s="4">
        <v>0.75763888888888886</v>
      </c>
      <c r="I897" s="27">
        <f>HOUR(UBER[[#This Row],[Request Timestamp]])</f>
        <v>18</v>
      </c>
      <c r="J897" s="4" t="str">
        <f t="shared" si="40"/>
        <v>Evening</v>
      </c>
      <c r="K897" s="4" t="str">
        <f>TEXT(UBER[[#This Row],[Request Date]],"dddd")</f>
        <v>Monday</v>
      </c>
      <c r="L897" s="2" t="str">
        <f>IF(OR(UBER[Drop Date]="NA", UBER[Drop Time]="NA"), "NA",M897+N897)</f>
        <v>NA</v>
      </c>
      <c r="M897" s="3" t="s">
        <v>6</v>
      </c>
      <c r="N897" s="4"/>
      <c r="O897" s="4" t="str">
        <f>IF(UBER[Drop Date]="NA","No","yes")</f>
        <v>No</v>
      </c>
      <c r="P897" s="4" t="str">
        <f t="shared" si="41"/>
        <v/>
      </c>
      <c r="Q897" s="27" t="str">
        <f>IF(UBER[[Trip duration ]]="","",HOUR(P897)*60 + MINUTE(P897))</f>
        <v/>
      </c>
      <c r="R897" s="27"/>
    </row>
    <row r="898" spans="1:18" x14ac:dyDescent="0.3">
      <c r="A898" s="1">
        <v>897</v>
      </c>
      <c r="B898" s="1" t="s">
        <v>4</v>
      </c>
      <c r="C898" s="1" t="s">
        <v>6</v>
      </c>
      <c r="D898" s="1" t="str">
        <f t="shared" ref="D898:D961" si="42">IF(C:C="NA","No","Yes")</f>
        <v>No</v>
      </c>
      <c r="E898" s="1" t="s">
        <v>7</v>
      </c>
      <c r="F898" s="2">
        <f>UBER[[#This Row],[Request Date]]+UBER[[#This Row],[Request Time]]</f>
        <v>42562.759027777778</v>
      </c>
      <c r="G898" s="3">
        <v>42562</v>
      </c>
      <c r="H898" s="4">
        <v>0.75902777777777775</v>
      </c>
      <c r="I898" s="27">
        <f>HOUR(UBER[[#This Row],[Request Timestamp]])</f>
        <v>18</v>
      </c>
      <c r="J898" s="4" t="str">
        <f t="shared" ref="J898:J961" si="43">IF(HOUR(H898)&lt;4,"Late Night",
 IF(HOUR(H898)&lt;8,"Early Morning",
 IF(HOUR(H898)&lt;12,"Morning",
 IF(HOUR(H898)&lt;17,"Afternoon",
 IF(HOUR(H898)&lt;21,"Evening","Night")))))</f>
        <v>Evening</v>
      </c>
      <c r="K898" s="4" t="str">
        <f>TEXT(UBER[[#This Row],[Request Date]],"dddd")</f>
        <v>Monday</v>
      </c>
      <c r="L898" s="2" t="str">
        <f>IF(OR(UBER[Drop Date]="NA", UBER[Drop Time]="NA"), "NA",M898+N898)</f>
        <v>NA</v>
      </c>
      <c r="M898" s="3" t="s">
        <v>6</v>
      </c>
      <c r="N898" s="4"/>
      <c r="O898" s="4" t="str">
        <f>IF(UBER[Drop Date]="NA","No","yes")</f>
        <v>No</v>
      </c>
      <c r="P898" s="4" t="str">
        <f t="shared" ref="P898:P961" si="44">IF(OR(L898="NA",F898="NA"), "", L898 - F898)</f>
        <v/>
      </c>
      <c r="Q898" s="27" t="str">
        <f>IF(UBER[[Trip duration ]]="","",HOUR(P898)*60 + MINUTE(P898))</f>
        <v/>
      </c>
      <c r="R898" s="27"/>
    </row>
    <row r="899" spans="1:18" x14ac:dyDescent="0.3">
      <c r="A899" s="1">
        <v>898</v>
      </c>
      <c r="B899" s="1" t="s">
        <v>4</v>
      </c>
      <c r="C899" s="1">
        <v>26</v>
      </c>
      <c r="D899" s="1" t="str">
        <f t="shared" si="42"/>
        <v>Yes</v>
      </c>
      <c r="E899" s="1" t="s">
        <v>5</v>
      </c>
      <c r="F899" s="2">
        <f>UBER[[#This Row],[Request Date]]+UBER[[#This Row],[Request Time]]</f>
        <v>42562.759722222225</v>
      </c>
      <c r="G899" s="3">
        <v>42562</v>
      </c>
      <c r="H899" s="4">
        <v>0.7597222222222223</v>
      </c>
      <c r="I899" s="27">
        <f>HOUR(UBER[[#This Row],[Request Timestamp]])</f>
        <v>18</v>
      </c>
      <c r="J899" s="4" t="str">
        <f t="shared" si="43"/>
        <v>Evening</v>
      </c>
      <c r="K899" s="4" t="str">
        <f>TEXT(UBER[[#This Row],[Request Date]],"dddd")</f>
        <v>Monday</v>
      </c>
      <c r="L899" s="2">
        <f>IF(OR(UBER[Drop Date]="NA", UBER[Drop Time]="NA"), "NA",M899+N899)</f>
        <v>42562.79791666667</v>
      </c>
      <c r="M899" s="3">
        <v>42562</v>
      </c>
      <c r="N899" s="4">
        <v>0.79791666666666661</v>
      </c>
      <c r="O899" s="4" t="str">
        <f>IF(UBER[Drop Date]="NA","No","yes")</f>
        <v>yes</v>
      </c>
      <c r="P899" s="4">
        <f t="shared" si="44"/>
        <v>3.8194444445252884E-2</v>
      </c>
      <c r="Q899" s="27">
        <f>IF(UBER[[Trip duration ]]="","",HOUR(P899)*60 + MINUTE(P899))</f>
        <v>55</v>
      </c>
      <c r="R899" s="27"/>
    </row>
    <row r="900" spans="1:18" x14ac:dyDescent="0.3">
      <c r="A900" s="1">
        <v>899</v>
      </c>
      <c r="B900" s="1" t="s">
        <v>8</v>
      </c>
      <c r="C900" s="1">
        <v>77</v>
      </c>
      <c r="D900" s="1" t="str">
        <f t="shared" si="42"/>
        <v>Yes</v>
      </c>
      <c r="E900" s="1" t="s">
        <v>5</v>
      </c>
      <c r="F900" s="2">
        <f>UBER[[#This Row],[Request Date]]+UBER[[#This Row],[Request Time]]</f>
        <v>42562.756249999999</v>
      </c>
      <c r="G900" s="3">
        <v>42562</v>
      </c>
      <c r="H900" s="4">
        <v>0.75624999999999998</v>
      </c>
      <c r="I900" s="27">
        <f>HOUR(UBER[[#This Row],[Request Timestamp]])</f>
        <v>18</v>
      </c>
      <c r="J900" s="4" t="str">
        <f t="shared" si="43"/>
        <v>Evening</v>
      </c>
      <c r="K900" s="4" t="str">
        <f>TEXT(UBER[[#This Row],[Request Date]],"dddd")</f>
        <v>Monday</v>
      </c>
      <c r="L900" s="2">
        <f>IF(OR(UBER[Drop Date]="NA", UBER[Drop Time]="NA"), "NA",M900+N900)</f>
        <v>42562.802777777775</v>
      </c>
      <c r="M900" s="3">
        <v>42562</v>
      </c>
      <c r="N900" s="4">
        <v>0.8027777777777777</v>
      </c>
      <c r="O900" s="4" t="str">
        <f>IF(UBER[Drop Date]="NA","No","yes")</f>
        <v>yes</v>
      </c>
      <c r="P900" s="4">
        <f t="shared" si="44"/>
        <v>4.6527777776645962E-2</v>
      </c>
      <c r="Q900" s="27">
        <f>IF(UBER[[Trip duration ]]="","",HOUR(P900)*60 + MINUTE(P900))</f>
        <v>67</v>
      </c>
      <c r="R900" s="27"/>
    </row>
    <row r="901" spans="1:18" x14ac:dyDescent="0.3">
      <c r="A901" s="1">
        <v>900</v>
      </c>
      <c r="B901" s="1" t="s">
        <v>4</v>
      </c>
      <c r="C901" s="1">
        <v>254</v>
      </c>
      <c r="D901" s="1" t="str">
        <f t="shared" si="42"/>
        <v>Yes</v>
      </c>
      <c r="E901" s="1" t="s">
        <v>5</v>
      </c>
      <c r="F901" s="2">
        <f>UBER[[#This Row],[Request Date]]+UBER[[#This Row],[Request Time]]</f>
        <v>42562.759027777778</v>
      </c>
      <c r="G901" s="3">
        <v>42562</v>
      </c>
      <c r="H901" s="4">
        <v>0.75902777777777775</v>
      </c>
      <c r="I901" s="27">
        <f>HOUR(UBER[[#This Row],[Request Timestamp]])</f>
        <v>18</v>
      </c>
      <c r="J901" s="4" t="str">
        <f t="shared" si="43"/>
        <v>Evening</v>
      </c>
      <c r="K901" s="4" t="str">
        <f>TEXT(UBER[[#This Row],[Request Date]],"dddd")</f>
        <v>Monday</v>
      </c>
      <c r="L901" s="2">
        <f>IF(OR(UBER[Drop Date]="NA", UBER[Drop Time]="NA"), "NA",M901+N901)</f>
        <v>42562.785416666666</v>
      </c>
      <c r="M901" s="3">
        <v>42562</v>
      </c>
      <c r="N901" s="4">
        <v>0.78541666666666676</v>
      </c>
      <c r="O901" s="4" t="str">
        <f>IF(UBER[Drop Date]="NA","No","yes")</f>
        <v>yes</v>
      </c>
      <c r="P901" s="4">
        <f t="shared" si="44"/>
        <v>2.6388888887595385E-2</v>
      </c>
      <c r="Q901" s="27">
        <f>IF(UBER[[Trip duration ]]="","",HOUR(P901)*60 + MINUTE(P901))</f>
        <v>38</v>
      </c>
      <c r="R901" s="27"/>
    </row>
    <row r="902" spans="1:18" x14ac:dyDescent="0.3">
      <c r="A902" s="1">
        <v>901</v>
      </c>
      <c r="B902" s="1" t="s">
        <v>4</v>
      </c>
      <c r="C902" s="1" t="s">
        <v>6</v>
      </c>
      <c r="D902" s="1" t="str">
        <f t="shared" si="42"/>
        <v>No</v>
      </c>
      <c r="E902" s="1" t="s">
        <v>7</v>
      </c>
      <c r="F902" s="2">
        <f>UBER[[#This Row],[Request Date]]+UBER[[#This Row],[Request Time]]</f>
        <v>42562.759722222225</v>
      </c>
      <c r="G902" s="3">
        <v>42562</v>
      </c>
      <c r="H902" s="4">
        <v>0.7597222222222223</v>
      </c>
      <c r="I902" s="27">
        <f>HOUR(UBER[[#This Row],[Request Timestamp]])</f>
        <v>18</v>
      </c>
      <c r="J902" s="4" t="str">
        <f t="shared" si="43"/>
        <v>Evening</v>
      </c>
      <c r="K902" s="4" t="str">
        <f>TEXT(UBER[[#This Row],[Request Date]],"dddd")</f>
        <v>Monday</v>
      </c>
      <c r="L902" s="2" t="str">
        <f>IF(OR(UBER[Drop Date]="NA", UBER[Drop Time]="NA"), "NA",M902+N902)</f>
        <v>NA</v>
      </c>
      <c r="M902" s="3" t="s">
        <v>6</v>
      </c>
      <c r="N902" s="4"/>
      <c r="O902" s="4" t="str">
        <f>IF(UBER[Drop Date]="NA","No","yes")</f>
        <v>No</v>
      </c>
      <c r="P902" s="4" t="str">
        <f t="shared" si="44"/>
        <v/>
      </c>
      <c r="Q902" s="27" t="str">
        <f>IF(UBER[[Trip duration ]]="","",HOUR(P902)*60 + MINUTE(P902))</f>
        <v/>
      </c>
      <c r="R902" s="27"/>
    </row>
    <row r="903" spans="1:18" x14ac:dyDescent="0.3">
      <c r="A903" s="1">
        <v>902</v>
      </c>
      <c r="B903" s="1" t="s">
        <v>4</v>
      </c>
      <c r="C903" s="1" t="s">
        <v>6</v>
      </c>
      <c r="D903" s="1" t="str">
        <f t="shared" si="42"/>
        <v>No</v>
      </c>
      <c r="E903" s="1" t="s">
        <v>7</v>
      </c>
      <c r="F903" s="2">
        <f>UBER[[#This Row],[Request Date]]+UBER[[#This Row],[Request Time]]</f>
        <v>42562.759027777778</v>
      </c>
      <c r="G903" s="3">
        <v>42562</v>
      </c>
      <c r="H903" s="4">
        <v>0.75902777777777775</v>
      </c>
      <c r="I903" s="27">
        <f>HOUR(UBER[[#This Row],[Request Timestamp]])</f>
        <v>18</v>
      </c>
      <c r="J903" s="4" t="str">
        <f t="shared" si="43"/>
        <v>Evening</v>
      </c>
      <c r="K903" s="4" t="str">
        <f>TEXT(UBER[[#This Row],[Request Date]],"dddd")</f>
        <v>Monday</v>
      </c>
      <c r="L903" s="2" t="str">
        <f>IF(OR(UBER[Drop Date]="NA", UBER[Drop Time]="NA"), "NA",M903+N903)</f>
        <v>NA</v>
      </c>
      <c r="M903" s="3" t="s">
        <v>6</v>
      </c>
      <c r="N903" s="4"/>
      <c r="O903" s="4" t="str">
        <f>IF(UBER[Drop Date]="NA","No","yes")</f>
        <v>No</v>
      </c>
      <c r="P903" s="4" t="str">
        <f t="shared" si="44"/>
        <v/>
      </c>
      <c r="Q903" s="27" t="str">
        <f>IF(UBER[[Trip duration ]]="","",HOUR(P903)*60 + MINUTE(P903))</f>
        <v/>
      </c>
      <c r="R903" s="27"/>
    </row>
    <row r="904" spans="1:18" x14ac:dyDescent="0.3">
      <c r="A904" s="1">
        <v>903</v>
      </c>
      <c r="B904" s="1" t="s">
        <v>8</v>
      </c>
      <c r="C904" s="1">
        <v>170</v>
      </c>
      <c r="D904" s="1" t="str">
        <f t="shared" si="42"/>
        <v>Yes</v>
      </c>
      <c r="E904" s="1" t="s">
        <v>9</v>
      </c>
      <c r="F904" s="2">
        <f>UBER[[#This Row],[Request Date]]+UBER[[#This Row],[Request Time]]</f>
        <v>42562.759722222225</v>
      </c>
      <c r="G904" s="3">
        <v>42562</v>
      </c>
      <c r="H904" s="4">
        <v>0.7597222222222223</v>
      </c>
      <c r="I904" s="27">
        <f>HOUR(UBER[[#This Row],[Request Timestamp]])</f>
        <v>18</v>
      </c>
      <c r="J904" s="4" t="str">
        <f t="shared" si="43"/>
        <v>Evening</v>
      </c>
      <c r="K904" s="4" t="str">
        <f>TEXT(UBER[[#This Row],[Request Date]],"dddd")</f>
        <v>Monday</v>
      </c>
      <c r="L904" s="2" t="str">
        <f>IF(OR(UBER[Drop Date]="NA", UBER[Drop Time]="NA"), "NA",M904+N904)</f>
        <v>NA</v>
      </c>
      <c r="M904" s="3" t="s">
        <v>6</v>
      </c>
      <c r="N904" s="4"/>
      <c r="O904" s="4" t="str">
        <f>IF(UBER[Drop Date]="NA","No","yes")</f>
        <v>No</v>
      </c>
      <c r="P904" s="4" t="str">
        <f t="shared" si="44"/>
        <v/>
      </c>
      <c r="Q904" s="27" t="str">
        <f>IF(UBER[[Trip duration ]]="","",HOUR(P904)*60 + MINUTE(P904))</f>
        <v/>
      </c>
      <c r="R904" s="27"/>
    </row>
    <row r="905" spans="1:18" x14ac:dyDescent="0.3">
      <c r="A905" s="1">
        <v>904</v>
      </c>
      <c r="B905" s="1" t="s">
        <v>4</v>
      </c>
      <c r="C905" s="1">
        <v>224</v>
      </c>
      <c r="D905" s="1" t="str">
        <f t="shared" si="42"/>
        <v>Yes</v>
      </c>
      <c r="E905" s="1" t="s">
        <v>5</v>
      </c>
      <c r="F905" s="2">
        <f>UBER[[#This Row],[Request Date]]+UBER[[#This Row],[Request Time]]</f>
        <v>42562.757638888892</v>
      </c>
      <c r="G905" s="3">
        <v>42562</v>
      </c>
      <c r="H905" s="4">
        <v>0.75763888888888886</v>
      </c>
      <c r="I905" s="27">
        <f>HOUR(UBER[[#This Row],[Request Timestamp]])</f>
        <v>18</v>
      </c>
      <c r="J905" s="4" t="str">
        <f t="shared" si="43"/>
        <v>Evening</v>
      </c>
      <c r="K905" s="4" t="str">
        <f>TEXT(UBER[[#This Row],[Request Date]],"dddd")</f>
        <v>Monday</v>
      </c>
      <c r="L905" s="2">
        <f>IF(OR(UBER[Drop Date]="NA", UBER[Drop Time]="NA"), "NA",M905+N905)</f>
        <v>42562.807638888888</v>
      </c>
      <c r="M905" s="3">
        <v>42562</v>
      </c>
      <c r="N905" s="4">
        <v>0.80763888888888891</v>
      </c>
      <c r="O905" s="4" t="str">
        <f>IF(UBER[Drop Date]="NA","No","yes")</f>
        <v>yes</v>
      </c>
      <c r="P905" s="4">
        <f t="shared" si="44"/>
        <v>4.9999999995634425E-2</v>
      </c>
      <c r="Q905" s="27">
        <f>IF(UBER[[Trip duration ]]="","",HOUR(P905)*60 + MINUTE(P905))</f>
        <v>72</v>
      </c>
      <c r="R905" s="27"/>
    </row>
    <row r="906" spans="1:18" x14ac:dyDescent="0.3">
      <c r="A906" s="1">
        <v>905</v>
      </c>
      <c r="B906" s="1" t="s">
        <v>4</v>
      </c>
      <c r="C906" s="1" t="s">
        <v>6</v>
      </c>
      <c r="D906" s="1" t="str">
        <f t="shared" si="42"/>
        <v>No</v>
      </c>
      <c r="E906" s="1" t="s">
        <v>7</v>
      </c>
      <c r="F906" s="2">
        <f>UBER[[#This Row],[Request Date]]+UBER[[#This Row],[Request Time]]</f>
        <v>42562.761805555558</v>
      </c>
      <c r="G906" s="3">
        <v>42562</v>
      </c>
      <c r="H906" s="4">
        <v>0.76180555555555562</v>
      </c>
      <c r="I906" s="27">
        <f>HOUR(UBER[[#This Row],[Request Timestamp]])</f>
        <v>18</v>
      </c>
      <c r="J906" s="4" t="str">
        <f t="shared" si="43"/>
        <v>Evening</v>
      </c>
      <c r="K906" s="4" t="str">
        <f>TEXT(UBER[[#This Row],[Request Date]],"dddd")</f>
        <v>Monday</v>
      </c>
      <c r="L906" s="2" t="str">
        <f>IF(OR(UBER[Drop Date]="NA", UBER[Drop Time]="NA"), "NA",M906+N906)</f>
        <v>NA</v>
      </c>
      <c r="M906" s="3" t="s">
        <v>6</v>
      </c>
      <c r="N906" s="4"/>
      <c r="O906" s="4" t="str">
        <f>IF(UBER[Drop Date]="NA","No","yes")</f>
        <v>No</v>
      </c>
      <c r="P906" s="4" t="str">
        <f t="shared" si="44"/>
        <v/>
      </c>
      <c r="Q906" s="27" t="str">
        <f>IF(UBER[[Trip duration ]]="","",HOUR(P906)*60 + MINUTE(P906))</f>
        <v/>
      </c>
      <c r="R906" s="27"/>
    </row>
    <row r="907" spans="1:18" x14ac:dyDescent="0.3">
      <c r="A907" s="1">
        <v>906</v>
      </c>
      <c r="B907" s="1" t="s">
        <v>4</v>
      </c>
      <c r="C907" s="1" t="s">
        <v>6</v>
      </c>
      <c r="D907" s="1" t="str">
        <f t="shared" si="42"/>
        <v>No</v>
      </c>
      <c r="E907" s="1" t="s">
        <v>7</v>
      </c>
      <c r="F907" s="2">
        <f>UBER[[#This Row],[Request Date]]+UBER[[#This Row],[Request Time]]</f>
        <v>42562.758333333331</v>
      </c>
      <c r="G907" s="3">
        <v>42562</v>
      </c>
      <c r="H907" s="4">
        <v>0.7583333333333333</v>
      </c>
      <c r="I907" s="27">
        <f>HOUR(UBER[[#This Row],[Request Timestamp]])</f>
        <v>18</v>
      </c>
      <c r="J907" s="4" t="str">
        <f t="shared" si="43"/>
        <v>Evening</v>
      </c>
      <c r="K907" s="4" t="str">
        <f>TEXT(UBER[[#This Row],[Request Date]],"dddd")</f>
        <v>Monday</v>
      </c>
      <c r="L907" s="2" t="str">
        <f>IF(OR(UBER[Drop Date]="NA", UBER[Drop Time]="NA"), "NA",M907+N907)</f>
        <v>NA</v>
      </c>
      <c r="M907" s="3" t="s">
        <v>6</v>
      </c>
      <c r="N907" s="4"/>
      <c r="O907" s="4" t="str">
        <f>IF(UBER[Drop Date]="NA","No","yes")</f>
        <v>No</v>
      </c>
      <c r="P907" s="4" t="str">
        <f t="shared" si="44"/>
        <v/>
      </c>
      <c r="Q907" s="27" t="str">
        <f>IF(UBER[[Trip duration ]]="","",HOUR(P907)*60 + MINUTE(P907))</f>
        <v/>
      </c>
      <c r="R907" s="27"/>
    </row>
    <row r="908" spans="1:18" x14ac:dyDescent="0.3">
      <c r="A908" s="1">
        <v>907</v>
      </c>
      <c r="B908" s="1" t="s">
        <v>4</v>
      </c>
      <c r="C908" s="1" t="s">
        <v>6</v>
      </c>
      <c r="D908" s="1" t="str">
        <f t="shared" si="42"/>
        <v>No</v>
      </c>
      <c r="E908" s="1" t="s">
        <v>7</v>
      </c>
      <c r="F908" s="2">
        <f>UBER[[#This Row],[Request Date]]+UBER[[#This Row],[Request Time]]</f>
        <v>42562.76458333333</v>
      </c>
      <c r="G908" s="3">
        <v>42562</v>
      </c>
      <c r="H908" s="4">
        <v>0.76458333333333339</v>
      </c>
      <c r="I908" s="27">
        <f>HOUR(UBER[[#This Row],[Request Timestamp]])</f>
        <v>18</v>
      </c>
      <c r="J908" s="4" t="str">
        <f t="shared" si="43"/>
        <v>Evening</v>
      </c>
      <c r="K908" s="4" t="str">
        <f>TEXT(UBER[[#This Row],[Request Date]],"dddd")</f>
        <v>Monday</v>
      </c>
      <c r="L908" s="2" t="str">
        <f>IF(OR(UBER[Drop Date]="NA", UBER[Drop Time]="NA"), "NA",M908+N908)</f>
        <v>NA</v>
      </c>
      <c r="M908" s="3" t="s">
        <v>6</v>
      </c>
      <c r="N908" s="4"/>
      <c r="O908" s="4" t="str">
        <f>IF(UBER[Drop Date]="NA","No","yes")</f>
        <v>No</v>
      </c>
      <c r="P908" s="4" t="str">
        <f t="shared" si="44"/>
        <v/>
      </c>
      <c r="Q908" s="27" t="str">
        <f>IF(UBER[[Trip duration ]]="","",HOUR(P908)*60 + MINUTE(P908))</f>
        <v/>
      </c>
      <c r="R908" s="27"/>
    </row>
    <row r="909" spans="1:18" x14ac:dyDescent="0.3">
      <c r="A909" s="1">
        <v>908</v>
      </c>
      <c r="B909" s="1" t="s">
        <v>4</v>
      </c>
      <c r="C909" s="1" t="s">
        <v>6</v>
      </c>
      <c r="D909" s="1" t="str">
        <f t="shared" si="42"/>
        <v>No</v>
      </c>
      <c r="E909" s="1" t="s">
        <v>7</v>
      </c>
      <c r="F909" s="2">
        <f>UBER[[#This Row],[Request Date]]+UBER[[#This Row],[Request Time]]</f>
        <v>42562.761805555558</v>
      </c>
      <c r="G909" s="3">
        <v>42562</v>
      </c>
      <c r="H909" s="4">
        <v>0.76180555555555562</v>
      </c>
      <c r="I909" s="27">
        <f>HOUR(UBER[[#This Row],[Request Timestamp]])</f>
        <v>18</v>
      </c>
      <c r="J909" s="4" t="str">
        <f t="shared" si="43"/>
        <v>Evening</v>
      </c>
      <c r="K909" s="4" t="str">
        <f>TEXT(UBER[[#This Row],[Request Date]],"dddd")</f>
        <v>Monday</v>
      </c>
      <c r="L909" s="2" t="str">
        <f>IF(OR(UBER[Drop Date]="NA", UBER[Drop Time]="NA"), "NA",M909+N909)</f>
        <v>NA</v>
      </c>
      <c r="M909" s="3" t="s">
        <v>6</v>
      </c>
      <c r="N909" s="4"/>
      <c r="O909" s="4" t="str">
        <f>IF(UBER[Drop Date]="NA","No","yes")</f>
        <v>No</v>
      </c>
      <c r="P909" s="4" t="str">
        <f t="shared" si="44"/>
        <v/>
      </c>
      <c r="Q909" s="27" t="str">
        <f>IF(UBER[[Trip duration ]]="","",HOUR(P909)*60 + MINUTE(P909))</f>
        <v/>
      </c>
      <c r="R909" s="27"/>
    </row>
    <row r="910" spans="1:18" x14ac:dyDescent="0.3">
      <c r="A910" s="1">
        <v>909</v>
      </c>
      <c r="B910" s="1" t="s">
        <v>4</v>
      </c>
      <c r="C910" s="1">
        <v>203</v>
      </c>
      <c r="D910" s="1" t="str">
        <f t="shared" si="42"/>
        <v>Yes</v>
      </c>
      <c r="E910" s="1" t="s">
        <v>5</v>
      </c>
      <c r="F910" s="2">
        <f>UBER[[#This Row],[Request Date]]+UBER[[#This Row],[Request Time]]</f>
        <v>42562.761111111111</v>
      </c>
      <c r="G910" s="3">
        <v>42562</v>
      </c>
      <c r="H910" s="4">
        <v>0.76111111111111107</v>
      </c>
      <c r="I910" s="27">
        <f>HOUR(UBER[[#This Row],[Request Timestamp]])</f>
        <v>18</v>
      </c>
      <c r="J910" s="4" t="str">
        <f t="shared" si="43"/>
        <v>Evening</v>
      </c>
      <c r="K910" s="4" t="str">
        <f>TEXT(UBER[[#This Row],[Request Date]],"dddd")</f>
        <v>Monday</v>
      </c>
      <c r="L910" s="2">
        <f>IF(OR(UBER[Drop Date]="NA", UBER[Drop Time]="NA"), "NA",M910+N910)</f>
        <v>42562.796527777777</v>
      </c>
      <c r="M910" s="3">
        <v>42562</v>
      </c>
      <c r="N910" s="4">
        <v>0.79652777777777783</v>
      </c>
      <c r="O910" s="4" t="str">
        <f>IF(UBER[Drop Date]="NA","No","yes")</f>
        <v>yes</v>
      </c>
      <c r="P910" s="4">
        <f t="shared" si="44"/>
        <v>3.5416666665696539E-2</v>
      </c>
      <c r="Q910" s="27">
        <f>IF(UBER[[Trip duration ]]="","",HOUR(P910)*60 + MINUTE(P910))</f>
        <v>51</v>
      </c>
      <c r="R910" s="27"/>
    </row>
    <row r="911" spans="1:18" x14ac:dyDescent="0.3">
      <c r="A911" s="1">
        <v>910</v>
      </c>
      <c r="B911" s="1" t="s">
        <v>4</v>
      </c>
      <c r="C911" s="1">
        <v>269</v>
      </c>
      <c r="D911" s="1" t="str">
        <f t="shared" si="42"/>
        <v>Yes</v>
      </c>
      <c r="E911" s="1" t="s">
        <v>5</v>
      </c>
      <c r="F911" s="2">
        <f>UBER[[#This Row],[Request Date]]+UBER[[#This Row],[Request Time]]</f>
        <v>42562.76458333333</v>
      </c>
      <c r="G911" s="3">
        <v>42562</v>
      </c>
      <c r="H911" s="4">
        <v>0.76458333333333339</v>
      </c>
      <c r="I911" s="27">
        <f>HOUR(UBER[[#This Row],[Request Timestamp]])</f>
        <v>18</v>
      </c>
      <c r="J911" s="4" t="str">
        <f t="shared" si="43"/>
        <v>Evening</v>
      </c>
      <c r="K911" s="4" t="str">
        <f>TEXT(UBER[[#This Row],[Request Date]],"dddd")</f>
        <v>Monday</v>
      </c>
      <c r="L911" s="2">
        <f>IF(OR(UBER[Drop Date]="NA", UBER[Drop Time]="NA"), "NA",M911+N911)</f>
        <v>42562.792361111111</v>
      </c>
      <c r="M911" s="3">
        <v>42562</v>
      </c>
      <c r="N911" s="4">
        <v>0.79236111111111107</v>
      </c>
      <c r="O911" s="4" t="str">
        <f>IF(UBER[Drop Date]="NA","No","yes")</f>
        <v>yes</v>
      </c>
      <c r="P911" s="4">
        <f t="shared" si="44"/>
        <v>2.7777777781011537E-2</v>
      </c>
      <c r="Q911" s="27">
        <f>IF(UBER[[Trip duration ]]="","",HOUR(P911)*60 + MINUTE(P911))</f>
        <v>40</v>
      </c>
      <c r="R911" s="27"/>
    </row>
    <row r="912" spans="1:18" x14ac:dyDescent="0.3">
      <c r="A912" s="1">
        <v>911</v>
      </c>
      <c r="B912" s="1" t="s">
        <v>4</v>
      </c>
      <c r="C912" s="1" t="s">
        <v>6</v>
      </c>
      <c r="D912" s="1" t="str">
        <f t="shared" si="42"/>
        <v>No</v>
      </c>
      <c r="E912" s="1" t="s">
        <v>7</v>
      </c>
      <c r="F912" s="2">
        <f>UBER[[#This Row],[Request Date]]+UBER[[#This Row],[Request Time]]</f>
        <v>42562.76458333333</v>
      </c>
      <c r="G912" s="3">
        <v>42562</v>
      </c>
      <c r="H912" s="4">
        <v>0.76458333333333339</v>
      </c>
      <c r="I912" s="27">
        <f>HOUR(UBER[[#This Row],[Request Timestamp]])</f>
        <v>18</v>
      </c>
      <c r="J912" s="4" t="str">
        <f t="shared" si="43"/>
        <v>Evening</v>
      </c>
      <c r="K912" s="4" t="str">
        <f>TEXT(UBER[[#This Row],[Request Date]],"dddd")</f>
        <v>Monday</v>
      </c>
      <c r="L912" s="2" t="str">
        <f>IF(OR(UBER[Drop Date]="NA", UBER[Drop Time]="NA"), "NA",M912+N912)</f>
        <v>NA</v>
      </c>
      <c r="M912" s="3" t="s">
        <v>6</v>
      </c>
      <c r="N912" s="4"/>
      <c r="O912" s="4" t="str">
        <f>IF(UBER[Drop Date]="NA","No","yes")</f>
        <v>No</v>
      </c>
      <c r="P912" s="4" t="str">
        <f t="shared" si="44"/>
        <v/>
      </c>
      <c r="Q912" s="27" t="str">
        <f>IF(UBER[[Trip duration ]]="","",HOUR(P912)*60 + MINUTE(P912))</f>
        <v/>
      </c>
      <c r="R912" s="27"/>
    </row>
    <row r="913" spans="1:18" x14ac:dyDescent="0.3">
      <c r="A913" s="1">
        <v>912</v>
      </c>
      <c r="B913" s="1" t="s">
        <v>4</v>
      </c>
      <c r="C913" s="1" t="s">
        <v>6</v>
      </c>
      <c r="D913" s="1" t="str">
        <f t="shared" si="42"/>
        <v>No</v>
      </c>
      <c r="E913" s="1" t="s">
        <v>7</v>
      </c>
      <c r="F913" s="2">
        <f>UBER[[#This Row],[Request Date]]+UBER[[#This Row],[Request Time]]</f>
        <v>42562.765972222223</v>
      </c>
      <c r="G913" s="3">
        <v>42562</v>
      </c>
      <c r="H913" s="4">
        <v>0.76597222222222217</v>
      </c>
      <c r="I913" s="27">
        <f>HOUR(UBER[[#This Row],[Request Timestamp]])</f>
        <v>18</v>
      </c>
      <c r="J913" s="4" t="str">
        <f t="shared" si="43"/>
        <v>Evening</v>
      </c>
      <c r="K913" s="4" t="str">
        <f>TEXT(UBER[[#This Row],[Request Date]],"dddd")</f>
        <v>Monday</v>
      </c>
      <c r="L913" s="2" t="str">
        <f>IF(OR(UBER[Drop Date]="NA", UBER[Drop Time]="NA"), "NA",M913+N913)</f>
        <v>NA</v>
      </c>
      <c r="M913" s="3" t="s">
        <v>6</v>
      </c>
      <c r="N913" s="4"/>
      <c r="O913" s="4" t="str">
        <f>IF(UBER[Drop Date]="NA","No","yes")</f>
        <v>No</v>
      </c>
      <c r="P913" s="4" t="str">
        <f t="shared" si="44"/>
        <v/>
      </c>
      <c r="Q913" s="27" t="str">
        <f>IF(UBER[[Trip duration ]]="","",HOUR(P913)*60 + MINUTE(P913))</f>
        <v/>
      </c>
      <c r="R913" s="27"/>
    </row>
    <row r="914" spans="1:18" x14ac:dyDescent="0.3">
      <c r="A914" s="1">
        <v>913</v>
      </c>
      <c r="B914" s="1" t="s">
        <v>4</v>
      </c>
      <c r="C914" s="1">
        <v>93</v>
      </c>
      <c r="D914" s="1" t="str">
        <f t="shared" si="42"/>
        <v>Yes</v>
      </c>
      <c r="E914" s="1" t="s">
        <v>5</v>
      </c>
      <c r="F914" s="2">
        <f>UBER[[#This Row],[Request Date]]+UBER[[#This Row],[Request Time]]</f>
        <v>42562.762499999997</v>
      </c>
      <c r="G914" s="3">
        <v>42562</v>
      </c>
      <c r="H914" s="4">
        <v>0.76250000000000007</v>
      </c>
      <c r="I914" s="27">
        <f>HOUR(UBER[[#This Row],[Request Timestamp]])</f>
        <v>18</v>
      </c>
      <c r="J914" s="4" t="str">
        <f t="shared" si="43"/>
        <v>Evening</v>
      </c>
      <c r="K914" s="4" t="str">
        <f>TEXT(UBER[[#This Row],[Request Date]],"dddd")</f>
        <v>Monday</v>
      </c>
      <c r="L914" s="2">
        <f>IF(OR(UBER[Drop Date]="NA", UBER[Drop Time]="NA"), "NA",M914+N914)</f>
        <v>42562.802083333336</v>
      </c>
      <c r="M914" s="3">
        <v>42562</v>
      </c>
      <c r="N914" s="4">
        <v>0.80208333333333337</v>
      </c>
      <c r="O914" s="4" t="str">
        <f>IF(UBER[Drop Date]="NA","No","yes")</f>
        <v>yes</v>
      </c>
      <c r="P914" s="4">
        <f t="shared" si="44"/>
        <v>3.9583333338669036E-2</v>
      </c>
      <c r="Q914" s="27">
        <f>IF(UBER[[Trip duration ]]="","",HOUR(P914)*60 + MINUTE(P914))</f>
        <v>57</v>
      </c>
      <c r="R914" s="27"/>
    </row>
    <row r="915" spans="1:18" x14ac:dyDescent="0.3">
      <c r="A915" s="1">
        <v>914</v>
      </c>
      <c r="B915" s="1" t="s">
        <v>8</v>
      </c>
      <c r="C915" s="1">
        <v>110</v>
      </c>
      <c r="D915" s="1" t="str">
        <f t="shared" si="42"/>
        <v>Yes</v>
      </c>
      <c r="E915" s="1" t="s">
        <v>5</v>
      </c>
      <c r="F915" s="2">
        <f>UBER[[#This Row],[Request Date]]+UBER[[#This Row],[Request Time]]</f>
        <v>42562.761805555558</v>
      </c>
      <c r="G915" s="3">
        <v>42562</v>
      </c>
      <c r="H915" s="4">
        <v>0.76180555555555562</v>
      </c>
      <c r="I915" s="27">
        <f>HOUR(UBER[[#This Row],[Request Timestamp]])</f>
        <v>18</v>
      </c>
      <c r="J915" s="4" t="str">
        <f t="shared" si="43"/>
        <v>Evening</v>
      </c>
      <c r="K915" s="4" t="str">
        <f>TEXT(UBER[[#This Row],[Request Date]],"dddd")</f>
        <v>Monday</v>
      </c>
      <c r="L915" s="2">
        <f>IF(OR(UBER[Drop Date]="NA", UBER[Drop Time]="NA"), "NA",M915+N915)</f>
        <v>42562.790277777778</v>
      </c>
      <c r="M915" s="3">
        <v>42562</v>
      </c>
      <c r="N915" s="4">
        <v>0.79027777777777775</v>
      </c>
      <c r="O915" s="4" t="str">
        <f>IF(UBER[Drop Date]="NA","No","yes")</f>
        <v>yes</v>
      </c>
      <c r="P915" s="4">
        <f t="shared" si="44"/>
        <v>2.8472222220443655E-2</v>
      </c>
      <c r="Q915" s="27">
        <f>IF(UBER[[Trip duration ]]="","",HOUR(P915)*60 + MINUTE(P915))</f>
        <v>41</v>
      </c>
      <c r="R915" s="27"/>
    </row>
    <row r="916" spans="1:18" x14ac:dyDescent="0.3">
      <c r="A916" s="1">
        <v>915</v>
      </c>
      <c r="B916" s="1" t="s">
        <v>4</v>
      </c>
      <c r="C916" s="1" t="s">
        <v>6</v>
      </c>
      <c r="D916" s="1" t="str">
        <f t="shared" si="42"/>
        <v>No</v>
      </c>
      <c r="E916" s="1" t="s">
        <v>7</v>
      </c>
      <c r="F916" s="2">
        <f>UBER[[#This Row],[Request Date]]+UBER[[#This Row],[Request Time]]</f>
        <v>42562.762499999997</v>
      </c>
      <c r="G916" s="3">
        <v>42562</v>
      </c>
      <c r="H916" s="4">
        <v>0.76250000000000007</v>
      </c>
      <c r="I916" s="27">
        <f>HOUR(UBER[[#This Row],[Request Timestamp]])</f>
        <v>18</v>
      </c>
      <c r="J916" s="4" t="str">
        <f t="shared" si="43"/>
        <v>Evening</v>
      </c>
      <c r="K916" s="4" t="str">
        <f>TEXT(UBER[[#This Row],[Request Date]],"dddd")</f>
        <v>Monday</v>
      </c>
      <c r="L916" s="2" t="str">
        <f>IF(OR(UBER[Drop Date]="NA", UBER[Drop Time]="NA"), "NA",M916+N916)</f>
        <v>NA</v>
      </c>
      <c r="M916" s="3" t="s">
        <v>6</v>
      </c>
      <c r="N916" s="4"/>
      <c r="O916" s="4" t="str">
        <f>IF(UBER[Drop Date]="NA","No","yes")</f>
        <v>No</v>
      </c>
      <c r="P916" s="4" t="str">
        <f t="shared" si="44"/>
        <v/>
      </c>
      <c r="Q916" s="27" t="str">
        <f>IF(UBER[[Trip duration ]]="","",HOUR(P916)*60 + MINUTE(P916))</f>
        <v/>
      </c>
      <c r="R916" s="27"/>
    </row>
    <row r="917" spans="1:18" x14ac:dyDescent="0.3">
      <c r="A917" s="1">
        <v>916</v>
      </c>
      <c r="B917" s="1" t="s">
        <v>4</v>
      </c>
      <c r="C917" s="1" t="s">
        <v>6</v>
      </c>
      <c r="D917" s="1" t="str">
        <f t="shared" si="42"/>
        <v>No</v>
      </c>
      <c r="E917" s="1" t="s">
        <v>7</v>
      </c>
      <c r="F917" s="2">
        <f>UBER[[#This Row],[Request Date]]+UBER[[#This Row],[Request Time]]</f>
        <v>42562.76458333333</v>
      </c>
      <c r="G917" s="3">
        <v>42562</v>
      </c>
      <c r="H917" s="4">
        <v>0.76458333333333339</v>
      </c>
      <c r="I917" s="27">
        <f>HOUR(UBER[[#This Row],[Request Timestamp]])</f>
        <v>18</v>
      </c>
      <c r="J917" s="4" t="str">
        <f t="shared" si="43"/>
        <v>Evening</v>
      </c>
      <c r="K917" s="4" t="str">
        <f>TEXT(UBER[[#This Row],[Request Date]],"dddd")</f>
        <v>Monday</v>
      </c>
      <c r="L917" s="2" t="str">
        <f>IF(OR(UBER[Drop Date]="NA", UBER[Drop Time]="NA"), "NA",M917+N917)</f>
        <v>NA</v>
      </c>
      <c r="M917" s="3" t="s">
        <v>6</v>
      </c>
      <c r="N917" s="4"/>
      <c r="O917" s="4" t="str">
        <f>IF(UBER[Drop Date]="NA","No","yes")</f>
        <v>No</v>
      </c>
      <c r="P917" s="4" t="str">
        <f t="shared" si="44"/>
        <v/>
      </c>
      <c r="Q917" s="27" t="str">
        <f>IF(UBER[[Trip duration ]]="","",HOUR(P917)*60 + MINUTE(P917))</f>
        <v/>
      </c>
      <c r="R917" s="27"/>
    </row>
    <row r="918" spans="1:18" x14ac:dyDescent="0.3">
      <c r="A918" s="1">
        <v>917</v>
      </c>
      <c r="B918" s="1" t="s">
        <v>4</v>
      </c>
      <c r="C918" s="1" t="s">
        <v>6</v>
      </c>
      <c r="D918" s="1" t="str">
        <f t="shared" si="42"/>
        <v>No</v>
      </c>
      <c r="E918" s="1" t="s">
        <v>7</v>
      </c>
      <c r="F918" s="2">
        <f>UBER[[#This Row],[Request Date]]+UBER[[#This Row],[Request Time]]</f>
        <v>42562.769444444442</v>
      </c>
      <c r="G918" s="3">
        <v>42562</v>
      </c>
      <c r="H918" s="4">
        <v>0.76944444444444438</v>
      </c>
      <c r="I918" s="27">
        <f>HOUR(UBER[[#This Row],[Request Timestamp]])</f>
        <v>18</v>
      </c>
      <c r="J918" s="4" t="str">
        <f t="shared" si="43"/>
        <v>Evening</v>
      </c>
      <c r="K918" s="4" t="str">
        <f>TEXT(UBER[[#This Row],[Request Date]],"dddd")</f>
        <v>Monday</v>
      </c>
      <c r="L918" s="2" t="str">
        <f>IF(OR(UBER[Drop Date]="NA", UBER[Drop Time]="NA"), "NA",M918+N918)</f>
        <v>NA</v>
      </c>
      <c r="M918" s="3" t="s">
        <v>6</v>
      </c>
      <c r="N918" s="4"/>
      <c r="O918" s="4" t="str">
        <f>IF(UBER[Drop Date]="NA","No","yes")</f>
        <v>No</v>
      </c>
      <c r="P918" s="4" t="str">
        <f t="shared" si="44"/>
        <v/>
      </c>
      <c r="Q918" s="27" t="str">
        <f>IF(UBER[[Trip duration ]]="","",HOUR(P918)*60 + MINUTE(P918))</f>
        <v/>
      </c>
      <c r="R918" s="27"/>
    </row>
    <row r="919" spans="1:18" x14ac:dyDescent="0.3">
      <c r="A919" s="1">
        <v>918</v>
      </c>
      <c r="B919" s="1" t="s">
        <v>4</v>
      </c>
      <c r="C919" s="1">
        <v>33</v>
      </c>
      <c r="D919" s="1" t="str">
        <f t="shared" si="42"/>
        <v>Yes</v>
      </c>
      <c r="E919" s="1" t="s">
        <v>5</v>
      </c>
      <c r="F919" s="2">
        <f>UBER[[#This Row],[Request Date]]+UBER[[#This Row],[Request Time]]</f>
        <v>42562.765277777777</v>
      </c>
      <c r="G919" s="3">
        <v>42562</v>
      </c>
      <c r="H919" s="4">
        <v>0.76527777777777783</v>
      </c>
      <c r="I919" s="27">
        <f>HOUR(UBER[[#This Row],[Request Timestamp]])</f>
        <v>18</v>
      </c>
      <c r="J919" s="4" t="str">
        <f t="shared" si="43"/>
        <v>Evening</v>
      </c>
      <c r="K919" s="4" t="str">
        <f>TEXT(UBER[[#This Row],[Request Date]],"dddd")</f>
        <v>Monday</v>
      </c>
      <c r="L919" s="2">
        <f>IF(OR(UBER[Drop Date]="NA", UBER[Drop Time]="NA"), "NA",M919+N919)</f>
        <v>42562.794444444444</v>
      </c>
      <c r="M919" s="3">
        <v>42562</v>
      </c>
      <c r="N919" s="4">
        <v>0.7944444444444444</v>
      </c>
      <c r="O919" s="4" t="str">
        <f>IF(UBER[Drop Date]="NA","No","yes")</f>
        <v>yes</v>
      </c>
      <c r="P919" s="4">
        <f t="shared" si="44"/>
        <v>2.9166666667151731E-2</v>
      </c>
      <c r="Q919" s="27">
        <f>IF(UBER[[Trip duration ]]="","",HOUR(P919)*60 + MINUTE(P919))</f>
        <v>42</v>
      </c>
      <c r="R919" s="27"/>
    </row>
    <row r="920" spans="1:18" x14ac:dyDescent="0.3">
      <c r="A920" s="1">
        <v>919</v>
      </c>
      <c r="B920" s="1" t="s">
        <v>4</v>
      </c>
      <c r="C920" s="1">
        <v>227</v>
      </c>
      <c r="D920" s="1" t="str">
        <f t="shared" si="42"/>
        <v>Yes</v>
      </c>
      <c r="E920" s="1" t="s">
        <v>5</v>
      </c>
      <c r="F920" s="2">
        <f>UBER[[#This Row],[Request Date]]+UBER[[#This Row],[Request Time]]</f>
        <v>42562.767361111109</v>
      </c>
      <c r="G920" s="3">
        <v>42562</v>
      </c>
      <c r="H920" s="4">
        <v>0.76736111111111116</v>
      </c>
      <c r="I920" s="27">
        <f>HOUR(UBER[[#This Row],[Request Timestamp]])</f>
        <v>18</v>
      </c>
      <c r="J920" s="4" t="str">
        <f t="shared" si="43"/>
        <v>Evening</v>
      </c>
      <c r="K920" s="4" t="str">
        <f>TEXT(UBER[[#This Row],[Request Date]],"dddd")</f>
        <v>Monday</v>
      </c>
      <c r="L920" s="2">
        <f>IF(OR(UBER[Drop Date]="NA", UBER[Drop Time]="NA"), "NA",M920+N920)</f>
        <v>42562.793749999997</v>
      </c>
      <c r="M920" s="3">
        <v>42562</v>
      </c>
      <c r="N920" s="4">
        <v>0.79375000000000007</v>
      </c>
      <c r="O920" s="4" t="str">
        <f>IF(UBER[Drop Date]="NA","No","yes")</f>
        <v>yes</v>
      </c>
      <c r="P920" s="4">
        <f t="shared" si="44"/>
        <v>2.6388888887595385E-2</v>
      </c>
      <c r="Q920" s="27">
        <f>IF(UBER[[Trip duration ]]="","",HOUR(P920)*60 + MINUTE(P920))</f>
        <v>38</v>
      </c>
      <c r="R920" s="27"/>
    </row>
    <row r="921" spans="1:18" x14ac:dyDescent="0.3">
      <c r="A921" s="1">
        <v>920</v>
      </c>
      <c r="B921" s="1" t="s">
        <v>4</v>
      </c>
      <c r="C921" s="1" t="s">
        <v>6</v>
      </c>
      <c r="D921" s="1" t="str">
        <f t="shared" si="42"/>
        <v>No</v>
      </c>
      <c r="E921" s="1" t="s">
        <v>7</v>
      </c>
      <c r="F921" s="2">
        <f>UBER[[#This Row],[Request Date]]+UBER[[#This Row],[Request Time]]</f>
        <v>42562.763194444444</v>
      </c>
      <c r="G921" s="3">
        <v>42562</v>
      </c>
      <c r="H921" s="4">
        <v>0.7631944444444444</v>
      </c>
      <c r="I921" s="27">
        <f>HOUR(UBER[[#This Row],[Request Timestamp]])</f>
        <v>18</v>
      </c>
      <c r="J921" s="4" t="str">
        <f t="shared" si="43"/>
        <v>Evening</v>
      </c>
      <c r="K921" s="4" t="str">
        <f>TEXT(UBER[[#This Row],[Request Date]],"dddd")</f>
        <v>Monday</v>
      </c>
      <c r="L921" s="2" t="str">
        <f>IF(OR(UBER[Drop Date]="NA", UBER[Drop Time]="NA"), "NA",M921+N921)</f>
        <v>NA</v>
      </c>
      <c r="M921" s="3" t="s">
        <v>6</v>
      </c>
      <c r="N921" s="4"/>
      <c r="O921" s="4" t="str">
        <f>IF(UBER[Drop Date]="NA","No","yes")</f>
        <v>No</v>
      </c>
      <c r="P921" s="4" t="str">
        <f t="shared" si="44"/>
        <v/>
      </c>
      <c r="Q921" s="27" t="str">
        <f>IF(UBER[[Trip duration ]]="","",HOUR(P921)*60 + MINUTE(P921))</f>
        <v/>
      </c>
      <c r="R921" s="27"/>
    </row>
    <row r="922" spans="1:18" x14ac:dyDescent="0.3">
      <c r="A922" s="1">
        <v>921</v>
      </c>
      <c r="B922" s="1" t="s">
        <v>4</v>
      </c>
      <c r="C922" s="1" t="s">
        <v>6</v>
      </c>
      <c r="D922" s="1" t="str">
        <f t="shared" si="42"/>
        <v>No</v>
      </c>
      <c r="E922" s="1" t="s">
        <v>7</v>
      </c>
      <c r="F922" s="2">
        <f>UBER[[#This Row],[Request Date]]+UBER[[#This Row],[Request Time]]</f>
        <v>42562.76666666667</v>
      </c>
      <c r="G922" s="3">
        <v>42562</v>
      </c>
      <c r="H922" s="4">
        <v>0.76666666666666661</v>
      </c>
      <c r="I922" s="27">
        <f>HOUR(UBER[[#This Row],[Request Timestamp]])</f>
        <v>18</v>
      </c>
      <c r="J922" s="4" t="str">
        <f t="shared" si="43"/>
        <v>Evening</v>
      </c>
      <c r="K922" s="4" t="str">
        <f>TEXT(UBER[[#This Row],[Request Date]],"dddd")</f>
        <v>Monday</v>
      </c>
      <c r="L922" s="2" t="str">
        <f>IF(OR(UBER[Drop Date]="NA", UBER[Drop Time]="NA"), "NA",M922+N922)</f>
        <v>NA</v>
      </c>
      <c r="M922" s="3" t="s">
        <v>6</v>
      </c>
      <c r="N922" s="4"/>
      <c r="O922" s="4" t="str">
        <f>IF(UBER[Drop Date]="NA","No","yes")</f>
        <v>No</v>
      </c>
      <c r="P922" s="4" t="str">
        <f t="shared" si="44"/>
        <v/>
      </c>
      <c r="Q922" s="27" t="str">
        <f>IF(UBER[[Trip duration ]]="","",HOUR(P922)*60 + MINUTE(P922))</f>
        <v/>
      </c>
      <c r="R922" s="27"/>
    </row>
    <row r="923" spans="1:18" x14ac:dyDescent="0.3">
      <c r="A923" s="1">
        <v>922</v>
      </c>
      <c r="B923" s="1" t="s">
        <v>4</v>
      </c>
      <c r="C923" s="1" t="s">
        <v>6</v>
      </c>
      <c r="D923" s="1" t="str">
        <f t="shared" si="42"/>
        <v>No</v>
      </c>
      <c r="E923" s="1" t="s">
        <v>7</v>
      </c>
      <c r="F923" s="2">
        <f>UBER[[#This Row],[Request Date]]+UBER[[#This Row],[Request Time]]</f>
        <v>42562.761111111111</v>
      </c>
      <c r="G923" s="3">
        <v>42562</v>
      </c>
      <c r="H923" s="4">
        <v>0.76111111111111107</v>
      </c>
      <c r="I923" s="27">
        <f>HOUR(UBER[[#This Row],[Request Timestamp]])</f>
        <v>18</v>
      </c>
      <c r="J923" s="4" t="str">
        <f t="shared" si="43"/>
        <v>Evening</v>
      </c>
      <c r="K923" s="4" t="str">
        <f>TEXT(UBER[[#This Row],[Request Date]],"dddd")</f>
        <v>Monday</v>
      </c>
      <c r="L923" s="2" t="str">
        <f>IF(OR(UBER[Drop Date]="NA", UBER[Drop Time]="NA"), "NA",M923+N923)</f>
        <v>NA</v>
      </c>
      <c r="M923" s="3" t="s">
        <v>6</v>
      </c>
      <c r="N923" s="4"/>
      <c r="O923" s="4" t="str">
        <f>IF(UBER[Drop Date]="NA","No","yes")</f>
        <v>No</v>
      </c>
      <c r="P923" s="4" t="str">
        <f t="shared" si="44"/>
        <v/>
      </c>
      <c r="Q923" s="27" t="str">
        <f>IF(UBER[[Trip duration ]]="","",HOUR(P923)*60 + MINUTE(P923))</f>
        <v/>
      </c>
      <c r="R923" s="27"/>
    </row>
    <row r="924" spans="1:18" x14ac:dyDescent="0.3">
      <c r="A924" s="1">
        <v>923</v>
      </c>
      <c r="B924" s="1" t="s">
        <v>8</v>
      </c>
      <c r="C924" s="1">
        <v>176</v>
      </c>
      <c r="D924" s="1" t="str">
        <f t="shared" si="42"/>
        <v>Yes</v>
      </c>
      <c r="E924" s="1" t="s">
        <v>5</v>
      </c>
      <c r="F924" s="2">
        <f>UBER[[#This Row],[Request Date]]+UBER[[#This Row],[Request Time]]</f>
        <v>42562.768055555556</v>
      </c>
      <c r="G924" s="3">
        <v>42562</v>
      </c>
      <c r="H924" s="4">
        <v>0.7680555555555556</v>
      </c>
      <c r="I924" s="27">
        <f>HOUR(UBER[[#This Row],[Request Timestamp]])</f>
        <v>18</v>
      </c>
      <c r="J924" s="4" t="str">
        <f t="shared" si="43"/>
        <v>Evening</v>
      </c>
      <c r="K924" s="4" t="str">
        <f>TEXT(UBER[[#This Row],[Request Date]],"dddd")</f>
        <v>Monday</v>
      </c>
      <c r="L924" s="2">
        <f>IF(OR(UBER[Drop Date]="NA", UBER[Drop Time]="NA"), "NA",M924+N924)</f>
        <v>42562.817361111112</v>
      </c>
      <c r="M924" s="3">
        <v>42562</v>
      </c>
      <c r="N924" s="4">
        <v>0.81736111111111109</v>
      </c>
      <c r="O924" s="4" t="str">
        <f>IF(UBER[Drop Date]="NA","No","yes")</f>
        <v>yes</v>
      </c>
      <c r="P924" s="4">
        <f t="shared" si="44"/>
        <v>4.9305555556202307E-2</v>
      </c>
      <c r="Q924" s="27">
        <f>IF(UBER[[Trip duration ]]="","",HOUR(P924)*60 + MINUTE(P924))</f>
        <v>71</v>
      </c>
      <c r="R924" s="27"/>
    </row>
    <row r="925" spans="1:18" x14ac:dyDescent="0.3">
      <c r="A925" s="1">
        <v>924</v>
      </c>
      <c r="B925" s="1" t="s">
        <v>4</v>
      </c>
      <c r="C925" s="1" t="s">
        <v>6</v>
      </c>
      <c r="D925" s="1" t="str">
        <f t="shared" si="42"/>
        <v>No</v>
      </c>
      <c r="E925" s="1" t="s">
        <v>7</v>
      </c>
      <c r="F925" s="2">
        <f>UBER[[#This Row],[Request Date]]+UBER[[#This Row],[Request Time]]</f>
        <v>42562.770833333336</v>
      </c>
      <c r="G925" s="3">
        <v>42562</v>
      </c>
      <c r="H925" s="4">
        <v>0.77083333333333337</v>
      </c>
      <c r="I925" s="27">
        <f>HOUR(UBER[[#This Row],[Request Timestamp]])</f>
        <v>18</v>
      </c>
      <c r="J925" s="4" t="str">
        <f t="shared" si="43"/>
        <v>Evening</v>
      </c>
      <c r="K925" s="4" t="str">
        <f>TEXT(UBER[[#This Row],[Request Date]],"dddd")</f>
        <v>Monday</v>
      </c>
      <c r="L925" s="2" t="str">
        <f>IF(OR(UBER[Drop Date]="NA", UBER[Drop Time]="NA"), "NA",M925+N925)</f>
        <v>NA</v>
      </c>
      <c r="M925" s="3" t="s">
        <v>6</v>
      </c>
      <c r="N925" s="4"/>
      <c r="O925" s="4" t="str">
        <f>IF(UBER[Drop Date]="NA","No","yes")</f>
        <v>No</v>
      </c>
      <c r="P925" s="4" t="str">
        <f t="shared" si="44"/>
        <v/>
      </c>
      <c r="Q925" s="27" t="str">
        <f>IF(UBER[[Trip duration ]]="","",HOUR(P925)*60 + MINUTE(P925))</f>
        <v/>
      </c>
      <c r="R925" s="27"/>
    </row>
    <row r="926" spans="1:18" x14ac:dyDescent="0.3">
      <c r="A926" s="1">
        <v>925</v>
      </c>
      <c r="B926" s="1" t="s">
        <v>4</v>
      </c>
      <c r="C926" s="1" t="s">
        <v>6</v>
      </c>
      <c r="D926" s="1" t="str">
        <f t="shared" si="42"/>
        <v>No</v>
      </c>
      <c r="E926" s="1" t="s">
        <v>7</v>
      </c>
      <c r="F926" s="2">
        <f>UBER[[#This Row],[Request Date]]+UBER[[#This Row],[Request Time]]</f>
        <v>42562.765277777777</v>
      </c>
      <c r="G926" s="3">
        <v>42562</v>
      </c>
      <c r="H926" s="4">
        <v>0.76527777777777783</v>
      </c>
      <c r="I926" s="27">
        <f>HOUR(UBER[[#This Row],[Request Timestamp]])</f>
        <v>18</v>
      </c>
      <c r="J926" s="4" t="str">
        <f t="shared" si="43"/>
        <v>Evening</v>
      </c>
      <c r="K926" s="4" t="str">
        <f>TEXT(UBER[[#This Row],[Request Date]],"dddd")</f>
        <v>Monday</v>
      </c>
      <c r="L926" s="2" t="str">
        <f>IF(OR(UBER[Drop Date]="NA", UBER[Drop Time]="NA"), "NA",M926+N926)</f>
        <v>NA</v>
      </c>
      <c r="M926" s="3" t="s">
        <v>6</v>
      </c>
      <c r="N926" s="4"/>
      <c r="O926" s="4" t="str">
        <f>IF(UBER[Drop Date]="NA","No","yes")</f>
        <v>No</v>
      </c>
      <c r="P926" s="4" t="str">
        <f t="shared" si="44"/>
        <v/>
      </c>
      <c r="Q926" s="27" t="str">
        <f>IF(UBER[[Trip duration ]]="","",HOUR(P926)*60 + MINUTE(P926))</f>
        <v/>
      </c>
      <c r="R926" s="27"/>
    </row>
    <row r="927" spans="1:18" x14ac:dyDescent="0.3">
      <c r="A927" s="1">
        <v>926</v>
      </c>
      <c r="B927" s="1" t="s">
        <v>8</v>
      </c>
      <c r="C927" s="1">
        <v>22</v>
      </c>
      <c r="D927" s="1" t="str">
        <f t="shared" si="42"/>
        <v>Yes</v>
      </c>
      <c r="E927" s="1" t="s">
        <v>5</v>
      </c>
      <c r="F927" s="2">
        <f>UBER[[#This Row],[Request Date]]+UBER[[#This Row],[Request Time]]</f>
        <v>42562.769444444442</v>
      </c>
      <c r="G927" s="3">
        <v>42562</v>
      </c>
      <c r="H927" s="4">
        <v>0.76944444444444438</v>
      </c>
      <c r="I927" s="27">
        <f>HOUR(UBER[[#This Row],[Request Timestamp]])</f>
        <v>18</v>
      </c>
      <c r="J927" s="4" t="str">
        <f t="shared" si="43"/>
        <v>Evening</v>
      </c>
      <c r="K927" s="4" t="str">
        <f>TEXT(UBER[[#This Row],[Request Date]],"dddd")</f>
        <v>Monday</v>
      </c>
      <c r="L927" s="2">
        <f>IF(OR(UBER[Drop Date]="NA", UBER[Drop Time]="NA"), "NA",M927+N927)</f>
        <v>42562.81527777778</v>
      </c>
      <c r="M927" s="3">
        <v>42562</v>
      </c>
      <c r="N927" s="4">
        <v>0.81527777777777777</v>
      </c>
      <c r="O927" s="4" t="str">
        <f>IF(UBER[Drop Date]="NA","No","yes")</f>
        <v>yes</v>
      </c>
      <c r="P927" s="4">
        <f t="shared" si="44"/>
        <v>4.5833333337213844E-2</v>
      </c>
      <c r="Q927" s="27">
        <f>IF(UBER[[Trip duration ]]="","",HOUR(P927)*60 + MINUTE(P927))</f>
        <v>66</v>
      </c>
      <c r="R927" s="27"/>
    </row>
    <row r="928" spans="1:18" x14ac:dyDescent="0.3">
      <c r="A928" s="1">
        <v>927</v>
      </c>
      <c r="B928" s="1" t="s">
        <v>4</v>
      </c>
      <c r="C928" s="1">
        <v>134</v>
      </c>
      <c r="D928" s="1" t="str">
        <f t="shared" si="42"/>
        <v>Yes</v>
      </c>
      <c r="E928" s="1" t="s">
        <v>5</v>
      </c>
      <c r="F928" s="2">
        <f>UBER[[#This Row],[Request Date]]+UBER[[#This Row],[Request Time]]</f>
        <v>42562.765277777777</v>
      </c>
      <c r="G928" s="3">
        <v>42562</v>
      </c>
      <c r="H928" s="4">
        <v>0.76527777777777783</v>
      </c>
      <c r="I928" s="27">
        <f>HOUR(UBER[[#This Row],[Request Timestamp]])</f>
        <v>18</v>
      </c>
      <c r="J928" s="4" t="str">
        <f t="shared" si="43"/>
        <v>Evening</v>
      </c>
      <c r="K928" s="4" t="str">
        <f>TEXT(UBER[[#This Row],[Request Date]],"dddd")</f>
        <v>Monday</v>
      </c>
      <c r="L928" s="2">
        <f>IF(OR(UBER[Drop Date]="NA", UBER[Drop Time]="NA"), "NA",M928+N928)</f>
        <v>42562.790972222225</v>
      </c>
      <c r="M928" s="3">
        <v>42562</v>
      </c>
      <c r="N928" s="4">
        <v>0.7909722222222223</v>
      </c>
      <c r="O928" s="4" t="str">
        <f>IF(UBER[Drop Date]="NA","No","yes")</f>
        <v>yes</v>
      </c>
      <c r="P928" s="4">
        <f t="shared" si="44"/>
        <v>2.5694444448163267E-2</v>
      </c>
      <c r="Q928" s="27">
        <f>IF(UBER[[Trip duration ]]="","",HOUR(P928)*60 + MINUTE(P928))</f>
        <v>37</v>
      </c>
      <c r="R928" s="27"/>
    </row>
    <row r="929" spans="1:18" x14ac:dyDescent="0.3">
      <c r="A929" s="1">
        <v>928</v>
      </c>
      <c r="B929" s="1" t="s">
        <v>8</v>
      </c>
      <c r="C929" s="1">
        <v>149</v>
      </c>
      <c r="D929" s="1" t="str">
        <f t="shared" si="42"/>
        <v>Yes</v>
      </c>
      <c r="E929" s="1" t="s">
        <v>5</v>
      </c>
      <c r="F929" s="2">
        <f>UBER[[#This Row],[Request Date]]+UBER[[#This Row],[Request Time]]</f>
        <v>42562.770138888889</v>
      </c>
      <c r="G929" s="3">
        <v>42562</v>
      </c>
      <c r="H929" s="4">
        <v>0.77013888888888893</v>
      </c>
      <c r="I929" s="27">
        <f>HOUR(UBER[[#This Row],[Request Timestamp]])</f>
        <v>18</v>
      </c>
      <c r="J929" s="4" t="str">
        <f t="shared" si="43"/>
        <v>Evening</v>
      </c>
      <c r="K929" s="4" t="str">
        <f>TEXT(UBER[[#This Row],[Request Date]],"dddd")</f>
        <v>Monday</v>
      </c>
      <c r="L929" s="2">
        <f>IF(OR(UBER[Drop Date]="NA", UBER[Drop Time]="NA"), "NA",M929+N929)</f>
        <v>42562.802083333336</v>
      </c>
      <c r="M929" s="3">
        <v>42562</v>
      </c>
      <c r="N929" s="4">
        <v>0.80208333333333337</v>
      </c>
      <c r="O929" s="4" t="str">
        <f>IF(UBER[Drop Date]="NA","No","yes")</f>
        <v>yes</v>
      </c>
      <c r="P929" s="4">
        <f t="shared" si="44"/>
        <v>3.1944444446708076E-2</v>
      </c>
      <c r="Q929" s="27">
        <f>IF(UBER[[Trip duration ]]="","",HOUR(P929)*60 + MINUTE(P929))</f>
        <v>46</v>
      </c>
      <c r="R929" s="27"/>
    </row>
    <row r="930" spans="1:18" x14ac:dyDescent="0.3">
      <c r="A930" s="1">
        <v>929</v>
      </c>
      <c r="B930" s="1" t="s">
        <v>4</v>
      </c>
      <c r="C930" s="1">
        <v>163</v>
      </c>
      <c r="D930" s="1" t="str">
        <f t="shared" si="42"/>
        <v>Yes</v>
      </c>
      <c r="E930" s="1" t="s">
        <v>9</v>
      </c>
      <c r="F930" s="2">
        <f>UBER[[#This Row],[Request Date]]+UBER[[#This Row],[Request Time]]</f>
        <v>42562.76666666667</v>
      </c>
      <c r="G930" s="3">
        <v>42562</v>
      </c>
      <c r="H930" s="4">
        <v>0.76666666666666661</v>
      </c>
      <c r="I930" s="27">
        <f>HOUR(UBER[[#This Row],[Request Timestamp]])</f>
        <v>18</v>
      </c>
      <c r="J930" s="4" t="str">
        <f t="shared" si="43"/>
        <v>Evening</v>
      </c>
      <c r="K930" s="4" t="str">
        <f>TEXT(UBER[[#This Row],[Request Date]],"dddd")</f>
        <v>Monday</v>
      </c>
      <c r="L930" s="2" t="str">
        <f>IF(OR(UBER[Drop Date]="NA", UBER[Drop Time]="NA"), "NA",M930+N930)</f>
        <v>NA</v>
      </c>
      <c r="M930" s="3" t="s">
        <v>6</v>
      </c>
      <c r="N930" s="4"/>
      <c r="O930" s="4" t="str">
        <f>IF(UBER[Drop Date]="NA","No","yes")</f>
        <v>No</v>
      </c>
      <c r="P930" s="4" t="str">
        <f t="shared" si="44"/>
        <v/>
      </c>
      <c r="Q930" s="27" t="str">
        <f>IF(UBER[[Trip duration ]]="","",HOUR(P930)*60 + MINUTE(P930))</f>
        <v/>
      </c>
      <c r="R930" s="27"/>
    </row>
    <row r="931" spans="1:18" x14ac:dyDescent="0.3">
      <c r="A931" s="1">
        <v>930</v>
      </c>
      <c r="B931" s="1" t="s">
        <v>8</v>
      </c>
      <c r="C931" s="1">
        <v>273</v>
      </c>
      <c r="D931" s="1" t="str">
        <f t="shared" si="42"/>
        <v>Yes</v>
      </c>
      <c r="E931" s="1" t="s">
        <v>5</v>
      </c>
      <c r="F931" s="2">
        <f>UBER[[#This Row],[Request Date]]+UBER[[#This Row],[Request Time]]</f>
        <v>42562.768750000003</v>
      </c>
      <c r="G931" s="3">
        <v>42562</v>
      </c>
      <c r="H931" s="4">
        <v>0.76874999999999993</v>
      </c>
      <c r="I931" s="27">
        <f>HOUR(UBER[[#This Row],[Request Timestamp]])</f>
        <v>18</v>
      </c>
      <c r="J931" s="4" t="str">
        <f t="shared" si="43"/>
        <v>Evening</v>
      </c>
      <c r="K931" s="4" t="str">
        <f>TEXT(UBER[[#This Row],[Request Date]],"dddd")</f>
        <v>Monday</v>
      </c>
      <c r="L931" s="2">
        <f>IF(OR(UBER[Drop Date]="NA", UBER[Drop Time]="NA"), "NA",M931+N931)</f>
        <v>42562.797222222223</v>
      </c>
      <c r="M931" s="3">
        <v>42562</v>
      </c>
      <c r="N931" s="4">
        <v>0.79722222222222217</v>
      </c>
      <c r="O931" s="4" t="str">
        <f>IF(UBER[Drop Date]="NA","No","yes")</f>
        <v>yes</v>
      </c>
      <c r="P931" s="4">
        <f t="shared" si="44"/>
        <v>2.8472222220443655E-2</v>
      </c>
      <c r="Q931" s="27">
        <f>IF(UBER[[Trip duration ]]="","",HOUR(P931)*60 + MINUTE(P931))</f>
        <v>41</v>
      </c>
      <c r="R931" s="27"/>
    </row>
    <row r="932" spans="1:18" x14ac:dyDescent="0.3">
      <c r="A932" s="1">
        <v>931</v>
      </c>
      <c r="B932" s="1" t="s">
        <v>4</v>
      </c>
      <c r="C932" s="1" t="s">
        <v>6</v>
      </c>
      <c r="D932" s="1" t="str">
        <f t="shared" si="42"/>
        <v>No</v>
      </c>
      <c r="E932" s="1" t="s">
        <v>7</v>
      </c>
      <c r="F932" s="2">
        <f>UBER[[#This Row],[Request Date]]+UBER[[#This Row],[Request Time]]</f>
        <v>42562.768750000003</v>
      </c>
      <c r="G932" s="3">
        <v>42562</v>
      </c>
      <c r="H932" s="4">
        <v>0.76874999999999993</v>
      </c>
      <c r="I932" s="27">
        <f>HOUR(UBER[[#This Row],[Request Timestamp]])</f>
        <v>18</v>
      </c>
      <c r="J932" s="4" t="str">
        <f t="shared" si="43"/>
        <v>Evening</v>
      </c>
      <c r="K932" s="4" t="str">
        <f>TEXT(UBER[[#This Row],[Request Date]],"dddd")</f>
        <v>Monday</v>
      </c>
      <c r="L932" s="2" t="str">
        <f>IF(OR(UBER[Drop Date]="NA", UBER[Drop Time]="NA"), "NA",M932+N932)</f>
        <v>NA</v>
      </c>
      <c r="M932" s="3" t="s">
        <v>6</v>
      </c>
      <c r="N932" s="4"/>
      <c r="O932" s="4" t="str">
        <f>IF(UBER[Drop Date]="NA","No","yes")</f>
        <v>No</v>
      </c>
      <c r="P932" s="4" t="str">
        <f t="shared" si="44"/>
        <v/>
      </c>
      <c r="Q932" s="27" t="str">
        <f>IF(UBER[[Trip duration ]]="","",HOUR(P932)*60 + MINUTE(P932))</f>
        <v/>
      </c>
      <c r="R932" s="27"/>
    </row>
    <row r="933" spans="1:18" x14ac:dyDescent="0.3">
      <c r="A933" s="1">
        <v>932</v>
      </c>
      <c r="B933" s="1" t="s">
        <v>8</v>
      </c>
      <c r="C933" s="1">
        <v>286</v>
      </c>
      <c r="D933" s="1" t="str">
        <f t="shared" si="42"/>
        <v>Yes</v>
      </c>
      <c r="E933" s="1" t="s">
        <v>5</v>
      </c>
      <c r="F933" s="2">
        <f>UBER[[#This Row],[Request Date]]+UBER[[#This Row],[Request Time]]</f>
        <v>42562.769444444442</v>
      </c>
      <c r="G933" s="3">
        <v>42562</v>
      </c>
      <c r="H933" s="4">
        <v>0.76944444444444438</v>
      </c>
      <c r="I933" s="27">
        <f>HOUR(UBER[[#This Row],[Request Timestamp]])</f>
        <v>18</v>
      </c>
      <c r="J933" s="4" t="str">
        <f t="shared" si="43"/>
        <v>Evening</v>
      </c>
      <c r="K933" s="4" t="str">
        <f>TEXT(UBER[[#This Row],[Request Date]],"dddd")</f>
        <v>Monday</v>
      </c>
      <c r="L933" s="2">
        <f>IF(OR(UBER[Drop Date]="NA", UBER[Drop Time]="NA"), "NA",M933+N933)</f>
        <v>42562.805555555555</v>
      </c>
      <c r="M933" s="3">
        <v>42562</v>
      </c>
      <c r="N933" s="4">
        <v>0.80555555555555547</v>
      </c>
      <c r="O933" s="4" t="str">
        <f>IF(UBER[Drop Date]="NA","No","yes")</f>
        <v>yes</v>
      </c>
      <c r="P933" s="4">
        <f t="shared" si="44"/>
        <v>3.6111111112404615E-2</v>
      </c>
      <c r="Q933" s="27">
        <f>IF(UBER[[Trip duration ]]="","",HOUR(P933)*60 + MINUTE(P933))</f>
        <v>52</v>
      </c>
      <c r="R933" s="27"/>
    </row>
    <row r="934" spans="1:18" x14ac:dyDescent="0.3">
      <c r="A934" s="1">
        <v>933</v>
      </c>
      <c r="B934" s="1" t="s">
        <v>4</v>
      </c>
      <c r="C934" s="1" t="s">
        <v>6</v>
      </c>
      <c r="D934" s="1" t="str">
        <f t="shared" si="42"/>
        <v>No</v>
      </c>
      <c r="E934" s="1" t="s">
        <v>7</v>
      </c>
      <c r="F934" s="2">
        <f>UBER[[#This Row],[Request Date]]+UBER[[#This Row],[Request Time]]</f>
        <v>42562.770138888889</v>
      </c>
      <c r="G934" s="3">
        <v>42562</v>
      </c>
      <c r="H934" s="4">
        <v>0.77013888888888893</v>
      </c>
      <c r="I934" s="27">
        <f>HOUR(UBER[[#This Row],[Request Timestamp]])</f>
        <v>18</v>
      </c>
      <c r="J934" s="4" t="str">
        <f t="shared" si="43"/>
        <v>Evening</v>
      </c>
      <c r="K934" s="4" t="str">
        <f>TEXT(UBER[[#This Row],[Request Date]],"dddd")</f>
        <v>Monday</v>
      </c>
      <c r="L934" s="2" t="str">
        <f>IF(OR(UBER[Drop Date]="NA", UBER[Drop Time]="NA"), "NA",M934+N934)</f>
        <v>NA</v>
      </c>
      <c r="M934" s="3" t="s">
        <v>6</v>
      </c>
      <c r="N934" s="4"/>
      <c r="O934" s="4" t="str">
        <f>IF(UBER[Drop Date]="NA","No","yes")</f>
        <v>No</v>
      </c>
      <c r="P934" s="4" t="str">
        <f t="shared" si="44"/>
        <v/>
      </c>
      <c r="Q934" s="27" t="str">
        <f>IF(UBER[[Trip duration ]]="","",HOUR(P934)*60 + MINUTE(P934))</f>
        <v/>
      </c>
      <c r="R934" s="27"/>
    </row>
    <row r="935" spans="1:18" x14ac:dyDescent="0.3">
      <c r="A935" s="1">
        <v>934</v>
      </c>
      <c r="B935" s="1" t="s">
        <v>4</v>
      </c>
      <c r="C935" s="1" t="s">
        <v>6</v>
      </c>
      <c r="D935" s="1" t="str">
        <f t="shared" si="42"/>
        <v>No</v>
      </c>
      <c r="E935" s="1" t="s">
        <v>7</v>
      </c>
      <c r="F935" s="2">
        <f>UBER[[#This Row],[Request Date]]+UBER[[#This Row],[Request Time]]</f>
        <v>42562.770138888889</v>
      </c>
      <c r="G935" s="3">
        <v>42562</v>
      </c>
      <c r="H935" s="4">
        <v>0.77013888888888893</v>
      </c>
      <c r="I935" s="27">
        <f>HOUR(UBER[[#This Row],[Request Timestamp]])</f>
        <v>18</v>
      </c>
      <c r="J935" s="4" t="str">
        <f t="shared" si="43"/>
        <v>Evening</v>
      </c>
      <c r="K935" s="4" t="str">
        <f>TEXT(UBER[[#This Row],[Request Date]],"dddd")</f>
        <v>Monday</v>
      </c>
      <c r="L935" s="2" t="str">
        <f>IF(OR(UBER[Drop Date]="NA", UBER[Drop Time]="NA"), "NA",M935+N935)</f>
        <v>NA</v>
      </c>
      <c r="M935" s="3" t="s">
        <v>6</v>
      </c>
      <c r="N935" s="4"/>
      <c r="O935" s="4" t="str">
        <f>IF(UBER[Drop Date]="NA","No","yes")</f>
        <v>No</v>
      </c>
      <c r="P935" s="4" t="str">
        <f t="shared" si="44"/>
        <v/>
      </c>
      <c r="Q935" s="27" t="str">
        <f>IF(UBER[[Trip duration ]]="","",HOUR(P935)*60 + MINUTE(P935))</f>
        <v/>
      </c>
      <c r="R935" s="27"/>
    </row>
    <row r="936" spans="1:18" x14ac:dyDescent="0.3">
      <c r="A936" s="1">
        <v>935</v>
      </c>
      <c r="B936" s="1" t="s">
        <v>4</v>
      </c>
      <c r="C936" s="1" t="s">
        <v>6</v>
      </c>
      <c r="D936" s="1" t="str">
        <f t="shared" si="42"/>
        <v>No</v>
      </c>
      <c r="E936" s="1" t="s">
        <v>7</v>
      </c>
      <c r="F936" s="2">
        <f>UBER[[#This Row],[Request Date]]+UBER[[#This Row],[Request Time]]</f>
        <v>42562.765277777777</v>
      </c>
      <c r="G936" s="3">
        <v>42562</v>
      </c>
      <c r="H936" s="4">
        <v>0.76527777777777783</v>
      </c>
      <c r="I936" s="27">
        <f>HOUR(UBER[[#This Row],[Request Timestamp]])</f>
        <v>18</v>
      </c>
      <c r="J936" s="4" t="str">
        <f t="shared" si="43"/>
        <v>Evening</v>
      </c>
      <c r="K936" s="4" t="str">
        <f>TEXT(UBER[[#This Row],[Request Date]],"dddd")</f>
        <v>Monday</v>
      </c>
      <c r="L936" s="2" t="str">
        <f>IF(OR(UBER[Drop Date]="NA", UBER[Drop Time]="NA"), "NA",M936+N936)</f>
        <v>NA</v>
      </c>
      <c r="M936" s="3" t="s">
        <v>6</v>
      </c>
      <c r="N936" s="4"/>
      <c r="O936" s="4" t="str">
        <f>IF(UBER[Drop Date]="NA","No","yes")</f>
        <v>No</v>
      </c>
      <c r="P936" s="4" t="str">
        <f t="shared" si="44"/>
        <v/>
      </c>
      <c r="Q936" s="27" t="str">
        <f>IF(UBER[[Trip duration ]]="","",HOUR(P936)*60 + MINUTE(P936))</f>
        <v/>
      </c>
      <c r="R936" s="27"/>
    </row>
    <row r="937" spans="1:18" x14ac:dyDescent="0.3">
      <c r="A937" s="1">
        <v>936</v>
      </c>
      <c r="B937" s="1" t="s">
        <v>4</v>
      </c>
      <c r="C937" s="1">
        <v>82</v>
      </c>
      <c r="D937" s="1" t="str">
        <f t="shared" si="42"/>
        <v>Yes</v>
      </c>
      <c r="E937" s="1" t="s">
        <v>5</v>
      </c>
      <c r="F937" s="2">
        <f>UBER[[#This Row],[Request Date]]+UBER[[#This Row],[Request Time]]</f>
        <v>42562.769444444442</v>
      </c>
      <c r="G937" s="3">
        <v>42562</v>
      </c>
      <c r="H937" s="4">
        <v>0.76944444444444438</v>
      </c>
      <c r="I937" s="27">
        <f>HOUR(UBER[[#This Row],[Request Timestamp]])</f>
        <v>18</v>
      </c>
      <c r="J937" s="4" t="str">
        <f t="shared" si="43"/>
        <v>Evening</v>
      </c>
      <c r="K937" s="4" t="str">
        <f>TEXT(UBER[[#This Row],[Request Date]],"dddd")</f>
        <v>Monday</v>
      </c>
      <c r="L937" s="2">
        <f>IF(OR(UBER[Drop Date]="NA", UBER[Drop Time]="NA"), "NA",M937+N937)</f>
        <v>42562.809027777781</v>
      </c>
      <c r="M937" s="3">
        <v>42562</v>
      </c>
      <c r="N937" s="4">
        <v>0.80902777777777779</v>
      </c>
      <c r="O937" s="4" t="str">
        <f>IF(UBER[Drop Date]="NA","No","yes")</f>
        <v>yes</v>
      </c>
      <c r="P937" s="4">
        <f t="shared" si="44"/>
        <v>3.9583333338669036E-2</v>
      </c>
      <c r="Q937" s="27">
        <f>IF(UBER[[Trip duration ]]="","",HOUR(P937)*60 + MINUTE(P937))</f>
        <v>57</v>
      </c>
      <c r="R937" s="27"/>
    </row>
    <row r="938" spans="1:18" x14ac:dyDescent="0.3">
      <c r="A938" s="1">
        <v>937</v>
      </c>
      <c r="B938" s="1" t="s">
        <v>4</v>
      </c>
      <c r="C938" s="1" t="s">
        <v>6</v>
      </c>
      <c r="D938" s="1" t="str">
        <f t="shared" si="42"/>
        <v>No</v>
      </c>
      <c r="E938" s="1" t="s">
        <v>7</v>
      </c>
      <c r="F938" s="2">
        <f>UBER[[#This Row],[Request Date]]+UBER[[#This Row],[Request Time]]</f>
        <v>42562.770138888889</v>
      </c>
      <c r="G938" s="3">
        <v>42562</v>
      </c>
      <c r="H938" s="4">
        <v>0.77013888888888893</v>
      </c>
      <c r="I938" s="27">
        <f>HOUR(UBER[[#This Row],[Request Timestamp]])</f>
        <v>18</v>
      </c>
      <c r="J938" s="4" t="str">
        <f t="shared" si="43"/>
        <v>Evening</v>
      </c>
      <c r="K938" s="4" t="str">
        <f>TEXT(UBER[[#This Row],[Request Date]],"dddd")</f>
        <v>Monday</v>
      </c>
      <c r="L938" s="2" t="str">
        <f>IF(OR(UBER[Drop Date]="NA", UBER[Drop Time]="NA"), "NA",M938+N938)</f>
        <v>NA</v>
      </c>
      <c r="M938" s="3" t="s">
        <v>6</v>
      </c>
      <c r="N938" s="4"/>
      <c r="O938" s="4" t="str">
        <f>IF(UBER[Drop Date]="NA","No","yes")</f>
        <v>No</v>
      </c>
      <c r="P938" s="4" t="str">
        <f t="shared" si="44"/>
        <v/>
      </c>
      <c r="Q938" s="27" t="str">
        <f>IF(UBER[[Trip duration ]]="","",HOUR(P938)*60 + MINUTE(P938))</f>
        <v/>
      </c>
      <c r="R938" s="27"/>
    </row>
    <row r="939" spans="1:18" x14ac:dyDescent="0.3">
      <c r="A939" s="1">
        <v>938</v>
      </c>
      <c r="B939" s="1" t="s">
        <v>4</v>
      </c>
      <c r="C939" s="1" t="s">
        <v>6</v>
      </c>
      <c r="D939" s="1" t="str">
        <f t="shared" si="42"/>
        <v>No</v>
      </c>
      <c r="E939" s="1" t="s">
        <v>7</v>
      </c>
      <c r="F939" s="2">
        <f>UBER[[#This Row],[Request Date]]+UBER[[#This Row],[Request Time]]</f>
        <v>42562.771527777775</v>
      </c>
      <c r="G939" s="3">
        <v>42562</v>
      </c>
      <c r="H939" s="4">
        <v>0.7715277777777777</v>
      </c>
      <c r="I939" s="27">
        <f>HOUR(UBER[[#This Row],[Request Timestamp]])</f>
        <v>18</v>
      </c>
      <c r="J939" s="4" t="str">
        <f t="shared" si="43"/>
        <v>Evening</v>
      </c>
      <c r="K939" s="4" t="str">
        <f>TEXT(UBER[[#This Row],[Request Date]],"dddd")</f>
        <v>Monday</v>
      </c>
      <c r="L939" s="2" t="str">
        <f>IF(OR(UBER[Drop Date]="NA", UBER[Drop Time]="NA"), "NA",M939+N939)</f>
        <v>NA</v>
      </c>
      <c r="M939" s="3" t="s">
        <v>6</v>
      </c>
      <c r="N939" s="4"/>
      <c r="O939" s="4" t="str">
        <f>IF(UBER[Drop Date]="NA","No","yes")</f>
        <v>No</v>
      </c>
      <c r="P939" s="4" t="str">
        <f t="shared" si="44"/>
        <v/>
      </c>
      <c r="Q939" s="27" t="str">
        <f>IF(UBER[[Trip duration ]]="","",HOUR(P939)*60 + MINUTE(P939))</f>
        <v/>
      </c>
      <c r="R939" s="27"/>
    </row>
    <row r="940" spans="1:18" x14ac:dyDescent="0.3">
      <c r="A940" s="1">
        <v>939</v>
      </c>
      <c r="B940" s="1" t="s">
        <v>4</v>
      </c>
      <c r="C940" s="1">
        <v>17</v>
      </c>
      <c r="D940" s="1" t="str">
        <f t="shared" si="42"/>
        <v>Yes</v>
      </c>
      <c r="E940" s="1" t="s">
        <v>5</v>
      </c>
      <c r="F940" s="2">
        <f>UBER[[#This Row],[Request Date]]+UBER[[#This Row],[Request Time]]</f>
        <v>42562.767361111109</v>
      </c>
      <c r="G940" s="3">
        <v>42562</v>
      </c>
      <c r="H940" s="4">
        <v>0.76736111111111116</v>
      </c>
      <c r="I940" s="27">
        <f>HOUR(UBER[[#This Row],[Request Timestamp]])</f>
        <v>18</v>
      </c>
      <c r="J940" s="4" t="str">
        <f t="shared" si="43"/>
        <v>Evening</v>
      </c>
      <c r="K940" s="4" t="str">
        <f>TEXT(UBER[[#This Row],[Request Date]],"dddd")</f>
        <v>Monday</v>
      </c>
      <c r="L940" s="2">
        <f>IF(OR(UBER[Drop Date]="NA", UBER[Drop Time]="NA"), "NA",M940+N940)</f>
        <v>42562.80972222222</v>
      </c>
      <c r="M940" s="3">
        <v>42562</v>
      </c>
      <c r="N940" s="4">
        <v>0.80972222222222223</v>
      </c>
      <c r="O940" s="4" t="str">
        <f>IF(UBER[Drop Date]="NA","No","yes")</f>
        <v>yes</v>
      </c>
      <c r="P940" s="4">
        <f t="shared" si="44"/>
        <v>4.2361111110949423E-2</v>
      </c>
      <c r="Q940" s="27">
        <f>IF(UBER[[Trip duration ]]="","",HOUR(P940)*60 + MINUTE(P940))</f>
        <v>61</v>
      </c>
      <c r="R940" s="27"/>
    </row>
    <row r="941" spans="1:18" x14ac:dyDescent="0.3">
      <c r="A941" s="1">
        <v>940</v>
      </c>
      <c r="B941" s="1" t="s">
        <v>4</v>
      </c>
      <c r="C941" s="1" t="s">
        <v>6</v>
      </c>
      <c r="D941" s="1" t="str">
        <f t="shared" si="42"/>
        <v>No</v>
      </c>
      <c r="E941" s="1" t="s">
        <v>7</v>
      </c>
      <c r="F941" s="2">
        <f>UBER[[#This Row],[Request Date]]+UBER[[#This Row],[Request Time]]</f>
        <v>42562.772222222222</v>
      </c>
      <c r="G941" s="3">
        <v>42562</v>
      </c>
      <c r="H941" s="4">
        <v>0.77222222222222225</v>
      </c>
      <c r="I941" s="27">
        <f>HOUR(UBER[[#This Row],[Request Timestamp]])</f>
        <v>18</v>
      </c>
      <c r="J941" s="4" t="str">
        <f t="shared" si="43"/>
        <v>Evening</v>
      </c>
      <c r="K941" s="4" t="str">
        <f>TEXT(UBER[[#This Row],[Request Date]],"dddd")</f>
        <v>Monday</v>
      </c>
      <c r="L941" s="2" t="str">
        <f>IF(OR(UBER[Drop Date]="NA", UBER[Drop Time]="NA"), "NA",M941+N941)</f>
        <v>NA</v>
      </c>
      <c r="M941" s="3" t="s">
        <v>6</v>
      </c>
      <c r="N941" s="4"/>
      <c r="O941" s="4" t="str">
        <f>IF(UBER[Drop Date]="NA","No","yes")</f>
        <v>No</v>
      </c>
      <c r="P941" s="4" t="str">
        <f t="shared" si="44"/>
        <v/>
      </c>
      <c r="Q941" s="27" t="str">
        <f>IF(UBER[[Trip duration ]]="","",HOUR(P941)*60 + MINUTE(P941))</f>
        <v/>
      </c>
      <c r="R941" s="27"/>
    </row>
    <row r="942" spans="1:18" x14ac:dyDescent="0.3">
      <c r="A942" s="1">
        <v>941</v>
      </c>
      <c r="B942" s="1" t="s">
        <v>4</v>
      </c>
      <c r="C942" s="1" t="s">
        <v>6</v>
      </c>
      <c r="D942" s="1" t="str">
        <f t="shared" si="42"/>
        <v>No</v>
      </c>
      <c r="E942" s="1" t="s">
        <v>7</v>
      </c>
      <c r="F942" s="2">
        <f>UBER[[#This Row],[Request Date]]+UBER[[#This Row],[Request Time]]</f>
        <v>42562.774305555555</v>
      </c>
      <c r="G942" s="3">
        <v>42562</v>
      </c>
      <c r="H942" s="4">
        <v>0.77430555555555547</v>
      </c>
      <c r="I942" s="27">
        <f>HOUR(UBER[[#This Row],[Request Timestamp]])</f>
        <v>18</v>
      </c>
      <c r="J942" s="4" t="str">
        <f t="shared" si="43"/>
        <v>Evening</v>
      </c>
      <c r="K942" s="4" t="str">
        <f>TEXT(UBER[[#This Row],[Request Date]],"dddd")</f>
        <v>Monday</v>
      </c>
      <c r="L942" s="2" t="str">
        <f>IF(OR(UBER[Drop Date]="NA", UBER[Drop Time]="NA"), "NA",M942+N942)</f>
        <v>NA</v>
      </c>
      <c r="M942" s="3" t="s">
        <v>6</v>
      </c>
      <c r="N942" s="4"/>
      <c r="O942" s="4" t="str">
        <f>IF(UBER[Drop Date]="NA","No","yes")</f>
        <v>No</v>
      </c>
      <c r="P942" s="4" t="str">
        <f t="shared" si="44"/>
        <v/>
      </c>
      <c r="Q942" s="27" t="str">
        <f>IF(UBER[[Trip duration ]]="","",HOUR(P942)*60 + MINUTE(P942))</f>
        <v/>
      </c>
      <c r="R942" s="27"/>
    </row>
    <row r="943" spans="1:18" x14ac:dyDescent="0.3">
      <c r="A943" s="1">
        <v>942</v>
      </c>
      <c r="B943" s="1" t="s">
        <v>4</v>
      </c>
      <c r="C943" s="1" t="s">
        <v>6</v>
      </c>
      <c r="D943" s="1" t="str">
        <f t="shared" si="42"/>
        <v>No</v>
      </c>
      <c r="E943" s="1" t="s">
        <v>7</v>
      </c>
      <c r="F943" s="2">
        <f>UBER[[#This Row],[Request Date]]+UBER[[#This Row],[Request Time]]</f>
        <v>42562.770833333336</v>
      </c>
      <c r="G943" s="3">
        <v>42562</v>
      </c>
      <c r="H943" s="4">
        <v>0.77083333333333337</v>
      </c>
      <c r="I943" s="27">
        <f>HOUR(UBER[[#This Row],[Request Timestamp]])</f>
        <v>18</v>
      </c>
      <c r="J943" s="4" t="str">
        <f t="shared" si="43"/>
        <v>Evening</v>
      </c>
      <c r="K943" s="4" t="str">
        <f>TEXT(UBER[[#This Row],[Request Date]],"dddd")</f>
        <v>Monday</v>
      </c>
      <c r="L943" s="2" t="str">
        <f>IF(OR(UBER[Drop Date]="NA", UBER[Drop Time]="NA"), "NA",M943+N943)</f>
        <v>NA</v>
      </c>
      <c r="M943" s="3" t="s">
        <v>6</v>
      </c>
      <c r="N943" s="4"/>
      <c r="O943" s="4" t="str">
        <f>IF(UBER[Drop Date]="NA","No","yes")</f>
        <v>No</v>
      </c>
      <c r="P943" s="4" t="str">
        <f t="shared" si="44"/>
        <v/>
      </c>
      <c r="Q943" s="27" t="str">
        <f>IF(UBER[[Trip duration ]]="","",HOUR(P943)*60 + MINUTE(P943))</f>
        <v/>
      </c>
      <c r="R943" s="27"/>
    </row>
    <row r="944" spans="1:18" x14ac:dyDescent="0.3">
      <c r="A944" s="1">
        <v>943</v>
      </c>
      <c r="B944" s="1" t="s">
        <v>4</v>
      </c>
      <c r="C944" s="1">
        <v>58</v>
      </c>
      <c r="D944" s="1" t="str">
        <f t="shared" si="42"/>
        <v>Yes</v>
      </c>
      <c r="E944" s="1" t="s">
        <v>5</v>
      </c>
      <c r="F944" s="2">
        <f>UBER[[#This Row],[Request Date]]+UBER[[#This Row],[Request Time]]</f>
        <v>42562.773611111108</v>
      </c>
      <c r="G944" s="3">
        <v>42562</v>
      </c>
      <c r="H944" s="4">
        <v>0.77361111111111114</v>
      </c>
      <c r="I944" s="27">
        <f>HOUR(UBER[[#This Row],[Request Timestamp]])</f>
        <v>18</v>
      </c>
      <c r="J944" s="4" t="str">
        <f t="shared" si="43"/>
        <v>Evening</v>
      </c>
      <c r="K944" s="4" t="str">
        <f>TEXT(UBER[[#This Row],[Request Date]],"dddd")</f>
        <v>Monday</v>
      </c>
      <c r="L944" s="2">
        <f>IF(OR(UBER[Drop Date]="NA", UBER[Drop Time]="NA"), "NA",M944+N944)</f>
        <v>42562.809027777781</v>
      </c>
      <c r="M944" s="3">
        <v>42562</v>
      </c>
      <c r="N944" s="4">
        <v>0.80902777777777779</v>
      </c>
      <c r="O944" s="4" t="str">
        <f>IF(UBER[Drop Date]="NA","No","yes")</f>
        <v>yes</v>
      </c>
      <c r="P944" s="4">
        <f t="shared" si="44"/>
        <v>3.5416666672972497E-2</v>
      </c>
      <c r="Q944" s="27">
        <f>IF(UBER[[Trip duration ]]="","",HOUR(P944)*60 + MINUTE(P944))</f>
        <v>51</v>
      </c>
      <c r="R944" s="27"/>
    </row>
    <row r="945" spans="1:18" x14ac:dyDescent="0.3">
      <c r="A945" s="1">
        <v>944</v>
      </c>
      <c r="B945" s="1" t="s">
        <v>8</v>
      </c>
      <c r="C945" s="1">
        <v>270</v>
      </c>
      <c r="D945" s="1" t="str">
        <f t="shared" si="42"/>
        <v>Yes</v>
      </c>
      <c r="E945" s="1" t="s">
        <v>5</v>
      </c>
      <c r="F945" s="2">
        <f>UBER[[#This Row],[Request Date]]+UBER[[#This Row],[Request Time]]</f>
        <v>42562.774305555555</v>
      </c>
      <c r="G945" s="3">
        <v>42562</v>
      </c>
      <c r="H945" s="4">
        <v>0.77430555555555547</v>
      </c>
      <c r="I945" s="27">
        <f>HOUR(UBER[[#This Row],[Request Timestamp]])</f>
        <v>18</v>
      </c>
      <c r="J945" s="4" t="str">
        <f t="shared" si="43"/>
        <v>Evening</v>
      </c>
      <c r="K945" s="4" t="str">
        <f>TEXT(UBER[[#This Row],[Request Date]],"dddd")</f>
        <v>Monday</v>
      </c>
      <c r="L945" s="2">
        <f>IF(OR(UBER[Drop Date]="NA", UBER[Drop Time]="NA"), "NA",M945+N945)</f>
        <v>42562.79791666667</v>
      </c>
      <c r="M945" s="3">
        <v>42562</v>
      </c>
      <c r="N945" s="4">
        <v>0.79791666666666661</v>
      </c>
      <c r="O945" s="4" t="str">
        <f>IF(UBER[Drop Date]="NA","No","yes")</f>
        <v>yes</v>
      </c>
      <c r="P945" s="4">
        <f t="shared" si="44"/>
        <v>2.3611111115314998E-2</v>
      </c>
      <c r="Q945" s="27">
        <f>IF(UBER[[Trip duration ]]="","",HOUR(P945)*60 + MINUTE(P945))</f>
        <v>34</v>
      </c>
      <c r="R945" s="27"/>
    </row>
    <row r="946" spans="1:18" x14ac:dyDescent="0.3">
      <c r="A946" s="1">
        <v>945</v>
      </c>
      <c r="B946" s="1" t="s">
        <v>4</v>
      </c>
      <c r="C946" s="1" t="s">
        <v>6</v>
      </c>
      <c r="D946" s="1" t="str">
        <f t="shared" si="42"/>
        <v>No</v>
      </c>
      <c r="E946" s="1" t="s">
        <v>7</v>
      </c>
      <c r="F946" s="2">
        <f>UBER[[#This Row],[Request Date]]+UBER[[#This Row],[Request Time]]</f>
        <v>42562.776388888888</v>
      </c>
      <c r="G946" s="3">
        <v>42562</v>
      </c>
      <c r="H946" s="4">
        <v>0.77638888888888891</v>
      </c>
      <c r="I946" s="27">
        <f>HOUR(UBER[[#This Row],[Request Timestamp]])</f>
        <v>18</v>
      </c>
      <c r="J946" s="4" t="str">
        <f t="shared" si="43"/>
        <v>Evening</v>
      </c>
      <c r="K946" s="4" t="str">
        <f>TEXT(UBER[[#This Row],[Request Date]],"dddd")</f>
        <v>Monday</v>
      </c>
      <c r="L946" s="2" t="str">
        <f>IF(OR(UBER[Drop Date]="NA", UBER[Drop Time]="NA"), "NA",M946+N946)</f>
        <v>NA</v>
      </c>
      <c r="M946" s="3" t="s">
        <v>6</v>
      </c>
      <c r="N946" s="4"/>
      <c r="O946" s="4" t="str">
        <f>IF(UBER[Drop Date]="NA","No","yes")</f>
        <v>No</v>
      </c>
      <c r="P946" s="4" t="str">
        <f t="shared" si="44"/>
        <v/>
      </c>
      <c r="Q946" s="27" t="str">
        <f>IF(UBER[[Trip duration ]]="","",HOUR(P946)*60 + MINUTE(P946))</f>
        <v/>
      </c>
      <c r="R946" s="27"/>
    </row>
    <row r="947" spans="1:18" x14ac:dyDescent="0.3">
      <c r="A947" s="1">
        <v>946</v>
      </c>
      <c r="B947" s="1" t="s">
        <v>4</v>
      </c>
      <c r="C947" s="1" t="s">
        <v>6</v>
      </c>
      <c r="D947" s="1" t="str">
        <f t="shared" si="42"/>
        <v>No</v>
      </c>
      <c r="E947" s="1" t="s">
        <v>7</v>
      </c>
      <c r="F947" s="2">
        <f>UBER[[#This Row],[Request Date]]+UBER[[#This Row],[Request Time]]</f>
        <v>42562.775000000001</v>
      </c>
      <c r="G947" s="3">
        <v>42562</v>
      </c>
      <c r="H947" s="4">
        <v>0.77500000000000002</v>
      </c>
      <c r="I947" s="27">
        <f>HOUR(UBER[[#This Row],[Request Timestamp]])</f>
        <v>18</v>
      </c>
      <c r="J947" s="4" t="str">
        <f t="shared" si="43"/>
        <v>Evening</v>
      </c>
      <c r="K947" s="4" t="str">
        <f>TEXT(UBER[[#This Row],[Request Date]],"dddd")</f>
        <v>Monday</v>
      </c>
      <c r="L947" s="2" t="str">
        <f>IF(OR(UBER[Drop Date]="NA", UBER[Drop Time]="NA"), "NA",M947+N947)</f>
        <v>NA</v>
      </c>
      <c r="M947" s="3" t="s">
        <v>6</v>
      </c>
      <c r="N947" s="4"/>
      <c r="O947" s="4" t="str">
        <f>IF(UBER[Drop Date]="NA","No","yes")</f>
        <v>No</v>
      </c>
      <c r="P947" s="4" t="str">
        <f t="shared" si="44"/>
        <v/>
      </c>
      <c r="Q947" s="27" t="str">
        <f>IF(UBER[[Trip duration ]]="","",HOUR(P947)*60 + MINUTE(P947))</f>
        <v/>
      </c>
      <c r="R947" s="27"/>
    </row>
    <row r="948" spans="1:18" x14ac:dyDescent="0.3">
      <c r="A948" s="1">
        <v>947</v>
      </c>
      <c r="B948" s="1" t="s">
        <v>8</v>
      </c>
      <c r="C948" s="1">
        <v>70</v>
      </c>
      <c r="D948" s="1" t="str">
        <f t="shared" si="42"/>
        <v>Yes</v>
      </c>
      <c r="E948" s="1" t="s">
        <v>5</v>
      </c>
      <c r="F948" s="2">
        <f>UBER[[#This Row],[Request Date]]+UBER[[#This Row],[Request Time]]</f>
        <v>42562.775694444441</v>
      </c>
      <c r="G948" s="3">
        <v>42562</v>
      </c>
      <c r="H948" s="4">
        <v>0.77569444444444446</v>
      </c>
      <c r="I948" s="27">
        <f>HOUR(UBER[[#This Row],[Request Timestamp]])</f>
        <v>18</v>
      </c>
      <c r="J948" s="4" t="str">
        <f t="shared" si="43"/>
        <v>Evening</v>
      </c>
      <c r="K948" s="4" t="str">
        <f>TEXT(UBER[[#This Row],[Request Date]],"dddd")</f>
        <v>Monday</v>
      </c>
      <c r="L948" s="2">
        <f>IF(OR(UBER[Drop Date]="NA", UBER[Drop Time]="NA"), "NA",M948+N948)</f>
        <v>42562.794444444444</v>
      </c>
      <c r="M948" s="3">
        <v>42562</v>
      </c>
      <c r="N948" s="4">
        <v>0.7944444444444444</v>
      </c>
      <c r="O948" s="4" t="str">
        <f>IF(UBER[Drop Date]="NA","No","yes")</f>
        <v>yes</v>
      </c>
      <c r="P948" s="4">
        <f t="shared" si="44"/>
        <v>1.8750000002910383E-2</v>
      </c>
      <c r="Q948" s="27">
        <f>IF(UBER[[Trip duration ]]="","",HOUR(P948)*60 + MINUTE(P948))</f>
        <v>27</v>
      </c>
      <c r="R948" s="27"/>
    </row>
    <row r="949" spans="1:18" x14ac:dyDescent="0.3">
      <c r="A949" s="1">
        <v>948</v>
      </c>
      <c r="B949" s="1" t="s">
        <v>4</v>
      </c>
      <c r="C949" s="1" t="s">
        <v>6</v>
      </c>
      <c r="D949" s="1" t="str">
        <f t="shared" si="42"/>
        <v>No</v>
      </c>
      <c r="E949" s="1" t="s">
        <v>7</v>
      </c>
      <c r="F949" s="2">
        <f>UBER[[#This Row],[Request Date]]+UBER[[#This Row],[Request Time]]</f>
        <v>42562.775694444441</v>
      </c>
      <c r="G949" s="3">
        <v>42562</v>
      </c>
      <c r="H949" s="4">
        <v>0.77569444444444446</v>
      </c>
      <c r="I949" s="27">
        <f>HOUR(UBER[[#This Row],[Request Timestamp]])</f>
        <v>18</v>
      </c>
      <c r="J949" s="4" t="str">
        <f t="shared" si="43"/>
        <v>Evening</v>
      </c>
      <c r="K949" s="4" t="str">
        <f>TEXT(UBER[[#This Row],[Request Date]],"dddd")</f>
        <v>Monday</v>
      </c>
      <c r="L949" s="2" t="str">
        <f>IF(OR(UBER[Drop Date]="NA", UBER[Drop Time]="NA"), "NA",M949+N949)</f>
        <v>NA</v>
      </c>
      <c r="M949" s="3" t="s">
        <v>6</v>
      </c>
      <c r="N949" s="4"/>
      <c r="O949" s="4" t="str">
        <f>IF(UBER[Drop Date]="NA","No","yes")</f>
        <v>No</v>
      </c>
      <c r="P949" s="4" t="str">
        <f t="shared" si="44"/>
        <v/>
      </c>
      <c r="Q949" s="27" t="str">
        <f>IF(UBER[[Trip duration ]]="","",HOUR(P949)*60 + MINUTE(P949))</f>
        <v/>
      </c>
      <c r="R949" s="27"/>
    </row>
    <row r="950" spans="1:18" x14ac:dyDescent="0.3">
      <c r="A950" s="1">
        <v>949</v>
      </c>
      <c r="B950" s="1" t="s">
        <v>4</v>
      </c>
      <c r="C950" s="1" t="s">
        <v>6</v>
      </c>
      <c r="D950" s="1" t="str">
        <f t="shared" si="42"/>
        <v>No</v>
      </c>
      <c r="E950" s="1" t="s">
        <v>7</v>
      </c>
      <c r="F950" s="2">
        <f>UBER[[#This Row],[Request Date]]+UBER[[#This Row],[Request Time]]</f>
        <v>42562.77847222222</v>
      </c>
      <c r="G950" s="3">
        <v>42562</v>
      </c>
      <c r="H950" s="4">
        <v>0.77847222222222223</v>
      </c>
      <c r="I950" s="27">
        <f>HOUR(UBER[[#This Row],[Request Timestamp]])</f>
        <v>18</v>
      </c>
      <c r="J950" s="4" t="str">
        <f t="shared" si="43"/>
        <v>Evening</v>
      </c>
      <c r="K950" s="4" t="str">
        <f>TEXT(UBER[[#This Row],[Request Date]],"dddd")</f>
        <v>Monday</v>
      </c>
      <c r="L950" s="2" t="str">
        <f>IF(OR(UBER[Drop Date]="NA", UBER[Drop Time]="NA"), "NA",M950+N950)</f>
        <v>NA</v>
      </c>
      <c r="M950" s="3" t="s">
        <v>6</v>
      </c>
      <c r="N950" s="4"/>
      <c r="O950" s="4" t="str">
        <f>IF(UBER[Drop Date]="NA","No","yes")</f>
        <v>No</v>
      </c>
      <c r="P950" s="4" t="str">
        <f t="shared" si="44"/>
        <v/>
      </c>
      <c r="Q950" s="27" t="str">
        <f>IF(UBER[[Trip duration ]]="","",HOUR(P950)*60 + MINUTE(P950))</f>
        <v/>
      </c>
      <c r="R950" s="27"/>
    </row>
    <row r="951" spans="1:18" x14ac:dyDescent="0.3">
      <c r="A951" s="1">
        <v>950</v>
      </c>
      <c r="B951" s="1" t="s">
        <v>4</v>
      </c>
      <c r="C951" s="1" t="s">
        <v>6</v>
      </c>
      <c r="D951" s="1" t="str">
        <f t="shared" si="42"/>
        <v>No</v>
      </c>
      <c r="E951" s="1" t="s">
        <v>7</v>
      </c>
      <c r="F951" s="2">
        <f>UBER[[#This Row],[Request Date]]+UBER[[#This Row],[Request Time]]</f>
        <v>42562.775000000001</v>
      </c>
      <c r="G951" s="3">
        <v>42562</v>
      </c>
      <c r="H951" s="4">
        <v>0.77500000000000002</v>
      </c>
      <c r="I951" s="27">
        <f>HOUR(UBER[[#This Row],[Request Timestamp]])</f>
        <v>18</v>
      </c>
      <c r="J951" s="4" t="str">
        <f t="shared" si="43"/>
        <v>Evening</v>
      </c>
      <c r="K951" s="4" t="str">
        <f>TEXT(UBER[[#This Row],[Request Date]],"dddd")</f>
        <v>Monday</v>
      </c>
      <c r="L951" s="2" t="str">
        <f>IF(OR(UBER[Drop Date]="NA", UBER[Drop Time]="NA"), "NA",M951+N951)</f>
        <v>NA</v>
      </c>
      <c r="M951" s="3" t="s">
        <v>6</v>
      </c>
      <c r="N951" s="4"/>
      <c r="O951" s="4" t="str">
        <f>IF(UBER[Drop Date]="NA","No","yes")</f>
        <v>No</v>
      </c>
      <c r="P951" s="4" t="str">
        <f t="shared" si="44"/>
        <v/>
      </c>
      <c r="Q951" s="27" t="str">
        <f>IF(UBER[[Trip duration ]]="","",HOUR(P951)*60 + MINUTE(P951))</f>
        <v/>
      </c>
      <c r="R951" s="27"/>
    </row>
    <row r="952" spans="1:18" x14ac:dyDescent="0.3">
      <c r="A952" s="1">
        <v>951</v>
      </c>
      <c r="B952" s="1" t="s">
        <v>4</v>
      </c>
      <c r="C952" s="1">
        <v>69</v>
      </c>
      <c r="D952" s="1" t="str">
        <f t="shared" si="42"/>
        <v>Yes</v>
      </c>
      <c r="E952" s="1" t="s">
        <v>5</v>
      </c>
      <c r="F952" s="2">
        <f>UBER[[#This Row],[Request Date]]+UBER[[#This Row],[Request Time]]</f>
        <v>42562.776388888888</v>
      </c>
      <c r="G952" s="3">
        <v>42562</v>
      </c>
      <c r="H952" s="4">
        <v>0.77638888888888891</v>
      </c>
      <c r="I952" s="27">
        <f>HOUR(UBER[[#This Row],[Request Timestamp]])</f>
        <v>18</v>
      </c>
      <c r="J952" s="4" t="str">
        <f t="shared" si="43"/>
        <v>Evening</v>
      </c>
      <c r="K952" s="4" t="str">
        <f>TEXT(UBER[[#This Row],[Request Date]],"dddd")</f>
        <v>Monday</v>
      </c>
      <c r="L952" s="2">
        <f>IF(OR(UBER[Drop Date]="NA", UBER[Drop Time]="NA"), "NA",M952+N952)</f>
        <v>42562.798611111109</v>
      </c>
      <c r="M952" s="3">
        <v>42562</v>
      </c>
      <c r="N952" s="4">
        <v>0.79861111111111116</v>
      </c>
      <c r="O952" s="4" t="str">
        <f>IF(UBER[Drop Date]="NA","No","yes")</f>
        <v>yes</v>
      </c>
      <c r="P952" s="4">
        <f t="shared" si="44"/>
        <v>2.2222222221898846E-2</v>
      </c>
      <c r="Q952" s="27">
        <f>IF(UBER[[Trip duration ]]="","",HOUR(P952)*60 + MINUTE(P952))</f>
        <v>32</v>
      </c>
      <c r="R952" s="27"/>
    </row>
    <row r="953" spans="1:18" x14ac:dyDescent="0.3">
      <c r="A953" s="1">
        <v>952</v>
      </c>
      <c r="B953" s="1" t="s">
        <v>8</v>
      </c>
      <c r="C953" s="1">
        <v>109</v>
      </c>
      <c r="D953" s="1" t="str">
        <f t="shared" si="42"/>
        <v>Yes</v>
      </c>
      <c r="E953" s="1" t="s">
        <v>5</v>
      </c>
      <c r="F953" s="2">
        <f>UBER[[#This Row],[Request Date]]+UBER[[#This Row],[Request Time]]</f>
        <v>42562.777083333334</v>
      </c>
      <c r="G953" s="3">
        <v>42562</v>
      </c>
      <c r="H953" s="4">
        <v>0.77708333333333324</v>
      </c>
      <c r="I953" s="27">
        <f>HOUR(UBER[[#This Row],[Request Timestamp]])</f>
        <v>18</v>
      </c>
      <c r="J953" s="4" t="str">
        <f t="shared" si="43"/>
        <v>Evening</v>
      </c>
      <c r="K953" s="4" t="str">
        <f>TEXT(UBER[[#This Row],[Request Date]],"dddd")</f>
        <v>Monday</v>
      </c>
      <c r="L953" s="2">
        <f>IF(OR(UBER[Drop Date]="NA", UBER[Drop Time]="NA"), "NA",M953+N953)</f>
        <v>42562.804861111108</v>
      </c>
      <c r="M953" s="3">
        <v>42562</v>
      </c>
      <c r="N953" s="4">
        <v>0.80486111111111114</v>
      </c>
      <c r="O953" s="4" t="str">
        <f>IF(UBER[Drop Date]="NA","No","yes")</f>
        <v>yes</v>
      </c>
      <c r="P953" s="4">
        <f t="shared" si="44"/>
        <v>2.7777777773735579E-2</v>
      </c>
      <c r="Q953" s="27">
        <f>IF(UBER[[Trip duration ]]="","",HOUR(P953)*60 + MINUTE(P953))</f>
        <v>40</v>
      </c>
      <c r="R953" s="27"/>
    </row>
    <row r="954" spans="1:18" x14ac:dyDescent="0.3">
      <c r="A954" s="1">
        <v>953</v>
      </c>
      <c r="B954" s="1" t="s">
        <v>4</v>
      </c>
      <c r="C954" s="1" t="s">
        <v>6</v>
      </c>
      <c r="D954" s="1" t="str">
        <f t="shared" si="42"/>
        <v>No</v>
      </c>
      <c r="E954" s="1" t="s">
        <v>7</v>
      </c>
      <c r="F954" s="2">
        <f>UBER[[#This Row],[Request Date]]+UBER[[#This Row],[Request Time]]</f>
        <v>42562.774305555555</v>
      </c>
      <c r="G954" s="3">
        <v>42562</v>
      </c>
      <c r="H954" s="4">
        <v>0.77430555555555547</v>
      </c>
      <c r="I954" s="27">
        <f>HOUR(UBER[[#This Row],[Request Timestamp]])</f>
        <v>18</v>
      </c>
      <c r="J954" s="4" t="str">
        <f t="shared" si="43"/>
        <v>Evening</v>
      </c>
      <c r="K954" s="4" t="str">
        <f>TEXT(UBER[[#This Row],[Request Date]],"dddd")</f>
        <v>Monday</v>
      </c>
      <c r="L954" s="2" t="str">
        <f>IF(OR(UBER[Drop Date]="NA", UBER[Drop Time]="NA"), "NA",M954+N954)</f>
        <v>NA</v>
      </c>
      <c r="M954" s="3" t="s">
        <v>6</v>
      </c>
      <c r="N954" s="4"/>
      <c r="O954" s="4" t="str">
        <f>IF(UBER[Drop Date]="NA","No","yes")</f>
        <v>No</v>
      </c>
      <c r="P954" s="4" t="str">
        <f t="shared" si="44"/>
        <v/>
      </c>
      <c r="Q954" s="27" t="str">
        <f>IF(UBER[[Trip duration ]]="","",HOUR(P954)*60 + MINUTE(P954))</f>
        <v/>
      </c>
      <c r="R954" s="27"/>
    </row>
    <row r="955" spans="1:18" x14ac:dyDescent="0.3">
      <c r="A955" s="1">
        <v>954</v>
      </c>
      <c r="B955" s="1" t="s">
        <v>4</v>
      </c>
      <c r="C955" s="1">
        <v>147</v>
      </c>
      <c r="D955" s="1" t="str">
        <f t="shared" si="42"/>
        <v>Yes</v>
      </c>
      <c r="E955" s="1" t="s">
        <v>9</v>
      </c>
      <c r="F955" s="2">
        <f>UBER[[#This Row],[Request Date]]+UBER[[#This Row],[Request Time]]</f>
        <v>42562.774305555555</v>
      </c>
      <c r="G955" s="3">
        <v>42562</v>
      </c>
      <c r="H955" s="4">
        <v>0.77430555555555547</v>
      </c>
      <c r="I955" s="27">
        <f>HOUR(UBER[[#This Row],[Request Timestamp]])</f>
        <v>18</v>
      </c>
      <c r="J955" s="4" t="str">
        <f t="shared" si="43"/>
        <v>Evening</v>
      </c>
      <c r="K955" s="4" t="str">
        <f>TEXT(UBER[[#This Row],[Request Date]],"dddd")</f>
        <v>Monday</v>
      </c>
      <c r="L955" s="2" t="str">
        <f>IF(OR(UBER[Drop Date]="NA", UBER[Drop Time]="NA"), "NA",M955+N955)</f>
        <v>NA</v>
      </c>
      <c r="M955" s="3" t="s">
        <v>6</v>
      </c>
      <c r="N955" s="4"/>
      <c r="O955" s="4" t="str">
        <f>IF(UBER[Drop Date]="NA","No","yes")</f>
        <v>No</v>
      </c>
      <c r="P955" s="4" t="str">
        <f t="shared" si="44"/>
        <v/>
      </c>
      <c r="Q955" s="27" t="str">
        <f>IF(UBER[[Trip duration ]]="","",HOUR(P955)*60 + MINUTE(P955))</f>
        <v/>
      </c>
      <c r="R955" s="27"/>
    </row>
    <row r="956" spans="1:18" x14ac:dyDescent="0.3">
      <c r="A956" s="1">
        <v>955</v>
      </c>
      <c r="B956" s="1" t="s">
        <v>4</v>
      </c>
      <c r="C956" s="1" t="s">
        <v>6</v>
      </c>
      <c r="D956" s="1" t="str">
        <f t="shared" si="42"/>
        <v>No</v>
      </c>
      <c r="E956" s="1" t="s">
        <v>7</v>
      </c>
      <c r="F956" s="2">
        <f>UBER[[#This Row],[Request Date]]+UBER[[#This Row],[Request Time]]</f>
        <v>42562.777777777781</v>
      </c>
      <c r="G956" s="3">
        <v>42562</v>
      </c>
      <c r="H956" s="4">
        <v>0.77777777777777779</v>
      </c>
      <c r="I956" s="27">
        <f>HOUR(UBER[[#This Row],[Request Timestamp]])</f>
        <v>18</v>
      </c>
      <c r="J956" s="4" t="str">
        <f t="shared" si="43"/>
        <v>Evening</v>
      </c>
      <c r="K956" s="4" t="str">
        <f>TEXT(UBER[[#This Row],[Request Date]],"dddd")</f>
        <v>Monday</v>
      </c>
      <c r="L956" s="2" t="str">
        <f>IF(OR(UBER[Drop Date]="NA", UBER[Drop Time]="NA"), "NA",M956+N956)</f>
        <v>NA</v>
      </c>
      <c r="M956" s="3" t="s">
        <v>6</v>
      </c>
      <c r="N956" s="4"/>
      <c r="O956" s="4" t="str">
        <f>IF(UBER[Drop Date]="NA","No","yes")</f>
        <v>No</v>
      </c>
      <c r="P956" s="4" t="str">
        <f t="shared" si="44"/>
        <v/>
      </c>
      <c r="Q956" s="27" t="str">
        <f>IF(UBER[[Trip duration ]]="","",HOUR(P956)*60 + MINUTE(P956))</f>
        <v/>
      </c>
      <c r="R956" s="27"/>
    </row>
    <row r="957" spans="1:18" x14ac:dyDescent="0.3">
      <c r="A957" s="1">
        <v>956</v>
      </c>
      <c r="B957" s="1" t="s">
        <v>4</v>
      </c>
      <c r="C957" s="1" t="s">
        <v>6</v>
      </c>
      <c r="D957" s="1" t="str">
        <f t="shared" si="42"/>
        <v>No</v>
      </c>
      <c r="E957" s="1" t="s">
        <v>7</v>
      </c>
      <c r="F957" s="2">
        <f>UBER[[#This Row],[Request Date]]+UBER[[#This Row],[Request Time]]</f>
        <v>42562.777777777781</v>
      </c>
      <c r="G957" s="3">
        <v>42562</v>
      </c>
      <c r="H957" s="4">
        <v>0.77777777777777779</v>
      </c>
      <c r="I957" s="27">
        <f>HOUR(UBER[[#This Row],[Request Timestamp]])</f>
        <v>18</v>
      </c>
      <c r="J957" s="4" t="str">
        <f t="shared" si="43"/>
        <v>Evening</v>
      </c>
      <c r="K957" s="4" t="str">
        <f>TEXT(UBER[[#This Row],[Request Date]],"dddd")</f>
        <v>Monday</v>
      </c>
      <c r="L957" s="2" t="str">
        <f>IF(OR(UBER[Drop Date]="NA", UBER[Drop Time]="NA"), "NA",M957+N957)</f>
        <v>NA</v>
      </c>
      <c r="M957" s="3" t="s">
        <v>6</v>
      </c>
      <c r="N957" s="4"/>
      <c r="O957" s="4" t="str">
        <f>IF(UBER[Drop Date]="NA","No","yes")</f>
        <v>No</v>
      </c>
      <c r="P957" s="4" t="str">
        <f t="shared" si="44"/>
        <v/>
      </c>
      <c r="Q957" s="27" t="str">
        <f>IF(UBER[[Trip duration ]]="","",HOUR(P957)*60 + MINUTE(P957))</f>
        <v/>
      </c>
      <c r="R957" s="27"/>
    </row>
    <row r="958" spans="1:18" x14ac:dyDescent="0.3">
      <c r="A958" s="1">
        <v>957</v>
      </c>
      <c r="B958" s="1" t="s">
        <v>4</v>
      </c>
      <c r="C958" s="1" t="s">
        <v>6</v>
      </c>
      <c r="D958" s="1" t="str">
        <f t="shared" si="42"/>
        <v>No</v>
      </c>
      <c r="E958" s="1" t="s">
        <v>7</v>
      </c>
      <c r="F958" s="2">
        <f>UBER[[#This Row],[Request Date]]+UBER[[#This Row],[Request Time]]</f>
        <v>42562.779166666667</v>
      </c>
      <c r="G958" s="3">
        <v>42562</v>
      </c>
      <c r="H958" s="4">
        <v>0.77916666666666667</v>
      </c>
      <c r="I958" s="27">
        <f>HOUR(UBER[[#This Row],[Request Timestamp]])</f>
        <v>18</v>
      </c>
      <c r="J958" s="4" t="str">
        <f t="shared" si="43"/>
        <v>Evening</v>
      </c>
      <c r="K958" s="4" t="str">
        <f>TEXT(UBER[[#This Row],[Request Date]],"dddd")</f>
        <v>Monday</v>
      </c>
      <c r="L958" s="2" t="str">
        <f>IF(OR(UBER[Drop Date]="NA", UBER[Drop Time]="NA"), "NA",M958+N958)</f>
        <v>NA</v>
      </c>
      <c r="M958" s="3" t="s">
        <v>6</v>
      </c>
      <c r="N958" s="4"/>
      <c r="O958" s="4" t="str">
        <f>IF(UBER[Drop Date]="NA","No","yes")</f>
        <v>No</v>
      </c>
      <c r="P958" s="4" t="str">
        <f t="shared" si="44"/>
        <v/>
      </c>
      <c r="Q958" s="27" t="str">
        <f>IF(UBER[[Trip duration ]]="","",HOUR(P958)*60 + MINUTE(P958))</f>
        <v/>
      </c>
      <c r="R958" s="27"/>
    </row>
    <row r="959" spans="1:18" x14ac:dyDescent="0.3">
      <c r="A959" s="1">
        <v>958</v>
      </c>
      <c r="B959" s="1" t="s">
        <v>4</v>
      </c>
      <c r="C959" s="1" t="s">
        <v>6</v>
      </c>
      <c r="D959" s="1" t="str">
        <f t="shared" si="42"/>
        <v>No</v>
      </c>
      <c r="E959" s="1" t="s">
        <v>7</v>
      </c>
      <c r="F959" s="2">
        <f>UBER[[#This Row],[Request Date]]+UBER[[#This Row],[Request Time]]</f>
        <v>42562.779166666667</v>
      </c>
      <c r="G959" s="3">
        <v>42562</v>
      </c>
      <c r="H959" s="4">
        <v>0.77916666666666667</v>
      </c>
      <c r="I959" s="27">
        <f>HOUR(UBER[[#This Row],[Request Timestamp]])</f>
        <v>18</v>
      </c>
      <c r="J959" s="4" t="str">
        <f t="shared" si="43"/>
        <v>Evening</v>
      </c>
      <c r="K959" s="4" t="str">
        <f>TEXT(UBER[[#This Row],[Request Date]],"dddd")</f>
        <v>Monday</v>
      </c>
      <c r="L959" s="2" t="str">
        <f>IF(OR(UBER[Drop Date]="NA", UBER[Drop Time]="NA"), "NA",M959+N959)</f>
        <v>NA</v>
      </c>
      <c r="M959" s="3" t="s">
        <v>6</v>
      </c>
      <c r="N959" s="4"/>
      <c r="O959" s="4" t="str">
        <f>IF(UBER[Drop Date]="NA","No","yes")</f>
        <v>No</v>
      </c>
      <c r="P959" s="4" t="str">
        <f t="shared" si="44"/>
        <v/>
      </c>
      <c r="Q959" s="27" t="str">
        <f>IF(UBER[[Trip duration ]]="","",HOUR(P959)*60 + MINUTE(P959))</f>
        <v/>
      </c>
      <c r="R959" s="27"/>
    </row>
    <row r="960" spans="1:18" x14ac:dyDescent="0.3">
      <c r="A960" s="1">
        <v>959</v>
      </c>
      <c r="B960" s="1" t="s">
        <v>4</v>
      </c>
      <c r="C960" s="1" t="s">
        <v>6</v>
      </c>
      <c r="D960" s="1" t="str">
        <f t="shared" si="42"/>
        <v>No</v>
      </c>
      <c r="E960" s="1" t="s">
        <v>7</v>
      </c>
      <c r="F960" s="2">
        <f>UBER[[#This Row],[Request Date]]+UBER[[#This Row],[Request Time]]</f>
        <v>42562.779861111114</v>
      </c>
      <c r="G960" s="3">
        <v>42562</v>
      </c>
      <c r="H960" s="4">
        <v>0.77986111111111101</v>
      </c>
      <c r="I960" s="27">
        <f>HOUR(UBER[[#This Row],[Request Timestamp]])</f>
        <v>18</v>
      </c>
      <c r="J960" s="4" t="str">
        <f t="shared" si="43"/>
        <v>Evening</v>
      </c>
      <c r="K960" s="4" t="str">
        <f>TEXT(UBER[[#This Row],[Request Date]],"dddd")</f>
        <v>Monday</v>
      </c>
      <c r="L960" s="2" t="str">
        <f>IF(OR(UBER[Drop Date]="NA", UBER[Drop Time]="NA"), "NA",M960+N960)</f>
        <v>NA</v>
      </c>
      <c r="M960" s="3" t="s">
        <v>6</v>
      </c>
      <c r="N960" s="4"/>
      <c r="O960" s="4" t="str">
        <f>IF(UBER[Drop Date]="NA","No","yes")</f>
        <v>No</v>
      </c>
      <c r="P960" s="4" t="str">
        <f t="shared" si="44"/>
        <v/>
      </c>
      <c r="Q960" s="27" t="str">
        <f>IF(UBER[[Trip duration ]]="","",HOUR(P960)*60 + MINUTE(P960))</f>
        <v/>
      </c>
      <c r="R960" s="27"/>
    </row>
    <row r="961" spans="1:18" x14ac:dyDescent="0.3">
      <c r="A961" s="1">
        <v>960</v>
      </c>
      <c r="B961" s="1" t="s">
        <v>4</v>
      </c>
      <c r="C961" s="1">
        <v>3</v>
      </c>
      <c r="D961" s="1" t="str">
        <f t="shared" si="42"/>
        <v>Yes</v>
      </c>
      <c r="E961" s="1" t="s">
        <v>5</v>
      </c>
      <c r="F961" s="2">
        <f>UBER[[#This Row],[Request Date]]+UBER[[#This Row],[Request Time]]</f>
        <v>42562.78125</v>
      </c>
      <c r="G961" s="3">
        <v>42562</v>
      </c>
      <c r="H961" s="4">
        <v>0.78125</v>
      </c>
      <c r="I961" s="27">
        <f>HOUR(UBER[[#This Row],[Request Timestamp]])</f>
        <v>18</v>
      </c>
      <c r="J961" s="4" t="str">
        <f t="shared" si="43"/>
        <v>Evening</v>
      </c>
      <c r="K961" s="4" t="str">
        <f>TEXT(UBER[[#This Row],[Request Date]],"dddd")</f>
        <v>Monday</v>
      </c>
      <c r="L961" s="2">
        <f>IF(OR(UBER[Drop Date]="NA", UBER[Drop Time]="NA"), "NA",M961+N961)</f>
        <v>42562.807638888888</v>
      </c>
      <c r="M961" s="3">
        <v>42562</v>
      </c>
      <c r="N961" s="4">
        <v>0.80763888888888891</v>
      </c>
      <c r="O961" s="4" t="str">
        <f>IF(UBER[Drop Date]="NA","No","yes")</f>
        <v>yes</v>
      </c>
      <c r="P961" s="4">
        <f t="shared" si="44"/>
        <v>2.6388888887595385E-2</v>
      </c>
      <c r="Q961" s="27">
        <f>IF(UBER[[Trip duration ]]="","",HOUR(P961)*60 + MINUTE(P961))</f>
        <v>38</v>
      </c>
      <c r="R961" s="27"/>
    </row>
    <row r="962" spans="1:18" x14ac:dyDescent="0.3">
      <c r="A962" s="1">
        <v>961</v>
      </c>
      <c r="B962" s="1" t="s">
        <v>4</v>
      </c>
      <c r="C962" s="1" t="s">
        <v>6</v>
      </c>
      <c r="D962" s="1" t="str">
        <f t="shared" ref="D962:D1025" si="45">IF(C:C="NA","No","Yes")</f>
        <v>No</v>
      </c>
      <c r="E962" s="1" t="s">
        <v>7</v>
      </c>
      <c r="F962" s="2">
        <f>UBER[[#This Row],[Request Date]]+UBER[[#This Row],[Request Time]]</f>
        <v>42562.781944444447</v>
      </c>
      <c r="G962" s="3">
        <v>42562</v>
      </c>
      <c r="H962" s="4">
        <v>0.78194444444444444</v>
      </c>
      <c r="I962" s="27">
        <f>HOUR(UBER[[#This Row],[Request Timestamp]])</f>
        <v>18</v>
      </c>
      <c r="J962" s="4" t="str">
        <f t="shared" ref="J962:J1025" si="46">IF(HOUR(H962)&lt;4,"Late Night",
 IF(HOUR(H962)&lt;8,"Early Morning",
 IF(HOUR(H962)&lt;12,"Morning",
 IF(HOUR(H962)&lt;17,"Afternoon",
 IF(HOUR(H962)&lt;21,"Evening","Night")))))</f>
        <v>Evening</v>
      </c>
      <c r="K962" s="4" t="str">
        <f>TEXT(UBER[[#This Row],[Request Date]],"dddd")</f>
        <v>Monday</v>
      </c>
      <c r="L962" s="2" t="str">
        <f>IF(OR(UBER[Drop Date]="NA", UBER[Drop Time]="NA"), "NA",M962+N962)</f>
        <v>NA</v>
      </c>
      <c r="M962" s="3" t="s">
        <v>6</v>
      </c>
      <c r="N962" s="4"/>
      <c r="O962" s="4" t="str">
        <f>IF(UBER[Drop Date]="NA","No","yes")</f>
        <v>No</v>
      </c>
      <c r="P962" s="4" t="str">
        <f t="shared" ref="P962:P1025" si="47">IF(OR(L962="NA",F962="NA"), "", L962 - F962)</f>
        <v/>
      </c>
      <c r="Q962" s="27" t="str">
        <f>IF(UBER[[Trip duration ]]="","",HOUR(P962)*60 + MINUTE(P962))</f>
        <v/>
      </c>
      <c r="R962" s="27"/>
    </row>
    <row r="963" spans="1:18" x14ac:dyDescent="0.3">
      <c r="A963" s="1">
        <v>962</v>
      </c>
      <c r="B963" s="1" t="s">
        <v>4</v>
      </c>
      <c r="C963" s="1" t="s">
        <v>6</v>
      </c>
      <c r="D963" s="1" t="str">
        <f t="shared" si="45"/>
        <v>No</v>
      </c>
      <c r="E963" s="1" t="s">
        <v>7</v>
      </c>
      <c r="F963" s="2">
        <f>UBER[[#This Row],[Request Date]]+UBER[[#This Row],[Request Time]]</f>
        <v>42562.785416666666</v>
      </c>
      <c r="G963" s="3">
        <v>42562</v>
      </c>
      <c r="H963" s="4">
        <v>0.78541666666666676</v>
      </c>
      <c r="I963" s="27">
        <f>HOUR(UBER[[#This Row],[Request Timestamp]])</f>
        <v>18</v>
      </c>
      <c r="J963" s="4" t="str">
        <f t="shared" si="46"/>
        <v>Evening</v>
      </c>
      <c r="K963" s="4" t="str">
        <f>TEXT(UBER[[#This Row],[Request Date]],"dddd")</f>
        <v>Monday</v>
      </c>
      <c r="L963" s="2" t="str">
        <f>IF(OR(UBER[Drop Date]="NA", UBER[Drop Time]="NA"), "NA",M963+N963)</f>
        <v>NA</v>
      </c>
      <c r="M963" s="3" t="s">
        <v>6</v>
      </c>
      <c r="N963" s="4"/>
      <c r="O963" s="4" t="str">
        <f>IF(UBER[Drop Date]="NA","No","yes")</f>
        <v>No</v>
      </c>
      <c r="P963" s="4" t="str">
        <f t="shared" si="47"/>
        <v/>
      </c>
      <c r="Q963" s="27" t="str">
        <f>IF(UBER[[Trip duration ]]="","",HOUR(P963)*60 + MINUTE(P963))</f>
        <v/>
      </c>
      <c r="R963" s="27"/>
    </row>
    <row r="964" spans="1:18" x14ac:dyDescent="0.3">
      <c r="A964" s="1">
        <v>963</v>
      </c>
      <c r="B964" s="1" t="s">
        <v>4</v>
      </c>
      <c r="C964" s="1">
        <v>129</v>
      </c>
      <c r="D964" s="1" t="str">
        <f t="shared" si="45"/>
        <v>Yes</v>
      </c>
      <c r="E964" s="1" t="s">
        <v>9</v>
      </c>
      <c r="F964" s="2">
        <f>UBER[[#This Row],[Request Date]]+UBER[[#This Row],[Request Time]]</f>
        <v>42562.780555555553</v>
      </c>
      <c r="G964" s="3">
        <v>42562</v>
      </c>
      <c r="H964" s="4">
        <v>0.78055555555555556</v>
      </c>
      <c r="I964" s="27">
        <f>HOUR(UBER[[#This Row],[Request Timestamp]])</f>
        <v>18</v>
      </c>
      <c r="J964" s="4" t="str">
        <f t="shared" si="46"/>
        <v>Evening</v>
      </c>
      <c r="K964" s="4" t="str">
        <f>TEXT(UBER[[#This Row],[Request Date]],"dddd")</f>
        <v>Monday</v>
      </c>
      <c r="L964" s="2" t="str">
        <f>IF(OR(UBER[Drop Date]="NA", UBER[Drop Time]="NA"), "NA",M964+N964)</f>
        <v>NA</v>
      </c>
      <c r="M964" s="3" t="s">
        <v>6</v>
      </c>
      <c r="N964" s="4"/>
      <c r="O964" s="4" t="str">
        <f>IF(UBER[Drop Date]="NA","No","yes")</f>
        <v>No</v>
      </c>
      <c r="P964" s="4" t="str">
        <f t="shared" si="47"/>
        <v/>
      </c>
      <c r="Q964" s="27" t="str">
        <f>IF(UBER[[Trip duration ]]="","",HOUR(P964)*60 + MINUTE(P964))</f>
        <v/>
      </c>
      <c r="R964" s="27"/>
    </row>
    <row r="965" spans="1:18" x14ac:dyDescent="0.3">
      <c r="A965" s="1">
        <v>964</v>
      </c>
      <c r="B965" s="1" t="s">
        <v>4</v>
      </c>
      <c r="C965" s="1" t="s">
        <v>6</v>
      </c>
      <c r="D965" s="1" t="str">
        <f t="shared" si="45"/>
        <v>No</v>
      </c>
      <c r="E965" s="1" t="s">
        <v>7</v>
      </c>
      <c r="F965" s="2">
        <f>UBER[[#This Row],[Request Date]]+UBER[[#This Row],[Request Time]]</f>
        <v>42562.781944444447</v>
      </c>
      <c r="G965" s="3">
        <v>42562</v>
      </c>
      <c r="H965" s="4">
        <v>0.78194444444444444</v>
      </c>
      <c r="I965" s="27">
        <f>HOUR(UBER[[#This Row],[Request Timestamp]])</f>
        <v>18</v>
      </c>
      <c r="J965" s="4" t="str">
        <f t="shared" si="46"/>
        <v>Evening</v>
      </c>
      <c r="K965" s="4" t="str">
        <f>TEXT(UBER[[#This Row],[Request Date]],"dddd")</f>
        <v>Monday</v>
      </c>
      <c r="L965" s="2" t="str">
        <f>IF(OR(UBER[Drop Date]="NA", UBER[Drop Time]="NA"), "NA",M965+N965)</f>
        <v>NA</v>
      </c>
      <c r="M965" s="3" t="s">
        <v>6</v>
      </c>
      <c r="N965" s="4"/>
      <c r="O965" s="4" t="str">
        <f>IF(UBER[Drop Date]="NA","No","yes")</f>
        <v>No</v>
      </c>
      <c r="P965" s="4" t="str">
        <f t="shared" si="47"/>
        <v/>
      </c>
      <c r="Q965" s="27" t="str">
        <f>IF(UBER[[Trip duration ]]="","",HOUR(P965)*60 + MINUTE(P965))</f>
        <v/>
      </c>
      <c r="R965" s="27"/>
    </row>
    <row r="966" spans="1:18" x14ac:dyDescent="0.3">
      <c r="A966" s="1">
        <v>965</v>
      </c>
      <c r="B966" s="1" t="s">
        <v>4</v>
      </c>
      <c r="C966" s="1" t="s">
        <v>6</v>
      </c>
      <c r="D966" s="1" t="str">
        <f t="shared" si="45"/>
        <v>No</v>
      </c>
      <c r="E966" s="1" t="s">
        <v>7</v>
      </c>
      <c r="F966" s="2">
        <f>UBER[[#This Row],[Request Date]]+UBER[[#This Row],[Request Time]]</f>
        <v>42562.784722222219</v>
      </c>
      <c r="G966" s="3">
        <v>42562</v>
      </c>
      <c r="H966" s="4">
        <v>0.78472222222222221</v>
      </c>
      <c r="I966" s="27">
        <f>HOUR(UBER[[#This Row],[Request Timestamp]])</f>
        <v>18</v>
      </c>
      <c r="J966" s="4" t="str">
        <f t="shared" si="46"/>
        <v>Evening</v>
      </c>
      <c r="K966" s="4" t="str">
        <f>TEXT(UBER[[#This Row],[Request Date]],"dddd")</f>
        <v>Monday</v>
      </c>
      <c r="L966" s="2" t="str">
        <f>IF(OR(UBER[Drop Date]="NA", UBER[Drop Time]="NA"), "NA",M966+N966)</f>
        <v>NA</v>
      </c>
      <c r="M966" s="3" t="s">
        <v>6</v>
      </c>
      <c r="N966" s="4"/>
      <c r="O966" s="4" t="str">
        <f>IF(UBER[Drop Date]="NA","No","yes")</f>
        <v>No</v>
      </c>
      <c r="P966" s="4" t="str">
        <f t="shared" si="47"/>
        <v/>
      </c>
      <c r="Q966" s="27" t="str">
        <f>IF(UBER[[Trip duration ]]="","",HOUR(P966)*60 + MINUTE(P966))</f>
        <v/>
      </c>
      <c r="R966" s="27"/>
    </row>
    <row r="967" spans="1:18" x14ac:dyDescent="0.3">
      <c r="A967" s="1">
        <v>966</v>
      </c>
      <c r="B967" s="1" t="s">
        <v>4</v>
      </c>
      <c r="C967" s="1" t="s">
        <v>6</v>
      </c>
      <c r="D967" s="1" t="str">
        <f t="shared" si="45"/>
        <v>No</v>
      </c>
      <c r="E967" s="1" t="s">
        <v>7</v>
      </c>
      <c r="F967" s="2">
        <f>UBER[[#This Row],[Request Date]]+UBER[[#This Row],[Request Time]]</f>
        <v>42562.783333333333</v>
      </c>
      <c r="G967" s="3">
        <v>42562</v>
      </c>
      <c r="H967" s="4">
        <v>0.78333333333333333</v>
      </c>
      <c r="I967" s="27">
        <f>HOUR(UBER[[#This Row],[Request Timestamp]])</f>
        <v>18</v>
      </c>
      <c r="J967" s="4" t="str">
        <f t="shared" si="46"/>
        <v>Evening</v>
      </c>
      <c r="K967" s="4" t="str">
        <f>TEXT(UBER[[#This Row],[Request Date]],"dddd")</f>
        <v>Monday</v>
      </c>
      <c r="L967" s="2" t="str">
        <f>IF(OR(UBER[Drop Date]="NA", UBER[Drop Time]="NA"), "NA",M967+N967)</f>
        <v>NA</v>
      </c>
      <c r="M967" s="3" t="s">
        <v>6</v>
      </c>
      <c r="N967" s="4"/>
      <c r="O967" s="4" t="str">
        <f>IF(UBER[Drop Date]="NA","No","yes")</f>
        <v>No</v>
      </c>
      <c r="P967" s="4" t="str">
        <f t="shared" si="47"/>
        <v/>
      </c>
      <c r="Q967" s="27" t="str">
        <f>IF(UBER[[Trip duration ]]="","",HOUR(P967)*60 + MINUTE(P967))</f>
        <v/>
      </c>
      <c r="R967" s="27"/>
    </row>
    <row r="968" spans="1:18" x14ac:dyDescent="0.3">
      <c r="A968" s="1">
        <v>967</v>
      </c>
      <c r="B968" s="1" t="s">
        <v>4</v>
      </c>
      <c r="C968" s="1">
        <v>225</v>
      </c>
      <c r="D968" s="1" t="str">
        <f t="shared" si="45"/>
        <v>Yes</v>
      </c>
      <c r="E968" s="1" t="s">
        <v>5</v>
      </c>
      <c r="F968" s="2">
        <f>UBER[[#This Row],[Request Date]]+UBER[[#This Row],[Request Time]]</f>
        <v>42562.779166666667</v>
      </c>
      <c r="G968" s="3">
        <v>42562</v>
      </c>
      <c r="H968" s="4">
        <v>0.77916666666666667</v>
      </c>
      <c r="I968" s="27">
        <f>HOUR(UBER[[#This Row],[Request Timestamp]])</f>
        <v>18</v>
      </c>
      <c r="J968" s="4" t="str">
        <f t="shared" si="46"/>
        <v>Evening</v>
      </c>
      <c r="K968" s="4" t="str">
        <f>TEXT(UBER[[#This Row],[Request Date]],"dddd")</f>
        <v>Monday</v>
      </c>
      <c r="L968" s="2">
        <f>IF(OR(UBER[Drop Date]="NA", UBER[Drop Time]="NA"), "NA",M968+N968)</f>
        <v>42562.814583333333</v>
      </c>
      <c r="M968" s="3">
        <v>42562</v>
      </c>
      <c r="N968" s="4">
        <v>0.81458333333333333</v>
      </c>
      <c r="O968" s="4" t="str">
        <f>IF(UBER[Drop Date]="NA","No","yes")</f>
        <v>yes</v>
      </c>
      <c r="P968" s="4">
        <f t="shared" si="47"/>
        <v>3.5416666665696539E-2</v>
      </c>
      <c r="Q968" s="27">
        <f>IF(UBER[[Trip duration ]]="","",HOUR(P968)*60 + MINUTE(P968))</f>
        <v>51</v>
      </c>
      <c r="R968" s="27"/>
    </row>
    <row r="969" spans="1:18" x14ac:dyDescent="0.3">
      <c r="A969" s="1">
        <v>968</v>
      </c>
      <c r="B969" s="1" t="s">
        <v>4</v>
      </c>
      <c r="C969" s="1" t="s">
        <v>6</v>
      </c>
      <c r="D969" s="1" t="str">
        <f t="shared" si="45"/>
        <v>No</v>
      </c>
      <c r="E969" s="1" t="s">
        <v>7</v>
      </c>
      <c r="F969" s="2">
        <f>UBER[[#This Row],[Request Date]]+UBER[[#This Row],[Request Time]]</f>
        <v>42562.78402777778</v>
      </c>
      <c r="G969" s="3">
        <v>42562</v>
      </c>
      <c r="H969" s="4">
        <v>0.78402777777777777</v>
      </c>
      <c r="I969" s="27">
        <f>HOUR(UBER[[#This Row],[Request Timestamp]])</f>
        <v>18</v>
      </c>
      <c r="J969" s="4" t="str">
        <f t="shared" si="46"/>
        <v>Evening</v>
      </c>
      <c r="K969" s="4" t="str">
        <f>TEXT(UBER[[#This Row],[Request Date]],"dddd")</f>
        <v>Monday</v>
      </c>
      <c r="L969" s="2" t="str">
        <f>IF(OR(UBER[Drop Date]="NA", UBER[Drop Time]="NA"), "NA",M969+N969)</f>
        <v>NA</v>
      </c>
      <c r="M969" s="3" t="s">
        <v>6</v>
      </c>
      <c r="N969" s="4"/>
      <c r="O969" s="4" t="str">
        <f>IF(UBER[Drop Date]="NA","No","yes")</f>
        <v>No</v>
      </c>
      <c r="P969" s="4" t="str">
        <f t="shared" si="47"/>
        <v/>
      </c>
      <c r="Q969" s="27" t="str">
        <f>IF(UBER[[Trip duration ]]="","",HOUR(P969)*60 + MINUTE(P969))</f>
        <v/>
      </c>
      <c r="R969" s="27"/>
    </row>
    <row r="970" spans="1:18" x14ac:dyDescent="0.3">
      <c r="A970" s="1">
        <v>969</v>
      </c>
      <c r="B970" s="1" t="s">
        <v>4</v>
      </c>
      <c r="C970" s="1" t="s">
        <v>6</v>
      </c>
      <c r="D970" s="1" t="str">
        <f t="shared" si="45"/>
        <v>No</v>
      </c>
      <c r="E970" s="1" t="s">
        <v>7</v>
      </c>
      <c r="F970" s="2">
        <f>UBER[[#This Row],[Request Date]]+UBER[[#This Row],[Request Time]]</f>
        <v>42562.788194444445</v>
      </c>
      <c r="G970" s="3">
        <v>42562</v>
      </c>
      <c r="H970" s="4">
        <v>0.78819444444444453</v>
      </c>
      <c r="I970" s="27">
        <f>HOUR(UBER[[#This Row],[Request Timestamp]])</f>
        <v>18</v>
      </c>
      <c r="J970" s="4" t="str">
        <f t="shared" si="46"/>
        <v>Evening</v>
      </c>
      <c r="K970" s="4" t="str">
        <f>TEXT(UBER[[#This Row],[Request Date]],"dddd")</f>
        <v>Monday</v>
      </c>
      <c r="L970" s="2" t="str">
        <f>IF(OR(UBER[Drop Date]="NA", UBER[Drop Time]="NA"), "NA",M970+N970)</f>
        <v>NA</v>
      </c>
      <c r="M970" s="3" t="s">
        <v>6</v>
      </c>
      <c r="N970" s="4"/>
      <c r="O970" s="4" t="str">
        <f>IF(UBER[Drop Date]="NA","No","yes")</f>
        <v>No</v>
      </c>
      <c r="P970" s="4" t="str">
        <f t="shared" si="47"/>
        <v/>
      </c>
      <c r="Q970" s="27" t="str">
        <f>IF(UBER[[Trip duration ]]="","",HOUR(P970)*60 + MINUTE(P970))</f>
        <v/>
      </c>
      <c r="R970" s="27"/>
    </row>
    <row r="971" spans="1:18" x14ac:dyDescent="0.3">
      <c r="A971" s="1">
        <v>970</v>
      </c>
      <c r="B971" s="1" t="s">
        <v>4</v>
      </c>
      <c r="C971" s="1" t="s">
        <v>6</v>
      </c>
      <c r="D971" s="1" t="str">
        <f t="shared" si="45"/>
        <v>No</v>
      </c>
      <c r="E971" s="1" t="s">
        <v>7</v>
      </c>
      <c r="F971" s="2">
        <f>UBER[[#This Row],[Request Date]]+UBER[[#This Row],[Request Time]]</f>
        <v>42562.78402777778</v>
      </c>
      <c r="G971" s="3">
        <v>42562</v>
      </c>
      <c r="H971" s="4">
        <v>0.78402777777777777</v>
      </c>
      <c r="I971" s="27">
        <f>HOUR(UBER[[#This Row],[Request Timestamp]])</f>
        <v>18</v>
      </c>
      <c r="J971" s="4" t="str">
        <f t="shared" si="46"/>
        <v>Evening</v>
      </c>
      <c r="K971" s="4" t="str">
        <f>TEXT(UBER[[#This Row],[Request Date]],"dddd")</f>
        <v>Monday</v>
      </c>
      <c r="L971" s="2" t="str">
        <f>IF(OR(UBER[Drop Date]="NA", UBER[Drop Time]="NA"), "NA",M971+N971)</f>
        <v>NA</v>
      </c>
      <c r="M971" s="3" t="s">
        <v>6</v>
      </c>
      <c r="N971" s="4"/>
      <c r="O971" s="4" t="str">
        <f>IF(UBER[Drop Date]="NA","No","yes")</f>
        <v>No</v>
      </c>
      <c r="P971" s="4" t="str">
        <f t="shared" si="47"/>
        <v/>
      </c>
      <c r="Q971" s="27" t="str">
        <f>IF(UBER[[Trip duration ]]="","",HOUR(P971)*60 + MINUTE(P971))</f>
        <v/>
      </c>
      <c r="R971" s="27"/>
    </row>
    <row r="972" spans="1:18" x14ac:dyDescent="0.3">
      <c r="A972" s="1">
        <v>971</v>
      </c>
      <c r="B972" s="1" t="s">
        <v>4</v>
      </c>
      <c r="C972" s="1" t="s">
        <v>6</v>
      </c>
      <c r="D972" s="1" t="str">
        <f t="shared" si="45"/>
        <v>No</v>
      </c>
      <c r="E972" s="1" t="s">
        <v>7</v>
      </c>
      <c r="F972" s="2">
        <f>UBER[[#This Row],[Request Date]]+UBER[[#This Row],[Request Time]]</f>
        <v>42562.78402777778</v>
      </c>
      <c r="G972" s="3">
        <v>42562</v>
      </c>
      <c r="H972" s="4">
        <v>0.78402777777777777</v>
      </c>
      <c r="I972" s="27">
        <f>HOUR(UBER[[#This Row],[Request Timestamp]])</f>
        <v>18</v>
      </c>
      <c r="J972" s="4" t="str">
        <f t="shared" si="46"/>
        <v>Evening</v>
      </c>
      <c r="K972" s="4" t="str">
        <f>TEXT(UBER[[#This Row],[Request Date]],"dddd")</f>
        <v>Monday</v>
      </c>
      <c r="L972" s="2" t="str">
        <f>IF(OR(UBER[Drop Date]="NA", UBER[Drop Time]="NA"), "NA",M972+N972)</f>
        <v>NA</v>
      </c>
      <c r="M972" s="3" t="s">
        <v>6</v>
      </c>
      <c r="N972" s="4"/>
      <c r="O972" s="4" t="str">
        <f>IF(UBER[Drop Date]="NA","No","yes")</f>
        <v>No</v>
      </c>
      <c r="P972" s="4" t="str">
        <f t="shared" si="47"/>
        <v/>
      </c>
      <c r="Q972" s="27" t="str">
        <f>IF(UBER[[Trip duration ]]="","",HOUR(P972)*60 + MINUTE(P972))</f>
        <v/>
      </c>
      <c r="R972" s="27"/>
    </row>
    <row r="973" spans="1:18" x14ac:dyDescent="0.3">
      <c r="A973" s="1">
        <v>972</v>
      </c>
      <c r="B973" s="1" t="s">
        <v>4</v>
      </c>
      <c r="C973" s="1">
        <v>266</v>
      </c>
      <c r="D973" s="1" t="str">
        <f t="shared" si="45"/>
        <v>Yes</v>
      </c>
      <c r="E973" s="1" t="s">
        <v>5</v>
      </c>
      <c r="F973" s="2">
        <f>UBER[[#This Row],[Request Date]]+UBER[[#This Row],[Request Time]]</f>
        <v>42562.786111111112</v>
      </c>
      <c r="G973" s="3">
        <v>42562</v>
      </c>
      <c r="H973" s="4">
        <v>0.78611111111111109</v>
      </c>
      <c r="I973" s="27">
        <f>HOUR(UBER[[#This Row],[Request Timestamp]])</f>
        <v>18</v>
      </c>
      <c r="J973" s="4" t="str">
        <f t="shared" si="46"/>
        <v>Evening</v>
      </c>
      <c r="K973" s="4" t="str">
        <f>TEXT(UBER[[#This Row],[Request Date]],"dddd")</f>
        <v>Monday</v>
      </c>
      <c r="L973" s="2">
        <f>IF(OR(UBER[Drop Date]="NA", UBER[Drop Time]="NA"), "NA",M973+N973)</f>
        <v>42562.822222222225</v>
      </c>
      <c r="M973" s="3">
        <v>42562</v>
      </c>
      <c r="N973" s="4">
        <v>0.8222222222222223</v>
      </c>
      <c r="O973" s="4" t="str">
        <f>IF(UBER[Drop Date]="NA","No","yes")</f>
        <v>yes</v>
      </c>
      <c r="P973" s="4">
        <f t="shared" si="47"/>
        <v>3.6111111112404615E-2</v>
      </c>
      <c r="Q973" s="27">
        <f>IF(UBER[[Trip duration ]]="","",HOUR(P973)*60 + MINUTE(P973))</f>
        <v>52</v>
      </c>
      <c r="R973" s="27"/>
    </row>
    <row r="974" spans="1:18" x14ac:dyDescent="0.3">
      <c r="A974" s="1">
        <v>973</v>
      </c>
      <c r="B974" s="1" t="s">
        <v>4</v>
      </c>
      <c r="C974" s="1" t="s">
        <v>6</v>
      </c>
      <c r="D974" s="1" t="str">
        <f t="shared" si="45"/>
        <v>No</v>
      </c>
      <c r="E974" s="1" t="s">
        <v>7</v>
      </c>
      <c r="F974" s="2">
        <f>UBER[[#This Row],[Request Date]]+UBER[[#This Row],[Request Time]]</f>
        <v>42562.787499999999</v>
      </c>
      <c r="G974" s="3">
        <v>42562</v>
      </c>
      <c r="H974" s="4">
        <v>0.78749999999999998</v>
      </c>
      <c r="I974" s="27">
        <f>HOUR(UBER[[#This Row],[Request Timestamp]])</f>
        <v>18</v>
      </c>
      <c r="J974" s="4" t="str">
        <f t="shared" si="46"/>
        <v>Evening</v>
      </c>
      <c r="K974" s="4" t="str">
        <f>TEXT(UBER[[#This Row],[Request Date]],"dddd")</f>
        <v>Monday</v>
      </c>
      <c r="L974" s="2" t="str">
        <f>IF(OR(UBER[Drop Date]="NA", UBER[Drop Time]="NA"), "NA",M974+N974)</f>
        <v>NA</v>
      </c>
      <c r="M974" s="3" t="s">
        <v>6</v>
      </c>
      <c r="N974" s="4"/>
      <c r="O974" s="4" t="str">
        <f>IF(UBER[Drop Date]="NA","No","yes")</f>
        <v>No</v>
      </c>
      <c r="P974" s="4" t="str">
        <f t="shared" si="47"/>
        <v/>
      </c>
      <c r="Q974" s="27" t="str">
        <f>IF(UBER[[Trip duration ]]="","",HOUR(P974)*60 + MINUTE(P974))</f>
        <v/>
      </c>
      <c r="R974" s="27"/>
    </row>
    <row r="975" spans="1:18" x14ac:dyDescent="0.3">
      <c r="A975" s="1">
        <v>974</v>
      </c>
      <c r="B975" s="1" t="s">
        <v>4</v>
      </c>
      <c r="C975" s="1" t="s">
        <v>6</v>
      </c>
      <c r="D975" s="1" t="str">
        <f t="shared" si="45"/>
        <v>No</v>
      </c>
      <c r="E975" s="1" t="s">
        <v>7</v>
      </c>
      <c r="F975" s="2">
        <f>UBER[[#This Row],[Request Date]]+UBER[[#This Row],[Request Time]]</f>
        <v>42562.790277777778</v>
      </c>
      <c r="G975" s="3">
        <v>42562</v>
      </c>
      <c r="H975" s="4">
        <v>0.79027777777777775</v>
      </c>
      <c r="I975" s="27">
        <f>HOUR(UBER[[#This Row],[Request Timestamp]])</f>
        <v>18</v>
      </c>
      <c r="J975" s="4" t="str">
        <f t="shared" si="46"/>
        <v>Evening</v>
      </c>
      <c r="K975" s="4" t="str">
        <f>TEXT(UBER[[#This Row],[Request Date]],"dddd")</f>
        <v>Monday</v>
      </c>
      <c r="L975" s="2" t="str">
        <f>IF(OR(UBER[Drop Date]="NA", UBER[Drop Time]="NA"), "NA",M975+N975)</f>
        <v>NA</v>
      </c>
      <c r="M975" s="3" t="s">
        <v>6</v>
      </c>
      <c r="N975" s="4"/>
      <c r="O975" s="4" t="str">
        <f>IF(UBER[Drop Date]="NA","No","yes")</f>
        <v>No</v>
      </c>
      <c r="P975" s="4" t="str">
        <f t="shared" si="47"/>
        <v/>
      </c>
      <c r="Q975" s="27" t="str">
        <f>IF(UBER[[Trip duration ]]="","",HOUR(P975)*60 + MINUTE(P975))</f>
        <v/>
      </c>
      <c r="R975" s="27"/>
    </row>
    <row r="976" spans="1:18" x14ac:dyDescent="0.3">
      <c r="A976" s="1">
        <v>975</v>
      </c>
      <c r="B976" s="1" t="s">
        <v>4</v>
      </c>
      <c r="C976" s="1">
        <v>130</v>
      </c>
      <c r="D976" s="1" t="str">
        <f t="shared" si="45"/>
        <v>Yes</v>
      </c>
      <c r="E976" s="1" t="s">
        <v>5</v>
      </c>
      <c r="F976" s="2">
        <f>UBER[[#This Row],[Request Date]]+UBER[[#This Row],[Request Time]]</f>
        <v>42562.787499999999</v>
      </c>
      <c r="G976" s="3">
        <v>42562</v>
      </c>
      <c r="H976" s="4">
        <v>0.78749999999999998</v>
      </c>
      <c r="I976" s="27">
        <f>HOUR(UBER[[#This Row],[Request Timestamp]])</f>
        <v>18</v>
      </c>
      <c r="J976" s="4" t="str">
        <f t="shared" si="46"/>
        <v>Evening</v>
      </c>
      <c r="K976" s="4" t="str">
        <f>TEXT(UBER[[#This Row],[Request Date]],"dddd")</f>
        <v>Monday</v>
      </c>
      <c r="L976" s="2">
        <f>IF(OR(UBER[Drop Date]="NA", UBER[Drop Time]="NA"), "NA",M976+N976)</f>
        <v>42562.836805555555</v>
      </c>
      <c r="M976" s="3">
        <v>42562</v>
      </c>
      <c r="N976" s="4">
        <v>0.83680555555555547</v>
      </c>
      <c r="O976" s="4" t="str">
        <f>IF(UBER[Drop Date]="NA","No","yes")</f>
        <v>yes</v>
      </c>
      <c r="P976" s="4">
        <f t="shared" si="47"/>
        <v>4.9305555556202307E-2</v>
      </c>
      <c r="Q976" s="27">
        <f>IF(UBER[[Trip duration ]]="","",HOUR(P976)*60 + MINUTE(P976))</f>
        <v>71</v>
      </c>
      <c r="R976" s="27"/>
    </row>
    <row r="977" spans="1:18" x14ac:dyDescent="0.3">
      <c r="A977" s="1">
        <v>976</v>
      </c>
      <c r="B977" s="1" t="s">
        <v>4</v>
      </c>
      <c r="C977" s="1">
        <v>96</v>
      </c>
      <c r="D977" s="1" t="str">
        <f t="shared" si="45"/>
        <v>Yes</v>
      </c>
      <c r="E977" s="1" t="s">
        <v>5</v>
      </c>
      <c r="F977" s="2">
        <f>UBER[[#This Row],[Request Date]]+UBER[[#This Row],[Request Time]]</f>
        <v>42562.787499999999</v>
      </c>
      <c r="G977" s="3">
        <v>42562</v>
      </c>
      <c r="H977" s="4">
        <v>0.78749999999999998</v>
      </c>
      <c r="I977" s="27">
        <f>HOUR(UBER[[#This Row],[Request Timestamp]])</f>
        <v>18</v>
      </c>
      <c r="J977" s="4" t="str">
        <f t="shared" si="46"/>
        <v>Evening</v>
      </c>
      <c r="K977" s="4" t="str">
        <f>TEXT(UBER[[#This Row],[Request Date]],"dddd")</f>
        <v>Monday</v>
      </c>
      <c r="L977" s="2">
        <f>IF(OR(UBER[Drop Date]="NA", UBER[Drop Time]="NA"), "NA",M977+N977)</f>
        <v>42562.824999999997</v>
      </c>
      <c r="M977" s="3">
        <v>42562</v>
      </c>
      <c r="N977" s="4">
        <v>0.82500000000000007</v>
      </c>
      <c r="O977" s="4" t="str">
        <f>IF(UBER[Drop Date]="NA","No","yes")</f>
        <v>yes</v>
      </c>
      <c r="P977" s="4">
        <f t="shared" si="47"/>
        <v>3.7499999998544808E-2</v>
      </c>
      <c r="Q977" s="27">
        <f>IF(UBER[[Trip duration ]]="","",HOUR(P977)*60 + MINUTE(P977))</f>
        <v>54</v>
      </c>
      <c r="R977" s="27"/>
    </row>
    <row r="978" spans="1:18" x14ac:dyDescent="0.3">
      <c r="A978" s="1">
        <v>977</v>
      </c>
      <c r="B978" s="1" t="s">
        <v>4</v>
      </c>
      <c r="C978" s="1" t="s">
        <v>6</v>
      </c>
      <c r="D978" s="1" t="str">
        <f t="shared" si="45"/>
        <v>No</v>
      </c>
      <c r="E978" s="1" t="s">
        <v>7</v>
      </c>
      <c r="F978" s="2">
        <f>UBER[[#This Row],[Request Date]]+UBER[[#This Row],[Request Time]]</f>
        <v>42562.792361111111</v>
      </c>
      <c r="G978" s="3">
        <v>42562</v>
      </c>
      <c r="H978" s="4">
        <v>0.79236111111111107</v>
      </c>
      <c r="I978" s="27">
        <f>HOUR(UBER[[#This Row],[Request Timestamp]])</f>
        <v>19</v>
      </c>
      <c r="J978" s="4" t="str">
        <f t="shared" si="46"/>
        <v>Evening</v>
      </c>
      <c r="K978" s="4" t="str">
        <f>TEXT(UBER[[#This Row],[Request Date]],"dddd")</f>
        <v>Monday</v>
      </c>
      <c r="L978" s="2" t="str">
        <f>IF(OR(UBER[Drop Date]="NA", UBER[Drop Time]="NA"), "NA",M978+N978)</f>
        <v>NA</v>
      </c>
      <c r="M978" s="3" t="s">
        <v>6</v>
      </c>
      <c r="N978" s="4"/>
      <c r="O978" s="4" t="str">
        <f>IF(UBER[Drop Date]="NA","No","yes")</f>
        <v>No</v>
      </c>
      <c r="P978" s="4" t="str">
        <f t="shared" si="47"/>
        <v/>
      </c>
      <c r="Q978" s="27" t="str">
        <f>IF(UBER[[Trip duration ]]="","",HOUR(P978)*60 + MINUTE(P978))</f>
        <v/>
      </c>
      <c r="R978" s="27"/>
    </row>
    <row r="979" spans="1:18" x14ac:dyDescent="0.3">
      <c r="A979" s="1">
        <v>978</v>
      </c>
      <c r="B979" s="1" t="s">
        <v>4</v>
      </c>
      <c r="C979" s="1" t="s">
        <v>6</v>
      </c>
      <c r="D979" s="1" t="str">
        <f t="shared" si="45"/>
        <v>No</v>
      </c>
      <c r="E979" s="1" t="s">
        <v>7</v>
      </c>
      <c r="F979" s="2">
        <f>UBER[[#This Row],[Request Date]]+UBER[[#This Row],[Request Time]]</f>
        <v>42562.793055555558</v>
      </c>
      <c r="G979" s="3">
        <v>42562</v>
      </c>
      <c r="H979" s="4">
        <v>0.79305555555555562</v>
      </c>
      <c r="I979" s="27">
        <f>HOUR(UBER[[#This Row],[Request Timestamp]])</f>
        <v>19</v>
      </c>
      <c r="J979" s="4" t="str">
        <f t="shared" si="46"/>
        <v>Evening</v>
      </c>
      <c r="K979" s="4" t="str">
        <f>TEXT(UBER[[#This Row],[Request Date]],"dddd")</f>
        <v>Monday</v>
      </c>
      <c r="L979" s="2" t="str">
        <f>IF(OR(UBER[Drop Date]="NA", UBER[Drop Time]="NA"), "NA",M979+N979)</f>
        <v>NA</v>
      </c>
      <c r="M979" s="3" t="s">
        <v>6</v>
      </c>
      <c r="N979" s="4"/>
      <c r="O979" s="4" t="str">
        <f>IF(UBER[Drop Date]="NA","No","yes")</f>
        <v>No</v>
      </c>
      <c r="P979" s="4" t="str">
        <f t="shared" si="47"/>
        <v/>
      </c>
      <c r="Q979" s="27" t="str">
        <f>IF(UBER[[Trip duration ]]="","",HOUR(P979)*60 + MINUTE(P979))</f>
        <v/>
      </c>
      <c r="R979" s="27"/>
    </row>
    <row r="980" spans="1:18" x14ac:dyDescent="0.3">
      <c r="A980" s="1">
        <v>979</v>
      </c>
      <c r="B980" s="1" t="s">
        <v>4</v>
      </c>
      <c r="C980" s="1" t="s">
        <v>6</v>
      </c>
      <c r="D980" s="1" t="str">
        <f t="shared" si="45"/>
        <v>No</v>
      </c>
      <c r="E980" s="1" t="s">
        <v>7</v>
      </c>
      <c r="F980" s="2">
        <f>UBER[[#This Row],[Request Date]]+UBER[[#This Row],[Request Time]]</f>
        <v>42562.791666666664</v>
      </c>
      <c r="G980" s="3">
        <v>42562</v>
      </c>
      <c r="H980" s="4">
        <v>0.79166666666666663</v>
      </c>
      <c r="I980" s="27">
        <f>HOUR(UBER[[#This Row],[Request Timestamp]])</f>
        <v>19</v>
      </c>
      <c r="J980" s="4" t="str">
        <f t="shared" si="46"/>
        <v>Evening</v>
      </c>
      <c r="K980" s="4" t="str">
        <f>TEXT(UBER[[#This Row],[Request Date]],"dddd")</f>
        <v>Monday</v>
      </c>
      <c r="L980" s="2" t="str">
        <f>IF(OR(UBER[Drop Date]="NA", UBER[Drop Time]="NA"), "NA",M980+N980)</f>
        <v>NA</v>
      </c>
      <c r="M980" s="3" t="s">
        <v>6</v>
      </c>
      <c r="N980" s="4"/>
      <c r="O980" s="4" t="str">
        <f>IF(UBER[Drop Date]="NA","No","yes")</f>
        <v>No</v>
      </c>
      <c r="P980" s="4" t="str">
        <f t="shared" si="47"/>
        <v/>
      </c>
      <c r="Q980" s="27" t="str">
        <f>IF(UBER[[Trip duration ]]="","",HOUR(P980)*60 + MINUTE(P980))</f>
        <v/>
      </c>
      <c r="R980" s="27"/>
    </row>
    <row r="981" spans="1:18" x14ac:dyDescent="0.3">
      <c r="A981" s="1">
        <v>980</v>
      </c>
      <c r="B981" s="1" t="s">
        <v>4</v>
      </c>
      <c r="C981" s="1">
        <v>87</v>
      </c>
      <c r="D981" s="1" t="str">
        <f t="shared" si="45"/>
        <v>Yes</v>
      </c>
      <c r="E981" s="1" t="s">
        <v>5</v>
      </c>
      <c r="F981" s="2">
        <f>UBER[[#This Row],[Request Date]]+UBER[[#This Row],[Request Time]]</f>
        <v>42562.791666666664</v>
      </c>
      <c r="G981" s="3">
        <v>42562</v>
      </c>
      <c r="H981" s="4">
        <v>0.79166666666666663</v>
      </c>
      <c r="I981" s="27">
        <f>HOUR(UBER[[#This Row],[Request Timestamp]])</f>
        <v>19</v>
      </c>
      <c r="J981" s="4" t="str">
        <f t="shared" si="46"/>
        <v>Evening</v>
      </c>
      <c r="K981" s="4" t="str">
        <f>TEXT(UBER[[#This Row],[Request Date]],"dddd")</f>
        <v>Monday</v>
      </c>
      <c r="L981" s="2">
        <f>IF(OR(UBER[Drop Date]="NA", UBER[Drop Time]="NA"), "NA",M981+N981)</f>
        <v>42562.84375</v>
      </c>
      <c r="M981" s="3">
        <v>42562</v>
      </c>
      <c r="N981" s="4">
        <v>0.84375</v>
      </c>
      <c r="O981" s="4" t="str">
        <f>IF(UBER[Drop Date]="NA","No","yes")</f>
        <v>yes</v>
      </c>
      <c r="P981" s="4">
        <f t="shared" si="47"/>
        <v>5.2083333335758653E-2</v>
      </c>
      <c r="Q981" s="27">
        <f>IF(UBER[[Trip duration ]]="","",HOUR(P981)*60 + MINUTE(P981))</f>
        <v>75</v>
      </c>
      <c r="R981" s="27"/>
    </row>
    <row r="982" spans="1:18" x14ac:dyDescent="0.3">
      <c r="A982" s="1">
        <v>981</v>
      </c>
      <c r="B982" s="1" t="s">
        <v>8</v>
      </c>
      <c r="C982" s="1">
        <v>164</v>
      </c>
      <c r="D982" s="1" t="str">
        <f t="shared" si="45"/>
        <v>Yes</v>
      </c>
      <c r="E982" s="1" t="s">
        <v>5</v>
      </c>
      <c r="F982" s="2">
        <f>UBER[[#This Row],[Request Date]]+UBER[[#This Row],[Request Time]]</f>
        <v>42562.792361111111</v>
      </c>
      <c r="G982" s="3">
        <v>42562</v>
      </c>
      <c r="H982" s="4">
        <v>0.79236111111111107</v>
      </c>
      <c r="I982" s="27">
        <f>HOUR(UBER[[#This Row],[Request Timestamp]])</f>
        <v>19</v>
      </c>
      <c r="J982" s="4" t="str">
        <f t="shared" si="46"/>
        <v>Evening</v>
      </c>
      <c r="K982" s="4" t="str">
        <f>TEXT(UBER[[#This Row],[Request Date]],"dddd")</f>
        <v>Monday</v>
      </c>
      <c r="L982" s="2">
        <f>IF(OR(UBER[Drop Date]="NA", UBER[Drop Time]="NA"), "NA",M982+N982)</f>
        <v>42562.818749999999</v>
      </c>
      <c r="M982" s="3">
        <v>42562</v>
      </c>
      <c r="N982" s="4">
        <v>0.81874999999999998</v>
      </c>
      <c r="O982" s="4" t="str">
        <f>IF(UBER[Drop Date]="NA","No","yes")</f>
        <v>yes</v>
      </c>
      <c r="P982" s="4">
        <f t="shared" si="47"/>
        <v>2.6388888887595385E-2</v>
      </c>
      <c r="Q982" s="27">
        <f>IF(UBER[[Trip duration ]]="","",HOUR(P982)*60 + MINUTE(P982))</f>
        <v>38</v>
      </c>
      <c r="R982" s="27"/>
    </row>
    <row r="983" spans="1:18" x14ac:dyDescent="0.3">
      <c r="A983" s="1">
        <v>982</v>
      </c>
      <c r="B983" s="1" t="s">
        <v>4</v>
      </c>
      <c r="C983" s="1" t="s">
        <v>6</v>
      </c>
      <c r="D983" s="1" t="str">
        <f t="shared" si="45"/>
        <v>No</v>
      </c>
      <c r="E983" s="1" t="s">
        <v>7</v>
      </c>
      <c r="F983" s="2">
        <f>UBER[[#This Row],[Request Date]]+UBER[[#This Row],[Request Time]]</f>
        <v>42562.792361111111</v>
      </c>
      <c r="G983" s="3">
        <v>42562</v>
      </c>
      <c r="H983" s="4">
        <v>0.79236111111111107</v>
      </c>
      <c r="I983" s="27">
        <f>HOUR(UBER[[#This Row],[Request Timestamp]])</f>
        <v>19</v>
      </c>
      <c r="J983" s="4" t="str">
        <f t="shared" si="46"/>
        <v>Evening</v>
      </c>
      <c r="K983" s="4" t="str">
        <f>TEXT(UBER[[#This Row],[Request Date]],"dddd")</f>
        <v>Monday</v>
      </c>
      <c r="L983" s="2" t="str">
        <f>IF(OR(UBER[Drop Date]="NA", UBER[Drop Time]="NA"), "NA",M983+N983)</f>
        <v>NA</v>
      </c>
      <c r="M983" s="3" t="s">
        <v>6</v>
      </c>
      <c r="N983" s="4"/>
      <c r="O983" s="4" t="str">
        <f>IF(UBER[Drop Date]="NA","No","yes")</f>
        <v>No</v>
      </c>
      <c r="P983" s="4" t="str">
        <f t="shared" si="47"/>
        <v/>
      </c>
      <c r="Q983" s="27" t="str">
        <f>IF(UBER[[Trip duration ]]="","",HOUR(P983)*60 + MINUTE(P983))</f>
        <v/>
      </c>
      <c r="R983" s="27"/>
    </row>
    <row r="984" spans="1:18" x14ac:dyDescent="0.3">
      <c r="A984" s="1">
        <v>983</v>
      </c>
      <c r="B984" s="1" t="s">
        <v>4</v>
      </c>
      <c r="C984" s="1" t="s">
        <v>6</v>
      </c>
      <c r="D984" s="1" t="str">
        <f t="shared" si="45"/>
        <v>No</v>
      </c>
      <c r="E984" s="1" t="s">
        <v>7</v>
      </c>
      <c r="F984" s="2">
        <f>UBER[[#This Row],[Request Date]]+UBER[[#This Row],[Request Time]]</f>
        <v>42562.790277777778</v>
      </c>
      <c r="G984" s="3">
        <v>42562</v>
      </c>
      <c r="H984" s="4">
        <v>0.79027777777777775</v>
      </c>
      <c r="I984" s="27">
        <f>HOUR(UBER[[#This Row],[Request Timestamp]])</f>
        <v>18</v>
      </c>
      <c r="J984" s="4" t="str">
        <f t="shared" si="46"/>
        <v>Evening</v>
      </c>
      <c r="K984" s="4" t="str">
        <f>TEXT(UBER[[#This Row],[Request Date]],"dddd")</f>
        <v>Monday</v>
      </c>
      <c r="L984" s="2" t="str">
        <f>IF(OR(UBER[Drop Date]="NA", UBER[Drop Time]="NA"), "NA",M984+N984)</f>
        <v>NA</v>
      </c>
      <c r="M984" s="3" t="s">
        <v>6</v>
      </c>
      <c r="N984" s="4"/>
      <c r="O984" s="4" t="str">
        <f>IF(UBER[Drop Date]="NA","No","yes")</f>
        <v>No</v>
      </c>
      <c r="P984" s="4" t="str">
        <f t="shared" si="47"/>
        <v/>
      </c>
      <c r="Q984" s="27" t="str">
        <f>IF(UBER[[Trip duration ]]="","",HOUR(P984)*60 + MINUTE(P984))</f>
        <v/>
      </c>
      <c r="R984" s="27"/>
    </row>
    <row r="985" spans="1:18" x14ac:dyDescent="0.3">
      <c r="A985" s="1">
        <v>984</v>
      </c>
      <c r="B985" s="1" t="s">
        <v>4</v>
      </c>
      <c r="C985" s="1" t="s">
        <v>6</v>
      </c>
      <c r="D985" s="1" t="str">
        <f t="shared" si="45"/>
        <v>No</v>
      </c>
      <c r="E985" s="1" t="s">
        <v>7</v>
      </c>
      <c r="F985" s="2">
        <f>UBER[[#This Row],[Request Date]]+UBER[[#This Row],[Request Time]]</f>
        <v>42562.793055555558</v>
      </c>
      <c r="G985" s="3">
        <v>42562</v>
      </c>
      <c r="H985" s="4">
        <v>0.79305555555555562</v>
      </c>
      <c r="I985" s="27">
        <f>HOUR(UBER[[#This Row],[Request Timestamp]])</f>
        <v>19</v>
      </c>
      <c r="J985" s="4" t="str">
        <f t="shared" si="46"/>
        <v>Evening</v>
      </c>
      <c r="K985" s="4" t="str">
        <f>TEXT(UBER[[#This Row],[Request Date]],"dddd")</f>
        <v>Monday</v>
      </c>
      <c r="L985" s="2" t="str">
        <f>IF(OR(UBER[Drop Date]="NA", UBER[Drop Time]="NA"), "NA",M985+N985)</f>
        <v>NA</v>
      </c>
      <c r="M985" s="3" t="s">
        <v>6</v>
      </c>
      <c r="N985" s="4"/>
      <c r="O985" s="4" t="str">
        <f>IF(UBER[Drop Date]="NA","No","yes")</f>
        <v>No</v>
      </c>
      <c r="P985" s="4" t="str">
        <f t="shared" si="47"/>
        <v/>
      </c>
      <c r="Q985" s="27" t="str">
        <f>IF(UBER[[Trip duration ]]="","",HOUR(P985)*60 + MINUTE(P985))</f>
        <v/>
      </c>
      <c r="R985" s="27"/>
    </row>
    <row r="986" spans="1:18" x14ac:dyDescent="0.3">
      <c r="A986" s="1">
        <v>985</v>
      </c>
      <c r="B986" s="1" t="s">
        <v>8</v>
      </c>
      <c r="C986" s="1" t="s">
        <v>6</v>
      </c>
      <c r="D986" s="1" t="str">
        <f t="shared" si="45"/>
        <v>No</v>
      </c>
      <c r="E986" s="1" t="s">
        <v>7</v>
      </c>
      <c r="F986" s="2">
        <f>UBER[[#This Row],[Request Date]]+UBER[[#This Row],[Request Time]]</f>
        <v>42562.790277777778</v>
      </c>
      <c r="G986" s="3">
        <v>42562</v>
      </c>
      <c r="H986" s="4">
        <v>0.79027777777777775</v>
      </c>
      <c r="I986" s="27">
        <f>HOUR(UBER[[#This Row],[Request Timestamp]])</f>
        <v>18</v>
      </c>
      <c r="J986" s="4" t="str">
        <f t="shared" si="46"/>
        <v>Evening</v>
      </c>
      <c r="K986" s="4" t="str">
        <f>TEXT(UBER[[#This Row],[Request Date]],"dddd")</f>
        <v>Monday</v>
      </c>
      <c r="L986" s="2" t="str">
        <f>IF(OR(UBER[Drop Date]="NA", UBER[Drop Time]="NA"), "NA",M986+N986)</f>
        <v>NA</v>
      </c>
      <c r="M986" s="3" t="s">
        <v>6</v>
      </c>
      <c r="N986" s="4"/>
      <c r="O986" s="4" t="str">
        <f>IF(UBER[Drop Date]="NA","No","yes")</f>
        <v>No</v>
      </c>
      <c r="P986" s="4" t="str">
        <f t="shared" si="47"/>
        <v/>
      </c>
      <c r="Q986" s="27" t="str">
        <f>IF(UBER[[Trip duration ]]="","",HOUR(P986)*60 + MINUTE(P986))</f>
        <v/>
      </c>
      <c r="R986" s="27"/>
    </row>
    <row r="987" spans="1:18" x14ac:dyDescent="0.3">
      <c r="A987" s="1">
        <v>986</v>
      </c>
      <c r="B987" s="1" t="s">
        <v>4</v>
      </c>
      <c r="C987" s="1" t="s">
        <v>6</v>
      </c>
      <c r="D987" s="1" t="str">
        <f t="shared" si="45"/>
        <v>No</v>
      </c>
      <c r="E987" s="1" t="s">
        <v>7</v>
      </c>
      <c r="F987" s="2">
        <f>UBER[[#This Row],[Request Date]]+UBER[[#This Row],[Request Time]]</f>
        <v>42562.792361111111</v>
      </c>
      <c r="G987" s="3">
        <v>42562</v>
      </c>
      <c r="H987" s="4">
        <v>0.79236111111111107</v>
      </c>
      <c r="I987" s="27">
        <f>HOUR(UBER[[#This Row],[Request Timestamp]])</f>
        <v>19</v>
      </c>
      <c r="J987" s="4" t="str">
        <f t="shared" si="46"/>
        <v>Evening</v>
      </c>
      <c r="K987" s="4" t="str">
        <f>TEXT(UBER[[#This Row],[Request Date]],"dddd")</f>
        <v>Monday</v>
      </c>
      <c r="L987" s="2" t="str">
        <f>IF(OR(UBER[Drop Date]="NA", UBER[Drop Time]="NA"), "NA",M987+N987)</f>
        <v>NA</v>
      </c>
      <c r="M987" s="3" t="s">
        <v>6</v>
      </c>
      <c r="N987" s="4"/>
      <c r="O987" s="4" t="str">
        <f>IF(UBER[Drop Date]="NA","No","yes")</f>
        <v>No</v>
      </c>
      <c r="P987" s="4" t="str">
        <f t="shared" si="47"/>
        <v/>
      </c>
      <c r="Q987" s="27" t="str">
        <f>IF(UBER[[Trip duration ]]="","",HOUR(P987)*60 + MINUTE(P987))</f>
        <v/>
      </c>
      <c r="R987" s="27"/>
    </row>
    <row r="988" spans="1:18" x14ac:dyDescent="0.3">
      <c r="A988" s="1">
        <v>987</v>
      </c>
      <c r="B988" s="1" t="s">
        <v>4</v>
      </c>
      <c r="C988" s="1" t="s">
        <v>6</v>
      </c>
      <c r="D988" s="1" t="str">
        <f t="shared" si="45"/>
        <v>No</v>
      </c>
      <c r="E988" s="1" t="s">
        <v>7</v>
      </c>
      <c r="F988" s="2">
        <f>UBER[[#This Row],[Request Date]]+UBER[[#This Row],[Request Time]]</f>
        <v>42562.790972222225</v>
      </c>
      <c r="G988" s="3">
        <v>42562</v>
      </c>
      <c r="H988" s="4">
        <v>0.7909722222222223</v>
      </c>
      <c r="I988" s="27">
        <f>HOUR(UBER[[#This Row],[Request Timestamp]])</f>
        <v>18</v>
      </c>
      <c r="J988" s="4" t="str">
        <f t="shared" si="46"/>
        <v>Evening</v>
      </c>
      <c r="K988" s="4" t="str">
        <f>TEXT(UBER[[#This Row],[Request Date]],"dddd")</f>
        <v>Monday</v>
      </c>
      <c r="L988" s="2" t="str">
        <f>IF(OR(UBER[Drop Date]="NA", UBER[Drop Time]="NA"), "NA",M988+N988)</f>
        <v>NA</v>
      </c>
      <c r="M988" s="3" t="s">
        <v>6</v>
      </c>
      <c r="N988" s="4"/>
      <c r="O988" s="4" t="str">
        <f>IF(UBER[Drop Date]="NA","No","yes")</f>
        <v>No</v>
      </c>
      <c r="P988" s="4" t="str">
        <f t="shared" si="47"/>
        <v/>
      </c>
      <c r="Q988" s="27" t="str">
        <f>IF(UBER[[Trip duration ]]="","",HOUR(P988)*60 + MINUTE(P988))</f>
        <v/>
      </c>
      <c r="R988" s="27"/>
    </row>
    <row r="989" spans="1:18" x14ac:dyDescent="0.3">
      <c r="A989" s="1">
        <v>988</v>
      </c>
      <c r="B989" s="1" t="s">
        <v>4</v>
      </c>
      <c r="C989" s="1" t="s">
        <v>6</v>
      </c>
      <c r="D989" s="1" t="str">
        <f t="shared" si="45"/>
        <v>No</v>
      </c>
      <c r="E989" s="1" t="s">
        <v>7</v>
      </c>
      <c r="F989" s="2">
        <f>UBER[[#This Row],[Request Date]]+UBER[[#This Row],[Request Time]]</f>
        <v>42562.793055555558</v>
      </c>
      <c r="G989" s="3">
        <v>42562</v>
      </c>
      <c r="H989" s="4">
        <v>0.79305555555555562</v>
      </c>
      <c r="I989" s="27">
        <f>HOUR(UBER[[#This Row],[Request Timestamp]])</f>
        <v>19</v>
      </c>
      <c r="J989" s="4" t="str">
        <f t="shared" si="46"/>
        <v>Evening</v>
      </c>
      <c r="K989" s="4" t="str">
        <f>TEXT(UBER[[#This Row],[Request Date]],"dddd")</f>
        <v>Monday</v>
      </c>
      <c r="L989" s="2" t="str">
        <f>IF(OR(UBER[Drop Date]="NA", UBER[Drop Time]="NA"), "NA",M989+N989)</f>
        <v>NA</v>
      </c>
      <c r="M989" s="3" t="s">
        <v>6</v>
      </c>
      <c r="N989" s="4"/>
      <c r="O989" s="4" t="str">
        <f>IF(UBER[Drop Date]="NA","No","yes")</f>
        <v>No</v>
      </c>
      <c r="P989" s="4" t="str">
        <f t="shared" si="47"/>
        <v/>
      </c>
      <c r="Q989" s="27" t="str">
        <f>IF(UBER[[Trip duration ]]="","",HOUR(P989)*60 + MINUTE(P989))</f>
        <v/>
      </c>
      <c r="R989" s="27"/>
    </row>
    <row r="990" spans="1:18" x14ac:dyDescent="0.3">
      <c r="A990" s="1">
        <v>989</v>
      </c>
      <c r="B990" s="1" t="s">
        <v>4</v>
      </c>
      <c r="C990" s="1" t="s">
        <v>6</v>
      </c>
      <c r="D990" s="1" t="str">
        <f t="shared" si="45"/>
        <v>No</v>
      </c>
      <c r="E990" s="1" t="s">
        <v>7</v>
      </c>
      <c r="F990" s="2">
        <f>UBER[[#This Row],[Request Date]]+UBER[[#This Row],[Request Time]]</f>
        <v>42562.789583333331</v>
      </c>
      <c r="G990" s="3">
        <v>42562</v>
      </c>
      <c r="H990" s="4">
        <v>0.7895833333333333</v>
      </c>
      <c r="I990" s="27">
        <f>HOUR(UBER[[#This Row],[Request Timestamp]])</f>
        <v>18</v>
      </c>
      <c r="J990" s="4" t="str">
        <f t="shared" si="46"/>
        <v>Evening</v>
      </c>
      <c r="K990" s="4" t="str">
        <f>TEXT(UBER[[#This Row],[Request Date]],"dddd")</f>
        <v>Monday</v>
      </c>
      <c r="L990" s="2" t="str">
        <f>IF(OR(UBER[Drop Date]="NA", UBER[Drop Time]="NA"), "NA",M990+N990)</f>
        <v>NA</v>
      </c>
      <c r="M990" s="3" t="s">
        <v>6</v>
      </c>
      <c r="N990" s="4"/>
      <c r="O990" s="4" t="str">
        <f>IF(UBER[Drop Date]="NA","No","yes")</f>
        <v>No</v>
      </c>
      <c r="P990" s="4" t="str">
        <f t="shared" si="47"/>
        <v/>
      </c>
      <c r="Q990" s="27" t="str">
        <f>IF(UBER[[Trip duration ]]="","",HOUR(P990)*60 + MINUTE(P990))</f>
        <v/>
      </c>
      <c r="R990" s="27"/>
    </row>
    <row r="991" spans="1:18" x14ac:dyDescent="0.3">
      <c r="A991" s="1">
        <v>990</v>
      </c>
      <c r="B991" s="1" t="s">
        <v>4</v>
      </c>
      <c r="C991" s="1" t="s">
        <v>6</v>
      </c>
      <c r="D991" s="1" t="str">
        <f t="shared" si="45"/>
        <v>No</v>
      </c>
      <c r="E991" s="1" t="s">
        <v>7</v>
      </c>
      <c r="F991" s="2">
        <f>UBER[[#This Row],[Request Date]]+UBER[[#This Row],[Request Time]]</f>
        <v>42562.793749999997</v>
      </c>
      <c r="G991" s="3">
        <v>42562</v>
      </c>
      <c r="H991" s="4">
        <v>0.79375000000000007</v>
      </c>
      <c r="I991" s="27">
        <f>HOUR(UBER[[#This Row],[Request Timestamp]])</f>
        <v>19</v>
      </c>
      <c r="J991" s="4" t="str">
        <f t="shared" si="46"/>
        <v>Evening</v>
      </c>
      <c r="K991" s="4" t="str">
        <f>TEXT(UBER[[#This Row],[Request Date]],"dddd")</f>
        <v>Monday</v>
      </c>
      <c r="L991" s="2" t="str">
        <f>IF(OR(UBER[Drop Date]="NA", UBER[Drop Time]="NA"), "NA",M991+N991)</f>
        <v>NA</v>
      </c>
      <c r="M991" s="3" t="s">
        <v>6</v>
      </c>
      <c r="N991" s="4"/>
      <c r="O991" s="4" t="str">
        <f>IF(UBER[Drop Date]="NA","No","yes")</f>
        <v>No</v>
      </c>
      <c r="P991" s="4" t="str">
        <f t="shared" si="47"/>
        <v/>
      </c>
      <c r="Q991" s="27" t="str">
        <f>IF(UBER[[Trip duration ]]="","",HOUR(P991)*60 + MINUTE(P991))</f>
        <v/>
      </c>
      <c r="R991" s="27"/>
    </row>
    <row r="992" spans="1:18" x14ac:dyDescent="0.3">
      <c r="A992" s="1">
        <v>991</v>
      </c>
      <c r="B992" s="1" t="s">
        <v>4</v>
      </c>
      <c r="C992" s="1" t="s">
        <v>6</v>
      </c>
      <c r="D992" s="1" t="str">
        <f t="shared" si="45"/>
        <v>No</v>
      </c>
      <c r="E992" s="1" t="s">
        <v>7</v>
      </c>
      <c r="F992" s="2">
        <f>UBER[[#This Row],[Request Date]]+UBER[[#This Row],[Request Time]]</f>
        <v>42562.793055555558</v>
      </c>
      <c r="G992" s="3">
        <v>42562</v>
      </c>
      <c r="H992" s="4">
        <v>0.79305555555555562</v>
      </c>
      <c r="I992" s="27">
        <f>HOUR(UBER[[#This Row],[Request Timestamp]])</f>
        <v>19</v>
      </c>
      <c r="J992" s="4" t="str">
        <f t="shared" si="46"/>
        <v>Evening</v>
      </c>
      <c r="K992" s="4" t="str">
        <f>TEXT(UBER[[#This Row],[Request Date]],"dddd")</f>
        <v>Monday</v>
      </c>
      <c r="L992" s="2" t="str">
        <f>IF(OR(UBER[Drop Date]="NA", UBER[Drop Time]="NA"), "NA",M992+N992)</f>
        <v>NA</v>
      </c>
      <c r="M992" s="3" t="s">
        <v>6</v>
      </c>
      <c r="N992" s="4"/>
      <c r="O992" s="4" t="str">
        <f>IF(UBER[Drop Date]="NA","No","yes")</f>
        <v>No</v>
      </c>
      <c r="P992" s="4" t="str">
        <f t="shared" si="47"/>
        <v/>
      </c>
      <c r="Q992" s="27" t="str">
        <f>IF(UBER[[Trip duration ]]="","",HOUR(P992)*60 + MINUTE(P992))</f>
        <v/>
      </c>
      <c r="R992" s="27"/>
    </row>
    <row r="993" spans="1:18" x14ac:dyDescent="0.3">
      <c r="A993" s="1">
        <v>992</v>
      </c>
      <c r="B993" s="1" t="s">
        <v>8</v>
      </c>
      <c r="C993" s="1">
        <v>263</v>
      </c>
      <c r="D993" s="1" t="str">
        <f t="shared" si="45"/>
        <v>Yes</v>
      </c>
      <c r="E993" s="1" t="s">
        <v>5</v>
      </c>
      <c r="F993" s="2">
        <f>UBER[[#This Row],[Request Date]]+UBER[[#This Row],[Request Time]]</f>
        <v>42562.791666666664</v>
      </c>
      <c r="G993" s="3">
        <v>42562</v>
      </c>
      <c r="H993" s="4">
        <v>0.79166666666666663</v>
      </c>
      <c r="I993" s="27">
        <f>HOUR(UBER[[#This Row],[Request Timestamp]])</f>
        <v>19</v>
      </c>
      <c r="J993" s="4" t="str">
        <f t="shared" si="46"/>
        <v>Evening</v>
      </c>
      <c r="K993" s="4" t="str">
        <f>TEXT(UBER[[#This Row],[Request Date]],"dddd")</f>
        <v>Monday</v>
      </c>
      <c r="L993" s="2">
        <f>IF(OR(UBER[Drop Date]="NA", UBER[Drop Time]="NA"), "NA",M993+N993)</f>
        <v>42562.841666666667</v>
      </c>
      <c r="M993" s="3">
        <v>42562</v>
      </c>
      <c r="N993" s="4">
        <v>0.84166666666666667</v>
      </c>
      <c r="O993" s="4" t="str">
        <f>IF(UBER[Drop Date]="NA","No","yes")</f>
        <v>yes</v>
      </c>
      <c r="P993" s="4">
        <f t="shared" si="47"/>
        <v>5.0000000002910383E-2</v>
      </c>
      <c r="Q993" s="27">
        <f>IF(UBER[[Trip duration ]]="","",HOUR(P993)*60 + MINUTE(P993))</f>
        <v>72</v>
      </c>
      <c r="R993" s="27"/>
    </row>
    <row r="994" spans="1:18" x14ac:dyDescent="0.3">
      <c r="A994" s="1">
        <v>993</v>
      </c>
      <c r="B994" s="1" t="s">
        <v>8</v>
      </c>
      <c r="C994" s="1">
        <v>297</v>
      </c>
      <c r="D994" s="1" t="str">
        <f t="shared" si="45"/>
        <v>Yes</v>
      </c>
      <c r="E994" s="1" t="s">
        <v>5</v>
      </c>
      <c r="F994" s="2">
        <f>UBER[[#This Row],[Request Date]]+UBER[[#This Row],[Request Time]]</f>
        <v>42562.791666666664</v>
      </c>
      <c r="G994" s="3">
        <v>42562</v>
      </c>
      <c r="H994" s="4">
        <v>0.79166666666666663</v>
      </c>
      <c r="I994" s="27">
        <f>HOUR(UBER[[#This Row],[Request Timestamp]])</f>
        <v>19</v>
      </c>
      <c r="J994" s="4" t="str">
        <f t="shared" si="46"/>
        <v>Evening</v>
      </c>
      <c r="K994" s="4" t="str">
        <f>TEXT(UBER[[#This Row],[Request Date]],"dddd")</f>
        <v>Monday</v>
      </c>
      <c r="L994" s="2">
        <f>IF(OR(UBER[Drop Date]="NA", UBER[Drop Time]="NA"), "NA",M994+N994)</f>
        <v>42562.820138888892</v>
      </c>
      <c r="M994" s="3">
        <v>42562</v>
      </c>
      <c r="N994" s="4">
        <v>0.82013888888888886</v>
      </c>
      <c r="O994" s="4" t="str">
        <f>IF(UBER[Drop Date]="NA","No","yes")</f>
        <v>yes</v>
      </c>
      <c r="P994" s="4">
        <f t="shared" si="47"/>
        <v>2.8472222227719612E-2</v>
      </c>
      <c r="Q994" s="27">
        <f>IF(UBER[[Trip duration ]]="","",HOUR(P994)*60 + MINUTE(P994))</f>
        <v>41</v>
      </c>
      <c r="R994" s="27"/>
    </row>
    <row r="995" spans="1:18" x14ac:dyDescent="0.3">
      <c r="A995" s="1">
        <v>994</v>
      </c>
      <c r="B995" s="1" t="s">
        <v>4</v>
      </c>
      <c r="C995" s="1" t="s">
        <v>6</v>
      </c>
      <c r="D995" s="1" t="str">
        <f t="shared" si="45"/>
        <v>No</v>
      </c>
      <c r="E995" s="1" t="s">
        <v>7</v>
      </c>
      <c r="F995" s="2">
        <f>UBER[[#This Row],[Request Date]]+UBER[[#This Row],[Request Time]]</f>
        <v>42562.793055555558</v>
      </c>
      <c r="G995" s="3">
        <v>42562</v>
      </c>
      <c r="H995" s="4">
        <v>0.79305555555555562</v>
      </c>
      <c r="I995" s="27">
        <f>HOUR(UBER[[#This Row],[Request Timestamp]])</f>
        <v>19</v>
      </c>
      <c r="J995" s="4" t="str">
        <f t="shared" si="46"/>
        <v>Evening</v>
      </c>
      <c r="K995" s="4" t="str">
        <f>TEXT(UBER[[#This Row],[Request Date]],"dddd")</f>
        <v>Monday</v>
      </c>
      <c r="L995" s="2" t="str">
        <f>IF(OR(UBER[Drop Date]="NA", UBER[Drop Time]="NA"), "NA",M995+N995)</f>
        <v>NA</v>
      </c>
      <c r="M995" s="3" t="s">
        <v>6</v>
      </c>
      <c r="N995" s="4"/>
      <c r="O995" s="4" t="str">
        <f>IF(UBER[Drop Date]="NA","No","yes")</f>
        <v>No</v>
      </c>
      <c r="P995" s="4" t="str">
        <f t="shared" si="47"/>
        <v/>
      </c>
      <c r="Q995" s="27" t="str">
        <f>IF(UBER[[Trip duration ]]="","",HOUR(P995)*60 + MINUTE(P995))</f>
        <v/>
      </c>
      <c r="R995" s="27"/>
    </row>
    <row r="996" spans="1:18" x14ac:dyDescent="0.3">
      <c r="A996" s="1">
        <v>995</v>
      </c>
      <c r="B996" s="1" t="s">
        <v>4</v>
      </c>
      <c r="C996" s="1">
        <v>47</v>
      </c>
      <c r="D996" s="1" t="str">
        <f t="shared" si="45"/>
        <v>Yes</v>
      </c>
      <c r="E996" s="1" t="s">
        <v>5</v>
      </c>
      <c r="F996" s="2">
        <f>UBER[[#This Row],[Request Date]]+UBER[[#This Row],[Request Time]]</f>
        <v>42562.799305555556</v>
      </c>
      <c r="G996" s="3">
        <v>42562</v>
      </c>
      <c r="H996" s="4">
        <v>0.7993055555555556</v>
      </c>
      <c r="I996" s="27">
        <f>HOUR(UBER[[#This Row],[Request Timestamp]])</f>
        <v>19</v>
      </c>
      <c r="J996" s="4" t="str">
        <f t="shared" si="46"/>
        <v>Evening</v>
      </c>
      <c r="K996" s="4" t="str">
        <f>TEXT(UBER[[#This Row],[Request Date]],"dddd")</f>
        <v>Monday</v>
      </c>
      <c r="L996" s="2">
        <f>IF(OR(UBER[Drop Date]="NA", UBER[Drop Time]="NA"), "NA",M996+N996)</f>
        <v>42562.814583333333</v>
      </c>
      <c r="M996" s="3">
        <v>42562</v>
      </c>
      <c r="N996" s="4">
        <v>0.81458333333333333</v>
      </c>
      <c r="O996" s="4" t="str">
        <f>IF(UBER[Drop Date]="NA","No","yes")</f>
        <v>yes</v>
      </c>
      <c r="P996" s="4">
        <f t="shared" si="47"/>
        <v>1.5277777776645962E-2</v>
      </c>
      <c r="Q996" s="27">
        <f>IF(UBER[[Trip duration ]]="","",HOUR(P996)*60 + MINUTE(P996))</f>
        <v>22</v>
      </c>
      <c r="R996" s="27"/>
    </row>
    <row r="997" spans="1:18" x14ac:dyDescent="0.3">
      <c r="A997" s="1">
        <v>996</v>
      </c>
      <c r="B997" s="1" t="s">
        <v>4</v>
      </c>
      <c r="C997" s="1" t="s">
        <v>6</v>
      </c>
      <c r="D997" s="1" t="str">
        <f t="shared" si="45"/>
        <v>No</v>
      </c>
      <c r="E997" s="1" t="s">
        <v>7</v>
      </c>
      <c r="F997" s="2">
        <f>UBER[[#This Row],[Request Date]]+UBER[[#This Row],[Request Time]]</f>
        <v>42562.798611111109</v>
      </c>
      <c r="G997" s="3">
        <v>42562</v>
      </c>
      <c r="H997" s="4">
        <v>0.79861111111111116</v>
      </c>
      <c r="I997" s="27">
        <f>HOUR(UBER[[#This Row],[Request Timestamp]])</f>
        <v>19</v>
      </c>
      <c r="J997" s="4" t="str">
        <f t="shared" si="46"/>
        <v>Evening</v>
      </c>
      <c r="K997" s="4" t="str">
        <f>TEXT(UBER[[#This Row],[Request Date]],"dddd")</f>
        <v>Monday</v>
      </c>
      <c r="L997" s="2" t="str">
        <f>IF(OR(UBER[Drop Date]="NA", UBER[Drop Time]="NA"), "NA",M997+N997)</f>
        <v>NA</v>
      </c>
      <c r="M997" s="3" t="s">
        <v>6</v>
      </c>
      <c r="N997" s="4"/>
      <c r="O997" s="4" t="str">
        <f>IF(UBER[Drop Date]="NA","No","yes")</f>
        <v>No</v>
      </c>
      <c r="P997" s="4" t="str">
        <f t="shared" si="47"/>
        <v/>
      </c>
      <c r="Q997" s="27" t="str">
        <f>IF(UBER[[Trip duration ]]="","",HOUR(P997)*60 + MINUTE(P997))</f>
        <v/>
      </c>
      <c r="R997" s="27"/>
    </row>
    <row r="998" spans="1:18" x14ac:dyDescent="0.3">
      <c r="A998" s="1">
        <v>997</v>
      </c>
      <c r="B998" s="1" t="s">
        <v>4</v>
      </c>
      <c r="C998" s="1" t="s">
        <v>6</v>
      </c>
      <c r="D998" s="1" t="str">
        <f t="shared" si="45"/>
        <v>No</v>
      </c>
      <c r="E998" s="1" t="s">
        <v>7</v>
      </c>
      <c r="F998" s="2">
        <f>UBER[[#This Row],[Request Date]]+UBER[[#This Row],[Request Time]]</f>
        <v>42562.795138888891</v>
      </c>
      <c r="G998" s="3">
        <v>42562</v>
      </c>
      <c r="H998" s="4">
        <v>0.79513888888888884</v>
      </c>
      <c r="I998" s="27">
        <f>HOUR(UBER[[#This Row],[Request Timestamp]])</f>
        <v>19</v>
      </c>
      <c r="J998" s="4" t="str">
        <f t="shared" si="46"/>
        <v>Evening</v>
      </c>
      <c r="K998" s="4" t="str">
        <f>TEXT(UBER[[#This Row],[Request Date]],"dddd")</f>
        <v>Monday</v>
      </c>
      <c r="L998" s="2" t="str">
        <f>IF(OR(UBER[Drop Date]="NA", UBER[Drop Time]="NA"), "NA",M998+N998)</f>
        <v>NA</v>
      </c>
      <c r="M998" s="3" t="s">
        <v>6</v>
      </c>
      <c r="N998" s="4"/>
      <c r="O998" s="4" t="str">
        <f>IF(UBER[Drop Date]="NA","No","yes")</f>
        <v>No</v>
      </c>
      <c r="P998" s="4" t="str">
        <f t="shared" si="47"/>
        <v/>
      </c>
      <c r="Q998" s="27" t="str">
        <f>IF(UBER[[Trip duration ]]="","",HOUR(P998)*60 + MINUTE(P998))</f>
        <v/>
      </c>
      <c r="R998" s="27"/>
    </row>
    <row r="999" spans="1:18" x14ac:dyDescent="0.3">
      <c r="A999" s="1">
        <v>998</v>
      </c>
      <c r="B999" s="1" t="s">
        <v>4</v>
      </c>
      <c r="C999" s="1">
        <v>145</v>
      </c>
      <c r="D999" s="1" t="str">
        <f t="shared" si="45"/>
        <v>Yes</v>
      </c>
      <c r="E999" s="1" t="s">
        <v>5</v>
      </c>
      <c r="F999" s="2">
        <f>UBER[[#This Row],[Request Date]]+UBER[[#This Row],[Request Time]]</f>
        <v>42562.792361111111</v>
      </c>
      <c r="G999" s="3">
        <v>42562</v>
      </c>
      <c r="H999" s="4">
        <v>0.79236111111111107</v>
      </c>
      <c r="I999" s="27">
        <f>HOUR(UBER[[#This Row],[Request Timestamp]])</f>
        <v>19</v>
      </c>
      <c r="J999" s="4" t="str">
        <f t="shared" si="46"/>
        <v>Evening</v>
      </c>
      <c r="K999" s="4" t="str">
        <f>TEXT(UBER[[#This Row],[Request Date]],"dddd")</f>
        <v>Monday</v>
      </c>
      <c r="L999" s="2">
        <f>IF(OR(UBER[Drop Date]="NA", UBER[Drop Time]="NA"), "NA",M999+N999)</f>
        <v>42562.824999999997</v>
      </c>
      <c r="M999" s="3">
        <v>42562</v>
      </c>
      <c r="N999" s="4">
        <v>0.82500000000000007</v>
      </c>
      <c r="O999" s="4" t="str">
        <f>IF(UBER[Drop Date]="NA","No","yes")</f>
        <v>yes</v>
      </c>
      <c r="P999" s="4">
        <f t="shared" si="47"/>
        <v>3.2638888886140194E-2</v>
      </c>
      <c r="Q999" s="27">
        <f>IF(UBER[[Trip duration ]]="","",HOUR(P999)*60 + MINUTE(P999))</f>
        <v>47</v>
      </c>
      <c r="R999" s="27"/>
    </row>
    <row r="1000" spans="1:18" x14ac:dyDescent="0.3">
      <c r="A1000" s="1">
        <v>999</v>
      </c>
      <c r="B1000" s="1" t="s">
        <v>8</v>
      </c>
      <c r="C1000" s="1">
        <v>212</v>
      </c>
      <c r="D1000" s="1" t="str">
        <f t="shared" si="45"/>
        <v>Yes</v>
      </c>
      <c r="E1000" s="1" t="s">
        <v>5</v>
      </c>
      <c r="F1000" s="2">
        <f>UBER[[#This Row],[Request Date]]+UBER[[#This Row],[Request Time]]</f>
        <v>42562.79583333333</v>
      </c>
      <c r="G1000" s="3">
        <v>42562</v>
      </c>
      <c r="H1000" s="4">
        <v>0.79583333333333339</v>
      </c>
      <c r="I1000" s="27">
        <f>HOUR(UBER[[#This Row],[Request Timestamp]])</f>
        <v>19</v>
      </c>
      <c r="J1000" s="4" t="str">
        <f t="shared" si="46"/>
        <v>Evening</v>
      </c>
      <c r="K1000" s="4" t="str">
        <f>TEXT(UBER[[#This Row],[Request Date]],"dddd")</f>
        <v>Monday</v>
      </c>
      <c r="L1000" s="2">
        <f>IF(OR(UBER[Drop Date]="NA", UBER[Drop Time]="NA"), "NA",M1000+N1000)</f>
        <v>42562.847222222219</v>
      </c>
      <c r="M1000" s="3">
        <v>42562</v>
      </c>
      <c r="N1000" s="4">
        <v>0.84722222222222221</v>
      </c>
      <c r="O1000" s="4" t="str">
        <f>IF(UBER[Drop Date]="NA","No","yes")</f>
        <v>yes</v>
      </c>
      <c r="P1000" s="4">
        <f t="shared" si="47"/>
        <v>5.1388888889050577E-2</v>
      </c>
      <c r="Q1000" s="27">
        <f>IF(UBER[[Trip duration ]]="","",HOUR(P1000)*60 + MINUTE(P1000))</f>
        <v>74</v>
      </c>
      <c r="R1000" s="27"/>
    </row>
    <row r="1001" spans="1:18" x14ac:dyDescent="0.3">
      <c r="A1001" s="1">
        <v>1000</v>
      </c>
      <c r="B1001" s="1" t="s">
        <v>4</v>
      </c>
      <c r="C1001" s="1" t="s">
        <v>6</v>
      </c>
      <c r="D1001" s="1" t="str">
        <f t="shared" si="45"/>
        <v>No</v>
      </c>
      <c r="E1001" s="1" t="s">
        <v>7</v>
      </c>
      <c r="F1001" s="2">
        <f>UBER[[#This Row],[Request Date]]+UBER[[#This Row],[Request Time]]</f>
        <v>42562.793055555558</v>
      </c>
      <c r="G1001" s="3">
        <v>42562</v>
      </c>
      <c r="H1001" s="4">
        <v>0.79305555555555562</v>
      </c>
      <c r="I1001" s="27">
        <f>HOUR(UBER[[#This Row],[Request Timestamp]])</f>
        <v>19</v>
      </c>
      <c r="J1001" s="4" t="str">
        <f t="shared" si="46"/>
        <v>Evening</v>
      </c>
      <c r="K1001" s="4" t="str">
        <f>TEXT(UBER[[#This Row],[Request Date]],"dddd")</f>
        <v>Monday</v>
      </c>
      <c r="L1001" s="2" t="str">
        <f>IF(OR(UBER[Drop Date]="NA", UBER[Drop Time]="NA"), "NA",M1001+N1001)</f>
        <v>NA</v>
      </c>
      <c r="M1001" s="3" t="s">
        <v>6</v>
      </c>
      <c r="N1001" s="4"/>
      <c r="O1001" s="4" t="str">
        <f>IF(UBER[Drop Date]="NA","No","yes")</f>
        <v>No</v>
      </c>
      <c r="P1001" s="4" t="str">
        <f t="shared" si="47"/>
        <v/>
      </c>
      <c r="Q1001" s="27" t="str">
        <f>IF(UBER[[Trip duration ]]="","",HOUR(P1001)*60 + MINUTE(P1001))</f>
        <v/>
      </c>
      <c r="R1001" s="27"/>
    </row>
    <row r="1002" spans="1:18" x14ac:dyDescent="0.3">
      <c r="A1002" s="1">
        <v>1001</v>
      </c>
      <c r="B1002" s="1" t="s">
        <v>4</v>
      </c>
      <c r="C1002" s="1" t="s">
        <v>6</v>
      </c>
      <c r="D1002" s="1" t="str">
        <f t="shared" si="45"/>
        <v>No</v>
      </c>
      <c r="E1002" s="1" t="s">
        <v>7</v>
      </c>
      <c r="F1002" s="2">
        <f>UBER[[#This Row],[Request Date]]+UBER[[#This Row],[Request Time]]</f>
        <v>42562.795138888891</v>
      </c>
      <c r="G1002" s="3">
        <v>42562</v>
      </c>
      <c r="H1002" s="4">
        <v>0.79513888888888884</v>
      </c>
      <c r="I1002" s="27">
        <f>HOUR(UBER[[#This Row],[Request Timestamp]])</f>
        <v>19</v>
      </c>
      <c r="J1002" s="4" t="str">
        <f t="shared" si="46"/>
        <v>Evening</v>
      </c>
      <c r="K1002" s="4" t="str">
        <f>TEXT(UBER[[#This Row],[Request Date]],"dddd")</f>
        <v>Monday</v>
      </c>
      <c r="L1002" s="2" t="str">
        <f>IF(OR(UBER[Drop Date]="NA", UBER[Drop Time]="NA"), "NA",M1002+N1002)</f>
        <v>NA</v>
      </c>
      <c r="M1002" s="3" t="s">
        <v>6</v>
      </c>
      <c r="N1002" s="4"/>
      <c r="O1002" s="4" t="str">
        <f>IF(UBER[Drop Date]="NA","No","yes")</f>
        <v>No</v>
      </c>
      <c r="P1002" s="4" t="str">
        <f t="shared" si="47"/>
        <v/>
      </c>
      <c r="Q1002" s="27" t="str">
        <f>IF(UBER[[Trip duration ]]="","",HOUR(P1002)*60 + MINUTE(P1002))</f>
        <v/>
      </c>
      <c r="R1002" s="27"/>
    </row>
    <row r="1003" spans="1:18" x14ac:dyDescent="0.3">
      <c r="A1003" s="1">
        <v>1002</v>
      </c>
      <c r="B1003" s="1" t="s">
        <v>4</v>
      </c>
      <c r="C1003" s="1">
        <v>129</v>
      </c>
      <c r="D1003" s="1" t="str">
        <f t="shared" si="45"/>
        <v>Yes</v>
      </c>
      <c r="E1003" s="1" t="s">
        <v>5</v>
      </c>
      <c r="F1003" s="2">
        <f>UBER[[#This Row],[Request Date]]+UBER[[#This Row],[Request Time]]</f>
        <v>42562.801388888889</v>
      </c>
      <c r="G1003" s="3">
        <v>42562</v>
      </c>
      <c r="H1003" s="4">
        <v>0.80138888888888893</v>
      </c>
      <c r="I1003" s="27">
        <f>HOUR(UBER[[#This Row],[Request Timestamp]])</f>
        <v>19</v>
      </c>
      <c r="J1003" s="4" t="str">
        <f t="shared" si="46"/>
        <v>Evening</v>
      </c>
      <c r="K1003" s="4" t="str">
        <f>TEXT(UBER[[#This Row],[Request Date]],"dddd")</f>
        <v>Monday</v>
      </c>
      <c r="L1003" s="2">
        <f>IF(OR(UBER[Drop Date]="NA", UBER[Drop Time]="NA"), "NA",M1003+N1003)</f>
        <v>42562.834027777775</v>
      </c>
      <c r="M1003" s="3">
        <v>42562</v>
      </c>
      <c r="N1003" s="4">
        <v>0.8340277777777777</v>
      </c>
      <c r="O1003" s="4" t="str">
        <f>IF(UBER[Drop Date]="NA","No","yes")</f>
        <v>yes</v>
      </c>
      <c r="P1003" s="4">
        <f t="shared" si="47"/>
        <v>3.2638888886140194E-2</v>
      </c>
      <c r="Q1003" s="27">
        <f>IF(UBER[[Trip duration ]]="","",HOUR(P1003)*60 + MINUTE(P1003))</f>
        <v>47</v>
      </c>
      <c r="R1003" s="27"/>
    </row>
    <row r="1004" spans="1:18" x14ac:dyDescent="0.3">
      <c r="A1004" s="1">
        <v>1003</v>
      </c>
      <c r="B1004" s="1" t="s">
        <v>4</v>
      </c>
      <c r="C1004" s="1" t="s">
        <v>6</v>
      </c>
      <c r="D1004" s="1" t="str">
        <f t="shared" si="45"/>
        <v>No</v>
      </c>
      <c r="E1004" s="1" t="s">
        <v>7</v>
      </c>
      <c r="F1004" s="2">
        <f>UBER[[#This Row],[Request Date]]+UBER[[#This Row],[Request Time]]</f>
        <v>42562.8</v>
      </c>
      <c r="G1004" s="3">
        <v>42562</v>
      </c>
      <c r="H1004" s="4">
        <v>0.79999999999999993</v>
      </c>
      <c r="I1004" s="27">
        <f>HOUR(UBER[[#This Row],[Request Timestamp]])</f>
        <v>19</v>
      </c>
      <c r="J1004" s="4" t="str">
        <f t="shared" si="46"/>
        <v>Evening</v>
      </c>
      <c r="K1004" s="4" t="str">
        <f>TEXT(UBER[[#This Row],[Request Date]],"dddd")</f>
        <v>Monday</v>
      </c>
      <c r="L1004" s="2" t="str">
        <f>IF(OR(UBER[Drop Date]="NA", UBER[Drop Time]="NA"), "NA",M1004+N1004)</f>
        <v>NA</v>
      </c>
      <c r="M1004" s="3" t="s">
        <v>6</v>
      </c>
      <c r="N1004" s="4"/>
      <c r="O1004" s="4" t="str">
        <f>IF(UBER[Drop Date]="NA","No","yes")</f>
        <v>No</v>
      </c>
      <c r="P1004" s="4" t="str">
        <f t="shared" si="47"/>
        <v/>
      </c>
      <c r="Q1004" s="27" t="str">
        <f>IF(UBER[[Trip duration ]]="","",HOUR(P1004)*60 + MINUTE(P1004))</f>
        <v/>
      </c>
      <c r="R1004" s="27"/>
    </row>
    <row r="1005" spans="1:18" x14ac:dyDescent="0.3">
      <c r="A1005" s="1">
        <v>1004</v>
      </c>
      <c r="B1005" s="1" t="s">
        <v>4</v>
      </c>
      <c r="C1005" s="1" t="s">
        <v>6</v>
      </c>
      <c r="D1005" s="1" t="str">
        <f t="shared" si="45"/>
        <v>No</v>
      </c>
      <c r="E1005" s="1" t="s">
        <v>7</v>
      </c>
      <c r="F1005" s="2">
        <f>UBER[[#This Row],[Request Date]]+UBER[[#This Row],[Request Time]]</f>
        <v>42562.799305555556</v>
      </c>
      <c r="G1005" s="3">
        <v>42562</v>
      </c>
      <c r="H1005" s="4">
        <v>0.7993055555555556</v>
      </c>
      <c r="I1005" s="27">
        <f>HOUR(UBER[[#This Row],[Request Timestamp]])</f>
        <v>19</v>
      </c>
      <c r="J1005" s="4" t="str">
        <f t="shared" si="46"/>
        <v>Evening</v>
      </c>
      <c r="K1005" s="4" t="str">
        <f>TEXT(UBER[[#This Row],[Request Date]],"dddd")</f>
        <v>Monday</v>
      </c>
      <c r="L1005" s="2" t="str">
        <f>IF(OR(UBER[Drop Date]="NA", UBER[Drop Time]="NA"), "NA",M1005+N1005)</f>
        <v>NA</v>
      </c>
      <c r="M1005" s="3" t="s">
        <v>6</v>
      </c>
      <c r="N1005" s="4"/>
      <c r="O1005" s="4" t="str">
        <f>IF(UBER[Drop Date]="NA","No","yes")</f>
        <v>No</v>
      </c>
      <c r="P1005" s="4" t="str">
        <f t="shared" si="47"/>
        <v/>
      </c>
      <c r="Q1005" s="27" t="str">
        <f>IF(UBER[[Trip duration ]]="","",HOUR(P1005)*60 + MINUTE(P1005))</f>
        <v/>
      </c>
      <c r="R1005" s="27"/>
    </row>
    <row r="1006" spans="1:18" x14ac:dyDescent="0.3">
      <c r="A1006" s="1">
        <v>1005</v>
      </c>
      <c r="B1006" s="1" t="s">
        <v>8</v>
      </c>
      <c r="C1006" s="1">
        <v>78</v>
      </c>
      <c r="D1006" s="1" t="str">
        <f t="shared" si="45"/>
        <v>Yes</v>
      </c>
      <c r="E1006" s="1" t="s">
        <v>5</v>
      </c>
      <c r="F1006" s="2">
        <f>UBER[[#This Row],[Request Date]]+UBER[[#This Row],[Request Time]]</f>
        <v>42562.796527777777</v>
      </c>
      <c r="G1006" s="3">
        <v>42562</v>
      </c>
      <c r="H1006" s="4">
        <v>0.79652777777777783</v>
      </c>
      <c r="I1006" s="27">
        <f>HOUR(UBER[[#This Row],[Request Timestamp]])</f>
        <v>19</v>
      </c>
      <c r="J1006" s="4" t="str">
        <f t="shared" si="46"/>
        <v>Evening</v>
      </c>
      <c r="K1006" s="4" t="str">
        <f>TEXT(UBER[[#This Row],[Request Date]],"dddd")</f>
        <v>Monday</v>
      </c>
      <c r="L1006" s="2">
        <f>IF(OR(UBER[Drop Date]="NA", UBER[Drop Time]="NA"), "NA",M1006+N1006)</f>
        <v>42562.828472222223</v>
      </c>
      <c r="M1006" s="3">
        <v>42562</v>
      </c>
      <c r="N1006" s="4">
        <v>0.82847222222222217</v>
      </c>
      <c r="O1006" s="4" t="str">
        <f>IF(UBER[Drop Date]="NA","No","yes")</f>
        <v>yes</v>
      </c>
      <c r="P1006" s="4">
        <f t="shared" si="47"/>
        <v>3.1944444446708076E-2</v>
      </c>
      <c r="Q1006" s="27">
        <f>IF(UBER[[Trip duration ]]="","",HOUR(P1006)*60 + MINUTE(P1006))</f>
        <v>46</v>
      </c>
      <c r="R1006" s="27"/>
    </row>
    <row r="1007" spans="1:18" x14ac:dyDescent="0.3">
      <c r="A1007" s="1">
        <v>1006</v>
      </c>
      <c r="B1007" s="1" t="s">
        <v>4</v>
      </c>
      <c r="C1007" s="1">
        <v>125</v>
      </c>
      <c r="D1007" s="1" t="str">
        <f t="shared" si="45"/>
        <v>Yes</v>
      </c>
      <c r="E1007" s="1" t="s">
        <v>5</v>
      </c>
      <c r="F1007" s="2">
        <f>UBER[[#This Row],[Request Date]]+UBER[[#This Row],[Request Time]]</f>
        <v>42562.797222222223</v>
      </c>
      <c r="G1007" s="3">
        <v>42562</v>
      </c>
      <c r="H1007" s="4">
        <v>0.79722222222222217</v>
      </c>
      <c r="I1007" s="27">
        <f>HOUR(UBER[[#This Row],[Request Timestamp]])</f>
        <v>19</v>
      </c>
      <c r="J1007" s="4" t="str">
        <f t="shared" si="46"/>
        <v>Evening</v>
      </c>
      <c r="K1007" s="4" t="str">
        <f>TEXT(UBER[[#This Row],[Request Date]],"dddd")</f>
        <v>Monday</v>
      </c>
      <c r="L1007" s="2">
        <f>IF(OR(UBER[Drop Date]="NA", UBER[Drop Time]="NA"), "NA",M1007+N1007)</f>
        <v>42562.819444444445</v>
      </c>
      <c r="M1007" s="3">
        <v>42562</v>
      </c>
      <c r="N1007" s="4">
        <v>0.81944444444444453</v>
      </c>
      <c r="O1007" s="4" t="str">
        <f>IF(UBER[Drop Date]="NA","No","yes")</f>
        <v>yes</v>
      </c>
      <c r="P1007" s="4">
        <f t="shared" si="47"/>
        <v>2.2222222221898846E-2</v>
      </c>
      <c r="Q1007" s="27">
        <f>IF(UBER[[Trip duration ]]="","",HOUR(P1007)*60 + MINUTE(P1007))</f>
        <v>32</v>
      </c>
      <c r="R1007" s="27"/>
    </row>
    <row r="1008" spans="1:18" x14ac:dyDescent="0.3">
      <c r="A1008" s="1">
        <v>1007</v>
      </c>
      <c r="B1008" s="1" t="s">
        <v>8</v>
      </c>
      <c r="C1008" s="1">
        <v>124</v>
      </c>
      <c r="D1008" s="1" t="str">
        <f t="shared" si="45"/>
        <v>Yes</v>
      </c>
      <c r="E1008" s="1" t="s">
        <v>5</v>
      </c>
      <c r="F1008" s="2">
        <f>UBER[[#This Row],[Request Date]]+UBER[[#This Row],[Request Time]]</f>
        <v>42562.801388888889</v>
      </c>
      <c r="G1008" s="3">
        <v>42562</v>
      </c>
      <c r="H1008" s="4">
        <v>0.80138888888888893</v>
      </c>
      <c r="I1008" s="27">
        <f>HOUR(UBER[[#This Row],[Request Timestamp]])</f>
        <v>19</v>
      </c>
      <c r="J1008" s="4" t="str">
        <f t="shared" si="46"/>
        <v>Evening</v>
      </c>
      <c r="K1008" s="4" t="str">
        <f>TEXT(UBER[[#This Row],[Request Date]],"dddd")</f>
        <v>Monday</v>
      </c>
      <c r="L1008" s="2">
        <f>IF(OR(UBER[Drop Date]="NA", UBER[Drop Time]="NA"), "NA",M1008+N1008)</f>
        <v>42562.823611111111</v>
      </c>
      <c r="M1008" s="3">
        <v>42562</v>
      </c>
      <c r="N1008" s="4">
        <v>0.82361111111111107</v>
      </c>
      <c r="O1008" s="4" t="str">
        <f>IF(UBER[Drop Date]="NA","No","yes")</f>
        <v>yes</v>
      </c>
      <c r="P1008" s="4">
        <f t="shared" si="47"/>
        <v>2.2222222221898846E-2</v>
      </c>
      <c r="Q1008" s="27">
        <f>IF(UBER[[Trip duration ]]="","",HOUR(P1008)*60 + MINUTE(P1008))</f>
        <v>32</v>
      </c>
      <c r="R1008" s="27"/>
    </row>
    <row r="1009" spans="1:18" x14ac:dyDescent="0.3">
      <c r="A1009" s="1">
        <v>1008</v>
      </c>
      <c r="B1009" s="1" t="s">
        <v>4</v>
      </c>
      <c r="C1009" s="1">
        <v>293</v>
      </c>
      <c r="D1009" s="1" t="str">
        <f t="shared" si="45"/>
        <v>Yes</v>
      </c>
      <c r="E1009" s="1" t="s">
        <v>5</v>
      </c>
      <c r="F1009" s="2">
        <f>UBER[[#This Row],[Request Date]]+UBER[[#This Row],[Request Time]]</f>
        <v>42562.795138888891</v>
      </c>
      <c r="G1009" s="3">
        <v>42562</v>
      </c>
      <c r="H1009" s="4">
        <v>0.79513888888888884</v>
      </c>
      <c r="I1009" s="27">
        <f>HOUR(UBER[[#This Row],[Request Timestamp]])</f>
        <v>19</v>
      </c>
      <c r="J1009" s="4" t="str">
        <f t="shared" si="46"/>
        <v>Evening</v>
      </c>
      <c r="K1009" s="4" t="str">
        <f>TEXT(UBER[[#This Row],[Request Date]],"dddd")</f>
        <v>Monday</v>
      </c>
      <c r="L1009" s="2">
        <f>IF(OR(UBER[Drop Date]="NA", UBER[Drop Time]="NA"), "NA",M1009+N1009)</f>
        <v>42562.839583333334</v>
      </c>
      <c r="M1009" s="3">
        <v>42562</v>
      </c>
      <c r="N1009" s="4">
        <v>0.83958333333333324</v>
      </c>
      <c r="O1009" s="4" t="str">
        <f>IF(UBER[Drop Date]="NA","No","yes")</f>
        <v>yes</v>
      </c>
      <c r="P1009" s="4">
        <f t="shared" si="47"/>
        <v>4.4444444443797693E-2</v>
      </c>
      <c r="Q1009" s="27">
        <f>IF(UBER[[Trip duration ]]="","",HOUR(P1009)*60 + MINUTE(P1009))</f>
        <v>64</v>
      </c>
      <c r="R1009" s="27"/>
    </row>
    <row r="1010" spans="1:18" x14ac:dyDescent="0.3">
      <c r="A1010" s="1">
        <v>1009</v>
      </c>
      <c r="B1010" s="1" t="s">
        <v>4</v>
      </c>
      <c r="C1010" s="1" t="s">
        <v>6</v>
      </c>
      <c r="D1010" s="1" t="str">
        <f t="shared" si="45"/>
        <v>No</v>
      </c>
      <c r="E1010" s="1" t="s">
        <v>7</v>
      </c>
      <c r="F1010" s="2">
        <f>UBER[[#This Row],[Request Date]]+UBER[[#This Row],[Request Time]]</f>
        <v>42562.799305555556</v>
      </c>
      <c r="G1010" s="3">
        <v>42562</v>
      </c>
      <c r="H1010" s="4">
        <v>0.7993055555555556</v>
      </c>
      <c r="I1010" s="27">
        <f>HOUR(UBER[[#This Row],[Request Timestamp]])</f>
        <v>19</v>
      </c>
      <c r="J1010" s="4" t="str">
        <f t="shared" si="46"/>
        <v>Evening</v>
      </c>
      <c r="K1010" s="4" t="str">
        <f>TEXT(UBER[[#This Row],[Request Date]],"dddd")</f>
        <v>Monday</v>
      </c>
      <c r="L1010" s="2" t="str">
        <f>IF(OR(UBER[Drop Date]="NA", UBER[Drop Time]="NA"), "NA",M1010+N1010)</f>
        <v>NA</v>
      </c>
      <c r="M1010" s="3" t="s">
        <v>6</v>
      </c>
      <c r="N1010" s="4"/>
      <c r="O1010" s="4" t="str">
        <f>IF(UBER[Drop Date]="NA","No","yes")</f>
        <v>No</v>
      </c>
      <c r="P1010" s="4" t="str">
        <f t="shared" si="47"/>
        <v/>
      </c>
      <c r="Q1010" s="27" t="str">
        <f>IF(UBER[[Trip duration ]]="","",HOUR(P1010)*60 + MINUTE(P1010))</f>
        <v/>
      </c>
      <c r="R1010" s="27"/>
    </row>
    <row r="1011" spans="1:18" x14ac:dyDescent="0.3">
      <c r="A1011" s="1">
        <v>1010</v>
      </c>
      <c r="B1011" s="1" t="s">
        <v>8</v>
      </c>
      <c r="C1011" s="1">
        <v>134</v>
      </c>
      <c r="D1011" s="1" t="str">
        <f t="shared" si="45"/>
        <v>Yes</v>
      </c>
      <c r="E1011" s="1" t="s">
        <v>5</v>
      </c>
      <c r="F1011" s="2">
        <f>UBER[[#This Row],[Request Date]]+UBER[[#This Row],[Request Time]]</f>
        <v>42562.801388888889</v>
      </c>
      <c r="G1011" s="3">
        <v>42562</v>
      </c>
      <c r="H1011" s="4">
        <v>0.80138888888888893</v>
      </c>
      <c r="I1011" s="27">
        <f>HOUR(UBER[[#This Row],[Request Timestamp]])</f>
        <v>19</v>
      </c>
      <c r="J1011" s="4" t="str">
        <f t="shared" si="46"/>
        <v>Evening</v>
      </c>
      <c r="K1011" s="4" t="str">
        <f>TEXT(UBER[[#This Row],[Request Date]],"dddd")</f>
        <v>Monday</v>
      </c>
      <c r="L1011" s="2">
        <f>IF(OR(UBER[Drop Date]="NA", UBER[Drop Time]="NA"), "NA",M1011+N1011)</f>
        <v>42562.839583333334</v>
      </c>
      <c r="M1011" s="3">
        <v>42562</v>
      </c>
      <c r="N1011" s="4">
        <v>0.83958333333333324</v>
      </c>
      <c r="O1011" s="4" t="str">
        <f>IF(UBER[Drop Date]="NA","No","yes")</f>
        <v>yes</v>
      </c>
      <c r="P1011" s="4">
        <f t="shared" si="47"/>
        <v>3.8194444445252884E-2</v>
      </c>
      <c r="Q1011" s="27">
        <f>IF(UBER[[Trip duration ]]="","",HOUR(P1011)*60 + MINUTE(P1011))</f>
        <v>55</v>
      </c>
      <c r="R1011" s="27"/>
    </row>
    <row r="1012" spans="1:18" x14ac:dyDescent="0.3">
      <c r="A1012" s="1">
        <v>1011</v>
      </c>
      <c r="B1012" s="1" t="s">
        <v>4</v>
      </c>
      <c r="C1012" s="1">
        <v>168</v>
      </c>
      <c r="D1012" s="1" t="str">
        <f t="shared" si="45"/>
        <v>Yes</v>
      </c>
      <c r="E1012" s="1" t="s">
        <v>9</v>
      </c>
      <c r="F1012" s="2">
        <f>UBER[[#This Row],[Request Date]]+UBER[[#This Row],[Request Time]]</f>
        <v>42562.797222222223</v>
      </c>
      <c r="G1012" s="3">
        <v>42562</v>
      </c>
      <c r="H1012" s="4">
        <v>0.79722222222222217</v>
      </c>
      <c r="I1012" s="27">
        <f>HOUR(UBER[[#This Row],[Request Timestamp]])</f>
        <v>19</v>
      </c>
      <c r="J1012" s="4" t="str">
        <f t="shared" si="46"/>
        <v>Evening</v>
      </c>
      <c r="K1012" s="4" t="str">
        <f>TEXT(UBER[[#This Row],[Request Date]],"dddd")</f>
        <v>Monday</v>
      </c>
      <c r="L1012" s="2" t="str">
        <f>IF(OR(UBER[Drop Date]="NA", UBER[Drop Time]="NA"), "NA",M1012+N1012)</f>
        <v>NA</v>
      </c>
      <c r="M1012" s="3" t="s">
        <v>6</v>
      </c>
      <c r="N1012" s="4"/>
      <c r="O1012" s="4" t="str">
        <f>IF(UBER[Drop Date]="NA","No","yes")</f>
        <v>No</v>
      </c>
      <c r="P1012" s="4" t="str">
        <f t="shared" si="47"/>
        <v/>
      </c>
      <c r="Q1012" s="27" t="str">
        <f>IF(UBER[[Trip duration ]]="","",HOUR(P1012)*60 + MINUTE(P1012))</f>
        <v/>
      </c>
      <c r="R1012" s="27"/>
    </row>
    <row r="1013" spans="1:18" x14ac:dyDescent="0.3">
      <c r="A1013" s="1">
        <v>1012</v>
      </c>
      <c r="B1013" s="1" t="s">
        <v>8</v>
      </c>
      <c r="C1013" s="1">
        <v>13</v>
      </c>
      <c r="D1013" s="1" t="str">
        <f t="shared" si="45"/>
        <v>Yes</v>
      </c>
      <c r="E1013" s="1" t="s">
        <v>5</v>
      </c>
      <c r="F1013" s="2">
        <f>UBER[[#This Row],[Request Date]]+UBER[[#This Row],[Request Time]]</f>
        <v>42562.802083333336</v>
      </c>
      <c r="G1013" s="3">
        <v>42562</v>
      </c>
      <c r="H1013" s="4">
        <v>0.80208333333333337</v>
      </c>
      <c r="I1013" s="27">
        <f>HOUR(UBER[[#This Row],[Request Timestamp]])</f>
        <v>19</v>
      </c>
      <c r="J1013" s="4" t="str">
        <f t="shared" si="46"/>
        <v>Evening</v>
      </c>
      <c r="K1013" s="4" t="str">
        <f>TEXT(UBER[[#This Row],[Request Date]],"dddd")</f>
        <v>Monday</v>
      </c>
      <c r="L1013" s="2">
        <f>IF(OR(UBER[Drop Date]="NA", UBER[Drop Time]="NA"), "NA",M1013+N1013)</f>
        <v>42562.831250000003</v>
      </c>
      <c r="M1013" s="3">
        <v>42562</v>
      </c>
      <c r="N1013" s="4">
        <v>0.83124999999999993</v>
      </c>
      <c r="O1013" s="4" t="str">
        <f>IF(UBER[Drop Date]="NA","No","yes")</f>
        <v>yes</v>
      </c>
      <c r="P1013" s="4">
        <f t="shared" si="47"/>
        <v>2.9166666667151731E-2</v>
      </c>
      <c r="Q1013" s="27">
        <f>IF(UBER[[Trip duration ]]="","",HOUR(P1013)*60 + MINUTE(P1013))</f>
        <v>42</v>
      </c>
      <c r="R1013" s="27"/>
    </row>
    <row r="1014" spans="1:18" x14ac:dyDescent="0.3">
      <c r="A1014" s="1">
        <v>1013</v>
      </c>
      <c r="B1014" s="1" t="s">
        <v>4</v>
      </c>
      <c r="C1014" s="1" t="s">
        <v>6</v>
      </c>
      <c r="D1014" s="1" t="str">
        <f t="shared" si="45"/>
        <v>No</v>
      </c>
      <c r="E1014" s="1" t="s">
        <v>7</v>
      </c>
      <c r="F1014" s="2">
        <f>UBER[[#This Row],[Request Date]]+UBER[[#This Row],[Request Time]]</f>
        <v>42562.802083333336</v>
      </c>
      <c r="G1014" s="3">
        <v>42562</v>
      </c>
      <c r="H1014" s="4">
        <v>0.80208333333333337</v>
      </c>
      <c r="I1014" s="27">
        <f>HOUR(UBER[[#This Row],[Request Timestamp]])</f>
        <v>19</v>
      </c>
      <c r="J1014" s="4" t="str">
        <f t="shared" si="46"/>
        <v>Evening</v>
      </c>
      <c r="K1014" s="4" t="str">
        <f>TEXT(UBER[[#This Row],[Request Date]],"dddd")</f>
        <v>Monday</v>
      </c>
      <c r="L1014" s="2" t="str">
        <f>IF(OR(UBER[Drop Date]="NA", UBER[Drop Time]="NA"), "NA",M1014+N1014)</f>
        <v>NA</v>
      </c>
      <c r="M1014" s="3" t="s">
        <v>6</v>
      </c>
      <c r="N1014" s="4"/>
      <c r="O1014" s="4" t="str">
        <f>IF(UBER[Drop Date]="NA","No","yes")</f>
        <v>No</v>
      </c>
      <c r="P1014" s="4" t="str">
        <f t="shared" si="47"/>
        <v/>
      </c>
      <c r="Q1014" s="27" t="str">
        <f>IF(UBER[[Trip duration ]]="","",HOUR(P1014)*60 + MINUTE(P1014))</f>
        <v/>
      </c>
      <c r="R1014" s="27"/>
    </row>
    <row r="1015" spans="1:18" x14ac:dyDescent="0.3">
      <c r="A1015" s="1">
        <v>1014</v>
      </c>
      <c r="B1015" s="1" t="s">
        <v>4</v>
      </c>
      <c r="C1015" s="1">
        <v>128</v>
      </c>
      <c r="D1015" s="1" t="str">
        <f t="shared" si="45"/>
        <v>Yes</v>
      </c>
      <c r="E1015" s="1" t="s">
        <v>5</v>
      </c>
      <c r="F1015" s="2">
        <f>UBER[[#This Row],[Request Date]]+UBER[[#This Row],[Request Time]]</f>
        <v>42562.801388888889</v>
      </c>
      <c r="G1015" s="3">
        <v>42562</v>
      </c>
      <c r="H1015" s="4">
        <v>0.80138888888888893</v>
      </c>
      <c r="I1015" s="27">
        <f>HOUR(UBER[[#This Row],[Request Timestamp]])</f>
        <v>19</v>
      </c>
      <c r="J1015" s="4" t="str">
        <f t="shared" si="46"/>
        <v>Evening</v>
      </c>
      <c r="K1015" s="4" t="str">
        <f>TEXT(UBER[[#This Row],[Request Date]],"dddd")</f>
        <v>Monday</v>
      </c>
      <c r="L1015" s="2">
        <f>IF(OR(UBER[Drop Date]="NA", UBER[Drop Time]="NA"), "NA",M1015+N1015)</f>
        <v>42562.837500000001</v>
      </c>
      <c r="M1015" s="3">
        <v>42562</v>
      </c>
      <c r="N1015" s="4">
        <v>0.83750000000000002</v>
      </c>
      <c r="O1015" s="4" t="str">
        <f>IF(UBER[Drop Date]="NA","No","yes")</f>
        <v>yes</v>
      </c>
      <c r="P1015" s="4">
        <f t="shared" si="47"/>
        <v>3.6111111112404615E-2</v>
      </c>
      <c r="Q1015" s="27">
        <f>IF(UBER[[Trip duration ]]="","",HOUR(P1015)*60 + MINUTE(P1015))</f>
        <v>52</v>
      </c>
      <c r="R1015" s="27"/>
    </row>
    <row r="1016" spans="1:18" x14ac:dyDescent="0.3">
      <c r="A1016" s="1">
        <v>1015</v>
      </c>
      <c r="B1016" s="1" t="s">
        <v>8</v>
      </c>
      <c r="C1016" s="1">
        <v>182</v>
      </c>
      <c r="D1016" s="1" t="str">
        <f t="shared" si="45"/>
        <v>Yes</v>
      </c>
      <c r="E1016" s="1" t="s">
        <v>5</v>
      </c>
      <c r="F1016" s="2">
        <f>UBER[[#This Row],[Request Date]]+UBER[[#This Row],[Request Time]]</f>
        <v>42562.802083333336</v>
      </c>
      <c r="G1016" s="3">
        <v>42562</v>
      </c>
      <c r="H1016" s="4">
        <v>0.80208333333333337</v>
      </c>
      <c r="I1016" s="27">
        <f>HOUR(UBER[[#This Row],[Request Timestamp]])</f>
        <v>19</v>
      </c>
      <c r="J1016" s="4" t="str">
        <f t="shared" si="46"/>
        <v>Evening</v>
      </c>
      <c r="K1016" s="4" t="str">
        <f>TEXT(UBER[[#This Row],[Request Date]],"dddd")</f>
        <v>Monday</v>
      </c>
      <c r="L1016" s="2">
        <f>IF(OR(UBER[Drop Date]="NA", UBER[Drop Time]="NA"), "NA",M1016+N1016)</f>
        <v>42562.84097222222</v>
      </c>
      <c r="M1016" s="3">
        <v>42562</v>
      </c>
      <c r="N1016" s="4">
        <v>0.84097222222222223</v>
      </c>
      <c r="O1016" s="4" t="str">
        <f>IF(UBER[Drop Date]="NA","No","yes")</f>
        <v>yes</v>
      </c>
      <c r="P1016" s="4">
        <f t="shared" si="47"/>
        <v>3.8888888884685002E-2</v>
      </c>
      <c r="Q1016" s="27">
        <f>IF(UBER[[Trip duration ]]="","",HOUR(P1016)*60 + MINUTE(P1016))</f>
        <v>56</v>
      </c>
      <c r="R1016" s="27"/>
    </row>
    <row r="1017" spans="1:18" x14ac:dyDescent="0.3">
      <c r="A1017" s="1">
        <v>1016</v>
      </c>
      <c r="B1017" s="1" t="s">
        <v>4</v>
      </c>
      <c r="C1017" s="1" t="s">
        <v>6</v>
      </c>
      <c r="D1017" s="1" t="str">
        <f t="shared" si="45"/>
        <v>No</v>
      </c>
      <c r="E1017" s="1" t="s">
        <v>7</v>
      </c>
      <c r="F1017" s="2">
        <f>UBER[[#This Row],[Request Date]]+UBER[[#This Row],[Request Time]]</f>
        <v>42562.802083333336</v>
      </c>
      <c r="G1017" s="3">
        <v>42562</v>
      </c>
      <c r="H1017" s="4">
        <v>0.80208333333333337</v>
      </c>
      <c r="I1017" s="27">
        <f>HOUR(UBER[[#This Row],[Request Timestamp]])</f>
        <v>19</v>
      </c>
      <c r="J1017" s="4" t="str">
        <f t="shared" si="46"/>
        <v>Evening</v>
      </c>
      <c r="K1017" s="4" t="str">
        <f>TEXT(UBER[[#This Row],[Request Date]],"dddd")</f>
        <v>Monday</v>
      </c>
      <c r="L1017" s="2" t="str">
        <f>IF(OR(UBER[Drop Date]="NA", UBER[Drop Time]="NA"), "NA",M1017+N1017)</f>
        <v>NA</v>
      </c>
      <c r="M1017" s="3" t="s">
        <v>6</v>
      </c>
      <c r="N1017" s="4"/>
      <c r="O1017" s="4" t="str">
        <f>IF(UBER[Drop Date]="NA","No","yes")</f>
        <v>No</v>
      </c>
      <c r="P1017" s="4" t="str">
        <f t="shared" si="47"/>
        <v/>
      </c>
      <c r="Q1017" s="27" t="str">
        <f>IF(UBER[[Trip duration ]]="","",HOUR(P1017)*60 + MINUTE(P1017))</f>
        <v/>
      </c>
      <c r="R1017" s="27"/>
    </row>
    <row r="1018" spans="1:18" x14ac:dyDescent="0.3">
      <c r="A1018" s="1">
        <v>1017</v>
      </c>
      <c r="B1018" s="1" t="s">
        <v>4</v>
      </c>
      <c r="C1018" s="1" t="s">
        <v>6</v>
      </c>
      <c r="D1018" s="1" t="str">
        <f t="shared" si="45"/>
        <v>No</v>
      </c>
      <c r="E1018" s="1" t="s">
        <v>7</v>
      </c>
      <c r="F1018" s="2">
        <f>UBER[[#This Row],[Request Date]]+UBER[[#This Row],[Request Time]]</f>
        <v>42562.803472222222</v>
      </c>
      <c r="G1018" s="3">
        <v>42562</v>
      </c>
      <c r="H1018" s="4">
        <v>0.80347222222222225</v>
      </c>
      <c r="I1018" s="27">
        <f>HOUR(UBER[[#This Row],[Request Timestamp]])</f>
        <v>19</v>
      </c>
      <c r="J1018" s="4" t="str">
        <f t="shared" si="46"/>
        <v>Evening</v>
      </c>
      <c r="K1018" s="4" t="str">
        <f>TEXT(UBER[[#This Row],[Request Date]],"dddd")</f>
        <v>Monday</v>
      </c>
      <c r="L1018" s="2" t="str">
        <f>IF(OR(UBER[Drop Date]="NA", UBER[Drop Time]="NA"), "NA",M1018+N1018)</f>
        <v>NA</v>
      </c>
      <c r="M1018" s="3" t="s">
        <v>6</v>
      </c>
      <c r="N1018" s="4"/>
      <c r="O1018" s="4" t="str">
        <f>IF(UBER[Drop Date]="NA","No","yes")</f>
        <v>No</v>
      </c>
      <c r="P1018" s="4" t="str">
        <f t="shared" si="47"/>
        <v/>
      </c>
      <c r="Q1018" s="27" t="str">
        <f>IF(UBER[[Trip duration ]]="","",HOUR(P1018)*60 + MINUTE(P1018))</f>
        <v/>
      </c>
      <c r="R1018" s="27"/>
    </row>
    <row r="1019" spans="1:18" x14ac:dyDescent="0.3">
      <c r="A1019" s="1">
        <v>1018</v>
      </c>
      <c r="B1019" s="1" t="s">
        <v>4</v>
      </c>
      <c r="C1019" s="1" t="s">
        <v>6</v>
      </c>
      <c r="D1019" s="1" t="str">
        <f t="shared" si="45"/>
        <v>No</v>
      </c>
      <c r="E1019" s="1" t="s">
        <v>7</v>
      </c>
      <c r="F1019" s="2">
        <f>UBER[[#This Row],[Request Date]]+UBER[[#This Row],[Request Time]]</f>
        <v>42562.803472222222</v>
      </c>
      <c r="G1019" s="3">
        <v>42562</v>
      </c>
      <c r="H1019" s="4">
        <v>0.80347222222222225</v>
      </c>
      <c r="I1019" s="27">
        <f>HOUR(UBER[[#This Row],[Request Timestamp]])</f>
        <v>19</v>
      </c>
      <c r="J1019" s="4" t="str">
        <f t="shared" si="46"/>
        <v>Evening</v>
      </c>
      <c r="K1019" s="4" t="str">
        <f>TEXT(UBER[[#This Row],[Request Date]],"dddd")</f>
        <v>Monday</v>
      </c>
      <c r="L1019" s="2" t="str">
        <f>IF(OR(UBER[Drop Date]="NA", UBER[Drop Time]="NA"), "NA",M1019+N1019)</f>
        <v>NA</v>
      </c>
      <c r="M1019" s="3" t="s">
        <v>6</v>
      </c>
      <c r="N1019" s="4"/>
      <c r="O1019" s="4" t="str">
        <f>IF(UBER[Drop Date]="NA","No","yes")</f>
        <v>No</v>
      </c>
      <c r="P1019" s="4" t="str">
        <f t="shared" si="47"/>
        <v/>
      </c>
      <c r="Q1019" s="27" t="str">
        <f>IF(UBER[[Trip duration ]]="","",HOUR(P1019)*60 + MINUTE(P1019))</f>
        <v/>
      </c>
      <c r="R1019" s="27"/>
    </row>
    <row r="1020" spans="1:18" x14ac:dyDescent="0.3">
      <c r="A1020" s="1">
        <v>1019</v>
      </c>
      <c r="B1020" s="1" t="s">
        <v>4</v>
      </c>
      <c r="C1020" s="1" t="s">
        <v>6</v>
      </c>
      <c r="D1020" s="1" t="str">
        <f t="shared" si="45"/>
        <v>No</v>
      </c>
      <c r="E1020" s="1" t="s">
        <v>7</v>
      </c>
      <c r="F1020" s="2">
        <f>UBER[[#This Row],[Request Date]]+UBER[[#This Row],[Request Time]]</f>
        <v>42562.806944444441</v>
      </c>
      <c r="G1020" s="3">
        <v>42562</v>
      </c>
      <c r="H1020" s="4">
        <v>0.80694444444444446</v>
      </c>
      <c r="I1020" s="27">
        <f>HOUR(UBER[[#This Row],[Request Timestamp]])</f>
        <v>19</v>
      </c>
      <c r="J1020" s="4" t="str">
        <f t="shared" si="46"/>
        <v>Evening</v>
      </c>
      <c r="K1020" s="4" t="str">
        <f>TEXT(UBER[[#This Row],[Request Date]],"dddd")</f>
        <v>Monday</v>
      </c>
      <c r="L1020" s="2" t="str">
        <f>IF(OR(UBER[Drop Date]="NA", UBER[Drop Time]="NA"), "NA",M1020+N1020)</f>
        <v>NA</v>
      </c>
      <c r="M1020" s="3" t="s">
        <v>6</v>
      </c>
      <c r="N1020" s="4"/>
      <c r="O1020" s="4" t="str">
        <f>IF(UBER[Drop Date]="NA","No","yes")</f>
        <v>No</v>
      </c>
      <c r="P1020" s="4" t="str">
        <f t="shared" si="47"/>
        <v/>
      </c>
      <c r="Q1020" s="27" t="str">
        <f>IF(UBER[[Trip duration ]]="","",HOUR(P1020)*60 + MINUTE(P1020))</f>
        <v/>
      </c>
      <c r="R1020" s="27"/>
    </row>
    <row r="1021" spans="1:18" x14ac:dyDescent="0.3">
      <c r="A1021" s="1">
        <v>1020</v>
      </c>
      <c r="B1021" s="1" t="s">
        <v>4</v>
      </c>
      <c r="C1021" s="1">
        <v>157</v>
      </c>
      <c r="D1021" s="1" t="str">
        <f t="shared" si="45"/>
        <v>Yes</v>
      </c>
      <c r="E1021" s="1" t="s">
        <v>5</v>
      </c>
      <c r="F1021" s="2">
        <f>UBER[[#This Row],[Request Date]]+UBER[[#This Row],[Request Time]]</f>
        <v>42562.803472222222</v>
      </c>
      <c r="G1021" s="3">
        <v>42562</v>
      </c>
      <c r="H1021" s="4">
        <v>0.80347222222222225</v>
      </c>
      <c r="I1021" s="27">
        <f>HOUR(UBER[[#This Row],[Request Timestamp]])</f>
        <v>19</v>
      </c>
      <c r="J1021" s="4" t="str">
        <f t="shared" si="46"/>
        <v>Evening</v>
      </c>
      <c r="K1021" s="4" t="str">
        <f>TEXT(UBER[[#This Row],[Request Date]],"dddd")</f>
        <v>Monday</v>
      </c>
      <c r="L1021" s="2">
        <f>IF(OR(UBER[Drop Date]="NA", UBER[Drop Time]="NA"), "NA",M1021+N1021)</f>
        <v>42562.838888888888</v>
      </c>
      <c r="M1021" s="3">
        <v>42562</v>
      </c>
      <c r="N1021" s="4">
        <v>0.83888888888888891</v>
      </c>
      <c r="O1021" s="4" t="str">
        <f>IF(UBER[Drop Date]="NA","No","yes")</f>
        <v>yes</v>
      </c>
      <c r="P1021" s="4">
        <f t="shared" si="47"/>
        <v>3.5416666665696539E-2</v>
      </c>
      <c r="Q1021" s="27">
        <f>IF(UBER[[Trip duration ]]="","",HOUR(P1021)*60 + MINUTE(P1021))</f>
        <v>51</v>
      </c>
      <c r="R1021" s="27"/>
    </row>
    <row r="1022" spans="1:18" x14ac:dyDescent="0.3">
      <c r="A1022" s="1">
        <v>1021</v>
      </c>
      <c r="B1022" s="1" t="s">
        <v>4</v>
      </c>
      <c r="C1022" s="1" t="s">
        <v>6</v>
      </c>
      <c r="D1022" s="1" t="str">
        <f t="shared" si="45"/>
        <v>No</v>
      </c>
      <c r="E1022" s="1" t="s">
        <v>7</v>
      </c>
      <c r="F1022" s="2">
        <f>UBER[[#This Row],[Request Date]]+UBER[[#This Row],[Request Time]]</f>
        <v>42562.805555555555</v>
      </c>
      <c r="G1022" s="3">
        <v>42562</v>
      </c>
      <c r="H1022" s="4">
        <v>0.80555555555555547</v>
      </c>
      <c r="I1022" s="27">
        <f>HOUR(UBER[[#This Row],[Request Timestamp]])</f>
        <v>19</v>
      </c>
      <c r="J1022" s="4" t="str">
        <f t="shared" si="46"/>
        <v>Evening</v>
      </c>
      <c r="K1022" s="4" t="str">
        <f>TEXT(UBER[[#This Row],[Request Date]],"dddd")</f>
        <v>Monday</v>
      </c>
      <c r="L1022" s="2" t="str">
        <f>IF(OR(UBER[Drop Date]="NA", UBER[Drop Time]="NA"), "NA",M1022+N1022)</f>
        <v>NA</v>
      </c>
      <c r="M1022" s="3" t="s">
        <v>6</v>
      </c>
      <c r="N1022" s="4"/>
      <c r="O1022" s="4" t="str">
        <f>IF(UBER[Drop Date]="NA","No","yes")</f>
        <v>No</v>
      </c>
      <c r="P1022" s="4" t="str">
        <f t="shared" si="47"/>
        <v/>
      </c>
      <c r="Q1022" s="27" t="str">
        <f>IF(UBER[[Trip duration ]]="","",HOUR(P1022)*60 + MINUTE(P1022))</f>
        <v/>
      </c>
      <c r="R1022" s="27"/>
    </row>
    <row r="1023" spans="1:18" x14ac:dyDescent="0.3">
      <c r="A1023" s="1">
        <v>1022</v>
      </c>
      <c r="B1023" s="1" t="s">
        <v>4</v>
      </c>
      <c r="C1023" s="1" t="s">
        <v>6</v>
      </c>
      <c r="D1023" s="1" t="str">
        <f t="shared" si="45"/>
        <v>No</v>
      </c>
      <c r="E1023" s="1" t="s">
        <v>7</v>
      </c>
      <c r="F1023" s="2">
        <f>UBER[[#This Row],[Request Date]]+UBER[[#This Row],[Request Time]]</f>
        <v>42562.806944444441</v>
      </c>
      <c r="G1023" s="3">
        <v>42562</v>
      </c>
      <c r="H1023" s="4">
        <v>0.80694444444444446</v>
      </c>
      <c r="I1023" s="27">
        <f>HOUR(UBER[[#This Row],[Request Timestamp]])</f>
        <v>19</v>
      </c>
      <c r="J1023" s="4" t="str">
        <f t="shared" si="46"/>
        <v>Evening</v>
      </c>
      <c r="K1023" s="4" t="str">
        <f>TEXT(UBER[[#This Row],[Request Date]],"dddd")</f>
        <v>Monday</v>
      </c>
      <c r="L1023" s="2" t="str">
        <f>IF(OR(UBER[Drop Date]="NA", UBER[Drop Time]="NA"), "NA",M1023+N1023)</f>
        <v>NA</v>
      </c>
      <c r="M1023" s="3" t="s">
        <v>6</v>
      </c>
      <c r="N1023" s="4"/>
      <c r="O1023" s="4" t="str">
        <f>IF(UBER[Drop Date]="NA","No","yes")</f>
        <v>No</v>
      </c>
      <c r="P1023" s="4" t="str">
        <f t="shared" si="47"/>
        <v/>
      </c>
      <c r="Q1023" s="27" t="str">
        <f>IF(UBER[[Trip duration ]]="","",HOUR(P1023)*60 + MINUTE(P1023))</f>
        <v/>
      </c>
      <c r="R1023" s="27"/>
    </row>
    <row r="1024" spans="1:18" x14ac:dyDescent="0.3">
      <c r="A1024" s="1">
        <v>1023</v>
      </c>
      <c r="B1024" s="1" t="s">
        <v>4</v>
      </c>
      <c r="C1024" s="1" t="s">
        <v>6</v>
      </c>
      <c r="D1024" s="1" t="str">
        <f t="shared" si="45"/>
        <v>No</v>
      </c>
      <c r="E1024" s="1" t="s">
        <v>7</v>
      </c>
      <c r="F1024" s="2">
        <f>UBER[[#This Row],[Request Date]]+UBER[[#This Row],[Request Time]]</f>
        <v>42562.804166666669</v>
      </c>
      <c r="G1024" s="3">
        <v>42562</v>
      </c>
      <c r="H1024" s="4">
        <v>0.8041666666666667</v>
      </c>
      <c r="I1024" s="27">
        <f>HOUR(UBER[[#This Row],[Request Timestamp]])</f>
        <v>19</v>
      </c>
      <c r="J1024" s="4" t="str">
        <f t="shared" si="46"/>
        <v>Evening</v>
      </c>
      <c r="K1024" s="4" t="str">
        <f>TEXT(UBER[[#This Row],[Request Date]],"dddd")</f>
        <v>Monday</v>
      </c>
      <c r="L1024" s="2" t="str">
        <f>IF(OR(UBER[Drop Date]="NA", UBER[Drop Time]="NA"), "NA",M1024+N1024)</f>
        <v>NA</v>
      </c>
      <c r="M1024" s="3" t="s">
        <v>6</v>
      </c>
      <c r="N1024" s="4"/>
      <c r="O1024" s="4" t="str">
        <f>IF(UBER[Drop Date]="NA","No","yes")</f>
        <v>No</v>
      </c>
      <c r="P1024" s="4" t="str">
        <f t="shared" si="47"/>
        <v/>
      </c>
      <c r="Q1024" s="27" t="str">
        <f>IF(UBER[[Trip duration ]]="","",HOUR(P1024)*60 + MINUTE(P1024))</f>
        <v/>
      </c>
      <c r="R1024" s="27"/>
    </row>
    <row r="1025" spans="1:18" x14ac:dyDescent="0.3">
      <c r="A1025" s="1">
        <v>1024</v>
      </c>
      <c r="B1025" s="1" t="s">
        <v>4</v>
      </c>
      <c r="C1025" s="1">
        <v>122</v>
      </c>
      <c r="D1025" s="1" t="str">
        <f t="shared" si="45"/>
        <v>Yes</v>
      </c>
      <c r="E1025" s="1" t="s">
        <v>5</v>
      </c>
      <c r="F1025" s="2">
        <f>UBER[[#This Row],[Request Date]]+UBER[[#This Row],[Request Time]]</f>
        <v>42562.805555555555</v>
      </c>
      <c r="G1025" s="3">
        <v>42562</v>
      </c>
      <c r="H1025" s="4">
        <v>0.80555555555555547</v>
      </c>
      <c r="I1025" s="27">
        <f>HOUR(UBER[[#This Row],[Request Timestamp]])</f>
        <v>19</v>
      </c>
      <c r="J1025" s="4" t="str">
        <f t="shared" si="46"/>
        <v>Evening</v>
      </c>
      <c r="K1025" s="4" t="str">
        <f>TEXT(UBER[[#This Row],[Request Date]],"dddd")</f>
        <v>Monday</v>
      </c>
      <c r="L1025" s="2">
        <f>IF(OR(UBER[Drop Date]="NA", UBER[Drop Time]="NA"), "NA",M1025+N1025)</f>
        <v>42562.847222222219</v>
      </c>
      <c r="M1025" s="3">
        <v>42562</v>
      </c>
      <c r="N1025" s="4">
        <v>0.84722222222222221</v>
      </c>
      <c r="O1025" s="4" t="str">
        <f>IF(UBER[Drop Date]="NA","No","yes")</f>
        <v>yes</v>
      </c>
      <c r="P1025" s="4">
        <f t="shared" si="47"/>
        <v>4.1666666664241347E-2</v>
      </c>
      <c r="Q1025" s="27">
        <f>IF(UBER[[Trip duration ]]="","",HOUR(P1025)*60 + MINUTE(P1025))</f>
        <v>60</v>
      </c>
      <c r="R1025" s="27"/>
    </row>
    <row r="1026" spans="1:18" x14ac:dyDescent="0.3">
      <c r="A1026" s="1">
        <v>1025</v>
      </c>
      <c r="B1026" s="1" t="s">
        <v>4</v>
      </c>
      <c r="C1026" s="1" t="s">
        <v>6</v>
      </c>
      <c r="D1026" s="1" t="str">
        <f t="shared" ref="D1026:D1089" si="48">IF(C:C="NA","No","Yes")</f>
        <v>No</v>
      </c>
      <c r="E1026" s="1" t="s">
        <v>7</v>
      </c>
      <c r="F1026" s="2">
        <f>UBER[[#This Row],[Request Date]]+UBER[[#This Row],[Request Time]]</f>
        <v>42562.804861111108</v>
      </c>
      <c r="G1026" s="3">
        <v>42562</v>
      </c>
      <c r="H1026" s="4">
        <v>0.80486111111111114</v>
      </c>
      <c r="I1026" s="27">
        <f>HOUR(UBER[[#This Row],[Request Timestamp]])</f>
        <v>19</v>
      </c>
      <c r="J1026" s="4" t="str">
        <f t="shared" ref="J1026:J1089" si="49">IF(HOUR(H1026)&lt;4,"Late Night",
 IF(HOUR(H1026)&lt;8,"Early Morning",
 IF(HOUR(H1026)&lt;12,"Morning",
 IF(HOUR(H1026)&lt;17,"Afternoon",
 IF(HOUR(H1026)&lt;21,"Evening","Night")))))</f>
        <v>Evening</v>
      </c>
      <c r="K1026" s="4" t="str">
        <f>TEXT(UBER[[#This Row],[Request Date]],"dddd")</f>
        <v>Monday</v>
      </c>
      <c r="L1026" s="2" t="str">
        <f>IF(OR(UBER[Drop Date]="NA", UBER[Drop Time]="NA"), "NA",M1026+N1026)</f>
        <v>NA</v>
      </c>
      <c r="M1026" s="3" t="s">
        <v>6</v>
      </c>
      <c r="N1026" s="4"/>
      <c r="O1026" s="4" t="str">
        <f>IF(UBER[Drop Date]="NA","No","yes")</f>
        <v>No</v>
      </c>
      <c r="P1026" s="4" t="str">
        <f t="shared" ref="P1026:P1089" si="50">IF(OR(L1026="NA",F1026="NA"), "", L1026 - F1026)</f>
        <v/>
      </c>
      <c r="Q1026" s="27" t="str">
        <f>IF(UBER[[Trip duration ]]="","",HOUR(P1026)*60 + MINUTE(P1026))</f>
        <v/>
      </c>
      <c r="R1026" s="27"/>
    </row>
    <row r="1027" spans="1:18" x14ac:dyDescent="0.3">
      <c r="A1027" s="1">
        <v>1026</v>
      </c>
      <c r="B1027" s="1" t="s">
        <v>4</v>
      </c>
      <c r="C1027" s="1" t="s">
        <v>6</v>
      </c>
      <c r="D1027" s="1" t="str">
        <f t="shared" si="48"/>
        <v>No</v>
      </c>
      <c r="E1027" s="1" t="s">
        <v>7</v>
      </c>
      <c r="F1027" s="2">
        <f>UBER[[#This Row],[Request Date]]+UBER[[#This Row],[Request Time]]</f>
        <v>42562.804861111108</v>
      </c>
      <c r="G1027" s="3">
        <v>42562</v>
      </c>
      <c r="H1027" s="4">
        <v>0.80486111111111114</v>
      </c>
      <c r="I1027" s="27">
        <f>HOUR(UBER[[#This Row],[Request Timestamp]])</f>
        <v>19</v>
      </c>
      <c r="J1027" s="4" t="str">
        <f t="shared" si="49"/>
        <v>Evening</v>
      </c>
      <c r="K1027" s="4" t="str">
        <f>TEXT(UBER[[#This Row],[Request Date]],"dddd")</f>
        <v>Monday</v>
      </c>
      <c r="L1027" s="2" t="str">
        <f>IF(OR(UBER[Drop Date]="NA", UBER[Drop Time]="NA"), "NA",M1027+N1027)</f>
        <v>NA</v>
      </c>
      <c r="M1027" s="3" t="s">
        <v>6</v>
      </c>
      <c r="N1027" s="4"/>
      <c r="O1027" s="4" t="str">
        <f>IF(UBER[Drop Date]="NA","No","yes")</f>
        <v>No</v>
      </c>
      <c r="P1027" s="4" t="str">
        <f t="shared" si="50"/>
        <v/>
      </c>
      <c r="Q1027" s="27" t="str">
        <f>IF(UBER[[Trip duration ]]="","",HOUR(P1027)*60 + MINUTE(P1027))</f>
        <v/>
      </c>
      <c r="R1027" s="27"/>
    </row>
    <row r="1028" spans="1:18" x14ac:dyDescent="0.3">
      <c r="A1028" s="1">
        <v>1027</v>
      </c>
      <c r="B1028" s="1" t="s">
        <v>4</v>
      </c>
      <c r="C1028" s="1">
        <v>15</v>
      </c>
      <c r="D1028" s="1" t="str">
        <f t="shared" si="48"/>
        <v>Yes</v>
      </c>
      <c r="E1028" s="1" t="s">
        <v>5</v>
      </c>
      <c r="F1028" s="2">
        <f>UBER[[#This Row],[Request Date]]+UBER[[#This Row],[Request Time]]</f>
        <v>42562.804166666669</v>
      </c>
      <c r="G1028" s="3">
        <v>42562</v>
      </c>
      <c r="H1028" s="4">
        <v>0.8041666666666667</v>
      </c>
      <c r="I1028" s="27">
        <f>HOUR(UBER[[#This Row],[Request Timestamp]])</f>
        <v>19</v>
      </c>
      <c r="J1028" s="4" t="str">
        <f t="shared" si="49"/>
        <v>Evening</v>
      </c>
      <c r="K1028" s="4" t="str">
        <f>TEXT(UBER[[#This Row],[Request Date]],"dddd")</f>
        <v>Monday</v>
      </c>
      <c r="L1028" s="2">
        <f>IF(OR(UBER[Drop Date]="NA", UBER[Drop Time]="NA"), "NA",M1028+N1028)</f>
        <v>42562.85</v>
      </c>
      <c r="M1028" s="3">
        <v>42562</v>
      </c>
      <c r="N1028" s="4">
        <v>0.85</v>
      </c>
      <c r="O1028" s="4" t="str">
        <f>IF(UBER[Drop Date]="NA","No","yes")</f>
        <v>yes</v>
      </c>
      <c r="P1028" s="4">
        <f t="shared" si="50"/>
        <v>4.5833333329937886E-2</v>
      </c>
      <c r="Q1028" s="27">
        <f>IF(UBER[[Trip duration ]]="","",HOUR(P1028)*60 + MINUTE(P1028))</f>
        <v>66</v>
      </c>
      <c r="R1028" s="27"/>
    </row>
    <row r="1029" spans="1:18" x14ac:dyDescent="0.3">
      <c r="A1029" s="1">
        <v>1028</v>
      </c>
      <c r="B1029" s="1" t="s">
        <v>4</v>
      </c>
      <c r="C1029" s="1" t="s">
        <v>6</v>
      </c>
      <c r="D1029" s="1" t="str">
        <f t="shared" si="48"/>
        <v>No</v>
      </c>
      <c r="E1029" s="1" t="s">
        <v>7</v>
      </c>
      <c r="F1029" s="2">
        <f>UBER[[#This Row],[Request Date]]+UBER[[#This Row],[Request Time]]</f>
        <v>42562.803472222222</v>
      </c>
      <c r="G1029" s="3">
        <v>42562</v>
      </c>
      <c r="H1029" s="4">
        <v>0.80347222222222225</v>
      </c>
      <c r="I1029" s="27">
        <f>HOUR(UBER[[#This Row],[Request Timestamp]])</f>
        <v>19</v>
      </c>
      <c r="J1029" s="4" t="str">
        <f t="shared" si="49"/>
        <v>Evening</v>
      </c>
      <c r="K1029" s="4" t="str">
        <f>TEXT(UBER[[#This Row],[Request Date]],"dddd")</f>
        <v>Monday</v>
      </c>
      <c r="L1029" s="2" t="str">
        <f>IF(OR(UBER[Drop Date]="NA", UBER[Drop Time]="NA"), "NA",M1029+N1029)</f>
        <v>NA</v>
      </c>
      <c r="M1029" s="3" t="s">
        <v>6</v>
      </c>
      <c r="N1029" s="4"/>
      <c r="O1029" s="4" t="str">
        <f>IF(UBER[Drop Date]="NA","No","yes")</f>
        <v>No</v>
      </c>
      <c r="P1029" s="4" t="str">
        <f t="shared" si="50"/>
        <v/>
      </c>
      <c r="Q1029" s="27" t="str">
        <f>IF(UBER[[Trip duration ]]="","",HOUR(P1029)*60 + MINUTE(P1029))</f>
        <v/>
      </c>
      <c r="R1029" s="27"/>
    </row>
    <row r="1030" spans="1:18" x14ac:dyDescent="0.3">
      <c r="A1030" s="1">
        <v>1029</v>
      </c>
      <c r="B1030" s="1" t="s">
        <v>4</v>
      </c>
      <c r="C1030" s="1" t="s">
        <v>6</v>
      </c>
      <c r="D1030" s="1" t="str">
        <f t="shared" si="48"/>
        <v>No</v>
      </c>
      <c r="E1030" s="1" t="s">
        <v>7</v>
      </c>
      <c r="F1030" s="2">
        <f>UBER[[#This Row],[Request Date]]+UBER[[#This Row],[Request Time]]</f>
        <v>42562.802777777775</v>
      </c>
      <c r="G1030" s="3">
        <v>42562</v>
      </c>
      <c r="H1030" s="4">
        <v>0.8027777777777777</v>
      </c>
      <c r="I1030" s="27">
        <f>HOUR(UBER[[#This Row],[Request Timestamp]])</f>
        <v>19</v>
      </c>
      <c r="J1030" s="4" t="str">
        <f t="shared" si="49"/>
        <v>Evening</v>
      </c>
      <c r="K1030" s="4" t="str">
        <f>TEXT(UBER[[#This Row],[Request Date]],"dddd")</f>
        <v>Monday</v>
      </c>
      <c r="L1030" s="2" t="str">
        <f>IF(OR(UBER[Drop Date]="NA", UBER[Drop Time]="NA"), "NA",M1030+N1030)</f>
        <v>NA</v>
      </c>
      <c r="M1030" s="3" t="s">
        <v>6</v>
      </c>
      <c r="N1030" s="4"/>
      <c r="O1030" s="4" t="str">
        <f>IF(UBER[Drop Date]="NA","No","yes")</f>
        <v>No</v>
      </c>
      <c r="P1030" s="4" t="str">
        <f t="shared" si="50"/>
        <v/>
      </c>
      <c r="Q1030" s="27" t="str">
        <f>IF(UBER[[Trip duration ]]="","",HOUR(P1030)*60 + MINUTE(P1030))</f>
        <v/>
      </c>
      <c r="R1030" s="27"/>
    </row>
    <row r="1031" spans="1:18" x14ac:dyDescent="0.3">
      <c r="A1031" s="1">
        <v>1030</v>
      </c>
      <c r="B1031" s="1" t="s">
        <v>4</v>
      </c>
      <c r="C1031" s="1">
        <v>195</v>
      </c>
      <c r="D1031" s="1" t="str">
        <f t="shared" si="48"/>
        <v>Yes</v>
      </c>
      <c r="E1031" s="1" t="s">
        <v>9</v>
      </c>
      <c r="F1031" s="2">
        <f>UBER[[#This Row],[Request Date]]+UBER[[#This Row],[Request Time]]</f>
        <v>42562.801388888889</v>
      </c>
      <c r="G1031" s="3">
        <v>42562</v>
      </c>
      <c r="H1031" s="4">
        <v>0.80138888888888893</v>
      </c>
      <c r="I1031" s="27">
        <f>HOUR(UBER[[#This Row],[Request Timestamp]])</f>
        <v>19</v>
      </c>
      <c r="J1031" s="4" t="str">
        <f t="shared" si="49"/>
        <v>Evening</v>
      </c>
      <c r="K1031" s="4" t="str">
        <f>TEXT(UBER[[#This Row],[Request Date]],"dddd")</f>
        <v>Monday</v>
      </c>
      <c r="L1031" s="2" t="str">
        <f>IF(OR(UBER[Drop Date]="NA", UBER[Drop Time]="NA"), "NA",M1031+N1031)</f>
        <v>NA</v>
      </c>
      <c r="M1031" s="3" t="s">
        <v>6</v>
      </c>
      <c r="N1031" s="4"/>
      <c r="O1031" s="4" t="str">
        <f>IF(UBER[Drop Date]="NA","No","yes")</f>
        <v>No</v>
      </c>
      <c r="P1031" s="4" t="str">
        <f t="shared" si="50"/>
        <v/>
      </c>
      <c r="Q1031" s="27" t="str">
        <f>IF(UBER[[Trip duration ]]="","",HOUR(P1031)*60 + MINUTE(P1031))</f>
        <v/>
      </c>
      <c r="R1031" s="27"/>
    </row>
    <row r="1032" spans="1:18" x14ac:dyDescent="0.3">
      <c r="A1032" s="1">
        <v>1031</v>
      </c>
      <c r="B1032" s="1" t="s">
        <v>4</v>
      </c>
      <c r="C1032" s="1" t="s">
        <v>6</v>
      </c>
      <c r="D1032" s="1" t="str">
        <f t="shared" si="48"/>
        <v>No</v>
      </c>
      <c r="E1032" s="1" t="s">
        <v>7</v>
      </c>
      <c r="F1032" s="2">
        <f>UBER[[#This Row],[Request Date]]+UBER[[#This Row],[Request Time]]</f>
        <v>42562.808333333334</v>
      </c>
      <c r="G1032" s="3">
        <v>42562</v>
      </c>
      <c r="H1032" s="4">
        <v>0.80833333333333324</v>
      </c>
      <c r="I1032" s="27">
        <f>HOUR(UBER[[#This Row],[Request Timestamp]])</f>
        <v>19</v>
      </c>
      <c r="J1032" s="4" t="str">
        <f t="shared" si="49"/>
        <v>Evening</v>
      </c>
      <c r="K1032" s="4" t="str">
        <f>TEXT(UBER[[#This Row],[Request Date]],"dddd")</f>
        <v>Monday</v>
      </c>
      <c r="L1032" s="2" t="str">
        <f>IF(OR(UBER[Drop Date]="NA", UBER[Drop Time]="NA"), "NA",M1032+N1032)</f>
        <v>NA</v>
      </c>
      <c r="M1032" s="3" t="s">
        <v>6</v>
      </c>
      <c r="N1032" s="4"/>
      <c r="O1032" s="4" t="str">
        <f>IF(UBER[Drop Date]="NA","No","yes")</f>
        <v>No</v>
      </c>
      <c r="P1032" s="4" t="str">
        <f t="shared" si="50"/>
        <v/>
      </c>
      <c r="Q1032" s="27" t="str">
        <f>IF(UBER[[Trip duration ]]="","",HOUR(P1032)*60 + MINUTE(P1032))</f>
        <v/>
      </c>
      <c r="R1032" s="27"/>
    </row>
    <row r="1033" spans="1:18" x14ac:dyDescent="0.3">
      <c r="A1033" s="1">
        <v>1032</v>
      </c>
      <c r="B1033" s="1" t="s">
        <v>4</v>
      </c>
      <c r="C1033" s="1" t="s">
        <v>6</v>
      </c>
      <c r="D1033" s="1" t="str">
        <f t="shared" si="48"/>
        <v>No</v>
      </c>
      <c r="E1033" s="1" t="s">
        <v>7</v>
      </c>
      <c r="F1033" s="2">
        <f>UBER[[#This Row],[Request Date]]+UBER[[#This Row],[Request Time]]</f>
        <v>42562.808333333334</v>
      </c>
      <c r="G1033" s="3">
        <v>42562</v>
      </c>
      <c r="H1033" s="4">
        <v>0.80833333333333324</v>
      </c>
      <c r="I1033" s="27">
        <f>HOUR(UBER[[#This Row],[Request Timestamp]])</f>
        <v>19</v>
      </c>
      <c r="J1033" s="4" t="str">
        <f t="shared" si="49"/>
        <v>Evening</v>
      </c>
      <c r="K1033" s="4" t="str">
        <f>TEXT(UBER[[#This Row],[Request Date]],"dddd")</f>
        <v>Monday</v>
      </c>
      <c r="L1033" s="2" t="str">
        <f>IF(OR(UBER[Drop Date]="NA", UBER[Drop Time]="NA"), "NA",M1033+N1033)</f>
        <v>NA</v>
      </c>
      <c r="M1033" s="3" t="s">
        <v>6</v>
      </c>
      <c r="N1033" s="4"/>
      <c r="O1033" s="4" t="str">
        <f>IF(UBER[Drop Date]="NA","No","yes")</f>
        <v>No</v>
      </c>
      <c r="P1033" s="4" t="str">
        <f t="shared" si="50"/>
        <v/>
      </c>
      <c r="Q1033" s="27" t="str">
        <f>IF(UBER[[Trip duration ]]="","",HOUR(P1033)*60 + MINUTE(P1033))</f>
        <v/>
      </c>
      <c r="R1033" s="27"/>
    </row>
    <row r="1034" spans="1:18" x14ac:dyDescent="0.3">
      <c r="A1034" s="1">
        <v>1033</v>
      </c>
      <c r="B1034" s="1" t="s">
        <v>4</v>
      </c>
      <c r="C1034" s="1" t="s">
        <v>6</v>
      </c>
      <c r="D1034" s="1" t="str">
        <f t="shared" si="48"/>
        <v>No</v>
      </c>
      <c r="E1034" s="1" t="s">
        <v>7</v>
      </c>
      <c r="F1034" s="2">
        <f>UBER[[#This Row],[Request Date]]+UBER[[#This Row],[Request Time]]</f>
        <v>42562.8125</v>
      </c>
      <c r="G1034" s="3">
        <v>42562</v>
      </c>
      <c r="H1034" s="4">
        <v>0.8125</v>
      </c>
      <c r="I1034" s="27">
        <f>HOUR(UBER[[#This Row],[Request Timestamp]])</f>
        <v>19</v>
      </c>
      <c r="J1034" s="4" t="str">
        <f t="shared" si="49"/>
        <v>Evening</v>
      </c>
      <c r="K1034" s="4" t="str">
        <f>TEXT(UBER[[#This Row],[Request Date]],"dddd")</f>
        <v>Monday</v>
      </c>
      <c r="L1034" s="2" t="str">
        <f>IF(OR(UBER[Drop Date]="NA", UBER[Drop Time]="NA"), "NA",M1034+N1034)</f>
        <v>NA</v>
      </c>
      <c r="M1034" s="3" t="s">
        <v>6</v>
      </c>
      <c r="N1034" s="4"/>
      <c r="O1034" s="4" t="str">
        <f>IF(UBER[Drop Date]="NA","No","yes")</f>
        <v>No</v>
      </c>
      <c r="P1034" s="4" t="str">
        <f t="shared" si="50"/>
        <v/>
      </c>
      <c r="Q1034" s="27" t="str">
        <f>IF(UBER[[Trip duration ]]="","",HOUR(P1034)*60 + MINUTE(P1034))</f>
        <v/>
      </c>
      <c r="R1034" s="27"/>
    </row>
    <row r="1035" spans="1:18" x14ac:dyDescent="0.3">
      <c r="A1035" s="1">
        <v>1034</v>
      </c>
      <c r="B1035" s="1" t="s">
        <v>4</v>
      </c>
      <c r="C1035" s="1">
        <v>58</v>
      </c>
      <c r="D1035" s="1" t="str">
        <f t="shared" si="48"/>
        <v>Yes</v>
      </c>
      <c r="E1035" s="1" t="s">
        <v>9</v>
      </c>
      <c r="F1035" s="2">
        <f>UBER[[#This Row],[Request Date]]+UBER[[#This Row],[Request Time]]</f>
        <v>42562.810416666667</v>
      </c>
      <c r="G1035" s="3">
        <v>42562</v>
      </c>
      <c r="H1035" s="4">
        <v>0.81041666666666667</v>
      </c>
      <c r="I1035" s="27">
        <f>HOUR(UBER[[#This Row],[Request Timestamp]])</f>
        <v>19</v>
      </c>
      <c r="J1035" s="4" t="str">
        <f t="shared" si="49"/>
        <v>Evening</v>
      </c>
      <c r="K1035" s="4" t="str">
        <f>TEXT(UBER[[#This Row],[Request Date]],"dddd")</f>
        <v>Monday</v>
      </c>
      <c r="L1035" s="2" t="str">
        <f>IF(OR(UBER[Drop Date]="NA", UBER[Drop Time]="NA"), "NA",M1035+N1035)</f>
        <v>NA</v>
      </c>
      <c r="M1035" s="3" t="s">
        <v>6</v>
      </c>
      <c r="N1035" s="4"/>
      <c r="O1035" s="4" t="str">
        <f>IF(UBER[Drop Date]="NA","No","yes")</f>
        <v>No</v>
      </c>
      <c r="P1035" s="4" t="str">
        <f t="shared" si="50"/>
        <v/>
      </c>
      <c r="Q1035" s="27" t="str">
        <f>IF(UBER[[Trip duration ]]="","",HOUR(P1035)*60 + MINUTE(P1035))</f>
        <v/>
      </c>
      <c r="R1035" s="27"/>
    </row>
    <row r="1036" spans="1:18" x14ac:dyDescent="0.3">
      <c r="A1036" s="1">
        <v>1035</v>
      </c>
      <c r="B1036" s="1" t="s">
        <v>4</v>
      </c>
      <c r="C1036" s="1" t="s">
        <v>6</v>
      </c>
      <c r="D1036" s="1" t="str">
        <f t="shared" si="48"/>
        <v>No</v>
      </c>
      <c r="E1036" s="1" t="s">
        <v>7</v>
      </c>
      <c r="F1036" s="2">
        <f>UBER[[#This Row],[Request Date]]+UBER[[#This Row],[Request Time]]</f>
        <v>42562.811805555553</v>
      </c>
      <c r="G1036" s="3">
        <v>42562</v>
      </c>
      <c r="H1036" s="4">
        <v>0.81180555555555556</v>
      </c>
      <c r="I1036" s="27">
        <f>HOUR(UBER[[#This Row],[Request Timestamp]])</f>
        <v>19</v>
      </c>
      <c r="J1036" s="4" t="str">
        <f t="shared" si="49"/>
        <v>Evening</v>
      </c>
      <c r="K1036" s="4" t="str">
        <f>TEXT(UBER[[#This Row],[Request Date]],"dddd")</f>
        <v>Monday</v>
      </c>
      <c r="L1036" s="2" t="str">
        <f>IF(OR(UBER[Drop Date]="NA", UBER[Drop Time]="NA"), "NA",M1036+N1036)</f>
        <v>NA</v>
      </c>
      <c r="M1036" s="3" t="s">
        <v>6</v>
      </c>
      <c r="N1036" s="4"/>
      <c r="O1036" s="4" t="str">
        <f>IF(UBER[Drop Date]="NA","No","yes")</f>
        <v>No</v>
      </c>
      <c r="P1036" s="4" t="str">
        <f t="shared" si="50"/>
        <v/>
      </c>
      <c r="Q1036" s="27" t="str">
        <f>IF(UBER[[Trip duration ]]="","",HOUR(P1036)*60 + MINUTE(P1036))</f>
        <v/>
      </c>
      <c r="R1036" s="27"/>
    </row>
    <row r="1037" spans="1:18" x14ac:dyDescent="0.3">
      <c r="A1037" s="1">
        <v>1036</v>
      </c>
      <c r="B1037" s="1" t="s">
        <v>4</v>
      </c>
      <c r="C1037" s="1" t="s">
        <v>6</v>
      </c>
      <c r="D1037" s="1" t="str">
        <f t="shared" si="48"/>
        <v>No</v>
      </c>
      <c r="E1037" s="1" t="s">
        <v>7</v>
      </c>
      <c r="F1037" s="2">
        <f>UBER[[#This Row],[Request Date]]+UBER[[#This Row],[Request Time]]</f>
        <v>42562.814583333333</v>
      </c>
      <c r="G1037" s="3">
        <v>42562</v>
      </c>
      <c r="H1037" s="4">
        <v>0.81458333333333333</v>
      </c>
      <c r="I1037" s="27">
        <f>HOUR(UBER[[#This Row],[Request Timestamp]])</f>
        <v>19</v>
      </c>
      <c r="J1037" s="4" t="str">
        <f t="shared" si="49"/>
        <v>Evening</v>
      </c>
      <c r="K1037" s="4" t="str">
        <f>TEXT(UBER[[#This Row],[Request Date]],"dddd")</f>
        <v>Monday</v>
      </c>
      <c r="L1037" s="2" t="str">
        <f>IF(OR(UBER[Drop Date]="NA", UBER[Drop Time]="NA"), "NA",M1037+N1037)</f>
        <v>NA</v>
      </c>
      <c r="M1037" s="3" t="s">
        <v>6</v>
      </c>
      <c r="N1037" s="4"/>
      <c r="O1037" s="4" t="str">
        <f>IF(UBER[Drop Date]="NA","No","yes")</f>
        <v>No</v>
      </c>
      <c r="P1037" s="4" t="str">
        <f t="shared" si="50"/>
        <v/>
      </c>
      <c r="Q1037" s="27" t="str">
        <f>IF(UBER[[Trip duration ]]="","",HOUR(P1037)*60 + MINUTE(P1037))</f>
        <v/>
      </c>
      <c r="R1037" s="27"/>
    </row>
    <row r="1038" spans="1:18" x14ac:dyDescent="0.3">
      <c r="A1038" s="1">
        <v>1037</v>
      </c>
      <c r="B1038" s="1" t="s">
        <v>4</v>
      </c>
      <c r="C1038" s="1" t="s">
        <v>6</v>
      </c>
      <c r="D1038" s="1" t="str">
        <f t="shared" si="48"/>
        <v>No</v>
      </c>
      <c r="E1038" s="1" t="s">
        <v>7</v>
      </c>
      <c r="F1038" s="2">
        <f>UBER[[#This Row],[Request Date]]+UBER[[#This Row],[Request Time]]</f>
        <v>42562.813194444447</v>
      </c>
      <c r="G1038" s="3">
        <v>42562</v>
      </c>
      <c r="H1038" s="4">
        <v>0.81319444444444444</v>
      </c>
      <c r="I1038" s="27">
        <f>HOUR(UBER[[#This Row],[Request Timestamp]])</f>
        <v>19</v>
      </c>
      <c r="J1038" s="4" t="str">
        <f t="shared" si="49"/>
        <v>Evening</v>
      </c>
      <c r="K1038" s="4" t="str">
        <f>TEXT(UBER[[#This Row],[Request Date]],"dddd")</f>
        <v>Monday</v>
      </c>
      <c r="L1038" s="2" t="str">
        <f>IF(OR(UBER[Drop Date]="NA", UBER[Drop Time]="NA"), "NA",M1038+N1038)</f>
        <v>NA</v>
      </c>
      <c r="M1038" s="3" t="s">
        <v>6</v>
      </c>
      <c r="N1038" s="4"/>
      <c r="O1038" s="4" t="str">
        <f>IF(UBER[Drop Date]="NA","No","yes")</f>
        <v>No</v>
      </c>
      <c r="P1038" s="4" t="str">
        <f t="shared" si="50"/>
        <v/>
      </c>
      <c r="Q1038" s="27" t="str">
        <f>IF(UBER[[Trip duration ]]="","",HOUR(P1038)*60 + MINUTE(P1038))</f>
        <v/>
      </c>
      <c r="R1038" s="27"/>
    </row>
    <row r="1039" spans="1:18" x14ac:dyDescent="0.3">
      <c r="A1039" s="1">
        <v>1038</v>
      </c>
      <c r="B1039" s="1" t="s">
        <v>4</v>
      </c>
      <c r="C1039" s="1" t="s">
        <v>6</v>
      </c>
      <c r="D1039" s="1" t="str">
        <f t="shared" si="48"/>
        <v>No</v>
      </c>
      <c r="E1039" s="1" t="s">
        <v>7</v>
      </c>
      <c r="F1039" s="2">
        <f>UBER[[#This Row],[Request Date]]+UBER[[#This Row],[Request Time]]</f>
        <v>42562.815972222219</v>
      </c>
      <c r="G1039" s="3">
        <v>42562</v>
      </c>
      <c r="H1039" s="4">
        <v>0.81597222222222221</v>
      </c>
      <c r="I1039" s="27">
        <f>HOUR(UBER[[#This Row],[Request Timestamp]])</f>
        <v>19</v>
      </c>
      <c r="J1039" s="4" t="str">
        <f t="shared" si="49"/>
        <v>Evening</v>
      </c>
      <c r="K1039" s="4" t="str">
        <f>TEXT(UBER[[#This Row],[Request Date]],"dddd")</f>
        <v>Monday</v>
      </c>
      <c r="L1039" s="2" t="str">
        <f>IF(OR(UBER[Drop Date]="NA", UBER[Drop Time]="NA"), "NA",M1039+N1039)</f>
        <v>NA</v>
      </c>
      <c r="M1039" s="3" t="s">
        <v>6</v>
      </c>
      <c r="N1039" s="4"/>
      <c r="O1039" s="4" t="str">
        <f>IF(UBER[Drop Date]="NA","No","yes")</f>
        <v>No</v>
      </c>
      <c r="P1039" s="4" t="str">
        <f t="shared" si="50"/>
        <v/>
      </c>
      <c r="Q1039" s="27" t="str">
        <f>IF(UBER[[Trip duration ]]="","",HOUR(P1039)*60 + MINUTE(P1039))</f>
        <v/>
      </c>
      <c r="R1039" s="27"/>
    </row>
    <row r="1040" spans="1:18" x14ac:dyDescent="0.3">
      <c r="A1040" s="1">
        <v>1039</v>
      </c>
      <c r="B1040" s="1" t="s">
        <v>8</v>
      </c>
      <c r="C1040" s="1">
        <v>7</v>
      </c>
      <c r="D1040" s="1" t="str">
        <f t="shared" si="48"/>
        <v>Yes</v>
      </c>
      <c r="E1040" s="1" t="s">
        <v>5</v>
      </c>
      <c r="F1040" s="2">
        <f>UBER[[#This Row],[Request Date]]+UBER[[#This Row],[Request Time]]</f>
        <v>42562.813194444447</v>
      </c>
      <c r="G1040" s="3">
        <v>42562</v>
      </c>
      <c r="H1040" s="4">
        <v>0.81319444444444444</v>
      </c>
      <c r="I1040" s="27">
        <f>HOUR(UBER[[#This Row],[Request Timestamp]])</f>
        <v>19</v>
      </c>
      <c r="J1040" s="4" t="str">
        <f t="shared" si="49"/>
        <v>Evening</v>
      </c>
      <c r="K1040" s="4" t="str">
        <f>TEXT(UBER[[#This Row],[Request Date]],"dddd")</f>
        <v>Monday</v>
      </c>
      <c r="L1040" s="2">
        <f>IF(OR(UBER[Drop Date]="NA", UBER[Drop Time]="NA"), "NA",M1040+N1040)</f>
        <v>42562.861805555556</v>
      </c>
      <c r="M1040" s="3">
        <v>42562</v>
      </c>
      <c r="N1040" s="4">
        <v>0.8618055555555556</v>
      </c>
      <c r="O1040" s="4" t="str">
        <f>IF(UBER[Drop Date]="NA","No","yes")</f>
        <v>yes</v>
      </c>
      <c r="P1040" s="4">
        <f t="shared" si="50"/>
        <v>4.8611111109494232E-2</v>
      </c>
      <c r="Q1040" s="27">
        <f>IF(UBER[[Trip duration ]]="","",HOUR(P1040)*60 + MINUTE(P1040))</f>
        <v>70</v>
      </c>
      <c r="R1040" s="27"/>
    </row>
    <row r="1041" spans="1:18" x14ac:dyDescent="0.3">
      <c r="A1041" s="1">
        <v>1040</v>
      </c>
      <c r="B1041" s="1" t="s">
        <v>8</v>
      </c>
      <c r="C1041" s="1">
        <v>283</v>
      </c>
      <c r="D1041" s="1" t="str">
        <f t="shared" si="48"/>
        <v>Yes</v>
      </c>
      <c r="E1041" s="1" t="s">
        <v>5</v>
      </c>
      <c r="F1041" s="2">
        <f>UBER[[#This Row],[Request Date]]+UBER[[#This Row],[Request Time]]</f>
        <v>42562.814583333333</v>
      </c>
      <c r="G1041" s="3">
        <v>42562</v>
      </c>
      <c r="H1041" s="4">
        <v>0.81458333333333333</v>
      </c>
      <c r="I1041" s="27">
        <f>HOUR(UBER[[#This Row],[Request Timestamp]])</f>
        <v>19</v>
      </c>
      <c r="J1041" s="4" t="str">
        <f t="shared" si="49"/>
        <v>Evening</v>
      </c>
      <c r="K1041" s="4" t="str">
        <f>TEXT(UBER[[#This Row],[Request Date]],"dddd")</f>
        <v>Monday</v>
      </c>
      <c r="L1041" s="2">
        <f>IF(OR(UBER[Drop Date]="NA", UBER[Drop Time]="NA"), "NA",M1041+N1041)</f>
        <v>42562.84375</v>
      </c>
      <c r="M1041" s="3">
        <v>42562</v>
      </c>
      <c r="N1041" s="4">
        <v>0.84375</v>
      </c>
      <c r="O1041" s="4" t="str">
        <f>IF(UBER[Drop Date]="NA","No","yes")</f>
        <v>yes</v>
      </c>
      <c r="P1041" s="4">
        <f t="shared" si="50"/>
        <v>2.9166666667151731E-2</v>
      </c>
      <c r="Q1041" s="27">
        <f>IF(UBER[[Trip duration ]]="","",HOUR(P1041)*60 + MINUTE(P1041))</f>
        <v>42</v>
      </c>
      <c r="R1041" s="27"/>
    </row>
    <row r="1042" spans="1:18" x14ac:dyDescent="0.3">
      <c r="A1042" s="1">
        <v>1041</v>
      </c>
      <c r="B1042" s="1" t="s">
        <v>4</v>
      </c>
      <c r="C1042" s="1" t="s">
        <v>6</v>
      </c>
      <c r="D1042" s="1" t="str">
        <f t="shared" si="48"/>
        <v>No</v>
      </c>
      <c r="E1042" s="1" t="s">
        <v>7</v>
      </c>
      <c r="F1042" s="2">
        <f>UBER[[#This Row],[Request Date]]+UBER[[#This Row],[Request Time]]</f>
        <v>42562.81527777778</v>
      </c>
      <c r="G1042" s="3">
        <v>42562</v>
      </c>
      <c r="H1042" s="4">
        <v>0.81527777777777777</v>
      </c>
      <c r="I1042" s="27">
        <f>HOUR(UBER[[#This Row],[Request Timestamp]])</f>
        <v>19</v>
      </c>
      <c r="J1042" s="4" t="str">
        <f t="shared" si="49"/>
        <v>Evening</v>
      </c>
      <c r="K1042" s="4" t="str">
        <f>TEXT(UBER[[#This Row],[Request Date]],"dddd")</f>
        <v>Monday</v>
      </c>
      <c r="L1042" s="2" t="str">
        <f>IF(OR(UBER[Drop Date]="NA", UBER[Drop Time]="NA"), "NA",M1042+N1042)</f>
        <v>NA</v>
      </c>
      <c r="M1042" s="3" t="s">
        <v>6</v>
      </c>
      <c r="N1042" s="4"/>
      <c r="O1042" s="4" t="str">
        <f>IF(UBER[Drop Date]="NA","No","yes")</f>
        <v>No</v>
      </c>
      <c r="P1042" s="4" t="str">
        <f t="shared" si="50"/>
        <v/>
      </c>
      <c r="Q1042" s="27" t="str">
        <f>IF(UBER[[Trip duration ]]="","",HOUR(P1042)*60 + MINUTE(P1042))</f>
        <v/>
      </c>
      <c r="R1042" s="27"/>
    </row>
    <row r="1043" spans="1:18" x14ac:dyDescent="0.3">
      <c r="A1043" s="1">
        <v>1042</v>
      </c>
      <c r="B1043" s="1" t="s">
        <v>4</v>
      </c>
      <c r="C1043" s="1" t="s">
        <v>6</v>
      </c>
      <c r="D1043" s="1" t="str">
        <f t="shared" si="48"/>
        <v>No</v>
      </c>
      <c r="E1043" s="1" t="s">
        <v>7</v>
      </c>
      <c r="F1043" s="2">
        <f>UBER[[#This Row],[Request Date]]+UBER[[#This Row],[Request Time]]</f>
        <v>42562.814583333333</v>
      </c>
      <c r="G1043" s="3">
        <v>42562</v>
      </c>
      <c r="H1043" s="4">
        <v>0.81458333333333333</v>
      </c>
      <c r="I1043" s="27">
        <f>HOUR(UBER[[#This Row],[Request Timestamp]])</f>
        <v>19</v>
      </c>
      <c r="J1043" s="4" t="str">
        <f t="shared" si="49"/>
        <v>Evening</v>
      </c>
      <c r="K1043" s="4" t="str">
        <f>TEXT(UBER[[#This Row],[Request Date]],"dddd")</f>
        <v>Monday</v>
      </c>
      <c r="L1043" s="2" t="str">
        <f>IF(OR(UBER[Drop Date]="NA", UBER[Drop Time]="NA"), "NA",M1043+N1043)</f>
        <v>NA</v>
      </c>
      <c r="M1043" s="3" t="s">
        <v>6</v>
      </c>
      <c r="N1043" s="4"/>
      <c r="O1043" s="4" t="str">
        <f>IF(UBER[Drop Date]="NA","No","yes")</f>
        <v>No</v>
      </c>
      <c r="P1043" s="4" t="str">
        <f t="shared" si="50"/>
        <v/>
      </c>
      <c r="Q1043" s="27" t="str">
        <f>IF(UBER[[Trip duration ]]="","",HOUR(P1043)*60 + MINUTE(P1043))</f>
        <v/>
      </c>
      <c r="R1043" s="27"/>
    </row>
    <row r="1044" spans="1:18" x14ac:dyDescent="0.3">
      <c r="A1044" s="1">
        <v>1043</v>
      </c>
      <c r="B1044" s="1" t="s">
        <v>4</v>
      </c>
      <c r="C1044" s="1" t="s">
        <v>6</v>
      </c>
      <c r="D1044" s="1" t="str">
        <f t="shared" si="48"/>
        <v>No</v>
      </c>
      <c r="E1044" s="1" t="s">
        <v>7</v>
      </c>
      <c r="F1044" s="2">
        <f>UBER[[#This Row],[Request Date]]+UBER[[#This Row],[Request Time]]</f>
        <v>42562.81527777778</v>
      </c>
      <c r="G1044" s="3">
        <v>42562</v>
      </c>
      <c r="H1044" s="4">
        <v>0.81527777777777777</v>
      </c>
      <c r="I1044" s="27">
        <f>HOUR(UBER[[#This Row],[Request Timestamp]])</f>
        <v>19</v>
      </c>
      <c r="J1044" s="4" t="str">
        <f t="shared" si="49"/>
        <v>Evening</v>
      </c>
      <c r="K1044" s="4" t="str">
        <f>TEXT(UBER[[#This Row],[Request Date]],"dddd")</f>
        <v>Monday</v>
      </c>
      <c r="L1044" s="2" t="str">
        <f>IF(OR(UBER[Drop Date]="NA", UBER[Drop Time]="NA"), "NA",M1044+N1044)</f>
        <v>NA</v>
      </c>
      <c r="M1044" s="3" t="s">
        <v>6</v>
      </c>
      <c r="N1044" s="4"/>
      <c r="O1044" s="4" t="str">
        <f>IF(UBER[Drop Date]="NA","No","yes")</f>
        <v>No</v>
      </c>
      <c r="P1044" s="4" t="str">
        <f t="shared" si="50"/>
        <v/>
      </c>
      <c r="Q1044" s="27" t="str">
        <f>IF(UBER[[Trip duration ]]="","",HOUR(P1044)*60 + MINUTE(P1044))</f>
        <v/>
      </c>
      <c r="R1044" s="27"/>
    </row>
    <row r="1045" spans="1:18" x14ac:dyDescent="0.3">
      <c r="A1045" s="1">
        <v>1044</v>
      </c>
      <c r="B1045" s="1" t="s">
        <v>8</v>
      </c>
      <c r="C1045" s="1">
        <v>261</v>
      </c>
      <c r="D1045" s="1" t="str">
        <f t="shared" si="48"/>
        <v>Yes</v>
      </c>
      <c r="E1045" s="1" t="s">
        <v>5</v>
      </c>
      <c r="F1045" s="2">
        <f>UBER[[#This Row],[Request Date]]+UBER[[#This Row],[Request Time]]</f>
        <v>42562.815972222219</v>
      </c>
      <c r="G1045" s="3">
        <v>42562</v>
      </c>
      <c r="H1045" s="4">
        <v>0.81597222222222221</v>
      </c>
      <c r="I1045" s="27">
        <f>HOUR(UBER[[#This Row],[Request Timestamp]])</f>
        <v>19</v>
      </c>
      <c r="J1045" s="4" t="str">
        <f t="shared" si="49"/>
        <v>Evening</v>
      </c>
      <c r="K1045" s="4" t="str">
        <f>TEXT(UBER[[#This Row],[Request Date]],"dddd")</f>
        <v>Monday</v>
      </c>
      <c r="L1045" s="2">
        <f>IF(OR(UBER[Drop Date]="NA", UBER[Drop Time]="NA"), "NA",M1045+N1045)</f>
        <v>42562.845833333333</v>
      </c>
      <c r="M1045" s="3">
        <v>42562</v>
      </c>
      <c r="N1045" s="4">
        <v>0.84583333333333333</v>
      </c>
      <c r="O1045" s="4" t="str">
        <f>IF(UBER[Drop Date]="NA","No","yes")</f>
        <v>yes</v>
      </c>
      <c r="P1045" s="4">
        <f t="shared" si="50"/>
        <v>2.9861111113859806E-2</v>
      </c>
      <c r="Q1045" s="27">
        <f>IF(UBER[[Trip duration ]]="","",HOUR(P1045)*60 + MINUTE(P1045))</f>
        <v>43</v>
      </c>
      <c r="R1045" s="27"/>
    </row>
    <row r="1046" spans="1:18" x14ac:dyDescent="0.3">
      <c r="A1046" s="1">
        <v>1045</v>
      </c>
      <c r="B1046" s="1" t="s">
        <v>8</v>
      </c>
      <c r="C1046" s="1" t="s">
        <v>6</v>
      </c>
      <c r="D1046" s="1" t="str">
        <f t="shared" si="48"/>
        <v>No</v>
      </c>
      <c r="E1046" s="1" t="s">
        <v>7</v>
      </c>
      <c r="F1046" s="2">
        <f>UBER[[#This Row],[Request Date]]+UBER[[#This Row],[Request Time]]</f>
        <v>42562.819444444445</v>
      </c>
      <c r="G1046" s="3">
        <v>42562</v>
      </c>
      <c r="H1046" s="4">
        <v>0.81944444444444453</v>
      </c>
      <c r="I1046" s="27">
        <f>HOUR(UBER[[#This Row],[Request Timestamp]])</f>
        <v>19</v>
      </c>
      <c r="J1046" s="4" t="str">
        <f t="shared" si="49"/>
        <v>Evening</v>
      </c>
      <c r="K1046" s="4" t="str">
        <f>TEXT(UBER[[#This Row],[Request Date]],"dddd")</f>
        <v>Monday</v>
      </c>
      <c r="L1046" s="2" t="str">
        <f>IF(OR(UBER[Drop Date]="NA", UBER[Drop Time]="NA"), "NA",M1046+N1046)</f>
        <v>NA</v>
      </c>
      <c r="M1046" s="3" t="s">
        <v>6</v>
      </c>
      <c r="N1046" s="4"/>
      <c r="O1046" s="4" t="str">
        <f>IF(UBER[Drop Date]="NA","No","yes")</f>
        <v>No</v>
      </c>
      <c r="P1046" s="4" t="str">
        <f t="shared" si="50"/>
        <v/>
      </c>
      <c r="Q1046" s="27" t="str">
        <f>IF(UBER[[Trip duration ]]="","",HOUR(P1046)*60 + MINUTE(P1046))</f>
        <v/>
      </c>
      <c r="R1046" s="27"/>
    </row>
    <row r="1047" spans="1:18" x14ac:dyDescent="0.3">
      <c r="A1047" s="1">
        <v>1046</v>
      </c>
      <c r="B1047" s="1" t="s">
        <v>4</v>
      </c>
      <c r="C1047" s="1">
        <v>132</v>
      </c>
      <c r="D1047" s="1" t="str">
        <f t="shared" si="48"/>
        <v>Yes</v>
      </c>
      <c r="E1047" s="1" t="s">
        <v>5</v>
      </c>
      <c r="F1047" s="2">
        <f>UBER[[#This Row],[Request Date]]+UBER[[#This Row],[Request Time]]</f>
        <v>42562.813194444447</v>
      </c>
      <c r="G1047" s="3">
        <v>42562</v>
      </c>
      <c r="H1047" s="4">
        <v>0.81319444444444444</v>
      </c>
      <c r="I1047" s="27">
        <f>HOUR(UBER[[#This Row],[Request Timestamp]])</f>
        <v>19</v>
      </c>
      <c r="J1047" s="4" t="str">
        <f t="shared" si="49"/>
        <v>Evening</v>
      </c>
      <c r="K1047" s="4" t="str">
        <f>TEXT(UBER[[#This Row],[Request Date]],"dddd")</f>
        <v>Monday</v>
      </c>
      <c r="L1047" s="2">
        <f>IF(OR(UBER[Drop Date]="NA", UBER[Drop Time]="NA"), "NA",M1047+N1047)</f>
        <v>42562.841666666667</v>
      </c>
      <c r="M1047" s="3">
        <v>42562</v>
      </c>
      <c r="N1047" s="4">
        <v>0.84166666666666667</v>
      </c>
      <c r="O1047" s="4" t="str">
        <f>IF(UBER[Drop Date]="NA","No","yes")</f>
        <v>yes</v>
      </c>
      <c r="P1047" s="4">
        <f t="shared" si="50"/>
        <v>2.8472222220443655E-2</v>
      </c>
      <c r="Q1047" s="27">
        <f>IF(UBER[[Trip duration ]]="","",HOUR(P1047)*60 + MINUTE(P1047))</f>
        <v>41</v>
      </c>
      <c r="R1047" s="27"/>
    </row>
    <row r="1048" spans="1:18" x14ac:dyDescent="0.3">
      <c r="A1048" s="1">
        <v>1047</v>
      </c>
      <c r="B1048" s="1" t="s">
        <v>4</v>
      </c>
      <c r="C1048" s="1" t="s">
        <v>6</v>
      </c>
      <c r="D1048" s="1" t="str">
        <f t="shared" si="48"/>
        <v>No</v>
      </c>
      <c r="E1048" s="1" t="s">
        <v>7</v>
      </c>
      <c r="F1048" s="2">
        <f>UBER[[#This Row],[Request Date]]+UBER[[#This Row],[Request Time]]</f>
        <v>42562.818749999999</v>
      </c>
      <c r="G1048" s="3">
        <v>42562</v>
      </c>
      <c r="H1048" s="4">
        <v>0.81874999999999998</v>
      </c>
      <c r="I1048" s="27">
        <f>HOUR(UBER[[#This Row],[Request Timestamp]])</f>
        <v>19</v>
      </c>
      <c r="J1048" s="4" t="str">
        <f t="shared" si="49"/>
        <v>Evening</v>
      </c>
      <c r="K1048" s="4" t="str">
        <f>TEXT(UBER[[#This Row],[Request Date]],"dddd")</f>
        <v>Monday</v>
      </c>
      <c r="L1048" s="2" t="str">
        <f>IF(OR(UBER[Drop Date]="NA", UBER[Drop Time]="NA"), "NA",M1048+N1048)</f>
        <v>NA</v>
      </c>
      <c r="M1048" s="3" t="s">
        <v>6</v>
      </c>
      <c r="N1048" s="4"/>
      <c r="O1048" s="4" t="str">
        <f>IF(UBER[Drop Date]="NA","No","yes")</f>
        <v>No</v>
      </c>
      <c r="P1048" s="4" t="str">
        <f t="shared" si="50"/>
        <v/>
      </c>
      <c r="Q1048" s="27" t="str">
        <f>IF(UBER[[Trip duration ]]="","",HOUR(P1048)*60 + MINUTE(P1048))</f>
        <v/>
      </c>
      <c r="R1048" s="27"/>
    </row>
    <row r="1049" spans="1:18" x14ac:dyDescent="0.3">
      <c r="A1049" s="1">
        <v>1048</v>
      </c>
      <c r="B1049" s="1" t="s">
        <v>4</v>
      </c>
      <c r="C1049" s="1" t="s">
        <v>6</v>
      </c>
      <c r="D1049" s="1" t="str">
        <f t="shared" si="48"/>
        <v>No</v>
      </c>
      <c r="E1049" s="1" t="s">
        <v>7</v>
      </c>
      <c r="F1049" s="2">
        <f>UBER[[#This Row],[Request Date]]+UBER[[#This Row],[Request Time]]</f>
        <v>42562.820138888892</v>
      </c>
      <c r="G1049" s="3">
        <v>42562</v>
      </c>
      <c r="H1049" s="4">
        <v>0.82013888888888886</v>
      </c>
      <c r="I1049" s="27">
        <f>HOUR(UBER[[#This Row],[Request Timestamp]])</f>
        <v>19</v>
      </c>
      <c r="J1049" s="4" t="str">
        <f t="shared" si="49"/>
        <v>Evening</v>
      </c>
      <c r="K1049" s="4" t="str">
        <f>TEXT(UBER[[#This Row],[Request Date]],"dddd")</f>
        <v>Monday</v>
      </c>
      <c r="L1049" s="2" t="str">
        <f>IF(OR(UBER[Drop Date]="NA", UBER[Drop Time]="NA"), "NA",M1049+N1049)</f>
        <v>NA</v>
      </c>
      <c r="M1049" s="3" t="s">
        <v>6</v>
      </c>
      <c r="N1049" s="4"/>
      <c r="O1049" s="4" t="str">
        <f>IF(UBER[Drop Date]="NA","No","yes")</f>
        <v>No</v>
      </c>
      <c r="P1049" s="4" t="str">
        <f t="shared" si="50"/>
        <v/>
      </c>
      <c r="Q1049" s="27" t="str">
        <f>IF(UBER[[Trip duration ]]="","",HOUR(P1049)*60 + MINUTE(P1049))</f>
        <v/>
      </c>
      <c r="R1049" s="27"/>
    </row>
    <row r="1050" spans="1:18" x14ac:dyDescent="0.3">
      <c r="A1050" s="1">
        <v>1049</v>
      </c>
      <c r="B1050" s="1" t="s">
        <v>4</v>
      </c>
      <c r="C1050" s="1" t="s">
        <v>6</v>
      </c>
      <c r="D1050" s="1" t="str">
        <f t="shared" si="48"/>
        <v>No</v>
      </c>
      <c r="E1050" s="1" t="s">
        <v>7</v>
      </c>
      <c r="F1050" s="2">
        <f>UBER[[#This Row],[Request Date]]+UBER[[#This Row],[Request Time]]</f>
        <v>42562.819444444445</v>
      </c>
      <c r="G1050" s="3">
        <v>42562</v>
      </c>
      <c r="H1050" s="4">
        <v>0.81944444444444453</v>
      </c>
      <c r="I1050" s="27">
        <f>HOUR(UBER[[#This Row],[Request Timestamp]])</f>
        <v>19</v>
      </c>
      <c r="J1050" s="4" t="str">
        <f t="shared" si="49"/>
        <v>Evening</v>
      </c>
      <c r="K1050" s="4" t="str">
        <f>TEXT(UBER[[#This Row],[Request Date]],"dddd")</f>
        <v>Monday</v>
      </c>
      <c r="L1050" s="2" t="str">
        <f>IF(OR(UBER[Drop Date]="NA", UBER[Drop Time]="NA"), "NA",M1050+N1050)</f>
        <v>NA</v>
      </c>
      <c r="M1050" s="3" t="s">
        <v>6</v>
      </c>
      <c r="N1050" s="4"/>
      <c r="O1050" s="4" t="str">
        <f>IF(UBER[Drop Date]="NA","No","yes")</f>
        <v>No</v>
      </c>
      <c r="P1050" s="4" t="str">
        <f t="shared" si="50"/>
        <v/>
      </c>
      <c r="Q1050" s="27" t="str">
        <f>IF(UBER[[Trip duration ]]="","",HOUR(P1050)*60 + MINUTE(P1050))</f>
        <v/>
      </c>
      <c r="R1050" s="27"/>
    </row>
    <row r="1051" spans="1:18" x14ac:dyDescent="0.3">
      <c r="A1051" s="1">
        <v>1050</v>
      </c>
      <c r="B1051" s="1" t="s">
        <v>4</v>
      </c>
      <c r="C1051" s="1">
        <v>8</v>
      </c>
      <c r="D1051" s="1" t="str">
        <f t="shared" si="48"/>
        <v>Yes</v>
      </c>
      <c r="E1051" s="1" t="s">
        <v>5</v>
      </c>
      <c r="F1051" s="2">
        <f>UBER[[#This Row],[Request Date]]+UBER[[#This Row],[Request Time]]</f>
        <v>42562.818749999999</v>
      </c>
      <c r="G1051" s="3">
        <v>42562</v>
      </c>
      <c r="H1051" s="4">
        <v>0.81874999999999998</v>
      </c>
      <c r="I1051" s="27">
        <f>HOUR(UBER[[#This Row],[Request Timestamp]])</f>
        <v>19</v>
      </c>
      <c r="J1051" s="4" t="str">
        <f t="shared" si="49"/>
        <v>Evening</v>
      </c>
      <c r="K1051" s="4" t="str">
        <f>TEXT(UBER[[#This Row],[Request Date]],"dddd")</f>
        <v>Monday</v>
      </c>
      <c r="L1051" s="2">
        <f>IF(OR(UBER[Drop Date]="NA", UBER[Drop Time]="NA"), "NA",M1051+N1051)</f>
        <v>42562.854166666664</v>
      </c>
      <c r="M1051" s="3">
        <v>42562</v>
      </c>
      <c r="N1051" s="4">
        <v>0.85416666666666663</v>
      </c>
      <c r="O1051" s="4" t="str">
        <f>IF(UBER[Drop Date]="NA","No","yes")</f>
        <v>yes</v>
      </c>
      <c r="P1051" s="4">
        <f t="shared" si="50"/>
        <v>3.5416666665696539E-2</v>
      </c>
      <c r="Q1051" s="27">
        <f>IF(UBER[[Trip duration ]]="","",HOUR(P1051)*60 + MINUTE(P1051))</f>
        <v>51</v>
      </c>
      <c r="R1051" s="27"/>
    </row>
    <row r="1052" spans="1:18" x14ac:dyDescent="0.3">
      <c r="A1052" s="1">
        <v>1051</v>
      </c>
      <c r="B1052" s="1" t="s">
        <v>4</v>
      </c>
      <c r="C1052" s="1">
        <v>164</v>
      </c>
      <c r="D1052" s="1" t="str">
        <f t="shared" si="48"/>
        <v>Yes</v>
      </c>
      <c r="E1052" s="1" t="s">
        <v>9</v>
      </c>
      <c r="F1052" s="2">
        <f>UBER[[#This Row],[Request Date]]+UBER[[#This Row],[Request Time]]</f>
        <v>42562.822222222225</v>
      </c>
      <c r="G1052" s="3">
        <v>42562</v>
      </c>
      <c r="H1052" s="4">
        <v>0.8222222222222223</v>
      </c>
      <c r="I1052" s="27">
        <f>HOUR(UBER[[#This Row],[Request Timestamp]])</f>
        <v>19</v>
      </c>
      <c r="J1052" s="4" t="str">
        <f t="shared" si="49"/>
        <v>Evening</v>
      </c>
      <c r="K1052" s="4" t="str">
        <f>TEXT(UBER[[#This Row],[Request Date]],"dddd")</f>
        <v>Monday</v>
      </c>
      <c r="L1052" s="2" t="str">
        <f>IF(OR(UBER[Drop Date]="NA", UBER[Drop Time]="NA"), "NA",M1052+N1052)</f>
        <v>NA</v>
      </c>
      <c r="M1052" s="3" t="s">
        <v>6</v>
      </c>
      <c r="N1052" s="4"/>
      <c r="O1052" s="4" t="str">
        <f>IF(UBER[Drop Date]="NA","No","yes")</f>
        <v>No</v>
      </c>
      <c r="P1052" s="4" t="str">
        <f t="shared" si="50"/>
        <v/>
      </c>
      <c r="Q1052" s="27" t="str">
        <f>IF(UBER[[Trip duration ]]="","",HOUR(P1052)*60 + MINUTE(P1052))</f>
        <v/>
      </c>
      <c r="R1052" s="27"/>
    </row>
    <row r="1053" spans="1:18" x14ac:dyDescent="0.3">
      <c r="A1053" s="1">
        <v>1052</v>
      </c>
      <c r="B1053" s="1" t="s">
        <v>4</v>
      </c>
      <c r="C1053" s="1">
        <v>295</v>
      </c>
      <c r="D1053" s="1" t="str">
        <f t="shared" si="48"/>
        <v>Yes</v>
      </c>
      <c r="E1053" s="1" t="s">
        <v>5</v>
      </c>
      <c r="F1053" s="2">
        <f>UBER[[#This Row],[Request Date]]+UBER[[#This Row],[Request Time]]</f>
        <v>42562.820833333331</v>
      </c>
      <c r="G1053" s="3">
        <v>42562</v>
      </c>
      <c r="H1053" s="4">
        <v>0.8208333333333333</v>
      </c>
      <c r="I1053" s="27">
        <f>HOUR(UBER[[#This Row],[Request Timestamp]])</f>
        <v>19</v>
      </c>
      <c r="J1053" s="4" t="str">
        <f t="shared" si="49"/>
        <v>Evening</v>
      </c>
      <c r="K1053" s="4" t="str">
        <f>TEXT(UBER[[#This Row],[Request Date]],"dddd")</f>
        <v>Monday</v>
      </c>
      <c r="L1053" s="2">
        <f>IF(OR(UBER[Drop Date]="NA", UBER[Drop Time]="NA"), "NA",M1053+N1053)</f>
        <v>42562.870833333334</v>
      </c>
      <c r="M1053" s="3">
        <v>42562</v>
      </c>
      <c r="N1053" s="4">
        <v>0.87083333333333324</v>
      </c>
      <c r="O1053" s="4" t="str">
        <f>IF(UBER[Drop Date]="NA","No","yes")</f>
        <v>yes</v>
      </c>
      <c r="P1053" s="4">
        <f t="shared" si="50"/>
        <v>5.0000000002910383E-2</v>
      </c>
      <c r="Q1053" s="27">
        <f>IF(UBER[[Trip duration ]]="","",HOUR(P1053)*60 + MINUTE(P1053))</f>
        <v>72</v>
      </c>
      <c r="R1053" s="27"/>
    </row>
    <row r="1054" spans="1:18" x14ac:dyDescent="0.3">
      <c r="A1054" s="1">
        <v>1053</v>
      </c>
      <c r="B1054" s="1" t="s">
        <v>4</v>
      </c>
      <c r="C1054" s="1" t="s">
        <v>6</v>
      </c>
      <c r="D1054" s="1" t="str">
        <f t="shared" si="48"/>
        <v>No</v>
      </c>
      <c r="E1054" s="1" t="s">
        <v>7</v>
      </c>
      <c r="F1054" s="2">
        <f>UBER[[#This Row],[Request Date]]+UBER[[#This Row],[Request Time]]</f>
        <v>42562.822916666664</v>
      </c>
      <c r="G1054" s="3">
        <v>42562</v>
      </c>
      <c r="H1054" s="4">
        <v>0.82291666666666663</v>
      </c>
      <c r="I1054" s="27">
        <f>HOUR(UBER[[#This Row],[Request Timestamp]])</f>
        <v>19</v>
      </c>
      <c r="J1054" s="4" t="str">
        <f t="shared" si="49"/>
        <v>Evening</v>
      </c>
      <c r="K1054" s="4" t="str">
        <f>TEXT(UBER[[#This Row],[Request Date]],"dddd")</f>
        <v>Monday</v>
      </c>
      <c r="L1054" s="2" t="str">
        <f>IF(OR(UBER[Drop Date]="NA", UBER[Drop Time]="NA"), "NA",M1054+N1054)</f>
        <v>NA</v>
      </c>
      <c r="M1054" s="3" t="s">
        <v>6</v>
      </c>
      <c r="N1054" s="4"/>
      <c r="O1054" s="4" t="str">
        <f>IF(UBER[Drop Date]="NA","No","yes")</f>
        <v>No</v>
      </c>
      <c r="P1054" s="4" t="str">
        <f t="shared" si="50"/>
        <v/>
      </c>
      <c r="Q1054" s="27" t="str">
        <f>IF(UBER[[Trip duration ]]="","",HOUR(P1054)*60 + MINUTE(P1054))</f>
        <v/>
      </c>
      <c r="R1054" s="27"/>
    </row>
    <row r="1055" spans="1:18" x14ac:dyDescent="0.3">
      <c r="A1055" s="1">
        <v>1054</v>
      </c>
      <c r="B1055" s="1" t="s">
        <v>4</v>
      </c>
      <c r="C1055" s="1" t="s">
        <v>6</v>
      </c>
      <c r="D1055" s="1" t="str">
        <f t="shared" si="48"/>
        <v>No</v>
      </c>
      <c r="E1055" s="1" t="s">
        <v>7</v>
      </c>
      <c r="F1055" s="2">
        <f>UBER[[#This Row],[Request Date]]+UBER[[#This Row],[Request Time]]</f>
        <v>42562.820833333331</v>
      </c>
      <c r="G1055" s="3">
        <v>42562</v>
      </c>
      <c r="H1055" s="4">
        <v>0.8208333333333333</v>
      </c>
      <c r="I1055" s="27">
        <f>HOUR(UBER[[#This Row],[Request Timestamp]])</f>
        <v>19</v>
      </c>
      <c r="J1055" s="4" t="str">
        <f t="shared" si="49"/>
        <v>Evening</v>
      </c>
      <c r="K1055" s="4" t="str">
        <f>TEXT(UBER[[#This Row],[Request Date]],"dddd")</f>
        <v>Monday</v>
      </c>
      <c r="L1055" s="2" t="str">
        <f>IF(OR(UBER[Drop Date]="NA", UBER[Drop Time]="NA"), "NA",M1055+N1055)</f>
        <v>NA</v>
      </c>
      <c r="M1055" s="3" t="s">
        <v>6</v>
      </c>
      <c r="N1055" s="4"/>
      <c r="O1055" s="4" t="str">
        <f>IF(UBER[Drop Date]="NA","No","yes")</f>
        <v>No</v>
      </c>
      <c r="P1055" s="4" t="str">
        <f t="shared" si="50"/>
        <v/>
      </c>
      <c r="Q1055" s="27" t="str">
        <f>IF(UBER[[Trip duration ]]="","",HOUR(P1055)*60 + MINUTE(P1055))</f>
        <v/>
      </c>
      <c r="R1055" s="27"/>
    </row>
    <row r="1056" spans="1:18" x14ac:dyDescent="0.3">
      <c r="A1056" s="1">
        <v>1055</v>
      </c>
      <c r="B1056" s="1" t="s">
        <v>8</v>
      </c>
      <c r="C1056" s="1" t="s">
        <v>6</v>
      </c>
      <c r="D1056" s="1" t="str">
        <f t="shared" si="48"/>
        <v>No</v>
      </c>
      <c r="E1056" s="1" t="s">
        <v>7</v>
      </c>
      <c r="F1056" s="2">
        <f>UBER[[#This Row],[Request Date]]+UBER[[#This Row],[Request Time]]</f>
        <v>42562.823611111111</v>
      </c>
      <c r="G1056" s="3">
        <v>42562</v>
      </c>
      <c r="H1056" s="4">
        <v>0.82361111111111107</v>
      </c>
      <c r="I1056" s="27">
        <f>HOUR(UBER[[#This Row],[Request Timestamp]])</f>
        <v>19</v>
      </c>
      <c r="J1056" s="4" t="str">
        <f t="shared" si="49"/>
        <v>Evening</v>
      </c>
      <c r="K1056" s="4" t="str">
        <f>TEXT(UBER[[#This Row],[Request Date]],"dddd")</f>
        <v>Monday</v>
      </c>
      <c r="L1056" s="2" t="str">
        <f>IF(OR(UBER[Drop Date]="NA", UBER[Drop Time]="NA"), "NA",M1056+N1056)</f>
        <v>NA</v>
      </c>
      <c r="M1056" s="3" t="s">
        <v>6</v>
      </c>
      <c r="N1056" s="4"/>
      <c r="O1056" s="4" t="str">
        <f>IF(UBER[Drop Date]="NA","No","yes")</f>
        <v>No</v>
      </c>
      <c r="P1056" s="4" t="str">
        <f t="shared" si="50"/>
        <v/>
      </c>
      <c r="Q1056" s="27" t="str">
        <f>IF(UBER[[Trip duration ]]="","",HOUR(P1056)*60 + MINUTE(P1056))</f>
        <v/>
      </c>
      <c r="R1056" s="27"/>
    </row>
    <row r="1057" spans="1:18" x14ac:dyDescent="0.3">
      <c r="A1057" s="1">
        <v>1056</v>
      </c>
      <c r="B1057" s="1" t="s">
        <v>8</v>
      </c>
      <c r="C1057" s="1">
        <v>185</v>
      </c>
      <c r="D1057" s="1" t="str">
        <f t="shared" si="48"/>
        <v>Yes</v>
      </c>
      <c r="E1057" s="1" t="s">
        <v>5</v>
      </c>
      <c r="F1057" s="2">
        <f>UBER[[#This Row],[Request Date]]+UBER[[#This Row],[Request Time]]</f>
        <v>42562.825694444444</v>
      </c>
      <c r="G1057" s="3">
        <v>42562</v>
      </c>
      <c r="H1057" s="4">
        <v>0.8256944444444444</v>
      </c>
      <c r="I1057" s="27">
        <f>HOUR(UBER[[#This Row],[Request Timestamp]])</f>
        <v>19</v>
      </c>
      <c r="J1057" s="4" t="str">
        <f t="shared" si="49"/>
        <v>Evening</v>
      </c>
      <c r="K1057" s="4" t="str">
        <f>TEXT(UBER[[#This Row],[Request Date]],"dddd")</f>
        <v>Monday</v>
      </c>
      <c r="L1057" s="2">
        <f>IF(OR(UBER[Drop Date]="NA", UBER[Drop Time]="NA"), "NA",M1057+N1057)</f>
        <v>42562.852777777778</v>
      </c>
      <c r="M1057" s="3">
        <v>42562</v>
      </c>
      <c r="N1057" s="4">
        <v>0.85277777777777775</v>
      </c>
      <c r="O1057" s="4" t="str">
        <f>IF(UBER[Drop Date]="NA","No","yes")</f>
        <v>yes</v>
      </c>
      <c r="P1057" s="4">
        <f t="shared" si="50"/>
        <v>2.7083333334303461E-2</v>
      </c>
      <c r="Q1057" s="27">
        <f>IF(UBER[[Trip duration ]]="","",HOUR(P1057)*60 + MINUTE(P1057))</f>
        <v>39</v>
      </c>
      <c r="R1057" s="27"/>
    </row>
    <row r="1058" spans="1:18" x14ac:dyDescent="0.3">
      <c r="A1058" s="1">
        <v>1057</v>
      </c>
      <c r="B1058" s="1" t="s">
        <v>4</v>
      </c>
      <c r="C1058" s="1">
        <v>233</v>
      </c>
      <c r="D1058" s="1" t="str">
        <f t="shared" si="48"/>
        <v>Yes</v>
      </c>
      <c r="E1058" s="1" t="s">
        <v>5</v>
      </c>
      <c r="F1058" s="2">
        <f>UBER[[#This Row],[Request Date]]+UBER[[#This Row],[Request Time]]</f>
        <v>42562.828472222223</v>
      </c>
      <c r="G1058" s="3">
        <v>42562</v>
      </c>
      <c r="H1058" s="4">
        <v>0.82847222222222217</v>
      </c>
      <c r="I1058" s="27">
        <f>HOUR(UBER[[#This Row],[Request Timestamp]])</f>
        <v>19</v>
      </c>
      <c r="J1058" s="4" t="str">
        <f t="shared" si="49"/>
        <v>Evening</v>
      </c>
      <c r="K1058" s="4" t="str">
        <f>TEXT(UBER[[#This Row],[Request Date]],"dddd")</f>
        <v>Monday</v>
      </c>
      <c r="L1058" s="2">
        <f>IF(OR(UBER[Drop Date]="NA", UBER[Drop Time]="NA"), "NA",M1058+N1058)</f>
        <v>42562.862500000003</v>
      </c>
      <c r="M1058" s="3">
        <v>42562</v>
      </c>
      <c r="N1058" s="4">
        <v>0.86249999999999993</v>
      </c>
      <c r="O1058" s="4" t="str">
        <f>IF(UBER[Drop Date]="NA","No","yes")</f>
        <v>yes</v>
      </c>
      <c r="P1058" s="4">
        <f t="shared" si="50"/>
        <v>3.4027777779556345E-2</v>
      </c>
      <c r="Q1058" s="27">
        <f>IF(UBER[[Trip duration ]]="","",HOUR(P1058)*60 + MINUTE(P1058))</f>
        <v>49</v>
      </c>
      <c r="R1058" s="27"/>
    </row>
    <row r="1059" spans="1:18" x14ac:dyDescent="0.3">
      <c r="A1059" s="1">
        <v>1058</v>
      </c>
      <c r="B1059" s="1" t="s">
        <v>4</v>
      </c>
      <c r="C1059" s="1" t="s">
        <v>6</v>
      </c>
      <c r="D1059" s="1" t="str">
        <f t="shared" si="48"/>
        <v>No</v>
      </c>
      <c r="E1059" s="1" t="s">
        <v>7</v>
      </c>
      <c r="F1059" s="2">
        <f>UBER[[#This Row],[Request Date]]+UBER[[#This Row],[Request Time]]</f>
        <v>42562.824305555558</v>
      </c>
      <c r="G1059" s="3">
        <v>42562</v>
      </c>
      <c r="H1059" s="4">
        <v>0.82430555555555562</v>
      </c>
      <c r="I1059" s="27">
        <f>HOUR(UBER[[#This Row],[Request Timestamp]])</f>
        <v>19</v>
      </c>
      <c r="J1059" s="4" t="str">
        <f t="shared" si="49"/>
        <v>Evening</v>
      </c>
      <c r="K1059" s="4" t="str">
        <f>TEXT(UBER[[#This Row],[Request Date]],"dddd")</f>
        <v>Monday</v>
      </c>
      <c r="L1059" s="2" t="str">
        <f>IF(OR(UBER[Drop Date]="NA", UBER[Drop Time]="NA"), "NA",M1059+N1059)</f>
        <v>NA</v>
      </c>
      <c r="M1059" s="3" t="s">
        <v>6</v>
      </c>
      <c r="N1059" s="4"/>
      <c r="O1059" s="4" t="str">
        <f>IF(UBER[Drop Date]="NA","No","yes")</f>
        <v>No</v>
      </c>
      <c r="P1059" s="4" t="str">
        <f t="shared" si="50"/>
        <v/>
      </c>
      <c r="Q1059" s="27" t="str">
        <f>IF(UBER[[Trip duration ]]="","",HOUR(P1059)*60 + MINUTE(P1059))</f>
        <v/>
      </c>
      <c r="R1059" s="27"/>
    </row>
    <row r="1060" spans="1:18" x14ac:dyDescent="0.3">
      <c r="A1060" s="1">
        <v>1059</v>
      </c>
      <c r="B1060" s="1" t="s">
        <v>4</v>
      </c>
      <c r="C1060" s="1">
        <v>258</v>
      </c>
      <c r="D1060" s="1" t="str">
        <f t="shared" si="48"/>
        <v>Yes</v>
      </c>
      <c r="E1060" s="1" t="s">
        <v>5</v>
      </c>
      <c r="F1060" s="2">
        <f>UBER[[#This Row],[Request Date]]+UBER[[#This Row],[Request Time]]</f>
        <v>42562.825694444444</v>
      </c>
      <c r="G1060" s="3">
        <v>42562</v>
      </c>
      <c r="H1060" s="4">
        <v>0.8256944444444444</v>
      </c>
      <c r="I1060" s="27">
        <f>HOUR(UBER[[#This Row],[Request Timestamp]])</f>
        <v>19</v>
      </c>
      <c r="J1060" s="4" t="str">
        <f t="shared" si="49"/>
        <v>Evening</v>
      </c>
      <c r="K1060" s="4" t="str">
        <f>TEXT(UBER[[#This Row],[Request Date]],"dddd")</f>
        <v>Monday</v>
      </c>
      <c r="L1060" s="2">
        <f>IF(OR(UBER[Drop Date]="NA", UBER[Drop Time]="NA"), "NA",M1060+N1060)</f>
        <v>42562.877083333333</v>
      </c>
      <c r="M1060" s="3">
        <v>42562</v>
      </c>
      <c r="N1060" s="4">
        <v>0.87708333333333333</v>
      </c>
      <c r="O1060" s="4" t="str">
        <f>IF(UBER[Drop Date]="NA","No","yes")</f>
        <v>yes</v>
      </c>
      <c r="P1060" s="4">
        <f t="shared" si="50"/>
        <v>5.1388888889050577E-2</v>
      </c>
      <c r="Q1060" s="27">
        <f>IF(UBER[[Trip duration ]]="","",HOUR(P1060)*60 + MINUTE(P1060))</f>
        <v>74</v>
      </c>
      <c r="R1060" s="27"/>
    </row>
    <row r="1061" spans="1:18" x14ac:dyDescent="0.3">
      <c r="A1061" s="1">
        <v>1060</v>
      </c>
      <c r="B1061" s="1" t="s">
        <v>8</v>
      </c>
      <c r="C1061" s="1">
        <v>274</v>
      </c>
      <c r="D1061" s="1" t="str">
        <f t="shared" si="48"/>
        <v>Yes</v>
      </c>
      <c r="E1061" s="1" t="s">
        <v>5</v>
      </c>
      <c r="F1061" s="2">
        <f>UBER[[#This Row],[Request Date]]+UBER[[#This Row],[Request Time]]</f>
        <v>42562.826388888891</v>
      </c>
      <c r="G1061" s="3">
        <v>42562</v>
      </c>
      <c r="H1061" s="4">
        <v>0.82638888888888884</v>
      </c>
      <c r="I1061" s="27">
        <f>HOUR(UBER[[#This Row],[Request Timestamp]])</f>
        <v>19</v>
      </c>
      <c r="J1061" s="4" t="str">
        <f t="shared" si="49"/>
        <v>Evening</v>
      </c>
      <c r="K1061" s="4" t="str">
        <f>TEXT(UBER[[#This Row],[Request Date]],"dddd")</f>
        <v>Monday</v>
      </c>
      <c r="L1061" s="2">
        <f>IF(OR(UBER[Drop Date]="NA", UBER[Drop Time]="NA"), "NA",M1061+N1061)</f>
        <v>42562.866666666669</v>
      </c>
      <c r="M1061" s="3">
        <v>42562</v>
      </c>
      <c r="N1061" s="4">
        <v>0.8666666666666667</v>
      </c>
      <c r="O1061" s="4" t="str">
        <f>IF(UBER[Drop Date]="NA","No","yes")</f>
        <v>yes</v>
      </c>
      <c r="P1061" s="4">
        <f t="shared" si="50"/>
        <v>4.0277777778101154E-2</v>
      </c>
      <c r="Q1061" s="27">
        <f>IF(UBER[[Trip duration ]]="","",HOUR(P1061)*60 + MINUTE(P1061))</f>
        <v>58</v>
      </c>
      <c r="R1061" s="27"/>
    </row>
    <row r="1062" spans="1:18" x14ac:dyDescent="0.3">
      <c r="A1062" s="1">
        <v>1061</v>
      </c>
      <c r="B1062" s="1" t="s">
        <v>4</v>
      </c>
      <c r="C1062" s="1" t="s">
        <v>6</v>
      </c>
      <c r="D1062" s="1" t="str">
        <f t="shared" si="48"/>
        <v>No</v>
      </c>
      <c r="E1062" s="1" t="s">
        <v>7</v>
      </c>
      <c r="F1062" s="2">
        <f>UBER[[#This Row],[Request Date]]+UBER[[#This Row],[Request Time]]</f>
        <v>42562.822222222225</v>
      </c>
      <c r="G1062" s="3">
        <v>42562</v>
      </c>
      <c r="H1062" s="4">
        <v>0.8222222222222223</v>
      </c>
      <c r="I1062" s="27">
        <f>HOUR(UBER[[#This Row],[Request Timestamp]])</f>
        <v>19</v>
      </c>
      <c r="J1062" s="4" t="str">
        <f t="shared" si="49"/>
        <v>Evening</v>
      </c>
      <c r="K1062" s="4" t="str">
        <f>TEXT(UBER[[#This Row],[Request Date]],"dddd")</f>
        <v>Monday</v>
      </c>
      <c r="L1062" s="2" t="str">
        <f>IF(OR(UBER[Drop Date]="NA", UBER[Drop Time]="NA"), "NA",M1062+N1062)</f>
        <v>NA</v>
      </c>
      <c r="M1062" s="3" t="s">
        <v>6</v>
      </c>
      <c r="N1062" s="4"/>
      <c r="O1062" s="4" t="str">
        <f>IF(UBER[Drop Date]="NA","No","yes")</f>
        <v>No</v>
      </c>
      <c r="P1062" s="4" t="str">
        <f t="shared" si="50"/>
        <v/>
      </c>
      <c r="Q1062" s="27" t="str">
        <f>IF(UBER[[Trip duration ]]="","",HOUR(P1062)*60 + MINUTE(P1062))</f>
        <v/>
      </c>
      <c r="R1062" s="27"/>
    </row>
    <row r="1063" spans="1:18" x14ac:dyDescent="0.3">
      <c r="A1063" s="1">
        <v>1062</v>
      </c>
      <c r="B1063" s="1" t="s">
        <v>4</v>
      </c>
      <c r="C1063" s="1" t="s">
        <v>6</v>
      </c>
      <c r="D1063" s="1" t="str">
        <f t="shared" si="48"/>
        <v>No</v>
      </c>
      <c r="E1063" s="1" t="s">
        <v>7</v>
      </c>
      <c r="F1063" s="2">
        <f>UBER[[#This Row],[Request Date]]+UBER[[#This Row],[Request Time]]</f>
        <v>42562.828472222223</v>
      </c>
      <c r="G1063" s="3">
        <v>42562</v>
      </c>
      <c r="H1063" s="4">
        <v>0.82847222222222217</v>
      </c>
      <c r="I1063" s="27">
        <f>HOUR(UBER[[#This Row],[Request Timestamp]])</f>
        <v>19</v>
      </c>
      <c r="J1063" s="4" t="str">
        <f t="shared" si="49"/>
        <v>Evening</v>
      </c>
      <c r="K1063" s="4" t="str">
        <f>TEXT(UBER[[#This Row],[Request Date]],"dddd")</f>
        <v>Monday</v>
      </c>
      <c r="L1063" s="2" t="str">
        <f>IF(OR(UBER[Drop Date]="NA", UBER[Drop Time]="NA"), "NA",M1063+N1063)</f>
        <v>NA</v>
      </c>
      <c r="M1063" s="3" t="s">
        <v>6</v>
      </c>
      <c r="N1063" s="4"/>
      <c r="O1063" s="4" t="str">
        <f>IF(UBER[Drop Date]="NA","No","yes")</f>
        <v>No</v>
      </c>
      <c r="P1063" s="4" t="str">
        <f t="shared" si="50"/>
        <v/>
      </c>
      <c r="Q1063" s="27" t="str">
        <f>IF(UBER[[Trip duration ]]="","",HOUR(P1063)*60 + MINUTE(P1063))</f>
        <v/>
      </c>
      <c r="R1063" s="27"/>
    </row>
    <row r="1064" spans="1:18" x14ac:dyDescent="0.3">
      <c r="A1064" s="1">
        <v>1063</v>
      </c>
      <c r="B1064" s="1" t="s">
        <v>4</v>
      </c>
      <c r="C1064" s="1" t="s">
        <v>6</v>
      </c>
      <c r="D1064" s="1" t="str">
        <f t="shared" si="48"/>
        <v>No</v>
      </c>
      <c r="E1064" s="1" t="s">
        <v>7</v>
      </c>
      <c r="F1064" s="2">
        <f>UBER[[#This Row],[Request Date]]+UBER[[#This Row],[Request Time]]</f>
        <v>42562.82708333333</v>
      </c>
      <c r="G1064" s="3">
        <v>42562</v>
      </c>
      <c r="H1064" s="4">
        <v>0.82708333333333339</v>
      </c>
      <c r="I1064" s="27">
        <f>HOUR(UBER[[#This Row],[Request Timestamp]])</f>
        <v>19</v>
      </c>
      <c r="J1064" s="4" t="str">
        <f t="shared" si="49"/>
        <v>Evening</v>
      </c>
      <c r="K1064" s="4" t="str">
        <f>TEXT(UBER[[#This Row],[Request Date]],"dddd")</f>
        <v>Monday</v>
      </c>
      <c r="L1064" s="2" t="str">
        <f>IF(OR(UBER[Drop Date]="NA", UBER[Drop Time]="NA"), "NA",M1064+N1064)</f>
        <v>NA</v>
      </c>
      <c r="M1064" s="3" t="s">
        <v>6</v>
      </c>
      <c r="N1064" s="4"/>
      <c r="O1064" s="4" t="str">
        <f>IF(UBER[Drop Date]="NA","No","yes")</f>
        <v>No</v>
      </c>
      <c r="P1064" s="4" t="str">
        <f t="shared" si="50"/>
        <v/>
      </c>
      <c r="Q1064" s="27" t="str">
        <f>IF(UBER[[Trip duration ]]="","",HOUR(P1064)*60 + MINUTE(P1064))</f>
        <v/>
      </c>
      <c r="R1064" s="27"/>
    </row>
    <row r="1065" spans="1:18" x14ac:dyDescent="0.3">
      <c r="A1065" s="1">
        <v>1064</v>
      </c>
      <c r="B1065" s="1" t="s">
        <v>8</v>
      </c>
      <c r="C1065" s="1">
        <v>31</v>
      </c>
      <c r="D1065" s="1" t="str">
        <f t="shared" si="48"/>
        <v>Yes</v>
      </c>
      <c r="E1065" s="1" t="s">
        <v>5</v>
      </c>
      <c r="F1065" s="2">
        <f>UBER[[#This Row],[Request Date]]+UBER[[#This Row],[Request Time]]</f>
        <v>42562.828472222223</v>
      </c>
      <c r="G1065" s="3">
        <v>42562</v>
      </c>
      <c r="H1065" s="4">
        <v>0.82847222222222217</v>
      </c>
      <c r="I1065" s="27">
        <f>HOUR(UBER[[#This Row],[Request Timestamp]])</f>
        <v>19</v>
      </c>
      <c r="J1065" s="4" t="str">
        <f t="shared" si="49"/>
        <v>Evening</v>
      </c>
      <c r="K1065" s="4" t="str">
        <f>TEXT(UBER[[#This Row],[Request Date]],"dddd")</f>
        <v>Monday</v>
      </c>
      <c r="L1065" s="2">
        <f>IF(OR(UBER[Drop Date]="NA", UBER[Drop Time]="NA"), "NA",M1065+N1065)</f>
        <v>42562.854861111111</v>
      </c>
      <c r="M1065" s="3">
        <v>42562</v>
      </c>
      <c r="N1065" s="4">
        <v>0.85486111111111107</v>
      </c>
      <c r="O1065" s="4" t="str">
        <f>IF(UBER[Drop Date]="NA","No","yes")</f>
        <v>yes</v>
      </c>
      <c r="P1065" s="4">
        <f t="shared" si="50"/>
        <v>2.6388888887595385E-2</v>
      </c>
      <c r="Q1065" s="27">
        <f>IF(UBER[[Trip duration ]]="","",HOUR(P1065)*60 + MINUTE(P1065))</f>
        <v>38</v>
      </c>
      <c r="R1065" s="27"/>
    </row>
    <row r="1066" spans="1:18" x14ac:dyDescent="0.3">
      <c r="A1066" s="1">
        <v>1065</v>
      </c>
      <c r="B1066" s="1" t="s">
        <v>4</v>
      </c>
      <c r="C1066" s="1">
        <v>218</v>
      </c>
      <c r="D1066" s="1" t="str">
        <f t="shared" si="48"/>
        <v>Yes</v>
      </c>
      <c r="E1066" s="1" t="s">
        <v>5</v>
      </c>
      <c r="F1066" s="2">
        <f>UBER[[#This Row],[Request Date]]+UBER[[#This Row],[Request Time]]</f>
        <v>42562.82708333333</v>
      </c>
      <c r="G1066" s="3">
        <v>42562</v>
      </c>
      <c r="H1066" s="4">
        <v>0.82708333333333339</v>
      </c>
      <c r="I1066" s="27">
        <f>HOUR(UBER[[#This Row],[Request Timestamp]])</f>
        <v>19</v>
      </c>
      <c r="J1066" s="4" t="str">
        <f t="shared" si="49"/>
        <v>Evening</v>
      </c>
      <c r="K1066" s="4" t="str">
        <f>TEXT(UBER[[#This Row],[Request Date]],"dddd")</f>
        <v>Monday</v>
      </c>
      <c r="L1066" s="2">
        <f>IF(OR(UBER[Drop Date]="NA", UBER[Drop Time]="NA"), "NA",M1066+N1066)</f>
        <v>42562.863194444442</v>
      </c>
      <c r="M1066" s="3">
        <v>42562</v>
      </c>
      <c r="N1066" s="4">
        <v>0.86319444444444438</v>
      </c>
      <c r="O1066" s="4" t="str">
        <f>IF(UBER[Drop Date]="NA","No","yes")</f>
        <v>yes</v>
      </c>
      <c r="P1066" s="4">
        <f t="shared" si="50"/>
        <v>3.6111111112404615E-2</v>
      </c>
      <c r="Q1066" s="27">
        <f>IF(UBER[[Trip duration ]]="","",HOUR(P1066)*60 + MINUTE(P1066))</f>
        <v>52</v>
      </c>
      <c r="R1066" s="27"/>
    </row>
    <row r="1067" spans="1:18" x14ac:dyDescent="0.3">
      <c r="A1067" s="1">
        <v>1066</v>
      </c>
      <c r="B1067" s="1" t="s">
        <v>4</v>
      </c>
      <c r="C1067" s="1">
        <v>270</v>
      </c>
      <c r="D1067" s="1" t="str">
        <f t="shared" si="48"/>
        <v>Yes</v>
      </c>
      <c r="E1067" s="1" t="s">
        <v>5</v>
      </c>
      <c r="F1067" s="2">
        <f>UBER[[#This Row],[Request Date]]+UBER[[#This Row],[Request Time]]</f>
        <v>42562.831944444442</v>
      </c>
      <c r="G1067" s="3">
        <v>42562</v>
      </c>
      <c r="H1067" s="4">
        <v>0.83194444444444438</v>
      </c>
      <c r="I1067" s="27">
        <f>HOUR(UBER[[#This Row],[Request Timestamp]])</f>
        <v>19</v>
      </c>
      <c r="J1067" s="4" t="str">
        <f t="shared" si="49"/>
        <v>Evening</v>
      </c>
      <c r="K1067" s="4" t="str">
        <f>TEXT(UBER[[#This Row],[Request Date]],"dddd")</f>
        <v>Monday</v>
      </c>
      <c r="L1067" s="2">
        <f>IF(OR(UBER[Drop Date]="NA", UBER[Drop Time]="NA"), "NA",M1067+N1067)</f>
        <v>42562.868750000001</v>
      </c>
      <c r="M1067" s="3">
        <v>42562</v>
      </c>
      <c r="N1067" s="4">
        <v>0.86875000000000002</v>
      </c>
      <c r="O1067" s="4" t="str">
        <f>IF(UBER[Drop Date]="NA","No","yes")</f>
        <v>yes</v>
      </c>
      <c r="P1067" s="4">
        <f t="shared" si="50"/>
        <v>3.680555555911269E-2</v>
      </c>
      <c r="Q1067" s="27">
        <f>IF(UBER[[Trip duration ]]="","",HOUR(P1067)*60 + MINUTE(P1067))</f>
        <v>53</v>
      </c>
      <c r="R1067" s="27"/>
    </row>
    <row r="1068" spans="1:18" x14ac:dyDescent="0.3">
      <c r="A1068" s="1">
        <v>1067</v>
      </c>
      <c r="B1068" s="1" t="s">
        <v>4</v>
      </c>
      <c r="C1068" s="1" t="s">
        <v>6</v>
      </c>
      <c r="D1068" s="1" t="str">
        <f t="shared" si="48"/>
        <v>No</v>
      </c>
      <c r="E1068" s="1" t="s">
        <v>7</v>
      </c>
      <c r="F1068" s="2">
        <f>UBER[[#This Row],[Request Date]]+UBER[[#This Row],[Request Time]]</f>
        <v>42562.828472222223</v>
      </c>
      <c r="G1068" s="3">
        <v>42562</v>
      </c>
      <c r="H1068" s="4">
        <v>0.82847222222222217</v>
      </c>
      <c r="I1068" s="27">
        <f>HOUR(UBER[[#This Row],[Request Timestamp]])</f>
        <v>19</v>
      </c>
      <c r="J1068" s="4" t="str">
        <f t="shared" si="49"/>
        <v>Evening</v>
      </c>
      <c r="K1068" s="4" t="str">
        <f>TEXT(UBER[[#This Row],[Request Date]],"dddd")</f>
        <v>Monday</v>
      </c>
      <c r="L1068" s="2" t="str">
        <f>IF(OR(UBER[Drop Date]="NA", UBER[Drop Time]="NA"), "NA",M1068+N1068)</f>
        <v>NA</v>
      </c>
      <c r="M1068" s="3" t="s">
        <v>6</v>
      </c>
      <c r="N1068" s="4"/>
      <c r="O1068" s="4" t="str">
        <f>IF(UBER[Drop Date]="NA","No","yes")</f>
        <v>No</v>
      </c>
      <c r="P1068" s="4" t="str">
        <f t="shared" si="50"/>
        <v/>
      </c>
      <c r="Q1068" s="27" t="str">
        <f>IF(UBER[[Trip duration ]]="","",HOUR(P1068)*60 + MINUTE(P1068))</f>
        <v/>
      </c>
      <c r="R1068" s="27"/>
    </row>
    <row r="1069" spans="1:18" x14ac:dyDescent="0.3">
      <c r="A1069" s="1">
        <v>1068</v>
      </c>
      <c r="B1069" s="1" t="s">
        <v>8</v>
      </c>
      <c r="C1069" s="1">
        <v>24</v>
      </c>
      <c r="D1069" s="1" t="str">
        <f t="shared" si="48"/>
        <v>Yes</v>
      </c>
      <c r="E1069" s="1" t="s">
        <v>5</v>
      </c>
      <c r="F1069" s="2">
        <f>UBER[[#This Row],[Request Date]]+UBER[[#This Row],[Request Time]]</f>
        <v>42562.827777777777</v>
      </c>
      <c r="G1069" s="3">
        <v>42562</v>
      </c>
      <c r="H1069" s="4">
        <v>0.82777777777777783</v>
      </c>
      <c r="I1069" s="27">
        <f>HOUR(UBER[[#This Row],[Request Timestamp]])</f>
        <v>19</v>
      </c>
      <c r="J1069" s="4" t="str">
        <f t="shared" si="49"/>
        <v>Evening</v>
      </c>
      <c r="K1069" s="4" t="str">
        <f>TEXT(UBER[[#This Row],[Request Date]],"dddd")</f>
        <v>Monday</v>
      </c>
      <c r="L1069" s="2">
        <f>IF(OR(UBER[Drop Date]="NA", UBER[Drop Time]="NA"), "NA",M1069+N1069)</f>
        <v>42562.866666666669</v>
      </c>
      <c r="M1069" s="3">
        <v>42562</v>
      </c>
      <c r="N1069" s="4">
        <v>0.8666666666666667</v>
      </c>
      <c r="O1069" s="4" t="str">
        <f>IF(UBER[Drop Date]="NA","No","yes")</f>
        <v>yes</v>
      </c>
      <c r="P1069" s="4">
        <f t="shared" si="50"/>
        <v>3.888888889196096E-2</v>
      </c>
      <c r="Q1069" s="27">
        <f>IF(UBER[[Trip duration ]]="","",HOUR(P1069)*60 + MINUTE(P1069))</f>
        <v>56</v>
      </c>
      <c r="R1069" s="27"/>
    </row>
    <row r="1070" spans="1:18" x14ac:dyDescent="0.3">
      <c r="A1070" s="1">
        <v>1069</v>
      </c>
      <c r="B1070" s="1" t="s">
        <v>4</v>
      </c>
      <c r="C1070" s="1" t="s">
        <v>6</v>
      </c>
      <c r="D1070" s="1" t="str">
        <f t="shared" si="48"/>
        <v>No</v>
      </c>
      <c r="E1070" s="1" t="s">
        <v>7</v>
      </c>
      <c r="F1070" s="2">
        <f>UBER[[#This Row],[Request Date]]+UBER[[#This Row],[Request Time]]</f>
        <v>42562.831250000003</v>
      </c>
      <c r="G1070" s="3">
        <v>42562</v>
      </c>
      <c r="H1070" s="4">
        <v>0.83124999999999993</v>
      </c>
      <c r="I1070" s="27">
        <f>HOUR(UBER[[#This Row],[Request Timestamp]])</f>
        <v>19</v>
      </c>
      <c r="J1070" s="4" t="str">
        <f t="shared" si="49"/>
        <v>Evening</v>
      </c>
      <c r="K1070" s="4" t="str">
        <f>TEXT(UBER[[#This Row],[Request Date]],"dddd")</f>
        <v>Monday</v>
      </c>
      <c r="L1070" s="2" t="str">
        <f>IF(OR(UBER[Drop Date]="NA", UBER[Drop Time]="NA"), "NA",M1070+N1070)</f>
        <v>NA</v>
      </c>
      <c r="M1070" s="3" t="s">
        <v>6</v>
      </c>
      <c r="N1070" s="4"/>
      <c r="O1070" s="4" t="str">
        <f>IF(UBER[Drop Date]="NA","No","yes")</f>
        <v>No</v>
      </c>
      <c r="P1070" s="4" t="str">
        <f t="shared" si="50"/>
        <v/>
      </c>
      <c r="Q1070" s="27" t="str">
        <f>IF(UBER[[Trip duration ]]="","",HOUR(P1070)*60 + MINUTE(P1070))</f>
        <v/>
      </c>
      <c r="R1070" s="27"/>
    </row>
    <row r="1071" spans="1:18" x14ac:dyDescent="0.3">
      <c r="A1071" s="1">
        <v>1070</v>
      </c>
      <c r="B1071" s="1" t="s">
        <v>8</v>
      </c>
      <c r="C1071" s="1">
        <v>59</v>
      </c>
      <c r="D1071" s="1" t="str">
        <f t="shared" si="48"/>
        <v>Yes</v>
      </c>
      <c r="E1071" s="1" t="s">
        <v>5</v>
      </c>
      <c r="F1071" s="2">
        <f>UBER[[#This Row],[Request Date]]+UBER[[#This Row],[Request Time]]</f>
        <v>42562.831944444442</v>
      </c>
      <c r="G1071" s="3">
        <v>42562</v>
      </c>
      <c r="H1071" s="4">
        <v>0.83194444444444438</v>
      </c>
      <c r="I1071" s="27">
        <f>HOUR(UBER[[#This Row],[Request Timestamp]])</f>
        <v>19</v>
      </c>
      <c r="J1071" s="4" t="str">
        <f t="shared" si="49"/>
        <v>Evening</v>
      </c>
      <c r="K1071" s="4" t="str">
        <f>TEXT(UBER[[#This Row],[Request Date]],"dddd")</f>
        <v>Monday</v>
      </c>
      <c r="L1071" s="2">
        <f>IF(OR(UBER[Drop Date]="NA", UBER[Drop Time]="NA"), "NA",M1071+N1071)</f>
        <v>42562.873611111114</v>
      </c>
      <c r="M1071" s="3">
        <v>42562</v>
      </c>
      <c r="N1071" s="4">
        <v>0.87361111111111101</v>
      </c>
      <c r="O1071" s="4" t="str">
        <f>IF(UBER[Drop Date]="NA","No","yes")</f>
        <v>yes</v>
      </c>
      <c r="P1071" s="4">
        <f t="shared" si="50"/>
        <v>4.1666666671517305E-2</v>
      </c>
      <c r="Q1071" s="27">
        <f>IF(UBER[[Trip duration ]]="","",HOUR(P1071)*60 + MINUTE(P1071))</f>
        <v>60</v>
      </c>
      <c r="R1071" s="27"/>
    </row>
    <row r="1072" spans="1:18" x14ac:dyDescent="0.3">
      <c r="A1072" s="1">
        <v>1071</v>
      </c>
      <c r="B1072" s="1" t="s">
        <v>4</v>
      </c>
      <c r="C1072" s="1">
        <v>292</v>
      </c>
      <c r="D1072" s="1" t="str">
        <f t="shared" si="48"/>
        <v>Yes</v>
      </c>
      <c r="E1072" s="1" t="s">
        <v>5</v>
      </c>
      <c r="F1072" s="2">
        <f>UBER[[#This Row],[Request Date]]+UBER[[#This Row],[Request Time]]</f>
        <v>42562.831944444442</v>
      </c>
      <c r="G1072" s="3">
        <v>42562</v>
      </c>
      <c r="H1072" s="4">
        <v>0.83194444444444438</v>
      </c>
      <c r="I1072" s="27">
        <f>HOUR(UBER[[#This Row],[Request Timestamp]])</f>
        <v>19</v>
      </c>
      <c r="J1072" s="4" t="str">
        <f t="shared" si="49"/>
        <v>Evening</v>
      </c>
      <c r="K1072" s="4" t="str">
        <f>TEXT(UBER[[#This Row],[Request Date]],"dddd")</f>
        <v>Monday</v>
      </c>
      <c r="L1072" s="2">
        <f>IF(OR(UBER[Drop Date]="NA", UBER[Drop Time]="NA"), "NA",M1072+N1072)</f>
        <v>42562.855555555558</v>
      </c>
      <c r="M1072" s="3">
        <v>42562</v>
      </c>
      <c r="N1072" s="4">
        <v>0.85555555555555562</v>
      </c>
      <c r="O1072" s="4" t="str">
        <f>IF(UBER[Drop Date]="NA","No","yes")</f>
        <v>yes</v>
      </c>
      <c r="P1072" s="4">
        <f t="shared" si="50"/>
        <v>2.3611111115314998E-2</v>
      </c>
      <c r="Q1072" s="27">
        <f>IF(UBER[[Trip duration ]]="","",HOUR(P1072)*60 + MINUTE(P1072))</f>
        <v>34</v>
      </c>
      <c r="R1072" s="27"/>
    </row>
    <row r="1073" spans="1:18" x14ac:dyDescent="0.3">
      <c r="A1073" s="1">
        <v>1072</v>
      </c>
      <c r="B1073" s="1" t="s">
        <v>4</v>
      </c>
      <c r="C1073" s="1" t="s">
        <v>6</v>
      </c>
      <c r="D1073" s="1" t="str">
        <f t="shared" si="48"/>
        <v>No</v>
      </c>
      <c r="E1073" s="1" t="s">
        <v>7</v>
      </c>
      <c r="F1073" s="2">
        <f>UBER[[#This Row],[Request Date]]+UBER[[#This Row],[Request Time]]</f>
        <v>42562.82916666667</v>
      </c>
      <c r="G1073" s="3">
        <v>42562</v>
      </c>
      <c r="H1073" s="4">
        <v>0.82916666666666661</v>
      </c>
      <c r="I1073" s="27">
        <f>HOUR(UBER[[#This Row],[Request Timestamp]])</f>
        <v>19</v>
      </c>
      <c r="J1073" s="4" t="str">
        <f t="shared" si="49"/>
        <v>Evening</v>
      </c>
      <c r="K1073" s="4" t="str">
        <f>TEXT(UBER[[#This Row],[Request Date]],"dddd")</f>
        <v>Monday</v>
      </c>
      <c r="L1073" s="2" t="str">
        <f>IF(OR(UBER[Drop Date]="NA", UBER[Drop Time]="NA"), "NA",M1073+N1073)</f>
        <v>NA</v>
      </c>
      <c r="M1073" s="3" t="s">
        <v>6</v>
      </c>
      <c r="N1073" s="4"/>
      <c r="O1073" s="4" t="str">
        <f>IF(UBER[Drop Date]="NA","No","yes")</f>
        <v>No</v>
      </c>
      <c r="P1073" s="4" t="str">
        <f t="shared" si="50"/>
        <v/>
      </c>
      <c r="Q1073" s="27" t="str">
        <f>IF(UBER[[Trip duration ]]="","",HOUR(P1073)*60 + MINUTE(P1073))</f>
        <v/>
      </c>
      <c r="R1073" s="27"/>
    </row>
    <row r="1074" spans="1:18" x14ac:dyDescent="0.3">
      <c r="A1074" s="1">
        <v>1073</v>
      </c>
      <c r="B1074" s="1" t="s">
        <v>4</v>
      </c>
      <c r="C1074" s="1" t="s">
        <v>6</v>
      </c>
      <c r="D1074" s="1" t="str">
        <f t="shared" si="48"/>
        <v>No</v>
      </c>
      <c r="E1074" s="1" t="s">
        <v>7</v>
      </c>
      <c r="F1074" s="2">
        <f>UBER[[#This Row],[Request Date]]+UBER[[#This Row],[Request Time]]</f>
        <v>42562.831944444442</v>
      </c>
      <c r="G1074" s="3">
        <v>42562</v>
      </c>
      <c r="H1074" s="4">
        <v>0.83194444444444438</v>
      </c>
      <c r="I1074" s="27">
        <f>HOUR(UBER[[#This Row],[Request Timestamp]])</f>
        <v>19</v>
      </c>
      <c r="J1074" s="4" t="str">
        <f t="shared" si="49"/>
        <v>Evening</v>
      </c>
      <c r="K1074" s="4" t="str">
        <f>TEXT(UBER[[#This Row],[Request Date]],"dddd")</f>
        <v>Monday</v>
      </c>
      <c r="L1074" s="2" t="str">
        <f>IF(OR(UBER[Drop Date]="NA", UBER[Drop Time]="NA"), "NA",M1074+N1074)</f>
        <v>NA</v>
      </c>
      <c r="M1074" s="3" t="s">
        <v>6</v>
      </c>
      <c r="N1074" s="4"/>
      <c r="O1074" s="4" t="str">
        <f>IF(UBER[Drop Date]="NA","No","yes")</f>
        <v>No</v>
      </c>
      <c r="P1074" s="4" t="str">
        <f t="shared" si="50"/>
        <v/>
      </c>
      <c r="Q1074" s="27" t="str">
        <f>IF(UBER[[Trip duration ]]="","",HOUR(P1074)*60 + MINUTE(P1074))</f>
        <v/>
      </c>
      <c r="R1074" s="27"/>
    </row>
    <row r="1075" spans="1:18" x14ac:dyDescent="0.3">
      <c r="A1075" s="1">
        <v>1074</v>
      </c>
      <c r="B1075" s="1" t="s">
        <v>4</v>
      </c>
      <c r="C1075" s="1" t="s">
        <v>6</v>
      </c>
      <c r="D1075" s="1" t="str">
        <f t="shared" si="48"/>
        <v>No</v>
      </c>
      <c r="E1075" s="1" t="s">
        <v>7</v>
      </c>
      <c r="F1075" s="2">
        <f>UBER[[#This Row],[Request Date]]+UBER[[#This Row],[Request Time]]</f>
        <v>42562.833333333336</v>
      </c>
      <c r="G1075" s="3">
        <v>42562</v>
      </c>
      <c r="H1075" s="4">
        <v>0.83333333333333337</v>
      </c>
      <c r="I1075" s="27">
        <f>HOUR(UBER[[#This Row],[Request Timestamp]])</f>
        <v>20</v>
      </c>
      <c r="J1075" s="4" t="str">
        <f t="shared" si="49"/>
        <v>Evening</v>
      </c>
      <c r="K1075" s="4" t="str">
        <f>TEXT(UBER[[#This Row],[Request Date]],"dddd")</f>
        <v>Monday</v>
      </c>
      <c r="L1075" s="2" t="str">
        <f>IF(OR(UBER[Drop Date]="NA", UBER[Drop Time]="NA"), "NA",M1075+N1075)</f>
        <v>NA</v>
      </c>
      <c r="M1075" s="3" t="s">
        <v>6</v>
      </c>
      <c r="N1075" s="4"/>
      <c r="O1075" s="4" t="str">
        <f>IF(UBER[Drop Date]="NA","No","yes")</f>
        <v>No</v>
      </c>
      <c r="P1075" s="4" t="str">
        <f t="shared" si="50"/>
        <v/>
      </c>
      <c r="Q1075" s="27" t="str">
        <f>IF(UBER[[Trip duration ]]="","",HOUR(P1075)*60 + MINUTE(P1075))</f>
        <v/>
      </c>
      <c r="R1075" s="27"/>
    </row>
    <row r="1076" spans="1:18" x14ac:dyDescent="0.3">
      <c r="A1076" s="1">
        <v>1075</v>
      </c>
      <c r="B1076" s="1" t="s">
        <v>8</v>
      </c>
      <c r="C1076" s="1" t="s">
        <v>6</v>
      </c>
      <c r="D1076" s="1" t="str">
        <f t="shared" si="48"/>
        <v>No</v>
      </c>
      <c r="E1076" s="1" t="s">
        <v>7</v>
      </c>
      <c r="F1076" s="2">
        <f>UBER[[#This Row],[Request Date]]+UBER[[#This Row],[Request Time]]</f>
        <v>42562.834027777775</v>
      </c>
      <c r="G1076" s="3">
        <v>42562</v>
      </c>
      <c r="H1076" s="4">
        <v>0.8340277777777777</v>
      </c>
      <c r="I1076" s="27">
        <f>HOUR(UBER[[#This Row],[Request Timestamp]])</f>
        <v>20</v>
      </c>
      <c r="J1076" s="4" t="str">
        <f t="shared" si="49"/>
        <v>Evening</v>
      </c>
      <c r="K1076" s="4" t="str">
        <f>TEXT(UBER[[#This Row],[Request Date]],"dddd")</f>
        <v>Monday</v>
      </c>
      <c r="L1076" s="2" t="str">
        <f>IF(OR(UBER[Drop Date]="NA", UBER[Drop Time]="NA"), "NA",M1076+N1076)</f>
        <v>NA</v>
      </c>
      <c r="M1076" s="3" t="s">
        <v>6</v>
      </c>
      <c r="N1076" s="4"/>
      <c r="O1076" s="4" t="str">
        <f>IF(UBER[Drop Date]="NA","No","yes")</f>
        <v>No</v>
      </c>
      <c r="P1076" s="4" t="str">
        <f t="shared" si="50"/>
        <v/>
      </c>
      <c r="Q1076" s="27" t="str">
        <f>IF(UBER[[Trip duration ]]="","",HOUR(P1076)*60 + MINUTE(P1076))</f>
        <v/>
      </c>
      <c r="R1076" s="27"/>
    </row>
    <row r="1077" spans="1:18" x14ac:dyDescent="0.3">
      <c r="A1077" s="1">
        <v>1076</v>
      </c>
      <c r="B1077" s="1" t="s">
        <v>4</v>
      </c>
      <c r="C1077" s="1" t="s">
        <v>6</v>
      </c>
      <c r="D1077" s="1" t="str">
        <f t="shared" si="48"/>
        <v>No</v>
      </c>
      <c r="E1077" s="1" t="s">
        <v>7</v>
      </c>
      <c r="F1077" s="2">
        <f>UBER[[#This Row],[Request Date]]+UBER[[#This Row],[Request Time]]</f>
        <v>42562.834722222222</v>
      </c>
      <c r="G1077" s="3">
        <v>42562</v>
      </c>
      <c r="H1077" s="4">
        <v>0.83472222222222225</v>
      </c>
      <c r="I1077" s="27">
        <f>HOUR(UBER[[#This Row],[Request Timestamp]])</f>
        <v>20</v>
      </c>
      <c r="J1077" s="4" t="str">
        <f t="shared" si="49"/>
        <v>Evening</v>
      </c>
      <c r="K1077" s="4" t="str">
        <f>TEXT(UBER[[#This Row],[Request Date]],"dddd")</f>
        <v>Monday</v>
      </c>
      <c r="L1077" s="2" t="str">
        <f>IF(OR(UBER[Drop Date]="NA", UBER[Drop Time]="NA"), "NA",M1077+N1077)</f>
        <v>NA</v>
      </c>
      <c r="M1077" s="3" t="s">
        <v>6</v>
      </c>
      <c r="N1077" s="4"/>
      <c r="O1077" s="4" t="str">
        <f>IF(UBER[Drop Date]="NA","No","yes")</f>
        <v>No</v>
      </c>
      <c r="P1077" s="4" t="str">
        <f t="shared" si="50"/>
        <v/>
      </c>
      <c r="Q1077" s="27" t="str">
        <f>IF(UBER[[Trip duration ]]="","",HOUR(P1077)*60 + MINUTE(P1077))</f>
        <v/>
      </c>
      <c r="R1077" s="27"/>
    </row>
    <row r="1078" spans="1:18" x14ac:dyDescent="0.3">
      <c r="A1078" s="1">
        <v>1077</v>
      </c>
      <c r="B1078" s="1" t="s">
        <v>4</v>
      </c>
      <c r="C1078" s="1">
        <v>118</v>
      </c>
      <c r="D1078" s="1" t="str">
        <f t="shared" si="48"/>
        <v>Yes</v>
      </c>
      <c r="E1078" s="1" t="s">
        <v>5</v>
      </c>
      <c r="F1078" s="2">
        <f>UBER[[#This Row],[Request Date]]+UBER[[#This Row],[Request Time]]</f>
        <v>42562.829861111109</v>
      </c>
      <c r="G1078" s="3">
        <v>42562</v>
      </c>
      <c r="H1078" s="4">
        <v>0.82986111111111116</v>
      </c>
      <c r="I1078" s="27">
        <f>HOUR(UBER[[#This Row],[Request Timestamp]])</f>
        <v>19</v>
      </c>
      <c r="J1078" s="4" t="str">
        <f t="shared" si="49"/>
        <v>Evening</v>
      </c>
      <c r="K1078" s="4" t="str">
        <f>TEXT(UBER[[#This Row],[Request Date]],"dddd")</f>
        <v>Monday</v>
      </c>
      <c r="L1078" s="2">
        <f>IF(OR(UBER[Drop Date]="NA", UBER[Drop Time]="NA"), "NA",M1078+N1078)</f>
        <v>42562.863888888889</v>
      </c>
      <c r="M1078" s="3">
        <v>42562</v>
      </c>
      <c r="N1078" s="4">
        <v>0.86388888888888893</v>
      </c>
      <c r="O1078" s="4" t="str">
        <f>IF(UBER[Drop Date]="NA","No","yes")</f>
        <v>yes</v>
      </c>
      <c r="P1078" s="4">
        <f t="shared" si="50"/>
        <v>3.4027777779556345E-2</v>
      </c>
      <c r="Q1078" s="27">
        <f>IF(UBER[[Trip duration ]]="","",HOUR(P1078)*60 + MINUTE(P1078))</f>
        <v>49</v>
      </c>
      <c r="R1078" s="27"/>
    </row>
    <row r="1079" spans="1:18" x14ac:dyDescent="0.3">
      <c r="A1079" s="1">
        <v>1078</v>
      </c>
      <c r="B1079" s="1" t="s">
        <v>4</v>
      </c>
      <c r="C1079" s="1" t="s">
        <v>6</v>
      </c>
      <c r="D1079" s="1" t="str">
        <f t="shared" si="48"/>
        <v>No</v>
      </c>
      <c r="E1079" s="1" t="s">
        <v>7</v>
      </c>
      <c r="F1079" s="2">
        <f>UBER[[#This Row],[Request Date]]+UBER[[#This Row],[Request Time]]</f>
        <v>42562.834027777775</v>
      </c>
      <c r="G1079" s="3">
        <v>42562</v>
      </c>
      <c r="H1079" s="4">
        <v>0.8340277777777777</v>
      </c>
      <c r="I1079" s="27">
        <f>HOUR(UBER[[#This Row],[Request Timestamp]])</f>
        <v>20</v>
      </c>
      <c r="J1079" s="4" t="str">
        <f t="shared" si="49"/>
        <v>Evening</v>
      </c>
      <c r="K1079" s="4" t="str">
        <f>TEXT(UBER[[#This Row],[Request Date]],"dddd")</f>
        <v>Monday</v>
      </c>
      <c r="L1079" s="2" t="str">
        <f>IF(OR(UBER[Drop Date]="NA", UBER[Drop Time]="NA"), "NA",M1079+N1079)</f>
        <v>NA</v>
      </c>
      <c r="M1079" s="3" t="s">
        <v>6</v>
      </c>
      <c r="N1079" s="4"/>
      <c r="O1079" s="4" t="str">
        <f>IF(UBER[Drop Date]="NA","No","yes")</f>
        <v>No</v>
      </c>
      <c r="P1079" s="4" t="str">
        <f t="shared" si="50"/>
        <v/>
      </c>
      <c r="Q1079" s="27" t="str">
        <f>IF(UBER[[Trip duration ]]="","",HOUR(P1079)*60 + MINUTE(P1079))</f>
        <v/>
      </c>
      <c r="R1079" s="27"/>
    </row>
    <row r="1080" spans="1:18" x14ac:dyDescent="0.3">
      <c r="A1080" s="1">
        <v>1079</v>
      </c>
      <c r="B1080" s="1" t="s">
        <v>4</v>
      </c>
      <c r="C1080" s="1" t="s">
        <v>6</v>
      </c>
      <c r="D1080" s="1" t="str">
        <f t="shared" si="48"/>
        <v>No</v>
      </c>
      <c r="E1080" s="1" t="s">
        <v>7</v>
      </c>
      <c r="F1080" s="2">
        <f>UBER[[#This Row],[Request Date]]+UBER[[#This Row],[Request Time]]</f>
        <v>42562.834027777775</v>
      </c>
      <c r="G1080" s="3">
        <v>42562</v>
      </c>
      <c r="H1080" s="4">
        <v>0.8340277777777777</v>
      </c>
      <c r="I1080" s="27">
        <f>HOUR(UBER[[#This Row],[Request Timestamp]])</f>
        <v>20</v>
      </c>
      <c r="J1080" s="4" t="str">
        <f t="shared" si="49"/>
        <v>Evening</v>
      </c>
      <c r="K1080" s="4" t="str">
        <f>TEXT(UBER[[#This Row],[Request Date]],"dddd")</f>
        <v>Monday</v>
      </c>
      <c r="L1080" s="2" t="str">
        <f>IF(OR(UBER[Drop Date]="NA", UBER[Drop Time]="NA"), "NA",M1080+N1080)</f>
        <v>NA</v>
      </c>
      <c r="M1080" s="3" t="s">
        <v>6</v>
      </c>
      <c r="N1080" s="4"/>
      <c r="O1080" s="4" t="str">
        <f>IF(UBER[Drop Date]="NA","No","yes")</f>
        <v>No</v>
      </c>
      <c r="P1080" s="4" t="str">
        <f t="shared" si="50"/>
        <v/>
      </c>
      <c r="Q1080" s="27" t="str">
        <f>IF(UBER[[Trip duration ]]="","",HOUR(P1080)*60 + MINUTE(P1080))</f>
        <v/>
      </c>
      <c r="R1080" s="27"/>
    </row>
    <row r="1081" spans="1:18" x14ac:dyDescent="0.3">
      <c r="A1081" s="1">
        <v>1080</v>
      </c>
      <c r="B1081" s="1" t="s">
        <v>4</v>
      </c>
      <c r="C1081" s="1">
        <v>107</v>
      </c>
      <c r="D1081" s="1" t="str">
        <f t="shared" si="48"/>
        <v>Yes</v>
      </c>
      <c r="E1081" s="1" t="s">
        <v>5</v>
      </c>
      <c r="F1081" s="2">
        <f>UBER[[#This Row],[Request Date]]+UBER[[#This Row],[Request Time]]</f>
        <v>42562.832638888889</v>
      </c>
      <c r="G1081" s="3">
        <v>42562</v>
      </c>
      <c r="H1081" s="4">
        <v>0.83263888888888893</v>
      </c>
      <c r="I1081" s="27">
        <f>HOUR(UBER[[#This Row],[Request Timestamp]])</f>
        <v>19</v>
      </c>
      <c r="J1081" s="4" t="str">
        <f t="shared" si="49"/>
        <v>Evening</v>
      </c>
      <c r="K1081" s="4" t="str">
        <f>TEXT(UBER[[#This Row],[Request Date]],"dddd")</f>
        <v>Monday</v>
      </c>
      <c r="L1081" s="2">
        <f>IF(OR(UBER[Drop Date]="NA", UBER[Drop Time]="NA"), "NA",M1081+N1081)</f>
        <v>42562.859722222223</v>
      </c>
      <c r="M1081" s="3">
        <v>42562</v>
      </c>
      <c r="N1081" s="4">
        <v>0.85972222222222217</v>
      </c>
      <c r="O1081" s="4" t="str">
        <f>IF(UBER[Drop Date]="NA","No","yes")</f>
        <v>yes</v>
      </c>
      <c r="P1081" s="4">
        <f t="shared" si="50"/>
        <v>2.7083333334303461E-2</v>
      </c>
      <c r="Q1081" s="27">
        <f>IF(UBER[[Trip duration ]]="","",HOUR(P1081)*60 + MINUTE(P1081))</f>
        <v>39</v>
      </c>
      <c r="R1081" s="27"/>
    </row>
    <row r="1082" spans="1:18" x14ac:dyDescent="0.3">
      <c r="A1082" s="1">
        <v>1081</v>
      </c>
      <c r="B1082" s="1" t="s">
        <v>4</v>
      </c>
      <c r="C1082" s="1" t="s">
        <v>6</v>
      </c>
      <c r="D1082" s="1" t="str">
        <f t="shared" si="48"/>
        <v>No</v>
      </c>
      <c r="E1082" s="1" t="s">
        <v>7</v>
      </c>
      <c r="F1082" s="2">
        <f>UBER[[#This Row],[Request Date]]+UBER[[#This Row],[Request Time]]</f>
        <v>42562.838194444441</v>
      </c>
      <c r="G1082" s="3">
        <v>42562</v>
      </c>
      <c r="H1082" s="4">
        <v>0.83819444444444446</v>
      </c>
      <c r="I1082" s="27">
        <f>HOUR(UBER[[#This Row],[Request Timestamp]])</f>
        <v>20</v>
      </c>
      <c r="J1082" s="4" t="str">
        <f t="shared" si="49"/>
        <v>Evening</v>
      </c>
      <c r="K1082" s="4" t="str">
        <f>TEXT(UBER[[#This Row],[Request Date]],"dddd")</f>
        <v>Monday</v>
      </c>
      <c r="L1082" s="2" t="str">
        <f>IF(OR(UBER[Drop Date]="NA", UBER[Drop Time]="NA"), "NA",M1082+N1082)</f>
        <v>NA</v>
      </c>
      <c r="M1082" s="3" t="s">
        <v>6</v>
      </c>
      <c r="N1082" s="4"/>
      <c r="O1082" s="4" t="str">
        <f>IF(UBER[Drop Date]="NA","No","yes")</f>
        <v>No</v>
      </c>
      <c r="P1082" s="4" t="str">
        <f t="shared" si="50"/>
        <v/>
      </c>
      <c r="Q1082" s="27" t="str">
        <f>IF(UBER[[Trip duration ]]="","",HOUR(P1082)*60 + MINUTE(P1082))</f>
        <v/>
      </c>
      <c r="R1082" s="27"/>
    </row>
    <row r="1083" spans="1:18" x14ac:dyDescent="0.3">
      <c r="A1083" s="1">
        <v>1082</v>
      </c>
      <c r="B1083" s="1" t="s">
        <v>4</v>
      </c>
      <c r="C1083" s="1" t="s">
        <v>6</v>
      </c>
      <c r="D1083" s="1" t="str">
        <f t="shared" si="48"/>
        <v>No</v>
      </c>
      <c r="E1083" s="1" t="s">
        <v>7</v>
      </c>
      <c r="F1083" s="2">
        <f>UBER[[#This Row],[Request Date]]+UBER[[#This Row],[Request Time]]</f>
        <v>42562.837500000001</v>
      </c>
      <c r="G1083" s="3">
        <v>42562</v>
      </c>
      <c r="H1083" s="4">
        <v>0.83750000000000002</v>
      </c>
      <c r="I1083" s="27">
        <f>HOUR(UBER[[#This Row],[Request Timestamp]])</f>
        <v>20</v>
      </c>
      <c r="J1083" s="4" t="str">
        <f t="shared" si="49"/>
        <v>Evening</v>
      </c>
      <c r="K1083" s="4" t="str">
        <f>TEXT(UBER[[#This Row],[Request Date]],"dddd")</f>
        <v>Monday</v>
      </c>
      <c r="L1083" s="2" t="str">
        <f>IF(OR(UBER[Drop Date]="NA", UBER[Drop Time]="NA"), "NA",M1083+N1083)</f>
        <v>NA</v>
      </c>
      <c r="M1083" s="3" t="s">
        <v>6</v>
      </c>
      <c r="N1083" s="4"/>
      <c r="O1083" s="4" t="str">
        <f>IF(UBER[Drop Date]="NA","No","yes")</f>
        <v>No</v>
      </c>
      <c r="P1083" s="4" t="str">
        <f t="shared" si="50"/>
        <v/>
      </c>
      <c r="Q1083" s="27" t="str">
        <f>IF(UBER[[Trip duration ]]="","",HOUR(P1083)*60 + MINUTE(P1083))</f>
        <v/>
      </c>
      <c r="R1083" s="27"/>
    </row>
    <row r="1084" spans="1:18" x14ac:dyDescent="0.3">
      <c r="A1084" s="1">
        <v>1083</v>
      </c>
      <c r="B1084" s="1" t="s">
        <v>4</v>
      </c>
      <c r="C1084" s="1" t="s">
        <v>6</v>
      </c>
      <c r="D1084" s="1" t="str">
        <f t="shared" si="48"/>
        <v>No</v>
      </c>
      <c r="E1084" s="1" t="s">
        <v>7</v>
      </c>
      <c r="F1084" s="2">
        <f>UBER[[#This Row],[Request Date]]+UBER[[#This Row],[Request Time]]</f>
        <v>42562.836111111108</v>
      </c>
      <c r="G1084" s="3">
        <v>42562</v>
      </c>
      <c r="H1084" s="4">
        <v>0.83611111111111114</v>
      </c>
      <c r="I1084" s="27">
        <f>HOUR(UBER[[#This Row],[Request Timestamp]])</f>
        <v>20</v>
      </c>
      <c r="J1084" s="4" t="str">
        <f t="shared" si="49"/>
        <v>Evening</v>
      </c>
      <c r="K1084" s="4" t="str">
        <f>TEXT(UBER[[#This Row],[Request Date]],"dddd")</f>
        <v>Monday</v>
      </c>
      <c r="L1084" s="2" t="str">
        <f>IF(OR(UBER[Drop Date]="NA", UBER[Drop Time]="NA"), "NA",M1084+N1084)</f>
        <v>NA</v>
      </c>
      <c r="M1084" s="3" t="s">
        <v>6</v>
      </c>
      <c r="N1084" s="4"/>
      <c r="O1084" s="4" t="str">
        <f>IF(UBER[Drop Date]="NA","No","yes")</f>
        <v>No</v>
      </c>
      <c r="P1084" s="4" t="str">
        <f t="shared" si="50"/>
        <v/>
      </c>
      <c r="Q1084" s="27" t="str">
        <f>IF(UBER[[Trip duration ]]="","",HOUR(P1084)*60 + MINUTE(P1084))</f>
        <v/>
      </c>
      <c r="R1084" s="27"/>
    </row>
    <row r="1085" spans="1:18" x14ac:dyDescent="0.3">
      <c r="A1085" s="1">
        <v>1084</v>
      </c>
      <c r="B1085" s="1" t="s">
        <v>4</v>
      </c>
      <c r="C1085" s="1">
        <v>137</v>
      </c>
      <c r="D1085" s="1" t="str">
        <f t="shared" si="48"/>
        <v>Yes</v>
      </c>
      <c r="E1085" s="1" t="s">
        <v>5</v>
      </c>
      <c r="F1085" s="2">
        <f>UBER[[#This Row],[Request Date]]+UBER[[#This Row],[Request Time]]</f>
        <v>42562.832638888889</v>
      </c>
      <c r="G1085" s="3">
        <v>42562</v>
      </c>
      <c r="H1085" s="4">
        <v>0.83263888888888893</v>
      </c>
      <c r="I1085" s="27">
        <f>HOUR(UBER[[#This Row],[Request Timestamp]])</f>
        <v>19</v>
      </c>
      <c r="J1085" s="4" t="str">
        <f t="shared" si="49"/>
        <v>Evening</v>
      </c>
      <c r="K1085" s="4" t="str">
        <f>TEXT(UBER[[#This Row],[Request Date]],"dddd")</f>
        <v>Monday</v>
      </c>
      <c r="L1085" s="2">
        <f>IF(OR(UBER[Drop Date]="NA", UBER[Drop Time]="NA"), "NA",M1085+N1085)</f>
        <v>42562.856249999997</v>
      </c>
      <c r="M1085" s="3">
        <v>42562</v>
      </c>
      <c r="N1085" s="4">
        <v>0.85625000000000007</v>
      </c>
      <c r="O1085" s="4" t="str">
        <f>IF(UBER[Drop Date]="NA","No","yes")</f>
        <v>yes</v>
      </c>
      <c r="P1085" s="4">
        <f t="shared" si="50"/>
        <v>2.361111110803904E-2</v>
      </c>
      <c r="Q1085" s="27">
        <f>IF(UBER[[Trip duration ]]="","",HOUR(P1085)*60 + MINUTE(P1085))</f>
        <v>34</v>
      </c>
      <c r="R1085" s="27"/>
    </row>
    <row r="1086" spans="1:18" x14ac:dyDescent="0.3">
      <c r="A1086" s="1">
        <v>1085</v>
      </c>
      <c r="B1086" s="1" t="s">
        <v>8</v>
      </c>
      <c r="C1086" s="1">
        <v>200</v>
      </c>
      <c r="D1086" s="1" t="str">
        <f t="shared" si="48"/>
        <v>Yes</v>
      </c>
      <c r="E1086" s="1" t="s">
        <v>5</v>
      </c>
      <c r="F1086" s="2">
        <f>UBER[[#This Row],[Request Date]]+UBER[[#This Row],[Request Time]]</f>
        <v>42562.835416666669</v>
      </c>
      <c r="G1086" s="3">
        <v>42562</v>
      </c>
      <c r="H1086" s="4">
        <v>0.8354166666666667</v>
      </c>
      <c r="I1086" s="27">
        <f>HOUR(UBER[[#This Row],[Request Timestamp]])</f>
        <v>20</v>
      </c>
      <c r="J1086" s="4" t="str">
        <f t="shared" si="49"/>
        <v>Evening</v>
      </c>
      <c r="K1086" s="4" t="str">
        <f>TEXT(UBER[[#This Row],[Request Date]],"dddd")</f>
        <v>Monday</v>
      </c>
      <c r="L1086" s="2">
        <f>IF(OR(UBER[Drop Date]="NA", UBER[Drop Time]="NA"), "NA",M1086+N1086)</f>
        <v>42562.873611111114</v>
      </c>
      <c r="M1086" s="3">
        <v>42562</v>
      </c>
      <c r="N1086" s="4">
        <v>0.87361111111111101</v>
      </c>
      <c r="O1086" s="4" t="str">
        <f>IF(UBER[Drop Date]="NA","No","yes")</f>
        <v>yes</v>
      </c>
      <c r="P1086" s="4">
        <f t="shared" si="50"/>
        <v>3.8194444445252884E-2</v>
      </c>
      <c r="Q1086" s="27">
        <f>IF(UBER[[Trip duration ]]="","",HOUR(P1086)*60 + MINUTE(P1086))</f>
        <v>55</v>
      </c>
      <c r="R1086" s="27"/>
    </row>
    <row r="1087" spans="1:18" x14ac:dyDescent="0.3">
      <c r="A1087" s="1">
        <v>1086</v>
      </c>
      <c r="B1087" s="1" t="s">
        <v>4</v>
      </c>
      <c r="C1087" s="1">
        <v>244</v>
      </c>
      <c r="D1087" s="1" t="str">
        <f t="shared" si="48"/>
        <v>Yes</v>
      </c>
      <c r="E1087" s="1" t="s">
        <v>5</v>
      </c>
      <c r="F1087" s="2">
        <f>UBER[[#This Row],[Request Date]]+UBER[[#This Row],[Request Time]]</f>
        <v>42562.834722222222</v>
      </c>
      <c r="G1087" s="3">
        <v>42562</v>
      </c>
      <c r="H1087" s="4">
        <v>0.83472222222222225</v>
      </c>
      <c r="I1087" s="27">
        <f>HOUR(UBER[[#This Row],[Request Timestamp]])</f>
        <v>20</v>
      </c>
      <c r="J1087" s="4" t="str">
        <f t="shared" si="49"/>
        <v>Evening</v>
      </c>
      <c r="K1087" s="4" t="str">
        <f>TEXT(UBER[[#This Row],[Request Date]],"dddd")</f>
        <v>Monday</v>
      </c>
      <c r="L1087" s="2">
        <f>IF(OR(UBER[Drop Date]="NA", UBER[Drop Time]="NA"), "NA",M1087+N1087)</f>
        <v>42562.856944444444</v>
      </c>
      <c r="M1087" s="3">
        <v>42562</v>
      </c>
      <c r="N1087" s="4">
        <v>0.8569444444444444</v>
      </c>
      <c r="O1087" s="4" t="str">
        <f>IF(UBER[Drop Date]="NA","No","yes")</f>
        <v>yes</v>
      </c>
      <c r="P1087" s="4">
        <f t="shared" si="50"/>
        <v>2.2222222221898846E-2</v>
      </c>
      <c r="Q1087" s="27">
        <f>IF(UBER[[Trip duration ]]="","",HOUR(P1087)*60 + MINUTE(P1087))</f>
        <v>32</v>
      </c>
      <c r="R1087" s="27"/>
    </row>
    <row r="1088" spans="1:18" x14ac:dyDescent="0.3">
      <c r="A1088" s="1">
        <v>1087</v>
      </c>
      <c r="B1088" s="1" t="s">
        <v>4</v>
      </c>
      <c r="C1088" s="1" t="s">
        <v>6</v>
      </c>
      <c r="D1088" s="1" t="str">
        <f t="shared" si="48"/>
        <v>No</v>
      </c>
      <c r="E1088" s="1" t="s">
        <v>7</v>
      </c>
      <c r="F1088" s="2">
        <f>UBER[[#This Row],[Request Date]]+UBER[[#This Row],[Request Time]]</f>
        <v>42562.839583333334</v>
      </c>
      <c r="G1088" s="3">
        <v>42562</v>
      </c>
      <c r="H1088" s="4">
        <v>0.83958333333333324</v>
      </c>
      <c r="I1088" s="27">
        <f>HOUR(UBER[[#This Row],[Request Timestamp]])</f>
        <v>20</v>
      </c>
      <c r="J1088" s="4" t="str">
        <f t="shared" si="49"/>
        <v>Evening</v>
      </c>
      <c r="K1088" s="4" t="str">
        <f>TEXT(UBER[[#This Row],[Request Date]],"dddd")</f>
        <v>Monday</v>
      </c>
      <c r="L1088" s="2" t="str">
        <f>IF(OR(UBER[Drop Date]="NA", UBER[Drop Time]="NA"), "NA",M1088+N1088)</f>
        <v>NA</v>
      </c>
      <c r="M1088" s="3" t="s">
        <v>6</v>
      </c>
      <c r="N1088" s="4"/>
      <c r="O1088" s="4" t="str">
        <f>IF(UBER[Drop Date]="NA","No","yes")</f>
        <v>No</v>
      </c>
      <c r="P1088" s="4" t="str">
        <f t="shared" si="50"/>
        <v/>
      </c>
      <c r="Q1088" s="27" t="str">
        <f>IF(UBER[[Trip duration ]]="","",HOUR(P1088)*60 + MINUTE(P1088))</f>
        <v/>
      </c>
      <c r="R1088" s="27"/>
    </row>
    <row r="1089" spans="1:18" x14ac:dyDescent="0.3">
      <c r="A1089" s="1">
        <v>1088</v>
      </c>
      <c r="B1089" s="1" t="s">
        <v>4</v>
      </c>
      <c r="C1089" s="1" t="s">
        <v>6</v>
      </c>
      <c r="D1089" s="1" t="str">
        <f t="shared" si="48"/>
        <v>No</v>
      </c>
      <c r="E1089" s="1" t="s">
        <v>7</v>
      </c>
      <c r="F1089" s="2">
        <f>UBER[[#This Row],[Request Date]]+UBER[[#This Row],[Request Time]]</f>
        <v>42562.837500000001</v>
      </c>
      <c r="G1089" s="3">
        <v>42562</v>
      </c>
      <c r="H1089" s="4">
        <v>0.83750000000000002</v>
      </c>
      <c r="I1089" s="27">
        <f>HOUR(UBER[[#This Row],[Request Timestamp]])</f>
        <v>20</v>
      </c>
      <c r="J1089" s="4" t="str">
        <f t="shared" si="49"/>
        <v>Evening</v>
      </c>
      <c r="K1089" s="4" t="str">
        <f>TEXT(UBER[[#This Row],[Request Date]],"dddd")</f>
        <v>Monday</v>
      </c>
      <c r="L1089" s="2" t="str">
        <f>IF(OR(UBER[Drop Date]="NA", UBER[Drop Time]="NA"), "NA",M1089+N1089)</f>
        <v>NA</v>
      </c>
      <c r="M1089" s="3" t="s">
        <v>6</v>
      </c>
      <c r="N1089" s="4"/>
      <c r="O1089" s="4" t="str">
        <f>IF(UBER[Drop Date]="NA","No","yes")</f>
        <v>No</v>
      </c>
      <c r="P1089" s="4" t="str">
        <f t="shared" si="50"/>
        <v/>
      </c>
      <c r="Q1089" s="27" t="str">
        <f>IF(UBER[[Trip duration ]]="","",HOUR(P1089)*60 + MINUTE(P1089))</f>
        <v/>
      </c>
      <c r="R1089" s="27"/>
    </row>
    <row r="1090" spans="1:18" x14ac:dyDescent="0.3">
      <c r="A1090" s="1">
        <v>1089</v>
      </c>
      <c r="B1090" s="1" t="s">
        <v>4</v>
      </c>
      <c r="C1090" s="1" t="s">
        <v>6</v>
      </c>
      <c r="D1090" s="1" t="str">
        <f t="shared" ref="D1090:D1153" si="51">IF(C:C="NA","No","Yes")</f>
        <v>No</v>
      </c>
      <c r="E1090" s="1" t="s">
        <v>7</v>
      </c>
      <c r="F1090" s="2">
        <f>UBER[[#This Row],[Request Date]]+UBER[[#This Row],[Request Time]]</f>
        <v>42562.836805555555</v>
      </c>
      <c r="G1090" s="3">
        <v>42562</v>
      </c>
      <c r="H1090" s="4">
        <v>0.83680555555555547</v>
      </c>
      <c r="I1090" s="27">
        <f>HOUR(UBER[[#This Row],[Request Timestamp]])</f>
        <v>20</v>
      </c>
      <c r="J1090" s="4" t="str">
        <f t="shared" ref="J1090:J1153" si="52">IF(HOUR(H1090)&lt;4,"Late Night",
 IF(HOUR(H1090)&lt;8,"Early Morning",
 IF(HOUR(H1090)&lt;12,"Morning",
 IF(HOUR(H1090)&lt;17,"Afternoon",
 IF(HOUR(H1090)&lt;21,"Evening","Night")))))</f>
        <v>Evening</v>
      </c>
      <c r="K1090" s="4" t="str">
        <f>TEXT(UBER[[#This Row],[Request Date]],"dddd")</f>
        <v>Monday</v>
      </c>
      <c r="L1090" s="2" t="str">
        <f>IF(OR(UBER[Drop Date]="NA", UBER[Drop Time]="NA"), "NA",M1090+N1090)</f>
        <v>NA</v>
      </c>
      <c r="M1090" s="3" t="s">
        <v>6</v>
      </c>
      <c r="N1090" s="4"/>
      <c r="O1090" s="4" t="str">
        <f>IF(UBER[Drop Date]="NA","No","yes")</f>
        <v>No</v>
      </c>
      <c r="P1090" s="4" t="str">
        <f t="shared" ref="P1090:P1153" si="53">IF(OR(L1090="NA",F1090="NA"), "", L1090 - F1090)</f>
        <v/>
      </c>
      <c r="Q1090" s="27" t="str">
        <f>IF(UBER[[Trip duration ]]="","",HOUR(P1090)*60 + MINUTE(P1090))</f>
        <v/>
      </c>
      <c r="R1090" s="27"/>
    </row>
    <row r="1091" spans="1:18" x14ac:dyDescent="0.3">
      <c r="A1091" s="1">
        <v>1090</v>
      </c>
      <c r="B1091" s="1" t="s">
        <v>4</v>
      </c>
      <c r="C1091" s="1" t="s">
        <v>6</v>
      </c>
      <c r="D1091" s="1" t="str">
        <f t="shared" si="51"/>
        <v>No</v>
      </c>
      <c r="E1091" s="1" t="s">
        <v>7</v>
      </c>
      <c r="F1091" s="2">
        <f>UBER[[#This Row],[Request Date]]+UBER[[#This Row],[Request Time]]</f>
        <v>42562.835416666669</v>
      </c>
      <c r="G1091" s="3">
        <v>42562</v>
      </c>
      <c r="H1091" s="4">
        <v>0.8354166666666667</v>
      </c>
      <c r="I1091" s="27">
        <f>HOUR(UBER[[#This Row],[Request Timestamp]])</f>
        <v>20</v>
      </c>
      <c r="J1091" s="4" t="str">
        <f t="shared" si="52"/>
        <v>Evening</v>
      </c>
      <c r="K1091" s="4" t="str">
        <f>TEXT(UBER[[#This Row],[Request Date]],"dddd")</f>
        <v>Monday</v>
      </c>
      <c r="L1091" s="2" t="str">
        <f>IF(OR(UBER[Drop Date]="NA", UBER[Drop Time]="NA"), "NA",M1091+N1091)</f>
        <v>NA</v>
      </c>
      <c r="M1091" s="3" t="s">
        <v>6</v>
      </c>
      <c r="N1091" s="4"/>
      <c r="O1091" s="4" t="str">
        <f>IF(UBER[Drop Date]="NA","No","yes")</f>
        <v>No</v>
      </c>
      <c r="P1091" s="4" t="str">
        <f t="shared" si="53"/>
        <v/>
      </c>
      <c r="Q1091" s="27" t="str">
        <f>IF(UBER[[Trip duration ]]="","",HOUR(P1091)*60 + MINUTE(P1091))</f>
        <v/>
      </c>
      <c r="R1091" s="27"/>
    </row>
    <row r="1092" spans="1:18" x14ac:dyDescent="0.3">
      <c r="A1092" s="1">
        <v>1091</v>
      </c>
      <c r="B1092" s="1" t="s">
        <v>4</v>
      </c>
      <c r="C1092" s="1" t="s">
        <v>6</v>
      </c>
      <c r="D1092" s="1" t="str">
        <f t="shared" si="51"/>
        <v>No</v>
      </c>
      <c r="E1092" s="1" t="s">
        <v>7</v>
      </c>
      <c r="F1092" s="2">
        <f>UBER[[#This Row],[Request Date]]+UBER[[#This Row],[Request Time]]</f>
        <v>42562.836805555555</v>
      </c>
      <c r="G1092" s="3">
        <v>42562</v>
      </c>
      <c r="H1092" s="4">
        <v>0.83680555555555547</v>
      </c>
      <c r="I1092" s="27">
        <f>HOUR(UBER[[#This Row],[Request Timestamp]])</f>
        <v>20</v>
      </c>
      <c r="J1092" s="4" t="str">
        <f t="shared" si="52"/>
        <v>Evening</v>
      </c>
      <c r="K1092" s="4" t="str">
        <f>TEXT(UBER[[#This Row],[Request Date]],"dddd")</f>
        <v>Monday</v>
      </c>
      <c r="L1092" s="2" t="str">
        <f>IF(OR(UBER[Drop Date]="NA", UBER[Drop Time]="NA"), "NA",M1092+N1092)</f>
        <v>NA</v>
      </c>
      <c r="M1092" s="3" t="s">
        <v>6</v>
      </c>
      <c r="N1092" s="4"/>
      <c r="O1092" s="4" t="str">
        <f>IF(UBER[Drop Date]="NA","No","yes")</f>
        <v>No</v>
      </c>
      <c r="P1092" s="4" t="str">
        <f t="shared" si="53"/>
        <v/>
      </c>
      <c r="Q1092" s="27" t="str">
        <f>IF(UBER[[Trip duration ]]="","",HOUR(P1092)*60 + MINUTE(P1092))</f>
        <v/>
      </c>
      <c r="R1092" s="27"/>
    </row>
    <row r="1093" spans="1:18" x14ac:dyDescent="0.3">
      <c r="A1093" s="1">
        <v>1092</v>
      </c>
      <c r="B1093" s="1" t="s">
        <v>4</v>
      </c>
      <c r="C1093" s="1" t="s">
        <v>6</v>
      </c>
      <c r="D1093" s="1" t="str">
        <f t="shared" si="51"/>
        <v>No</v>
      </c>
      <c r="E1093" s="1" t="s">
        <v>7</v>
      </c>
      <c r="F1093" s="2">
        <f>UBER[[#This Row],[Request Date]]+UBER[[#This Row],[Request Time]]</f>
        <v>42562.843055555553</v>
      </c>
      <c r="G1093" s="3">
        <v>42562</v>
      </c>
      <c r="H1093" s="4">
        <v>0.84305555555555556</v>
      </c>
      <c r="I1093" s="27">
        <f>HOUR(UBER[[#This Row],[Request Timestamp]])</f>
        <v>20</v>
      </c>
      <c r="J1093" s="4" t="str">
        <f t="shared" si="52"/>
        <v>Evening</v>
      </c>
      <c r="K1093" s="4" t="str">
        <f>TEXT(UBER[[#This Row],[Request Date]],"dddd")</f>
        <v>Monday</v>
      </c>
      <c r="L1093" s="2" t="str">
        <f>IF(OR(UBER[Drop Date]="NA", UBER[Drop Time]="NA"), "NA",M1093+N1093)</f>
        <v>NA</v>
      </c>
      <c r="M1093" s="3" t="s">
        <v>6</v>
      </c>
      <c r="N1093" s="4"/>
      <c r="O1093" s="4" t="str">
        <f>IF(UBER[Drop Date]="NA","No","yes")</f>
        <v>No</v>
      </c>
      <c r="P1093" s="4" t="str">
        <f t="shared" si="53"/>
        <v/>
      </c>
      <c r="Q1093" s="27" t="str">
        <f>IF(UBER[[Trip duration ]]="","",HOUR(P1093)*60 + MINUTE(P1093))</f>
        <v/>
      </c>
      <c r="R1093" s="27"/>
    </row>
    <row r="1094" spans="1:18" x14ac:dyDescent="0.3">
      <c r="A1094" s="1">
        <v>1093</v>
      </c>
      <c r="B1094" s="1" t="s">
        <v>4</v>
      </c>
      <c r="C1094" s="1" t="s">
        <v>6</v>
      </c>
      <c r="D1094" s="1" t="str">
        <f t="shared" si="51"/>
        <v>No</v>
      </c>
      <c r="E1094" s="1" t="s">
        <v>7</v>
      </c>
      <c r="F1094" s="2">
        <f>UBER[[#This Row],[Request Date]]+UBER[[#This Row],[Request Time]]</f>
        <v>42562.837500000001</v>
      </c>
      <c r="G1094" s="3">
        <v>42562</v>
      </c>
      <c r="H1094" s="4">
        <v>0.83750000000000002</v>
      </c>
      <c r="I1094" s="27">
        <f>HOUR(UBER[[#This Row],[Request Timestamp]])</f>
        <v>20</v>
      </c>
      <c r="J1094" s="4" t="str">
        <f t="shared" si="52"/>
        <v>Evening</v>
      </c>
      <c r="K1094" s="4" t="str">
        <f>TEXT(UBER[[#This Row],[Request Date]],"dddd")</f>
        <v>Monday</v>
      </c>
      <c r="L1094" s="2" t="str">
        <f>IF(OR(UBER[Drop Date]="NA", UBER[Drop Time]="NA"), "NA",M1094+N1094)</f>
        <v>NA</v>
      </c>
      <c r="M1094" s="3" t="s">
        <v>6</v>
      </c>
      <c r="N1094" s="4"/>
      <c r="O1094" s="4" t="str">
        <f>IF(UBER[Drop Date]="NA","No","yes")</f>
        <v>No</v>
      </c>
      <c r="P1094" s="4" t="str">
        <f t="shared" si="53"/>
        <v/>
      </c>
      <c r="Q1094" s="27" t="str">
        <f>IF(UBER[[Trip duration ]]="","",HOUR(P1094)*60 + MINUTE(P1094))</f>
        <v/>
      </c>
      <c r="R1094" s="27"/>
    </row>
    <row r="1095" spans="1:18" x14ac:dyDescent="0.3">
      <c r="A1095" s="1">
        <v>1094</v>
      </c>
      <c r="B1095" s="1" t="s">
        <v>4</v>
      </c>
      <c r="C1095" s="1">
        <v>249</v>
      </c>
      <c r="D1095" s="1" t="str">
        <f t="shared" si="51"/>
        <v>Yes</v>
      </c>
      <c r="E1095" s="1" t="s">
        <v>5</v>
      </c>
      <c r="F1095" s="2">
        <f>UBER[[#This Row],[Request Date]]+UBER[[#This Row],[Request Time]]</f>
        <v>42562.841666666667</v>
      </c>
      <c r="G1095" s="3">
        <v>42562</v>
      </c>
      <c r="H1095" s="4">
        <v>0.84166666666666667</v>
      </c>
      <c r="I1095" s="27">
        <f>HOUR(UBER[[#This Row],[Request Timestamp]])</f>
        <v>20</v>
      </c>
      <c r="J1095" s="4" t="str">
        <f t="shared" si="52"/>
        <v>Evening</v>
      </c>
      <c r="K1095" s="4" t="str">
        <f>TEXT(UBER[[#This Row],[Request Date]],"dddd")</f>
        <v>Monday</v>
      </c>
      <c r="L1095" s="2">
        <f>IF(OR(UBER[Drop Date]="NA", UBER[Drop Time]="NA"), "NA",M1095+N1095)</f>
        <v>42562.887499999997</v>
      </c>
      <c r="M1095" s="3">
        <v>42562</v>
      </c>
      <c r="N1095" s="4">
        <v>0.88750000000000007</v>
      </c>
      <c r="O1095" s="4" t="str">
        <f>IF(UBER[Drop Date]="NA","No","yes")</f>
        <v>yes</v>
      </c>
      <c r="P1095" s="4">
        <f t="shared" si="53"/>
        <v>4.5833333329937886E-2</v>
      </c>
      <c r="Q1095" s="27">
        <f>IF(UBER[[Trip duration ]]="","",HOUR(P1095)*60 + MINUTE(P1095))</f>
        <v>66</v>
      </c>
      <c r="R1095" s="27"/>
    </row>
    <row r="1096" spans="1:18" x14ac:dyDescent="0.3">
      <c r="A1096" s="1">
        <v>1095</v>
      </c>
      <c r="B1096" s="1" t="s">
        <v>4</v>
      </c>
      <c r="C1096" s="1" t="s">
        <v>6</v>
      </c>
      <c r="D1096" s="1" t="str">
        <f t="shared" si="51"/>
        <v>No</v>
      </c>
      <c r="E1096" s="1" t="s">
        <v>7</v>
      </c>
      <c r="F1096" s="2">
        <f>UBER[[#This Row],[Request Date]]+UBER[[#This Row],[Request Time]]</f>
        <v>42562.841666666667</v>
      </c>
      <c r="G1096" s="3">
        <v>42562</v>
      </c>
      <c r="H1096" s="4">
        <v>0.84166666666666667</v>
      </c>
      <c r="I1096" s="27">
        <f>HOUR(UBER[[#This Row],[Request Timestamp]])</f>
        <v>20</v>
      </c>
      <c r="J1096" s="4" t="str">
        <f t="shared" si="52"/>
        <v>Evening</v>
      </c>
      <c r="K1096" s="4" t="str">
        <f>TEXT(UBER[[#This Row],[Request Date]],"dddd")</f>
        <v>Monday</v>
      </c>
      <c r="L1096" s="2" t="str">
        <f>IF(OR(UBER[Drop Date]="NA", UBER[Drop Time]="NA"), "NA",M1096+N1096)</f>
        <v>NA</v>
      </c>
      <c r="M1096" s="3" t="s">
        <v>6</v>
      </c>
      <c r="N1096" s="4"/>
      <c r="O1096" s="4" t="str">
        <f>IF(UBER[Drop Date]="NA","No","yes")</f>
        <v>No</v>
      </c>
      <c r="P1096" s="4" t="str">
        <f t="shared" si="53"/>
        <v/>
      </c>
      <c r="Q1096" s="27" t="str">
        <f>IF(UBER[[Trip duration ]]="","",HOUR(P1096)*60 + MINUTE(P1096))</f>
        <v/>
      </c>
      <c r="R1096" s="27"/>
    </row>
    <row r="1097" spans="1:18" x14ac:dyDescent="0.3">
      <c r="A1097" s="1">
        <v>1096</v>
      </c>
      <c r="B1097" s="1" t="s">
        <v>4</v>
      </c>
      <c r="C1097" s="1" t="s">
        <v>6</v>
      </c>
      <c r="D1097" s="1" t="str">
        <f t="shared" si="51"/>
        <v>No</v>
      </c>
      <c r="E1097" s="1" t="s">
        <v>7</v>
      </c>
      <c r="F1097" s="2">
        <f>UBER[[#This Row],[Request Date]]+UBER[[#This Row],[Request Time]]</f>
        <v>42562.84097222222</v>
      </c>
      <c r="G1097" s="3">
        <v>42562</v>
      </c>
      <c r="H1097" s="4">
        <v>0.84097222222222223</v>
      </c>
      <c r="I1097" s="27">
        <f>HOUR(UBER[[#This Row],[Request Timestamp]])</f>
        <v>20</v>
      </c>
      <c r="J1097" s="4" t="str">
        <f t="shared" si="52"/>
        <v>Evening</v>
      </c>
      <c r="K1097" s="4" t="str">
        <f>TEXT(UBER[[#This Row],[Request Date]],"dddd")</f>
        <v>Monday</v>
      </c>
      <c r="L1097" s="2" t="str">
        <f>IF(OR(UBER[Drop Date]="NA", UBER[Drop Time]="NA"), "NA",M1097+N1097)</f>
        <v>NA</v>
      </c>
      <c r="M1097" s="3" t="s">
        <v>6</v>
      </c>
      <c r="N1097" s="4"/>
      <c r="O1097" s="4" t="str">
        <f>IF(UBER[Drop Date]="NA","No","yes")</f>
        <v>No</v>
      </c>
      <c r="P1097" s="4" t="str">
        <f t="shared" si="53"/>
        <v/>
      </c>
      <c r="Q1097" s="27" t="str">
        <f>IF(UBER[[Trip duration ]]="","",HOUR(P1097)*60 + MINUTE(P1097))</f>
        <v/>
      </c>
      <c r="R1097" s="27"/>
    </row>
    <row r="1098" spans="1:18" x14ac:dyDescent="0.3">
      <c r="A1098" s="1">
        <v>1097</v>
      </c>
      <c r="B1098" s="1" t="s">
        <v>8</v>
      </c>
      <c r="C1098" s="1">
        <v>227</v>
      </c>
      <c r="D1098" s="1" t="str">
        <f t="shared" si="51"/>
        <v>Yes</v>
      </c>
      <c r="E1098" s="1" t="s">
        <v>5</v>
      </c>
      <c r="F1098" s="2">
        <f>UBER[[#This Row],[Request Date]]+UBER[[#This Row],[Request Time]]</f>
        <v>42562.84097222222</v>
      </c>
      <c r="G1098" s="3">
        <v>42562</v>
      </c>
      <c r="H1098" s="4">
        <v>0.84097222222222223</v>
      </c>
      <c r="I1098" s="27">
        <f>HOUR(UBER[[#This Row],[Request Timestamp]])</f>
        <v>20</v>
      </c>
      <c r="J1098" s="4" t="str">
        <f t="shared" si="52"/>
        <v>Evening</v>
      </c>
      <c r="K1098" s="4" t="str">
        <f>TEXT(UBER[[#This Row],[Request Date]],"dddd")</f>
        <v>Monday</v>
      </c>
      <c r="L1098" s="2">
        <f>IF(OR(UBER[Drop Date]="NA", UBER[Drop Time]="NA"), "NA",M1098+N1098)</f>
        <v>42562.876388888886</v>
      </c>
      <c r="M1098" s="3">
        <v>42562</v>
      </c>
      <c r="N1098" s="4">
        <v>0.87638888888888899</v>
      </c>
      <c r="O1098" s="4" t="str">
        <f>IF(UBER[Drop Date]="NA","No","yes")</f>
        <v>yes</v>
      </c>
      <c r="P1098" s="4">
        <f t="shared" si="53"/>
        <v>3.5416666665696539E-2</v>
      </c>
      <c r="Q1098" s="27">
        <f>IF(UBER[[Trip duration ]]="","",HOUR(P1098)*60 + MINUTE(P1098))</f>
        <v>51</v>
      </c>
      <c r="R1098" s="27"/>
    </row>
    <row r="1099" spans="1:18" x14ac:dyDescent="0.3">
      <c r="A1099" s="1">
        <v>1098</v>
      </c>
      <c r="B1099" s="1" t="s">
        <v>8</v>
      </c>
      <c r="C1099" s="1">
        <v>194</v>
      </c>
      <c r="D1099" s="1" t="str">
        <f t="shared" si="51"/>
        <v>Yes</v>
      </c>
      <c r="E1099" s="1" t="s">
        <v>5</v>
      </c>
      <c r="F1099" s="2">
        <f>UBER[[#This Row],[Request Date]]+UBER[[#This Row],[Request Time]]</f>
        <v>42562.84375</v>
      </c>
      <c r="G1099" s="3">
        <v>42562</v>
      </c>
      <c r="H1099" s="4">
        <v>0.84375</v>
      </c>
      <c r="I1099" s="27">
        <f>HOUR(UBER[[#This Row],[Request Timestamp]])</f>
        <v>20</v>
      </c>
      <c r="J1099" s="4" t="str">
        <f t="shared" si="52"/>
        <v>Evening</v>
      </c>
      <c r="K1099" s="4" t="str">
        <f>TEXT(UBER[[#This Row],[Request Date]],"dddd")</f>
        <v>Monday</v>
      </c>
      <c r="L1099" s="2">
        <f>IF(OR(UBER[Drop Date]="NA", UBER[Drop Time]="NA"), "NA",M1099+N1099)</f>
        <v>42562.877083333333</v>
      </c>
      <c r="M1099" s="3">
        <v>42562</v>
      </c>
      <c r="N1099" s="4">
        <v>0.87708333333333333</v>
      </c>
      <c r="O1099" s="4" t="str">
        <f>IF(UBER[Drop Date]="NA","No","yes")</f>
        <v>yes</v>
      </c>
      <c r="P1099" s="4">
        <f t="shared" si="53"/>
        <v>3.3333333332848269E-2</v>
      </c>
      <c r="Q1099" s="27">
        <f>IF(UBER[[Trip duration ]]="","",HOUR(P1099)*60 + MINUTE(P1099))</f>
        <v>48</v>
      </c>
      <c r="R1099" s="27"/>
    </row>
    <row r="1100" spans="1:18" x14ac:dyDescent="0.3">
      <c r="A1100" s="1">
        <v>1099</v>
      </c>
      <c r="B1100" s="1" t="s">
        <v>4</v>
      </c>
      <c r="C1100" s="1" t="s">
        <v>6</v>
      </c>
      <c r="D1100" s="1" t="str">
        <f t="shared" si="51"/>
        <v>No</v>
      </c>
      <c r="E1100" s="1" t="s">
        <v>7</v>
      </c>
      <c r="F1100" s="2">
        <f>UBER[[#This Row],[Request Date]]+UBER[[#This Row],[Request Time]]</f>
        <v>42562.84375</v>
      </c>
      <c r="G1100" s="3">
        <v>42562</v>
      </c>
      <c r="H1100" s="4">
        <v>0.84375</v>
      </c>
      <c r="I1100" s="27">
        <f>HOUR(UBER[[#This Row],[Request Timestamp]])</f>
        <v>20</v>
      </c>
      <c r="J1100" s="4" t="str">
        <f t="shared" si="52"/>
        <v>Evening</v>
      </c>
      <c r="K1100" s="4" t="str">
        <f>TEXT(UBER[[#This Row],[Request Date]],"dddd")</f>
        <v>Monday</v>
      </c>
      <c r="L1100" s="2" t="str">
        <f>IF(OR(UBER[Drop Date]="NA", UBER[Drop Time]="NA"), "NA",M1100+N1100)</f>
        <v>NA</v>
      </c>
      <c r="M1100" s="3" t="s">
        <v>6</v>
      </c>
      <c r="N1100" s="4"/>
      <c r="O1100" s="4" t="str">
        <f>IF(UBER[Drop Date]="NA","No","yes")</f>
        <v>No</v>
      </c>
      <c r="P1100" s="4" t="str">
        <f t="shared" si="53"/>
        <v/>
      </c>
      <c r="Q1100" s="27" t="str">
        <f>IF(UBER[[Trip duration ]]="","",HOUR(P1100)*60 + MINUTE(P1100))</f>
        <v/>
      </c>
      <c r="R1100" s="27"/>
    </row>
    <row r="1101" spans="1:18" x14ac:dyDescent="0.3">
      <c r="A1101" s="1">
        <v>1100</v>
      </c>
      <c r="B1101" s="1" t="s">
        <v>4</v>
      </c>
      <c r="C1101" s="1">
        <v>162</v>
      </c>
      <c r="D1101" s="1" t="str">
        <f t="shared" si="51"/>
        <v>Yes</v>
      </c>
      <c r="E1101" s="1" t="s">
        <v>5</v>
      </c>
      <c r="F1101" s="2">
        <f>UBER[[#This Row],[Request Date]]+UBER[[#This Row],[Request Time]]</f>
        <v>42562.840277777781</v>
      </c>
      <c r="G1101" s="3">
        <v>42562</v>
      </c>
      <c r="H1101" s="4">
        <v>0.84027777777777779</v>
      </c>
      <c r="I1101" s="27">
        <f>HOUR(UBER[[#This Row],[Request Timestamp]])</f>
        <v>20</v>
      </c>
      <c r="J1101" s="4" t="str">
        <f t="shared" si="52"/>
        <v>Evening</v>
      </c>
      <c r="K1101" s="4" t="str">
        <f>TEXT(UBER[[#This Row],[Request Date]],"dddd")</f>
        <v>Monday</v>
      </c>
      <c r="L1101" s="2">
        <f>IF(OR(UBER[Drop Date]="NA", UBER[Drop Time]="NA"), "NA",M1101+N1101)</f>
        <v>42562.869444444441</v>
      </c>
      <c r="M1101" s="3">
        <v>42562</v>
      </c>
      <c r="N1101" s="4">
        <v>0.86944444444444446</v>
      </c>
      <c r="O1101" s="4" t="str">
        <f>IF(UBER[Drop Date]="NA","No","yes")</f>
        <v>yes</v>
      </c>
      <c r="P1101" s="4">
        <f t="shared" si="53"/>
        <v>2.9166666659875773E-2</v>
      </c>
      <c r="Q1101" s="27">
        <f>IF(UBER[[Trip duration ]]="","",HOUR(P1101)*60 + MINUTE(P1101))</f>
        <v>42</v>
      </c>
      <c r="R1101" s="27"/>
    </row>
    <row r="1102" spans="1:18" x14ac:dyDescent="0.3">
      <c r="A1102" s="1">
        <v>1101</v>
      </c>
      <c r="B1102" s="1" t="s">
        <v>8</v>
      </c>
      <c r="C1102" s="1">
        <v>262</v>
      </c>
      <c r="D1102" s="1" t="str">
        <f t="shared" si="51"/>
        <v>Yes</v>
      </c>
      <c r="E1102" s="1" t="s">
        <v>5</v>
      </c>
      <c r="F1102" s="2">
        <f>UBER[[#This Row],[Request Date]]+UBER[[#This Row],[Request Time]]</f>
        <v>42562.838194444441</v>
      </c>
      <c r="G1102" s="3">
        <v>42562</v>
      </c>
      <c r="H1102" s="4">
        <v>0.83819444444444446</v>
      </c>
      <c r="I1102" s="27">
        <f>HOUR(UBER[[#This Row],[Request Timestamp]])</f>
        <v>20</v>
      </c>
      <c r="J1102" s="4" t="str">
        <f t="shared" si="52"/>
        <v>Evening</v>
      </c>
      <c r="K1102" s="4" t="str">
        <f>TEXT(UBER[[#This Row],[Request Date]],"dddd")</f>
        <v>Monday</v>
      </c>
      <c r="L1102" s="2">
        <f>IF(OR(UBER[Drop Date]="NA", UBER[Drop Time]="NA"), "NA",M1102+N1102)</f>
        <v>42562.875694444447</v>
      </c>
      <c r="M1102" s="3">
        <v>42562</v>
      </c>
      <c r="N1102" s="4">
        <v>0.87569444444444444</v>
      </c>
      <c r="O1102" s="4" t="str">
        <f>IF(UBER[Drop Date]="NA","No","yes")</f>
        <v>yes</v>
      </c>
      <c r="P1102" s="4">
        <f t="shared" si="53"/>
        <v>3.7500000005820766E-2</v>
      </c>
      <c r="Q1102" s="27">
        <f>IF(UBER[[Trip duration ]]="","",HOUR(P1102)*60 + MINUTE(P1102))</f>
        <v>54</v>
      </c>
      <c r="R1102" s="27"/>
    </row>
    <row r="1103" spans="1:18" x14ac:dyDescent="0.3">
      <c r="A1103" s="1">
        <v>1102</v>
      </c>
      <c r="B1103" s="1" t="s">
        <v>4</v>
      </c>
      <c r="C1103" s="1" t="s">
        <v>6</v>
      </c>
      <c r="D1103" s="1" t="str">
        <f t="shared" si="51"/>
        <v>No</v>
      </c>
      <c r="E1103" s="1" t="s">
        <v>7</v>
      </c>
      <c r="F1103" s="2">
        <f>UBER[[#This Row],[Request Date]]+UBER[[#This Row],[Request Time]]</f>
        <v>42562.838888888888</v>
      </c>
      <c r="G1103" s="3">
        <v>42562</v>
      </c>
      <c r="H1103" s="4">
        <v>0.83888888888888891</v>
      </c>
      <c r="I1103" s="27">
        <f>HOUR(UBER[[#This Row],[Request Timestamp]])</f>
        <v>20</v>
      </c>
      <c r="J1103" s="4" t="str">
        <f t="shared" si="52"/>
        <v>Evening</v>
      </c>
      <c r="K1103" s="4" t="str">
        <f>TEXT(UBER[[#This Row],[Request Date]],"dddd")</f>
        <v>Monday</v>
      </c>
      <c r="L1103" s="2" t="str">
        <f>IF(OR(UBER[Drop Date]="NA", UBER[Drop Time]="NA"), "NA",M1103+N1103)</f>
        <v>NA</v>
      </c>
      <c r="M1103" s="3" t="s">
        <v>6</v>
      </c>
      <c r="N1103" s="4"/>
      <c r="O1103" s="4" t="str">
        <f>IF(UBER[Drop Date]="NA","No","yes")</f>
        <v>No</v>
      </c>
      <c r="P1103" s="4" t="str">
        <f t="shared" si="53"/>
        <v/>
      </c>
      <c r="Q1103" s="27" t="str">
        <f>IF(UBER[[Trip duration ]]="","",HOUR(P1103)*60 + MINUTE(P1103))</f>
        <v/>
      </c>
      <c r="R1103" s="27"/>
    </row>
    <row r="1104" spans="1:18" x14ac:dyDescent="0.3">
      <c r="A1104" s="1">
        <v>1103</v>
      </c>
      <c r="B1104" s="1" t="s">
        <v>4</v>
      </c>
      <c r="C1104" s="1" t="s">
        <v>6</v>
      </c>
      <c r="D1104" s="1" t="str">
        <f t="shared" si="51"/>
        <v>No</v>
      </c>
      <c r="E1104" s="1" t="s">
        <v>7</v>
      </c>
      <c r="F1104" s="2">
        <f>UBER[[#This Row],[Request Date]]+UBER[[#This Row],[Request Time]]</f>
        <v>42562.841666666667</v>
      </c>
      <c r="G1104" s="3">
        <v>42562</v>
      </c>
      <c r="H1104" s="4">
        <v>0.84166666666666667</v>
      </c>
      <c r="I1104" s="27">
        <f>HOUR(UBER[[#This Row],[Request Timestamp]])</f>
        <v>20</v>
      </c>
      <c r="J1104" s="4" t="str">
        <f t="shared" si="52"/>
        <v>Evening</v>
      </c>
      <c r="K1104" s="4" t="str">
        <f>TEXT(UBER[[#This Row],[Request Date]],"dddd")</f>
        <v>Monday</v>
      </c>
      <c r="L1104" s="2" t="str">
        <f>IF(OR(UBER[Drop Date]="NA", UBER[Drop Time]="NA"), "NA",M1104+N1104)</f>
        <v>NA</v>
      </c>
      <c r="M1104" s="3" t="s">
        <v>6</v>
      </c>
      <c r="N1104" s="4"/>
      <c r="O1104" s="4" t="str">
        <f>IF(UBER[Drop Date]="NA","No","yes")</f>
        <v>No</v>
      </c>
      <c r="P1104" s="4" t="str">
        <f t="shared" si="53"/>
        <v/>
      </c>
      <c r="Q1104" s="27" t="str">
        <f>IF(UBER[[Trip duration ]]="","",HOUR(P1104)*60 + MINUTE(P1104))</f>
        <v/>
      </c>
      <c r="R1104" s="27"/>
    </row>
    <row r="1105" spans="1:18" x14ac:dyDescent="0.3">
      <c r="A1105" s="1">
        <v>1104</v>
      </c>
      <c r="B1105" s="1" t="s">
        <v>4</v>
      </c>
      <c r="C1105" s="1">
        <v>36</v>
      </c>
      <c r="D1105" s="1" t="str">
        <f t="shared" si="51"/>
        <v>Yes</v>
      </c>
      <c r="E1105" s="1" t="s">
        <v>5</v>
      </c>
      <c r="F1105" s="2">
        <f>UBER[[#This Row],[Request Date]]+UBER[[#This Row],[Request Time]]</f>
        <v>42562.845138888886</v>
      </c>
      <c r="G1105" s="3">
        <v>42562</v>
      </c>
      <c r="H1105" s="4">
        <v>0.84513888888888899</v>
      </c>
      <c r="I1105" s="27">
        <f>HOUR(UBER[[#This Row],[Request Timestamp]])</f>
        <v>20</v>
      </c>
      <c r="J1105" s="4" t="str">
        <f t="shared" si="52"/>
        <v>Evening</v>
      </c>
      <c r="K1105" s="4" t="str">
        <f>TEXT(UBER[[#This Row],[Request Date]],"dddd")</f>
        <v>Monday</v>
      </c>
      <c r="L1105" s="2">
        <f>IF(OR(UBER[Drop Date]="NA", UBER[Drop Time]="NA"), "NA",M1105+N1105)</f>
        <v>42562.888888888891</v>
      </c>
      <c r="M1105" s="3">
        <v>42562</v>
      </c>
      <c r="N1105" s="4">
        <v>0.88888888888888884</v>
      </c>
      <c r="O1105" s="4" t="str">
        <f>IF(UBER[Drop Date]="NA","No","yes")</f>
        <v>yes</v>
      </c>
      <c r="P1105" s="4">
        <f t="shared" si="53"/>
        <v>4.3750000004365575E-2</v>
      </c>
      <c r="Q1105" s="27">
        <f>IF(UBER[[Trip duration ]]="","",HOUR(P1105)*60 + MINUTE(P1105))</f>
        <v>63</v>
      </c>
      <c r="R1105" s="27"/>
    </row>
    <row r="1106" spans="1:18" x14ac:dyDescent="0.3">
      <c r="A1106" s="1">
        <v>1105</v>
      </c>
      <c r="B1106" s="1" t="s">
        <v>4</v>
      </c>
      <c r="C1106" s="1" t="s">
        <v>6</v>
      </c>
      <c r="D1106" s="1" t="str">
        <f t="shared" si="51"/>
        <v>No</v>
      </c>
      <c r="E1106" s="1" t="s">
        <v>7</v>
      </c>
      <c r="F1106" s="2">
        <f>UBER[[#This Row],[Request Date]]+UBER[[#This Row],[Request Time]]</f>
        <v>42562.845833333333</v>
      </c>
      <c r="G1106" s="3">
        <v>42562</v>
      </c>
      <c r="H1106" s="4">
        <v>0.84583333333333333</v>
      </c>
      <c r="I1106" s="27">
        <f>HOUR(UBER[[#This Row],[Request Timestamp]])</f>
        <v>20</v>
      </c>
      <c r="J1106" s="4" t="str">
        <f t="shared" si="52"/>
        <v>Evening</v>
      </c>
      <c r="K1106" s="4" t="str">
        <f>TEXT(UBER[[#This Row],[Request Date]],"dddd")</f>
        <v>Monday</v>
      </c>
      <c r="L1106" s="2" t="str">
        <f>IF(OR(UBER[Drop Date]="NA", UBER[Drop Time]="NA"), "NA",M1106+N1106)</f>
        <v>NA</v>
      </c>
      <c r="M1106" s="3" t="s">
        <v>6</v>
      </c>
      <c r="N1106" s="4"/>
      <c r="O1106" s="4" t="str">
        <f>IF(UBER[Drop Date]="NA","No","yes")</f>
        <v>No</v>
      </c>
      <c r="P1106" s="4" t="str">
        <f t="shared" si="53"/>
        <v/>
      </c>
      <c r="Q1106" s="27" t="str">
        <f>IF(UBER[[Trip duration ]]="","",HOUR(P1106)*60 + MINUTE(P1106))</f>
        <v/>
      </c>
      <c r="R1106" s="27"/>
    </row>
    <row r="1107" spans="1:18" x14ac:dyDescent="0.3">
      <c r="A1107" s="1">
        <v>1106</v>
      </c>
      <c r="B1107" s="1" t="s">
        <v>4</v>
      </c>
      <c r="C1107" s="1" t="s">
        <v>6</v>
      </c>
      <c r="D1107" s="1" t="str">
        <f t="shared" si="51"/>
        <v>No</v>
      </c>
      <c r="E1107" s="1" t="s">
        <v>7</v>
      </c>
      <c r="F1107" s="2">
        <f>UBER[[#This Row],[Request Date]]+UBER[[#This Row],[Request Time]]</f>
        <v>42562.84097222222</v>
      </c>
      <c r="G1107" s="3">
        <v>42562</v>
      </c>
      <c r="H1107" s="4">
        <v>0.84097222222222223</v>
      </c>
      <c r="I1107" s="27">
        <f>HOUR(UBER[[#This Row],[Request Timestamp]])</f>
        <v>20</v>
      </c>
      <c r="J1107" s="4" t="str">
        <f t="shared" si="52"/>
        <v>Evening</v>
      </c>
      <c r="K1107" s="4" t="str">
        <f>TEXT(UBER[[#This Row],[Request Date]],"dddd")</f>
        <v>Monday</v>
      </c>
      <c r="L1107" s="2" t="str">
        <f>IF(OR(UBER[Drop Date]="NA", UBER[Drop Time]="NA"), "NA",M1107+N1107)</f>
        <v>NA</v>
      </c>
      <c r="M1107" s="3" t="s">
        <v>6</v>
      </c>
      <c r="N1107" s="4"/>
      <c r="O1107" s="4" t="str">
        <f>IF(UBER[Drop Date]="NA","No","yes")</f>
        <v>No</v>
      </c>
      <c r="P1107" s="4" t="str">
        <f t="shared" si="53"/>
        <v/>
      </c>
      <c r="Q1107" s="27" t="str">
        <f>IF(UBER[[Trip duration ]]="","",HOUR(P1107)*60 + MINUTE(P1107))</f>
        <v/>
      </c>
      <c r="R1107" s="27"/>
    </row>
    <row r="1108" spans="1:18" x14ac:dyDescent="0.3">
      <c r="A1108" s="1">
        <v>1107</v>
      </c>
      <c r="B1108" s="1" t="s">
        <v>8</v>
      </c>
      <c r="C1108" s="1">
        <v>103</v>
      </c>
      <c r="D1108" s="1" t="str">
        <f t="shared" si="51"/>
        <v>Yes</v>
      </c>
      <c r="E1108" s="1" t="s">
        <v>9</v>
      </c>
      <c r="F1108" s="2">
        <f>UBER[[#This Row],[Request Date]]+UBER[[#This Row],[Request Time]]</f>
        <v>42562.843055555553</v>
      </c>
      <c r="G1108" s="3">
        <v>42562</v>
      </c>
      <c r="H1108" s="4">
        <v>0.84305555555555556</v>
      </c>
      <c r="I1108" s="27">
        <f>HOUR(UBER[[#This Row],[Request Timestamp]])</f>
        <v>20</v>
      </c>
      <c r="J1108" s="4" t="str">
        <f t="shared" si="52"/>
        <v>Evening</v>
      </c>
      <c r="K1108" s="4" t="str">
        <f>TEXT(UBER[[#This Row],[Request Date]],"dddd")</f>
        <v>Monday</v>
      </c>
      <c r="L1108" s="2" t="str">
        <f>IF(OR(UBER[Drop Date]="NA", UBER[Drop Time]="NA"), "NA",M1108+N1108)</f>
        <v>NA</v>
      </c>
      <c r="M1108" s="3" t="s">
        <v>6</v>
      </c>
      <c r="N1108" s="4"/>
      <c r="O1108" s="4" t="str">
        <f>IF(UBER[Drop Date]="NA","No","yes")</f>
        <v>No</v>
      </c>
      <c r="P1108" s="4" t="str">
        <f t="shared" si="53"/>
        <v/>
      </c>
      <c r="Q1108" s="27" t="str">
        <f>IF(UBER[[Trip duration ]]="","",HOUR(P1108)*60 + MINUTE(P1108))</f>
        <v/>
      </c>
      <c r="R1108" s="27"/>
    </row>
    <row r="1109" spans="1:18" x14ac:dyDescent="0.3">
      <c r="A1109" s="1">
        <v>1108</v>
      </c>
      <c r="B1109" s="1" t="s">
        <v>8</v>
      </c>
      <c r="C1109" s="1">
        <v>281</v>
      </c>
      <c r="D1109" s="1" t="str">
        <f t="shared" si="51"/>
        <v>Yes</v>
      </c>
      <c r="E1109" s="1" t="s">
        <v>5</v>
      </c>
      <c r="F1109" s="2">
        <f>UBER[[#This Row],[Request Date]]+UBER[[#This Row],[Request Time]]</f>
        <v>42562.84097222222</v>
      </c>
      <c r="G1109" s="3">
        <v>42562</v>
      </c>
      <c r="H1109" s="4">
        <v>0.84097222222222223</v>
      </c>
      <c r="I1109" s="27">
        <f>HOUR(UBER[[#This Row],[Request Timestamp]])</f>
        <v>20</v>
      </c>
      <c r="J1109" s="4" t="str">
        <f t="shared" si="52"/>
        <v>Evening</v>
      </c>
      <c r="K1109" s="4" t="str">
        <f>TEXT(UBER[[#This Row],[Request Date]],"dddd")</f>
        <v>Monday</v>
      </c>
      <c r="L1109" s="2">
        <f>IF(OR(UBER[Drop Date]="NA", UBER[Drop Time]="NA"), "NA",M1109+N1109)</f>
        <v>42562.870138888888</v>
      </c>
      <c r="M1109" s="3">
        <v>42562</v>
      </c>
      <c r="N1109" s="4">
        <v>0.87013888888888891</v>
      </c>
      <c r="O1109" s="4" t="str">
        <f>IF(UBER[Drop Date]="NA","No","yes")</f>
        <v>yes</v>
      </c>
      <c r="P1109" s="4">
        <f t="shared" si="53"/>
        <v>2.9166666667151731E-2</v>
      </c>
      <c r="Q1109" s="27">
        <f>IF(UBER[[Trip duration ]]="","",HOUR(P1109)*60 + MINUTE(P1109))</f>
        <v>42</v>
      </c>
      <c r="R1109" s="27"/>
    </row>
    <row r="1110" spans="1:18" x14ac:dyDescent="0.3">
      <c r="A1110" s="1">
        <v>1109</v>
      </c>
      <c r="B1110" s="1" t="s">
        <v>8</v>
      </c>
      <c r="C1110" s="1">
        <v>286</v>
      </c>
      <c r="D1110" s="1" t="str">
        <f t="shared" si="51"/>
        <v>Yes</v>
      </c>
      <c r="E1110" s="1" t="s">
        <v>9</v>
      </c>
      <c r="F1110" s="2">
        <f>UBER[[#This Row],[Request Date]]+UBER[[#This Row],[Request Time]]</f>
        <v>42562.849305555559</v>
      </c>
      <c r="G1110" s="3">
        <v>42562</v>
      </c>
      <c r="H1110" s="4">
        <v>0.84930555555555554</v>
      </c>
      <c r="I1110" s="27">
        <f>HOUR(UBER[[#This Row],[Request Timestamp]])</f>
        <v>20</v>
      </c>
      <c r="J1110" s="4" t="str">
        <f t="shared" si="52"/>
        <v>Evening</v>
      </c>
      <c r="K1110" s="4" t="str">
        <f>TEXT(UBER[[#This Row],[Request Date]],"dddd")</f>
        <v>Monday</v>
      </c>
      <c r="L1110" s="2" t="str">
        <f>IF(OR(UBER[Drop Date]="NA", UBER[Drop Time]="NA"), "NA",M1110+N1110)</f>
        <v>NA</v>
      </c>
      <c r="M1110" s="3" t="s">
        <v>6</v>
      </c>
      <c r="N1110" s="4"/>
      <c r="O1110" s="4" t="str">
        <f>IF(UBER[Drop Date]="NA","No","yes")</f>
        <v>No</v>
      </c>
      <c r="P1110" s="4" t="str">
        <f t="shared" si="53"/>
        <v/>
      </c>
      <c r="Q1110" s="27" t="str">
        <f>IF(UBER[[Trip duration ]]="","",HOUR(P1110)*60 + MINUTE(P1110))</f>
        <v/>
      </c>
      <c r="R1110" s="27"/>
    </row>
    <row r="1111" spans="1:18" x14ac:dyDescent="0.3">
      <c r="A1111" s="1">
        <v>1110</v>
      </c>
      <c r="B1111" s="1" t="s">
        <v>8</v>
      </c>
      <c r="C1111" s="1">
        <v>126</v>
      </c>
      <c r="D1111" s="1" t="str">
        <f t="shared" si="51"/>
        <v>Yes</v>
      </c>
      <c r="E1111" s="1" t="s">
        <v>5</v>
      </c>
      <c r="F1111" s="2">
        <f>UBER[[#This Row],[Request Date]]+UBER[[#This Row],[Request Time]]</f>
        <v>42562.845138888886</v>
      </c>
      <c r="G1111" s="3">
        <v>42562</v>
      </c>
      <c r="H1111" s="4">
        <v>0.84513888888888899</v>
      </c>
      <c r="I1111" s="27">
        <f>HOUR(UBER[[#This Row],[Request Timestamp]])</f>
        <v>20</v>
      </c>
      <c r="J1111" s="4" t="str">
        <f t="shared" si="52"/>
        <v>Evening</v>
      </c>
      <c r="K1111" s="4" t="str">
        <f>TEXT(UBER[[#This Row],[Request Date]],"dddd")</f>
        <v>Monday</v>
      </c>
      <c r="L1111" s="2">
        <f>IF(OR(UBER[Drop Date]="NA", UBER[Drop Time]="NA"), "NA",M1111+N1111)</f>
        <v>42562.895833333336</v>
      </c>
      <c r="M1111" s="3">
        <v>42562</v>
      </c>
      <c r="N1111" s="4">
        <v>0.89583333333333337</v>
      </c>
      <c r="O1111" s="4" t="str">
        <f>IF(UBER[Drop Date]="NA","No","yes")</f>
        <v>yes</v>
      </c>
      <c r="P1111" s="4">
        <f t="shared" si="53"/>
        <v>5.0694444449618459E-2</v>
      </c>
      <c r="Q1111" s="27">
        <f>IF(UBER[[Trip duration ]]="","",HOUR(P1111)*60 + MINUTE(P1111))</f>
        <v>73</v>
      </c>
      <c r="R1111" s="27"/>
    </row>
    <row r="1112" spans="1:18" x14ac:dyDescent="0.3">
      <c r="A1112" s="1">
        <v>1111</v>
      </c>
      <c r="B1112" s="1" t="s">
        <v>4</v>
      </c>
      <c r="C1112" s="1" t="s">
        <v>6</v>
      </c>
      <c r="D1112" s="1" t="str">
        <f t="shared" si="51"/>
        <v>No</v>
      </c>
      <c r="E1112" s="1" t="s">
        <v>7</v>
      </c>
      <c r="F1112" s="2">
        <f>UBER[[#This Row],[Request Date]]+UBER[[#This Row],[Request Time]]</f>
        <v>42562.848611111112</v>
      </c>
      <c r="G1112" s="3">
        <v>42562</v>
      </c>
      <c r="H1112" s="4">
        <v>0.84861111111111109</v>
      </c>
      <c r="I1112" s="27">
        <f>HOUR(UBER[[#This Row],[Request Timestamp]])</f>
        <v>20</v>
      </c>
      <c r="J1112" s="4" t="str">
        <f t="shared" si="52"/>
        <v>Evening</v>
      </c>
      <c r="K1112" s="4" t="str">
        <f>TEXT(UBER[[#This Row],[Request Date]],"dddd")</f>
        <v>Monday</v>
      </c>
      <c r="L1112" s="2" t="str">
        <f>IF(OR(UBER[Drop Date]="NA", UBER[Drop Time]="NA"), "NA",M1112+N1112)</f>
        <v>NA</v>
      </c>
      <c r="M1112" s="3" t="s">
        <v>6</v>
      </c>
      <c r="N1112" s="4"/>
      <c r="O1112" s="4" t="str">
        <f>IF(UBER[Drop Date]="NA","No","yes")</f>
        <v>No</v>
      </c>
      <c r="P1112" s="4" t="str">
        <f t="shared" si="53"/>
        <v/>
      </c>
      <c r="Q1112" s="27" t="str">
        <f>IF(UBER[[Trip duration ]]="","",HOUR(P1112)*60 + MINUTE(P1112))</f>
        <v/>
      </c>
      <c r="R1112" s="27"/>
    </row>
    <row r="1113" spans="1:18" x14ac:dyDescent="0.3">
      <c r="A1113" s="1">
        <v>1112</v>
      </c>
      <c r="B1113" s="1" t="s">
        <v>4</v>
      </c>
      <c r="C1113" s="1">
        <v>77</v>
      </c>
      <c r="D1113" s="1" t="str">
        <f t="shared" si="51"/>
        <v>Yes</v>
      </c>
      <c r="E1113" s="1" t="s">
        <v>5</v>
      </c>
      <c r="F1113" s="2">
        <f>UBER[[#This Row],[Request Date]]+UBER[[#This Row],[Request Time]]</f>
        <v>42562.84375</v>
      </c>
      <c r="G1113" s="3">
        <v>42562</v>
      </c>
      <c r="H1113" s="4">
        <v>0.84375</v>
      </c>
      <c r="I1113" s="27">
        <f>HOUR(UBER[[#This Row],[Request Timestamp]])</f>
        <v>20</v>
      </c>
      <c r="J1113" s="4" t="str">
        <f t="shared" si="52"/>
        <v>Evening</v>
      </c>
      <c r="K1113" s="4" t="str">
        <f>TEXT(UBER[[#This Row],[Request Date]],"dddd")</f>
        <v>Monday</v>
      </c>
      <c r="L1113" s="2">
        <f>IF(OR(UBER[Drop Date]="NA", UBER[Drop Time]="NA"), "NA",M1113+N1113)</f>
        <v>42562.879861111112</v>
      </c>
      <c r="M1113" s="3">
        <v>42562</v>
      </c>
      <c r="N1113" s="4">
        <v>0.87986111111111109</v>
      </c>
      <c r="O1113" s="4" t="str">
        <f>IF(UBER[Drop Date]="NA","No","yes")</f>
        <v>yes</v>
      </c>
      <c r="P1113" s="4">
        <f t="shared" si="53"/>
        <v>3.6111111112404615E-2</v>
      </c>
      <c r="Q1113" s="27">
        <f>IF(UBER[[Trip duration ]]="","",HOUR(P1113)*60 + MINUTE(P1113))</f>
        <v>52</v>
      </c>
      <c r="R1113" s="27"/>
    </row>
    <row r="1114" spans="1:18" x14ac:dyDescent="0.3">
      <c r="A1114" s="1">
        <v>1113</v>
      </c>
      <c r="B1114" s="1" t="s">
        <v>8</v>
      </c>
      <c r="C1114" s="1">
        <v>105</v>
      </c>
      <c r="D1114" s="1" t="str">
        <f t="shared" si="51"/>
        <v>Yes</v>
      </c>
      <c r="E1114" s="1" t="s">
        <v>5</v>
      </c>
      <c r="F1114" s="2">
        <f>UBER[[#This Row],[Request Date]]+UBER[[#This Row],[Request Time]]</f>
        <v>42562.845833333333</v>
      </c>
      <c r="G1114" s="3">
        <v>42562</v>
      </c>
      <c r="H1114" s="4">
        <v>0.84583333333333333</v>
      </c>
      <c r="I1114" s="27">
        <f>HOUR(UBER[[#This Row],[Request Timestamp]])</f>
        <v>20</v>
      </c>
      <c r="J1114" s="4" t="str">
        <f t="shared" si="52"/>
        <v>Evening</v>
      </c>
      <c r="K1114" s="4" t="str">
        <f>TEXT(UBER[[#This Row],[Request Date]],"dddd")</f>
        <v>Monday</v>
      </c>
      <c r="L1114" s="2">
        <f>IF(OR(UBER[Drop Date]="NA", UBER[Drop Time]="NA"), "NA",M1114+N1114)</f>
        <v>42562.871527777781</v>
      </c>
      <c r="M1114" s="3">
        <v>42562</v>
      </c>
      <c r="N1114" s="4">
        <v>0.87152777777777779</v>
      </c>
      <c r="O1114" s="4" t="str">
        <f>IF(UBER[Drop Date]="NA","No","yes")</f>
        <v>yes</v>
      </c>
      <c r="P1114" s="4">
        <f t="shared" si="53"/>
        <v>2.5694444448163267E-2</v>
      </c>
      <c r="Q1114" s="27">
        <f>IF(UBER[[Trip duration ]]="","",HOUR(P1114)*60 + MINUTE(P1114))</f>
        <v>37</v>
      </c>
      <c r="R1114" s="27"/>
    </row>
    <row r="1115" spans="1:18" x14ac:dyDescent="0.3">
      <c r="A1115" s="1">
        <v>1114</v>
      </c>
      <c r="B1115" s="1" t="s">
        <v>4</v>
      </c>
      <c r="C1115" s="1">
        <v>134</v>
      </c>
      <c r="D1115" s="1" t="str">
        <f t="shared" si="51"/>
        <v>Yes</v>
      </c>
      <c r="E1115" s="1" t="s">
        <v>9</v>
      </c>
      <c r="F1115" s="2">
        <f>UBER[[#This Row],[Request Date]]+UBER[[#This Row],[Request Time]]</f>
        <v>42562.84652777778</v>
      </c>
      <c r="G1115" s="3">
        <v>42562</v>
      </c>
      <c r="H1115" s="4">
        <v>0.84652777777777777</v>
      </c>
      <c r="I1115" s="27">
        <f>HOUR(UBER[[#This Row],[Request Timestamp]])</f>
        <v>20</v>
      </c>
      <c r="J1115" s="4" t="str">
        <f t="shared" si="52"/>
        <v>Evening</v>
      </c>
      <c r="K1115" s="4" t="str">
        <f>TEXT(UBER[[#This Row],[Request Date]],"dddd")</f>
        <v>Monday</v>
      </c>
      <c r="L1115" s="2" t="str">
        <f>IF(OR(UBER[Drop Date]="NA", UBER[Drop Time]="NA"), "NA",M1115+N1115)</f>
        <v>NA</v>
      </c>
      <c r="M1115" s="3" t="s">
        <v>6</v>
      </c>
      <c r="N1115" s="4"/>
      <c r="O1115" s="4" t="str">
        <f>IF(UBER[Drop Date]="NA","No","yes")</f>
        <v>No</v>
      </c>
      <c r="P1115" s="4" t="str">
        <f t="shared" si="53"/>
        <v/>
      </c>
      <c r="Q1115" s="27" t="str">
        <f>IF(UBER[[Trip duration ]]="","",HOUR(P1115)*60 + MINUTE(P1115))</f>
        <v/>
      </c>
      <c r="R1115" s="27"/>
    </row>
    <row r="1116" spans="1:18" x14ac:dyDescent="0.3">
      <c r="A1116" s="1">
        <v>1115</v>
      </c>
      <c r="B1116" s="1" t="s">
        <v>4</v>
      </c>
      <c r="C1116" s="1">
        <v>199</v>
      </c>
      <c r="D1116" s="1" t="str">
        <f t="shared" si="51"/>
        <v>Yes</v>
      </c>
      <c r="E1116" s="1" t="s">
        <v>9</v>
      </c>
      <c r="F1116" s="2">
        <f>UBER[[#This Row],[Request Date]]+UBER[[#This Row],[Request Time]]</f>
        <v>42562.849305555559</v>
      </c>
      <c r="G1116" s="3">
        <v>42562</v>
      </c>
      <c r="H1116" s="4">
        <v>0.84930555555555554</v>
      </c>
      <c r="I1116" s="27">
        <f>HOUR(UBER[[#This Row],[Request Timestamp]])</f>
        <v>20</v>
      </c>
      <c r="J1116" s="4" t="str">
        <f t="shared" si="52"/>
        <v>Evening</v>
      </c>
      <c r="K1116" s="4" t="str">
        <f>TEXT(UBER[[#This Row],[Request Date]],"dddd")</f>
        <v>Monday</v>
      </c>
      <c r="L1116" s="2" t="str">
        <f>IF(OR(UBER[Drop Date]="NA", UBER[Drop Time]="NA"), "NA",M1116+N1116)</f>
        <v>NA</v>
      </c>
      <c r="M1116" s="3" t="s">
        <v>6</v>
      </c>
      <c r="N1116" s="4"/>
      <c r="O1116" s="4" t="str">
        <f>IF(UBER[Drop Date]="NA","No","yes")</f>
        <v>No</v>
      </c>
      <c r="P1116" s="4" t="str">
        <f t="shared" si="53"/>
        <v/>
      </c>
      <c r="Q1116" s="27" t="str">
        <f>IF(UBER[[Trip duration ]]="","",HOUR(P1116)*60 + MINUTE(P1116))</f>
        <v/>
      </c>
      <c r="R1116" s="27"/>
    </row>
    <row r="1117" spans="1:18" x14ac:dyDescent="0.3">
      <c r="A1117" s="1">
        <v>1116</v>
      </c>
      <c r="B1117" s="1" t="s">
        <v>4</v>
      </c>
      <c r="C1117" s="1">
        <v>150</v>
      </c>
      <c r="D1117" s="1" t="str">
        <f t="shared" si="51"/>
        <v>Yes</v>
      </c>
      <c r="E1117" s="1" t="s">
        <v>9</v>
      </c>
      <c r="F1117" s="2">
        <f>UBER[[#This Row],[Request Date]]+UBER[[#This Row],[Request Time]]</f>
        <v>42562.850694444445</v>
      </c>
      <c r="G1117" s="3">
        <v>42562</v>
      </c>
      <c r="H1117" s="4">
        <v>0.85069444444444453</v>
      </c>
      <c r="I1117" s="27">
        <f>HOUR(UBER[[#This Row],[Request Timestamp]])</f>
        <v>20</v>
      </c>
      <c r="J1117" s="4" t="str">
        <f t="shared" si="52"/>
        <v>Evening</v>
      </c>
      <c r="K1117" s="4" t="str">
        <f>TEXT(UBER[[#This Row],[Request Date]],"dddd")</f>
        <v>Monday</v>
      </c>
      <c r="L1117" s="2" t="str">
        <f>IF(OR(UBER[Drop Date]="NA", UBER[Drop Time]="NA"), "NA",M1117+N1117)</f>
        <v>NA</v>
      </c>
      <c r="M1117" s="3" t="s">
        <v>6</v>
      </c>
      <c r="N1117" s="4"/>
      <c r="O1117" s="4" t="str">
        <f>IF(UBER[Drop Date]="NA","No","yes")</f>
        <v>No</v>
      </c>
      <c r="P1117" s="4" t="str">
        <f t="shared" si="53"/>
        <v/>
      </c>
      <c r="Q1117" s="27" t="str">
        <f>IF(UBER[[Trip duration ]]="","",HOUR(P1117)*60 + MINUTE(P1117))</f>
        <v/>
      </c>
      <c r="R1117" s="27"/>
    </row>
    <row r="1118" spans="1:18" x14ac:dyDescent="0.3">
      <c r="A1118" s="1">
        <v>1117</v>
      </c>
      <c r="B1118" s="1" t="s">
        <v>4</v>
      </c>
      <c r="C1118" s="1">
        <v>235</v>
      </c>
      <c r="D1118" s="1" t="str">
        <f t="shared" si="51"/>
        <v>Yes</v>
      </c>
      <c r="E1118" s="1" t="s">
        <v>9</v>
      </c>
      <c r="F1118" s="2">
        <f>UBER[[#This Row],[Request Date]]+UBER[[#This Row],[Request Time]]</f>
        <v>42562.845138888886</v>
      </c>
      <c r="G1118" s="3">
        <v>42562</v>
      </c>
      <c r="H1118" s="4">
        <v>0.84513888888888899</v>
      </c>
      <c r="I1118" s="27">
        <f>HOUR(UBER[[#This Row],[Request Timestamp]])</f>
        <v>20</v>
      </c>
      <c r="J1118" s="4" t="str">
        <f t="shared" si="52"/>
        <v>Evening</v>
      </c>
      <c r="K1118" s="4" t="str">
        <f>TEXT(UBER[[#This Row],[Request Date]],"dddd")</f>
        <v>Monday</v>
      </c>
      <c r="L1118" s="2" t="str">
        <f>IF(OR(UBER[Drop Date]="NA", UBER[Drop Time]="NA"), "NA",M1118+N1118)</f>
        <v>NA</v>
      </c>
      <c r="M1118" s="3" t="s">
        <v>6</v>
      </c>
      <c r="N1118" s="4"/>
      <c r="O1118" s="4" t="str">
        <f>IF(UBER[Drop Date]="NA","No","yes")</f>
        <v>No</v>
      </c>
      <c r="P1118" s="4" t="str">
        <f t="shared" si="53"/>
        <v/>
      </c>
      <c r="Q1118" s="27" t="str">
        <f>IF(UBER[[Trip duration ]]="","",HOUR(P1118)*60 + MINUTE(P1118))</f>
        <v/>
      </c>
      <c r="R1118" s="27"/>
    </row>
    <row r="1119" spans="1:18" x14ac:dyDescent="0.3">
      <c r="A1119" s="1">
        <v>1118</v>
      </c>
      <c r="B1119" s="1" t="s">
        <v>4</v>
      </c>
      <c r="C1119" s="1" t="s">
        <v>6</v>
      </c>
      <c r="D1119" s="1" t="str">
        <f t="shared" si="51"/>
        <v>No</v>
      </c>
      <c r="E1119" s="1" t="s">
        <v>7</v>
      </c>
      <c r="F1119" s="2">
        <f>UBER[[#This Row],[Request Date]]+UBER[[#This Row],[Request Time]]</f>
        <v>42562.849305555559</v>
      </c>
      <c r="G1119" s="3">
        <v>42562</v>
      </c>
      <c r="H1119" s="4">
        <v>0.84930555555555554</v>
      </c>
      <c r="I1119" s="27">
        <f>HOUR(UBER[[#This Row],[Request Timestamp]])</f>
        <v>20</v>
      </c>
      <c r="J1119" s="4" t="str">
        <f t="shared" si="52"/>
        <v>Evening</v>
      </c>
      <c r="K1119" s="4" t="str">
        <f>TEXT(UBER[[#This Row],[Request Date]],"dddd")</f>
        <v>Monday</v>
      </c>
      <c r="L1119" s="2" t="str">
        <f>IF(OR(UBER[Drop Date]="NA", UBER[Drop Time]="NA"), "NA",M1119+N1119)</f>
        <v>NA</v>
      </c>
      <c r="M1119" s="3" t="s">
        <v>6</v>
      </c>
      <c r="N1119" s="4"/>
      <c r="O1119" s="4" t="str">
        <f>IF(UBER[Drop Date]="NA","No","yes")</f>
        <v>No</v>
      </c>
      <c r="P1119" s="4" t="str">
        <f t="shared" si="53"/>
        <v/>
      </c>
      <c r="Q1119" s="27" t="str">
        <f>IF(UBER[[Trip duration ]]="","",HOUR(P1119)*60 + MINUTE(P1119))</f>
        <v/>
      </c>
      <c r="R1119" s="27"/>
    </row>
    <row r="1120" spans="1:18" x14ac:dyDescent="0.3">
      <c r="A1120" s="1">
        <v>1119</v>
      </c>
      <c r="B1120" s="1" t="s">
        <v>4</v>
      </c>
      <c r="C1120" s="1">
        <v>226</v>
      </c>
      <c r="D1120" s="1" t="str">
        <f t="shared" si="51"/>
        <v>Yes</v>
      </c>
      <c r="E1120" s="1" t="s">
        <v>5</v>
      </c>
      <c r="F1120" s="2">
        <f>UBER[[#This Row],[Request Date]]+UBER[[#This Row],[Request Time]]</f>
        <v>42562.854861111111</v>
      </c>
      <c r="G1120" s="3">
        <v>42562</v>
      </c>
      <c r="H1120" s="4">
        <v>0.85486111111111107</v>
      </c>
      <c r="I1120" s="27">
        <f>HOUR(UBER[[#This Row],[Request Timestamp]])</f>
        <v>20</v>
      </c>
      <c r="J1120" s="4" t="str">
        <f t="shared" si="52"/>
        <v>Evening</v>
      </c>
      <c r="K1120" s="4" t="str">
        <f>TEXT(UBER[[#This Row],[Request Date]],"dddd")</f>
        <v>Monday</v>
      </c>
      <c r="L1120" s="2">
        <f>IF(OR(UBER[Drop Date]="NA", UBER[Drop Time]="NA"), "NA",M1120+N1120)</f>
        <v>42562.884027777778</v>
      </c>
      <c r="M1120" s="3">
        <v>42562</v>
      </c>
      <c r="N1120" s="4">
        <v>0.88402777777777775</v>
      </c>
      <c r="O1120" s="4" t="str">
        <f>IF(UBER[Drop Date]="NA","No","yes")</f>
        <v>yes</v>
      </c>
      <c r="P1120" s="4">
        <f t="shared" si="53"/>
        <v>2.9166666667151731E-2</v>
      </c>
      <c r="Q1120" s="27">
        <f>IF(UBER[[Trip duration ]]="","",HOUR(P1120)*60 + MINUTE(P1120))</f>
        <v>42</v>
      </c>
      <c r="R1120" s="27"/>
    </row>
    <row r="1121" spans="1:18" x14ac:dyDescent="0.3">
      <c r="A1121" s="1">
        <v>1120</v>
      </c>
      <c r="B1121" s="1" t="s">
        <v>4</v>
      </c>
      <c r="C1121" s="1" t="s">
        <v>6</v>
      </c>
      <c r="D1121" s="1" t="str">
        <f t="shared" si="51"/>
        <v>No</v>
      </c>
      <c r="E1121" s="1" t="s">
        <v>7</v>
      </c>
      <c r="F1121" s="2">
        <f>UBER[[#This Row],[Request Date]]+UBER[[#This Row],[Request Time]]</f>
        <v>42562.853472222225</v>
      </c>
      <c r="G1121" s="3">
        <v>42562</v>
      </c>
      <c r="H1121" s="4">
        <v>0.8534722222222223</v>
      </c>
      <c r="I1121" s="27">
        <f>HOUR(UBER[[#This Row],[Request Timestamp]])</f>
        <v>20</v>
      </c>
      <c r="J1121" s="4" t="str">
        <f t="shared" si="52"/>
        <v>Evening</v>
      </c>
      <c r="K1121" s="4" t="str">
        <f>TEXT(UBER[[#This Row],[Request Date]],"dddd")</f>
        <v>Monday</v>
      </c>
      <c r="L1121" s="2" t="str">
        <f>IF(OR(UBER[Drop Date]="NA", UBER[Drop Time]="NA"), "NA",M1121+N1121)</f>
        <v>NA</v>
      </c>
      <c r="M1121" s="3" t="s">
        <v>6</v>
      </c>
      <c r="N1121" s="4"/>
      <c r="O1121" s="4" t="str">
        <f>IF(UBER[Drop Date]="NA","No","yes")</f>
        <v>No</v>
      </c>
      <c r="P1121" s="4" t="str">
        <f t="shared" si="53"/>
        <v/>
      </c>
      <c r="Q1121" s="27" t="str">
        <f>IF(UBER[[Trip duration ]]="","",HOUR(P1121)*60 + MINUTE(P1121))</f>
        <v/>
      </c>
      <c r="R1121" s="27"/>
    </row>
    <row r="1122" spans="1:18" x14ac:dyDescent="0.3">
      <c r="A1122" s="1">
        <v>1121</v>
      </c>
      <c r="B1122" s="1" t="s">
        <v>4</v>
      </c>
      <c r="C1122" s="1" t="s">
        <v>6</v>
      </c>
      <c r="D1122" s="1" t="str">
        <f t="shared" si="51"/>
        <v>No</v>
      </c>
      <c r="E1122" s="1" t="s">
        <v>7</v>
      </c>
      <c r="F1122" s="2">
        <f>UBER[[#This Row],[Request Date]]+UBER[[#This Row],[Request Time]]</f>
        <v>42562.849305555559</v>
      </c>
      <c r="G1122" s="3">
        <v>42562</v>
      </c>
      <c r="H1122" s="4">
        <v>0.84930555555555554</v>
      </c>
      <c r="I1122" s="27">
        <f>HOUR(UBER[[#This Row],[Request Timestamp]])</f>
        <v>20</v>
      </c>
      <c r="J1122" s="4" t="str">
        <f t="shared" si="52"/>
        <v>Evening</v>
      </c>
      <c r="K1122" s="4" t="str">
        <f>TEXT(UBER[[#This Row],[Request Date]],"dddd")</f>
        <v>Monday</v>
      </c>
      <c r="L1122" s="2" t="str">
        <f>IF(OR(UBER[Drop Date]="NA", UBER[Drop Time]="NA"), "NA",M1122+N1122)</f>
        <v>NA</v>
      </c>
      <c r="M1122" s="3" t="s">
        <v>6</v>
      </c>
      <c r="N1122" s="4"/>
      <c r="O1122" s="4" t="str">
        <f>IF(UBER[Drop Date]="NA","No","yes")</f>
        <v>No</v>
      </c>
      <c r="P1122" s="4" t="str">
        <f t="shared" si="53"/>
        <v/>
      </c>
      <c r="Q1122" s="27" t="str">
        <f>IF(UBER[[Trip duration ]]="","",HOUR(P1122)*60 + MINUTE(P1122))</f>
        <v/>
      </c>
      <c r="R1122" s="27"/>
    </row>
    <row r="1123" spans="1:18" x14ac:dyDescent="0.3">
      <c r="A1123" s="1">
        <v>1122</v>
      </c>
      <c r="B1123" s="1" t="s">
        <v>4</v>
      </c>
      <c r="C1123" s="1" t="s">
        <v>6</v>
      </c>
      <c r="D1123" s="1" t="str">
        <f t="shared" si="51"/>
        <v>No</v>
      </c>
      <c r="E1123" s="1" t="s">
        <v>7</v>
      </c>
      <c r="F1123" s="2">
        <f>UBER[[#This Row],[Request Date]]+UBER[[#This Row],[Request Time]]</f>
        <v>42562.853472222225</v>
      </c>
      <c r="G1123" s="3">
        <v>42562</v>
      </c>
      <c r="H1123" s="4">
        <v>0.8534722222222223</v>
      </c>
      <c r="I1123" s="27">
        <f>HOUR(UBER[[#This Row],[Request Timestamp]])</f>
        <v>20</v>
      </c>
      <c r="J1123" s="4" t="str">
        <f t="shared" si="52"/>
        <v>Evening</v>
      </c>
      <c r="K1123" s="4" t="str">
        <f>TEXT(UBER[[#This Row],[Request Date]],"dddd")</f>
        <v>Monday</v>
      </c>
      <c r="L1123" s="2" t="str">
        <f>IF(OR(UBER[Drop Date]="NA", UBER[Drop Time]="NA"), "NA",M1123+N1123)</f>
        <v>NA</v>
      </c>
      <c r="M1123" s="3" t="s">
        <v>6</v>
      </c>
      <c r="N1123" s="4"/>
      <c r="O1123" s="4" t="str">
        <f>IF(UBER[Drop Date]="NA","No","yes")</f>
        <v>No</v>
      </c>
      <c r="P1123" s="4" t="str">
        <f t="shared" si="53"/>
        <v/>
      </c>
      <c r="Q1123" s="27" t="str">
        <f>IF(UBER[[Trip duration ]]="","",HOUR(P1123)*60 + MINUTE(P1123))</f>
        <v/>
      </c>
      <c r="R1123" s="27"/>
    </row>
    <row r="1124" spans="1:18" x14ac:dyDescent="0.3">
      <c r="A1124" s="1">
        <v>1123</v>
      </c>
      <c r="B1124" s="1" t="s">
        <v>8</v>
      </c>
      <c r="C1124" s="1">
        <v>25</v>
      </c>
      <c r="D1124" s="1" t="str">
        <f t="shared" si="51"/>
        <v>Yes</v>
      </c>
      <c r="E1124" s="1" t="s">
        <v>5</v>
      </c>
      <c r="F1124" s="2">
        <f>UBER[[#This Row],[Request Date]]+UBER[[#This Row],[Request Time]]</f>
        <v>42562.847222222219</v>
      </c>
      <c r="G1124" s="3">
        <v>42562</v>
      </c>
      <c r="H1124" s="4">
        <v>0.84722222222222221</v>
      </c>
      <c r="I1124" s="27">
        <f>HOUR(UBER[[#This Row],[Request Timestamp]])</f>
        <v>20</v>
      </c>
      <c r="J1124" s="4" t="str">
        <f t="shared" si="52"/>
        <v>Evening</v>
      </c>
      <c r="K1124" s="4" t="str">
        <f>TEXT(UBER[[#This Row],[Request Date]],"dddd")</f>
        <v>Monday</v>
      </c>
      <c r="L1124" s="2">
        <f>IF(OR(UBER[Drop Date]="NA", UBER[Drop Time]="NA"), "NA",M1124+N1124)</f>
        <v>42562.887499999997</v>
      </c>
      <c r="M1124" s="3">
        <v>42562</v>
      </c>
      <c r="N1124" s="4">
        <v>0.88750000000000007</v>
      </c>
      <c r="O1124" s="4" t="str">
        <f>IF(UBER[Drop Date]="NA","No","yes")</f>
        <v>yes</v>
      </c>
      <c r="P1124" s="4">
        <f t="shared" si="53"/>
        <v>4.0277777778101154E-2</v>
      </c>
      <c r="Q1124" s="27">
        <f>IF(UBER[[Trip duration ]]="","",HOUR(P1124)*60 + MINUTE(P1124))</f>
        <v>58</v>
      </c>
      <c r="R1124" s="27"/>
    </row>
    <row r="1125" spans="1:18" x14ac:dyDescent="0.3">
      <c r="A1125" s="1">
        <v>1124</v>
      </c>
      <c r="B1125" s="1" t="s">
        <v>4</v>
      </c>
      <c r="C1125" s="1" t="s">
        <v>6</v>
      </c>
      <c r="D1125" s="1" t="str">
        <f t="shared" si="51"/>
        <v>No</v>
      </c>
      <c r="E1125" s="1" t="s">
        <v>7</v>
      </c>
      <c r="F1125" s="2">
        <f>UBER[[#This Row],[Request Date]]+UBER[[#This Row],[Request Time]]</f>
        <v>42562.849305555559</v>
      </c>
      <c r="G1125" s="3">
        <v>42562</v>
      </c>
      <c r="H1125" s="4">
        <v>0.84930555555555554</v>
      </c>
      <c r="I1125" s="27">
        <f>HOUR(UBER[[#This Row],[Request Timestamp]])</f>
        <v>20</v>
      </c>
      <c r="J1125" s="4" t="str">
        <f t="shared" si="52"/>
        <v>Evening</v>
      </c>
      <c r="K1125" s="4" t="str">
        <f>TEXT(UBER[[#This Row],[Request Date]],"dddd")</f>
        <v>Monday</v>
      </c>
      <c r="L1125" s="2" t="str">
        <f>IF(OR(UBER[Drop Date]="NA", UBER[Drop Time]="NA"), "NA",M1125+N1125)</f>
        <v>NA</v>
      </c>
      <c r="M1125" s="3" t="s">
        <v>6</v>
      </c>
      <c r="N1125" s="4"/>
      <c r="O1125" s="4" t="str">
        <f>IF(UBER[Drop Date]="NA","No","yes")</f>
        <v>No</v>
      </c>
      <c r="P1125" s="4" t="str">
        <f t="shared" si="53"/>
        <v/>
      </c>
      <c r="Q1125" s="27" t="str">
        <f>IF(UBER[[Trip duration ]]="","",HOUR(P1125)*60 + MINUTE(P1125))</f>
        <v/>
      </c>
      <c r="R1125" s="27"/>
    </row>
    <row r="1126" spans="1:18" x14ac:dyDescent="0.3">
      <c r="A1126" s="1">
        <v>1125</v>
      </c>
      <c r="B1126" s="1" t="s">
        <v>8</v>
      </c>
      <c r="C1126" s="1" t="s">
        <v>6</v>
      </c>
      <c r="D1126" s="1" t="str">
        <f t="shared" si="51"/>
        <v>No</v>
      </c>
      <c r="E1126" s="1" t="s">
        <v>7</v>
      </c>
      <c r="F1126" s="2">
        <f>UBER[[#This Row],[Request Date]]+UBER[[#This Row],[Request Time]]</f>
        <v>42562.853472222225</v>
      </c>
      <c r="G1126" s="3">
        <v>42562</v>
      </c>
      <c r="H1126" s="4">
        <v>0.8534722222222223</v>
      </c>
      <c r="I1126" s="27">
        <f>HOUR(UBER[[#This Row],[Request Timestamp]])</f>
        <v>20</v>
      </c>
      <c r="J1126" s="4" t="str">
        <f t="shared" si="52"/>
        <v>Evening</v>
      </c>
      <c r="K1126" s="4" t="str">
        <f>TEXT(UBER[[#This Row],[Request Date]],"dddd")</f>
        <v>Monday</v>
      </c>
      <c r="L1126" s="2" t="str">
        <f>IF(OR(UBER[Drop Date]="NA", UBER[Drop Time]="NA"), "NA",M1126+N1126)</f>
        <v>NA</v>
      </c>
      <c r="M1126" s="3" t="s">
        <v>6</v>
      </c>
      <c r="N1126" s="4"/>
      <c r="O1126" s="4" t="str">
        <f>IF(UBER[Drop Date]="NA","No","yes")</f>
        <v>No</v>
      </c>
      <c r="P1126" s="4" t="str">
        <f t="shared" si="53"/>
        <v/>
      </c>
      <c r="Q1126" s="27" t="str">
        <f>IF(UBER[[Trip duration ]]="","",HOUR(P1126)*60 + MINUTE(P1126))</f>
        <v/>
      </c>
      <c r="R1126" s="27"/>
    </row>
    <row r="1127" spans="1:18" x14ac:dyDescent="0.3">
      <c r="A1127" s="1">
        <v>1126</v>
      </c>
      <c r="B1127" s="1" t="s">
        <v>4</v>
      </c>
      <c r="C1127" s="1" t="s">
        <v>6</v>
      </c>
      <c r="D1127" s="1" t="str">
        <f t="shared" si="51"/>
        <v>No</v>
      </c>
      <c r="E1127" s="1" t="s">
        <v>7</v>
      </c>
      <c r="F1127" s="2">
        <f>UBER[[#This Row],[Request Date]]+UBER[[#This Row],[Request Time]]</f>
        <v>42562.852777777778</v>
      </c>
      <c r="G1127" s="3">
        <v>42562</v>
      </c>
      <c r="H1127" s="4">
        <v>0.85277777777777775</v>
      </c>
      <c r="I1127" s="27">
        <f>HOUR(UBER[[#This Row],[Request Timestamp]])</f>
        <v>20</v>
      </c>
      <c r="J1127" s="4" t="str">
        <f t="shared" si="52"/>
        <v>Evening</v>
      </c>
      <c r="K1127" s="4" t="str">
        <f>TEXT(UBER[[#This Row],[Request Date]],"dddd")</f>
        <v>Monday</v>
      </c>
      <c r="L1127" s="2" t="str">
        <f>IF(OR(UBER[Drop Date]="NA", UBER[Drop Time]="NA"), "NA",M1127+N1127)</f>
        <v>NA</v>
      </c>
      <c r="M1127" s="3" t="s">
        <v>6</v>
      </c>
      <c r="N1127" s="4"/>
      <c r="O1127" s="4" t="str">
        <f>IF(UBER[Drop Date]="NA","No","yes")</f>
        <v>No</v>
      </c>
      <c r="P1127" s="4" t="str">
        <f t="shared" si="53"/>
        <v/>
      </c>
      <c r="Q1127" s="27" t="str">
        <f>IF(UBER[[Trip duration ]]="","",HOUR(P1127)*60 + MINUTE(P1127))</f>
        <v/>
      </c>
      <c r="R1127" s="27"/>
    </row>
    <row r="1128" spans="1:18" x14ac:dyDescent="0.3">
      <c r="A1128" s="1">
        <v>1127</v>
      </c>
      <c r="B1128" s="1" t="s">
        <v>4</v>
      </c>
      <c r="C1128" s="1" t="s">
        <v>6</v>
      </c>
      <c r="D1128" s="1" t="str">
        <f t="shared" si="51"/>
        <v>No</v>
      </c>
      <c r="E1128" s="1" t="s">
        <v>7</v>
      </c>
      <c r="F1128" s="2">
        <f>UBER[[#This Row],[Request Date]]+UBER[[#This Row],[Request Time]]</f>
        <v>42562.854166666664</v>
      </c>
      <c r="G1128" s="3">
        <v>42562</v>
      </c>
      <c r="H1128" s="4">
        <v>0.85416666666666663</v>
      </c>
      <c r="I1128" s="27">
        <f>HOUR(UBER[[#This Row],[Request Timestamp]])</f>
        <v>20</v>
      </c>
      <c r="J1128" s="4" t="str">
        <f t="shared" si="52"/>
        <v>Evening</v>
      </c>
      <c r="K1128" s="4" t="str">
        <f>TEXT(UBER[[#This Row],[Request Date]],"dddd")</f>
        <v>Monday</v>
      </c>
      <c r="L1128" s="2" t="str">
        <f>IF(OR(UBER[Drop Date]="NA", UBER[Drop Time]="NA"), "NA",M1128+N1128)</f>
        <v>NA</v>
      </c>
      <c r="M1128" s="3" t="s">
        <v>6</v>
      </c>
      <c r="N1128" s="4"/>
      <c r="O1128" s="4" t="str">
        <f>IF(UBER[Drop Date]="NA","No","yes")</f>
        <v>No</v>
      </c>
      <c r="P1128" s="4" t="str">
        <f t="shared" si="53"/>
        <v/>
      </c>
      <c r="Q1128" s="27" t="str">
        <f>IF(UBER[[Trip duration ]]="","",HOUR(P1128)*60 + MINUTE(P1128))</f>
        <v/>
      </c>
      <c r="R1128" s="27"/>
    </row>
    <row r="1129" spans="1:18" x14ac:dyDescent="0.3">
      <c r="A1129" s="1">
        <v>1128</v>
      </c>
      <c r="B1129" s="1" t="s">
        <v>4</v>
      </c>
      <c r="C1129" s="1" t="s">
        <v>6</v>
      </c>
      <c r="D1129" s="1" t="str">
        <f t="shared" si="51"/>
        <v>No</v>
      </c>
      <c r="E1129" s="1" t="s">
        <v>7</v>
      </c>
      <c r="F1129" s="2">
        <f>UBER[[#This Row],[Request Date]]+UBER[[#This Row],[Request Time]]</f>
        <v>42562.854166666664</v>
      </c>
      <c r="G1129" s="3">
        <v>42562</v>
      </c>
      <c r="H1129" s="4">
        <v>0.85416666666666663</v>
      </c>
      <c r="I1129" s="27">
        <f>HOUR(UBER[[#This Row],[Request Timestamp]])</f>
        <v>20</v>
      </c>
      <c r="J1129" s="4" t="str">
        <f t="shared" si="52"/>
        <v>Evening</v>
      </c>
      <c r="K1129" s="4" t="str">
        <f>TEXT(UBER[[#This Row],[Request Date]],"dddd")</f>
        <v>Monday</v>
      </c>
      <c r="L1129" s="2" t="str">
        <f>IF(OR(UBER[Drop Date]="NA", UBER[Drop Time]="NA"), "NA",M1129+N1129)</f>
        <v>NA</v>
      </c>
      <c r="M1129" s="3" t="s">
        <v>6</v>
      </c>
      <c r="N1129" s="4"/>
      <c r="O1129" s="4" t="str">
        <f>IF(UBER[Drop Date]="NA","No","yes")</f>
        <v>No</v>
      </c>
      <c r="P1129" s="4" t="str">
        <f t="shared" si="53"/>
        <v/>
      </c>
      <c r="Q1129" s="27" t="str">
        <f>IF(UBER[[Trip duration ]]="","",HOUR(P1129)*60 + MINUTE(P1129))</f>
        <v/>
      </c>
      <c r="R1129" s="27"/>
    </row>
    <row r="1130" spans="1:18" x14ac:dyDescent="0.3">
      <c r="A1130" s="1">
        <v>1129</v>
      </c>
      <c r="B1130" s="1" t="s">
        <v>4</v>
      </c>
      <c r="C1130" s="1">
        <v>256</v>
      </c>
      <c r="D1130" s="1" t="str">
        <f t="shared" si="51"/>
        <v>Yes</v>
      </c>
      <c r="E1130" s="1" t="s">
        <v>5</v>
      </c>
      <c r="F1130" s="2">
        <f>UBER[[#This Row],[Request Date]]+UBER[[#This Row],[Request Time]]</f>
        <v>42562.852083333331</v>
      </c>
      <c r="G1130" s="3">
        <v>42562</v>
      </c>
      <c r="H1130" s="4">
        <v>0.8520833333333333</v>
      </c>
      <c r="I1130" s="27">
        <f>HOUR(UBER[[#This Row],[Request Timestamp]])</f>
        <v>20</v>
      </c>
      <c r="J1130" s="4" t="str">
        <f t="shared" si="52"/>
        <v>Evening</v>
      </c>
      <c r="K1130" s="4" t="str">
        <f>TEXT(UBER[[#This Row],[Request Date]],"dddd")</f>
        <v>Monday</v>
      </c>
      <c r="L1130" s="2">
        <f>IF(OR(UBER[Drop Date]="NA", UBER[Drop Time]="NA"), "NA",M1130+N1130)</f>
        <v>42562.899305555555</v>
      </c>
      <c r="M1130" s="3">
        <v>42562</v>
      </c>
      <c r="N1130" s="4">
        <v>0.89930555555555547</v>
      </c>
      <c r="O1130" s="4" t="str">
        <f>IF(UBER[Drop Date]="NA","No","yes")</f>
        <v>yes</v>
      </c>
      <c r="P1130" s="4">
        <f t="shared" si="53"/>
        <v>4.7222222223354038E-2</v>
      </c>
      <c r="Q1130" s="27">
        <f>IF(UBER[[Trip duration ]]="","",HOUR(P1130)*60 + MINUTE(P1130))</f>
        <v>68</v>
      </c>
      <c r="R1130" s="27"/>
    </row>
    <row r="1131" spans="1:18" x14ac:dyDescent="0.3">
      <c r="A1131" s="1">
        <v>1130</v>
      </c>
      <c r="B1131" s="1" t="s">
        <v>8</v>
      </c>
      <c r="C1131" s="1">
        <v>264</v>
      </c>
      <c r="D1131" s="1" t="str">
        <f t="shared" si="51"/>
        <v>Yes</v>
      </c>
      <c r="E1131" s="1" t="s">
        <v>5</v>
      </c>
      <c r="F1131" s="2">
        <f>UBER[[#This Row],[Request Date]]+UBER[[#This Row],[Request Time]]</f>
        <v>42562.852083333331</v>
      </c>
      <c r="G1131" s="3">
        <v>42562</v>
      </c>
      <c r="H1131" s="4">
        <v>0.8520833333333333</v>
      </c>
      <c r="I1131" s="27">
        <f>HOUR(UBER[[#This Row],[Request Timestamp]])</f>
        <v>20</v>
      </c>
      <c r="J1131" s="4" t="str">
        <f t="shared" si="52"/>
        <v>Evening</v>
      </c>
      <c r="K1131" s="4" t="str">
        <f>TEXT(UBER[[#This Row],[Request Date]],"dddd")</f>
        <v>Monday</v>
      </c>
      <c r="L1131" s="2">
        <f>IF(OR(UBER[Drop Date]="NA", UBER[Drop Time]="NA"), "NA",M1131+N1131)</f>
        <v>42562.904166666667</v>
      </c>
      <c r="M1131" s="3">
        <v>42562</v>
      </c>
      <c r="N1131" s="4">
        <v>0.90416666666666667</v>
      </c>
      <c r="O1131" s="4" t="str">
        <f>IF(UBER[Drop Date]="NA","No","yes")</f>
        <v>yes</v>
      </c>
      <c r="P1131" s="4">
        <f t="shared" si="53"/>
        <v>5.2083333335758653E-2</v>
      </c>
      <c r="Q1131" s="27">
        <f>IF(UBER[[Trip duration ]]="","",HOUR(P1131)*60 + MINUTE(P1131))</f>
        <v>75</v>
      </c>
      <c r="R1131" s="27"/>
    </row>
    <row r="1132" spans="1:18" x14ac:dyDescent="0.3">
      <c r="A1132" s="1">
        <v>1131</v>
      </c>
      <c r="B1132" s="1" t="s">
        <v>4</v>
      </c>
      <c r="C1132" s="1" t="s">
        <v>6</v>
      </c>
      <c r="D1132" s="1" t="str">
        <f t="shared" si="51"/>
        <v>No</v>
      </c>
      <c r="E1132" s="1" t="s">
        <v>7</v>
      </c>
      <c r="F1132" s="2">
        <f>UBER[[#This Row],[Request Date]]+UBER[[#This Row],[Request Time]]</f>
        <v>42562.857638888891</v>
      </c>
      <c r="G1132" s="3">
        <v>42562</v>
      </c>
      <c r="H1132" s="4">
        <v>0.85763888888888884</v>
      </c>
      <c r="I1132" s="27">
        <f>HOUR(UBER[[#This Row],[Request Timestamp]])</f>
        <v>20</v>
      </c>
      <c r="J1132" s="4" t="str">
        <f t="shared" si="52"/>
        <v>Evening</v>
      </c>
      <c r="K1132" s="4" t="str">
        <f>TEXT(UBER[[#This Row],[Request Date]],"dddd")</f>
        <v>Monday</v>
      </c>
      <c r="L1132" s="2" t="str">
        <f>IF(OR(UBER[Drop Date]="NA", UBER[Drop Time]="NA"), "NA",M1132+N1132)</f>
        <v>NA</v>
      </c>
      <c r="M1132" s="3" t="s">
        <v>6</v>
      </c>
      <c r="N1132" s="4"/>
      <c r="O1132" s="4" t="str">
        <f>IF(UBER[Drop Date]="NA","No","yes")</f>
        <v>No</v>
      </c>
      <c r="P1132" s="4" t="str">
        <f t="shared" si="53"/>
        <v/>
      </c>
      <c r="Q1132" s="27" t="str">
        <f>IF(UBER[[Trip duration ]]="","",HOUR(P1132)*60 + MINUTE(P1132))</f>
        <v/>
      </c>
      <c r="R1132" s="27"/>
    </row>
    <row r="1133" spans="1:18" x14ac:dyDescent="0.3">
      <c r="A1133" s="1">
        <v>1132</v>
      </c>
      <c r="B1133" s="1" t="s">
        <v>8</v>
      </c>
      <c r="C1133" s="1" t="s">
        <v>6</v>
      </c>
      <c r="D1133" s="1" t="str">
        <f t="shared" si="51"/>
        <v>No</v>
      </c>
      <c r="E1133" s="1" t="s">
        <v>7</v>
      </c>
      <c r="F1133" s="2">
        <f>UBER[[#This Row],[Request Date]]+UBER[[#This Row],[Request Time]]</f>
        <v>42562.851388888892</v>
      </c>
      <c r="G1133" s="3">
        <v>42562</v>
      </c>
      <c r="H1133" s="4">
        <v>0.85138888888888886</v>
      </c>
      <c r="I1133" s="27">
        <f>HOUR(UBER[[#This Row],[Request Timestamp]])</f>
        <v>20</v>
      </c>
      <c r="J1133" s="4" t="str">
        <f t="shared" si="52"/>
        <v>Evening</v>
      </c>
      <c r="K1133" s="4" t="str">
        <f>TEXT(UBER[[#This Row],[Request Date]],"dddd")</f>
        <v>Monday</v>
      </c>
      <c r="L1133" s="2" t="str">
        <f>IF(OR(UBER[Drop Date]="NA", UBER[Drop Time]="NA"), "NA",M1133+N1133)</f>
        <v>NA</v>
      </c>
      <c r="M1133" s="3" t="s">
        <v>6</v>
      </c>
      <c r="N1133" s="4"/>
      <c r="O1133" s="4" t="str">
        <f>IF(UBER[Drop Date]="NA","No","yes")</f>
        <v>No</v>
      </c>
      <c r="P1133" s="4" t="str">
        <f t="shared" si="53"/>
        <v/>
      </c>
      <c r="Q1133" s="27" t="str">
        <f>IF(UBER[[Trip duration ]]="","",HOUR(P1133)*60 + MINUTE(P1133))</f>
        <v/>
      </c>
      <c r="R1133" s="27"/>
    </row>
    <row r="1134" spans="1:18" x14ac:dyDescent="0.3">
      <c r="A1134" s="1">
        <v>1133</v>
      </c>
      <c r="B1134" s="1" t="s">
        <v>4</v>
      </c>
      <c r="C1134" s="1">
        <v>44</v>
      </c>
      <c r="D1134" s="1" t="str">
        <f t="shared" si="51"/>
        <v>Yes</v>
      </c>
      <c r="E1134" s="1" t="s">
        <v>5</v>
      </c>
      <c r="F1134" s="2">
        <f>UBER[[#This Row],[Request Date]]+UBER[[#This Row],[Request Time]]</f>
        <v>42562.852083333331</v>
      </c>
      <c r="G1134" s="3">
        <v>42562</v>
      </c>
      <c r="H1134" s="4">
        <v>0.8520833333333333</v>
      </c>
      <c r="I1134" s="27">
        <f>HOUR(UBER[[#This Row],[Request Timestamp]])</f>
        <v>20</v>
      </c>
      <c r="J1134" s="4" t="str">
        <f t="shared" si="52"/>
        <v>Evening</v>
      </c>
      <c r="K1134" s="4" t="str">
        <f>TEXT(UBER[[#This Row],[Request Date]],"dddd")</f>
        <v>Monday</v>
      </c>
      <c r="L1134" s="2">
        <f>IF(OR(UBER[Drop Date]="NA", UBER[Drop Time]="NA"), "NA",M1134+N1134)</f>
        <v>42562.896527777775</v>
      </c>
      <c r="M1134" s="3">
        <v>42562</v>
      </c>
      <c r="N1134" s="4">
        <v>0.8965277777777777</v>
      </c>
      <c r="O1134" s="4" t="str">
        <f>IF(UBER[Drop Date]="NA","No","yes")</f>
        <v>yes</v>
      </c>
      <c r="P1134" s="4">
        <f t="shared" si="53"/>
        <v>4.4444444443797693E-2</v>
      </c>
      <c r="Q1134" s="27">
        <f>IF(UBER[[Trip duration ]]="","",HOUR(P1134)*60 + MINUTE(P1134))</f>
        <v>64</v>
      </c>
      <c r="R1134" s="27"/>
    </row>
    <row r="1135" spans="1:18" x14ac:dyDescent="0.3">
      <c r="A1135" s="1">
        <v>1134</v>
      </c>
      <c r="B1135" s="1" t="s">
        <v>4</v>
      </c>
      <c r="C1135" s="1">
        <v>84</v>
      </c>
      <c r="D1135" s="1" t="str">
        <f t="shared" si="51"/>
        <v>Yes</v>
      </c>
      <c r="E1135" s="1" t="s">
        <v>9</v>
      </c>
      <c r="F1135" s="2">
        <f>UBER[[#This Row],[Request Date]]+UBER[[#This Row],[Request Time]]</f>
        <v>42562.856249999997</v>
      </c>
      <c r="G1135" s="3">
        <v>42562</v>
      </c>
      <c r="H1135" s="4">
        <v>0.85625000000000007</v>
      </c>
      <c r="I1135" s="27">
        <f>HOUR(UBER[[#This Row],[Request Timestamp]])</f>
        <v>20</v>
      </c>
      <c r="J1135" s="4" t="str">
        <f t="shared" si="52"/>
        <v>Evening</v>
      </c>
      <c r="K1135" s="4" t="str">
        <f>TEXT(UBER[[#This Row],[Request Date]],"dddd")</f>
        <v>Monday</v>
      </c>
      <c r="L1135" s="2" t="str">
        <f>IF(OR(UBER[Drop Date]="NA", UBER[Drop Time]="NA"), "NA",M1135+N1135)</f>
        <v>NA</v>
      </c>
      <c r="M1135" s="3" t="s">
        <v>6</v>
      </c>
      <c r="N1135" s="4"/>
      <c r="O1135" s="4" t="str">
        <f>IF(UBER[Drop Date]="NA","No","yes")</f>
        <v>No</v>
      </c>
      <c r="P1135" s="4" t="str">
        <f t="shared" si="53"/>
        <v/>
      </c>
      <c r="Q1135" s="27" t="str">
        <f>IF(UBER[[Trip duration ]]="","",HOUR(P1135)*60 + MINUTE(P1135))</f>
        <v/>
      </c>
      <c r="R1135" s="27"/>
    </row>
    <row r="1136" spans="1:18" x14ac:dyDescent="0.3">
      <c r="A1136" s="1">
        <v>1135</v>
      </c>
      <c r="B1136" s="1" t="s">
        <v>4</v>
      </c>
      <c r="C1136" s="1">
        <v>106</v>
      </c>
      <c r="D1136" s="1" t="str">
        <f t="shared" si="51"/>
        <v>Yes</v>
      </c>
      <c r="E1136" s="1" t="s">
        <v>5</v>
      </c>
      <c r="F1136" s="2">
        <f>UBER[[#This Row],[Request Date]]+UBER[[#This Row],[Request Time]]</f>
        <v>42562.859027777777</v>
      </c>
      <c r="G1136" s="3">
        <v>42562</v>
      </c>
      <c r="H1136" s="4">
        <v>0.85902777777777783</v>
      </c>
      <c r="I1136" s="27">
        <f>HOUR(UBER[[#This Row],[Request Timestamp]])</f>
        <v>20</v>
      </c>
      <c r="J1136" s="4" t="str">
        <f t="shared" si="52"/>
        <v>Evening</v>
      </c>
      <c r="K1136" s="4" t="str">
        <f>TEXT(UBER[[#This Row],[Request Date]],"dddd")</f>
        <v>Monday</v>
      </c>
      <c r="L1136" s="2">
        <f>IF(OR(UBER[Drop Date]="NA", UBER[Drop Time]="NA"), "NA",M1136+N1136)</f>
        <v>42562.895138888889</v>
      </c>
      <c r="M1136" s="3">
        <v>42562</v>
      </c>
      <c r="N1136" s="4">
        <v>0.89513888888888893</v>
      </c>
      <c r="O1136" s="4" t="str">
        <f>IF(UBER[Drop Date]="NA","No","yes")</f>
        <v>yes</v>
      </c>
      <c r="P1136" s="4">
        <f t="shared" si="53"/>
        <v>3.6111111112404615E-2</v>
      </c>
      <c r="Q1136" s="27">
        <f>IF(UBER[[Trip duration ]]="","",HOUR(P1136)*60 + MINUTE(P1136))</f>
        <v>52</v>
      </c>
      <c r="R1136" s="27"/>
    </row>
    <row r="1137" spans="1:18" x14ac:dyDescent="0.3">
      <c r="A1137" s="1">
        <v>1136</v>
      </c>
      <c r="B1137" s="1" t="s">
        <v>4</v>
      </c>
      <c r="C1137" s="1">
        <v>111</v>
      </c>
      <c r="D1137" s="1" t="str">
        <f t="shared" si="51"/>
        <v>Yes</v>
      </c>
      <c r="E1137" s="1" t="s">
        <v>5</v>
      </c>
      <c r="F1137" s="2">
        <f>UBER[[#This Row],[Request Date]]+UBER[[#This Row],[Request Time]]</f>
        <v>42562.855555555558</v>
      </c>
      <c r="G1137" s="3">
        <v>42562</v>
      </c>
      <c r="H1137" s="4">
        <v>0.85555555555555562</v>
      </c>
      <c r="I1137" s="27">
        <f>HOUR(UBER[[#This Row],[Request Timestamp]])</f>
        <v>20</v>
      </c>
      <c r="J1137" s="4" t="str">
        <f t="shared" si="52"/>
        <v>Evening</v>
      </c>
      <c r="K1137" s="4" t="str">
        <f>TEXT(UBER[[#This Row],[Request Date]],"dddd")</f>
        <v>Monday</v>
      </c>
      <c r="L1137" s="2">
        <f>IF(OR(UBER[Drop Date]="NA", UBER[Drop Time]="NA"), "NA",M1137+N1137)</f>
        <v>42562.888888888891</v>
      </c>
      <c r="M1137" s="3">
        <v>42562</v>
      </c>
      <c r="N1137" s="4">
        <v>0.88888888888888884</v>
      </c>
      <c r="O1137" s="4" t="str">
        <f>IF(UBER[Drop Date]="NA","No","yes")</f>
        <v>yes</v>
      </c>
      <c r="P1137" s="4">
        <f t="shared" si="53"/>
        <v>3.3333333332848269E-2</v>
      </c>
      <c r="Q1137" s="27">
        <f>IF(UBER[[Trip duration ]]="","",HOUR(P1137)*60 + MINUTE(P1137))</f>
        <v>48</v>
      </c>
      <c r="R1137" s="27"/>
    </row>
    <row r="1138" spans="1:18" x14ac:dyDescent="0.3">
      <c r="A1138" s="1">
        <v>1137</v>
      </c>
      <c r="B1138" s="1" t="s">
        <v>8</v>
      </c>
      <c r="C1138" s="1">
        <v>209</v>
      </c>
      <c r="D1138" s="1" t="str">
        <f t="shared" si="51"/>
        <v>Yes</v>
      </c>
      <c r="E1138" s="1" t="s">
        <v>9</v>
      </c>
      <c r="F1138" s="2">
        <f>UBER[[#This Row],[Request Date]]+UBER[[#This Row],[Request Time]]</f>
        <v>42562.855555555558</v>
      </c>
      <c r="G1138" s="3">
        <v>42562</v>
      </c>
      <c r="H1138" s="4">
        <v>0.85555555555555562</v>
      </c>
      <c r="I1138" s="27">
        <f>HOUR(UBER[[#This Row],[Request Timestamp]])</f>
        <v>20</v>
      </c>
      <c r="J1138" s="4" t="str">
        <f t="shared" si="52"/>
        <v>Evening</v>
      </c>
      <c r="K1138" s="4" t="str">
        <f>TEXT(UBER[[#This Row],[Request Date]],"dddd")</f>
        <v>Monday</v>
      </c>
      <c r="L1138" s="2" t="str">
        <f>IF(OR(UBER[Drop Date]="NA", UBER[Drop Time]="NA"), "NA",M1138+N1138)</f>
        <v>NA</v>
      </c>
      <c r="M1138" s="3" t="s">
        <v>6</v>
      </c>
      <c r="N1138" s="4"/>
      <c r="O1138" s="4" t="str">
        <f>IF(UBER[Drop Date]="NA","No","yes")</f>
        <v>No</v>
      </c>
      <c r="P1138" s="4" t="str">
        <f t="shared" si="53"/>
        <v/>
      </c>
      <c r="Q1138" s="27" t="str">
        <f>IF(UBER[[Trip duration ]]="","",HOUR(P1138)*60 + MINUTE(P1138))</f>
        <v/>
      </c>
      <c r="R1138" s="27"/>
    </row>
    <row r="1139" spans="1:18" x14ac:dyDescent="0.3">
      <c r="A1139" s="1">
        <v>1138</v>
      </c>
      <c r="B1139" s="1" t="s">
        <v>8</v>
      </c>
      <c r="C1139" s="1">
        <v>215</v>
      </c>
      <c r="D1139" s="1" t="str">
        <f t="shared" si="51"/>
        <v>Yes</v>
      </c>
      <c r="E1139" s="1" t="s">
        <v>5</v>
      </c>
      <c r="F1139" s="2">
        <f>UBER[[#This Row],[Request Date]]+UBER[[#This Row],[Request Time]]</f>
        <v>42562.854166666664</v>
      </c>
      <c r="G1139" s="3">
        <v>42562</v>
      </c>
      <c r="H1139" s="4">
        <v>0.85416666666666663</v>
      </c>
      <c r="I1139" s="27">
        <f>HOUR(UBER[[#This Row],[Request Timestamp]])</f>
        <v>20</v>
      </c>
      <c r="J1139" s="4" t="str">
        <f t="shared" si="52"/>
        <v>Evening</v>
      </c>
      <c r="K1139" s="4" t="str">
        <f>TEXT(UBER[[#This Row],[Request Date]],"dddd")</f>
        <v>Monday</v>
      </c>
      <c r="L1139" s="2">
        <f>IF(OR(UBER[Drop Date]="NA", UBER[Drop Time]="NA"), "NA",M1139+N1139)</f>
        <v>42562.883333333331</v>
      </c>
      <c r="M1139" s="3">
        <v>42562</v>
      </c>
      <c r="N1139" s="4">
        <v>0.8833333333333333</v>
      </c>
      <c r="O1139" s="4" t="str">
        <f>IF(UBER[Drop Date]="NA","No","yes")</f>
        <v>yes</v>
      </c>
      <c r="P1139" s="4">
        <f t="shared" si="53"/>
        <v>2.9166666667151731E-2</v>
      </c>
      <c r="Q1139" s="27">
        <f>IF(UBER[[Trip duration ]]="","",HOUR(P1139)*60 + MINUTE(P1139))</f>
        <v>42</v>
      </c>
      <c r="R1139" s="27"/>
    </row>
    <row r="1140" spans="1:18" x14ac:dyDescent="0.3">
      <c r="A1140" s="1">
        <v>1139</v>
      </c>
      <c r="B1140" s="1" t="s">
        <v>4</v>
      </c>
      <c r="C1140" s="1" t="s">
        <v>6</v>
      </c>
      <c r="D1140" s="1" t="str">
        <f t="shared" si="51"/>
        <v>No</v>
      </c>
      <c r="E1140" s="1" t="s">
        <v>7</v>
      </c>
      <c r="F1140" s="2">
        <f>UBER[[#This Row],[Request Date]]+UBER[[#This Row],[Request Time]]</f>
        <v>42562.856249999997</v>
      </c>
      <c r="G1140" s="3">
        <v>42562</v>
      </c>
      <c r="H1140" s="4">
        <v>0.85625000000000007</v>
      </c>
      <c r="I1140" s="27">
        <f>HOUR(UBER[[#This Row],[Request Timestamp]])</f>
        <v>20</v>
      </c>
      <c r="J1140" s="4" t="str">
        <f t="shared" si="52"/>
        <v>Evening</v>
      </c>
      <c r="K1140" s="4" t="str">
        <f>TEXT(UBER[[#This Row],[Request Date]],"dddd")</f>
        <v>Monday</v>
      </c>
      <c r="L1140" s="2" t="str">
        <f>IF(OR(UBER[Drop Date]="NA", UBER[Drop Time]="NA"), "NA",M1140+N1140)</f>
        <v>NA</v>
      </c>
      <c r="M1140" s="3" t="s">
        <v>6</v>
      </c>
      <c r="N1140" s="4"/>
      <c r="O1140" s="4" t="str">
        <f>IF(UBER[Drop Date]="NA","No","yes")</f>
        <v>No</v>
      </c>
      <c r="P1140" s="4" t="str">
        <f t="shared" si="53"/>
        <v/>
      </c>
      <c r="Q1140" s="27" t="str">
        <f>IF(UBER[[Trip duration ]]="","",HOUR(P1140)*60 + MINUTE(P1140))</f>
        <v/>
      </c>
      <c r="R1140" s="27"/>
    </row>
    <row r="1141" spans="1:18" x14ac:dyDescent="0.3">
      <c r="A1141" s="1">
        <v>1140</v>
      </c>
      <c r="B1141" s="1" t="s">
        <v>4</v>
      </c>
      <c r="C1141" s="1" t="s">
        <v>6</v>
      </c>
      <c r="D1141" s="1" t="str">
        <f t="shared" si="51"/>
        <v>No</v>
      </c>
      <c r="E1141" s="1" t="s">
        <v>7</v>
      </c>
      <c r="F1141" s="2">
        <f>UBER[[#This Row],[Request Date]]+UBER[[#This Row],[Request Time]]</f>
        <v>42562.854861111111</v>
      </c>
      <c r="G1141" s="3">
        <v>42562</v>
      </c>
      <c r="H1141" s="4">
        <v>0.85486111111111107</v>
      </c>
      <c r="I1141" s="27">
        <f>HOUR(UBER[[#This Row],[Request Timestamp]])</f>
        <v>20</v>
      </c>
      <c r="J1141" s="4" t="str">
        <f t="shared" si="52"/>
        <v>Evening</v>
      </c>
      <c r="K1141" s="4" t="str">
        <f>TEXT(UBER[[#This Row],[Request Date]],"dddd")</f>
        <v>Monday</v>
      </c>
      <c r="L1141" s="2" t="str">
        <f>IF(OR(UBER[Drop Date]="NA", UBER[Drop Time]="NA"), "NA",M1141+N1141)</f>
        <v>NA</v>
      </c>
      <c r="M1141" s="3" t="s">
        <v>6</v>
      </c>
      <c r="N1141" s="4"/>
      <c r="O1141" s="4" t="str">
        <f>IF(UBER[Drop Date]="NA","No","yes")</f>
        <v>No</v>
      </c>
      <c r="P1141" s="4" t="str">
        <f t="shared" si="53"/>
        <v/>
      </c>
      <c r="Q1141" s="27" t="str">
        <f>IF(UBER[[Trip duration ]]="","",HOUR(P1141)*60 + MINUTE(P1141))</f>
        <v/>
      </c>
      <c r="R1141" s="27"/>
    </row>
    <row r="1142" spans="1:18" x14ac:dyDescent="0.3">
      <c r="A1142" s="1">
        <v>1141</v>
      </c>
      <c r="B1142" s="1" t="s">
        <v>4</v>
      </c>
      <c r="C1142" s="1" t="s">
        <v>6</v>
      </c>
      <c r="D1142" s="1" t="str">
        <f t="shared" si="51"/>
        <v>No</v>
      </c>
      <c r="E1142" s="1" t="s">
        <v>7</v>
      </c>
      <c r="F1142" s="2">
        <f>UBER[[#This Row],[Request Date]]+UBER[[#This Row],[Request Time]]</f>
        <v>42562.859722222223</v>
      </c>
      <c r="G1142" s="3">
        <v>42562</v>
      </c>
      <c r="H1142" s="4">
        <v>0.85972222222222217</v>
      </c>
      <c r="I1142" s="27">
        <f>HOUR(UBER[[#This Row],[Request Timestamp]])</f>
        <v>20</v>
      </c>
      <c r="J1142" s="4" t="str">
        <f t="shared" si="52"/>
        <v>Evening</v>
      </c>
      <c r="K1142" s="4" t="str">
        <f>TEXT(UBER[[#This Row],[Request Date]],"dddd")</f>
        <v>Monday</v>
      </c>
      <c r="L1142" s="2" t="str">
        <f>IF(OR(UBER[Drop Date]="NA", UBER[Drop Time]="NA"), "NA",M1142+N1142)</f>
        <v>NA</v>
      </c>
      <c r="M1142" s="3" t="s">
        <v>6</v>
      </c>
      <c r="N1142" s="4"/>
      <c r="O1142" s="4" t="str">
        <f>IF(UBER[Drop Date]="NA","No","yes")</f>
        <v>No</v>
      </c>
      <c r="P1142" s="4" t="str">
        <f t="shared" si="53"/>
        <v/>
      </c>
      <c r="Q1142" s="27" t="str">
        <f>IF(UBER[[Trip duration ]]="","",HOUR(P1142)*60 + MINUTE(P1142))</f>
        <v/>
      </c>
      <c r="R1142" s="27"/>
    </row>
    <row r="1143" spans="1:18" x14ac:dyDescent="0.3">
      <c r="A1143" s="1">
        <v>1142</v>
      </c>
      <c r="B1143" s="1" t="s">
        <v>8</v>
      </c>
      <c r="C1143" s="1">
        <v>204</v>
      </c>
      <c r="D1143" s="1" t="str">
        <f t="shared" si="51"/>
        <v>Yes</v>
      </c>
      <c r="E1143" s="1" t="s">
        <v>5</v>
      </c>
      <c r="F1143" s="2">
        <f>UBER[[#This Row],[Request Date]]+UBER[[#This Row],[Request Time]]</f>
        <v>42562.862500000003</v>
      </c>
      <c r="G1143" s="3">
        <v>42562</v>
      </c>
      <c r="H1143" s="4">
        <v>0.86249999999999993</v>
      </c>
      <c r="I1143" s="27">
        <f>HOUR(UBER[[#This Row],[Request Timestamp]])</f>
        <v>20</v>
      </c>
      <c r="J1143" s="4" t="str">
        <f t="shared" si="52"/>
        <v>Evening</v>
      </c>
      <c r="K1143" s="4" t="str">
        <f>TEXT(UBER[[#This Row],[Request Date]],"dddd")</f>
        <v>Monday</v>
      </c>
      <c r="L1143" s="2">
        <f>IF(OR(UBER[Drop Date]="NA", UBER[Drop Time]="NA"), "NA",M1143+N1143)</f>
        <v>42562.902777777781</v>
      </c>
      <c r="M1143" s="3">
        <v>42562</v>
      </c>
      <c r="N1143" s="4">
        <v>0.90277777777777779</v>
      </c>
      <c r="O1143" s="4" t="str">
        <f>IF(UBER[Drop Date]="NA","No","yes")</f>
        <v>yes</v>
      </c>
      <c r="P1143" s="4">
        <f t="shared" si="53"/>
        <v>4.0277777778101154E-2</v>
      </c>
      <c r="Q1143" s="27">
        <f>IF(UBER[[Trip duration ]]="","",HOUR(P1143)*60 + MINUTE(P1143))</f>
        <v>58</v>
      </c>
      <c r="R1143" s="27"/>
    </row>
    <row r="1144" spans="1:18" x14ac:dyDescent="0.3">
      <c r="A1144" s="1">
        <v>1143</v>
      </c>
      <c r="B1144" s="1" t="s">
        <v>4</v>
      </c>
      <c r="C1144" s="1" t="s">
        <v>6</v>
      </c>
      <c r="D1144" s="1" t="str">
        <f t="shared" si="51"/>
        <v>No</v>
      </c>
      <c r="E1144" s="1" t="s">
        <v>7</v>
      </c>
      <c r="F1144" s="2">
        <f>UBER[[#This Row],[Request Date]]+UBER[[#This Row],[Request Time]]</f>
        <v>42562.859027777777</v>
      </c>
      <c r="G1144" s="3">
        <v>42562</v>
      </c>
      <c r="H1144" s="4">
        <v>0.85902777777777783</v>
      </c>
      <c r="I1144" s="27">
        <f>HOUR(UBER[[#This Row],[Request Timestamp]])</f>
        <v>20</v>
      </c>
      <c r="J1144" s="4" t="str">
        <f t="shared" si="52"/>
        <v>Evening</v>
      </c>
      <c r="K1144" s="4" t="str">
        <f>TEXT(UBER[[#This Row],[Request Date]],"dddd")</f>
        <v>Monday</v>
      </c>
      <c r="L1144" s="2" t="str">
        <f>IF(OR(UBER[Drop Date]="NA", UBER[Drop Time]="NA"), "NA",M1144+N1144)</f>
        <v>NA</v>
      </c>
      <c r="M1144" s="3" t="s">
        <v>6</v>
      </c>
      <c r="N1144" s="4"/>
      <c r="O1144" s="4" t="str">
        <f>IF(UBER[Drop Date]="NA","No","yes")</f>
        <v>No</v>
      </c>
      <c r="P1144" s="4" t="str">
        <f t="shared" si="53"/>
        <v/>
      </c>
      <c r="Q1144" s="27" t="str">
        <f>IF(UBER[[Trip duration ]]="","",HOUR(P1144)*60 + MINUTE(P1144))</f>
        <v/>
      </c>
      <c r="R1144" s="27"/>
    </row>
    <row r="1145" spans="1:18" x14ac:dyDescent="0.3">
      <c r="A1145" s="1">
        <v>1144</v>
      </c>
      <c r="B1145" s="1" t="s">
        <v>4</v>
      </c>
      <c r="C1145" s="1" t="s">
        <v>6</v>
      </c>
      <c r="D1145" s="1" t="str">
        <f t="shared" si="51"/>
        <v>No</v>
      </c>
      <c r="E1145" s="1" t="s">
        <v>7</v>
      </c>
      <c r="F1145" s="2">
        <f>UBER[[#This Row],[Request Date]]+UBER[[#This Row],[Request Time]]</f>
        <v>42562.861805555556</v>
      </c>
      <c r="G1145" s="3">
        <v>42562</v>
      </c>
      <c r="H1145" s="4">
        <v>0.8618055555555556</v>
      </c>
      <c r="I1145" s="27">
        <f>HOUR(UBER[[#This Row],[Request Timestamp]])</f>
        <v>20</v>
      </c>
      <c r="J1145" s="4" t="str">
        <f t="shared" si="52"/>
        <v>Evening</v>
      </c>
      <c r="K1145" s="4" t="str">
        <f>TEXT(UBER[[#This Row],[Request Date]],"dddd")</f>
        <v>Monday</v>
      </c>
      <c r="L1145" s="2" t="str">
        <f>IF(OR(UBER[Drop Date]="NA", UBER[Drop Time]="NA"), "NA",M1145+N1145)</f>
        <v>NA</v>
      </c>
      <c r="M1145" s="3" t="s">
        <v>6</v>
      </c>
      <c r="N1145" s="4"/>
      <c r="O1145" s="4" t="str">
        <f>IF(UBER[Drop Date]="NA","No","yes")</f>
        <v>No</v>
      </c>
      <c r="P1145" s="4" t="str">
        <f t="shared" si="53"/>
        <v/>
      </c>
      <c r="Q1145" s="27" t="str">
        <f>IF(UBER[[Trip duration ]]="","",HOUR(P1145)*60 + MINUTE(P1145))</f>
        <v/>
      </c>
      <c r="R1145" s="27"/>
    </row>
    <row r="1146" spans="1:18" x14ac:dyDescent="0.3">
      <c r="A1146" s="1">
        <v>1145</v>
      </c>
      <c r="B1146" s="1" t="s">
        <v>4</v>
      </c>
      <c r="C1146" s="1" t="s">
        <v>6</v>
      </c>
      <c r="D1146" s="1" t="str">
        <f t="shared" si="51"/>
        <v>No</v>
      </c>
      <c r="E1146" s="1" t="s">
        <v>7</v>
      </c>
      <c r="F1146" s="2">
        <f>UBER[[#This Row],[Request Date]]+UBER[[#This Row],[Request Time]]</f>
        <v>42562.861111111109</v>
      </c>
      <c r="G1146" s="3">
        <v>42562</v>
      </c>
      <c r="H1146" s="4">
        <v>0.86111111111111116</v>
      </c>
      <c r="I1146" s="27">
        <f>HOUR(UBER[[#This Row],[Request Timestamp]])</f>
        <v>20</v>
      </c>
      <c r="J1146" s="4" t="str">
        <f t="shared" si="52"/>
        <v>Evening</v>
      </c>
      <c r="K1146" s="4" t="str">
        <f>TEXT(UBER[[#This Row],[Request Date]],"dddd")</f>
        <v>Monday</v>
      </c>
      <c r="L1146" s="2" t="str">
        <f>IF(OR(UBER[Drop Date]="NA", UBER[Drop Time]="NA"), "NA",M1146+N1146)</f>
        <v>NA</v>
      </c>
      <c r="M1146" s="3" t="s">
        <v>6</v>
      </c>
      <c r="N1146" s="4"/>
      <c r="O1146" s="4" t="str">
        <f>IF(UBER[Drop Date]="NA","No","yes")</f>
        <v>No</v>
      </c>
      <c r="P1146" s="4" t="str">
        <f t="shared" si="53"/>
        <v/>
      </c>
      <c r="Q1146" s="27" t="str">
        <f>IF(UBER[[Trip duration ]]="","",HOUR(P1146)*60 + MINUTE(P1146))</f>
        <v/>
      </c>
      <c r="R1146" s="27"/>
    </row>
    <row r="1147" spans="1:18" x14ac:dyDescent="0.3">
      <c r="A1147" s="1">
        <v>1146</v>
      </c>
      <c r="B1147" s="1" t="s">
        <v>4</v>
      </c>
      <c r="C1147" s="1" t="s">
        <v>6</v>
      </c>
      <c r="D1147" s="1" t="str">
        <f t="shared" si="51"/>
        <v>No</v>
      </c>
      <c r="E1147" s="1" t="s">
        <v>7</v>
      </c>
      <c r="F1147" s="2">
        <f>UBER[[#This Row],[Request Date]]+UBER[[#This Row],[Request Time]]</f>
        <v>42562.861111111109</v>
      </c>
      <c r="G1147" s="3">
        <v>42562</v>
      </c>
      <c r="H1147" s="4">
        <v>0.86111111111111116</v>
      </c>
      <c r="I1147" s="27">
        <f>HOUR(UBER[[#This Row],[Request Timestamp]])</f>
        <v>20</v>
      </c>
      <c r="J1147" s="4" t="str">
        <f t="shared" si="52"/>
        <v>Evening</v>
      </c>
      <c r="K1147" s="4" t="str">
        <f>TEXT(UBER[[#This Row],[Request Date]],"dddd")</f>
        <v>Monday</v>
      </c>
      <c r="L1147" s="2" t="str">
        <f>IF(OR(UBER[Drop Date]="NA", UBER[Drop Time]="NA"), "NA",M1147+N1147)</f>
        <v>NA</v>
      </c>
      <c r="M1147" s="3" t="s">
        <v>6</v>
      </c>
      <c r="N1147" s="4"/>
      <c r="O1147" s="4" t="str">
        <f>IF(UBER[Drop Date]="NA","No","yes")</f>
        <v>No</v>
      </c>
      <c r="P1147" s="4" t="str">
        <f t="shared" si="53"/>
        <v/>
      </c>
      <c r="Q1147" s="27" t="str">
        <f>IF(UBER[[Trip duration ]]="","",HOUR(P1147)*60 + MINUTE(P1147))</f>
        <v/>
      </c>
      <c r="R1147" s="27"/>
    </row>
    <row r="1148" spans="1:18" x14ac:dyDescent="0.3">
      <c r="A1148" s="1">
        <v>1147</v>
      </c>
      <c r="B1148" s="1" t="s">
        <v>4</v>
      </c>
      <c r="C1148" s="1">
        <v>18</v>
      </c>
      <c r="D1148" s="1" t="str">
        <f t="shared" si="51"/>
        <v>Yes</v>
      </c>
      <c r="E1148" s="1" t="s">
        <v>5</v>
      </c>
      <c r="F1148" s="2">
        <f>UBER[[#This Row],[Request Date]]+UBER[[#This Row],[Request Time]]</f>
        <v>42562.862500000003</v>
      </c>
      <c r="G1148" s="3">
        <v>42562</v>
      </c>
      <c r="H1148" s="4">
        <v>0.86249999999999993</v>
      </c>
      <c r="I1148" s="27">
        <f>HOUR(UBER[[#This Row],[Request Timestamp]])</f>
        <v>20</v>
      </c>
      <c r="J1148" s="4" t="str">
        <f t="shared" si="52"/>
        <v>Evening</v>
      </c>
      <c r="K1148" s="4" t="str">
        <f>TEXT(UBER[[#This Row],[Request Date]],"dddd")</f>
        <v>Monday</v>
      </c>
      <c r="L1148" s="2">
        <f>IF(OR(UBER[Drop Date]="NA", UBER[Drop Time]="NA"), "NA",M1148+N1148)</f>
        <v>42562.887499999997</v>
      </c>
      <c r="M1148" s="3">
        <v>42562</v>
      </c>
      <c r="N1148" s="4">
        <v>0.88750000000000007</v>
      </c>
      <c r="O1148" s="4" t="str">
        <f>IF(UBER[Drop Date]="NA","No","yes")</f>
        <v>yes</v>
      </c>
      <c r="P1148" s="4">
        <f t="shared" si="53"/>
        <v>2.4999999994179234E-2</v>
      </c>
      <c r="Q1148" s="27">
        <f>IF(UBER[[Trip duration ]]="","",HOUR(P1148)*60 + MINUTE(P1148))</f>
        <v>36</v>
      </c>
      <c r="R1148" s="27"/>
    </row>
    <row r="1149" spans="1:18" x14ac:dyDescent="0.3">
      <c r="A1149" s="1">
        <v>1148</v>
      </c>
      <c r="B1149" s="1" t="s">
        <v>8</v>
      </c>
      <c r="C1149" s="1" t="s">
        <v>6</v>
      </c>
      <c r="D1149" s="1" t="str">
        <f t="shared" si="51"/>
        <v>No</v>
      </c>
      <c r="E1149" s="1" t="s">
        <v>7</v>
      </c>
      <c r="F1149" s="2">
        <f>UBER[[#This Row],[Request Date]]+UBER[[#This Row],[Request Time]]</f>
        <v>42562.864583333336</v>
      </c>
      <c r="G1149" s="3">
        <v>42562</v>
      </c>
      <c r="H1149" s="4">
        <v>0.86458333333333337</v>
      </c>
      <c r="I1149" s="27">
        <f>HOUR(UBER[[#This Row],[Request Timestamp]])</f>
        <v>20</v>
      </c>
      <c r="J1149" s="4" t="str">
        <f t="shared" si="52"/>
        <v>Evening</v>
      </c>
      <c r="K1149" s="4" t="str">
        <f>TEXT(UBER[[#This Row],[Request Date]],"dddd")</f>
        <v>Monday</v>
      </c>
      <c r="L1149" s="2" t="str">
        <f>IF(OR(UBER[Drop Date]="NA", UBER[Drop Time]="NA"), "NA",M1149+N1149)</f>
        <v>NA</v>
      </c>
      <c r="M1149" s="3" t="s">
        <v>6</v>
      </c>
      <c r="N1149" s="4"/>
      <c r="O1149" s="4" t="str">
        <f>IF(UBER[Drop Date]="NA","No","yes")</f>
        <v>No</v>
      </c>
      <c r="P1149" s="4" t="str">
        <f t="shared" si="53"/>
        <v/>
      </c>
      <c r="Q1149" s="27" t="str">
        <f>IF(UBER[[Trip duration ]]="","",HOUR(P1149)*60 + MINUTE(P1149))</f>
        <v/>
      </c>
      <c r="R1149" s="27"/>
    </row>
    <row r="1150" spans="1:18" x14ac:dyDescent="0.3">
      <c r="A1150" s="1">
        <v>1149</v>
      </c>
      <c r="B1150" s="1" t="s">
        <v>4</v>
      </c>
      <c r="C1150" s="1" t="s">
        <v>6</v>
      </c>
      <c r="D1150" s="1" t="str">
        <f t="shared" si="51"/>
        <v>No</v>
      </c>
      <c r="E1150" s="1" t="s">
        <v>7</v>
      </c>
      <c r="F1150" s="2">
        <f>UBER[[#This Row],[Request Date]]+UBER[[#This Row],[Request Time]]</f>
        <v>42562.863194444442</v>
      </c>
      <c r="G1150" s="3">
        <v>42562</v>
      </c>
      <c r="H1150" s="4">
        <v>0.86319444444444438</v>
      </c>
      <c r="I1150" s="27">
        <f>HOUR(UBER[[#This Row],[Request Timestamp]])</f>
        <v>20</v>
      </c>
      <c r="J1150" s="4" t="str">
        <f t="shared" si="52"/>
        <v>Evening</v>
      </c>
      <c r="K1150" s="4" t="str">
        <f>TEXT(UBER[[#This Row],[Request Date]],"dddd")</f>
        <v>Monday</v>
      </c>
      <c r="L1150" s="2" t="str">
        <f>IF(OR(UBER[Drop Date]="NA", UBER[Drop Time]="NA"), "NA",M1150+N1150)</f>
        <v>NA</v>
      </c>
      <c r="M1150" s="3" t="s">
        <v>6</v>
      </c>
      <c r="N1150" s="4"/>
      <c r="O1150" s="4" t="str">
        <f>IF(UBER[Drop Date]="NA","No","yes")</f>
        <v>No</v>
      </c>
      <c r="P1150" s="4" t="str">
        <f t="shared" si="53"/>
        <v/>
      </c>
      <c r="Q1150" s="27" t="str">
        <f>IF(UBER[[Trip duration ]]="","",HOUR(P1150)*60 + MINUTE(P1150))</f>
        <v/>
      </c>
      <c r="R1150" s="27"/>
    </row>
    <row r="1151" spans="1:18" x14ac:dyDescent="0.3">
      <c r="A1151" s="1">
        <v>1150</v>
      </c>
      <c r="B1151" s="1" t="s">
        <v>4</v>
      </c>
      <c r="C1151" s="1" t="s">
        <v>6</v>
      </c>
      <c r="D1151" s="1" t="str">
        <f t="shared" si="51"/>
        <v>No</v>
      </c>
      <c r="E1151" s="1" t="s">
        <v>7</v>
      </c>
      <c r="F1151" s="2">
        <f>UBER[[#This Row],[Request Date]]+UBER[[#This Row],[Request Time]]</f>
        <v>42562.864583333336</v>
      </c>
      <c r="G1151" s="3">
        <v>42562</v>
      </c>
      <c r="H1151" s="4">
        <v>0.86458333333333337</v>
      </c>
      <c r="I1151" s="27">
        <f>HOUR(UBER[[#This Row],[Request Timestamp]])</f>
        <v>20</v>
      </c>
      <c r="J1151" s="4" t="str">
        <f t="shared" si="52"/>
        <v>Evening</v>
      </c>
      <c r="K1151" s="4" t="str">
        <f>TEXT(UBER[[#This Row],[Request Date]],"dddd")</f>
        <v>Monday</v>
      </c>
      <c r="L1151" s="2" t="str">
        <f>IF(OR(UBER[Drop Date]="NA", UBER[Drop Time]="NA"), "NA",M1151+N1151)</f>
        <v>NA</v>
      </c>
      <c r="M1151" s="3" t="s">
        <v>6</v>
      </c>
      <c r="N1151" s="4"/>
      <c r="O1151" s="4" t="str">
        <f>IF(UBER[Drop Date]="NA","No","yes")</f>
        <v>No</v>
      </c>
      <c r="P1151" s="4" t="str">
        <f t="shared" si="53"/>
        <v/>
      </c>
      <c r="Q1151" s="27" t="str">
        <f>IF(UBER[[Trip duration ]]="","",HOUR(P1151)*60 + MINUTE(P1151))</f>
        <v/>
      </c>
      <c r="R1151" s="27"/>
    </row>
    <row r="1152" spans="1:18" x14ac:dyDescent="0.3">
      <c r="A1152" s="1">
        <v>1151</v>
      </c>
      <c r="B1152" s="1" t="s">
        <v>4</v>
      </c>
      <c r="C1152" s="1">
        <v>181</v>
      </c>
      <c r="D1152" s="1" t="str">
        <f t="shared" si="51"/>
        <v>Yes</v>
      </c>
      <c r="E1152" s="1" t="s">
        <v>5</v>
      </c>
      <c r="F1152" s="2">
        <f>UBER[[#This Row],[Request Date]]+UBER[[#This Row],[Request Time]]</f>
        <v>42562.861111111109</v>
      </c>
      <c r="G1152" s="3">
        <v>42562</v>
      </c>
      <c r="H1152" s="4">
        <v>0.86111111111111116</v>
      </c>
      <c r="I1152" s="27">
        <f>HOUR(UBER[[#This Row],[Request Timestamp]])</f>
        <v>20</v>
      </c>
      <c r="J1152" s="4" t="str">
        <f t="shared" si="52"/>
        <v>Evening</v>
      </c>
      <c r="K1152" s="4" t="str">
        <f>TEXT(UBER[[#This Row],[Request Date]],"dddd")</f>
        <v>Monday</v>
      </c>
      <c r="L1152" s="2">
        <f>IF(OR(UBER[Drop Date]="NA", UBER[Drop Time]="NA"), "NA",M1152+N1152)</f>
        <v>42562.901388888888</v>
      </c>
      <c r="M1152" s="3">
        <v>42562</v>
      </c>
      <c r="N1152" s="4">
        <v>0.90138888888888891</v>
      </c>
      <c r="O1152" s="4" t="str">
        <f>IF(UBER[Drop Date]="NA","No","yes")</f>
        <v>yes</v>
      </c>
      <c r="P1152" s="4">
        <f t="shared" si="53"/>
        <v>4.0277777778101154E-2</v>
      </c>
      <c r="Q1152" s="27">
        <f>IF(UBER[[Trip duration ]]="","",HOUR(P1152)*60 + MINUTE(P1152))</f>
        <v>58</v>
      </c>
      <c r="R1152" s="27"/>
    </row>
    <row r="1153" spans="1:18" x14ac:dyDescent="0.3">
      <c r="A1153" s="1">
        <v>1152</v>
      </c>
      <c r="B1153" s="1" t="s">
        <v>4</v>
      </c>
      <c r="C1153" s="1">
        <v>296</v>
      </c>
      <c r="D1153" s="1" t="str">
        <f t="shared" si="51"/>
        <v>Yes</v>
      </c>
      <c r="E1153" s="1" t="s">
        <v>5</v>
      </c>
      <c r="F1153" s="2">
        <f>UBER[[#This Row],[Request Date]]+UBER[[#This Row],[Request Time]]</f>
        <v>42562.86041666667</v>
      </c>
      <c r="G1153" s="3">
        <v>42562</v>
      </c>
      <c r="H1153" s="4">
        <v>0.86041666666666661</v>
      </c>
      <c r="I1153" s="27">
        <f>HOUR(UBER[[#This Row],[Request Timestamp]])</f>
        <v>20</v>
      </c>
      <c r="J1153" s="4" t="str">
        <f t="shared" si="52"/>
        <v>Evening</v>
      </c>
      <c r="K1153" s="4" t="str">
        <f>TEXT(UBER[[#This Row],[Request Date]],"dddd")</f>
        <v>Monday</v>
      </c>
      <c r="L1153" s="2">
        <f>IF(OR(UBER[Drop Date]="NA", UBER[Drop Time]="NA"), "NA",M1153+N1153)</f>
        <v>42562.894444444442</v>
      </c>
      <c r="M1153" s="3">
        <v>42562</v>
      </c>
      <c r="N1153" s="4">
        <v>0.89444444444444438</v>
      </c>
      <c r="O1153" s="4" t="str">
        <f>IF(UBER[Drop Date]="NA","No","yes")</f>
        <v>yes</v>
      </c>
      <c r="P1153" s="4">
        <f t="shared" si="53"/>
        <v>3.4027777772280388E-2</v>
      </c>
      <c r="Q1153" s="27">
        <f>IF(UBER[[Trip duration ]]="","",HOUR(P1153)*60 + MINUTE(P1153))</f>
        <v>49</v>
      </c>
      <c r="R1153" s="27"/>
    </row>
    <row r="1154" spans="1:18" x14ac:dyDescent="0.3">
      <c r="A1154" s="1">
        <v>1153</v>
      </c>
      <c r="B1154" s="1" t="s">
        <v>4</v>
      </c>
      <c r="C1154" s="1" t="s">
        <v>6</v>
      </c>
      <c r="D1154" s="1" t="str">
        <f t="shared" ref="D1154:D1217" si="54">IF(C:C="NA","No","Yes")</f>
        <v>No</v>
      </c>
      <c r="E1154" s="1" t="s">
        <v>7</v>
      </c>
      <c r="F1154" s="2">
        <f>UBER[[#This Row],[Request Date]]+UBER[[#This Row],[Request Time]]</f>
        <v>42562.861111111109</v>
      </c>
      <c r="G1154" s="3">
        <v>42562</v>
      </c>
      <c r="H1154" s="4">
        <v>0.86111111111111116</v>
      </c>
      <c r="I1154" s="27">
        <f>HOUR(UBER[[#This Row],[Request Timestamp]])</f>
        <v>20</v>
      </c>
      <c r="J1154" s="4" t="str">
        <f t="shared" ref="J1154:J1217" si="55">IF(HOUR(H1154)&lt;4,"Late Night",
 IF(HOUR(H1154)&lt;8,"Early Morning",
 IF(HOUR(H1154)&lt;12,"Morning",
 IF(HOUR(H1154)&lt;17,"Afternoon",
 IF(HOUR(H1154)&lt;21,"Evening","Night")))))</f>
        <v>Evening</v>
      </c>
      <c r="K1154" s="4" t="str">
        <f>TEXT(UBER[[#This Row],[Request Date]],"dddd")</f>
        <v>Monday</v>
      </c>
      <c r="L1154" s="2" t="str">
        <f>IF(OR(UBER[Drop Date]="NA", UBER[Drop Time]="NA"), "NA",M1154+N1154)</f>
        <v>NA</v>
      </c>
      <c r="M1154" s="3" t="s">
        <v>6</v>
      </c>
      <c r="N1154" s="4"/>
      <c r="O1154" s="4" t="str">
        <f>IF(UBER[Drop Date]="NA","No","yes")</f>
        <v>No</v>
      </c>
      <c r="P1154" s="4" t="str">
        <f t="shared" ref="P1154:P1217" si="56">IF(OR(L1154="NA",F1154="NA"), "", L1154 - F1154)</f>
        <v/>
      </c>
      <c r="Q1154" s="27" t="str">
        <f>IF(UBER[[Trip duration ]]="","",HOUR(P1154)*60 + MINUTE(P1154))</f>
        <v/>
      </c>
      <c r="R1154" s="27"/>
    </row>
    <row r="1155" spans="1:18" x14ac:dyDescent="0.3">
      <c r="A1155" s="1">
        <v>1154</v>
      </c>
      <c r="B1155" s="1" t="s">
        <v>4</v>
      </c>
      <c r="C1155" s="1" t="s">
        <v>6</v>
      </c>
      <c r="D1155" s="1" t="str">
        <f t="shared" si="54"/>
        <v>No</v>
      </c>
      <c r="E1155" s="1" t="s">
        <v>7</v>
      </c>
      <c r="F1155" s="2">
        <f>UBER[[#This Row],[Request Date]]+UBER[[#This Row],[Request Time]]</f>
        <v>42562.865972222222</v>
      </c>
      <c r="G1155" s="3">
        <v>42562</v>
      </c>
      <c r="H1155" s="4">
        <v>0.86597222222222225</v>
      </c>
      <c r="I1155" s="27">
        <f>HOUR(UBER[[#This Row],[Request Timestamp]])</f>
        <v>20</v>
      </c>
      <c r="J1155" s="4" t="str">
        <f t="shared" si="55"/>
        <v>Evening</v>
      </c>
      <c r="K1155" s="4" t="str">
        <f>TEXT(UBER[[#This Row],[Request Date]],"dddd")</f>
        <v>Monday</v>
      </c>
      <c r="L1155" s="2" t="str">
        <f>IF(OR(UBER[Drop Date]="NA", UBER[Drop Time]="NA"), "NA",M1155+N1155)</f>
        <v>NA</v>
      </c>
      <c r="M1155" s="3" t="s">
        <v>6</v>
      </c>
      <c r="N1155" s="4"/>
      <c r="O1155" s="4" t="str">
        <f>IF(UBER[Drop Date]="NA","No","yes")</f>
        <v>No</v>
      </c>
      <c r="P1155" s="4" t="str">
        <f t="shared" si="56"/>
        <v/>
      </c>
      <c r="Q1155" s="27" t="str">
        <f>IF(UBER[[Trip duration ]]="","",HOUR(P1155)*60 + MINUTE(P1155))</f>
        <v/>
      </c>
      <c r="R1155" s="27"/>
    </row>
    <row r="1156" spans="1:18" x14ac:dyDescent="0.3">
      <c r="A1156" s="1">
        <v>1155</v>
      </c>
      <c r="B1156" s="1" t="s">
        <v>4</v>
      </c>
      <c r="C1156" s="1" t="s">
        <v>6</v>
      </c>
      <c r="D1156" s="1" t="str">
        <f t="shared" si="54"/>
        <v>No</v>
      </c>
      <c r="E1156" s="1" t="s">
        <v>7</v>
      </c>
      <c r="F1156" s="2">
        <f>UBER[[#This Row],[Request Date]]+UBER[[#This Row],[Request Time]]</f>
        <v>42562.865277777775</v>
      </c>
      <c r="G1156" s="3">
        <v>42562</v>
      </c>
      <c r="H1156" s="4">
        <v>0.8652777777777777</v>
      </c>
      <c r="I1156" s="27">
        <f>HOUR(UBER[[#This Row],[Request Timestamp]])</f>
        <v>20</v>
      </c>
      <c r="J1156" s="4" t="str">
        <f t="shared" si="55"/>
        <v>Evening</v>
      </c>
      <c r="K1156" s="4" t="str">
        <f>TEXT(UBER[[#This Row],[Request Date]],"dddd")</f>
        <v>Monday</v>
      </c>
      <c r="L1156" s="2" t="str">
        <f>IF(OR(UBER[Drop Date]="NA", UBER[Drop Time]="NA"), "NA",M1156+N1156)</f>
        <v>NA</v>
      </c>
      <c r="M1156" s="3" t="s">
        <v>6</v>
      </c>
      <c r="N1156" s="4"/>
      <c r="O1156" s="4" t="str">
        <f>IF(UBER[Drop Date]="NA","No","yes")</f>
        <v>No</v>
      </c>
      <c r="P1156" s="4" t="str">
        <f t="shared" si="56"/>
        <v/>
      </c>
      <c r="Q1156" s="27" t="str">
        <f>IF(UBER[[Trip duration ]]="","",HOUR(P1156)*60 + MINUTE(P1156))</f>
        <v/>
      </c>
      <c r="R1156" s="27"/>
    </row>
    <row r="1157" spans="1:18" x14ac:dyDescent="0.3">
      <c r="A1157" s="1">
        <v>1156</v>
      </c>
      <c r="B1157" s="1" t="s">
        <v>8</v>
      </c>
      <c r="C1157" s="1">
        <v>233</v>
      </c>
      <c r="D1157" s="1" t="str">
        <f t="shared" si="54"/>
        <v>Yes</v>
      </c>
      <c r="E1157" s="1" t="s">
        <v>9</v>
      </c>
      <c r="F1157" s="2">
        <f>UBER[[#This Row],[Request Date]]+UBER[[#This Row],[Request Time]]</f>
        <v>42562.865277777775</v>
      </c>
      <c r="G1157" s="3">
        <v>42562</v>
      </c>
      <c r="H1157" s="4">
        <v>0.8652777777777777</v>
      </c>
      <c r="I1157" s="27">
        <f>HOUR(UBER[[#This Row],[Request Timestamp]])</f>
        <v>20</v>
      </c>
      <c r="J1157" s="4" t="str">
        <f t="shared" si="55"/>
        <v>Evening</v>
      </c>
      <c r="K1157" s="4" t="str">
        <f>TEXT(UBER[[#This Row],[Request Date]],"dddd")</f>
        <v>Monday</v>
      </c>
      <c r="L1157" s="2" t="str">
        <f>IF(OR(UBER[Drop Date]="NA", UBER[Drop Time]="NA"), "NA",M1157+N1157)</f>
        <v>NA</v>
      </c>
      <c r="M1157" s="3" t="s">
        <v>6</v>
      </c>
      <c r="N1157" s="4"/>
      <c r="O1157" s="4" t="str">
        <f>IF(UBER[Drop Date]="NA","No","yes")</f>
        <v>No</v>
      </c>
      <c r="P1157" s="4" t="str">
        <f t="shared" si="56"/>
        <v/>
      </c>
      <c r="Q1157" s="27" t="str">
        <f>IF(UBER[[Trip duration ]]="","",HOUR(P1157)*60 + MINUTE(P1157))</f>
        <v/>
      </c>
      <c r="R1157" s="27"/>
    </row>
    <row r="1158" spans="1:18" x14ac:dyDescent="0.3">
      <c r="A1158" s="1">
        <v>1157</v>
      </c>
      <c r="B1158" s="1" t="s">
        <v>4</v>
      </c>
      <c r="C1158" s="1" t="s">
        <v>6</v>
      </c>
      <c r="D1158" s="1" t="str">
        <f t="shared" si="54"/>
        <v>No</v>
      </c>
      <c r="E1158" s="1" t="s">
        <v>7</v>
      </c>
      <c r="F1158" s="2">
        <f>UBER[[#This Row],[Request Date]]+UBER[[#This Row],[Request Time]]</f>
        <v>42562.865972222222</v>
      </c>
      <c r="G1158" s="3">
        <v>42562</v>
      </c>
      <c r="H1158" s="4">
        <v>0.86597222222222225</v>
      </c>
      <c r="I1158" s="27">
        <f>HOUR(UBER[[#This Row],[Request Timestamp]])</f>
        <v>20</v>
      </c>
      <c r="J1158" s="4" t="str">
        <f t="shared" si="55"/>
        <v>Evening</v>
      </c>
      <c r="K1158" s="4" t="str">
        <f>TEXT(UBER[[#This Row],[Request Date]],"dddd")</f>
        <v>Monday</v>
      </c>
      <c r="L1158" s="2" t="str">
        <f>IF(OR(UBER[Drop Date]="NA", UBER[Drop Time]="NA"), "NA",M1158+N1158)</f>
        <v>NA</v>
      </c>
      <c r="M1158" s="3" t="s">
        <v>6</v>
      </c>
      <c r="N1158" s="4"/>
      <c r="O1158" s="4" t="str">
        <f>IF(UBER[Drop Date]="NA","No","yes")</f>
        <v>No</v>
      </c>
      <c r="P1158" s="4" t="str">
        <f t="shared" si="56"/>
        <v/>
      </c>
      <c r="Q1158" s="27" t="str">
        <f>IF(UBER[[Trip duration ]]="","",HOUR(P1158)*60 + MINUTE(P1158))</f>
        <v/>
      </c>
      <c r="R1158" s="27"/>
    </row>
    <row r="1159" spans="1:18" x14ac:dyDescent="0.3">
      <c r="A1159" s="1">
        <v>1158</v>
      </c>
      <c r="B1159" s="1" t="s">
        <v>4</v>
      </c>
      <c r="C1159" s="1" t="s">
        <v>6</v>
      </c>
      <c r="D1159" s="1" t="str">
        <f t="shared" si="54"/>
        <v>No</v>
      </c>
      <c r="E1159" s="1" t="s">
        <v>7</v>
      </c>
      <c r="F1159" s="2">
        <f>UBER[[#This Row],[Request Date]]+UBER[[#This Row],[Request Time]]</f>
        <v>42562.863888888889</v>
      </c>
      <c r="G1159" s="3">
        <v>42562</v>
      </c>
      <c r="H1159" s="4">
        <v>0.86388888888888893</v>
      </c>
      <c r="I1159" s="27">
        <f>HOUR(UBER[[#This Row],[Request Timestamp]])</f>
        <v>20</v>
      </c>
      <c r="J1159" s="4" t="str">
        <f t="shared" si="55"/>
        <v>Evening</v>
      </c>
      <c r="K1159" s="4" t="str">
        <f>TEXT(UBER[[#This Row],[Request Date]],"dddd")</f>
        <v>Monday</v>
      </c>
      <c r="L1159" s="2" t="str">
        <f>IF(OR(UBER[Drop Date]="NA", UBER[Drop Time]="NA"), "NA",M1159+N1159)</f>
        <v>NA</v>
      </c>
      <c r="M1159" s="3" t="s">
        <v>6</v>
      </c>
      <c r="N1159" s="4"/>
      <c r="O1159" s="4" t="str">
        <f>IF(UBER[Drop Date]="NA","No","yes")</f>
        <v>No</v>
      </c>
      <c r="P1159" s="4" t="str">
        <f t="shared" si="56"/>
        <v/>
      </c>
      <c r="Q1159" s="27" t="str">
        <f>IF(UBER[[Trip duration ]]="","",HOUR(P1159)*60 + MINUTE(P1159))</f>
        <v/>
      </c>
      <c r="R1159" s="27"/>
    </row>
    <row r="1160" spans="1:18" x14ac:dyDescent="0.3">
      <c r="A1160" s="1">
        <v>1159</v>
      </c>
      <c r="B1160" s="1" t="s">
        <v>4</v>
      </c>
      <c r="C1160" s="1" t="s">
        <v>6</v>
      </c>
      <c r="D1160" s="1" t="str">
        <f t="shared" si="54"/>
        <v>No</v>
      </c>
      <c r="E1160" s="1" t="s">
        <v>7</v>
      </c>
      <c r="F1160" s="2">
        <f>UBER[[#This Row],[Request Date]]+UBER[[#This Row],[Request Time]]</f>
        <v>42562.864583333336</v>
      </c>
      <c r="G1160" s="3">
        <v>42562</v>
      </c>
      <c r="H1160" s="4">
        <v>0.86458333333333337</v>
      </c>
      <c r="I1160" s="27">
        <f>HOUR(UBER[[#This Row],[Request Timestamp]])</f>
        <v>20</v>
      </c>
      <c r="J1160" s="4" t="str">
        <f t="shared" si="55"/>
        <v>Evening</v>
      </c>
      <c r="K1160" s="4" t="str">
        <f>TEXT(UBER[[#This Row],[Request Date]],"dddd")</f>
        <v>Monday</v>
      </c>
      <c r="L1160" s="2" t="str">
        <f>IF(OR(UBER[Drop Date]="NA", UBER[Drop Time]="NA"), "NA",M1160+N1160)</f>
        <v>NA</v>
      </c>
      <c r="M1160" s="3" t="s">
        <v>6</v>
      </c>
      <c r="N1160" s="4"/>
      <c r="O1160" s="4" t="str">
        <f>IF(UBER[Drop Date]="NA","No","yes")</f>
        <v>No</v>
      </c>
      <c r="P1160" s="4" t="str">
        <f t="shared" si="56"/>
        <v/>
      </c>
      <c r="Q1160" s="27" t="str">
        <f>IF(UBER[[Trip duration ]]="","",HOUR(P1160)*60 + MINUTE(P1160))</f>
        <v/>
      </c>
      <c r="R1160" s="27"/>
    </row>
    <row r="1161" spans="1:18" x14ac:dyDescent="0.3">
      <c r="A1161" s="1">
        <v>1160</v>
      </c>
      <c r="B1161" s="1" t="s">
        <v>4</v>
      </c>
      <c r="C1161" s="1" t="s">
        <v>6</v>
      </c>
      <c r="D1161" s="1" t="str">
        <f t="shared" si="54"/>
        <v>No</v>
      </c>
      <c r="E1161" s="1" t="s">
        <v>7</v>
      </c>
      <c r="F1161" s="2">
        <f>UBER[[#This Row],[Request Date]]+UBER[[#This Row],[Request Time]]</f>
        <v>42562.865972222222</v>
      </c>
      <c r="G1161" s="3">
        <v>42562</v>
      </c>
      <c r="H1161" s="4">
        <v>0.86597222222222225</v>
      </c>
      <c r="I1161" s="27">
        <f>HOUR(UBER[[#This Row],[Request Timestamp]])</f>
        <v>20</v>
      </c>
      <c r="J1161" s="4" t="str">
        <f t="shared" si="55"/>
        <v>Evening</v>
      </c>
      <c r="K1161" s="4" t="str">
        <f>TEXT(UBER[[#This Row],[Request Date]],"dddd")</f>
        <v>Monday</v>
      </c>
      <c r="L1161" s="2" t="str">
        <f>IF(OR(UBER[Drop Date]="NA", UBER[Drop Time]="NA"), "NA",M1161+N1161)</f>
        <v>NA</v>
      </c>
      <c r="M1161" s="3" t="s">
        <v>6</v>
      </c>
      <c r="N1161" s="4"/>
      <c r="O1161" s="4" t="str">
        <f>IF(UBER[Drop Date]="NA","No","yes")</f>
        <v>No</v>
      </c>
      <c r="P1161" s="4" t="str">
        <f t="shared" si="56"/>
        <v/>
      </c>
      <c r="Q1161" s="27" t="str">
        <f>IF(UBER[[Trip duration ]]="","",HOUR(P1161)*60 + MINUTE(P1161))</f>
        <v/>
      </c>
      <c r="R1161" s="27"/>
    </row>
    <row r="1162" spans="1:18" x14ac:dyDescent="0.3">
      <c r="A1162" s="1">
        <v>1161</v>
      </c>
      <c r="B1162" s="1" t="s">
        <v>4</v>
      </c>
      <c r="C1162" s="1" t="s">
        <v>6</v>
      </c>
      <c r="D1162" s="1" t="str">
        <f t="shared" si="54"/>
        <v>No</v>
      </c>
      <c r="E1162" s="1" t="s">
        <v>7</v>
      </c>
      <c r="F1162" s="2">
        <f>UBER[[#This Row],[Request Date]]+UBER[[#This Row],[Request Time]]</f>
        <v>42562.865972222222</v>
      </c>
      <c r="G1162" s="3">
        <v>42562</v>
      </c>
      <c r="H1162" s="4">
        <v>0.86597222222222225</v>
      </c>
      <c r="I1162" s="27">
        <f>HOUR(UBER[[#This Row],[Request Timestamp]])</f>
        <v>20</v>
      </c>
      <c r="J1162" s="4" t="str">
        <f t="shared" si="55"/>
        <v>Evening</v>
      </c>
      <c r="K1162" s="4" t="str">
        <f>TEXT(UBER[[#This Row],[Request Date]],"dddd")</f>
        <v>Monday</v>
      </c>
      <c r="L1162" s="2" t="str">
        <f>IF(OR(UBER[Drop Date]="NA", UBER[Drop Time]="NA"), "NA",M1162+N1162)</f>
        <v>NA</v>
      </c>
      <c r="M1162" s="3" t="s">
        <v>6</v>
      </c>
      <c r="N1162" s="4"/>
      <c r="O1162" s="4" t="str">
        <f>IF(UBER[Drop Date]="NA","No","yes")</f>
        <v>No</v>
      </c>
      <c r="P1162" s="4" t="str">
        <f t="shared" si="56"/>
        <v/>
      </c>
      <c r="Q1162" s="27" t="str">
        <f>IF(UBER[[Trip duration ]]="","",HOUR(P1162)*60 + MINUTE(P1162))</f>
        <v/>
      </c>
      <c r="R1162" s="27"/>
    </row>
    <row r="1163" spans="1:18" x14ac:dyDescent="0.3">
      <c r="A1163" s="1">
        <v>1162</v>
      </c>
      <c r="B1163" s="1" t="s">
        <v>4</v>
      </c>
      <c r="C1163" s="1">
        <v>169</v>
      </c>
      <c r="D1163" s="1" t="str">
        <f t="shared" si="54"/>
        <v>Yes</v>
      </c>
      <c r="E1163" s="1" t="s">
        <v>9</v>
      </c>
      <c r="F1163" s="2">
        <f>UBER[[#This Row],[Request Date]]+UBER[[#This Row],[Request Time]]</f>
        <v>42562.863194444442</v>
      </c>
      <c r="G1163" s="3">
        <v>42562</v>
      </c>
      <c r="H1163" s="4">
        <v>0.86319444444444438</v>
      </c>
      <c r="I1163" s="27">
        <f>HOUR(UBER[[#This Row],[Request Timestamp]])</f>
        <v>20</v>
      </c>
      <c r="J1163" s="4" t="str">
        <f t="shared" si="55"/>
        <v>Evening</v>
      </c>
      <c r="K1163" s="4" t="str">
        <f>TEXT(UBER[[#This Row],[Request Date]],"dddd")</f>
        <v>Monday</v>
      </c>
      <c r="L1163" s="2" t="str">
        <f>IF(OR(UBER[Drop Date]="NA", UBER[Drop Time]="NA"), "NA",M1163+N1163)</f>
        <v>NA</v>
      </c>
      <c r="M1163" s="3" t="s">
        <v>6</v>
      </c>
      <c r="N1163" s="4"/>
      <c r="O1163" s="4" t="str">
        <f>IF(UBER[Drop Date]="NA","No","yes")</f>
        <v>No</v>
      </c>
      <c r="P1163" s="4" t="str">
        <f t="shared" si="56"/>
        <v/>
      </c>
      <c r="Q1163" s="27" t="str">
        <f>IF(UBER[[Trip duration ]]="","",HOUR(P1163)*60 + MINUTE(P1163))</f>
        <v/>
      </c>
      <c r="R1163" s="27"/>
    </row>
    <row r="1164" spans="1:18" x14ac:dyDescent="0.3">
      <c r="A1164" s="1">
        <v>1163</v>
      </c>
      <c r="B1164" s="1" t="s">
        <v>8</v>
      </c>
      <c r="C1164" s="1">
        <v>245</v>
      </c>
      <c r="D1164" s="1" t="str">
        <f t="shared" si="54"/>
        <v>Yes</v>
      </c>
      <c r="E1164" s="1" t="s">
        <v>5</v>
      </c>
      <c r="F1164" s="2">
        <f>UBER[[#This Row],[Request Date]]+UBER[[#This Row],[Request Time]]</f>
        <v>42562.865972222222</v>
      </c>
      <c r="G1164" s="3">
        <v>42562</v>
      </c>
      <c r="H1164" s="4">
        <v>0.86597222222222225</v>
      </c>
      <c r="I1164" s="27">
        <f>HOUR(UBER[[#This Row],[Request Timestamp]])</f>
        <v>20</v>
      </c>
      <c r="J1164" s="4" t="str">
        <f t="shared" si="55"/>
        <v>Evening</v>
      </c>
      <c r="K1164" s="4" t="str">
        <f>TEXT(UBER[[#This Row],[Request Date]],"dddd")</f>
        <v>Monday</v>
      </c>
      <c r="L1164" s="2">
        <f>IF(OR(UBER[Drop Date]="NA", UBER[Drop Time]="NA"), "NA",M1164+N1164)</f>
        <v>42562.910416666666</v>
      </c>
      <c r="M1164" s="3">
        <v>42562</v>
      </c>
      <c r="N1164" s="4">
        <v>0.91041666666666676</v>
      </c>
      <c r="O1164" s="4" t="str">
        <f>IF(UBER[Drop Date]="NA","No","yes")</f>
        <v>yes</v>
      </c>
      <c r="P1164" s="4">
        <f t="shared" si="56"/>
        <v>4.4444444443797693E-2</v>
      </c>
      <c r="Q1164" s="27">
        <f>IF(UBER[[Trip duration ]]="","",HOUR(P1164)*60 + MINUTE(P1164))</f>
        <v>64</v>
      </c>
      <c r="R1164" s="27"/>
    </row>
    <row r="1165" spans="1:18" x14ac:dyDescent="0.3">
      <c r="A1165" s="1">
        <v>1164</v>
      </c>
      <c r="B1165" s="1" t="s">
        <v>8</v>
      </c>
      <c r="C1165" s="1">
        <v>284</v>
      </c>
      <c r="D1165" s="1" t="str">
        <f t="shared" si="54"/>
        <v>Yes</v>
      </c>
      <c r="E1165" s="1" t="s">
        <v>5</v>
      </c>
      <c r="F1165" s="2">
        <f>UBER[[#This Row],[Request Date]]+UBER[[#This Row],[Request Time]]</f>
        <v>42562.868055555555</v>
      </c>
      <c r="G1165" s="3">
        <v>42562</v>
      </c>
      <c r="H1165" s="4">
        <v>0.86805555555555547</v>
      </c>
      <c r="I1165" s="27">
        <f>HOUR(UBER[[#This Row],[Request Timestamp]])</f>
        <v>20</v>
      </c>
      <c r="J1165" s="4" t="str">
        <f t="shared" si="55"/>
        <v>Evening</v>
      </c>
      <c r="K1165" s="4" t="str">
        <f>TEXT(UBER[[#This Row],[Request Date]],"dddd")</f>
        <v>Monday</v>
      </c>
      <c r="L1165" s="2">
        <f>IF(OR(UBER[Drop Date]="NA", UBER[Drop Time]="NA"), "NA",M1165+N1165)</f>
        <v>42562.902083333334</v>
      </c>
      <c r="M1165" s="3">
        <v>42562</v>
      </c>
      <c r="N1165" s="4">
        <v>0.90208333333333324</v>
      </c>
      <c r="O1165" s="4" t="str">
        <f>IF(UBER[Drop Date]="NA","No","yes")</f>
        <v>yes</v>
      </c>
      <c r="P1165" s="4">
        <f t="shared" si="56"/>
        <v>3.4027777779556345E-2</v>
      </c>
      <c r="Q1165" s="27">
        <f>IF(UBER[[Trip duration ]]="","",HOUR(P1165)*60 + MINUTE(P1165))</f>
        <v>49</v>
      </c>
      <c r="R1165" s="27"/>
    </row>
    <row r="1166" spans="1:18" x14ac:dyDescent="0.3">
      <c r="A1166" s="1">
        <v>1165</v>
      </c>
      <c r="B1166" s="1" t="s">
        <v>8</v>
      </c>
      <c r="C1166" s="1" t="s">
        <v>6</v>
      </c>
      <c r="D1166" s="1" t="str">
        <f t="shared" si="54"/>
        <v>No</v>
      </c>
      <c r="E1166" s="1" t="s">
        <v>7</v>
      </c>
      <c r="F1166" s="2">
        <f>UBER[[#This Row],[Request Date]]+UBER[[#This Row],[Request Time]]</f>
        <v>42562.866666666669</v>
      </c>
      <c r="G1166" s="3">
        <v>42562</v>
      </c>
      <c r="H1166" s="4">
        <v>0.8666666666666667</v>
      </c>
      <c r="I1166" s="27">
        <f>HOUR(UBER[[#This Row],[Request Timestamp]])</f>
        <v>20</v>
      </c>
      <c r="J1166" s="4" t="str">
        <f t="shared" si="55"/>
        <v>Evening</v>
      </c>
      <c r="K1166" s="4" t="str">
        <f>TEXT(UBER[[#This Row],[Request Date]],"dddd")</f>
        <v>Monday</v>
      </c>
      <c r="L1166" s="2" t="str">
        <f>IF(OR(UBER[Drop Date]="NA", UBER[Drop Time]="NA"), "NA",M1166+N1166)</f>
        <v>NA</v>
      </c>
      <c r="M1166" s="3" t="s">
        <v>6</v>
      </c>
      <c r="N1166" s="4"/>
      <c r="O1166" s="4" t="str">
        <f>IF(UBER[Drop Date]="NA","No","yes")</f>
        <v>No</v>
      </c>
      <c r="P1166" s="4" t="str">
        <f t="shared" si="56"/>
        <v/>
      </c>
      <c r="Q1166" s="27" t="str">
        <f>IF(UBER[[Trip duration ]]="","",HOUR(P1166)*60 + MINUTE(P1166))</f>
        <v/>
      </c>
      <c r="R1166" s="27"/>
    </row>
    <row r="1167" spans="1:18" x14ac:dyDescent="0.3">
      <c r="A1167" s="1">
        <v>1166</v>
      </c>
      <c r="B1167" s="1" t="s">
        <v>4</v>
      </c>
      <c r="C1167" s="1" t="s">
        <v>6</v>
      </c>
      <c r="D1167" s="1" t="str">
        <f t="shared" si="54"/>
        <v>No</v>
      </c>
      <c r="E1167" s="1" t="s">
        <v>7</v>
      </c>
      <c r="F1167" s="2">
        <f>UBER[[#This Row],[Request Date]]+UBER[[#This Row],[Request Time]]</f>
        <v>42562.867361111108</v>
      </c>
      <c r="G1167" s="3">
        <v>42562</v>
      </c>
      <c r="H1167" s="4">
        <v>0.86736111111111114</v>
      </c>
      <c r="I1167" s="27">
        <f>HOUR(UBER[[#This Row],[Request Timestamp]])</f>
        <v>20</v>
      </c>
      <c r="J1167" s="4" t="str">
        <f t="shared" si="55"/>
        <v>Evening</v>
      </c>
      <c r="K1167" s="4" t="str">
        <f>TEXT(UBER[[#This Row],[Request Date]],"dddd")</f>
        <v>Monday</v>
      </c>
      <c r="L1167" s="2" t="str">
        <f>IF(OR(UBER[Drop Date]="NA", UBER[Drop Time]="NA"), "NA",M1167+N1167)</f>
        <v>NA</v>
      </c>
      <c r="M1167" s="3" t="s">
        <v>6</v>
      </c>
      <c r="N1167" s="4"/>
      <c r="O1167" s="4" t="str">
        <f>IF(UBER[Drop Date]="NA","No","yes")</f>
        <v>No</v>
      </c>
      <c r="P1167" s="4" t="str">
        <f t="shared" si="56"/>
        <v/>
      </c>
      <c r="Q1167" s="27" t="str">
        <f>IF(UBER[[Trip duration ]]="","",HOUR(P1167)*60 + MINUTE(P1167))</f>
        <v/>
      </c>
      <c r="R1167" s="27"/>
    </row>
    <row r="1168" spans="1:18" x14ac:dyDescent="0.3">
      <c r="A1168" s="1">
        <v>1167</v>
      </c>
      <c r="B1168" s="1" t="s">
        <v>4</v>
      </c>
      <c r="C1168" s="1">
        <v>16</v>
      </c>
      <c r="D1168" s="1" t="str">
        <f t="shared" si="54"/>
        <v>Yes</v>
      </c>
      <c r="E1168" s="1" t="s">
        <v>5</v>
      </c>
      <c r="F1168" s="2">
        <f>UBER[[#This Row],[Request Date]]+UBER[[#This Row],[Request Time]]</f>
        <v>42562.868055555555</v>
      </c>
      <c r="G1168" s="3">
        <v>42562</v>
      </c>
      <c r="H1168" s="4">
        <v>0.86805555555555547</v>
      </c>
      <c r="I1168" s="27">
        <f>HOUR(UBER[[#This Row],[Request Timestamp]])</f>
        <v>20</v>
      </c>
      <c r="J1168" s="4" t="str">
        <f t="shared" si="55"/>
        <v>Evening</v>
      </c>
      <c r="K1168" s="4" t="str">
        <f>TEXT(UBER[[#This Row],[Request Date]],"dddd")</f>
        <v>Monday</v>
      </c>
      <c r="L1168" s="2">
        <f>IF(OR(UBER[Drop Date]="NA", UBER[Drop Time]="NA"), "NA",M1168+N1168)</f>
        <v>42562.911111111112</v>
      </c>
      <c r="M1168" s="3">
        <v>42562</v>
      </c>
      <c r="N1168" s="4">
        <v>0.91111111111111109</v>
      </c>
      <c r="O1168" s="4" t="str">
        <f>IF(UBER[Drop Date]="NA","No","yes")</f>
        <v>yes</v>
      </c>
      <c r="P1168" s="4">
        <f t="shared" si="56"/>
        <v>4.3055555557657499E-2</v>
      </c>
      <c r="Q1168" s="27">
        <f>IF(UBER[[Trip duration ]]="","",HOUR(P1168)*60 + MINUTE(P1168))</f>
        <v>62</v>
      </c>
      <c r="R1168" s="27"/>
    </row>
    <row r="1169" spans="1:18" x14ac:dyDescent="0.3">
      <c r="A1169" s="1">
        <v>1168</v>
      </c>
      <c r="B1169" s="1" t="s">
        <v>4</v>
      </c>
      <c r="C1169" s="1" t="s">
        <v>6</v>
      </c>
      <c r="D1169" s="1" t="str">
        <f t="shared" si="54"/>
        <v>No</v>
      </c>
      <c r="E1169" s="1" t="s">
        <v>7</v>
      </c>
      <c r="F1169" s="2">
        <f>UBER[[#This Row],[Request Date]]+UBER[[#This Row],[Request Time]]</f>
        <v>42562.866666666669</v>
      </c>
      <c r="G1169" s="3">
        <v>42562</v>
      </c>
      <c r="H1169" s="4">
        <v>0.8666666666666667</v>
      </c>
      <c r="I1169" s="27">
        <f>HOUR(UBER[[#This Row],[Request Timestamp]])</f>
        <v>20</v>
      </c>
      <c r="J1169" s="4" t="str">
        <f t="shared" si="55"/>
        <v>Evening</v>
      </c>
      <c r="K1169" s="4" t="str">
        <f>TEXT(UBER[[#This Row],[Request Date]],"dddd")</f>
        <v>Monday</v>
      </c>
      <c r="L1169" s="2" t="str">
        <f>IF(OR(UBER[Drop Date]="NA", UBER[Drop Time]="NA"), "NA",M1169+N1169)</f>
        <v>NA</v>
      </c>
      <c r="M1169" s="3" t="s">
        <v>6</v>
      </c>
      <c r="N1169" s="4"/>
      <c r="O1169" s="4" t="str">
        <f>IF(UBER[Drop Date]="NA","No","yes")</f>
        <v>No</v>
      </c>
      <c r="P1169" s="4" t="str">
        <f t="shared" si="56"/>
        <v/>
      </c>
      <c r="Q1169" s="27" t="str">
        <f>IF(UBER[[Trip duration ]]="","",HOUR(P1169)*60 + MINUTE(P1169))</f>
        <v/>
      </c>
      <c r="R1169" s="27"/>
    </row>
    <row r="1170" spans="1:18" x14ac:dyDescent="0.3">
      <c r="A1170" s="1">
        <v>1169</v>
      </c>
      <c r="B1170" s="1" t="s">
        <v>4</v>
      </c>
      <c r="C1170" s="1" t="s">
        <v>6</v>
      </c>
      <c r="D1170" s="1" t="str">
        <f t="shared" si="54"/>
        <v>No</v>
      </c>
      <c r="E1170" s="1" t="s">
        <v>7</v>
      </c>
      <c r="F1170" s="2">
        <f>UBER[[#This Row],[Request Date]]+UBER[[#This Row],[Request Time]]</f>
        <v>42562.870833333334</v>
      </c>
      <c r="G1170" s="3">
        <v>42562</v>
      </c>
      <c r="H1170" s="4">
        <v>0.87083333333333324</v>
      </c>
      <c r="I1170" s="27">
        <f>HOUR(UBER[[#This Row],[Request Timestamp]])</f>
        <v>20</v>
      </c>
      <c r="J1170" s="4" t="str">
        <f t="shared" si="55"/>
        <v>Evening</v>
      </c>
      <c r="K1170" s="4" t="str">
        <f>TEXT(UBER[[#This Row],[Request Date]],"dddd")</f>
        <v>Monday</v>
      </c>
      <c r="L1170" s="2" t="str">
        <f>IF(OR(UBER[Drop Date]="NA", UBER[Drop Time]="NA"), "NA",M1170+N1170)</f>
        <v>NA</v>
      </c>
      <c r="M1170" s="3" t="s">
        <v>6</v>
      </c>
      <c r="N1170" s="4"/>
      <c r="O1170" s="4" t="str">
        <f>IF(UBER[Drop Date]="NA","No","yes")</f>
        <v>No</v>
      </c>
      <c r="P1170" s="4" t="str">
        <f t="shared" si="56"/>
        <v/>
      </c>
      <c r="Q1170" s="27" t="str">
        <f>IF(UBER[[Trip duration ]]="","",HOUR(P1170)*60 + MINUTE(P1170))</f>
        <v/>
      </c>
      <c r="R1170" s="27"/>
    </row>
    <row r="1171" spans="1:18" x14ac:dyDescent="0.3">
      <c r="A1171" s="1">
        <v>1170</v>
      </c>
      <c r="B1171" s="1" t="s">
        <v>8</v>
      </c>
      <c r="C1171" s="1">
        <v>213</v>
      </c>
      <c r="D1171" s="1" t="str">
        <f t="shared" si="54"/>
        <v>Yes</v>
      </c>
      <c r="E1171" s="1" t="s">
        <v>5</v>
      </c>
      <c r="F1171" s="2">
        <f>UBER[[#This Row],[Request Date]]+UBER[[#This Row],[Request Time]]</f>
        <v>42562.871527777781</v>
      </c>
      <c r="G1171" s="3">
        <v>42562</v>
      </c>
      <c r="H1171" s="4">
        <v>0.87152777777777779</v>
      </c>
      <c r="I1171" s="27">
        <f>HOUR(UBER[[#This Row],[Request Timestamp]])</f>
        <v>20</v>
      </c>
      <c r="J1171" s="4" t="str">
        <f t="shared" si="55"/>
        <v>Evening</v>
      </c>
      <c r="K1171" s="4" t="str">
        <f>TEXT(UBER[[#This Row],[Request Date]],"dddd")</f>
        <v>Monday</v>
      </c>
      <c r="L1171" s="2">
        <f>IF(OR(UBER[Drop Date]="NA", UBER[Drop Time]="NA"), "NA",M1171+N1171)</f>
        <v>42562.894444444442</v>
      </c>
      <c r="M1171" s="3">
        <v>42562</v>
      </c>
      <c r="N1171" s="4">
        <v>0.89444444444444438</v>
      </c>
      <c r="O1171" s="4" t="str">
        <f>IF(UBER[Drop Date]="NA","No","yes")</f>
        <v>yes</v>
      </c>
      <c r="P1171" s="4">
        <f t="shared" si="56"/>
        <v>2.2916666661330964E-2</v>
      </c>
      <c r="Q1171" s="27">
        <f>IF(UBER[[Trip duration ]]="","",HOUR(P1171)*60 + MINUTE(P1171))</f>
        <v>33</v>
      </c>
      <c r="R1171" s="27"/>
    </row>
    <row r="1172" spans="1:18" x14ac:dyDescent="0.3">
      <c r="A1172" s="1">
        <v>1171</v>
      </c>
      <c r="B1172" s="1" t="s">
        <v>8</v>
      </c>
      <c r="C1172" s="1">
        <v>242</v>
      </c>
      <c r="D1172" s="1" t="str">
        <f t="shared" si="54"/>
        <v>Yes</v>
      </c>
      <c r="E1172" s="1" t="s">
        <v>5</v>
      </c>
      <c r="F1172" s="2">
        <f>UBER[[#This Row],[Request Date]]+UBER[[#This Row],[Request Time]]</f>
        <v>42562.867361111108</v>
      </c>
      <c r="G1172" s="3">
        <v>42562</v>
      </c>
      <c r="H1172" s="4">
        <v>0.86736111111111114</v>
      </c>
      <c r="I1172" s="27">
        <f>HOUR(UBER[[#This Row],[Request Timestamp]])</f>
        <v>20</v>
      </c>
      <c r="J1172" s="4" t="str">
        <f t="shared" si="55"/>
        <v>Evening</v>
      </c>
      <c r="K1172" s="4" t="str">
        <f>TEXT(UBER[[#This Row],[Request Date]],"dddd")</f>
        <v>Monday</v>
      </c>
      <c r="L1172" s="2">
        <f>IF(OR(UBER[Drop Date]="NA", UBER[Drop Time]="NA"), "NA",M1172+N1172)</f>
        <v>42562.908333333333</v>
      </c>
      <c r="M1172" s="3">
        <v>42562</v>
      </c>
      <c r="N1172" s="4">
        <v>0.90833333333333333</v>
      </c>
      <c r="O1172" s="4" t="str">
        <f>IF(UBER[Drop Date]="NA","No","yes")</f>
        <v>yes</v>
      </c>
      <c r="P1172" s="4">
        <f t="shared" si="56"/>
        <v>4.0972222224809229E-2</v>
      </c>
      <c r="Q1172" s="27">
        <f>IF(UBER[[Trip duration ]]="","",HOUR(P1172)*60 + MINUTE(P1172))</f>
        <v>59</v>
      </c>
      <c r="R1172" s="27"/>
    </row>
    <row r="1173" spans="1:18" x14ac:dyDescent="0.3">
      <c r="A1173" s="1">
        <v>1172</v>
      </c>
      <c r="B1173" s="1" t="s">
        <v>4</v>
      </c>
      <c r="C1173" s="1">
        <v>155</v>
      </c>
      <c r="D1173" s="1" t="str">
        <f t="shared" si="54"/>
        <v>Yes</v>
      </c>
      <c r="E1173" s="1" t="s">
        <v>9</v>
      </c>
      <c r="F1173" s="2">
        <f>UBER[[#This Row],[Request Date]]+UBER[[#This Row],[Request Time]]</f>
        <v>42562.867361111108</v>
      </c>
      <c r="G1173" s="3">
        <v>42562</v>
      </c>
      <c r="H1173" s="4">
        <v>0.86736111111111114</v>
      </c>
      <c r="I1173" s="27">
        <f>HOUR(UBER[[#This Row],[Request Timestamp]])</f>
        <v>20</v>
      </c>
      <c r="J1173" s="4" t="str">
        <f t="shared" si="55"/>
        <v>Evening</v>
      </c>
      <c r="K1173" s="4" t="str">
        <f>TEXT(UBER[[#This Row],[Request Date]],"dddd")</f>
        <v>Monday</v>
      </c>
      <c r="L1173" s="2" t="str">
        <f>IF(OR(UBER[Drop Date]="NA", UBER[Drop Time]="NA"), "NA",M1173+N1173)</f>
        <v>NA</v>
      </c>
      <c r="M1173" s="3" t="s">
        <v>6</v>
      </c>
      <c r="N1173" s="4"/>
      <c r="O1173" s="4" t="str">
        <f>IF(UBER[Drop Date]="NA","No","yes")</f>
        <v>No</v>
      </c>
      <c r="P1173" s="4" t="str">
        <f t="shared" si="56"/>
        <v/>
      </c>
      <c r="Q1173" s="27" t="str">
        <f>IF(UBER[[Trip duration ]]="","",HOUR(P1173)*60 + MINUTE(P1173))</f>
        <v/>
      </c>
      <c r="R1173" s="27"/>
    </row>
    <row r="1174" spans="1:18" x14ac:dyDescent="0.3">
      <c r="A1174" s="1">
        <v>1173</v>
      </c>
      <c r="B1174" s="1" t="s">
        <v>4</v>
      </c>
      <c r="C1174" s="1" t="s">
        <v>6</v>
      </c>
      <c r="D1174" s="1" t="str">
        <f t="shared" si="54"/>
        <v>No</v>
      </c>
      <c r="E1174" s="1" t="s">
        <v>7</v>
      </c>
      <c r="F1174" s="2">
        <f>UBER[[#This Row],[Request Date]]+UBER[[#This Row],[Request Time]]</f>
        <v>42562.872916666667</v>
      </c>
      <c r="G1174" s="3">
        <v>42562</v>
      </c>
      <c r="H1174" s="4">
        <v>0.87291666666666667</v>
      </c>
      <c r="I1174" s="27">
        <f>HOUR(UBER[[#This Row],[Request Timestamp]])</f>
        <v>20</v>
      </c>
      <c r="J1174" s="4" t="str">
        <f t="shared" si="55"/>
        <v>Evening</v>
      </c>
      <c r="K1174" s="4" t="str">
        <f>TEXT(UBER[[#This Row],[Request Date]],"dddd")</f>
        <v>Monday</v>
      </c>
      <c r="L1174" s="2" t="str">
        <f>IF(OR(UBER[Drop Date]="NA", UBER[Drop Time]="NA"), "NA",M1174+N1174)</f>
        <v>NA</v>
      </c>
      <c r="M1174" s="3" t="s">
        <v>6</v>
      </c>
      <c r="N1174" s="4"/>
      <c r="O1174" s="4" t="str">
        <f>IF(UBER[Drop Date]="NA","No","yes")</f>
        <v>No</v>
      </c>
      <c r="P1174" s="4" t="str">
        <f t="shared" si="56"/>
        <v/>
      </c>
      <c r="Q1174" s="27" t="str">
        <f>IF(UBER[[Trip duration ]]="","",HOUR(P1174)*60 + MINUTE(P1174))</f>
        <v/>
      </c>
      <c r="R1174" s="27"/>
    </row>
    <row r="1175" spans="1:18" x14ac:dyDescent="0.3">
      <c r="A1175" s="1">
        <v>1174</v>
      </c>
      <c r="B1175" s="1" t="s">
        <v>4</v>
      </c>
      <c r="C1175" s="1" t="s">
        <v>6</v>
      </c>
      <c r="D1175" s="1" t="str">
        <f t="shared" si="54"/>
        <v>No</v>
      </c>
      <c r="E1175" s="1" t="s">
        <v>7</v>
      </c>
      <c r="F1175" s="2">
        <f>UBER[[#This Row],[Request Date]]+UBER[[#This Row],[Request Time]]</f>
        <v>42562.873611111114</v>
      </c>
      <c r="G1175" s="3">
        <v>42562</v>
      </c>
      <c r="H1175" s="4">
        <v>0.87361111111111101</v>
      </c>
      <c r="I1175" s="27">
        <f>HOUR(UBER[[#This Row],[Request Timestamp]])</f>
        <v>20</v>
      </c>
      <c r="J1175" s="4" t="str">
        <f t="shared" si="55"/>
        <v>Evening</v>
      </c>
      <c r="K1175" s="4" t="str">
        <f>TEXT(UBER[[#This Row],[Request Date]],"dddd")</f>
        <v>Monday</v>
      </c>
      <c r="L1175" s="2" t="str">
        <f>IF(OR(UBER[Drop Date]="NA", UBER[Drop Time]="NA"), "NA",M1175+N1175)</f>
        <v>NA</v>
      </c>
      <c r="M1175" s="3" t="s">
        <v>6</v>
      </c>
      <c r="N1175" s="4"/>
      <c r="O1175" s="4" t="str">
        <f>IF(UBER[Drop Date]="NA","No","yes")</f>
        <v>No</v>
      </c>
      <c r="P1175" s="4" t="str">
        <f t="shared" si="56"/>
        <v/>
      </c>
      <c r="Q1175" s="27" t="str">
        <f>IF(UBER[[Trip duration ]]="","",HOUR(P1175)*60 + MINUTE(P1175))</f>
        <v/>
      </c>
      <c r="R1175" s="27"/>
    </row>
    <row r="1176" spans="1:18" x14ac:dyDescent="0.3">
      <c r="A1176" s="1">
        <v>1175</v>
      </c>
      <c r="B1176" s="1" t="s">
        <v>8</v>
      </c>
      <c r="C1176" s="1">
        <v>246</v>
      </c>
      <c r="D1176" s="1" t="str">
        <f t="shared" si="54"/>
        <v>Yes</v>
      </c>
      <c r="E1176" s="1" t="s">
        <v>5</v>
      </c>
      <c r="F1176" s="2">
        <f>UBER[[#This Row],[Request Date]]+UBER[[#This Row],[Request Time]]</f>
        <v>42562.872916666667</v>
      </c>
      <c r="G1176" s="3">
        <v>42562</v>
      </c>
      <c r="H1176" s="4">
        <v>0.87291666666666667</v>
      </c>
      <c r="I1176" s="27">
        <f>HOUR(UBER[[#This Row],[Request Timestamp]])</f>
        <v>20</v>
      </c>
      <c r="J1176" s="4" t="str">
        <f t="shared" si="55"/>
        <v>Evening</v>
      </c>
      <c r="K1176" s="4" t="str">
        <f>TEXT(UBER[[#This Row],[Request Date]],"dddd")</f>
        <v>Monday</v>
      </c>
      <c r="L1176" s="2">
        <f>IF(OR(UBER[Drop Date]="NA", UBER[Drop Time]="NA"), "NA",M1176+N1176)</f>
        <v>42562.920138888891</v>
      </c>
      <c r="M1176" s="3">
        <v>42562</v>
      </c>
      <c r="N1176" s="4">
        <v>0.92013888888888884</v>
      </c>
      <c r="O1176" s="4" t="str">
        <f>IF(UBER[Drop Date]="NA","No","yes")</f>
        <v>yes</v>
      </c>
      <c r="P1176" s="4">
        <f t="shared" si="56"/>
        <v>4.7222222223354038E-2</v>
      </c>
      <c r="Q1176" s="27">
        <f>IF(UBER[[Trip duration ]]="","",HOUR(P1176)*60 + MINUTE(P1176))</f>
        <v>68</v>
      </c>
      <c r="R1176" s="27"/>
    </row>
    <row r="1177" spans="1:18" x14ac:dyDescent="0.3">
      <c r="A1177" s="1">
        <v>1176</v>
      </c>
      <c r="B1177" s="1" t="s">
        <v>4</v>
      </c>
      <c r="C1177" s="1" t="s">
        <v>6</v>
      </c>
      <c r="D1177" s="1" t="str">
        <f t="shared" si="54"/>
        <v>No</v>
      </c>
      <c r="E1177" s="1" t="s">
        <v>7</v>
      </c>
      <c r="F1177" s="2">
        <f>UBER[[#This Row],[Request Date]]+UBER[[#This Row],[Request Time]]</f>
        <v>42562.875694444447</v>
      </c>
      <c r="G1177" s="3">
        <v>42562</v>
      </c>
      <c r="H1177" s="4">
        <v>0.87569444444444444</v>
      </c>
      <c r="I1177" s="27">
        <f>HOUR(UBER[[#This Row],[Request Timestamp]])</f>
        <v>21</v>
      </c>
      <c r="J1177" s="4" t="str">
        <f t="shared" si="55"/>
        <v>Night</v>
      </c>
      <c r="K1177" s="4" t="str">
        <f>TEXT(UBER[[#This Row],[Request Date]],"dddd")</f>
        <v>Monday</v>
      </c>
      <c r="L1177" s="2" t="str">
        <f>IF(OR(UBER[Drop Date]="NA", UBER[Drop Time]="NA"), "NA",M1177+N1177)</f>
        <v>NA</v>
      </c>
      <c r="M1177" s="3" t="s">
        <v>6</v>
      </c>
      <c r="N1177" s="4"/>
      <c r="O1177" s="4" t="str">
        <f>IF(UBER[Drop Date]="NA","No","yes")</f>
        <v>No</v>
      </c>
      <c r="P1177" s="4" t="str">
        <f t="shared" si="56"/>
        <v/>
      </c>
      <c r="Q1177" s="27" t="str">
        <f>IF(UBER[[Trip duration ]]="","",HOUR(P1177)*60 + MINUTE(P1177))</f>
        <v/>
      </c>
      <c r="R1177" s="27"/>
    </row>
    <row r="1178" spans="1:18" x14ac:dyDescent="0.3">
      <c r="A1178" s="1">
        <v>1177</v>
      </c>
      <c r="B1178" s="1" t="s">
        <v>4</v>
      </c>
      <c r="C1178" s="1" t="s">
        <v>6</v>
      </c>
      <c r="D1178" s="1" t="str">
        <f t="shared" si="54"/>
        <v>No</v>
      </c>
      <c r="E1178" s="1" t="s">
        <v>7</v>
      </c>
      <c r="F1178" s="2">
        <f>UBER[[#This Row],[Request Date]]+UBER[[#This Row],[Request Time]]</f>
        <v>42562.877083333333</v>
      </c>
      <c r="G1178" s="3">
        <v>42562</v>
      </c>
      <c r="H1178" s="4">
        <v>0.87708333333333333</v>
      </c>
      <c r="I1178" s="27">
        <f>HOUR(UBER[[#This Row],[Request Timestamp]])</f>
        <v>21</v>
      </c>
      <c r="J1178" s="4" t="str">
        <f t="shared" si="55"/>
        <v>Night</v>
      </c>
      <c r="K1178" s="4" t="str">
        <f>TEXT(UBER[[#This Row],[Request Date]],"dddd")</f>
        <v>Monday</v>
      </c>
      <c r="L1178" s="2" t="str">
        <f>IF(OR(UBER[Drop Date]="NA", UBER[Drop Time]="NA"), "NA",M1178+N1178)</f>
        <v>NA</v>
      </c>
      <c r="M1178" s="3" t="s">
        <v>6</v>
      </c>
      <c r="N1178" s="4"/>
      <c r="O1178" s="4" t="str">
        <f>IF(UBER[Drop Date]="NA","No","yes")</f>
        <v>No</v>
      </c>
      <c r="P1178" s="4" t="str">
        <f t="shared" si="56"/>
        <v/>
      </c>
      <c r="Q1178" s="27" t="str">
        <f>IF(UBER[[Trip duration ]]="","",HOUR(P1178)*60 + MINUTE(P1178))</f>
        <v/>
      </c>
      <c r="R1178" s="27"/>
    </row>
    <row r="1179" spans="1:18" x14ac:dyDescent="0.3">
      <c r="A1179" s="1">
        <v>1178</v>
      </c>
      <c r="B1179" s="1" t="s">
        <v>8</v>
      </c>
      <c r="C1179" s="1">
        <v>20</v>
      </c>
      <c r="D1179" s="1" t="str">
        <f t="shared" si="54"/>
        <v>Yes</v>
      </c>
      <c r="E1179" s="1" t="s">
        <v>5</v>
      </c>
      <c r="F1179" s="2">
        <f>UBER[[#This Row],[Request Date]]+UBER[[#This Row],[Request Time]]</f>
        <v>42562.878472222219</v>
      </c>
      <c r="G1179" s="3">
        <v>42562</v>
      </c>
      <c r="H1179" s="4">
        <v>0.87847222222222221</v>
      </c>
      <c r="I1179" s="27">
        <f>HOUR(UBER[[#This Row],[Request Timestamp]])</f>
        <v>21</v>
      </c>
      <c r="J1179" s="4" t="str">
        <f t="shared" si="55"/>
        <v>Night</v>
      </c>
      <c r="K1179" s="4" t="str">
        <f>TEXT(UBER[[#This Row],[Request Date]],"dddd")</f>
        <v>Monday</v>
      </c>
      <c r="L1179" s="2">
        <f>IF(OR(UBER[Drop Date]="NA", UBER[Drop Time]="NA"), "NA",M1179+N1179)</f>
        <v>42562.92083333333</v>
      </c>
      <c r="M1179" s="3">
        <v>42562</v>
      </c>
      <c r="N1179" s="4">
        <v>0.92083333333333339</v>
      </c>
      <c r="O1179" s="4" t="str">
        <f>IF(UBER[Drop Date]="NA","No","yes")</f>
        <v>yes</v>
      </c>
      <c r="P1179" s="4">
        <f t="shared" si="56"/>
        <v>4.2361111110949423E-2</v>
      </c>
      <c r="Q1179" s="27">
        <f>IF(UBER[[Trip duration ]]="","",HOUR(P1179)*60 + MINUTE(P1179))</f>
        <v>61</v>
      </c>
      <c r="R1179" s="27"/>
    </row>
    <row r="1180" spans="1:18" x14ac:dyDescent="0.3">
      <c r="A1180" s="1">
        <v>1179</v>
      </c>
      <c r="B1180" s="1" t="s">
        <v>8</v>
      </c>
      <c r="C1180" s="1">
        <v>5</v>
      </c>
      <c r="D1180" s="1" t="str">
        <f t="shared" si="54"/>
        <v>Yes</v>
      </c>
      <c r="E1180" s="1" t="s">
        <v>5</v>
      </c>
      <c r="F1180" s="2">
        <f>UBER[[#This Row],[Request Date]]+UBER[[#This Row],[Request Time]]</f>
        <v>42562.873611111114</v>
      </c>
      <c r="G1180" s="3">
        <v>42562</v>
      </c>
      <c r="H1180" s="4">
        <v>0.87361111111111101</v>
      </c>
      <c r="I1180" s="27">
        <f>HOUR(UBER[[#This Row],[Request Timestamp]])</f>
        <v>20</v>
      </c>
      <c r="J1180" s="4" t="str">
        <f t="shared" si="55"/>
        <v>Evening</v>
      </c>
      <c r="K1180" s="4" t="str">
        <f>TEXT(UBER[[#This Row],[Request Date]],"dddd")</f>
        <v>Monday</v>
      </c>
      <c r="L1180" s="2">
        <f>IF(OR(UBER[Drop Date]="NA", UBER[Drop Time]="NA"), "NA",M1180+N1180)</f>
        <v>42562.90625</v>
      </c>
      <c r="M1180" s="3">
        <v>42562</v>
      </c>
      <c r="N1180" s="4">
        <v>0.90625</v>
      </c>
      <c r="O1180" s="4" t="str">
        <f>IF(UBER[Drop Date]="NA","No","yes")</f>
        <v>yes</v>
      </c>
      <c r="P1180" s="4">
        <f t="shared" si="56"/>
        <v>3.2638888886140194E-2</v>
      </c>
      <c r="Q1180" s="27">
        <f>IF(UBER[[Trip duration ]]="","",HOUR(P1180)*60 + MINUTE(P1180))</f>
        <v>47</v>
      </c>
      <c r="R1180" s="27"/>
    </row>
    <row r="1181" spans="1:18" x14ac:dyDescent="0.3">
      <c r="A1181" s="1">
        <v>1180</v>
      </c>
      <c r="B1181" s="1" t="s">
        <v>4</v>
      </c>
      <c r="C1181" s="1">
        <v>22</v>
      </c>
      <c r="D1181" s="1" t="str">
        <f t="shared" si="54"/>
        <v>Yes</v>
      </c>
      <c r="E1181" s="1" t="s">
        <v>5</v>
      </c>
      <c r="F1181" s="2">
        <f>UBER[[#This Row],[Request Date]]+UBER[[#This Row],[Request Time]]</f>
        <v>42562.875694444447</v>
      </c>
      <c r="G1181" s="3">
        <v>42562</v>
      </c>
      <c r="H1181" s="4">
        <v>0.87569444444444444</v>
      </c>
      <c r="I1181" s="27">
        <f>HOUR(UBER[[#This Row],[Request Timestamp]])</f>
        <v>21</v>
      </c>
      <c r="J1181" s="4" t="str">
        <f t="shared" si="55"/>
        <v>Night</v>
      </c>
      <c r="K1181" s="4" t="str">
        <f>TEXT(UBER[[#This Row],[Request Date]],"dddd")</f>
        <v>Monday</v>
      </c>
      <c r="L1181" s="2">
        <f>IF(OR(UBER[Drop Date]="NA", UBER[Drop Time]="NA"), "NA",M1181+N1181)</f>
        <v>42562.926388888889</v>
      </c>
      <c r="M1181" s="3">
        <v>42562</v>
      </c>
      <c r="N1181" s="4">
        <v>0.92638888888888893</v>
      </c>
      <c r="O1181" s="4" t="str">
        <f>IF(UBER[Drop Date]="NA","No","yes")</f>
        <v>yes</v>
      </c>
      <c r="P1181" s="4">
        <f t="shared" si="56"/>
        <v>5.0694444442342501E-2</v>
      </c>
      <c r="Q1181" s="27">
        <f>IF(UBER[[Trip duration ]]="","",HOUR(P1181)*60 + MINUTE(P1181))</f>
        <v>73</v>
      </c>
      <c r="R1181" s="27"/>
    </row>
    <row r="1182" spans="1:18" x14ac:dyDescent="0.3">
      <c r="A1182" s="1">
        <v>1181</v>
      </c>
      <c r="B1182" s="1" t="s">
        <v>4</v>
      </c>
      <c r="C1182" s="1">
        <v>91</v>
      </c>
      <c r="D1182" s="1" t="str">
        <f t="shared" si="54"/>
        <v>Yes</v>
      </c>
      <c r="E1182" s="1" t="s">
        <v>5</v>
      </c>
      <c r="F1182" s="2">
        <f>UBER[[#This Row],[Request Date]]+UBER[[#This Row],[Request Time]]</f>
        <v>42562.87777777778</v>
      </c>
      <c r="G1182" s="3">
        <v>42562</v>
      </c>
      <c r="H1182" s="4">
        <v>0.87777777777777777</v>
      </c>
      <c r="I1182" s="27">
        <f>HOUR(UBER[[#This Row],[Request Timestamp]])</f>
        <v>21</v>
      </c>
      <c r="J1182" s="4" t="str">
        <f t="shared" si="55"/>
        <v>Night</v>
      </c>
      <c r="K1182" s="4" t="str">
        <f>TEXT(UBER[[#This Row],[Request Date]],"dddd")</f>
        <v>Monday</v>
      </c>
      <c r="L1182" s="2">
        <f>IF(OR(UBER[Drop Date]="NA", UBER[Drop Time]="NA"), "NA",M1182+N1182)</f>
        <v>42562.92083333333</v>
      </c>
      <c r="M1182" s="3">
        <v>42562</v>
      </c>
      <c r="N1182" s="4">
        <v>0.92083333333333339</v>
      </c>
      <c r="O1182" s="4" t="str">
        <f>IF(UBER[Drop Date]="NA","No","yes")</f>
        <v>yes</v>
      </c>
      <c r="P1182" s="4">
        <f t="shared" si="56"/>
        <v>4.3055555550381541E-2</v>
      </c>
      <c r="Q1182" s="27">
        <f>IF(UBER[[Trip duration ]]="","",HOUR(P1182)*60 + MINUTE(P1182))</f>
        <v>62</v>
      </c>
      <c r="R1182" s="27"/>
    </row>
    <row r="1183" spans="1:18" x14ac:dyDescent="0.3">
      <c r="A1183" s="1">
        <v>1182</v>
      </c>
      <c r="B1183" s="1" t="s">
        <v>4</v>
      </c>
      <c r="C1183" s="1" t="s">
        <v>6</v>
      </c>
      <c r="D1183" s="1" t="str">
        <f t="shared" si="54"/>
        <v>No</v>
      </c>
      <c r="E1183" s="1" t="s">
        <v>7</v>
      </c>
      <c r="F1183" s="2">
        <f>UBER[[#This Row],[Request Date]]+UBER[[#This Row],[Request Time]]</f>
        <v>42562.875</v>
      </c>
      <c r="G1183" s="3">
        <v>42562</v>
      </c>
      <c r="H1183" s="4">
        <v>0.875</v>
      </c>
      <c r="I1183" s="27">
        <f>HOUR(UBER[[#This Row],[Request Timestamp]])</f>
        <v>21</v>
      </c>
      <c r="J1183" s="4" t="str">
        <f t="shared" si="55"/>
        <v>Night</v>
      </c>
      <c r="K1183" s="4" t="str">
        <f>TEXT(UBER[[#This Row],[Request Date]],"dddd")</f>
        <v>Monday</v>
      </c>
      <c r="L1183" s="2" t="str">
        <f>IF(OR(UBER[Drop Date]="NA", UBER[Drop Time]="NA"), "NA",M1183+N1183)</f>
        <v>NA</v>
      </c>
      <c r="M1183" s="3" t="s">
        <v>6</v>
      </c>
      <c r="N1183" s="4"/>
      <c r="O1183" s="4" t="str">
        <f>IF(UBER[Drop Date]="NA","No","yes")</f>
        <v>No</v>
      </c>
      <c r="P1183" s="4" t="str">
        <f t="shared" si="56"/>
        <v/>
      </c>
      <c r="Q1183" s="27" t="str">
        <f>IF(UBER[[Trip duration ]]="","",HOUR(P1183)*60 + MINUTE(P1183))</f>
        <v/>
      </c>
      <c r="R1183" s="27"/>
    </row>
    <row r="1184" spans="1:18" x14ac:dyDescent="0.3">
      <c r="A1184" s="1">
        <v>1183</v>
      </c>
      <c r="B1184" s="1" t="s">
        <v>8</v>
      </c>
      <c r="C1184" s="1">
        <v>12</v>
      </c>
      <c r="D1184" s="1" t="str">
        <f t="shared" si="54"/>
        <v>Yes</v>
      </c>
      <c r="E1184" s="1" t="s">
        <v>5</v>
      </c>
      <c r="F1184" s="2">
        <f>UBER[[#This Row],[Request Date]]+UBER[[#This Row],[Request Time]]</f>
        <v>42562.878472222219</v>
      </c>
      <c r="G1184" s="3">
        <v>42562</v>
      </c>
      <c r="H1184" s="4">
        <v>0.87847222222222221</v>
      </c>
      <c r="I1184" s="27">
        <f>HOUR(UBER[[#This Row],[Request Timestamp]])</f>
        <v>21</v>
      </c>
      <c r="J1184" s="4" t="str">
        <f t="shared" si="55"/>
        <v>Night</v>
      </c>
      <c r="K1184" s="4" t="str">
        <f>TEXT(UBER[[#This Row],[Request Date]],"dddd")</f>
        <v>Monday</v>
      </c>
      <c r="L1184" s="2">
        <f>IF(OR(UBER[Drop Date]="NA", UBER[Drop Time]="NA"), "NA",M1184+N1184)</f>
        <v>42562.901388888888</v>
      </c>
      <c r="M1184" s="3">
        <v>42562</v>
      </c>
      <c r="N1184" s="4">
        <v>0.90138888888888891</v>
      </c>
      <c r="O1184" s="4" t="str">
        <f>IF(UBER[Drop Date]="NA","No","yes")</f>
        <v>yes</v>
      </c>
      <c r="P1184" s="4">
        <f t="shared" si="56"/>
        <v>2.2916666668606922E-2</v>
      </c>
      <c r="Q1184" s="27">
        <f>IF(UBER[[Trip duration ]]="","",HOUR(P1184)*60 + MINUTE(P1184))</f>
        <v>33</v>
      </c>
      <c r="R1184" s="27"/>
    </row>
    <row r="1185" spans="1:18" x14ac:dyDescent="0.3">
      <c r="A1185" s="1">
        <v>1184</v>
      </c>
      <c r="B1185" s="1" t="s">
        <v>8</v>
      </c>
      <c r="C1185" s="1">
        <v>120</v>
      </c>
      <c r="D1185" s="1" t="str">
        <f t="shared" si="54"/>
        <v>Yes</v>
      </c>
      <c r="E1185" s="1" t="s">
        <v>5</v>
      </c>
      <c r="F1185" s="2">
        <f>UBER[[#This Row],[Request Date]]+UBER[[#This Row],[Request Time]]</f>
        <v>42562.875694444447</v>
      </c>
      <c r="G1185" s="3">
        <v>42562</v>
      </c>
      <c r="H1185" s="4">
        <v>0.87569444444444444</v>
      </c>
      <c r="I1185" s="27">
        <f>HOUR(UBER[[#This Row],[Request Timestamp]])</f>
        <v>21</v>
      </c>
      <c r="J1185" s="4" t="str">
        <f t="shared" si="55"/>
        <v>Night</v>
      </c>
      <c r="K1185" s="4" t="str">
        <f>TEXT(UBER[[#This Row],[Request Date]],"dddd")</f>
        <v>Monday</v>
      </c>
      <c r="L1185" s="2">
        <f>IF(OR(UBER[Drop Date]="NA", UBER[Drop Time]="NA"), "NA",M1185+N1185)</f>
        <v>42562.924305555556</v>
      </c>
      <c r="M1185" s="3">
        <v>42562</v>
      </c>
      <c r="N1185" s="4">
        <v>0.9243055555555556</v>
      </c>
      <c r="O1185" s="4" t="str">
        <f>IF(UBER[Drop Date]="NA","No","yes")</f>
        <v>yes</v>
      </c>
      <c r="P1185" s="4">
        <f t="shared" si="56"/>
        <v>4.8611111109494232E-2</v>
      </c>
      <c r="Q1185" s="27">
        <f>IF(UBER[[Trip duration ]]="","",HOUR(P1185)*60 + MINUTE(P1185))</f>
        <v>70</v>
      </c>
      <c r="R1185" s="27"/>
    </row>
    <row r="1186" spans="1:18" x14ac:dyDescent="0.3">
      <c r="A1186" s="1">
        <v>1185</v>
      </c>
      <c r="B1186" s="1" t="s">
        <v>4</v>
      </c>
      <c r="C1186" s="1" t="s">
        <v>6</v>
      </c>
      <c r="D1186" s="1" t="str">
        <f t="shared" si="54"/>
        <v>No</v>
      </c>
      <c r="E1186" s="1" t="s">
        <v>7</v>
      </c>
      <c r="F1186" s="2">
        <f>UBER[[#This Row],[Request Date]]+UBER[[#This Row],[Request Time]]</f>
        <v>42562.878472222219</v>
      </c>
      <c r="G1186" s="3">
        <v>42562</v>
      </c>
      <c r="H1186" s="4">
        <v>0.87847222222222221</v>
      </c>
      <c r="I1186" s="27">
        <f>HOUR(UBER[[#This Row],[Request Timestamp]])</f>
        <v>21</v>
      </c>
      <c r="J1186" s="4" t="str">
        <f t="shared" si="55"/>
        <v>Night</v>
      </c>
      <c r="K1186" s="4" t="str">
        <f>TEXT(UBER[[#This Row],[Request Date]],"dddd")</f>
        <v>Monday</v>
      </c>
      <c r="L1186" s="2" t="str">
        <f>IF(OR(UBER[Drop Date]="NA", UBER[Drop Time]="NA"), "NA",M1186+N1186)</f>
        <v>NA</v>
      </c>
      <c r="M1186" s="3" t="s">
        <v>6</v>
      </c>
      <c r="N1186" s="4"/>
      <c r="O1186" s="4" t="str">
        <f>IF(UBER[Drop Date]="NA","No","yes")</f>
        <v>No</v>
      </c>
      <c r="P1186" s="4" t="str">
        <f t="shared" si="56"/>
        <v/>
      </c>
      <c r="Q1186" s="27" t="str">
        <f>IF(UBER[[Trip duration ]]="","",HOUR(P1186)*60 + MINUTE(P1186))</f>
        <v/>
      </c>
      <c r="R1186" s="27"/>
    </row>
    <row r="1187" spans="1:18" x14ac:dyDescent="0.3">
      <c r="A1187" s="1">
        <v>1186</v>
      </c>
      <c r="B1187" s="1" t="s">
        <v>8</v>
      </c>
      <c r="C1187" s="1">
        <v>197</v>
      </c>
      <c r="D1187" s="1" t="str">
        <f t="shared" si="54"/>
        <v>Yes</v>
      </c>
      <c r="E1187" s="1" t="s">
        <v>5</v>
      </c>
      <c r="F1187" s="2">
        <f>UBER[[#This Row],[Request Date]]+UBER[[#This Row],[Request Time]]</f>
        <v>42562.878472222219</v>
      </c>
      <c r="G1187" s="3">
        <v>42562</v>
      </c>
      <c r="H1187" s="4">
        <v>0.87847222222222221</v>
      </c>
      <c r="I1187" s="27">
        <f>HOUR(UBER[[#This Row],[Request Timestamp]])</f>
        <v>21</v>
      </c>
      <c r="J1187" s="4" t="str">
        <f t="shared" si="55"/>
        <v>Night</v>
      </c>
      <c r="K1187" s="4" t="str">
        <f>TEXT(UBER[[#This Row],[Request Date]],"dddd")</f>
        <v>Monday</v>
      </c>
      <c r="L1187" s="2">
        <f>IF(OR(UBER[Drop Date]="NA", UBER[Drop Time]="NA"), "NA",M1187+N1187)</f>
        <v>42562.927777777775</v>
      </c>
      <c r="M1187" s="3">
        <v>42562</v>
      </c>
      <c r="N1187" s="4">
        <v>0.9277777777777777</v>
      </c>
      <c r="O1187" s="4" t="str">
        <f>IF(UBER[Drop Date]="NA","No","yes")</f>
        <v>yes</v>
      </c>
      <c r="P1187" s="4">
        <f t="shared" si="56"/>
        <v>4.9305555556202307E-2</v>
      </c>
      <c r="Q1187" s="27">
        <f>IF(UBER[[Trip duration ]]="","",HOUR(P1187)*60 + MINUTE(P1187))</f>
        <v>71</v>
      </c>
      <c r="R1187" s="27"/>
    </row>
    <row r="1188" spans="1:18" x14ac:dyDescent="0.3">
      <c r="A1188" s="1">
        <v>1187</v>
      </c>
      <c r="B1188" s="1" t="s">
        <v>4</v>
      </c>
      <c r="C1188" s="1">
        <v>248</v>
      </c>
      <c r="D1188" s="1" t="str">
        <f t="shared" si="54"/>
        <v>Yes</v>
      </c>
      <c r="E1188" s="1" t="s">
        <v>5</v>
      </c>
      <c r="F1188" s="2">
        <f>UBER[[#This Row],[Request Date]]+UBER[[#This Row],[Request Time]]</f>
        <v>42562.881944444445</v>
      </c>
      <c r="G1188" s="3">
        <v>42562</v>
      </c>
      <c r="H1188" s="4">
        <v>0.88194444444444453</v>
      </c>
      <c r="I1188" s="27">
        <f>HOUR(UBER[[#This Row],[Request Timestamp]])</f>
        <v>21</v>
      </c>
      <c r="J1188" s="4" t="str">
        <f t="shared" si="55"/>
        <v>Night</v>
      </c>
      <c r="K1188" s="4" t="str">
        <f>TEXT(UBER[[#This Row],[Request Date]],"dddd")</f>
        <v>Monday</v>
      </c>
      <c r="L1188" s="2">
        <f>IF(OR(UBER[Drop Date]="NA", UBER[Drop Time]="NA"), "NA",M1188+N1188)</f>
        <v>42562.911805555559</v>
      </c>
      <c r="M1188" s="3">
        <v>42562</v>
      </c>
      <c r="N1188" s="4">
        <v>0.91180555555555554</v>
      </c>
      <c r="O1188" s="4" t="str">
        <f>IF(UBER[Drop Date]="NA","No","yes")</f>
        <v>yes</v>
      </c>
      <c r="P1188" s="4">
        <f t="shared" si="56"/>
        <v>2.9861111113859806E-2</v>
      </c>
      <c r="Q1188" s="27">
        <f>IF(UBER[[Trip duration ]]="","",HOUR(P1188)*60 + MINUTE(P1188))</f>
        <v>43</v>
      </c>
      <c r="R1188" s="27"/>
    </row>
    <row r="1189" spans="1:18" x14ac:dyDescent="0.3">
      <c r="A1189" s="1">
        <v>1188</v>
      </c>
      <c r="B1189" s="1" t="s">
        <v>8</v>
      </c>
      <c r="C1189" s="1" t="s">
        <v>6</v>
      </c>
      <c r="D1189" s="1" t="str">
        <f t="shared" si="54"/>
        <v>No</v>
      </c>
      <c r="E1189" s="1" t="s">
        <v>7</v>
      </c>
      <c r="F1189" s="2">
        <f>UBER[[#This Row],[Request Date]]+UBER[[#This Row],[Request Time]]</f>
        <v>42562.884722222225</v>
      </c>
      <c r="G1189" s="3">
        <v>42562</v>
      </c>
      <c r="H1189" s="4">
        <v>0.8847222222222223</v>
      </c>
      <c r="I1189" s="27">
        <f>HOUR(UBER[[#This Row],[Request Timestamp]])</f>
        <v>21</v>
      </c>
      <c r="J1189" s="4" t="str">
        <f t="shared" si="55"/>
        <v>Night</v>
      </c>
      <c r="K1189" s="4" t="str">
        <f>TEXT(UBER[[#This Row],[Request Date]],"dddd")</f>
        <v>Monday</v>
      </c>
      <c r="L1189" s="2" t="str">
        <f>IF(OR(UBER[Drop Date]="NA", UBER[Drop Time]="NA"), "NA",M1189+N1189)</f>
        <v>NA</v>
      </c>
      <c r="M1189" s="3" t="s">
        <v>6</v>
      </c>
      <c r="N1189" s="4"/>
      <c r="O1189" s="4" t="str">
        <f>IF(UBER[Drop Date]="NA","No","yes")</f>
        <v>No</v>
      </c>
      <c r="P1189" s="4" t="str">
        <f t="shared" si="56"/>
        <v/>
      </c>
      <c r="Q1189" s="27" t="str">
        <f>IF(UBER[[Trip duration ]]="","",HOUR(P1189)*60 + MINUTE(P1189))</f>
        <v/>
      </c>
      <c r="R1189" s="27"/>
    </row>
    <row r="1190" spans="1:18" x14ac:dyDescent="0.3">
      <c r="A1190" s="1">
        <v>1189</v>
      </c>
      <c r="B1190" s="1" t="s">
        <v>4</v>
      </c>
      <c r="C1190" s="1" t="s">
        <v>6</v>
      </c>
      <c r="D1190" s="1" t="str">
        <f t="shared" si="54"/>
        <v>No</v>
      </c>
      <c r="E1190" s="1" t="s">
        <v>7</v>
      </c>
      <c r="F1190" s="2">
        <f>UBER[[#This Row],[Request Date]]+UBER[[#This Row],[Request Time]]</f>
        <v>42562.880555555559</v>
      </c>
      <c r="G1190" s="3">
        <v>42562</v>
      </c>
      <c r="H1190" s="4">
        <v>0.88055555555555554</v>
      </c>
      <c r="I1190" s="27">
        <f>HOUR(UBER[[#This Row],[Request Timestamp]])</f>
        <v>21</v>
      </c>
      <c r="J1190" s="4" t="str">
        <f t="shared" si="55"/>
        <v>Night</v>
      </c>
      <c r="K1190" s="4" t="str">
        <f>TEXT(UBER[[#This Row],[Request Date]],"dddd")</f>
        <v>Monday</v>
      </c>
      <c r="L1190" s="2" t="str">
        <f>IF(OR(UBER[Drop Date]="NA", UBER[Drop Time]="NA"), "NA",M1190+N1190)</f>
        <v>NA</v>
      </c>
      <c r="M1190" s="3" t="s">
        <v>6</v>
      </c>
      <c r="N1190" s="4"/>
      <c r="O1190" s="4" t="str">
        <f>IF(UBER[Drop Date]="NA","No","yes")</f>
        <v>No</v>
      </c>
      <c r="P1190" s="4" t="str">
        <f t="shared" si="56"/>
        <v/>
      </c>
      <c r="Q1190" s="27" t="str">
        <f>IF(UBER[[Trip duration ]]="","",HOUR(P1190)*60 + MINUTE(P1190))</f>
        <v/>
      </c>
      <c r="R1190" s="27"/>
    </row>
    <row r="1191" spans="1:18" x14ac:dyDescent="0.3">
      <c r="A1191" s="1">
        <v>1190</v>
      </c>
      <c r="B1191" s="1" t="s">
        <v>4</v>
      </c>
      <c r="C1191" s="1">
        <v>166</v>
      </c>
      <c r="D1191" s="1" t="str">
        <f t="shared" si="54"/>
        <v>Yes</v>
      </c>
      <c r="E1191" s="1" t="s">
        <v>9</v>
      </c>
      <c r="F1191" s="2">
        <f>UBER[[#This Row],[Request Date]]+UBER[[#This Row],[Request Time]]</f>
        <v>42562.884027777778</v>
      </c>
      <c r="G1191" s="3">
        <v>42562</v>
      </c>
      <c r="H1191" s="4">
        <v>0.88402777777777775</v>
      </c>
      <c r="I1191" s="27">
        <f>HOUR(UBER[[#This Row],[Request Timestamp]])</f>
        <v>21</v>
      </c>
      <c r="J1191" s="4" t="str">
        <f t="shared" si="55"/>
        <v>Night</v>
      </c>
      <c r="K1191" s="4" t="str">
        <f>TEXT(UBER[[#This Row],[Request Date]],"dddd")</f>
        <v>Monday</v>
      </c>
      <c r="L1191" s="2" t="str">
        <f>IF(OR(UBER[Drop Date]="NA", UBER[Drop Time]="NA"), "NA",M1191+N1191)</f>
        <v>NA</v>
      </c>
      <c r="M1191" s="3" t="s">
        <v>6</v>
      </c>
      <c r="N1191" s="4"/>
      <c r="O1191" s="4" t="str">
        <f>IF(UBER[Drop Date]="NA","No","yes")</f>
        <v>No</v>
      </c>
      <c r="P1191" s="4" t="str">
        <f t="shared" si="56"/>
        <v/>
      </c>
      <c r="Q1191" s="27" t="str">
        <f>IF(UBER[[Trip duration ]]="","",HOUR(P1191)*60 + MINUTE(P1191))</f>
        <v/>
      </c>
      <c r="R1191" s="27"/>
    </row>
    <row r="1192" spans="1:18" x14ac:dyDescent="0.3">
      <c r="A1192" s="1">
        <v>1191</v>
      </c>
      <c r="B1192" s="1" t="s">
        <v>4</v>
      </c>
      <c r="C1192" s="1" t="s">
        <v>6</v>
      </c>
      <c r="D1192" s="1" t="str">
        <f t="shared" si="54"/>
        <v>No</v>
      </c>
      <c r="E1192" s="1" t="s">
        <v>7</v>
      </c>
      <c r="F1192" s="2">
        <f>UBER[[#This Row],[Request Date]]+UBER[[#This Row],[Request Time]]</f>
        <v>42562.881944444445</v>
      </c>
      <c r="G1192" s="3">
        <v>42562</v>
      </c>
      <c r="H1192" s="4">
        <v>0.88194444444444453</v>
      </c>
      <c r="I1192" s="27">
        <f>HOUR(UBER[[#This Row],[Request Timestamp]])</f>
        <v>21</v>
      </c>
      <c r="J1192" s="4" t="str">
        <f t="shared" si="55"/>
        <v>Night</v>
      </c>
      <c r="K1192" s="4" t="str">
        <f>TEXT(UBER[[#This Row],[Request Date]],"dddd")</f>
        <v>Monday</v>
      </c>
      <c r="L1192" s="2" t="str">
        <f>IF(OR(UBER[Drop Date]="NA", UBER[Drop Time]="NA"), "NA",M1192+N1192)</f>
        <v>NA</v>
      </c>
      <c r="M1192" s="3" t="s">
        <v>6</v>
      </c>
      <c r="N1192" s="4"/>
      <c r="O1192" s="4" t="str">
        <f>IF(UBER[Drop Date]="NA","No","yes")</f>
        <v>No</v>
      </c>
      <c r="P1192" s="4" t="str">
        <f t="shared" si="56"/>
        <v/>
      </c>
      <c r="Q1192" s="27" t="str">
        <f>IF(UBER[[Trip duration ]]="","",HOUR(P1192)*60 + MINUTE(P1192))</f>
        <v/>
      </c>
      <c r="R1192" s="27"/>
    </row>
    <row r="1193" spans="1:18" x14ac:dyDescent="0.3">
      <c r="A1193" s="1">
        <v>1192</v>
      </c>
      <c r="B1193" s="1" t="s">
        <v>4</v>
      </c>
      <c r="C1193" s="1" t="s">
        <v>6</v>
      </c>
      <c r="D1193" s="1" t="str">
        <f t="shared" si="54"/>
        <v>No</v>
      </c>
      <c r="E1193" s="1" t="s">
        <v>7</v>
      </c>
      <c r="F1193" s="2">
        <f>UBER[[#This Row],[Request Date]]+UBER[[#This Row],[Request Time]]</f>
        <v>42562.885416666664</v>
      </c>
      <c r="G1193" s="3">
        <v>42562</v>
      </c>
      <c r="H1193" s="4">
        <v>0.88541666666666663</v>
      </c>
      <c r="I1193" s="27">
        <f>HOUR(UBER[[#This Row],[Request Timestamp]])</f>
        <v>21</v>
      </c>
      <c r="J1193" s="4" t="str">
        <f t="shared" si="55"/>
        <v>Night</v>
      </c>
      <c r="K1193" s="4" t="str">
        <f>TEXT(UBER[[#This Row],[Request Date]],"dddd")</f>
        <v>Monday</v>
      </c>
      <c r="L1193" s="2" t="str">
        <f>IF(OR(UBER[Drop Date]="NA", UBER[Drop Time]="NA"), "NA",M1193+N1193)</f>
        <v>NA</v>
      </c>
      <c r="M1193" s="3" t="s">
        <v>6</v>
      </c>
      <c r="N1193" s="4"/>
      <c r="O1193" s="4" t="str">
        <f>IF(UBER[Drop Date]="NA","No","yes")</f>
        <v>No</v>
      </c>
      <c r="P1193" s="4" t="str">
        <f t="shared" si="56"/>
        <v/>
      </c>
      <c r="Q1193" s="27" t="str">
        <f>IF(UBER[[Trip duration ]]="","",HOUR(P1193)*60 + MINUTE(P1193))</f>
        <v/>
      </c>
      <c r="R1193" s="27"/>
    </row>
    <row r="1194" spans="1:18" x14ac:dyDescent="0.3">
      <c r="A1194" s="1">
        <v>1193</v>
      </c>
      <c r="B1194" s="1" t="s">
        <v>4</v>
      </c>
      <c r="C1194" s="1" t="s">
        <v>6</v>
      </c>
      <c r="D1194" s="1" t="str">
        <f t="shared" si="54"/>
        <v>No</v>
      </c>
      <c r="E1194" s="1" t="s">
        <v>7</v>
      </c>
      <c r="F1194" s="2">
        <f>UBER[[#This Row],[Request Date]]+UBER[[#This Row],[Request Time]]</f>
        <v>42562.886805555558</v>
      </c>
      <c r="G1194" s="3">
        <v>42562</v>
      </c>
      <c r="H1194" s="4">
        <v>0.88680555555555562</v>
      </c>
      <c r="I1194" s="27">
        <f>HOUR(UBER[[#This Row],[Request Timestamp]])</f>
        <v>21</v>
      </c>
      <c r="J1194" s="4" t="str">
        <f t="shared" si="55"/>
        <v>Night</v>
      </c>
      <c r="K1194" s="4" t="str">
        <f>TEXT(UBER[[#This Row],[Request Date]],"dddd")</f>
        <v>Monday</v>
      </c>
      <c r="L1194" s="2" t="str">
        <f>IF(OR(UBER[Drop Date]="NA", UBER[Drop Time]="NA"), "NA",M1194+N1194)</f>
        <v>NA</v>
      </c>
      <c r="M1194" s="3" t="s">
        <v>6</v>
      </c>
      <c r="N1194" s="4"/>
      <c r="O1194" s="4" t="str">
        <f>IF(UBER[Drop Date]="NA","No","yes")</f>
        <v>No</v>
      </c>
      <c r="P1194" s="4" t="str">
        <f t="shared" si="56"/>
        <v/>
      </c>
      <c r="Q1194" s="27" t="str">
        <f>IF(UBER[[Trip duration ]]="","",HOUR(P1194)*60 + MINUTE(P1194))</f>
        <v/>
      </c>
      <c r="R1194" s="27"/>
    </row>
    <row r="1195" spans="1:18" x14ac:dyDescent="0.3">
      <c r="A1195" s="1">
        <v>1194</v>
      </c>
      <c r="B1195" s="1" t="s">
        <v>4</v>
      </c>
      <c r="C1195" s="1" t="s">
        <v>6</v>
      </c>
      <c r="D1195" s="1" t="str">
        <f t="shared" si="54"/>
        <v>No</v>
      </c>
      <c r="E1195" s="1" t="s">
        <v>7</v>
      </c>
      <c r="F1195" s="2">
        <f>UBER[[#This Row],[Request Date]]+UBER[[#This Row],[Request Time]]</f>
        <v>42562.885416666664</v>
      </c>
      <c r="G1195" s="3">
        <v>42562</v>
      </c>
      <c r="H1195" s="4">
        <v>0.88541666666666663</v>
      </c>
      <c r="I1195" s="27">
        <f>HOUR(UBER[[#This Row],[Request Timestamp]])</f>
        <v>21</v>
      </c>
      <c r="J1195" s="4" t="str">
        <f t="shared" si="55"/>
        <v>Night</v>
      </c>
      <c r="K1195" s="4" t="str">
        <f>TEXT(UBER[[#This Row],[Request Date]],"dddd")</f>
        <v>Monday</v>
      </c>
      <c r="L1195" s="2" t="str">
        <f>IF(OR(UBER[Drop Date]="NA", UBER[Drop Time]="NA"), "NA",M1195+N1195)</f>
        <v>NA</v>
      </c>
      <c r="M1195" s="3" t="s">
        <v>6</v>
      </c>
      <c r="N1195" s="4"/>
      <c r="O1195" s="4" t="str">
        <f>IF(UBER[Drop Date]="NA","No","yes")</f>
        <v>No</v>
      </c>
      <c r="P1195" s="4" t="str">
        <f t="shared" si="56"/>
        <v/>
      </c>
      <c r="Q1195" s="27" t="str">
        <f>IF(UBER[[Trip duration ]]="","",HOUR(P1195)*60 + MINUTE(P1195))</f>
        <v/>
      </c>
      <c r="R1195" s="27"/>
    </row>
    <row r="1196" spans="1:18" x14ac:dyDescent="0.3">
      <c r="A1196" s="1">
        <v>1195</v>
      </c>
      <c r="B1196" s="1" t="s">
        <v>4</v>
      </c>
      <c r="C1196" s="1" t="s">
        <v>6</v>
      </c>
      <c r="D1196" s="1" t="str">
        <f t="shared" si="54"/>
        <v>No</v>
      </c>
      <c r="E1196" s="1" t="s">
        <v>7</v>
      </c>
      <c r="F1196" s="2">
        <f>UBER[[#This Row],[Request Date]]+UBER[[#This Row],[Request Time]]</f>
        <v>42562.885416666664</v>
      </c>
      <c r="G1196" s="3">
        <v>42562</v>
      </c>
      <c r="H1196" s="4">
        <v>0.88541666666666663</v>
      </c>
      <c r="I1196" s="27">
        <f>HOUR(UBER[[#This Row],[Request Timestamp]])</f>
        <v>21</v>
      </c>
      <c r="J1196" s="4" t="str">
        <f t="shared" si="55"/>
        <v>Night</v>
      </c>
      <c r="K1196" s="4" t="str">
        <f>TEXT(UBER[[#This Row],[Request Date]],"dddd")</f>
        <v>Monday</v>
      </c>
      <c r="L1196" s="2" t="str">
        <f>IF(OR(UBER[Drop Date]="NA", UBER[Drop Time]="NA"), "NA",M1196+N1196)</f>
        <v>NA</v>
      </c>
      <c r="M1196" s="3" t="s">
        <v>6</v>
      </c>
      <c r="N1196" s="4"/>
      <c r="O1196" s="4" t="str">
        <f>IF(UBER[Drop Date]="NA","No","yes")</f>
        <v>No</v>
      </c>
      <c r="P1196" s="4" t="str">
        <f t="shared" si="56"/>
        <v/>
      </c>
      <c r="Q1196" s="27" t="str">
        <f>IF(UBER[[Trip duration ]]="","",HOUR(P1196)*60 + MINUTE(P1196))</f>
        <v/>
      </c>
      <c r="R1196" s="27"/>
    </row>
    <row r="1197" spans="1:18" x14ac:dyDescent="0.3">
      <c r="A1197" s="1">
        <v>1196</v>
      </c>
      <c r="B1197" s="1" t="s">
        <v>8</v>
      </c>
      <c r="C1197" s="1">
        <v>230</v>
      </c>
      <c r="D1197" s="1" t="str">
        <f t="shared" si="54"/>
        <v>Yes</v>
      </c>
      <c r="E1197" s="1" t="s">
        <v>5</v>
      </c>
      <c r="F1197" s="2">
        <f>UBER[[#This Row],[Request Date]]+UBER[[#This Row],[Request Time]]</f>
        <v>42562.884722222225</v>
      </c>
      <c r="G1197" s="3">
        <v>42562</v>
      </c>
      <c r="H1197" s="4">
        <v>0.8847222222222223</v>
      </c>
      <c r="I1197" s="27">
        <f>HOUR(UBER[[#This Row],[Request Timestamp]])</f>
        <v>21</v>
      </c>
      <c r="J1197" s="4" t="str">
        <f t="shared" si="55"/>
        <v>Night</v>
      </c>
      <c r="K1197" s="4" t="str">
        <f>TEXT(UBER[[#This Row],[Request Date]],"dddd")</f>
        <v>Monday</v>
      </c>
      <c r="L1197" s="2">
        <f>IF(OR(UBER[Drop Date]="NA", UBER[Drop Time]="NA"), "NA",M1197+N1197)</f>
        <v>42562.920138888891</v>
      </c>
      <c r="M1197" s="3">
        <v>42562</v>
      </c>
      <c r="N1197" s="4">
        <v>0.92013888888888884</v>
      </c>
      <c r="O1197" s="4" t="str">
        <f>IF(UBER[Drop Date]="NA","No","yes")</f>
        <v>yes</v>
      </c>
      <c r="P1197" s="4">
        <f t="shared" si="56"/>
        <v>3.5416666665696539E-2</v>
      </c>
      <c r="Q1197" s="27">
        <f>IF(UBER[[Trip duration ]]="","",HOUR(P1197)*60 + MINUTE(P1197))</f>
        <v>51</v>
      </c>
      <c r="R1197" s="27"/>
    </row>
    <row r="1198" spans="1:18" x14ac:dyDescent="0.3">
      <c r="A1198" s="1">
        <v>1197</v>
      </c>
      <c r="B1198" s="1" t="s">
        <v>8</v>
      </c>
      <c r="C1198" s="1">
        <v>265</v>
      </c>
      <c r="D1198" s="1" t="str">
        <f t="shared" si="54"/>
        <v>Yes</v>
      </c>
      <c r="E1198" s="1" t="s">
        <v>5</v>
      </c>
      <c r="F1198" s="2">
        <f>UBER[[#This Row],[Request Date]]+UBER[[#This Row],[Request Time]]</f>
        <v>42562.882638888892</v>
      </c>
      <c r="G1198" s="3">
        <v>42562</v>
      </c>
      <c r="H1198" s="4">
        <v>0.88263888888888886</v>
      </c>
      <c r="I1198" s="27">
        <f>HOUR(UBER[[#This Row],[Request Timestamp]])</f>
        <v>21</v>
      </c>
      <c r="J1198" s="4" t="str">
        <f t="shared" si="55"/>
        <v>Night</v>
      </c>
      <c r="K1198" s="4" t="str">
        <f>TEXT(UBER[[#This Row],[Request Date]],"dddd")</f>
        <v>Monday</v>
      </c>
      <c r="L1198" s="2">
        <f>IF(OR(UBER[Drop Date]="NA", UBER[Drop Time]="NA"), "NA",M1198+N1198)</f>
        <v>42562.917361111111</v>
      </c>
      <c r="M1198" s="3">
        <v>42562</v>
      </c>
      <c r="N1198" s="4">
        <v>0.91736111111111107</v>
      </c>
      <c r="O1198" s="4" t="str">
        <f>IF(UBER[Drop Date]="NA","No","yes")</f>
        <v>yes</v>
      </c>
      <c r="P1198" s="4">
        <f t="shared" si="56"/>
        <v>3.4722222218988463E-2</v>
      </c>
      <c r="Q1198" s="27">
        <f>IF(UBER[[Trip duration ]]="","",HOUR(P1198)*60 + MINUTE(P1198))</f>
        <v>50</v>
      </c>
      <c r="R1198" s="27"/>
    </row>
    <row r="1199" spans="1:18" x14ac:dyDescent="0.3">
      <c r="A1199" s="1">
        <v>1198</v>
      </c>
      <c r="B1199" s="1" t="s">
        <v>4</v>
      </c>
      <c r="C1199" s="1" t="s">
        <v>6</v>
      </c>
      <c r="D1199" s="1" t="str">
        <f t="shared" si="54"/>
        <v>No</v>
      </c>
      <c r="E1199" s="1" t="s">
        <v>7</v>
      </c>
      <c r="F1199" s="2">
        <f>UBER[[#This Row],[Request Date]]+UBER[[#This Row],[Request Time]]</f>
        <v>42562.886111111111</v>
      </c>
      <c r="G1199" s="3">
        <v>42562</v>
      </c>
      <c r="H1199" s="4">
        <v>0.88611111111111107</v>
      </c>
      <c r="I1199" s="27">
        <f>HOUR(UBER[[#This Row],[Request Timestamp]])</f>
        <v>21</v>
      </c>
      <c r="J1199" s="4" t="str">
        <f t="shared" si="55"/>
        <v>Night</v>
      </c>
      <c r="K1199" s="4" t="str">
        <f>TEXT(UBER[[#This Row],[Request Date]],"dddd")</f>
        <v>Monday</v>
      </c>
      <c r="L1199" s="2" t="str">
        <f>IF(OR(UBER[Drop Date]="NA", UBER[Drop Time]="NA"), "NA",M1199+N1199)</f>
        <v>NA</v>
      </c>
      <c r="M1199" s="3" t="s">
        <v>6</v>
      </c>
      <c r="N1199" s="4"/>
      <c r="O1199" s="4" t="str">
        <f>IF(UBER[Drop Date]="NA","No","yes")</f>
        <v>No</v>
      </c>
      <c r="P1199" s="4" t="str">
        <f t="shared" si="56"/>
        <v/>
      </c>
      <c r="Q1199" s="27" t="str">
        <f>IF(UBER[[Trip duration ]]="","",HOUR(P1199)*60 + MINUTE(P1199))</f>
        <v/>
      </c>
      <c r="R1199" s="27"/>
    </row>
    <row r="1200" spans="1:18" x14ac:dyDescent="0.3">
      <c r="A1200" s="1">
        <v>1199</v>
      </c>
      <c r="B1200" s="1" t="s">
        <v>8</v>
      </c>
      <c r="C1200" s="1">
        <v>28</v>
      </c>
      <c r="D1200" s="1" t="str">
        <f t="shared" si="54"/>
        <v>Yes</v>
      </c>
      <c r="E1200" s="1" t="s">
        <v>5</v>
      </c>
      <c r="F1200" s="2">
        <f>UBER[[#This Row],[Request Date]]+UBER[[#This Row],[Request Time]]</f>
        <v>42562.886805555558</v>
      </c>
      <c r="G1200" s="3">
        <v>42562</v>
      </c>
      <c r="H1200" s="4">
        <v>0.88680555555555562</v>
      </c>
      <c r="I1200" s="27">
        <f>HOUR(UBER[[#This Row],[Request Timestamp]])</f>
        <v>21</v>
      </c>
      <c r="J1200" s="4" t="str">
        <f t="shared" si="55"/>
        <v>Night</v>
      </c>
      <c r="K1200" s="4" t="str">
        <f>TEXT(UBER[[#This Row],[Request Date]],"dddd")</f>
        <v>Monday</v>
      </c>
      <c r="L1200" s="2">
        <f>IF(OR(UBER[Drop Date]="NA", UBER[Drop Time]="NA"), "NA",M1200+N1200)</f>
        <v>42562.911805555559</v>
      </c>
      <c r="M1200" s="3">
        <v>42562</v>
      </c>
      <c r="N1200" s="4">
        <v>0.91180555555555554</v>
      </c>
      <c r="O1200" s="4" t="str">
        <f>IF(UBER[Drop Date]="NA","No","yes")</f>
        <v>yes</v>
      </c>
      <c r="P1200" s="4">
        <f t="shared" si="56"/>
        <v>2.5000000001455192E-2</v>
      </c>
      <c r="Q1200" s="27">
        <f>IF(UBER[[Trip duration ]]="","",HOUR(P1200)*60 + MINUTE(P1200))</f>
        <v>36</v>
      </c>
      <c r="R1200" s="27"/>
    </row>
    <row r="1201" spans="1:18" x14ac:dyDescent="0.3">
      <c r="A1201" s="1">
        <v>1200</v>
      </c>
      <c r="B1201" s="1" t="s">
        <v>4</v>
      </c>
      <c r="C1201" s="1">
        <v>109</v>
      </c>
      <c r="D1201" s="1" t="str">
        <f t="shared" si="54"/>
        <v>Yes</v>
      </c>
      <c r="E1201" s="1" t="s">
        <v>5</v>
      </c>
      <c r="F1201" s="2">
        <f>UBER[[#This Row],[Request Date]]+UBER[[#This Row],[Request Time]]</f>
        <v>42562.884027777778</v>
      </c>
      <c r="G1201" s="3">
        <v>42562</v>
      </c>
      <c r="H1201" s="4">
        <v>0.88402777777777775</v>
      </c>
      <c r="I1201" s="27">
        <f>HOUR(UBER[[#This Row],[Request Timestamp]])</f>
        <v>21</v>
      </c>
      <c r="J1201" s="4" t="str">
        <f t="shared" si="55"/>
        <v>Night</v>
      </c>
      <c r="K1201" s="4" t="str">
        <f>TEXT(UBER[[#This Row],[Request Date]],"dddd")</f>
        <v>Monday</v>
      </c>
      <c r="L1201" s="2">
        <f>IF(OR(UBER[Drop Date]="NA", UBER[Drop Time]="NA"), "NA",M1201+N1201)</f>
        <v>42562.936805555553</v>
      </c>
      <c r="M1201" s="3">
        <v>42562</v>
      </c>
      <c r="N1201" s="4">
        <v>0.93680555555555556</v>
      </c>
      <c r="O1201" s="4" t="str">
        <f>IF(UBER[Drop Date]="NA","No","yes")</f>
        <v>yes</v>
      </c>
      <c r="P1201" s="4">
        <f t="shared" si="56"/>
        <v>5.2777777775190771E-2</v>
      </c>
      <c r="Q1201" s="27">
        <f>IF(UBER[[Trip duration ]]="","",HOUR(P1201)*60 + MINUTE(P1201))</f>
        <v>76</v>
      </c>
      <c r="R1201" s="27"/>
    </row>
    <row r="1202" spans="1:18" x14ac:dyDescent="0.3">
      <c r="A1202" s="1">
        <v>1201</v>
      </c>
      <c r="B1202" s="1" t="s">
        <v>4</v>
      </c>
      <c r="C1202" s="1" t="s">
        <v>6</v>
      </c>
      <c r="D1202" s="1" t="str">
        <f t="shared" si="54"/>
        <v>No</v>
      </c>
      <c r="E1202" s="1" t="s">
        <v>7</v>
      </c>
      <c r="F1202" s="2">
        <f>UBER[[#This Row],[Request Date]]+UBER[[#This Row],[Request Time]]</f>
        <v>42562.888194444444</v>
      </c>
      <c r="G1202" s="3">
        <v>42562</v>
      </c>
      <c r="H1202" s="4">
        <v>0.8881944444444444</v>
      </c>
      <c r="I1202" s="27">
        <f>HOUR(UBER[[#This Row],[Request Timestamp]])</f>
        <v>21</v>
      </c>
      <c r="J1202" s="4" t="str">
        <f t="shared" si="55"/>
        <v>Night</v>
      </c>
      <c r="K1202" s="4" t="str">
        <f>TEXT(UBER[[#This Row],[Request Date]],"dddd")</f>
        <v>Monday</v>
      </c>
      <c r="L1202" s="2" t="str">
        <f>IF(OR(UBER[Drop Date]="NA", UBER[Drop Time]="NA"), "NA",M1202+N1202)</f>
        <v>NA</v>
      </c>
      <c r="M1202" s="3" t="s">
        <v>6</v>
      </c>
      <c r="N1202" s="4"/>
      <c r="O1202" s="4" t="str">
        <f>IF(UBER[Drop Date]="NA","No","yes")</f>
        <v>No</v>
      </c>
      <c r="P1202" s="4" t="str">
        <f t="shared" si="56"/>
        <v/>
      </c>
      <c r="Q1202" s="27" t="str">
        <f>IF(UBER[[Trip duration ]]="","",HOUR(P1202)*60 + MINUTE(P1202))</f>
        <v/>
      </c>
      <c r="R1202" s="27"/>
    </row>
    <row r="1203" spans="1:18" x14ac:dyDescent="0.3">
      <c r="A1203" s="1">
        <v>1202</v>
      </c>
      <c r="B1203" s="1" t="s">
        <v>4</v>
      </c>
      <c r="C1203" s="1">
        <v>154</v>
      </c>
      <c r="D1203" s="1" t="str">
        <f t="shared" si="54"/>
        <v>Yes</v>
      </c>
      <c r="E1203" s="1" t="s">
        <v>9</v>
      </c>
      <c r="F1203" s="2">
        <f>UBER[[#This Row],[Request Date]]+UBER[[#This Row],[Request Time]]</f>
        <v>42562.888888888891</v>
      </c>
      <c r="G1203" s="3">
        <v>42562</v>
      </c>
      <c r="H1203" s="4">
        <v>0.88888888888888884</v>
      </c>
      <c r="I1203" s="27">
        <f>HOUR(UBER[[#This Row],[Request Timestamp]])</f>
        <v>21</v>
      </c>
      <c r="J1203" s="4" t="str">
        <f t="shared" si="55"/>
        <v>Night</v>
      </c>
      <c r="K1203" s="4" t="str">
        <f>TEXT(UBER[[#This Row],[Request Date]],"dddd")</f>
        <v>Monday</v>
      </c>
      <c r="L1203" s="2" t="str">
        <f>IF(OR(UBER[Drop Date]="NA", UBER[Drop Time]="NA"), "NA",M1203+N1203)</f>
        <v>NA</v>
      </c>
      <c r="M1203" s="3" t="s">
        <v>6</v>
      </c>
      <c r="N1203" s="4"/>
      <c r="O1203" s="4" t="str">
        <f>IF(UBER[Drop Date]="NA","No","yes")</f>
        <v>No</v>
      </c>
      <c r="P1203" s="4" t="str">
        <f t="shared" si="56"/>
        <v/>
      </c>
      <c r="Q1203" s="27" t="str">
        <f>IF(UBER[[Trip duration ]]="","",HOUR(P1203)*60 + MINUTE(P1203))</f>
        <v/>
      </c>
      <c r="R1203" s="27"/>
    </row>
    <row r="1204" spans="1:18" x14ac:dyDescent="0.3">
      <c r="A1204" s="1">
        <v>1203</v>
      </c>
      <c r="B1204" s="1" t="s">
        <v>8</v>
      </c>
      <c r="C1204" s="1">
        <v>235</v>
      </c>
      <c r="D1204" s="1" t="str">
        <f t="shared" si="54"/>
        <v>Yes</v>
      </c>
      <c r="E1204" s="1" t="s">
        <v>5</v>
      </c>
      <c r="F1204" s="2">
        <f>UBER[[#This Row],[Request Date]]+UBER[[#This Row],[Request Time]]</f>
        <v>42562.887499999997</v>
      </c>
      <c r="G1204" s="3">
        <v>42562</v>
      </c>
      <c r="H1204" s="4">
        <v>0.88750000000000007</v>
      </c>
      <c r="I1204" s="27">
        <f>HOUR(UBER[[#This Row],[Request Timestamp]])</f>
        <v>21</v>
      </c>
      <c r="J1204" s="4" t="str">
        <f t="shared" si="55"/>
        <v>Night</v>
      </c>
      <c r="K1204" s="4" t="str">
        <f>TEXT(UBER[[#This Row],[Request Date]],"dddd")</f>
        <v>Monday</v>
      </c>
      <c r="L1204" s="2">
        <f>IF(OR(UBER[Drop Date]="NA", UBER[Drop Time]="NA"), "NA",M1204+N1204)</f>
        <v>42562.938194444447</v>
      </c>
      <c r="M1204" s="3">
        <v>42562</v>
      </c>
      <c r="N1204" s="4">
        <v>0.93819444444444444</v>
      </c>
      <c r="O1204" s="4" t="str">
        <f>IF(UBER[Drop Date]="NA","No","yes")</f>
        <v>yes</v>
      </c>
      <c r="P1204" s="4">
        <f t="shared" si="56"/>
        <v>5.0694444449618459E-2</v>
      </c>
      <c r="Q1204" s="27">
        <f>IF(UBER[[Trip duration ]]="","",HOUR(P1204)*60 + MINUTE(P1204))</f>
        <v>73</v>
      </c>
      <c r="R1204" s="27"/>
    </row>
    <row r="1205" spans="1:18" x14ac:dyDescent="0.3">
      <c r="A1205" s="1">
        <v>1204</v>
      </c>
      <c r="B1205" s="1" t="s">
        <v>4</v>
      </c>
      <c r="C1205" s="1" t="s">
        <v>6</v>
      </c>
      <c r="D1205" s="1" t="str">
        <f t="shared" si="54"/>
        <v>No</v>
      </c>
      <c r="E1205" s="1" t="s">
        <v>7</v>
      </c>
      <c r="F1205" s="2">
        <f>UBER[[#This Row],[Request Date]]+UBER[[#This Row],[Request Time]]</f>
        <v>42562.887499999997</v>
      </c>
      <c r="G1205" s="3">
        <v>42562</v>
      </c>
      <c r="H1205" s="4">
        <v>0.88750000000000007</v>
      </c>
      <c r="I1205" s="27">
        <f>HOUR(UBER[[#This Row],[Request Timestamp]])</f>
        <v>21</v>
      </c>
      <c r="J1205" s="4" t="str">
        <f t="shared" si="55"/>
        <v>Night</v>
      </c>
      <c r="K1205" s="4" t="str">
        <f>TEXT(UBER[[#This Row],[Request Date]],"dddd")</f>
        <v>Monday</v>
      </c>
      <c r="L1205" s="2" t="str">
        <f>IF(OR(UBER[Drop Date]="NA", UBER[Drop Time]="NA"), "NA",M1205+N1205)</f>
        <v>NA</v>
      </c>
      <c r="M1205" s="3" t="s">
        <v>6</v>
      </c>
      <c r="N1205" s="4"/>
      <c r="O1205" s="4" t="str">
        <f>IF(UBER[Drop Date]="NA","No","yes")</f>
        <v>No</v>
      </c>
      <c r="P1205" s="4" t="str">
        <f t="shared" si="56"/>
        <v/>
      </c>
      <c r="Q1205" s="27" t="str">
        <f>IF(UBER[[Trip duration ]]="","",HOUR(P1205)*60 + MINUTE(P1205))</f>
        <v/>
      </c>
      <c r="R1205" s="27"/>
    </row>
    <row r="1206" spans="1:18" x14ac:dyDescent="0.3">
      <c r="A1206" s="1">
        <v>1205</v>
      </c>
      <c r="B1206" s="1" t="s">
        <v>4</v>
      </c>
      <c r="C1206" s="1" t="s">
        <v>6</v>
      </c>
      <c r="D1206" s="1" t="str">
        <f t="shared" si="54"/>
        <v>No</v>
      </c>
      <c r="E1206" s="1" t="s">
        <v>7</v>
      </c>
      <c r="F1206" s="2">
        <f>UBER[[#This Row],[Request Date]]+UBER[[#This Row],[Request Time]]</f>
        <v>42562.888888888891</v>
      </c>
      <c r="G1206" s="3">
        <v>42562</v>
      </c>
      <c r="H1206" s="4">
        <v>0.88888888888888884</v>
      </c>
      <c r="I1206" s="27">
        <f>HOUR(UBER[[#This Row],[Request Timestamp]])</f>
        <v>21</v>
      </c>
      <c r="J1206" s="4" t="str">
        <f t="shared" si="55"/>
        <v>Night</v>
      </c>
      <c r="K1206" s="4" t="str">
        <f>TEXT(UBER[[#This Row],[Request Date]],"dddd")</f>
        <v>Monday</v>
      </c>
      <c r="L1206" s="2" t="str">
        <f>IF(OR(UBER[Drop Date]="NA", UBER[Drop Time]="NA"), "NA",M1206+N1206)</f>
        <v>NA</v>
      </c>
      <c r="M1206" s="3" t="s">
        <v>6</v>
      </c>
      <c r="N1206" s="4"/>
      <c r="O1206" s="4" t="str">
        <f>IF(UBER[Drop Date]="NA","No","yes")</f>
        <v>No</v>
      </c>
      <c r="P1206" s="4" t="str">
        <f t="shared" si="56"/>
        <v/>
      </c>
      <c r="Q1206" s="27" t="str">
        <f>IF(UBER[[Trip duration ]]="","",HOUR(P1206)*60 + MINUTE(P1206))</f>
        <v/>
      </c>
      <c r="R1206" s="27"/>
    </row>
    <row r="1207" spans="1:18" x14ac:dyDescent="0.3">
      <c r="A1207" s="1">
        <v>1206</v>
      </c>
      <c r="B1207" s="1" t="s">
        <v>8</v>
      </c>
      <c r="C1207" s="1">
        <v>127</v>
      </c>
      <c r="D1207" s="1" t="str">
        <f t="shared" si="54"/>
        <v>Yes</v>
      </c>
      <c r="E1207" s="1" t="s">
        <v>5</v>
      </c>
      <c r="F1207" s="2">
        <f>UBER[[#This Row],[Request Date]]+UBER[[#This Row],[Request Time]]</f>
        <v>42562.89166666667</v>
      </c>
      <c r="G1207" s="3">
        <v>42562</v>
      </c>
      <c r="H1207" s="4">
        <v>0.89166666666666661</v>
      </c>
      <c r="I1207" s="27">
        <f>HOUR(UBER[[#This Row],[Request Timestamp]])</f>
        <v>21</v>
      </c>
      <c r="J1207" s="4" t="str">
        <f t="shared" si="55"/>
        <v>Night</v>
      </c>
      <c r="K1207" s="4" t="str">
        <f>TEXT(UBER[[#This Row],[Request Date]],"dddd")</f>
        <v>Monday</v>
      </c>
      <c r="L1207" s="2">
        <f>IF(OR(UBER[Drop Date]="NA", UBER[Drop Time]="NA"), "NA",M1207+N1207)</f>
        <v>42562.926388888889</v>
      </c>
      <c r="M1207" s="3">
        <v>42562</v>
      </c>
      <c r="N1207" s="4">
        <v>0.92638888888888893</v>
      </c>
      <c r="O1207" s="4" t="str">
        <f>IF(UBER[Drop Date]="NA","No","yes")</f>
        <v>yes</v>
      </c>
      <c r="P1207" s="4">
        <f t="shared" si="56"/>
        <v>3.4722222218988463E-2</v>
      </c>
      <c r="Q1207" s="27">
        <f>IF(UBER[[Trip duration ]]="","",HOUR(P1207)*60 + MINUTE(P1207))</f>
        <v>50</v>
      </c>
      <c r="R1207" s="27"/>
    </row>
    <row r="1208" spans="1:18" x14ac:dyDescent="0.3">
      <c r="A1208" s="1">
        <v>1207</v>
      </c>
      <c r="B1208" s="1" t="s">
        <v>4</v>
      </c>
      <c r="C1208" s="1">
        <v>294</v>
      </c>
      <c r="D1208" s="1" t="str">
        <f t="shared" si="54"/>
        <v>Yes</v>
      </c>
      <c r="E1208" s="1" t="s">
        <v>5</v>
      </c>
      <c r="F1208" s="2">
        <f>UBER[[#This Row],[Request Date]]+UBER[[#This Row],[Request Time]]</f>
        <v>42562.890972222223</v>
      </c>
      <c r="G1208" s="3">
        <v>42562</v>
      </c>
      <c r="H1208" s="4">
        <v>0.89097222222222217</v>
      </c>
      <c r="I1208" s="27">
        <f>HOUR(UBER[[#This Row],[Request Timestamp]])</f>
        <v>21</v>
      </c>
      <c r="J1208" s="4" t="str">
        <f t="shared" si="55"/>
        <v>Night</v>
      </c>
      <c r="K1208" s="4" t="str">
        <f>TEXT(UBER[[#This Row],[Request Date]],"dddd")</f>
        <v>Monday</v>
      </c>
      <c r="L1208" s="2">
        <f>IF(OR(UBER[Drop Date]="NA", UBER[Drop Time]="NA"), "NA",M1208+N1208)</f>
        <v>42562.938888888886</v>
      </c>
      <c r="M1208" s="3">
        <v>42562</v>
      </c>
      <c r="N1208" s="4">
        <v>0.93888888888888899</v>
      </c>
      <c r="O1208" s="4" t="str">
        <f>IF(UBER[Drop Date]="NA","No","yes")</f>
        <v>yes</v>
      </c>
      <c r="P1208" s="4">
        <f t="shared" si="56"/>
        <v>4.7916666662786156E-2</v>
      </c>
      <c r="Q1208" s="27">
        <f>IF(UBER[[Trip duration ]]="","",HOUR(P1208)*60 + MINUTE(P1208))</f>
        <v>69</v>
      </c>
      <c r="R1208" s="27"/>
    </row>
    <row r="1209" spans="1:18" x14ac:dyDescent="0.3">
      <c r="A1209" s="1">
        <v>1208</v>
      </c>
      <c r="B1209" s="1" t="s">
        <v>4</v>
      </c>
      <c r="C1209" s="1" t="s">
        <v>6</v>
      </c>
      <c r="D1209" s="1" t="str">
        <f t="shared" si="54"/>
        <v>No</v>
      </c>
      <c r="E1209" s="1" t="s">
        <v>7</v>
      </c>
      <c r="F1209" s="2">
        <f>UBER[[#This Row],[Request Date]]+UBER[[#This Row],[Request Time]]</f>
        <v>42562.894444444442</v>
      </c>
      <c r="G1209" s="3">
        <v>42562</v>
      </c>
      <c r="H1209" s="4">
        <v>0.89444444444444438</v>
      </c>
      <c r="I1209" s="27">
        <f>HOUR(UBER[[#This Row],[Request Timestamp]])</f>
        <v>21</v>
      </c>
      <c r="J1209" s="4" t="str">
        <f t="shared" si="55"/>
        <v>Night</v>
      </c>
      <c r="K1209" s="4" t="str">
        <f>TEXT(UBER[[#This Row],[Request Date]],"dddd")</f>
        <v>Monday</v>
      </c>
      <c r="L1209" s="2" t="str">
        <f>IF(OR(UBER[Drop Date]="NA", UBER[Drop Time]="NA"), "NA",M1209+N1209)</f>
        <v>NA</v>
      </c>
      <c r="M1209" s="3" t="s">
        <v>6</v>
      </c>
      <c r="N1209" s="4"/>
      <c r="O1209" s="4" t="str">
        <f>IF(UBER[Drop Date]="NA","No","yes")</f>
        <v>No</v>
      </c>
      <c r="P1209" s="4" t="str">
        <f t="shared" si="56"/>
        <v/>
      </c>
      <c r="Q1209" s="27" t="str">
        <f>IF(UBER[[Trip duration ]]="","",HOUR(P1209)*60 + MINUTE(P1209))</f>
        <v/>
      </c>
      <c r="R1209" s="27"/>
    </row>
    <row r="1210" spans="1:18" x14ac:dyDescent="0.3">
      <c r="A1210" s="1">
        <v>1209</v>
      </c>
      <c r="B1210" s="1" t="s">
        <v>4</v>
      </c>
      <c r="C1210" s="1" t="s">
        <v>6</v>
      </c>
      <c r="D1210" s="1" t="str">
        <f t="shared" si="54"/>
        <v>No</v>
      </c>
      <c r="E1210" s="1" t="s">
        <v>7</v>
      </c>
      <c r="F1210" s="2">
        <f>UBER[[#This Row],[Request Date]]+UBER[[#This Row],[Request Time]]</f>
        <v>42562.895833333336</v>
      </c>
      <c r="G1210" s="3">
        <v>42562</v>
      </c>
      <c r="H1210" s="4">
        <v>0.89583333333333337</v>
      </c>
      <c r="I1210" s="27">
        <f>HOUR(UBER[[#This Row],[Request Timestamp]])</f>
        <v>21</v>
      </c>
      <c r="J1210" s="4" t="str">
        <f t="shared" si="55"/>
        <v>Night</v>
      </c>
      <c r="K1210" s="4" t="str">
        <f>TEXT(UBER[[#This Row],[Request Date]],"dddd")</f>
        <v>Monday</v>
      </c>
      <c r="L1210" s="2" t="str">
        <f>IF(OR(UBER[Drop Date]="NA", UBER[Drop Time]="NA"), "NA",M1210+N1210)</f>
        <v>NA</v>
      </c>
      <c r="M1210" s="3" t="s">
        <v>6</v>
      </c>
      <c r="N1210" s="4"/>
      <c r="O1210" s="4" t="str">
        <f>IF(UBER[Drop Date]="NA","No","yes")</f>
        <v>No</v>
      </c>
      <c r="P1210" s="4" t="str">
        <f t="shared" si="56"/>
        <v/>
      </c>
      <c r="Q1210" s="27" t="str">
        <f>IF(UBER[[Trip duration ]]="","",HOUR(P1210)*60 + MINUTE(P1210))</f>
        <v/>
      </c>
      <c r="R1210" s="27"/>
    </row>
    <row r="1211" spans="1:18" x14ac:dyDescent="0.3">
      <c r="A1211" s="1">
        <v>1210</v>
      </c>
      <c r="B1211" s="1" t="s">
        <v>4</v>
      </c>
      <c r="C1211" s="1">
        <v>252</v>
      </c>
      <c r="D1211" s="1" t="str">
        <f t="shared" si="54"/>
        <v>Yes</v>
      </c>
      <c r="E1211" s="1" t="s">
        <v>5</v>
      </c>
      <c r="F1211" s="2">
        <f>UBER[[#This Row],[Request Date]]+UBER[[#This Row],[Request Time]]</f>
        <v>42562.89166666667</v>
      </c>
      <c r="G1211" s="3">
        <v>42562</v>
      </c>
      <c r="H1211" s="4">
        <v>0.89166666666666661</v>
      </c>
      <c r="I1211" s="27">
        <f>HOUR(UBER[[#This Row],[Request Timestamp]])</f>
        <v>21</v>
      </c>
      <c r="J1211" s="4" t="str">
        <f t="shared" si="55"/>
        <v>Night</v>
      </c>
      <c r="K1211" s="4" t="str">
        <f>TEXT(UBER[[#This Row],[Request Date]],"dddd")</f>
        <v>Monday</v>
      </c>
      <c r="L1211" s="2">
        <f>IF(OR(UBER[Drop Date]="NA", UBER[Drop Time]="NA"), "NA",M1211+N1211)</f>
        <v>42562.939583333333</v>
      </c>
      <c r="M1211" s="3">
        <v>42562</v>
      </c>
      <c r="N1211" s="4">
        <v>0.93958333333333333</v>
      </c>
      <c r="O1211" s="4" t="str">
        <f>IF(UBER[Drop Date]="NA","No","yes")</f>
        <v>yes</v>
      </c>
      <c r="P1211" s="4">
        <f t="shared" si="56"/>
        <v>4.7916666662786156E-2</v>
      </c>
      <c r="Q1211" s="27">
        <f>IF(UBER[[Trip duration ]]="","",HOUR(P1211)*60 + MINUTE(P1211))</f>
        <v>69</v>
      </c>
      <c r="R1211" s="27"/>
    </row>
    <row r="1212" spans="1:18" x14ac:dyDescent="0.3">
      <c r="A1212" s="1">
        <v>1211</v>
      </c>
      <c r="B1212" s="1" t="s">
        <v>4</v>
      </c>
      <c r="C1212" s="1" t="s">
        <v>6</v>
      </c>
      <c r="D1212" s="1" t="str">
        <f t="shared" si="54"/>
        <v>No</v>
      </c>
      <c r="E1212" s="1" t="s">
        <v>7</v>
      </c>
      <c r="F1212" s="2">
        <f>UBER[[#This Row],[Request Date]]+UBER[[#This Row],[Request Time]]</f>
        <v>42562.892361111109</v>
      </c>
      <c r="G1212" s="3">
        <v>42562</v>
      </c>
      <c r="H1212" s="4">
        <v>0.89236111111111116</v>
      </c>
      <c r="I1212" s="27">
        <f>HOUR(UBER[[#This Row],[Request Timestamp]])</f>
        <v>21</v>
      </c>
      <c r="J1212" s="4" t="str">
        <f t="shared" si="55"/>
        <v>Night</v>
      </c>
      <c r="K1212" s="4" t="str">
        <f>TEXT(UBER[[#This Row],[Request Date]],"dddd")</f>
        <v>Monday</v>
      </c>
      <c r="L1212" s="2" t="str">
        <f>IF(OR(UBER[Drop Date]="NA", UBER[Drop Time]="NA"), "NA",M1212+N1212)</f>
        <v>NA</v>
      </c>
      <c r="M1212" s="3" t="s">
        <v>6</v>
      </c>
      <c r="N1212" s="4"/>
      <c r="O1212" s="4" t="str">
        <f>IF(UBER[Drop Date]="NA","No","yes")</f>
        <v>No</v>
      </c>
      <c r="P1212" s="4" t="str">
        <f t="shared" si="56"/>
        <v/>
      </c>
      <c r="Q1212" s="27" t="str">
        <f>IF(UBER[[Trip duration ]]="","",HOUR(P1212)*60 + MINUTE(P1212))</f>
        <v/>
      </c>
      <c r="R1212" s="27"/>
    </row>
    <row r="1213" spans="1:18" x14ac:dyDescent="0.3">
      <c r="A1213" s="1">
        <v>1212</v>
      </c>
      <c r="B1213" s="1" t="s">
        <v>4</v>
      </c>
      <c r="C1213" s="1" t="s">
        <v>6</v>
      </c>
      <c r="D1213" s="1" t="str">
        <f t="shared" si="54"/>
        <v>No</v>
      </c>
      <c r="E1213" s="1" t="s">
        <v>7</v>
      </c>
      <c r="F1213" s="2">
        <f>UBER[[#This Row],[Request Date]]+UBER[[#This Row],[Request Time]]</f>
        <v>42562.895138888889</v>
      </c>
      <c r="G1213" s="3">
        <v>42562</v>
      </c>
      <c r="H1213" s="4">
        <v>0.89513888888888893</v>
      </c>
      <c r="I1213" s="27">
        <f>HOUR(UBER[[#This Row],[Request Timestamp]])</f>
        <v>21</v>
      </c>
      <c r="J1213" s="4" t="str">
        <f t="shared" si="55"/>
        <v>Night</v>
      </c>
      <c r="K1213" s="4" t="str">
        <f>TEXT(UBER[[#This Row],[Request Date]],"dddd")</f>
        <v>Monday</v>
      </c>
      <c r="L1213" s="2" t="str">
        <f>IF(OR(UBER[Drop Date]="NA", UBER[Drop Time]="NA"), "NA",M1213+N1213)</f>
        <v>NA</v>
      </c>
      <c r="M1213" s="3" t="s">
        <v>6</v>
      </c>
      <c r="N1213" s="4"/>
      <c r="O1213" s="4" t="str">
        <f>IF(UBER[Drop Date]="NA","No","yes")</f>
        <v>No</v>
      </c>
      <c r="P1213" s="4" t="str">
        <f t="shared" si="56"/>
        <v/>
      </c>
      <c r="Q1213" s="27" t="str">
        <f>IF(UBER[[Trip duration ]]="","",HOUR(P1213)*60 + MINUTE(P1213))</f>
        <v/>
      </c>
      <c r="R1213" s="27"/>
    </row>
    <row r="1214" spans="1:18" x14ac:dyDescent="0.3">
      <c r="A1214" s="1">
        <v>1213</v>
      </c>
      <c r="B1214" s="1" t="s">
        <v>4</v>
      </c>
      <c r="C1214" s="1" t="s">
        <v>6</v>
      </c>
      <c r="D1214" s="1" t="str">
        <f t="shared" si="54"/>
        <v>No</v>
      </c>
      <c r="E1214" s="1" t="s">
        <v>7</v>
      </c>
      <c r="F1214" s="2">
        <f>UBER[[#This Row],[Request Date]]+UBER[[#This Row],[Request Time]]</f>
        <v>42562.893055555556</v>
      </c>
      <c r="G1214" s="3">
        <v>42562</v>
      </c>
      <c r="H1214" s="4">
        <v>0.8930555555555556</v>
      </c>
      <c r="I1214" s="27">
        <f>HOUR(UBER[[#This Row],[Request Timestamp]])</f>
        <v>21</v>
      </c>
      <c r="J1214" s="4" t="str">
        <f t="shared" si="55"/>
        <v>Night</v>
      </c>
      <c r="K1214" s="4" t="str">
        <f>TEXT(UBER[[#This Row],[Request Date]],"dddd")</f>
        <v>Monday</v>
      </c>
      <c r="L1214" s="2" t="str">
        <f>IF(OR(UBER[Drop Date]="NA", UBER[Drop Time]="NA"), "NA",M1214+N1214)</f>
        <v>NA</v>
      </c>
      <c r="M1214" s="3" t="s">
        <v>6</v>
      </c>
      <c r="N1214" s="4"/>
      <c r="O1214" s="4" t="str">
        <f>IF(UBER[Drop Date]="NA","No","yes")</f>
        <v>No</v>
      </c>
      <c r="P1214" s="4" t="str">
        <f t="shared" si="56"/>
        <v/>
      </c>
      <c r="Q1214" s="27" t="str">
        <f>IF(UBER[[Trip duration ]]="","",HOUR(P1214)*60 + MINUTE(P1214))</f>
        <v/>
      </c>
      <c r="R1214" s="27"/>
    </row>
    <row r="1215" spans="1:18" x14ac:dyDescent="0.3">
      <c r="A1215" s="1">
        <v>1214</v>
      </c>
      <c r="B1215" s="1" t="s">
        <v>4</v>
      </c>
      <c r="C1215" s="1">
        <v>161</v>
      </c>
      <c r="D1215" s="1" t="str">
        <f t="shared" si="54"/>
        <v>Yes</v>
      </c>
      <c r="E1215" s="1" t="s">
        <v>5</v>
      </c>
      <c r="F1215" s="2">
        <f>UBER[[#This Row],[Request Date]]+UBER[[#This Row],[Request Time]]</f>
        <v>42562.895833333336</v>
      </c>
      <c r="G1215" s="3">
        <v>42562</v>
      </c>
      <c r="H1215" s="4">
        <v>0.89583333333333337</v>
      </c>
      <c r="I1215" s="27">
        <f>HOUR(UBER[[#This Row],[Request Timestamp]])</f>
        <v>21</v>
      </c>
      <c r="J1215" s="4" t="str">
        <f t="shared" si="55"/>
        <v>Night</v>
      </c>
      <c r="K1215" s="4" t="str">
        <f>TEXT(UBER[[#This Row],[Request Date]],"dddd")</f>
        <v>Monday</v>
      </c>
      <c r="L1215" s="2">
        <f>IF(OR(UBER[Drop Date]="NA", UBER[Drop Time]="NA"), "NA",M1215+N1215)</f>
        <v>42562.914583333331</v>
      </c>
      <c r="M1215" s="3">
        <v>42562</v>
      </c>
      <c r="N1215" s="4">
        <v>0.9145833333333333</v>
      </c>
      <c r="O1215" s="4" t="str">
        <f>IF(UBER[Drop Date]="NA","No","yes")</f>
        <v>yes</v>
      </c>
      <c r="P1215" s="4">
        <f t="shared" si="56"/>
        <v>1.8749999995634425E-2</v>
      </c>
      <c r="Q1215" s="27">
        <f>IF(UBER[[Trip duration ]]="","",HOUR(P1215)*60 + MINUTE(P1215))</f>
        <v>27</v>
      </c>
      <c r="R1215" s="27"/>
    </row>
    <row r="1216" spans="1:18" x14ac:dyDescent="0.3">
      <c r="A1216" s="1">
        <v>1215</v>
      </c>
      <c r="B1216" s="1" t="s">
        <v>4</v>
      </c>
      <c r="C1216" s="1">
        <v>79</v>
      </c>
      <c r="D1216" s="1" t="str">
        <f t="shared" si="54"/>
        <v>Yes</v>
      </c>
      <c r="E1216" s="1" t="s">
        <v>5</v>
      </c>
      <c r="F1216" s="2">
        <f>UBER[[#This Row],[Request Date]]+UBER[[#This Row],[Request Time]]</f>
        <v>42562.897916666669</v>
      </c>
      <c r="G1216" s="3">
        <v>42562</v>
      </c>
      <c r="H1216" s="4">
        <v>0.8979166666666667</v>
      </c>
      <c r="I1216" s="27">
        <f>HOUR(UBER[[#This Row],[Request Timestamp]])</f>
        <v>21</v>
      </c>
      <c r="J1216" s="4" t="str">
        <f t="shared" si="55"/>
        <v>Night</v>
      </c>
      <c r="K1216" s="4" t="str">
        <f>TEXT(UBER[[#This Row],[Request Date]],"dddd")</f>
        <v>Monday</v>
      </c>
      <c r="L1216" s="2">
        <f>IF(OR(UBER[Drop Date]="NA", UBER[Drop Time]="NA"), "NA",M1216+N1216)</f>
        <v>42562.936111111114</v>
      </c>
      <c r="M1216" s="3">
        <v>42562</v>
      </c>
      <c r="N1216" s="4">
        <v>0.93611111111111101</v>
      </c>
      <c r="O1216" s="4" t="str">
        <f>IF(UBER[Drop Date]="NA","No","yes")</f>
        <v>yes</v>
      </c>
      <c r="P1216" s="4">
        <f t="shared" si="56"/>
        <v>3.8194444445252884E-2</v>
      </c>
      <c r="Q1216" s="27">
        <f>IF(UBER[[Trip duration ]]="","",HOUR(P1216)*60 + MINUTE(P1216))</f>
        <v>55</v>
      </c>
      <c r="R1216" s="27"/>
    </row>
    <row r="1217" spans="1:18" x14ac:dyDescent="0.3">
      <c r="A1217" s="1">
        <v>1216</v>
      </c>
      <c r="B1217" s="1" t="s">
        <v>4</v>
      </c>
      <c r="C1217" s="1">
        <v>211</v>
      </c>
      <c r="D1217" s="1" t="str">
        <f t="shared" si="54"/>
        <v>Yes</v>
      </c>
      <c r="E1217" s="1" t="s">
        <v>9</v>
      </c>
      <c r="F1217" s="2">
        <f>UBER[[#This Row],[Request Date]]+UBER[[#This Row],[Request Time]]</f>
        <v>42562.897222222222</v>
      </c>
      <c r="G1217" s="3">
        <v>42562</v>
      </c>
      <c r="H1217" s="4">
        <v>0.89722222222222225</v>
      </c>
      <c r="I1217" s="27">
        <f>HOUR(UBER[[#This Row],[Request Timestamp]])</f>
        <v>21</v>
      </c>
      <c r="J1217" s="4" t="str">
        <f t="shared" si="55"/>
        <v>Night</v>
      </c>
      <c r="K1217" s="4" t="str">
        <f>TEXT(UBER[[#This Row],[Request Date]],"dddd")</f>
        <v>Monday</v>
      </c>
      <c r="L1217" s="2" t="str">
        <f>IF(OR(UBER[Drop Date]="NA", UBER[Drop Time]="NA"), "NA",M1217+N1217)</f>
        <v>NA</v>
      </c>
      <c r="M1217" s="3" t="s">
        <v>6</v>
      </c>
      <c r="N1217" s="4"/>
      <c r="O1217" s="4" t="str">
        <f>IF(UBER[Drop Date]="NA","No","yes")</f>
        <v>No</v>
      </c>
      <c r="P1217" s="4" t="str">
        <f t="shared" si="56"/>
        <v/>
      </c>
      <c r="Q1217" s="27" t="str">
        <f>IF(UBER[[Trip duration ]]="","",HOUR(P1217)*60 + MINUTE(P1217))</f>
        <v/>
      </c>
      <c r="R1217" s="27"/>
    </row>
    <row r="1218" spans="1:18" x14ac:dyDescent="0.3">
      <c r="A1218" s="1">
        <v>1217</v>
      </c>
      <c r="B1218" s="1" t="s">
        <v>8</v>
      </c>
      <c r="C1218" s="1">
        <v>286</v>
      </c>
      <c r="D1218" s="1" t="str">
        <f t="shared" ref="D1218:D1281" si="57">IF(C:C="NA","No","Yes")</f>
        <v>Yes</v>
      </c>
      <c r="E1218" s="1" t="s">
        <v>5</v>
      </c>
      <c r="F1218" s="2">
        <f>UBER[[#This Row],[Request Date]]+UBER[[#This Row],[Request Time]]</f>
        <v>42562.890972222223</v>
      </c>
      <c r="G1218" s="3">
        <v>42562</v>
      </c>
      <c r="H1218" s="4">
        <v>0.89097222222222217</v>
      </c>
      <c r="I1218" s="27">
        <f>HOUR(UBER[[#This Row],[Request Timestamp]])</f>
        <v>21</v>
      </c>
      <c r="J1218" s="4" t="str">
        <f t="shared" ref="J1218:J1281" si="58">IF(HOUR(H1218)&lt;4,"Late Night",
 IF(HOUR(H1218)&lt;8,"Early Morning",
 IF(HOUR(H1218)&lt;12,"Morning",
 IF(HOUR(H1218)&lt;17,"Afternoon",
 IF(HOUR(H1218)&lt;21,"Evening","Night")))))</f>
        <v>Night</v>
      </c>
      <c r="K1218" s="4" t="str">
        <f>TEXT(UBER[[#This Row],[Request Date]],"dddd")</f>
        <v>Monday</v>
      </c>
      <c r="L1218" s="2">
        <f>IF(OR(UBER[Drop Date]="NA", UBER[Drop Time]="NA"), "NA",M1218+N1218)</f>
        <v>42562.943749999999</v>
      </c>
      <c r="M1218" s="3">
        <v>42562</v>
      </c>
      <c r="N1218" s="4">
        <v>0.94374999999999998</v>
      </c>
      <c r="O1218" s="4" t="str">
        <f>IF(UBER[Drop Date]="NA","No","yes")</f>
        <v>yes</v>
      </c>
      <c r="P1218" s="4">
        <f t="shared" ref="P1218:P1281" si="59">IF(OR(L1218="NA",F1218="NA"), "", L1218 - F1218)</f>
        <v>5.2777777775190771E-2</v>
      </c>
      <c r="Q1218" s="27">
        <f>IF(UBER[[Trip duration ]]="","",HOUR(P1218)*60 + MINUTE(P1218))</f>
        <v>76</v>
      </c>
      <c r="R1218" s="27"/>
    </row>
    <row r="1219" spans="1:18" x14ac:dyDescent="0.3">
      <c r="A1219" s="1">
        <v>1218</v>
      </c>
      <c r="B1219" s="1" t="s">
        <v>4</v>
      </c>
      <c r="C1219" s="1" t="s">
        <v>6</v>
      </c>
      <c r="D1219" s="1" t="str">
        <f t="shared" si="57"/>
        <v>No</v>
      </c>
      <c r="E1219" s="1" t="s">
        <v>7</v>
      </c>
      <c r="F1219" s="2">
        <f>UBER[[#This Row],[Request Date]]+UBER[[#This Row],[Request Time]]</f>
        <v>42562.893055555556</v>
      </c>
      <c r="G1219" s="3">
        <v>42562</v>
      </c>
      <c r="H1219" s="4">
        <v>0.8930555555555556</v>
      </c>
      <c r="I1219" s="27">
        <f>HOUR(UBER[[#This Row],[Request Timestamp]])</f>
        <v>21</v>
      </c>
      <c r="J1219" s="4" t="str">
        <f t="shared" si="58"/>
        <v>Night</v>
      </c>
      <c r="K1219" s="4" t="str">
        <f>TEXT(UBER[[#This Row],[Request Date]],"dddd")</f>
        <v>Monday</v>
      </c>
      <c r="L1219" s="2" t="str">
        <f>IF(OR(UBER[Drop Date]="NA", UBER[Drop Time]="NA"), "NA",M1219+N1219)</f>
        <v>NA</v>
      </c>
      <c r="M1219" s="3" t="s">
        <v>6</v>
      </c>
      <c r="N1219" s="4"/>
      <c r="O1219" s="4" t="str">
        <f>IF(UBER[Drop Date]="NA","No","yes")</f>
        <v>No</v>
      </c>
      <c r="P1219" s="4" t="str">
        <f t="shared" si="59"/>
        <v/>
      </c>
      <c r="Q1219" s="27" t="str">
        <f>IF(UBER[[Trip duration ]]="","",HOUR(P1219)*60 + MINUTE(P1219))</f>
        <v/>
      </c>
      <c r="R1219" s="27"/>
    </row>
    <row r="1220" spans="1:18" x14ac:dyDescent="0.3">
      <c r="A1220" s="1">
        <v>1219</v>
      </c>
      <c r="B1220" s="1" t="s">
        <v>4</v>
      </c>
      <c r="C1220" s="1" t="s">
        <v>6</v>
      </c>
      <c r="D1220" s="1" t="str">
        <f t="shared" si="57"/>
        <v>No</v>
      </c>
      <c r="E1220" s="1" t="s">
        <v>7</v>
      </c>
      <c r="F1220" s="2">
        <f>UBER[[#This Row],[Request Date]]+UBER[[#This Row],[Request Time]]</f>
        <v>42562.893055555556</v>
      </c>
      <c r="G1220" s="3">
        <v>42562</v>
      </c>
      <c r="H1220" s="4">
        <v>0.8930555555555556</v>
      </c>
      <c r="I1220" s="27">
        <f>HOUR(UBER[[#This Row],[Request Timestamp]])</f>
        <v>21</v>
      </c>
      <c r="J1220" s="4" t="str">
        <f t="shared" si="58"/>
        <v>Night</v>
      </c>
      <c r="K1220" s="4" t="str">
        <f>TEXT(UBER[[#This Row],[Request Date]],"dddd")</f>
        <v>Monday</v>
      </c>
      <c r="L1220" s="2" t="str">
        <f>IF(OR(UBER[Drop Date]="NA", UBER[Drop Time]="NA"), "NA",M1220+N1220)</f>
        <v>NA</v>
      </c>
      <c r="M1220" s="3" t="s">
        <v>6</v>
      </c>
      <c r="N1220" s="4"/>
      <c r="O1220" s="4" t="str">
        <f>IF(UBER[Drop Date]="NA","No","yes")</f>
        <v>No</v>
      </c>
      <c r="P1220" s="4" t="str">
        <f t="shared" si="59"/>
        <v/>
      </c>
      <c r="Q1220" s="27" t="str">
        <f>IF(UBER[[Trip duration ]]="","",HOUR(P1220)*60 + MINUTE(P1220))</f>
        <v/>
      </c>
      <c r="R1220" s="27"/>
    </row>
    <row r="1221" spans="1:18" x14ac:dyDescent="0.3">
      <c r="A1221" s="1">
        <v>1220</v>
      </c>
      <c r="B1221" s="1" t="s">
        <v>4</v>
      </c>
      <c r="C1221" s="1" t="s">
        <v>6</v>
      </c>
      <c r="D1221" s="1" t="str">
        <f t="shared" si="57"/>
        <v>No</v>
      </c>
      <c r="E1221" s="1" t="s">
        <v>7</v>
      </c>
      <c r="F1221" s="2">
        <f>UBER[[#This Row],[Request Date]]+UBER[[#This Row],[Request Time]]</f>
        <v>42562.895138888889</v>
      </c>
      <c r="G1221" s="3">
        <v>42562</v>
      </c>
      <c r="H1221" s="4">
        <v>0.89513888888888893</v>
      </c>
      <c r="I1221" s="27">
        <f>HOUR(UBER[[#This Row],[Request Timestamp]])</f>
        <v>21</v>
      </c>
      <c r="J1221" s="4" t="str">
        <f t="shared" si="58"/>
        <v>Night</v>
      </c>
      <c r="K1221" s="4" t="str">
        <f>TEXT(UBER[[#This Row],[Request Date]],"dddd")</f>
        <v>Monday</v>
      </c>
      <c r="L1221" s="2" t="str">
        <f>IF(OR(UBER[Drop Date]="NA", UBER[Drop Time]="NA"), "NA",M1221+N1221)</f>
        <v>NA</v>
      </c>
      <c r="M1221" s="3" t="s">
        <v>6</v>
      </c>
      <c r="N1221" s="4"/>
      <c r="O1221" s="4" t="str">
        <f>IF(UBER[Drop Date]="NA","No","yes")</f>
        <v>No</v>
      </c>
      <c r="P1221" s="4" t="str">
        <f t="shared" si="59"/>
        <v/>
      </c>
      <c r="Q1221" s="27" t="str">
        <f>IF(UBER[[Trip duration ]]="","",HOUR(P1221)*60 + MINUTE(P1221))</f>
        <v/>
      </c>
      <c r="R1221" s="27"/>
    </row>
    <row r="1222" spans="1:18" x14ac:dyDescent="0.3">
      <c r="A1222" s="1">
        <v>1221</v>
      </c>
      <c r="B1222" s="1" t="s">
        <v>4</v>
      </c>
      <c r="C1222" s="1" t="s">
        <v>6</v>
      </c>
      <c r="D1222" s="1" t="str">
        <f t="shared" si="57"/>
        <v>No</v>
      </c>
      <c r="E1222" s="1" t="s">
        <v>7</v>
      </c>
      <c r="F1222" s="2">
        <f>UBER[[#This Row],[Request Date]]+UBER[[#This Row],[Request Time]]</f>
        <v>42562.899305555555</v>
      </c>
      <c r="G1222" s="3">
        <v>42562</v>
      </c>
      <c r="H1222" s="4">
        <v>0.89930555555555547</v>
      </c>
      <c r="I1222" s="27">
        <f>HOUR(UBER[[#This Row],[Request Timestamp]])</f>
        <v>21</v>
      </c>
      <c r="J1222" s="4" t="str">
        <f t="shared" si="58"/>
        <v>Night</v>
      </c>
      <c r="K1222" s="4" t="str">
        <f>TEXT(UBER[[#This Row],[Request Date]],"dddd")</f>
        <v>Monday</v>
      </c>
      <c r="L1222" s="2" t="str">
        <f>IF(OR(UBER[Drop Date]="NA", UBER[Drop Time]="NA"), "NA",M1222+N1222)</f>
        <v>NA</v>
      </c>
      <c r="M1222" s="3" t="s">
        <v>6</v>
      </c>
      <c r="N1222" s="4"/>
      <c r="O1222" s="4" t="str">
        <f>IF(UBER[Drop Date]="NA","No","yes")</f>
        <v>No</v>
      </c>
      <c r="P1222" s="4" t="str">
        <f t="shared" si="59"/>
        <v/>
      </c>
      <c r="Q1222" s="27" t="str">
        <f>IF(UBER[[Trip duration ]]="","",HOUR(P1222)*60 + MINUTE(P1222))</f>
        <v/>
      </c>
      <c r="R1222" s="27"/>
    </row>
    <row r="1223" spans="1:18" x14ac:dyDescent="0.3">
      <c r="A1223" s="1">
        <v>1222</v>
      </c>
      <c r="B1223" s="1" t="s">
        <v>4</v>
      </c>
      <c r="C1223" s="1" t="s">
        <v>6</v>
      </c>
      <c r="D1223" s="1" t="str">
        <f t="shared" si="57"/>
        <v>No</v>
      </c>
      <c r="E1223" s="1" t="s">
        <v>7</v>
      </c>
      <c r="F1223" s="2">
        <f>UBER[[#This Row],[Request Date]]+UBER[[#This Row],[Request Time]]</f>
        <v>42562.895138888889</v>
      </c>
      <c r="G1223" s="3">
        <v>42562</v>
      </c>
      <c r="H1223" s="4">
        <v>0.89513888888888893</v>
      </c>
      <c r="I1223" s="27">
        <f>HOUR(UBER[[#This Row],[Request Timestamp]])</f>
        <v>21</v>
      </c>
      <c r="J1223" s="4" t="str">
        <f t="shared" si="58"/>
        <v>Night</v>
      </c>
      <c r="K1223" s="4" t="str">
        <f>TEXT(UBER[[#This Row],[Request Date]],"dddd")</f>
        <v>Monday</v>
      </c>
      <c r="L1223" s="2" t="str">
        <f>IF(OR(UBER[Drop Date]="NA", UBER[Drop Time]="NA"), "NA",M1223+N1223)</f>
        <v>NA</v>
      </c>
      <c r="M1223" s="3" t="s">
        <v>6</v>
      </c>
      <c r="N1223" s="4"/>
      <c r="O1223" s="4" t="str">
        <f>IF(UBER[Drop Date]="NA","No","yes")</f>
        <v>No</v>
      </c>
      <c r="P1223" s="4" t="str">
        <f t="shared" si="59"/>
        <v/>
      </c>
      <c r="Q1223" s="27" t="str">
        <f>IF(UBER[[Trip duration ]]="","",HOUR(P1223)*60 + MINUTE(P1223))</f>
        <v/>
      </c>
      <c r="R1223" s="27"/>
    </row>
    <row r="1224" spans="1:18" x14ac:dyDescent="0.3">
      <c r="A1224" s="1">
        <v>1223</v>
      </c>
      <c r="B1224" s="1" t="s">
        <v>4</v>
      </c>
      <c r="C1224" s="1" t="s">
        <v>6</v>
      </c>
      <c r="D1224" s="1" t="str">
        <f t="shared" si="57"/>
        <v>No</v>
      </c>
      <c r="E1224" s="1" t="s">
        <v>7</v>
      </c>
      <c r="F1224" s="2">
        <f>UBER[[#This Row],[Request Date]]+UBER[[#This Row],[Request Time]]</f>
        <v>42562.895138888889</v>
      </c>
      <c r="G1224" s="3">
        <v>42562</v>
      </c>
      <c r="H1224" s="4">
        <v>0.89513888888888893</v>
      </c>
      <c r="I1224" s="27">
        <f>HOUR(UBER[[#This Row],[Request Timestamp]])</f>
        <v>21</v>
      </c>
      <c r="J1224" s="4" t="str">
        <f t="shared" si="58"/>
        <v>Night</v>
      </c>
      <c r="K1224" s="4" t="str">
        <f>TEXT(UBER[[#This Row],[Request Date]],"dddd")</f>
        <v>Monday</v>
      </c>
      <c r="L1224" s="2" t="str">
        <f>IF(OR(UBER[Drop Date]="NA", UBER[Drop Time]="NA"), "NA",M1224+N1224)</f>
        <v>NA</v>
      </c>
      <c r="M1224" s="3" t="s">
        <v>6</v>
      </c>
      <c r="N1224" s="4"/>
      <c r="O1224" s="4" t="str">
        <f>IF(UBER[Drop Date]="NA","No","yes")</f>
        <v>No</v>
      </c>
      <c r="P1224" s="4" t="str">
        <f t="shared" si="59"/>
        <v/>
      </c>
      <c r="Q1224" s="27" t="str">
        <f>IF(UBER[[Trip duration ]]="","",HOUR(P1224)*60 + MINUTE(P1224))</f>
        <v/>
      </c>
      <c r="R1224" s="27"/>
    </row>
    <row r="1225" spans="1:18" x14ac:dyDescent="0.3">
      <c r="A1225" s="1">
        <v>1224</v>
      </c>
      <c r="B1225" s="1" t="s">
        <v>4</v>
      </c>
      <c r="C1225" s="1" t="s">
        <v>6</v>
      </c>
      <c r="D1225" s="1" t="str">
        <f t="shared" si="57"/>
        <v>No</v>
      </c>
      <c r="E1225" s="1" t="s">
        <v>7</v>
      </c>
      <c r="F1225" s="2">
        <f>UBER[[#This Row],[Request Date]]+UBER[[#This Row],[Request Time]]</f>
        <v>42562.901388888888</v>
      </c>
      <c r="G1225" s="3">
        <v>42562</v>
      </c>
      <c r="H1225" s="4">
        <v>0.90138888888888891</v>
      </c>
      <c r="I1225" s="27">
        <f>HOUR(UBER[[#This Row],[Request Timestamp]])</f>
        <v>21</v>
      </c>
      <c r="J1225" s="4" t="str">
        <f t="shared" si="58"/>
        <v>Night</v>
      </c>
      <c r="K1225" s="4" t="str">
        <f>TEXT(UBER[[#This Row],[Request Date]],"dddd")</f>
        <v>Monday</v>
      </c>
      <c r="L1225" s="2" t="str">
        <f>IF(OR(UBER[Drop Date]="NA", UBER[Drop Time]="NA"), "NA",M1225+N1225)</f>
        <v>NA</v>
      </c>
      <c r="M1225" s="3" t="s">
        <v>6</v>
      </c>
      <c r="N1225" s="4"/>
      <c r="O1225" s="4" t="str">
        <f>IF(UBER[Drop Date]="NA","No","yes")</f>
        <v>No</v>
      </c>
      <c r="P1225" s="4" t="str">
        <f t="shared" si="59"/>
        <v/>
      </c>
      <c r="Q1225" s="27" t="str">
        <f>IF(UBER[[Trip duration ]]="","",HOUR(P1225)*60 + MINUTE(P1225))</f>
        <v/>
      </c>
      <c r="R1225" s="27"/>
    </row>
    <row r="1226" spans="1:18" x14ac:dyDescent="0.3">
      <c r="A1226" s="1">
        <v>1225</v>
      </c>
      <c r="B1226" s="1" t="s">
        <v>4</v>
      </c>
      <c r="C1226" s="1" t="s">
        <v>6</v>
      </c>
      <c r="D1226" s="1" t="str">
        <f t="shared" si="57"/>
        <v>No</v>
      </c>
      <c r="E1226" s="1" t="s">
        <v>7</v>
      </c>
      <c r="F1226" s="2">
        <f>UBER[[#This Row],[Request Date]]+UBER[[#This Row],[Request Time]]</f>
        <v>42562.900694444441</v>
      </c>
      <c r="G1226" s="3">
        <v>42562</v>
      </c>
      <c r="H1226" s="4">
        <v>0.90069444444444446</v>
      </c>
      <c r="I1226" s="27">
        <f>HOUR(UBER[[#This Row],[Request Timestamp]])</f>
        <v>21</v>
      </c>
      <c r="J1226" s="4" t="str">
        <f t="shared" si="58"/>
        <v>Night</v>
      </c>
      <c r="K1226" s="4" t="str">
        <f>TEXT(UBER[[#This Row],[Request Date]],"dddd")</f>
        <v>Monday</v>
      </c>
      <c r="L1226" s="2" t="str">
        <f>IF(OR(UBER[Drop Date]="NA", UBER[Drop Time]="NA"), "NA",M1226+N1226)</f>
        <v>NA</v>
      </c>
      <c r="M1226" s="3" t="s">
        <v>6</v>
      </c>
      <c r="N1226" s="4"/>
      <c r="O1226" s="4" t="str">
        <f>IF(UBER[Drop Date]="NA","No","yes")</f>
        <v>No</v>
      </c>
      <c r="P1226" s="4" t="str">
        <f t="shared" si="59"/>
        <v/>
      </c>
      <c r="Q1226" s="27" t="str">
        <f>IF(UBER[[Trip duration ]]="","",HOUR(P1226)*60 + MINUTE(P1226))</f>
        <v/>
      </c>
      <c r="R1226" s="27"/>
    </row>
    <row r="1227" spans="1:18" x14ac:dyDescent="0.3">
      <c r="A1227" s="1">
        <v>1226</v>
      </c>
      <c r="B1227" s="1" t="s">
        <v>8</v>
      </c>
      <c r="C1227" s="1" t="s">
        <v>6</v>
      </c>
      <c r="D1227" s="1" t="str">
        <f t="shared" si="57"/>
        <v>No</v>
      </c>
      <c r="E1227" s="1" t="s">
        <v>7</v>
      </c>
      <c r="F1227" s="2">
        <f>UBER[[#This Row],[Request Date]]+UBER[[#This Row],[Request Time]]</f>
        <v>42562.902083333334</v>
      </c>
      <c r="G1227" s="3">
        <v>42562</v>
      </c>
      <c r="H1227" s="4">
        <v>0.90208333333333324</v>
      </c>
      <c r="I1227" s="27">
        <f>HOUR(UBER[[#This Row],[Request Timestamp]])</f>
        <v>21</v>
      </c>
      <c r="J1227" s="4" t="str">
        <f t="shared" si="58"/>
        <v>Night</v>
      </c>
      <c r="K1227" s="4" t="str">
        <f>TEXT(UBER[[#This Row],[Request Date]],"dddd")</f>
        <v>Monday</v>
      </c>
      <c r="L1227" s="2" t="str">
        <f>IF(OR(UBER[Drop Date]="NA", UBER[Drop Time]="NA"), "NA",M1227+N1227)</f>
        <v>NA</v>
      </c>
      <c r="M1227" s="3" t="s">
        <v>6</v>
      </c>
      <c r="N1227" s="4"/>
      <c r="O1227" s="4" t="str">
        <f>IF(UBER[Drop Date]="NA","No","yes")</f>
        <v>No</v>
      </c>
      <c r="P1227" s="4" t="str">
        <f t="shared" si="59"/>
        <v/>
      </c>
      <c r="Q1227" s="27" t="str">
        <f>IF(UBER[[Trip duration ]]="","",HOUR(P1227)*60 + MINUTE(P1227))</f>
        <v/>
      </c>
      <c r="R1227" s="27"/>
    </row>
    <row r="1228" spans="1:18" x14ac:dyDescent="0.3">
      <c r="A1228" s="1">
        <v>1227</v>
      </c>
      <c r="B1228" s="1" t="s">
        <v>4</v>
      </c>
      <c r="C1228" s="1">
        <v>99</v>
      </c>
      <c r="D1228" s="1" t="str">
        <f t="shared" si="57"/>
        <v>Yes</v>
      </c>
      <c r="E1228" s="1" t="s">
        <v>9</v>
      </c>
      <c r="F1228" s="2">
        <f>UBER[[#This Row],[Request Date]]+UBER[[#This Row],[Request Time]]</f>
        <v>42562.897222222222</v>
      </c>
      <c r="G1228" s="3">
        <v>42562</v>
      </c>
      <c r="H1228" s="4">
        <v>0.89722222222222225</v>
      </c>
      <c r="I1228" s="27">
        <f>HOUR(UBER[[#This Row],[Request Timestamp]])</f>
        <v>21</v>
      </c>
      <c r="J1228" s="4" t="str">
        <f t="shared" si="58"/>
        <v>Night</v>
      </c>
      <c r="K1228" s="4" t="str">
        <f>TEXT(UBER[[#This Row],[Request Date]],"dddd")</f>
        <v>Monday</v>
      </c>
      <c r="L1228" s="2" t="str">
        <f>IF(OR(UBER[Drop Date]="NA", UBER[Drop Time]="NA"), "NA",M1228+N1228)</f>
        <v>NA</v>
      </c>
      <c r="M1228" s="3" t="s">
        <v>6</v>
      </c>
      <c r="N1228" s="4"/>
      <c r="O1228" s="4" t="str">
        <f>IF(UBER[Drop Date]="NA","No","yes")</f>
        <v>No</v>
      </c>
      <c r="P1228" s="4" t="str">
        <f t="shared" si="59"/>
        <v/>
      </c>
      <c r="Q1228" s="27" t="str">
        <f>IF(UBER[[Trip duration ]]="","",HOUR(P1228)*60 + MINUTE(P1228))</f>
        <v/>
      </c>
      <c r="R1228" s="27"/>
    </row>
    <row r="1229" spans="1:18" x14ac:dyDescent="0.3">
      <c r="A1229" s="1">
        <v>1228</v>
      </c>
      <c r="B1229" s="1" t="s">
        <v>8</v>
      </c>
      <c r="C1229" s="1">
        <v>276</v>
      </c>
      <c r="D1229" s="1" t="str">
        <f t="shared" si="57"/>
        <v>Yes</v>
      </c>
      <c r="E1229" s="1" t="s">
        <v>9</v>
      </c>
      <c r="F1229" s="2">
        <f>UBER[[#This Row],[Request Date]]+UBER[[#This Row],[Request Time]]</f>
        <v>42562.900694444441</v>
      </c>
      <c r="G1229" s="3">
        <v>42562</v>
      </c>
      <c r="H1229" s="4">
        <v>0.90069444444444446</v>
      </c>
      <c r="I1229" s="27">
        <f>HOUR(UBER[[#This Row],[Request Timestamp]])</f>
        <v>21</v>
      </c>
      <c r="J1229" s="4" t="str">
        <f t="shared" si="58"/>
        <v>Night</v>
      </c>
      <c r="K1229" s="4" t="str">
        <f>TEXT(UBER[[#This Row],[Request Date]],"dddd")</f>
        <v>Monday</v>
      </c>
      <c r="L1229" s="2" t="str">
        <f>IF(OR(UBER[Drop Date]="NA", UBER[Drop Time]="NA"), "NA",M1229+N1229)</f>
        <v>NA</v>
      </c>
      <c r="M1229" s="3" t="s">
        <v>6</v>
      </c>
      <c r="N1229" s="4"/>
      <c r="O1229" s="4" t="str">
        <f>IF(UBER[Drop Date]="NA","No","yes")</f>
        <v>No</v>
      </c>
      <c r="P1229" s="4" t="str">
        <f t="shared" si="59"/>
        <v/>
      </c>
      <c r="Q1229" s="27" t="str">
        <f>IF(UBER[[Trip duration ]]="","",HOUR(P1229)*60 + MINUTE(P1229))</f>
        <v/>
      </c>
      <c r="R1229" s="27"/>
    </row>
    <row r="1230" spans="1:18" x14ac:dyDescent="0.3">
      <c r="A1230" s="1">
        <v>1229</v>
      </c>
      <c r="B1230" s="1" t="s">
        <v>4</v>
      </c>
      <c r="C1230" s="1" t="s">
        <v>6</v>
      </c>
      <c r="D1230" s="1" t="str">
        <f t="shared" si="57"/>
        <v>No</v>
      </c>
      <c r="E1230" s="1" t="s">
        <v>7</v>
      </c>
      <c r="F1230" s="2">
        <f>UBER[[#This Row],[Request Date]]+UBER[[#This Row],[Request Time]]</f>
        <v>42562.899305555555</v>
      </c>
      <c r="G1230" s="3">
        <v>42562</v>
      </c>
      <c r="H1230" s="4">
        <v>0.89930555555555547</v>
      </c>
      <c r="I1230" s="27">
        <f>HOUR(UBER[[#This Row],[Request Timestamp]])</f>
        <v>21</v>
      </c>
      <c r="J1230" s="4" t="str">
        <f t="shared" si="58"/>
        <v>Night</v>
      </c>
      <c r="K1230" s="4" t="str">
        <f>TEXT(UBER[[#This Row],[Request Date]],"dddd")</f>
        <v>Monday</v>
      </c>
      <c r="L1230" s="2" t="str">
        <f>IF(OR(UBER[Drop Date]="NA", UBER[Drop Time]="NA"), "NA",M1230+N1230)</f>
        <v>NA</v>
      </c>
      <c r="M1230" s="3" t="s">
        <v>6</v>
      </c>
      <c r="N1230" s="4"/>
      <c r="O1230" s="4" t="str">
        <f>IF(UBER[Drop Date]="NA","No","yes")</f>
        <v>No</v>
      </c>
      <c r="P1230" s="4" t="str">
        <f t="shared" si="59"/>
        <v/>
      </c>
      <c r="Q1230" s="27" t="str">
        <f>IF(UBER[[Trip duration ]]="","",HOUR(P1230)*60 + MINUTE(P1230))</f>
        <v/>
      </c>
      <c r="R1230" s="27"/>
    </row>
    <row r="1231" spans="1:18" x14ac:dyDescent="0.3">
      <c r="A1231" s="1">
        <v>1230</v>
      </c>
      <c r="B1231" s="1" t="s">
        <v>4</v>
      </c>
      <c r="C1231" s="1" t="s">
        <v>6</v>
      </c>
      <c r="D1231" s="1" t="str">
        <f t="shared" si="57"/>
        <v>No</v>
      </c>
      <c r="E1231" s="1" t="s">
        <v>7</v>
      </c>
      <c r="F1231" s="2">
        <f>UBER[[#This Row],[Request Date]]+UBER[[#This Row],[Request Time]]</f>
        <v>42562.904166666667</v>
      </c>
      <c r="G1231" s="3">
        <v>42562</v>
      </c>
      <c r="H1231" s="4">
        <v>0.90416666666666667</v>
      </c>
      <c r="I1231" s="27">
        <f>HOUR(UBER[[#This Row],[Request Timestamp]])</f>
        <v>21</v>
      </c>
      <c r="J1231" s="4" t="str">
        <f t="shared" si="58"/>
        <v>Night</v>
      </c>
      <c r="K1231" s="4" t="str">
        <f>TEXT(UBER[[#This Row],[Request Date]],"dddd")</f>
        <v>Monday</v>
      </c>
      <c r="L1231" s="2" t="str">
        <f>IF(OR(UBER[Drop Date]="NA", UBER[Drop Time]="NA"), "NA",M1231+N1231)</f>
        <v>NA</v>
      </c>
      <c r="M1231" s="3" t="s">
        <v>6</v>
      </c>
      <c r="N1231" s="4"/>
      <c r="O1231" s="4" t="str">
        <f>IF(UBER[Drop Date]="NA","No","yes")</f>
        <v>No</v>
      </c>
      <c r="P1231" s="4" t="str">
        <f t="shared" si="59"/>
        <v/>
      </c>
      <c r="Q1231" s="27" t="str">
        <f>IF(UBER[[Trip duration ]]="","",HOUR(P1231)*60 + MINUTE(P1231))</f>
        <v/>
      </c>
      <c r="R1231" s="27"/>
    </row>
    <row r="1232" spans="1:18" x14ac:dyDescent="0.3">
      <c r="A1232" s="1">
        <v>1231</v>
      </c>
      <c r="B1232" s="1" t="s">
        <v>8</v>
      </c>
      <c r="C1232" s="1">
        <v>97</v>
      </c>
      <c r="D1232" s="1" t="str">
        <f t="shared" si="57"/>
        <v>Yes</v>
      </c>
      <c r="E1232" s="1" t="s">
        <v>9</v>
      </c>
      <c r="F1232" s="2">
        <f>UBER[[#This Row],[Request Date]]+UBER[[#This Row],[Request Time]]</f>
        <v>42562.898611111108</v>
      </c>
      <c r="G1232" s="3">
        <v>42562</v>
      </c>
      <c r="H1232" s="4">
        <v>0.89861111111111114</v>
      </c>
      <c r="I1232" s="27">
        <f>HOUR(UBER[[#This Row],[Request Timestamp]])</f>
        <v>21</v>
      </c>
      <c r="J1232" s="4" t="str">
        <f t="shared" si="58"/>
        <v>Night</v>
      </c>
      <c r="K1232" s="4" t="str">
        <f>TEXT(UBER[[#This Row],[Request Date]],"dddd")</f>
        <v>Monday</v>
      </c>
      <c r="L1232" s="2" t="str">
        <f>IF(OR(UBER[Drop Date]="NA", UBER[Drop Time]="NA"), "NA",M1232+N1232)</f>
        <v>NA</v>
      </c>
      <c r="M1232" s="3" t="s">
        <v>6</v>
      </c>
      <c r="N1232" s="4"/>
      <c r="O1232" s="4" t="str">
        <f>IF(UBER[Drop Date]="NA","No","yes")</f>
        <v>No</v>
      </c>
      <c r="P1232" s="4" t="str">
        <f t="shared" si="59"/>
        <v/>
      </c>
      <c r="Q1232" s="27" t="str">
        <f>IF(UBER[[Trip duration ]]="","",HOUR(P1232)*60 + MINUTE(P1232))</f>
        <v/>
      </c>
      <c r="R1232" s="27"/>
    </row>
    <row r="1233" spans="1:18" x14ac:dyDescent="0.3">
      <c r="A1233" s="1">
        <v>1232</v>
      </c>
      <c r="B1233" s="1" t="s">
        <v>4</v>
      </c>
      <c r="C1233" s="1" t="s">
        <v>6</v>
      </c>
      <c r="D1233" s="1" t="str">
        <f t="shared" si="57"/>
        <v>No</v>
      </c>
      <c r="E1233" s="1" t="s">
        <v>7</v>
      </c>
      <c r="F1233" s="2">
        <f>UBER[[#This Row],[Request Date]]+UBER[[#This Row],[Request Time]]</f>
        <v>42562.902083333334</v>
      </c>
      <c r="G1233" s="3">
        <v>42562</v>
      </c>
      <c r="H1233" s="4">
        <v>0.90208333333333324</v>
      </c>
      <c r="I1233" s="27">
        <f>HOUR(UBER[[#This Row],[Request Timestamp]])</f>
        <v>21</v>
      </c>
      <c r="J1233" s="4" t="str">
        <f t="shared" si="58"/>
        <v>Night</v>
      </c>
      <c r="K1233" s="4" t="str">
        <f>TEXT(UBER[[#This Row],[Request Date]],"dddd")</f>
        <v>Monday</v>
      </c>
      <c r="L1233" s="2" t="str">
        <f>IF(OR(UBER[Drop Date]="NA", UBER[Drop Time]="NA"), "NA",M1233+N1233)</f>
        <v>NA</v>
      </c>
      <c r="M1233" s="3" t="s">
        <v>6</v>
      </c>
      <c r="N1233" s="4"/>
      <c r="O1233" s="4" t="str">
        <f>IF(UBER[Drop Date]="NA","No","yes")</f>
        <v>No</v>
      </c>
      <c r="P1233" s="4" t="str">
        <f t="shared" si="59"/>
        <v/>
      </c>
      <c r="Q1233" s="27" t="str">
        <f>IF(UBER[[Trip duration ]]="","",HOUR(P1233)*60 + MINUTE(P1233))</f>
        <v/>
      </c>
      <c r="R1233" s="27"/>
    </row>
    <row r="1234" spans="1:18" x14ac:dyDescent="0.3">
      <c r="A1234" s="1">
        <v>1233</v>
      </c>
      <c r="B1234" s="1" t="s">
        <v>4</v>
      </c>
      <c r="C1234" s="1">
        <v>282</v>
      </c>
      <c r="D1234" s="1" t="str">
        <f t="shared" si="57"/>
        <v>Yes</v>
      </c>
      <c r="E1234" s="1" t="s">
        <v>9</v>
      </c>
      <c r="F1234" s="2">
        <f>UBER[[#This Row],[Request Date]]+UBER[[#This Row],[Request Time]]</f>
        <v>42562.901388888888</v>
      </c>
      <c r="G1234" s="3">
        <v>42562</v>
      </c>
      <c r="H1234" s="4">
        <v>0.90138888888888891</v>
      </c>
      <c r="I1234" s="27">
        <f>HOUR(UBER[[#This Row],[Request Timestamp]])</f>
        <v>21</v>
      </c>
      <c r="J1234" s="4" t="str">
        <f t="shared" si="58"/>
        <v>Night</v>
      </c>
      <c r="K1234" s="4" t="str">
        <f>TEXT(UBER[[#This Row],[Request Date]],"dddd")</f>
        <v>Monday</v>
      </c>
      <c r="L1234" s="2" t="str">
        <f>IF(OR(UBER[Drop Date]="NA", UBER[Drop Time]="NA"), "NA",M1234+N1234)</f>
        <v>NA</v>
      </c>
      <c r="M1234" s="3" t="s">
        <v>6</v>
      </c>
      <c r="N1234" s="4"/>
      <c r="O1234" s="4" t="str">
        <f>IF(UBER[Drop Date]="NA","No","yes")</f>
        <v>No</v>
      </c>
      <c r="P1234" s="4" t="str">
        <f t="shared" si="59"/>
        <v/>
      </c>
      <c r="Q1234" s="27" t="str">
        <f>IF(UBER[[Trip duration ]]="","",HOUR(P1234)*60 + MINUTE(P1234))</f>
        <v/>
      </c>
      <c r="R1234" s="27"/>
    </row>
    <row r="1235" spans="1:18" x14ac:dyDescent="0.3">
      <c r="A1235" s="1">
        <v>1234</v>
      </c>
      <c r="B1235" s="1" t="s">
        <v>4</v>
      </c>
      <c r="C1235" s="1" t="s">
        <v>6</v>
      </c>
      <c r="D1235" s="1" t="str">
        <f t="shared" si="57"/>
        <v>No</v>
      </c>
      <c r="E1235" s="1" t="s">
        <v>7</v>
      </c>
      <c r="F1235" s="2">
        <f>UBER[[#This Row],[Request Date]]+UBER[[#This Row],[Request Time]]</f>
        <v>42562.90625</v>
      </c>
      <c r="G1235" s="3">
        <v>42562</v>
      </c>
      <c r="H1235" s="4">
        <v>0.90625</v>
      </c>
      <c r="I1235" s="27">
        <f>HOUR(UBER[[#This Row],[Request Timestamp]])</f>
        <v>21</v>
      </c>
      <c r="J1235" s="4" t="str">
        <f t="shared" si="58"/>
        <v>Night</v>
      </c>
      <c r="K1235" s="4" t="str">
        <f>TEXT(UBER[[#This Row],[Request Date]],"dddd")</f>
        <v>Monday</v>
      </c>
      <c r="L1235" s="2" t="str">
        <f>IF(OR(UBER[Drop Date]="NA", UBER[Drop Time]="NA"), "NA",M1235+N1235)</f>
        <v>NA</v>
      </c>
      <c r="M1235" s="3" t="s">
        <v>6</v>
      </c>
      <c r="N1235" s="4"/>
      <c r="O1235" s="4" t="str">
        <f>IF(UBER[Drop Date]="NA","No","yes")</f>
        <v>No</v>
      </c>
      <c r="P1235" s="4" t="str">
        <f t="shared" si="59"/>
        <v/>
      </c>
      <c r="Q1235" s="27" t="str">
        <f>IF(UBER[[Trip duration ]]="","",HOUR(P1235)*60 + MINUTE(P1235))</f>
        <v/>
      </c>
      <c r="R1235" s="27"/>
    </row>
    <row r="1236" spans="1:18" x14ac:dyDescent="0.3">
      <c r="A1236" s="1">
        <v>1235</v>
      </c>
      <c r="B1236" s="1" t="s">
        <v>4</v>
      </c>
      <c r="C1236" s="1" t="s">
        <v>6</v>
      </c>
      <c r="D1236" s="1" t="str">
        <f t="shared" si="57"/>
        <v>No</v>
      </c>
      <c r="E1236" s="1" t="s">
        <v>7</v>
      </c>
      <c r="F1236" s="2">
        <f>UBER[[#This Row],[Request Date]]+UBER[[#This Row],[Request Time]]</f>
        <v>42562.904861111114</v>
      </c>
      <c r="G1236" s="3">
        <v>42562</v>
      </c>
      <c r="H1236" s="4">
        <v>0.90486111111111101</v>
      </c>
      <c r="I1236" s="27">
        <f>HOUR(UBER[[#This Row],[Request Timestamp]])</f>
        <v>21</v>
      </c>
      <c r="J1236" s="4" t="str">
        <f t="shared" si="58"/>
        <v>Night</v>
      </c>
      <c r="K1236" s="4" t="str">
        <f>TEXT(UBER[[#This Row],[Request Date]],"dddd")</f>
        <v>Monday</v>
      </c>
      <c r="L1236" s="2" t="str">
        <f>IF(OR(UBER[Drop Date]="NA", UBER[Drop Time]="NA"), "NA",M1236+N1236)</f>
        <v>NA</v>
      </c>
      <c r="M1236" s="3" t="s">
        <v>6</v>
      </c>
      <c r="N1236" s="4"/>
      <c r="O1236" s="4" t="str">
        <f>IF(UBER[Drop Date]="NA","No","yes")</f>
        <v>No</v>
      </c>
      <c r="P1236" s="4" t="str">
        <f t="shared" si="59"/>
        <v/>
      </c>
      <c r="Q1236" s="27" t="str">
        <f>IF(UBER[[Trip duration ]]="","",HOUR(P1236)*60 + MINUTE(P1236))</f>
        <v/>
      </c>
      <c r="R1236" s="27"/>
    </row>
    <row r="1237" spans="1:18" x14ac:dyDescent="0.3">
      <c r="A1237" s="1">
        <v>1236</v>
      </c>
      <c r="B1237" s="1" t="s">
        <v>4</v>
      </c>
      <c r="C1237" s="1" t="s">
        <v>6</v>
      </c>
      <c r="D1237" s="1" t="str">
        <f t="shared" si="57"/>
        <v>No</v>
      </c>
      <c r="E1237" s="1" t="s">
        <v>7</v>
      </c>
      <c r="F1237" s="2">
        <f>UBER[[#This Row],[Request Date]]+UBER[[#This Row],[Request Time]]</f>
        <v>42562.902083333334</v>
      </c>
      <c r="G1237" s="3">
        <v>42562</v>
      </c>
      <c r="H1237" s="4">
        <v>0.90208333333333324</v>
      </c>
      <c r="I1237" s="27">
        <f>HOUR(UBER[[#This Row],[Request Timestamp]])</f>
        <v>21</v>
      </c>
      <c r="J1237" s="4" t="str">
        <f t="shared" si="58"/>
        <v>Night</v>
      </c>
      <c r="K1237" s="4" t="str">
        <f>TEXT(UBER[[#This Row],[Request Date]],"dddd")</f>
        <v>Monday</v>
      </c>
      <c r="L1237" s="2" t="str">
        <f>IF(OR(UBER[Drop Date]="NA", UBER[Drop Time]="NA"), "NA",M1237+N1237)</f>
        <v>NA</v>
      </c>
      <c r="M1237" s="3" t="s">
        <v>6</v>
      </c>
      <c r="N1237" s="4"/>
      <c r="O1237" s="4" t="str">
        <f>IF(UBER[Drop Date]="NA","No","yes")</f>
        <v>No</v>
      </c>
      <c r="P1237" s="4" t="str">
        <f t="shared" si="59"/>
        <v/>
      </c>
      <c r="Q1237" s="27" t="str">
        <f>IF(UBER[[Trip duration ]]="","",HOUR(P1237)*60 + MINUTE(P1237))</f>
        <v/>
      </c>
      <c r="R1237" s="27"/>
    </row>
    <row r="1238" spans="1:18" x14ac:dyDescent="0.3">
      <c r="A1238" s="1">
        <v>1237</v>
      </c>
      <c r="B1238" s="1" t="s">
        <v>4</v>
      </c>
      <c r="C1238" s="1" t="s">
        <v>6</v>
      </c>
      <c r="D1238" s="1" t="str">
        <f t="shared" si="57"/>
        <v>No</v>
      </c>
      <c r="E1238" s="1" t="s">
        <v>7</v>
      </c>
      <c r="F1238" s="2">
        <f>UBER[[#This Row],[Request Date]]+UBER[[#This Row],[Request Time]]</f>
        <v>42562.900694444441</v>
      </c>
      <c r="G1238" s="3">
        <v>42562</v>
      </c>
      <c r="H1238" s="4">
        <v>0.90069444444444446</v>
      </c>
      <c r="I1238" s="27">
        <f>HOUR(UBER[[#This Row],[Request Timestamp]])</f>
        <v>21</v>
      </c>
      <c r="J1238" s="4" t="str">
        <f t="shared" si="58"/>
        <v>Night</v>
      </c>
      <c r="K1238" s="4" t="str">
        <f>TEXT(UBER[[#This Row],[Request Date]],"dddd")</f>
        <v>Monday</v>
      </c>
      <c r="L1238" s="2" t="str">
        <f>IF(OR(UBER[Drop Date]="NA", UBER[Drop Time]="NA"), "NA",M1238+N1238)</f>
        <v>NA</v>
      </c>
      <c r="M1238" s="3" t="s">
        <v>6</v>
      </c>
      <c r="N1238" s="4"/>
      <c r="O1238" s="4" t="str">
        <f>IF(UBER[Drop Date]="NA","No","yes")</f>
        <v>No</v>
      </c>
      <c r="P1238" s="4" t="str">
        <f t="shared" si="59"/>
        <v/>
      </c>
      <c r="Q1238" s="27" t="str">
        <f>IF(UBER[[Trip duration ]]="","",HOUR(P1238)*60 + MINUTE(P1238))</f>
        <v/>
      </c>
      <c r="R1238" s="27"/>
    </row>
    <row r="1239" spans="1:18" x14ac:dyDescent="0.3">
      <c r="A1239" s="1">
        <v>1238</v>
      </c>
      <c r="B1239" s="1" t="s">
        <v>8</v>
      </c>
      <c r="C1239" s="1">
        <v>243</v>
      </c>
      <c r="D1239" s="1" t="str">
        <f t="shared" si="57"/>
        <v>Yes</v>
      </c>
      <c r="E1239" s="1" t="s">
        <v>5</v>
      </c>
      <c r="F1239" s="2">
        <f>UBER[[#This Row],[Request Date]]+UBER[[#This Row],[Request Time]]</f>
        <v>42562.904861111114</v>
      </c>
      <c r="G1239" s="3">
        <v>42562</v>
      </c>
      <c r="H1239" s="4">
        <v>0.90486111111111101</v>
      </c>
      <c r="I1239" s="27">
        <f>HOUR(UBER[[#This Row],[Request Timestamp]])</f>
        <v>21</v>
      </c>
      <c r="J1239" s="4" t="str">
        <f t="shared" si="58"/>
        <v>Night</v>
      </c>
      <c r="K1239" s="4" t="str">
        <f>TEXT(UBER[[#This Row],[Request Date]],"dddd")</f>
        <v>Monday</v>
      </c>
      <c r="L1239" s="2">
        <f>IF(OR(UBER[Drop Date]="NA", UBER[Drop Time]="NA"), "NA",M1239+N1239)</f>
        <v>42562.95416666667</v>
      </c>
      <c r="M1239" s="3">
        <v>42562</v>
      </c>
      <c r="N1239" s="4">
        <v>0.95416666666666661</v>
      </c>
      <c r="O1239" s="4" t="str">
        <f>IF(UBER[Drop Date]="NA","No","yes")</f>
        <v>yes</v>
      </c>
      <c r="P1239" s="4">
        <f t="shared" si="59"/>
        <v>4.9305555556202307E-2</v>
      </c>
      <c r="Q1239" s="27">
        <f>IF(UBER[[Trip duration ]]="","",HOUR(P1239)*60 + MINUTE(P1239))</f>
        <v>71</v>
      </c>
      <c r="R1239" s="27"/>
    </row>
    <row r="1240" spans="1:18" x14ac:dyDescent="0.3">
      <c r="A1240" s="1">
        <v>1239</v>
      </c>
      <c r="B1240" s="1" t="s">
        <v>4</v>
      </c>
      <c r="C1240" s="1" t="s">
        <v>6</v>
      </c>
      <c r="D1240" s="1" t="str">
        <f t="shared" si="57"/>
        <v>No</v>
      </c>
      <c r="E1240" s="1" t="s">
        <v>7</v>
      </c>
      <c r="F1240" s="2">
        <f>UBER[[#This Row],[Request Date]]+UBER[[#This Row],[Request Time]]</f>
        <v>42562.898611111108</v>
      </c>
      <c r="G1240" s="3">
        <v>42562</v>
      </c>
      <c r="H1240" s="4">
        <v>0.89861111111111114</v>
      </c>
      <c r="I1240" s="27">
        <f>HOUR(UBER[[#This Row],[Request Timestamp]])</f>
        <v>21</v>
      </c>
      <c r="J1240" s="4" t="str">
        <f t="shared" si="58"/>
        <v>Night</v>
      </c>
      <c r="K1240" s="4" t="str">
        <f>TEXT(UBER[[#This Row],[Request Date]],"dddd")</f>
        <v>Monday</v>
      </c>
      <c r="L1240" s="2" t="str">
        <f>IF(OR(UBER[Drop Date]="NA", UBER[Drop Time]="NA"), "NA",M1240+N1240)</f>
        <v>NA</v>
      </c>
      <c r="M1240" s="3" t="s">
        <v>6</v>
      </c>
      <c r="N1240" s="4"/>
      <c r="O1240" s="4" t="str">
        <f>IF(UBER[Drop Date]="NA","No","yes")</f>
        <v>No</v>
      </c>
      <c r="P1240" s="4" t="str">
        <f t="shared" si="59"/>
        <v/>
      </c>
      <c r="Q1240" s="27" t="str">
        <f>IF(UBER[[Trip duration ]]="","",HOUR(P1240)*60 + MINUTE(P1240))</f>
        <v/>
      </c>
      <c r="R1240" s="27"/>
    </row>
    <row r="1241" spans="1:18" x14ac:dyDescent="0.3">
      <c r="A1241" s="1">
        <v>1240</v>
      </c>
      <c r="B1241" s="1" t="s">
        <v>4</v>
      </c>
      <c r="C1241" s="1" t="s">
        <v>6</v>
      </c>
      <c r="D1241" s="1" t="str">
        <f t="shared" si="57"/>
        <v>No</v>
      </c>
      <c r="E1241" s="1" t="s">
        <v>7</v>
      </c>
      <c r="F1241" s="2">
        <f>UBER[[#This Row],[Request Date]]+UBER[[#This Row],[Request Time]]</f>
        <v>42562.904861111114</v>
      </c>
      <c r="G1241" s="3">
        <v>42562</v>
      </c>
      <c r="H1241" s="4">
        <v>0.90486111111111101</v>
      </c>
      <c r="I1241" s="27">
        <f>HOUR(UBER[[#This Row],[Request Timestamp]])</f>
        <v>21</v>
      </c>
      <c r="J1241" s="4" t="str">
        <f t="shared" si="58"/>
        <v>Night</v>
      </c>
      <c r="K1241" s="4" t="str">
        <f>TEXT(UBER[[#This Row],[Request Date]],"dddd")</f>
        <v>Monday</v>
      </c>
      <c r="L1241" s="2" t="str">
        <f>IF(OR(UBER[Drop Date]="NA", UBER[Drop Time]="NA"), "NA",M1241+N1241)</f>
        <v>NA</v>
      </c>
      <c r="M1241" s="3" t="s">
        <v>6</v>
      </c>
      <c r="N1241" s="4"/>
      <c r="O1241" s="4" t="str">
        <f>IF(UBER[Drop Date]="NA","No","yes")</f>
        <v>No</v>
      </c>
      <c r="P1241" s="4" t="str">
        <f t="shared" si="59"/>
        <v/>
      </c>
      <c r="Q1241" s="27" t="str">
        <f>IF(UBER[[Trip duration ]]="","",HOUR(P1241)*60 + MINUTE(P1241))</f>
        <v/>
      </c>
      <c r="R1241" s="27"/>
    </row>
    <row r="1242" spans="1:18" x14ac:dyDescent="0.3">
      <c r="A1242" s="1">
        <v>1241</v>
      </c>
      <c r="B1242" s="1" t="s">
        <v>4</v>
      </c>
      <c r="C1242" s="1">
        <v>81</v>
      </c>
      <c r="D1242" s="1" t="str">
        <f t="shared" si="57"/>
        <v>Yes</v>
      </c>
      <c r="E1242" s="1" t="s">
        <v>5</v>
      </c>
      <c r="F1242" s="2">
        <f>UBER[[#This Row],[Request Date]]+UBER[[#This Row],[Request Time]]</f>
        <v>42562.901388888888</v>
      </c>
      <c r="G1242" s="3">
        <v>42562</v>
      </c>
      <c r="H1242" s="4">
        <v>0.90138888888888891</v>
      </c>
      <c r="I1242" s="27">
        <f>HOUR(UBER[[#This Row],[Request Timestamp]])</f>
        <v>21</v>
      </c>
      <c r="J1242" s="4" t="str">
        <f t="shared" si="58"/>
        <v>Night</v>
      </c>
      <c r="K1242" s="4" t="str">
        <f>TEXT(UBER[[#This Row],[Request Date]],"dddd")</f>
        <v>Monday</v>
      </c>
      <c r="L1242" s="2">
        <f>IF(OR(UBER[Drop Date]="NA", UBER[Drop Time]="NA"), "NA",M1242+N1242)</f>
        <v>42562.945833333331</v>
      </c>
      <c r="M1242" s="3">
        <v>42562</v>
      </c>
      <c r="N1242" s="4">
        <v>0.9458333333333333</v>
      </c>
      <c r="O1242" s="4" t="str">
        <f>IF(UBER[Drop Date]="NA","No","yes")</f>
        <v>yes</v>
      </c>
      <c r="P1242" s="4">
        <f t="shared" si="59"/>
        <v>4.4444444443797693E-2</v>
      </c>
      <c r="Q1242" s="27">
        <f>IF(UBER[[Trip duration ]]="","",HOUR(P1242)*60 + MINUTE(P1242))</f>
        <v>64</v>
      </c>
      <c r="R1242" s="27"/>
    </row>
    <row r="1243" spans="1:18" x14ac:dyDescent="0.3">
      <c r="A1243" s="1">
        <v>1242</v>
      </c>
      <c r="B1243" s="1" t="s">
        <v>4</v>
      </c>
      <c r="C1243" s="1" t="s">
        <v>6</v>
      </c>
      <c r="D1243" s="1" t="str">
        <f t="shared" si="57"/>
        <v>No</v>
      </c>
      <c r="E1243" s="1" t="s">
        <v>7</v>
      </c>
      <c r="F1243" s="2">
        <f>UBER[[#This Row],[Request Date]]+UBER[[#This Row],[Request Time]]</f>
        <v>42562.9</v>
      </c>
      <c r="G1243" s="3">
        <v>42562</v>
      </c>
      <c r="H1243" s="4">
        <v>0.9</v>
      </c>
      <c r="I1243" s="27">
        <f>HOUR(UBER[[#This Row],[Request Timestamp]])</f>
        <v>21</v>
      </c>
      <c r="J1243" s="4" t="str">
        <f t="shared" si="58"/>
        <v>Night</v>
      </c>
      <c r="K1243" s="4" t="str">
        <f>TEXT(UBER[[#This Row],[Request Date]],"dddd")</f>
        <v>Monday</v>
      </c>
      <c r="L1243" s="2" t="str">
        <f>IF(OR(UBER[Drop Date]="NA", UBER[Drop Time]="NA"), "NA",M1243+N1243)</f>
        <v>NA</v>
      </c>
      <c r="M1243" s="3" t="s">
        <v>6</v>
      </c>
      <c r="N1243" s="4"/>
      <c r="O1243" s="4" t="str">
        <f>IF(UBER[Drop Date]="NA","No","yes")</f>
        <v>No</v>
      </c>
      <c r="P1243" s="4" t="str">
        <f t="shared" si="59"/>
        <v/>
      </c>
      <c r="Q1243" s="27" t="str">
        <f>IF(UBER[[Trip duration ]]="","",HOUR(P1243)*60 + MINUTE(P1243))</f>
        <v/>
      </c>
      <c r="R1243" s="27"/>
    </row>
    <row r="1244" spans="1:18" x14ac:dyDescent="0.3">
      <c r="A1244" s="1">
        <v>1243</v>
      </c>
      <c r="B1244" s="1" t="s">
        <v>4</v>
      </c>
      <c r="C1244" s="1" t="s">
        <v>6</v>
      </c>
      <c r="D1244" s="1" t="str">
        <f t="shared" si="57"/>
        <v>No</v>
      </c>
      <c r="E1244" s="1" t="s">
        <v>7</v>
      </c>
      <c r="F1244" s="2">
        <f>UBER[[#This Row],[Request Date]]+UBER[[#This Row],[Request Time]]</f>
        <v>42562.901388888888</v>
      </c>
      <c r="G1244" s="3">
        <v>42562</v>
      </c>
      <c r="H1244" s="4">
        <v>0.90138888888888891</v>
      </c>
      <c r="I1244" s="27">
        <f>HOUR(UBER[[#This Row],[Request Timestamp]])</f>
        <v>21</v>
      </c>
      <c r="J1244" s="4" t="str">
        <f t="shared" si="58"/>
        <v>Night</v>
      </c>
      <c r="K1244" s="4" t="str">
        <f>TEXT(UBER[[#This Row],[Request Date]],"dddd")</f>
        <v>Monday</v>
      </c>
      <c r="L1244" s="2" t="str">
        <f>IF(OR(UBER[Drop Date]="NA", UBER[Drop Time]="NA"), "NA",M1244+N1244)</f>
        <v>NA</v>
      </c>
      <c r="M1244" s="3" t="s">
        <v>6</v>
      </c>
      <c r="N1244" s="4"/>
      <c r="O1244" s="4" t="str">
        <f>IF(UBER[Drop Date]="NA","No","yes")</f>
        <v>No</v>
      </c>
      <c r="P1244" s="4" t="str">
        <f t="shared" si="59"/>
        <v/>
      </c>
      <c r="Q1244" s="27" t="str">
        <f>IF(UBER[[Trip duration ]]="","",HOUR(P1244)*60 + MINUTE(P1244))</f>
        <v/>
      </c>
      <c r="R1244" s="27"/>
    </row>
    <row r="1245" spans="1:18" x14ac:dyDescent="0.3">
      <c r="A1245" s="1">
        <v>1244</v>
      </c>
      <c r="B1245" s="1" t="s">
        <v>8</v>
      </c>
      <c r="C1245" s="1">
        <v>299</v>
      </c>
      <c r="D1245" s="1" t="str">
        <f t="shared" si="57"/>
        <v>Yes</v>
      </c>
      <c r="E1245" s="1" t="s">
        <v>5</v>
      </c>
      <c r="F1245" s="2">
        <f>UBER[[#This Row],[Request Date]]+UBER[[#This Row],[Request Time]]</f>
        <v>42562.901388888888</v>
      </c>
      <c r="G1245" s="3">
        <v>42562</v>
      </c>
      <c r="H1245" s="4">
        <v>0.90138888888888891</v>
      </c>
      <c r="I1245" s="27">
        <f>HOUR(UBER[[#This Row],[Request Timestamp]])</f>
        <v>21</v>
      </c>
      <c r="J1245" s="4" t="str">
        <f t="shared" si="58"/>
        <v>Night</v>
      </c>
      <c r="K1245" s="4" t="str">
        <f>TEXT(UBER[[#This Row],[Request Date]],"dddd")</f>
        <v>Monday</v>
      </c>
      <c r="L1245" s="2">
        <f>IF(OR(UBER[Drop Date]="NA", UBER[Drop Time]="NA"), "NA",M1245+N1245)</f>
        <v>42562.927083333336</v>
      </c>
      <c r="M1245" s="3">
        <v>42562</v>
      </c>
      <c r="N1245" s="4">
        <v>0.92708333333333337</v>
      </c>
      <c r="O1245" s="4" t="str">
        <f>IF(UBER[Drop Date]="NA","No","yes")</f>
        <v>yes</v>
      </c>
      <c r="P1245" s="4">
        <f t="shared" si="59"/>
        <v>2.5694444448163267E-2</v>
      </c>
      <c r="Q1245" s="27">
        <f>IF(UBER[[Trip duration ]]="","",HOUR(P1245)*60 + MINUTE(P1245))</f>
        <v>37</v>
      </c>
      <c r="R1245" s="27"/>
    </row>
    <row r="1246" spans="1:18" x14ac:dyDescent="0.3">
      <c r="A1246" s="1">
        <v>1245</v>
      </c>
      <c r="B1246" s="1" t="s">
        <v>4</v>
      </c>
      <c r="C1246" s="1">
        <v>156</v>
      </c>
      <c r="D1246" s="1" t="str">
        <f t="shared" si="57"/>
        <v>Yes</v>
      </c>
      <c r="E1246" s="1" t="s">
        <v>9</v>
      </c>
      <c r="F1246" s="2">
        <f>UBER[[#This Row],[Request Date]]+UBER[[#This Row],[Request Time]]</f>
        <v>42562.90347222222</v>
      </c>
      <c r="G1246" s="3">
        <v>42562</v>
      </c>
      <c r="H1246" s="4">
        <v>0.90347222222222223</v>
      </c>
      <c r="I1246" s="27">
        <f>HOUR(UBER[[#This Row],[Request Timestamp]])</f>
        <v>21</v>
      </c>
      <c r="J1246" s="4" t="str">
        <f t="shared" si="58"/>
        <v>Night</v>
      </c>
      <c r="K1246" s="4" t="str">
        <f>TEXT(UBER[[#This Row],[Request Date]],"dddd")</f>
        <v>Monday</v>
      </c>
      <c r="L1246" s="2" t="str">
        <f>IF(OR(UBER[Drop Date]="NA", UBER[Drop Time]="NA"), "NA",M1246+N1246)</f>
        <v>NA</v>
      </c>
      <c r="M1246" s="3" t="s">
        <v>6</v>
      </c>
      <c r="N1246" s="4"/>
      <c r="O1246" s="4" t="str">
        <f>IF(UBER[Drop Date]="NA","No","yes")</f>
        <v>No</v>
      </c>
      <c r="P1246" s="4" t="str">
        <f t="shared" si="59"/>
        <v/>
      </c>
      <c r="Q1246" s="27" t="str">
        <f>IF(UBER[[Trip duration ]]="","",HOUR(P1246)*60 + MINUTE(P1246))</f>
        <v/>
      </c>
      <c r="R1246" s="27"/>
    </row>
    <row r="1247" spans="1:18" x14ac:dyDescent="0.3">
      <c r="A1247" s="1">
        <v>1246</v>
      </c>
      <c r="B1247" s="1" t="s">
        <v>4</v>
      </c>
      <c r="C1247" s="1" t="s">
        <v>6</v>
      </c>
      <c r="D1247" s="1" t="str">
        <f t="shared" si="57"/>
        <v>No</v>
      </c>
      <c r="E1247" s="1" t="s">
        <v>7</v>
      </c>
      <c r="F1247" s="2">
        <f>UBER[[#This Row],[Request Date]]+UBER[[#This Row],[Request Time]]</f>
        <v>42562.907638888886</v>
      </c>
      <c r="G1247" s="3">
        <v>42562</v>
      </c>
      <c r="H1247" s="4">
        <v>0.90763888888888899</v>
      </c>
      <c r="I1247" s="27">
        <f>HOUR(UBER[[#This Row],[Request Timestamp]])</f>
        <v>21</v>
      </c>
      <c r="J1247" s="4" t="str">
        <f t="shared" si="58"/>
        <v>Night</v>
      </c>
      <c r="K1247" s="4" t="str">
        <f>TEXT(UBER[[#This Row],[Request Date]],"dddd")</f>
        <v>Monday</v>
      </c>
      <c r="L1247" s="2" t="str">
        <f>IF(OR(UBER[Drop Date]="NA", UBER[Drop Time]="NA"), "NA",M1247+N1247)</f>
        <v>NA</v>
      </c>
      <c r="M1247" s="3" t="s">
        <v>6</v>
      </c>
      <c r="N1247" s="4"/>
      <c r="O1247" s="4" t="str">
        <f>IF(UBER[Drop Date]="NA","No","yes")</f>
        <v>No</v>
      </c>
      <c r="P1247" s="4" t="str">
        <f t="shared" si="59"/>
        <v/>
      </c>
      <c r="Q1247" s="27" t="str">
        <f>IF(UBER[[Trip duration ]]="","",HOUR(P1247)*60 + MINUTE(P1247))</f>
        <v/>
      </c>
      <c r="R1247" s="27"/>
    </row>
    <row r="1248" spans="1:18" x14ac:dyDescent="0.3">
      <c r="A1248" s="1">
        <v>1247</v>
      </c>
      <c r="B1248" s="1" t="s">
        <v>4</v>
      </c>
      <c r="C1248" s="1">
        <v>263</v>
      </c>
      <c r="D1248" s="1" t="str">
        <f t="shared" si="57"/>
        <v>Yes</v>
      </c>
      <c r="E1248" s="1" t="s">
        <v>5</v>
      </c>
      <c r="F1248" s="2">
        <f>UBER[[#This Row],[Request Date]]+UBER[[#This Row],[Request Time]]</f>
        <v>42562.910416666666</v>
      </c>
      <c r="G1248" s="3">
        <v>42562</v>
      </c>
      <c r="H1248" s="4">
        <v>0.91041666666666676</v>
      </c>
      <c r="I1248" s="27">
        <f>HOUR(UBER[[#This Row],[Request Timestamp]])</f>
        <v>21</v>
      </c>
      <c r="J1248" s="4" t="str">
        <f t="shared" si="58"/>
        <v>Night</v>
      </c>
      <c r="K1248" s="4" t="str">
        <f>TEXT(UBER[[#This Row],[Request Date]],"dddd")</f>
        <v>Monday</v>
      </c>
      <c r="L1248" s="2">
        <f>IF(OR(UBER[Drop Date]="NA", UBER[Drop Time]="NA"), "NA",M1248+N1248)</f>
        <v>42562.949305555558</v>
      </c>
      <c r="M1248" s="3">
        <v>42562</v>
      </c>
      <c r="N1248" s="4">
        <v>0.94930555555555562</v>
      </c>
      <c r="O1248" s="4" t="str">
        <f>IF(UBER[Drop Date]="NA","No","yes")</f>
        <v>yes</v>
      </c>
      <c r="P1248" s="4">
        <f t="shared" si="59"/>
        <v>3.888888889196096E-2</v>
      </c>
      <c r="Q1248" s="27">
        <f>IF(UBER[[Trip duration ]]="","",HOUR(P1248)*60 + MINUTE(P1248))</f>
        <v>56</v>
      </c>
      <c r="R1248" s="27"/>
    </row>
    <row r="1249" spans="1:18" x14ac:dyDescent="0.3">
      <c r="A1249" s="1">
        <v>1248</v>
      </c>
      <c r="B1249" s="1" t="s">
        <v>4</v>
      </c>
      <c r="C1249" s="1" t="s">
        <v>6</v>
      </c>
      <c r="D1249" s="1" t="str">
        <f t="shared" si="57"/>
        <v>No</v>
      </c>
      <c r="E1249" s="1" t="s">
        <v>7</v>
      </c>
      <c r="F1249" s="2">
        <f>UBER[[#This Row],[Request Date]]+UBER[[#This Row],[Request Time]]</f>
        <v>42562.905555555553</v>
      </c>
      <c r="G1249" s="3">
        <v>42562</v>
      </c>
      <c r="H1249" s="4">
        <v>0.90555555555555556</v>
      </c>
      <c r="I1249" s="27">
        <f>HOUR(UBER[[#This Row],[Request Timestamp]])</f>
        <v>21</v>
      </c>
      <c r="J1249" s="4" t="str">
        <f t="shared" si="58"/>
        <v>Night</v>
      </c>
      <c r="K1249" s="4" t="str">
        <f>TEXT(UBER[[#This Row],[Request Date]],"dddd")</f>
        <v>Monday</v>
      </c>
      <c r="L1249" s="2" t="str">
        <f>IF(OR(UBER[Drop Date]="NA", UBER[Drop Time]="NA"), "NA",M1249+N1249)</f>
        <v>NA</v>
      </c>
      <c r="M1249" s="3" t="s">
        <v>6</v>
      </c>
      <c r="N1249" s="4"/>
      <c r="O1249" s="4" t="str">
        <f>IF(UBER[Drop Date]="NA","No","yes")</f>
        <v>No</v>
      </c>
      <c r="P1249" s="4" t="str">
        <f t="shared" si="59"/>
        <v/>
      </c>
      <c r="Q1249" s="27" t="str">
        <f>IF(UBER[[Trip duration ]]="","",HOUR(P1249)*60 + MINUTE(P1249))</f>
        <v/>
      </c>
      <c r="R1249" s="27"/>
    </row>
    <row r="1250" spans="1:18" x14ac:dyDescent="0.3">
      <c r="A1250" s="1">
        <v>1249</v>
      </c>
      <c r="B1250" s="1" t="s">
        <v>4</v>
      </c>
      <c r="C1250" s="1" t="s">
        <v>6</v>
      </c>
      <c r="D1250" s="1" t="str">
        <f t="shared" si="57"/>
        <v>No</v>
      </c>
      <c r="E1250" s="1" t="s">
        <v>7</v>
      </c>
      <c r="F1250" s="2">
        <f>UBER[[#This Row],[Request Date]]+UBER[[#This Row],[Request Time]]</f>
        <v>42562.90902777778</v>
      </c>
      <c r="G1250" s="3">
        <v>42562</v>
      </c>
      <c r="H1250" s="4">
        <v>0.90902777777777777</v>
      </c>
      <c r="I1250" s="27">
        <f>HOUR(UBER[[#This Row],[Request Timestamp]])</f>
        <v>21</v>
      </c>
      <c r="J1250" s="4" t="str">
        <f t="shared" si="58"/>
        <v>Night</v>
      </c>
      <c r="K1250" s="4" t="str">
        <f>TEXT(UBER[[#This Row],[Request Date]],"dddd")</f>
        <v>Monday</v>
      </c>
      <c r="L1250" s="2" t="str">
        <f>IF(OR(UBER[Drop Date]="NA", UBER[Drop Time]="NA"), "NA",M1250+N1250)</f>
        <v>NA</v>
      </c>
      <c r="M1250" s="3" t="s">
        <v>6</v>
      </c>
      <c r="N1250" s="4"/>
      <c r="O1250" s="4" t="str">
        <f>IF(UBER[Drop Date]="NA","No","yes")</f>
        <v>No</v>
      </c>
      <c r="P1250" s="4" t="str">
        <f t="shared" si="59"/>
        <v/>
      </c>
      <c r="Q1250" s="27" t="str">
        <f>IF(UBER[[Trip duration ]]="","",HOUR(P1250)*60 + MINUTE(P1250))</f>
        <v/>
      </c>
      <c r="R1250" s="27"/>
    </row>
    <row r="1251" spans="1:18" x14ac:dyDescent="0.3">
      <c r="A1251" s="1">
        <v>1250</v>
      </c>
      <c r="B1251" s="1" t="s">
        <v>4</v>
      </c>
      <c r="C1251" s="1" t="s">
        <v>6</v>
      </c>
      <c r="D1251" s="1" t="str">
        <f t="shared" si="57"/>
        <v>No</v>
      </c>
      <c r="E1251" s="1" t="s">
        <v>7</v>
      </c>
      <c r="F1251" s="2">
        <f>UBER[[#This Row],[Request Date]]+UBER[[#This Row],[Request Time]]</f>
        <v>42562.909722222219</v>
      </c>
      <c r="G1251" s="3">
        <v>42562</v>
      </c>
      <c r="H1251" s="4">
        <v>0.90972222222222221</v>
      </c>
      <c r="I1251" s="27">
        <f>HOUR(UBER[[#This Row],[Request Timestamp]])</f>
        <v>21</v>
      </c>
      <c r="J1251" s="4" t="str">
        <f t="shared" si="58"/>
        <v>Night</v>
      </c>
      <c r="K1251" s="4" t="str">
        <f>TEXT(UBER[[#This Row],[Request Date]],"dddd")</f>
        <v>Monday</v>
      </c>
      <c r="L1251" s="2" t="str">
        <f>IF(OR(UBER[Drop Date]="NA", UBER[Drop Time]="NA"), "NA",M1251+N1251)</f>
        <v>NA</v>
      </c>
      <c r="M1251" s="3" t="s">
        <v>6</v>
      </c>
      <c r="N1251" s="4"/>
      <c r="O1251" s="4" t="str">
        <f>IF(UBER[Drop Date]="NA","No","yes")</f>
        <v>No</v>
      </c>
      <c r="P1251" s="4" t="str">
        <f t="shared" si="59"/>
        <v/>
      </c>
      <c r="Q1251" s="27" t="str">
        <f>IF(UBER[[Trip duration ]]="","",HOUR(P1251)*60 + MINUTE(P1251))</f>
        <v/>
      </c>
      <c r="R1251" s="27"/>
    </row>
    <row r="1252" spans="1:18" x14ac:dyDescent="0.3">
      <c r="A1252" s="1">
        <v>1251</v>
      </c>
      <c r="B1252" s="1" t="s">
        <v>8</v>
      </c>
      <c r="C1252" s="1">
        <v>295</v>
      </c>
      <c r="D1252" s="1" t="str">
        <f t="shared" si="57"/>
        <v>Yes</v>
      </c>
      <c r="E1252" s="1" t="s">
        <v>9</v>
      </c>
      <c r="F1252" s="2">
        <f>UBER[[#This Row],[Request Date]]+UBER[[#This Row],[Request Time]]</f>
        <v>42562.907638888886</v>
      </c>
      <c r="G1252" s="3">
        <v>42562</v>
      </c>
      <c r="H1252" s="4">
        <v>0.90763888888888899</v>
      </c>
      <c r="I1252" s="27">
        <f>HOUR(UBER[[#This Row],[Request Timestamp]])</f>
        <v>21</v>
      </c>
      <c r="J1252" s="4" t="str">
        <f t="shared" si="58"/>
        <v>Night</v>
      </c>
      <c r="K1252" s="4" t="str">
        <f>TEXT(UBER[[#This Row],[Request Date]],"dddd")</f>
        <v>Monday</v>
      </c>
      <c r="L1252" s="2" t="str">
        <f>IF(OR(UBER[Drop Date]="NA", UBER[Drop Time]="NA"), "NA",M1252+N1252)</f>
        <v>NA</v>
      </c>
      <c r="M1252" s="3" t="s">
        <v>6</v>
      </c>
      <c r="N1252" s="4"/>
      <c r="O1252" s="4" t="str">
        <f>IF(UBER[Drop Date]="NA","No","yes")</f>
        <v>No</v>
      </c>
      <c r="P1252" s="4" t="str">
        <f t="shared" si="59"/>
        <v/>
      </c>
      <c r="Q1252" s="27" t="str">
        <f>IF(UBER[[Trip duration ]]="","",HOUR(P1252)*60 + MINUTE(P1252))</f>
        <v/>
      </c>
      <c r="R1252" s="27"/>
    </row>
    <row r="1253" spans="1:18" x14ac:dyDescent="0.3">
      <c r="A1253" s="1">
        <v>1252</v>
      </c>
      <c r="B1253" s="1" t="s">
        <v>8</v>
      </c>
      <c r="C1253" s="1">
        <v>86</v>
      </c>
      <c r="D1253" s="1" t="str">
        <f t="shared" si="57"/>
        <v>Yes</v>
      </c>
      <c r="E1253" s="1" t="s">
        <v>5</v>
      </c>
      <c r="F1253" s="2">
        <f>UBER[[#This Row],[Request Date]]+UBER[[#This Row],[Request Time]]</f>
        <v>42562.910416666666</v>
      </c>
      <c r="G1253" s="3">
        <v>42562</v>
      </c>
      <c r="H1253" s="4">
        <v>0.91041666666666676</v>
      </c>
      <c r="I1253" s="27">
        <f>HOUR(UBER[[#This Row],[Request Timestamp]])</f>
        <v>21</v>
      </c>
      <c r="J1253" s="4" t="str">
        <f t="shared" si="58"/>
        <v>Night</v>
      </c>
      <c r="K1253" s="4" t="str">
        <f>TEXT(UBER[[#This Row],[Request Date]],"dddd")</f>
        <v>Monday</v>
      </c>
      <c r="L1253" s="2">
        <f>IF(OR(UBER[Drop Date]="NA", UBER[Drop Time]="NA"), "NA",M1253+N1253)</f>
        <v>42562.956944444442</v>
      </c>
      <c r="M1253" s="3">
        <v>42562</v>
      </c>
      <c r="N1253" s="4">
        <v>0.95694444444444438</v>
      </c>
      <c r="O1253" s="4" t="str">
        <f>IF(UBER[Drop Date]="NA","No","yes")</f>
        <v>yes</v>
      </c>
      <c r="P1253" s="4">
        <f t="shared" si="59"/>
        <v>4.6527777776645962E-2</v>
      </c>
      <c r="Q1253" s="27">
        <f>IF(UBER[[Trip duration ]]="","",HOUR(P1253)*60 + MINUTE(P1253))</f>
        <v>67</v>
      </c>
      <c r="R1253" s="27"/>
    </row>
    <row r="1254" spans="1:18" x14ac:dyDescent="0.3">
      <c r="A1254" s="1">
        <v>1253</v>
      </c>
      <c r="B1254" s="1" t="s">
        <v>4</v>
      </c>
      <c r="C1254" s="1" t="s">
        <v>6</v>
      </c>
      <c r="D1254" s="1" t="str">
        <f t="shared" si="57"/>
        <v>No</v>
      </c>
      <c r="E1254" s="1" t="s">
        <v>7</v>
      </c>
      <c r="F1254" s="2">
        <f>UBER[[#This Row],[Request Date]]+UBER[[#This Row],[Request Time]]</f>
        <v>42562.915277777778</v>
      </c>
      <c r="G1254" s="3">
        <v>42562</v>
      </c>
      <c r="H1254" s="4">
        <v>0.91527777777777775</v>
      </c>
      <c r="I1254" s="27">
        <f>HOUR(UBER[[#This Row],[Request Timestamp]])</f>
        <v>21</v>
      </c>
      <c r="J1254" s="4" t="str">
        <f t="shared" si="58"/>
        <v>Night</v>
      </c>
      <c r="K1254" s="4" t="str">
        <f>TEXT(UBER[[#This Row],[Request Date]],"dddd")</f>
        <v>Monday</v>
      </c>
      <c r="L1254" s="2" t="str">
        <f>IF(OR(UBER[Drop Date]="NA", UBER[Drop Time]="NA"), "NA",M1254+N1254)</f>
        <v>NA</v>
      </c>
      <c r="M1254" s="3" t="s">
        <v>6</v>
      </c>
      <c r="N1254" s="4"/>
      <c r="O1254" s="4" t="str">
        <f>IF(UBER[Drop Date]="NA","No","yes")</f>
        <v>No</v>
      </c>
      <c r="P1254" s="4" t="str">
        <f t="shared" si="59"/>
        <v/>
      </c>
      <c r="Q1254" s="27" t="str">
        <f>IF(UBER[[Trip duration ]]="","",HOUR(P1254)*60 + MINUTE(P1254))</f>
        <v/>
      </c>
      <c r="R1254" s="27"/>
    </row>
    <row r="1255" spans="1:18" x14ac:dyDescent="0.3">
      <c r="A1255" s="1">
        <v>1254</v>
      </c>
      <c r="B1255" s="1" t="s">
        <v>4</v>
      </c>
      <c r="C1255" s="1">
        <v>4</v>
      </c>
      <c r="D1255" s="1" t="str">
        <f t="shared" si="57"/>
        <v>Yes</v>
      </c>
      <c r="E1255" s="1" t="s">
        <v>9</v>
      </c>
      <c r="F1255" s="2">
        <f>UBER[[#This Row],[Request Date]]+UBER[[#This Row],[Request Time]]</f>
        <v>42562.911805555559</v>
      </c>
      <c r="G1255" s="3">
        <v>42562</v>
      </c>
      <c r="H1255" s="4">
        <v>0.91180555555555554</v>
      </c>
      <c r="I1255" s="27">
        <f>HOUR(UBER[[#This Row],[Request Timestamp]])</f>
        <v>21</v>
      </c>
      <c r="J1255" s="4" t="str">
        <f t="shared" si="58"/>
        <v>Night</v>
      </c>
      <c r="K1255" s="4" t="str">
        <f>TEXT(UBER[[#This Row],[Request Date]],"dddd")</f>
        <v>Monday</v>
      </c>
      <c r="L1255" s="2" t="str">
        <f>IF(OR(UBER[Drop Date]="NA", UBER[Drop Time]="NA"), "NA",M1255+N1255)</f>
        <v>NA</v>
      </c>
      <c r="M1255" s="3" t="s">
        <v>6</v>
      </c>
      <c r="N1255" s="4"/>
      <c r="O1255" s="4" t="str">
        <f>IF(UBER[Drop Date]="NA","No","yes")</f>
        <v>No</v>
      </c>
      <c r="P1255" s="4" t="str">
        <f t="shared" si="59"/>
        <v/>
      </c>
      <c r="Q1255" s="27" t="str">
        <f>IF(UBER[[Trip duration ]]="","",HOUR(P1255)*60 + MINUTE(P1255))</f>
        <v/>
      </c>
      <c r="R1255" s="27"/>
    </row>
    <row r="1256" spans="1:18" x14ac:dyDescent="0.3">
      <c r="A1256" s="1">
        <v>1255</v>
      </c>
      <c r="B1256" s="1" t="s">
        <v>4</v>
      </c>
      <c r="C1256" s="1" t="s">
        <v>6</v>
      </c>
      <c r="D1256" s="1" t="str">
        <f t="shared" si="57"/>
        <v>No</v>
      </c>
      <c r="E1256" s="1" t="s">
        <v>7</v>
      </c>
      <c r="F1256" s="2">
        <f>UBER[[#This Row],[Request Date]]+UBER[[#This Row],[Request Time]]</f>
        <v>42562.912499999999</v>
      </c>
      <c r="G1256" s="3">
        <v>42562</v>
      </c>
      <c r="H1256" s="4">
        <v>0.91249999999999998</v>
      </c>
      <c r="I1256" s="27">
        <f>HOUR(UBER[[#This Row],[Request Timestamp]])</f>
        <v>21</v>
      </c>
      <c r="J1256" s="4" t="str">
        <f t="shared" si="58"/>
        <v>Night</v>
      </c>
      <c r="K1256" s="4" t="str">
        <f>TEXT(UBER[[#This Row],[Request Date]],"dddd")</f>
        <v>Monday</v>
      </c>
      <c r="L1256" s="2" t="str">
        <f>IF(OR(UBER[Drop Date]="NA", UBER[Drop Time]="NA"), "NA",M1256+N1256)</f>
        <v>NA</v>
      </c>
      <c r="M1256" s="3" t="s">
        <v>6</v>
      </c>
      <c r="N1256" s="4"/>
      <c r="O1256" s="4" t="str">
        <f>IF(UBER[Drop Date]="NA","No","yes")</f>
        <v>No</v>
      </c>
      <c r="P1256" s="4" t="str">
        <f t="shared" si="59"/>
        <v/>
      </c>
      <c r="Q1256" s="27" t="str">
        <f>IF(UBER[[Trip duration ]]="","",HOUR(P1256)*60 + MINUTE(P1256))</f>
        <v/>
      </c>
      <c r="R1256" s="27"/>
    </row>
    <row r="1257" spans="1:18" x14ac:dyDescent="0.3">
      <c r="A1257" s="1">
        <v>1256</v>
      </c>
      <c r="B1257" s="1" t="s">
        <v>4</v>
      </c>
      <c r="C1257" s="1" t="s">
        <v>6</v>
      </c>
      <c r="D1257" s="1" t="str">
        <f t="shared" si="57"/>
        <v>No</v>
      </c>
      <c r="E1257" s="1" t="s">
        <v>7</v>
      </c>
      <c r="F1257" s="2">
        <f>UBER[[#This Row],[Request Date]]+UBER[[#This Row],[Request Time]]</f>
        <v>42562.913194444445</v>
      </c>
      <c r="G1257" s="3">
        <v>42562</v>
      </c>
      <c r="H1257" s="4">
        <v>0.91319444444444453</v>
      </c>
      <c r="I1257" s="27">
        <f>HOUR(UBER[[#This Row],[Request Timestamp]])</f>
        <v>21</v>
      </c>
      <c r="J1257" s="4" t="str">
        <f t="shared" si="58"/>
        <v>Night</v>
      </c>
      <c r="K1257" s="4" t="str">
        <f>TEXT(UBER[[#This Row],[Request Date]],"dddd")</f>
        <v>Monday</v>
      </c>
      <c r="L1257" s="2" t="str">
        <f>IF(OR(UBER[Drop Date]="NA", UBER[Drop Time]="NA"), "NA",M1257+N1257)</f>
        <v>NA</v>
      </c>
      <c r="M1257" s="3" t="s">
        <v>6</v>
      </c>
      <c r="N1257" s="4"/>
      <c r="O1257" s="4" t="str">
        <f>IF(UBER[Drop Date]="NA","No","yes")</f>
        <v>No</v>
      </c>
      <c r="P1257" s="4" t="str">
        <f t="shared" si="59"/>
        <v/>
      </c>
      <c r="Q1257" s="27" t="str">
        <f>IF(UBER[[Trip duration ]]="","",HOUR(P1257)*60 + MINUTE(P1257))</f>
        <v/>
      </c>
      <c r="R1257" s="27"/>
    </row>
    <row r="1258" spans="1:18" x14ac:dyDescent="0.3">
      <c r="A1258" s="1">
        <v>1257</v>
      </c>
      <c r="B1258" s="1" t="s">
        <v>4</v>
      </c>
      <c r="C1258" s="1" t="s">
        <v>6</v>
      </c>
      <c r="D1258" s="1" t="str">
        <f t="shared" si="57"/>
        <v>No</v>
      </c>
      <c r="E1258" s="1" t="s">
        <v>7</v>
      </c>
      <c r="F1258" s="2">
        <f>UBER[[#This Row],[Request Date]]+UBER[[#This Row],[Request Time]]</f>
        <v>42562.913194444445</v>
      </c>
      <c r="G1258" s="3">
        <v>42562</v>
      </c>
      <c r="H1258" s="4">
        <v>0.91319444444444453</v>
      </c>
      <c r="I1258" s="27">
        <f>HOUR(UBER[[#This Row],[Request Timestamp]])</f>
        <v>21</v>
      </c>
      <c r="J1258" s="4" t="str">
        <f t="shared" si="58"/>
        <v>Night</v>
      </c>
      <c r="K1258" s="4" t="str">
        <f>TEXT(UBER[[#This Row],[Request Date]],"dddd")</f>
        <v>Monday</v>
      </c>
      <c r="L1258" s="2" t="str">
        <f>IF(OR(UBER[Drop Date]="NA", UBER[Drop Time]="NA"), "NA",M1258+N1258)</f>
        <v>NA</v>
      </c>
      <c r="M1258" s="3" t="s">
        <v>6</v>
      </c>
      <c r="N1258" s="4"/>
      <c r="O1258" s="4" t="str">
        <f>IF(UBER[Drop Date]="NA","No","yes")</f>
        <v>No</v>
      </c>
      <c r="P1258" s="4" t="str">
        <f t="shared" si="59"/>
        <v/>
      </c>
      <c r="Q1258" s="27" t="str">
        <f>IF(UBER[[Trip duration ]]="","",HOUR(P1258)*60 + MINUTE(P1258))</f>
        <v/>
      </c>
      <c r="R1258" s="27"/>
    </row>
    <row r="1259" spans="1:18" x14ac:dyDescent="0.3">
      <c r="A1259" s="1">
        <v>1258</v>
      </c>
      <c r="B1259" s="1" t="s">
        <v>8</v>
      </c>
      <c r="C1259" s="1">
        <v>26</v>
      </c>
      <c r="D1259" s="1" t="str">
        <f t="shared" si="57"/>
        <v>Yes</v>
      </c>
      <c r="E1259" s="1" t="s">
        <v>5</v>
      </c>
      <c r="F1259" s="2">
        <f>UBER[[#This Row],[Request Date]]+UBER[[#This Row],[Request Time]]</f>
        <v>42562.910416666666</v>
      </c>
      <c r="G1259" s="3">
        <v>42562</v>
      </c>
      <c r="H1259" s="4">
        <v>0.91041666666666676</v>
      </c>
      <c r="I1259" s="27">
        <f>HOUR(UBER[[#This Row],[Request Timestamp]])</f>
        <v>21</v>
      </c>
      <c r="J1259" s="4" t="str">
        <f t="shared" si="58"/>
        <v>Night</v>
      </c>
      <c r="K1259" s="4" t="str">
        <f>TEXT(UBER[[#This Row],[Request Date]],"dddd")</f>
        <v>Monday</v>
      </c>
      <c r="L1259" s="2">
        <f>IF(OR(UBER[Drop Date]="NA", UBER[Drop Time]="NA"), "NA",M1259+N1259)</f>
        <v>42562.958333333336</v>
      </c>
      <c r="M1259" s="3">
        <v>42562</v>
      </c>
      <c r="N1259" s="4">
        <v>0.95833333333333337</v>
      </c>
      <c r="O1259" s="4" t="str">
        <f>IF(UBER[Drop Date]="NA","No","yes")</f>
        <v>yes</v>
      </c>
      <c r="P1259" s="4">
        <f t="shared" si="59"/>
        <v>4.7916666670062114E-2</v>
      </c>
      <c r="Q1259" s="27">
        <f>IF(UBER[[Trip duration ]]="","",HOUR(P1259)*60 + MINUTE(P1259))</f>
        <v>69</v>
      </c>
      <c r="R1259" s="27"/>
    </row>
    <row r="1260" spans="1:18" x14ac:dyDescent="0.3">
      <c r="A1260" s="1">
        <v>1259</v>
      </c>
      <c r="B1260" s="1" t="s">
        <v>4</v>
      </c>
      <c r="C1260" s="1" t="s">
        <v>6</v>
      </c>
      <c r="D1260" s="1" t="str">
        <f t="shared" si="57"/>
        <v>No</v>
      </c>
      <c r="E1260" s="1" t="s">
        <v>7</v>
      </c>
      <c r="F1260" s="2">
        <f>UBER[[#This Row],[Request Date]]+UBER[[#This Row],[Request Time]]</f>
        <v>42562.915277777778</v>
      </c>
      <c r="G1260" s="3">
        <v>42562</v>
      </c>
      <c r="H1260" s="4">
        <v>0.91527777777777775</v>
      </c>
      <c r="I1260" s="27">
        <f>HOUR(UBER[[#This Row],[Request Timestamp]])</f>
        <v>21</v>
      </c>
      <c r="J1260" s="4" t="str">
        <f t="shared" si="58"/>
        <v>Night</v>
      </c>
      <c r="K1260" s="4" t="str">
        <f>TEXT(UBER[[#This Row],[Request Date]],"dddd")</f>
        <v>Monday</v>
      </c>
      <c r="L1260" s="2" t="str">
        <f>IF(OR(UBER[Drop Date]="NA", UBER[Drop Time]="NA"), "NA",M1260+N1260)</f>
        <v>NA</v>
      </c>
      <c r="M1260" s="3" t="s">
        <v>6</v>
      </c>
      <c r="N1260" s="4"/>
      <c r="O1260" s="4" t="str">
        <f>IF(UBER[Drop Date]="NA","No","yes")</f>
        <v>No</v>
      </c>
      <c r="P1260" s="4" t="str">
        <f t="shared" si="59"/>
        <v/>
      </c>
      <c r="Q1260" s="27" t="str">
        <f>IF(UBER[[Trip duration ]]="","",HOUR(P1260)*60 + MINUTE(P1260))</f>
        <v/>
      </c>
      <c r="R1260" s="27"/>
    </row>
    <row r="1261" spans="1:18" x14ac:dyDescent="0.3">
      <c r="A1261" s="1">
        <v>1260</v>
      </c>
      <c r="B1261" s="1" t="s">
        <v>4</v>
      </c>
      <c r="C1261" s="1">
        <v>142</v>
      </c>
      <c r="D1261" s="1" t="str">
        <f t="shared" si="57"/>
        <v>Yes</v>
      </c>
      <c r="E1261" s="1" t="s">
        <v>5</v>
      </c>
      <c r="F1261" s="2">
        <f>UBER[[#This Row],[Request Date]]+UBER[[#This Row],[Request Time]]</f>
        <v>42562.915972222225</v>
      </c>
      <c r="G1261" s="3">
        <v>42562</v>
      </c>
      <c r="H1261" s="4">
        <v>0.9159722222222223</v>
      </c>
      <c r="I1261" s="27">
        <f>HOUR(UBER[[#This Row],[Request Timestamp]])</f>
        <v>21</v>
      </c>
      <c r="J1261" s="4" t="str">
        <f t="shared" si="58"/>
        <v>Night</v>
      </c>
      <c r="K1261" s="4" t="str">
        <f>TEXT(UBER[[#This Row],[Request Date]],"dddd")</f>
        <v>Monday</v>
      </c>
      <c r="L1261" s="2">
        <f>IF(OR(UBER[Drop Date]="NA", UBER[Drop Time]="NA"), "NA",M1261+N1261)</f>
        <v>42562.965277777781</v>
      </c>
      <c r="M1261" s="3">
        <v>42562</v>
      </c>
      <c r="N1261" s="4">
        <v>0.96527777777777779</v>
      </c>
      <c r="O1261" s="4" t="str">
        <f>IF(UBER[Drop Date]="NA","No","yes")</f>
        <v>yes</v>
      </c>
      <c r="P1261" s="4">
        <f t="shared" si="59"/>
        <v>4.9305555556202307E-2</v>
      </c>
      <c r="Q1261" s="27">
        <f>IF(UBER[[Trip duration ]]="","",HOUR(P1261)*60 + MINUTE(P1261))</f>
        <v>71</v>
      </c>
      <c r="R1261" s="27"/>
    </row>
    <row r="1262" spans="1:18" x14ac:dyDescent="0.3">
      <c r="A1262" s="1">
        <v>1261</v>
      </c>
      <c r="B1262" s="1" t="s">
        <v>4</v>
      </c>
      <c r="C1262" s="1" t="s">
        <v>6</v>
      </c>
      <c r="D1262" s="1" t="str">
        <f t="shared" si="57"/>
        <v>No</v>
      </c>
      <c r="E1262" s="1" t="s">
        <v>7</v>
      </c>
      <c r="F1262" s="2">
        <f>UBER[[#This Row],[Request Date]]+UBER[[#This Row],[Request Time]]</f>
        <v>42562.917361111111</v>
      </c>
      <c r="G1262" s="3">
        <v>42562</v>
      </c>
      <c r="H1262" s="4">
        <v>0.91736111111111107</v>
      </c>
      <c r="I1262" s="27">
        <f>HOUR(UBER[[#This Row],[Request Timestamp]])</f>
        <v>22</v>
      </c>
      <c r="J1262" s="4" t="str">
        <f t="shared" si="58"/>
        <v>Night</v>
      </c>
      <c r="K1262" s="4" t="str">
        <f>TEXT(UBER[[#This Row],[Request Date]],"dddd")</f>
        <v>Monday</v>
      </c>
      <c r="L1262" s="2" t="str">
        <f>IF(OR(UBER[Drop Date]="NA", UBER[Drop Time]="NA"), "NA",M1262+N1262)</f>
        <v>NA</v>
      </c>
      <c r="M1262" s="3" t="s">
        <v>6</v>
      </c>
      <c r="N1262" s="4"/>
      <c r="O1262" s="4" t="str">
        <f>IF(UBER[Drop Date]="NA","No","yes")</f>
        <v>No</v>
      </c>
      <c r="P1262" s="4" t="str">
        <f t="shared" si="59"/>
        <v/>
      </c>
      <c r="Q1262" s="27" t="str">
        <f>IF(UBER[[Trip duration ]]="","",HOUR(P1262)*60 + MINUTE(P1262))</f>
        <v/>
      </c>
      <c r="R1262" s="27"/>
    </row>
    <row r="1263" spans="1:18" x14ac:dyDescent="0.3">
      <c r="A1263" s="1">
        <v>1262</v>
      </c>
      <c r="B1263" s="1" t="s">
        <v>4</v>
      </c>
      <c r="C1263" s="1">
        <v>158</v>
      </c>
      <c r="D1263" s="1" t="str">
        <f t="shared" si="57"/>
        <v>Yes</v>
      </c>
      <c r="E1263" s="1" t="s">
        <v>5</v>
      </c>
      <c r="F1263" s="2">
        <f>UBER[[#This Row],[Request Date]]+UBER[[#This Row],[Request Time]]</f>
        <v>42562.916666666664</v>
      </c>
      <c r="G1263" s="3">
        <v>42562</v>
      </c>
      <c r="H1263" s="4">
        <v>0.91666666666666663</v>
      </c>
      <c r="I1263" s="27">
        <f>HOUR(UBER[[#This Row],[Request Timestamp]])</f>
        <v>22</v>
      </c>
      <c r="J1263" s="4" t="str">
        <f t="shared" si="58"/>
        <v>Night</v>
      </c>
      <c r="K1263" s="4" t="str">
        <f>TEXT(UBER[[#This Row],[Request Date]],"dddd")</f>
        <v>Monday</v>
      </c>
      <c r="L1263" s="2">
        <f>IF(OR(UBER[Drop Date]="NA", UBER[Drop Time]="NA"), "NA",M1263+N1263)</f>
        <v>42562.961111111108</v>
      </c>
      <c r="M1263" s="3">
        <v>42562</v>
      </c>
      <c r="N1263" s="4">
        <v>0.96111111111111114</v>
      </c>
      <c r="O1263" s="4" t="str">
        <f>IF(UBER[Drop Date]="NA","No","yes")</f>
        <v>yes</v>
      </c>
      <c r="P1263" s="4">
        <f t="shared" si="59"/>
        <v>4.4444444443797693E-2</v>
      </c>
      <c r="Q1263" s="27">
        <f>IF(UBER[[Trip duration ]]="","",HOUR(P1263)*60 + MINUTE(P1263))</f>
        <v>64</v>
      </c>
      <c r="R1263" s="27"/>
    </row>
    <row r="1264" spans="1:18" x14ac:dyDescent="0.3">
      <c r="A1264" s="1">
        <v>1263</v>
      </c>
      <c r="B1264" s="1" t="s">
        <v>4</v>
      </c>
      <c r="C1264" s="1" t="s">
        <v>6</v>
      </c>
      <c r="D1264" s="1" t="str">
        <f t="shared" si="57"/>
        <v>No</v>
      </c>
      <c r="E1264" s="1" t="s">
        <v>7</v>
      </c>
      <c r="F1264" s="2">
        <f>UBER[[#This Row],[Request Date]]+UBER[[#This Row],[Request Time]]</f>
        <v>42562.918055555558</v>
      </c>
      <c r="G1264" s="3">
        <v>42562</v>
      </c>
      <c r="H1264" s="4">
        <v>0.91805555555555562</v>
      </c>
      <c r="I1264" s="27">
        <f>HOUR(UBER[[#This Row],[Request Timestamp]])</f>
        <v>22</v>
      </c>
      <c r="J1264" s="4" t="str">
        <f t="shared" si="58"/>
        <v>Night</v>
      </c>
      <c r="K1264" s="4" t="str">
        <f>TEXT(UBER[[#This Row],[Request Date]],"dddd")</f>
        <v>Monday</v>
      </c>
      <c r="L1264" s="2" t="str">
        <f>IF(OR(UBER[Drop Date]="NA", UBER[Drop Time]="NA"), "NA",M1264+N1264)</f>
        <v>NA</v>
      </c>
      <c r="M1264" s="3" t="s">
        <v>6</v>
      </c>
      <c r="N1264" s="4"/>
      <c r="O1264" s="4" t="str">
        <f>IF(UBER[Drop Date]="NA","No","yes")</f>
        <v>No</v>
      </c>
      <c r="P1264" s="4" t="str">
        <f t="shared" si="59"/>
        <v/>
      </c>
      <c r="Q1264" s="27" t="str">
        <f>IF(UBER[[Trip duration ]]="","",HOUR(P1264)*60 + MINUTE(P1264))</f>
        <v/>
      </c>
      <c r="R1264" s="27"/>
    </row>
    <row r="1265" spans="1:18" x14ac:dyDescent="0.3">
      <c r="A1265" s="1">
        <v>1264</v>
      </c>
      <c r="B1265" s="1" t="s">
        <v>4</v>
      </c>
      <c r="C1265" s="1" t="s">
        <v>6</v>
      </c>
      <c r="D1265" s="1" t="str">
        <f t="shared" si="57"/>
        <v>No</v>
      </c>
      <c r="E1265" s="1" t="s">
        <v>7</v>
      </c>
      <c r="F1265" s="2">
        <f>UBER[[#This Row],[Request Date]]+UBER[[#This Row],[Request Time]]</f>
        <v>42562.920138888891</v>
      </c>
      <c r="G1265" s="3">
        <v>42562</v>
      </c>
      <c r="H1265" s="4">
        <v>0.92013888888888884</v>
      </c>
      <c r="I1265" s="27">
        <f>HOUR(UBER[[#This Row],[Request Timestamp]])</f>
        <v>22</v>
      </c>
      <c r="J1265" s="4" t="str">
        <f t="shared" si="58"/>
        <v>Night</v>
      </c>
      <c r="K1265" s="4" t="str">
        <f>TEXT(UBER[[#This Row],[Request Date]],"dddd")</f>
        <v>Monday</v>
      </c>
      <c r="L1265" s="2" t="str">
        <f>IF(OR(UBER[Drop Date]="NA", UBER[Drop Time]="NA"), "NA",M1265+N1265)</f>
        <v>NA</v>
      </c>
      <c r="M1265" s="3" t="s">
        <v>6</v>
      </c>
      <c r="N1265" s="4"/>
      <c r="O1265" s="4" t="str">
        <f>IF(UBER[Drop Date]="NA","No","yes")</f>
        <v>No</v>
      </c>
      <c r="P1265" s="4" t="str">
        <f t="shared" si="59"/>
        <v/>
      </c>
      <c r="Q1265" s="27" t="str">
        <f>IF(UBER[[Trip duration ]]="","",HOUR(P1265)*60 + MINUTE(P1265))</f>
        <v/>
      </c>
      <c r="R1265" s="27"/>
    </row>
    <row r="1266" spans="1:18" x14ac:dyDescent="0.3">
      <c r="A1266" s="1">
        <v>1265</v>
      </c>
      <c r="B1266" s="1" t="s">
        <v>4</v>
      </c>
      <c r="C1266" s="1" t="s">
        <v>6</v>
      </c>
      <c r="D1266" s="1" t="str">
        <f t="shared" si="57"/>
        <v>No</v>
      </c>
      <c r="E1266" s="1" t="s">
        <v>7</v>
      </c>
      <c r="F1266" s="2">
        <f>UBER[[#This Row],[Request Date]]+UBER[[#This Row],[Request Time]]</f>
        <v>42562.918055555558</v>
      </c>
      <c r="G1266" s="3">
        <v>42562</v>
      </c>
      <c r="H1266" s="4">
        <v>0.91805555555555562</v>
      </c>
      <c r="I1266" s="27">
        <f>HOUR(UBER[[#This Row],[Request Timestamp]])</f>
        <v>22</v>
      </c>
      <c r="J1266" s="4" t="str">
        <f t="shared" si="58"/>
        <v>Night</v>
      </c>
      <c r="K1266" s="4" t="str">
        <f>TEXT(UBER[[#This Row],[Request Date]],"dddd")</f>
        <v>Monday</v>
      </c>
      <c r="L1266" s="2" t="str">
        <f>IF(OR(UBER[Drop Date]="NA", UBER[Drop Time]="NA"), "NA",M1266+N1266)</f>
        <v>NA</v>
      </c>
      <c r="M1266" s="3" t="s">
        <v>6</v>
      </c>
      <c r="N1266" s="4"/>
      <c r="O1266" s="4" t="str">
        <f>IF(UBER[Drop Date]="NA","No","yes")</f>
        <v>No</v>
      </c>
      <c r="P1266" s="4" t="str">
        <f t="shared" si="59"/>
        <v/>
      </c>
      <c r="Q1266" s="27" t="str">
        <f>IF(UBER[[Trip duration ]]="","",HOUR(P1266)*60 + MINUTE(P1266))</f>
        <v/>
      </c>
      <c r="R1266" s="27"/>
    </row>
    <row r="1267" spans="1:18" x14ac:dyDescent="0.3">
      <c r="A1267" s="1">
        <v>1266</v>
      </c>
      <c r="B1267" s="1" t="s">
        <v>4</v>
      </c>
      <c r="C1267" s="1">
        <v>138</v>
      </c>
      <c r="D1267" s="1" t="str">
        <f t="shared" si="57"/>
        <v>Yes</v>
      </c>
      <c r="E1267" s="1" t="s">
        <v>5</v>
      </c>
      <c r="F1267" s="2">
        <f>UBER[[#This Row],[Request Date]]+UBER[[#This Row],[Request Time]]</f>
        <v>42562.916666666664</v>
      </c>
      <c r="G1267" s="3">
        <v>42562</v>
      </c>
      <c r="H1267" s="4">
        <v>0.91666666666666663</v>
      </c>
      <c r="I1267" s="27">
        <f>HOUR(UBER[[#This Row],[Request Timestamp]])</f>
        <v>22</v>
      </c>
      <c r="J1267" s="4" t="str">
        <f t="shared" si="58"/>
        <v>Night</v>
      </c>
      <c r="K1267" s="4" t="str">
        <f>TEXT(UBER[[#This Row],[Request Date]],"dddd")</f>
        <v>Monday</v>
      </c>
      <c r="L1267" s="2">
        <f>IF(OR(UBER[Drop Date]="NA", UBER[Drop Time]="NA"), "NA",M1267+N1267)</f>
        <v>42562.954861111109</v>
      </c>
      <c r="M1267" s="3">
        <v>42562</v>
      </c>
      <c r="N1267" s="4">
        <v>0.95486111111111116</v>
      </c>
      <c r="O1267" s="4" t="str">
        <f>IF(UBER[Drop Date]="NA","No","yes")</f>
        <v>yes</v>
      </c>
      <c r="P1267" s="4">
        <f t="shared" si="59"/>
        <v>3.8194444445252884E-2</v>
      </c>
      <c r="Q1267" s="27">
        <f>IF(UBER[[Trip duration ]]="","",HOUR(P1267)*60 + MINUTE(P1267))</f>
        <v>55</v>
      </c>
      <c r="R1267" s="27"/>
    </row>
    <row r="1268" spans="1:18" x14ac:dyDescent="0.3">
      <c r="A1268" s="1">
        <v>1267</v>
      </c>
      <c r="B1268" s="1" t="s">
        <v>8</v>
      </c>
      <c r="C1268" s="1">
        <v>146</v>
      </c>
      <c r="D1268" s="1" t="str">
        <f t="shared" si="57"/>
        <v>Yes</v>
      </c>
      <c r="E1268" s="1" t="s">
        <v>9</v>
      </c>
      <c r="F1268" s="2">
        <f>UBER[[#This Row],[Request Date]]+UBER[[#This Row],[Request Time]]</f>
        <v>42562.917361111111</v>
      </c>
      <c r="G1268" s="3">
        <v>42562</v>
      </c>
      <c r="H1268" s="4">
        <v>0.91736111111111107</v>
      </c>
      <c r="I1268" s="27">
        <f>HOUR(UBER[[#This Row],[Request Timestamp]])</f>
        <v>22</v>
      </c>
      <c r="J1268" s="4" t="str">
        <f t="shared" si="58"/>
        <v>Night</v>
      </c>
      <c r="K1268" s="4" t="str">
        <f>TEXT(UBER[[#This Row],[Request Date]],"dddd")</f>
        <v>Monday</v>
      </c>
      <c r="L1268" s="2" t="str">
        <f>IF(OR(UBER[Drop Date]="NA", UBER[Drop Time]="NA"), "NA",M1268+N1268)</f>
        <v>NA</v>
      </c>
      <c r="M1268" s="3" t="s">
        <v>6</v>
      </c>
      <c r="N1268" s="4"/>
      <c r="O1268" s="4" t="str">
        <f>IF(UBER[Drop Date]="NA","No","yes")</f>
        <v>No</v>
      </c>
      <c r="P1268" s="4" t="str">
        <f t="shared" si="59"/>
        <v/>
      </c>
      <c r="Q1268" s="27" t="str">
        <f>IF(UBER[[Trip duration ]]="","",HOUR(P1268)*60 + MINUTE(P1268))</f>
        <v/>
      </c>
      <c r="R1268" s="27"/>
    </row>
    <row r="1269" spans="1:18" x14ac:dyDescent="0.3">
      <c r="A1269" s="1">
        <v>1268</v>
      </c>
      <c r="B1269" s="1" t="s">
        <v>4</v>
      </c>
      <c r="C1269" s="1" t="s">
        <v>6</v>
      </c>
      <c r="D1269" s="1" t="str">
        <f t="shared" si="57"/>
        <v>No</v>
      </c>
      <c r="E1269" s="1" t="s">
        <v>7</v>
      </c>
      <c r="F1269" s="2">
        <f>UBER[[#This Row],[Request Date]]+UBER[[#This Row],[Request Time]]</f>
        <v>42562.919444444444</v>
      </c>
      <c r="G1269" s="3">
        <v>42562</v>
      </c>
      <c r="H1269" s="4">
        <v>0.9194444444444444</v>
      </c>
      <c r="I1269" s="27">
        <f>HOUR(UBER[[#This Row],[Request Timestamp]])</f>
        <v>22</v>
      </c>
      <c r="J1269" s="4" t="str">
        <f t="shared" si="58"/>
        <v>Night</v>
      </c>
      <c r="K1269" s="4" t="str">
        <f>TEXT(UBER[[#This Row],[Request Date]],"dddd")</f>
        <v>Monday</v>
      </c>
      <c r="L1269" s="2" t="str">
        <f>IF(OR(UBER[Drop Date]="NA", UBER[Drop Time]="NA"), "NA",M1269+N1269)</f>
        <v>NA</v>
      </c>
      <c r="M1269" s="3" t="s">
        <v>6</v>
      </c>
      <c r="N1269" s="4"/>
      <c r="O1269" s="4" t="str">
        <f>IF(UBER[Drop Date]="NA","No","yes")</f>
        <v>No</v>
      </c>
      <c r="P1269" s="4" t="str">
        <f t="shared" si="59"/>
        <v/>
      </c>
      <c r="Q1269" s="27" t="str">
        <f>IF(UBER[[Trip duration ]]="","",HOUR(P1269)*60 + MINUTE(P1269))</f>
        <v/>
      </c>
      <c r="R1269" s="27"/>
    </row>
    <row r="1270" spans="1:18" x14ac:dyDescent="0.3">
      <c r="A1270" s="1">
        <v>1269</v>
      </c>
      <c r="B1270" s="1" t="s">
        <v>4</v>
      </c>
      <c r="C1270" s="1" t="s">
        <v>6</v>
      </c>
      <c r="D1270" s="1" t="str">
        <f t="shared" si="57"/>
        <v>No</v>
      </c>
      <c r="E1270" s="1" t="s">
        <v>7</v>
      </c>
      <c r="F1270" s="2">
        <f>UBER[[#This Row],[Request Date]]+UBER[[#This Row],[Request Time]]</f>
        <v>42562.915972222225</v>
      </c>
      <c r="G1270" s="3">
        <v>42562</v>
      </c>
      <c r="H1270" s="4">
        <v>0.9159722222222223</v>
      </c>
      <c r="I1270" s="27">
        <f>HOUR(UBER[[#This Row],[Request Timestamp]])</f>
        <v>21</v>
      </c>
      <c r="J1270" s="4" t="str">
        <f t="shared" si="58"/>
        <v>Night</v>
      </c>
      <c r="K1270" s="4" t="str">
        <f>TEXT(UBER[[#This Row],[Request Date]],"dddd")</f>
        <v>Monday</v>
      </c>
      <c r="L1270" s="2" t="str">
        <f>IF(OR(UBER[Drop Date]="NA", UBER[Drop Time]="NA"), "NA",M1270+N1270)</f>
        <v>NA</v>
      </c>
      <c r="M1270" s="3" t="s">
        <v>6</v>
      </c>
      <c r="N1270" s="4"/>
      <c r="O1270" s="4" t="str">
        <f>IF(UBER[Drop Date]="NA","No","yes")</f>
        <v>No</v>
      </c>
      <c r="P1270" s="4" t="str">
        <f t="shared" si="59"/>
        <v/>
      </c>
      <c r="Q1270" s="27" t="str">
        <f>IF(UBER[[Trip duration ]]="","",HOUR(P1270)*60 + MINUTE(P1270))</f>
        <v/>
      </c>
      <c r="R1270" s="27"/>
    </row>
    <row r="1271" spans="1:18" x14ac:dyDescent="0.3">
      <c r="A1271" s="1">
        <v>1270</v>
      </c>
      <c r="B1271" s="1" t="s">
        <v>4</v>
      </c>
      <c r="C1271" s="1" t="s">
        <v>6</v>
      </c>
      <c r="D1271" s="1" t="str">
        <f t="shared" si="57"/>
        <v>No</v>
      </c>
      <c r="E1271" s="1" t="s">
        <v>7</v>
      </c>
      <c r="F1271" s="2">
        <f>UBER[[#This Row],[Request Date]]+UBER[[#This Row],[Request Time]]</f>
        <v>42562.916666666664</v>
      </c>
      <c r="G1271" s="3">
        <v>42562</v>
      </c>
      <c r="H1271" s="4">
        <v>0.91666666666666663</v>
      </c>
      <c r="I1271" s="27">
        <f>HOUR(UBER[[#This Row],[Request Timestamp]])</f>
        <v>22</v>
      </c>
      <c r="J1271" s="4" t="str">
        <f t="shared" si="58"/>
        <v>Night</v>
      </c>
      <c r="K1271" s="4" t="str">
        <f>TEXT(UBER[[#This Row],[Request Date]],"dddd")</f>
        <v>Monday</v>
      </c>
      <c r="L1271" s="2" t="str">
        <f>IF(OR(UBER[Drop Date]="NA", UBER[Drop Time]="NA"), "NA",M1271+N1271)</f>
        <v>NA</v>
      </c>
      <c r="M1271" s="3" t="s">
        <v>6</v>
      </c>
      <c r="N1271" s="4"/>
      <c r="O1271" s="4" t="str">
        <f>IF(UBER[Drop Date]="NA","No","yes")</f>
        <v>No</v>
      </c>
      <c r="P1271" s="4" t="str">
        <f t="shared" si="59"/>
        <v/>
      </c>
      <c r="Q1271" s="27" t="str">
        <f>IF(UBER[[Trip duration ]]="","",HOUR(P1271)*60 + MINUTE(P1271))</f>
        <v/>
      </c>
      <c r="R1271" s="27"/>
    </row>
    <row r="1272" spans="1:18" x14ac:dyDescent="0.3">
      <c r="A1272" s="1">
        <v>1271</v>
      </c>
      <c r="B1272" s="1" t="s">
        <v>4</v>
      </c>
      <c r="C1272" s="1">
        <v>195</v>
      </c>
      <c r="D1272" s="1" t="str">
        <f t="shared" si="57"/>
        <v>Yes</v>
      </c>
      <c r="E1272" s="1" t="s">
        <v>5</v>
      </c>
      <c r="F1272" s="2">
        <f>UBER[[#This Row],[Request Date]]+UBER[[#This Row],[Request Time]]</f>
        <v>42562.916666666664</v>
      </c>
      <c r="G1272" s="3">
        <v>42562</v>
      </c>
      <c r="H1272" s="4">
        <v>0.91666666666666663</v>
      </c>
      <c r="I1272" s="27">
        <f>HOUR(UBER[[#This Row],[Request Timestamp]])</f>
        <v>22</v>
      </c>
      <c r="J1272" s="4" t="str">
        <f t="shared" si="58"/>
        <v>Night</v>
      </c>
      <c r="K1272" s="4" t="str">
        <f>TEXT(UBER[[#This Row],[Request Date]],"dddd")</f>
        <v>Monday</v>
      </c>
      <c r="L1272" s="2">
        <f>IF(OR(UBER[Drop Date]="NA", UBER[Drop Time]="NA"), "NA",M1272+N1272)</f>
        <v>42562.943055555559</v>
      </c>
      <c r="M1272" s="3">
        <v>42562</v>
      </c>
      <c r="N1272" s="4">
        <v>0.94305555555555554</v>
      </c>
      <c r="O1272" s="4" t="str">
        <f>IF(UBER[Drop Date]="NA","No","yes")</f>
        <v>yes</v>
      </c>
      <c r="P1272" s="4">
        <f t="shared" si="59"/>
        <v>2.6388888894871343E-2</v>
      </c>
      <c r="Q1272" s="27">
        <f>IF(UBER[[Trip duration ]]="","",HOUR(P1272)*60 + MINUTE(P1272))</f>
        <v>38</v>
      </c>
      <c r="R1272" s="27"/>
    </row>
    <row r="1273" spans="1:18" x14ac:dyDescent="0.3">
      <c r="A1273" s="1">
        <v>1272</v>
      </c>
      <c r="B1273" s="1" t="s">
        <v>4</v>
      </c>
      <c r="C1273" s="1">
        <v>262</v>
      </c>
      <c r="D1273" s="1" t="str">
        <f t="shared" si="57"/>
        <v>Yes</v>
      </c>
      <c r="E1273" s="1" t="s">
        <v>5</v>
      </c>
      <c r="F1273" s="2">
        <f>UBER[[#This Row],[Request Date]]+UBER[[#This Row],[Request Time]]</f>
        <v>42562.916666666664</v>
      </c>
      <c r="G1273" s="3">
        <v>42562</v>
      </c>
      <c r="H1273" s="4">
        <v>0.91666666666666663</v>
      </c>
      <c r="I1273" s="27">
        <f>HOUR(UBER[[#This Row],[Request Timestamp]])</f>
        <v>22</v>
      </c>
      <c r="J1273" s="4" t="str">
        <f t="shared" si="58"/>
        <v>Night</v>
      </c>
      <c r="K1273" s="4" t="str">
        <f>TEXT(UBER[[#This Row],[Request Date]],"dddd")</f>
        <v>Monday</v>
      </c>
      <c r="L1273" s="2">
        <f>IF(OR(UBER[Drop Date]="NA", UBER[Drop Time]="NA"), "NA",M1273+N1273)</f>
        <v>42562.955555555556</v>
      </c>
      <c r="M1273" s="3">
        <v>42562</v>
      </c>
      <c r="N1273" s="4">
        <v>0.9555555555555556</v>
      </c>
      <c r="O1273" s="4" t="str">
        <f>IF(UBER[Drop Date]="NA","No","yes")</f>
        <v>yes</v>
      </c>
      <c r="P1273" s="4">
        <f t="shared" si="59"/>
        <v>3.888888889196096E-2</v>
      </c>
      <c r="Q1273" s="27">
        <f>IF(UBER[[Trip duration ]]="","",HOUR(P1273)*60 + MINUTE(P1273))</f>
        <v>56</v>
      </c>
      <c r="R1273" s="27"/>
    </row>
    <row r="1274" spans="1:18" x14ac:dyDescent="0.3">
      <c r="A1274" s="1">
        <v>1273</v>
      </c>
      <c r="B1274" s="1" t="s">
        <v>4</v>
      </c>
      <c r="C1274" s="1">
        <v>7</v>
      </c>
      <c r="D1274" s="1" t="str">
        <f t="shared" si="57"/>
        <v>Yes</v>
      </c>
      <c r="E1274" s="1" t="s">
        <v>5</v>
      </c>
      <c r="F1274" s="2">
        <f>UBER[[#This Row],[Request Date]]+UBER[[#This Row],[Request Time]]</f>
        <v>42562.921527777777</v>
      </c>
      <c r="G1274" s="3">
        <v>42562</v>
      </c>
      <c r="H1274" s="4">
        <v>0.92152777777777783</v>
      </c>
      <c r="I1274" s="27">
        <f>HOUR(UBER[[#This Row],[Request Timestamp]])</f>
        <v>22</v>
      </c>
      <c r="J1274" s="4" t="str">
        <f t="shared" si="58"/>
        <v>Night</v>
      </c>
      <c r="K1274" s="4" t="str">
        <f>TEXT(UBER[[#This Row],[Request Date]],"dddd")</f>
        <v>Monday</v>
      </c>
      <c r="L1274" s="2">
        <f>IF(OR(UBER[Drop Date]="NA", UBER[Drop Time]="NA"), "NA",M1274+N1274)</f>
        <v>42562.966666666667</v>
      </c>
      <c r="M1274" s="3">
        <v>42562</v>
      </c>
      <c r="N1274" s="4">
        <v>0.96666666666666667</v>
      </c>
      <c r="O1274" s="4" t="str">
        <f>IF(UBER[Drop Date]="NA","No","yes")</f>
        <v>yes</v>
      </c>
      <c r="P1274" s="4">
        <f t="shared" si="59"/>
        <v>4.5138888890505768E-2</v>
      </c>
      <c r="Q1274" s="27">
        <f>IF(UBER[[Trip duration ]]="","",HOUR(P1274)*60 + MINUTE(P1274))</f>
        <v>65</v>
      </c>
      <c r="R1274" s="27"/>
    </row>
    <row r="1275" spans="1:18" x14ac:dyDescent="0.3">
      <c r="A1275" s="1">
        <v>1274</v>
      </c>
      <c r="B1275" s="1" t="s">
        <v>8</v>
      </c>
      <c r="C1275" s="1">
        <v>35</v>
      </c>
      <c r="D1275" s="1" t="str">
        <f t="shared" si="57"/>
        <v>Yes</v>
      </c>
      <c r="E1275" s="1" t="s">
        <v>5</v>
      </c>
      <c r="F1275" s="2">
        <f>UBER[[#This Row],[Request Date]]+UBER[[#This Row],[Request Time]]</f>
        <v>42562.917361111111</v>
      </c>
      <c r="G1275" s="3">
        <v>42562</v>
      </c>
      <c r="H1275" s="4">
        <v>0.91736111111111107</v>
      </c>
      <c r="I1275" s="27">
        <f>HOUR(UBER[[#This Row],[Request Timestamp]])</f>
        <v>22</v>
      </c>
      <c r="J1275" s="4" t="str">
        <f t="shared" si="58"/>
        <v>Night</v>
      </c>
      <c r="K1275" s="4" t="str">
        <f>TEXT(UBER[[#This Row],[Request Date]],"dddd")</f>
        <v>Monday</v>
      </c>
      <c r="L1275" s="2">
        <f>IF(OR(UBER[Drop Date]="NA", UBER[Drop Time]="NA"), "NA",M1275+N1275)</f>
        <v>42562.972916666666</v>
      </c>
      <c r="M1275" s="3">
        <v>42562</v>
      </c>
      <c r="N1275" s="4">
        <v>0.97291666666666676</v>
      </c>
      <c r="O1275" s="4" t="str">
        <f>IF(UBER[Drop Date]="NA","No","yes")</f>
        <v>yes</v>
      </c>
      <c r="P1275" s="4">
        <f t="shared" si="59"/>
        <v>5.5555555554747116E-2</v>
      </c>
      <c r="Q1275" s="27">
        <f>IF(UBER[[Trip duration ]]="","",HOUR(P1275)*60 + MINUTE(P1275))</f>
        <v>80</v>
      </c>
      <c r="R1275" s="27"/>
    </row>
    <row r="1276" spans="1:18" x14ac:dyDescent="0.3">
      <c r="A1276" s="1">
        <v>1275</v>
      </c>
      <c r="B1276" s="1" t="s">
        <v>4</v>
      </c>
      <c r="C1276" s="1">
        <v>46</v>
      </c>
      <c r="D1276" s="1" t="str">
        <f t="shared" si="57"/>
        <v>Yes</v>
      </c>
      <c r="E1276" s="1" t="s">
        <v>5</v>
      </c>
      <c r="F1276" s="2">
        <f>UBER[[#This Row],[Request Date]]+UBER[[#This Row],[Request Time]]</f>
        <v>42562.920138888891</v>
      </c>
      <c r="G1276" s="3">
        <v>42562</v>
      </c>
      <c r="H1276" s="4">
        <v>0.92013888888888884</v>
      </c>
      <c r="I1276" s="27">
        <f>HOUR(UBER[[#This Row],[Request Timestamp]])</f>
        <v>22</v>
      </c>
      <c r="J1276" s="4" t="str">
        <f t="shared" si="58"/>
        <v>Night</v>
      </c>
      <c r="K1276" s="4" t="str">
        <f>TEXT(UBER[[#This Row],[Request Date]],"dddd")</f>
        <v>Monday</v>
      </c>
      <c r="L1276" s="2">
        <f>IF(OR(UBER[Drop Date]="NA", UBER[Drop Time]="NA"), "NA",M1276+N1276)</f>
        <v>42562.959722222222</v>
      </c>
      <c r="M1276" s="3">
        <v>42562</v>
      </c>
      <c r="N1276" s="4">
        <v>0.95972222222222225</v>
      </c>
      <c r="O1276" s="4" t="str">
        <f>IF(UBER[Drop Date]="NA","No","yes")</f>
        <v>yes</v>
      </c>
      <c r="P1276" s="4">
        <f t="shared" si="59"/>
        <v>3.9583333331393078E-2</v>
      </c>
      <c r="Q1276" s="27">
        <f>IF(UBER[[Trip duration ]]="","",HOUR(P1276)*60 + MINUTE(P1276))</f>
        <v>57</v>
      </c>
      <c r="R1276" s="27"/>
    </row>
    <row r="1277" spans="1:18" x14ac:dyDescent="0.3">
      <c r="A1277" s="1">
        <v>1276</v>
      </c>
      <c r="B1277" s="1" t="s">
        <v>4</v>
      </c>
      <c r="C1277" s="1" t="s">
        <v>6</v>
      </c>
      <c r="D1277" s="1" t="str">
        <f t="shared" si="57"/>
        <v>No</v>
      </c>
      <c r="E1277" s="1" t="s">
        <v>7</v>
      </c>
      <c r="F1277" s="2">
        <f>UBER[[#This Row],[Request Date]]+UBER[[#This Row],[Request Time]]</f>
        <v>42562.919444444444</v>
      </c>
      <c r="G1277" s="3">
        <v>42562</v>
      </c>
      <c r="H1277" s="4">
        <v>0.9194444444444444</v>
      </c>
      <c r="I1277" s="27">
        <f>HOUR(UBER[[#This Row],[Request Timestamp]])</f>
        <v>22</v>
      </c>
      <c r="J1277" s="4" t="str">
        <f t="shared" si="58"/>
        <v>Night</v>
      </c>
      <c r="K1277" s="4" t="str">
        <f>TEXT(UBER[[#This Row],[Request Date]],"dddd")</f>
        <v>Monday</v>
      </c>
      <c r="L1277" s="2" t="str">
        <f>IF(OR(UBER[Drop Date]="NA", UBER[Drop Time]="NA"), "NA",M1277+N1277)</f>
        <v>NA</v>
      </c>
      <c r="M1277" s="3" t="s">
        <v>6</v>
      </c>
      <c r="N1277" s="4"/>
      <c r="O1277" s="4" t="str">
        <f>IF(UBER[Drop Date]="NA","No","yes")</f>
        <v>No</v>
      </c>
      <c r="P1277" s="4" t="str">
        <f t="shared" si="59"/>
        <v/>
      </c>
      <c r="Q1277" s="27" t="str">
        <f>IF(UBER[[Trip duration ]]="","",HOUR(P1277)*60 + MINUTE(P1277))</f>
        <v/>
      </c>
      <c r="R1277" s="27"/>
    </row>
    <row r="1278" spans="1:18" x14ac:dyDescent="0.3">
      <c r="A1278" s="1">
        <v>1277</v>
      </c>
      <c r="B1278" s="1" t="s">
        <v>8</v>
      </c>
      <c r="C1278" s="1">
        <v>80</v>
      </c>
      <c r="D1278" s="1" t="str">
        <f t="shared" si="57"/>
        <v>Yes</v>
      </c>
      <c r="E1278" s="1" t="s">
        <v>5</v>
      </c>
      <c r="F1278" s="2">
        <f>UBER[[#This Row],[Request Date]]+UBER[[#This Row],[Request Time]]</f>
        <v>42562.919444444444</v>
      </c>
      <c r="G1278" s="3">
        <v>42562</v>
      </c>
      <c r="H1278" s="4">
        <v>0.9194444444444444</v>
      </c>
      <c r="I1278" s="27">
        <f>HOUR(UBER[[#This Row],[Request Timestamp]])</f>
        <v>22</v>
      </c>
      <c r="J1278" s="4" t="str">
        <f t="shared" si="58"/>
        <v>Night</v>
      </c>
      <c r="K1278" s="4" t="str">
        <f>TEXT(UBER[[#This Row],[Request Date]],"dddd")</f>
        <v>Monday</v>
      </c>
      <c r="L1278" s="2">
        <f>IF(OR(UBER[Drop Date]="NA", UBER[Drop Time]="NA"), "NA",M1278+N1278)</f>
        <v>42562.940972222219</v>
      </c>
      <c r="M1278" s="3">
        <v>42562</v>
      </c>
      <c r="N1278" s="4">
        <v>0.94097222222222221</v>
      </c>
      <c r="O1278" s="4" t="str">
        <f>IF(UBER[Drop Date]="NA","No","yes")</f>
        <v>yes</v>
      </c>
      <c r="P1278" s="4">
        <f t="shared" si="59"/>
        <v>2.1527777775190771E-2</v>
      </c>
      <c r="Q1278" s="27">
        <f>IF(UBER[[Trip duration ]]="","",HOUR(P1278)*60 + MINUTE(P1278))</f>
        <v>31</v>
      </c>
      <c r="R1278" s="27"/>
    </row>
    <row r="1279" spans="1:18" x14ac:dyDescent="0.3">
      <c r="A1279" s="1">
        <v>1278</v>
      </c>
      <c r="B1279" s="1" t="s">
        <v>8</v>
      </c>
      <c r="C1279" s="1">
        <v>208</v>
      </c>
      <c r="D1279" s="1" t="str">
        <f t="shared" si="57"/>
        <v>Yes</v>
      </c>
      <c r="E1279" s="1" t="s">
        <v>5</v>
      </c>
      <c r="F1279" s="2">
        <f>UBER[[#This Row],[Request Date]]+UBER[[#This Row],[Request Time]]</f>
        <v>42562.918749999997</v>
      </c>
      <c r="G1279" s="3">
        <v>42562</v>
      </c>
      <c r="H1279" s="4">
        <v>0.91875000000000007</v>
      </c>
      <c r="I1279" s="27">
        <f>HOUR(UBER[[#This Row],[Request Timestamp]])</f>
        <v>22</v>
      </c>
      <c r="J1279" s="4" t="str">
        <f t="shared" si="58"/>
        <v>Night</v>
      </c>
      <c r="K1279" s="4" t="str">
        <f>TEXT(UBER[[#This Row],[Request Date]],"dddd")</f>
        <v>Monday</v>
      </c>
      <c r="L1279" s="2">
        <f>IF(OR(UBER[Drop Date]="NA", UBER[Drop Time]="NA"), "NA",M1279+N1279)</f>
        <v>42562.961805555555</v>
      </c>
      <c r="M1279" s="3">
        <v>42562</v>
      </c>
      <c r="N1279" s="4">
        <v>0.96180555555555547</v>
      </c>
      <c r="O1279" s="4" t="str">
        <f>IF(UBER[Drop Date]="NA","No","yes")</f>
        <v>yes</v>
      </c>
      <c r="P1279" s="4">
        <f t="shared" si="59"/>
        <v>4.3055555557657499E-2</v>
      </c>
      <c r="Q1279" s="27">
        <f>IF(UBER[[Trip duration ]]="","",HOUR(P1279)*60 + MINUTE(P1279))</f>
        <v>62</v>
      </c>
      <c r="R1279" s="27"/>
    </row>
    <row r="1280" spans="1:18" x14ac:dyDescent="0.3">
      <c r="A1280" s="1">
        <v>1279</v>
      </c>
      <c r="B1280" s="1" t="s">
        <v>8</v>
      </c>
      <c r="C1280" s="1">
        <v>258</v>
      </c>
      <c r="D1280" s="1" t="str">
        <f t="shared" si="57"/>
        <v>Yes</v>
      </c>
      <c r="E1280" s="1" t="s">
        <v>5</v>
      </c>
      <c r="F1280" s="2">
        <f>UBER[[#This Row],[Request Date]]+UBER[[#This Row],[Request Time]]</f>
        <v>42562.924305555556</v>
      </c>
      <c r="G1280" s="3">
        <v>42562</v>
      </c>
      <c r="H1280" s="4">
        <v>0.9243055555555556</v>
      </c>
      <c r="I1280" s="27">
        <f>HOUR(UBER[[#This Row],[Request Timestamp]])</f>
        <v>22</v>
      </c>
      <c r="J1280" s="4" t="str">
        <f t="shared" si="58"/>
        <v>Night</v>
      </c>
      <c r="K1280" s="4" t="str">
        <f>TEXT(UBER[[#This Row],[Request Date]],"dddd")</f>
        <v>Monday</v>
      </c>
      <c r="L1280" s="2">
        <f>IF(OR(UBER[Drop Date]="NA", UBER[Drop Time]="NA"), "NA",M1280+N1280)</f>
        <v>42562.941666666666</v>
      </c>
      <c r="M1280" s="3">
        <v>42562</v>
      </c>
      <c r="N1280" s="4">
        <v>0.94166666666666676</v>
      </c>
      <c r="O1280" s="4" t="str">
        <f>IF(UBER[Drop Date]="NA","No","yes")</f>
        <v>yes</v>
      </c>
      <c r="P1280" s="4">
        <f t="shared" si="59"/>
        <v>1.7361111109494232E-2</v>
      </c>
      <c r="Q1280" s="27">
        <f>IF(UBER[[Trip duration ]]="","",HOUR(P1280)*60 + MINUTE(P1280))</f>
        <v>25</v>
      </c>
      <c r="R1280" s="27"/>
    </row>
    <row r="1281" spans="1:18" x14ac:dyDescent="0.3">
      <c r="A1281" s="1">
        <v>1280</v>
      </c>
      <c r="B1281" s="1" t="s">
        <v>4</v>
      </c>
      <c r="C1281" s="1" t="s">
        <v>6</v>
      </c>
      <c r="D1281" s="1" t="str">
        <f t="shared" si="57"/>
        <v>No</v>
      </c>
      <c r="E1281" s="1" t="s">
        <v>7</v>
      </c>
      <c r="F1281" s="2">
        <f>UBER[[#This Row],[Request Date]]+UBER[[#This Row],[Request Time]]</f>
        <v>42562.92291666667</v>
      </c>
      <c r="G1281" s="3">
        <v>42562</v>
      </c>
      <c r="H1281" s="4">
        <v>0.92291666666666661</v>
      </c>
      <c r="I1281" s="27">
        <f>HOUR(UBER[[#This Row],[Request Timestamp]])</f>
        <v>22</v>
      </c>
      <c r="J1281" s="4" t="str">
        <f t="shared" si="58"/>
        <v>Night</v>
      </c>
      <c r="K1281" s="4" t="str">
        <f>TEXT(UBER[[#This Row],[Request Date]],"dddd")</f>
        <v>Monday</v>
      </c>
      <c r="L1281" s="2" t="str">
        <f>IF(OR(UBER[Drop Date]="NA", UBER[Drop Time]="NA"), "NA",M1281+N1281)</f>
        <v>NA</v>
      </c>
      <c r="M1281" s="3" t="s">
        <v>6</v>
      </c>
      <c r="N1281" s="4"/>
      <c r="O1281" s="4" t="str">
        <f>IF(UBER[Drop Date]="NA","No","yes")</f>
        <v>No</v>
      </c>
      <c r="P1281" s="4" t="str">
        <f t="shared" si="59"/>
        <v/>
      </c>
      <c r="Q1281" s="27" t="str">
        <f>IF(UBER[[Trip duration ]]="","",HOUR(P1281)*60 + MINUTE(P1281))</f>
        <v/>
      </c>
      <c r="R1281" s="27"/>
    </row>
    <row r="1282" spans="1:18" x14ac:dyDescent="0.3">
      <c r="A1282" s="1">
        <v>1281</v>
      </c>
      <c r="B1282" s="1" t="s">
        <v>4</v>
      </c>
      <c r="C1282" s="1">
        <v>145</v>
      </c>
      <c r="D1282" s="1" t="str">
        <f t="shared" ref="D1282:D1345" si="60">IF(C:C="NA","No","Yes")</f>
        <v>Yes</v>
      </c>
      <c r="E1282" s="1" t="s">
        <v>5</v>
      </c>
      <c r="F1282" s="2">
        <f>UBER[[#This Row],[Request Date]]+UBER[[#This Row],[Request Time]]</f>
        <v>42562.925000000003</v>
      </c>
      <c r="G1282" s="3">
        <v>42562</v>
      </c>
      <c r="H1282" s="4">
        <v>0.92499999999999993</v>
      </c>
      <c r="I1282" s="27">
        <f>HOUR(UBER[[#This Row],[Request Timestamp]])</f>
        <v>22</v>
      </c>
      <c r="J1282" s="4" t="str">
        <f t="shared" ref="J1282:J1345" si="61">IF(HOUR(H1282)&lt;4,"Late Night",
 IF(HOUR(H1282)&lt;8,"Early Morning",
 IF(HOUR(H1282)&lt;12,"Morning",
 IF(HOUR(H1282)&lt;17,"Afternoon",
 IF(HOUR(H1282)&lt;21,"Evening","Night")))))</f>
        <v>Night</v>
      </c>
      <c r="K1282" s="4" t="str">
        <f>TEXT(UBER[[#This Row],[Request Date]],"dddd")</f>
        <v>Monday</v>
      </c>
      <c r="L1282" s="2">
        <f>IF(OR(UBER[Drop Date]="NA", UBER[Drop Time]="NA"), "NA",M1282+N1282)</f>
        <v>42562.95208333333</v>
      </c>
      <c r="M1282" s="3">
        <v>42562</v>
      </c>
      <c r="N1282" s="4">
        <v>0.95208333333333339</v>
      </c>
      <c r="O1282" s="4" t="str">
        <f>IF(UBER[Drop Date]="NA","No","yes")</f>
        <v>yes</v>
      </c>
      <c r="P1282" s="4">
        <f t="shared" ref="P1282:P1345" si="62">IF(OR(L1282="NA",F1282="NA"), "", L1282 - F1282)</f>
        <v>2.7083333327027503E-2</v>
      </c>
      <c r="Q1282" s="27">
        <f>IF(UBER[[Trip duration ]]="","",HOUR(P1282)*60 + MINUTE(P1282))</f>
        <v>39</v>
      </c>
      <c r="R1282" s="27"/>
    </row>
    <row r="1283" spans="1:18" x14ac:dyDescent="0.3">
      <c r="A1283" s="1">
        <v>1282</v>
      </c>
      <c r="B1283" s="1" t="s">
        <v>4</v>
      </c>
      <c r="C1283" s="1" t="s">
        <v>6</v>
      </c>
      <c r="D1283" s="1" t="str">
        <f t="shared" si="60"/>
        <v>No</v>
      </c>
      <c r="E1283" s="1" t="s">
        <v>7</v>
      </c>
      <c r="F1283" s="2">
        <f>UBER[[#This Row],[Request Date]]+UBER[[#This Row],[Request Time]]</f>
        <v>42562.922222222223</v>
      </c>
      <c r="G1283" s="3">
        <v>42562</v>
      </c>
      <c r="H1283" s="4">
        <v>0.92222222222222217</v>
      </c>
      <c r="I1283" s="27">
        <f>HOUR(UBER[[#This Row],[Request Timestamp]])</f>
        <v>22</v>
      </c>
      <c r="J1283" s="4" t="str">
        <f t="shared" si="61"/>
        <v>Night</v>
      </c>
      <c r="K1283" s="4" t="str">
        <f>TEXT(UBER[[#This Row],[Request Date]],"dddd")</f>
        <v>Monday</v>
      </c>
      <c r="L1283" s="2" t="str">
        <f>IF(OR(UBER[Drop Date]="NA", UBER[Drop Time]="NA"), "NA",M1283+N1283)</f>
        <v>NA</v>
      </c>
      <c r="M1283" s="3" t="s">
        <v>6</v>
      </c>
      <c r="N1283" s="4"/>
      <c r="O1283" s="4" t="str">
        <f>IF(UBER[Drop Date]="NA","No","yes")</f>
        <v>No</v>
      </c>
      <c r="P1283" s="4" t="str">
        <f t="shared" si="62"/>
        <v/>
      </c>
      <c r="Q1283" s="27" t="str">
        <f>IF(UBER[[Trip duration ]]="","",HOUR(P1283)*60 + MINUTE(P1283))</f>
        <v/>
      </c>
      <c r="R1283" s="27"/>
    </row>
    <row r="1284" spans="1:18" x14ac:dyDescent="0.3">
      <c r="A1284" s="1">
        <v>1283</v>
      </c>
      <c r="B1284" s="1" t="s">
        <v>8</v>
      </c>
      <c r="C1284" s="1">
        <v>193</v>
      </c>
      <c r="D1284" s="1" t="str">
        <f t="shared" si="60"/>
        <v>Yes</v>
      </c>
      <c r="E1284" s="1" t="s">
        <v>5</v>
      </c>
      <c r="F1284" s="2">
        <f>UBER[[#This Row],[Request Date]]+UBER[[#This Row],[Request Time]]</f>
        <v>42562.92291666667</v>
      </c>
      <c r="G1284" s="3">
        <v>42562</v>
      </c>
      <c r="H1284" s="4">
        <v>0.92291666666666661</v>
      </c>
      <c r="I1284" s="27">
        <f>HOUR(UBER[[#This Row],[Request Timestamp]])</f>
        <v>22</v>
      </c>
      <c r="J1284" s="4" t="str">
        <f t="shared" si="61"/>
        <v>Night</v>
      </c>
      <c r="K1284" s="4" t="str">
        <f>TEXT(UBER[[#This Row],[Request Date]],"dddd")</f>
        <v>Monday</v>
      </c>
      <c r="L1284" s="2">
        <f>IF(OR(UBER[Drop Date]="NA", UBER[Drop Time]="NA"), "NA",M1284+N1284)</f>
        <v>42562.970833333333</v>
      </c>
      <c r="M1284" s="3">
        <v>42562</v>
      </c>
      <c r="N1284" s="4">
        <v>0.97083333333333333</v>
      </c>
      <c r="O1284" s="4" t="str">
        <f>IF(UBER[Drop Date]="NA","No","yes")</f>
        <v>yes</v>
      </c>
      <c r="P1284" s="4">
        <f t="shared" si="62"/>
        <v>4.7916666662786156E-2</v>
      </c>
      <c r="Q1284" s="27">
        <f>IF(UBER[[Trip duration ]]="","",HOUR(P1284)*60 + MINUTE(P1284))</f>
        <v>69</v>
      </c>
      <c r="R1284" s="27"/>
    </row>
    <row r="1285" spans="1:18" x14ac:dyDescent="0.3">
      <c r="A1285" s="1">
        <v>1284</v>
      </c>
      <c r="B1285" s="1" t="s">
        <v>4</v>
      </c>
      <c r="C1285" s="1" t="s">
        <v>6</v>
      </c>
      <c r="D1285" s="1" t="str">
        <f t="shared" si="60"/>
        <v>No</v>
      </c>
      <c r="E1285" s="1" t="s">
        <v>7</v>
      </c>
      <c r="F1285" s="2">
        <f>UBER[[#This Row],[Request Date]]+UBER[[#This Row],[Request Time]]</f>
        <v>42562.928472222222</v>
      </c>
      <c r="G1285" s="3">
        <v>42562</v>
      </c>
      <c r="H1285" s="4">
        <v>0.92847222222222225</v>
      </c>
      <c r="I1285" s="27">
        <f>HOUR(UBER[[#This Row],[Request Timestamp]])</f>
        <v>22</v>
      </c>
      <c r="J1285" s="4" t="str">
        <f t="shared" si="61"/>
        <v>Night</v>
      </c>
      <c r="K1285" s="4" t="str">
        <f>TEXT(UBER[[#This Row],[Request Date]],"dddd")</f>
        <v>Monday</v>
      </c>
      <c r="L1285" s="2" t="str">
        <f>IF(OR(UBER[Drop Date]="NA", UBER[Drop Time]="NA"), "NA",M1285+N1285)</f>
        <v>NA</v>
      </c>
      <c r="M1285" s="3" t="s">
        <v>6</v>
      </c>
      <c r="N1285" s="4"/>
      <c r="O1285" s="4" t="str">
        <f>IF(UBER[Drop Date]="NA","No","yes")</f>
        <v>No</v>
      </c>
      <c r="P1285" s="4" t="str">
        <f t="shared" si="62"/>
        <v/>
      </c>
      <c r="Q1285" s="27" t="str">
        <f>IF(UBER[[Trip duration ]]="","",HOUR(P1285)*60 + MINUTE(P1285))</f>
        <v/>
      </c>
      <c r="R1285" s="27"/>
    </row>
    <row r="1286" spans="1:18" x14ac:dyDescent="0.3">
      <c r="A1286" s="1">
        <v>1285</v>
      </c>
      <c r="B1286" s="1" t="s">
        <v>8</v>
      </c>
      <c r="C1286" s="1">
        <v>83</v>
      </c>
      <c r="D1286" s="1" t="str">
        <f t="shared" si="60"/>
        <v>Yes</v>
      </c>
      <c r="E1286" s="1" t="s">
        <v>5</v>
      </c>
      <c r="F1286" s="2">
        <f>UBER[[#This Row],[Request Date]]+UBER[[#This Row],[Request Time]]</f>
        <v>42562.925694444442</v>
      </c>
      <c r="G1286" s="3">
        <v>42562</v>
      </c>
      <c r="H1286" s="4">
        <v>0.92569444444444438</v>
      </c>
      <c r="I1286" s="27">
        <f>HOUR(UBER[[#This Row],[Request Timestamp]])</f>
        <v>22</v>
      </c>
      <c r="J1286" s="4" t="str">
        <f t="shared" si="61"/>
        <v>Night</v>
      </c>
      <c r="K1286" s="4" t="str">
        <f>TEXT(UBER[[#This Row],[Request Date]],"dddd")</f>
        <v>Monday</v>
      </c>
      <c r="L1286" s="2">
        <f>IF(OR(UBER[Drop Date]="NA", UBER[Drop Time]="NA"), "NA",M1286+N1286)</f>
        <v>42562.970138888886</v>
      </c>
      <c r="M1286" s="3">
        <v>42562</v>
      </c>
      <c r="N1286" s="4">
        <v>0.97013888888888899</v>
      </c>
      <c r="O1286" s="4" t="str">
        <f>IF(UBER[Drop Date]="NA","No","yes")</f>
        <v>yes</v>
      </c>
      <c r="P1286" s="4">
        <f t="shared" si="62"/>
        <v>4.4444444443797693E-2</v>
      </c>
      <c r="Q1286" s="27">
        <f>IF(UBER[[Trip duration ]]="","",HOUR(P1286)*60 + MINUTE(P1286))</f>
        <v>64</v>
      </c>
      <c r="R1286" s="27"/>
    </row>
    <row r="1287" spans="1:18" x14ac:dyDescent="0.3">
      <c r="A1287" s="1">
        <v>1286</v>
      </c>
      <c r="B1287" s="1" t="s">
        <v>4</v>
      </c>
      <c r="C1287" s="1">
        <v>60</v>
      </c>
      <c r="D1287" s="1" t="str">
        <f t="shared" si="60"/>
        <v>Yes</v>
      </c>
      <c r="E1287" s="1" t="s">
        <v>5</v>
      </c>
      <c r="F1287" s="2">
        <f>UBER[[#This Row],[Request Date]]+UBER[[#This Row],[Request Time]]</f>
        <v>42562.929166666669</v>
      </c>
      <c r="G1287" s="3">
        <v>42562</v>
      </c>
      <c r="H1287" s="4">
        <v>0.9291666666666667</v>
      </c>
      <c r="I1287" s="27">
        <f>HOUR(UBER[[#This Row],[Request Timestamp]])</f>
        <v>22</v>
      </c>
      <c r="J1287" s="4" t="str">
        <f t="shared" si="61"/>
        <v>Night</v>
      </c>
      <c r="K1287" s="4" t="str">
        <f>TEXT(UBER[[#This Row],[Request Date]],"dddd")</f>
        <v>Monday</v>
      </c>
      <c r="L1287" s="2">
        <f>IF(OR(UBER[Drop Date]="NA", UBER[Drop Time]="NA"), "NA",M1287+N1287)</f>
        <v>42562.957638888889</v>
      </c>
      <c r="M1287" s="3">
        <v>42562</v>
      </c>
      <c r="N1287" s="4">
        <v>0.95763888888888893</v>
      </c>
      <c r="O1287" s="4" t="str">
        <f>IF(UBER[Drop Date]="NA","No","yes")</f>
        <v>yes</v>
      </c>
      <c r="P1287" s="4">
        <f t="shared" si="62"/>
        <v>2.8472222220443655E-2</v>
      </c>
      <c r="Q1287" s="27">
        <f>IF(UBER[[Trip duration ]]="","",HOUR(P1287)*60 + MINUTE(P1287))</f>
        <v>41</v>
      </c>
      <c r="R1287" s="27"/>
    </row>
    <row r="1288" spans="1:18" x14ac:dyDescent="0.3">
      <c r="A1288" s="1">
        <v>1287</v>
      </c>
      <c r="B1288" s="1" t="s">
        <v>4</v>
      </c>
      <c r="C1288" s="1" t="s">
        <v>6</v>
      </c>
      <c r="D1288" s="1" t="str">
        <f t="shared" si="60"/>
        <v>No</v>
      </c>
      <c r="E1288" s="1" t="s">
        <v>7</v>
      </c>
      <c r="F1288" s="2">
        <f>UBER[[#This Row],[Request Date]]+UBER[[#This Row],[Request Time]]</f>
        <v>42562.930555555555</v>
      </c>
      <c r="G1288" s="3">
        <v>42562</v>
      </c>
      <c r="H1288" s="4">
        <v>0.93055555555555547</v>
      </c>
      <c r="I1288" s="27">
        <f>HOUR(UBER[[#This Row],[Request Timestamp]])</f>
        <v>22</v>
      </c>
      <c r="J1288" s="4" t="str">
        <f t="shared" si="61"/>
        <v>Night</v>
      </c>
      <c r="K1288" s="4" t="str">
        <f>TEXT(UBER[[#This Row],[Request Date]],"dddd")</f>
        <v>Monday</v>
      </c>
      <c r="L1288" s="2" t="str">
        <f>IF(OR(UBER[Drop Date]="NA", UBER[Drop Time]="NA"), "NA",M1288+N1288)</f>
        <v>NA</v>
      </c>
      <c r="M1288" s="3" t="s">
        <v>6</v>
      </c>
      <c r="N1288" s="4"/>
      <c r="O1288" s="4" t="str">
        <f>IF(UBER[Drop Date]="NA","No","yes")</f>
        <v>No</v>
      </c>
      <c r="P1288" s="4" t="str">
        <f t="shared" si="62"/>
        <v/>
      </c>
      <c r="Q1288" s="27" t="str">
        <f>IF(UBER[[Trip duration ]]="","",HOUR(P1288)*60 + MINUTE(P1288))</f>
        <v/>
      </c>
      <c r="R1288" s="27"/>
    </row>
    <row r="1289" spans="1:18" x14ac:dyDescent="0.3">
      <c r="A1289" s="1">
        <v>1288</v>
      </c>
      <c r="B1289" s="1" t="s">
        <v>8</v>
      </c>
      <c r="C1289" s="1" t="s">
        <v>6</v>
      </c>
      <c r="D1289" s="1" t="str">
        <f t="shared" si="60"/>
        <v>No</v>
      </c>
      <c r="E1289" s="1" t="s">
        <v>7</v>
      </c>
      <c r="F1289" s="2">
        <f>UBER[[#This Row],[Request Date]]+UBER[[#This Row],[Request Time]]</f>
        <v>42562.930555555555</v>
      </c>
      <c r="G1289" s="3">
        <v>42562</v>
      </c>
      <c r="H1289" s="4">
        <v>0.93055555555555547</v>
      </c>
      <c r="I1289" s="27">
        <f>HOUR(UBER[[#This Row],[Request Timestamp]])</f>
        <v>22</v>
      </c>
      <c r="J1289" s="4" t="str">
        <f t="shared" si="61"/>
        <v>Night</v>
      </c>
      <c r="K1289" s="4" t="str">
        <f>TEXT(UBER[[#This Row],[Request Date]],"dddd")</f>
        <v>Monday</v>
      </c>
      <c r="L1289" s="2" t="str">
        <f>IF(OR(UBER[Drop Date]="NA", UBER[Drop Time]="NA"), "NA",M1289+N1289)</f>
        <v>NA</v>
      </c>
      <c r="M1289" s="3" t="s">
        <v>6</v>
      </c>
      <c r="N1289" s="4"/>
      <c r="O1289" s="4" t="str">
        <f>IF(UBER[Drop Date]="NA","No","yes")</f>
        <v>No</v>
      </c>
      <c r="P1289" s="4" t="str">
        <f t="shared" si="62"/>
        <v/>
      </c>
      <c r="Q1289" s="27" t="str">
        <f>IF(UBER[[Trip duration ]]="","",HOUR(P1289)*60 + MINUTE(P1289))</f>
        <v/>
      </c>
      <c r="R1289" s="27"/>
    </row>
    <row r="1290" spans="1:18" x14ac:dyDescent="0.3">
      <c r="A1290" s="1">
        <v>1289</v>
      </c>
      <c r="B1290" s="1" t="s">
        <v>8</v>
      </c>
      <c r="C1290" s="1">
        <v>175</v>
      </c>
      <c r="D1290" s="1" t="str">
        <f t="shared" si="60"/>
        <v>Yes</v>
      </c>
      <c r="E1290" s="1" t="s">
        <v>5</v>
      </c>
      <c r="F1290" s="2">
        <f>UBER[[#This Row],[Request Date]]+UBER[[#This Row],[Request Time]]</f>
        <v>42562.93472222222</v>
      </c>
      <c r="G1290" s="3">
        <v>42562</v>
      </c>
      <c r="H1290" s="4">
        <v>0.93472222222222223</v>
      </c>
      <c r="I1290" s="27">
        <f>HOUR(UBER[[#This Row],[Request Timestamp]])</f>
        <v>22</v>
      </c>
      <c r="J1290" s="4" t="str">
        <f t="shared" si="61"/>
        <v>Night</v>
      </c>
      <c r="K1290" s="4" t="str">
        <f>TEXT(UBER[[#This Row],[Request Date]],"dddd")</f>
        <v>Monday</v>
      </c>
      <c r="L1290" s="2">
        <f>IF(OR(UBER[Drop Date]="NA", UBER[Drop Time]="NA"), "NA",M1290+N1290)</f>
        <v>42562.954861111109</v>
      </c>
      <c r="M1290" s="3">
        <v>42562</v>
      </c>
      <c r="N1290" s="4">
        <v>0.95486111111111116</v>
      </c>
      <c r="O1290" s="4" t="str">
        <f>IF(UBER[Drop Date]="NA","No","yes")</f>
        <v>yes</v>
      </c>
      <c r="P1290" s="4">
        <f t="shared" si="62"/>
        <v>2.0138888889050577E-2</v>
      </c>
      <c r="Q1290" s="27">
        <f>IF(UBER[[Trip duration ]]="","",HOUR(P1290)*60 + MINUTE(P1290))</f>
        <v>29</v>
      </c>
      <c r="R1290" s="27"/>
    </row>
    <row r="1291" spans="1:18" x14ac:dyDescent="0.3">
      <c r="A1291" s="1">
        <v>1290</v>
      </c>
      <c r="B1291" s="1" t="s">
        <v>8</v>
      </c>
      <c r="C1291" s="1">
        <v>289</v>
      </c>
      <c r="D1291" s="1" t="str">
        <f t="shared" si="60"/>
        <v>Yes</v>
      </c>
      <c r="E1291" s="1" t="s">
        <v>5</v>
      </c>
      <c r="F1291" s="2">
        <f>UBER[[#This Row],[Request Date]]+UBER[[#This Row],[Request Time]]</f>
        <v>42562.932638888888</v>
      </c>
      <c r="G1291" s="3">
        <v>42562</v>
      </c>
      <c r="H1291" s="4">
        <v>0.93263888888888891</v>
      </c>
      <c r="I1291" s="27">
        <f>HOUR(UBER[[#This Row],[Request Timestamp]])</f>
        <v>22</v>
      </c>
      <c r="J1291" s="4" t="str">
        <f t="shared" si="61"/>
        <v>Night</v>
      </c>
      <c r="K1291" s="4" t="str">
        <f>TEXT(UBER[[#This Row],[Request Date]],"dddd")</f>
        <v>Monday</v>
      </c>
      <c r="L1291" s="2">
        <f>IF(OR(UBER[Drop Date]="NA", UBER[Drop Time]="NA"), "NA",M1291+N1291)</f>
        <v>42562.958333333336</v>
      </c>
      <c r="M1291" s="3">
        <v>42562</v>
      </c>
      <c r="N1291" s="4">
        <v>0.95833333333333337</v>
      </c>
      <c r="O1291" s="4" t="str">
        <f>IF(UBER[Drop Date]="NA","No","yes")</f>
        <v>yes</v>
      </c>
      <c r="P1291" s="4">
        <f t="shared" si="62"/>
        <v>2.5694444448163267E-2</v>
      </c>
      <c r="Q1291" s="27">
        <f>IF(UBER[[Trip duration ]]="","",HOUR(P1291)*60 + MINUTE(P1291))</f>
        <v>37</v>
      </c>
      <c r="R1291" s="27"/>
    </row>
    <row r="1292" spans="1:18" x14ac:dyDescent="0.3">
      <c r="A1292" s="1">
        <v>1291</v>
      </c>
      <c r="B1292" s="1" t="s">
        <v>8</v>
      </c>
      <c r="C1292" s="1" t="s">
        <v>6</v>
      </c>
      <c r="D1292" s="1" t="str">
        <f t="shared" si="60"/>
        <v>No</v>
      </c>
      <c r="E1292" s="1" t="s">
        <v>7</v>
      </c>
      <c r="F1292" s="2">
        <f>UBER[[#This Row],[Request Date]]+UBER[[#This Row],[Request Time]]</f>
        <v>42562.934027777781</v>
      </c>
      <c r="G1292" s="3">
        <v>42562</v>
      </c>
      <c r="H1292" s="4">
        <v>0.93402777777777779</v>
      </c>
      <c r="I1292" s="27">
        <f>HOUR(UBER[[#This Row],[Request Timestamp]])</f>
        <v>22</v>
      </c>
      <c r="J1292" s="4" t="str">
        <f t="shared" si="61"/>
        <v>Night</v>
      </c>
      <c r="K1292" s="4" t="str">
        <f>TEXT(UBER[[#This Row],[Request Date]],"dddd")</f>
        <v>Monday</v>
      </c>
      <c r="L1292" s="2" t="str">
        <f>IF(OR(UBER[Drop Date]="NA", UBER[Drop Time]="NA"), "NA",M1292+N1292)</f>
        <v>NA</v>
      </c>
      <c r="M1292" s="3" t="s">
        <v>6</v>
      </c>
      <c r="N1292" s="4"/>
      <c r="O1292" s="4" t="str">
        <f>IF(UBER[Drop Date]="NA","No","yes")</f>
        <v>No</v>
      </c>
      <c r="P1292" s="4" t="str">
        <f t="shared" si="62"/>
        <v/>
      </c>
      <c r="Q1292" s="27" t="str">
        <f>IF(UBER[[Trip duration ]]="","",HOUR(P1292)*60 + MINUTE(P1292))</f>
        <v/>
      </c>
      <c r="R1292" s="27"/>
    </row>
    <row r="1293" spans="1:18" x14ac:dyDescent="0.3">
      <c r="A1293" s="1">
        <v>1292</v>
      </c>
      <c r="B1293" s="1" t="s">
        <v>8</v>
      </c>
      <c r="C1293" s="1" t="s">
        <v>6</v>
      </c>
      <c r="D1293" s="1" t="str">
        <f t="shared" si="60"/>
        <v>No</v>
      </c>
      <c r="E1293" s="1" t="s">
        <v>7</v>
      </c>
      <c r="F1293" s="2">
        <f>UBER[[#This Row],[Request Date]]+UBER[[#This Row],[Request Time]]</f>
        <v>42562.932638888888</v>
      </c>
      <c r="G1293" s="3">
        <v>42562</v>
      </c>
      <c r="H1293" s="4">
        <v>0.93263888888888891</v>
      </c>
      <c r="I1293" s="27">
        <f>HOUR(UBER[[#This Row],[Request Timestamp]])</f>
        <v>22</v>
      </c>
      <c r="J1293" s="4" t="str">
        <f t="shared" si="61"/>
        <v>Night</v>
      </c>
      <c r="K1293" s="4" t="str">
        <f>TEXT(UBER[[#This Row],[Request Date]],"dddd")</f>
        <v>Monday</v>
      </c>
      <c r="L1293" s="2" t="str">
        <f>IF(OR(UBER[Drop Date]="NA", UBER[Drop Time]="NA"), "NA",M1293+N1293)</f>
        <v>NA</v>
      </c>
      <c r="M1293" s="3" t="s">
        <v>6</v>
      </c>
      <c r="N1293" s="4"/>
      <c r="O1293" s="4" t="str">
        <f>IF(UBER[Drop Date]="NA","No","yes")</f>
        <v>No</v>
      </c>
      <c r="P1293" s="4" t="str">
        <f t="shared" si="62"/>
        <v/>
      </c>
      <c r="Q1293" s="27" t="str">
        <f>IF(UBER[[Trip duration ]]="","",HOUR(P1293)*60 + MINUTE(P1293))</f>
        <v/>
      </c>
      <c r="R1293" s="27"/>
    </row>
    <row r="1294" spans="1:18" x14ac:dyDescent="0.3">
      <c r="A1294" s="1">
        <v>1293</v>
      </c>
      <c r="B1294" s="1" t="s">
        <v>8</v>
      </c>
      <c r="C1294" s="1">
        <v>78</v>
      </c>
      <c r="D1294" s="1" t="str">
        <f t="shared" si="60"/>
        <v>Yes</v>
      </c>
      <c r="E1294" s="1" t="s">
        <v>5</v>
      </c>
      <c r="F1294" s="2">
        <f>UBER[[#This Row],[Request Date]]+UBER[[#This Row],[Request Time]]</f>
        <v>42562.936111111114</v>
      </c>
      <c r="G1294" s="3">
        <v>42562</v>
      </c>
      <c r="H1294" s="4">
        <v>0.93611111111111101</v>
      </c>
      <c r="I1294" s="27">
        <f>HOUR(UBER[[#This Row],[Request Timestamp]])</f>
        <v>22</v>
      </c>
      <c r="J1294" s="4" t="str">
        <f t="shared" si="61"/>
        <v>Night</v>
      </c>
      <c r="K1294" s="4" t="str">
        <f>TEXT(UBER[[#This Row],[Request Date]],"dddd")</f>
        <v>Monday</v>
      </c>
      <c r="L1294" s="2">
        <f>IF(OR(UBER[Drop Date]="NA", UBER[Drop Time]="NA"), "NA",M1294+N1294)</f>
        <v>42562.974999999999</v>
      </c>
      <c r="M1294" s="3">
        <v>42562</v>
      </c>
      <c r="N1294" s="4">
        <v>0.97499999999999998</v>
      </c>
      <c r="O1294" s="4" t="str">
        <f>IF(UBER[Drop Date]="NA","No","yes")</f>
        <v>yes</v>
      </c>
      <c r="P1294" s="4">
        <f t="shared" si="62"/>
        <v>3.8888888884685002E-2</v>
      </c>
      <c r="Q1294" s="27">
        <f>IF(UBER[[Trip duration ]]="","",HOUR(P1294)*60 + MINUTE(P1294))</f>
        <v>56</v>
      </c>
      <c r="R1294" s="27"/>
    </row>
    <row r="1295" spans="1:18" x14ac:dyDescent="0.3">
      <c r="A1295" s="1">
        <v>1294</v>
      </c>
      <c r="B1295" s="1" t="s">
        <v>8</v>
      </c>
      <c r="C1295" s="1">
        <v>87</v>
      </c>
      <c r="D1295" s="1" t="str">
        <f t="shared" si="60"/>
        <v>Yes</v>
      </c>
      <c r="E1295" s="1" t="s">
        <v>9</v>
      </c>
      <c r="F1295" s="2">
        <f>UBER[[#This Row],[Request Date]]+UBER[[#This Row],[Request Time]]</f>
        <v>42562.93472222222</v>
      </c>
      <c r="G1295" s="3">
        <v>42562</v>
      </c>
      <c r="H1295" s="4">
        <v>0.93472222222222223</v>
      </c>
      <c r="I1295" s="27">
        <f>HOUR(UBER[[#This Row],[Request Timestamp]])</f>
        <v>22</v>
      </c>
      <c r="J1295" s="4" t="str">
        <f t="shared" si="61"/>
        <v>Night</v>
      </c>
      <c r="K1295" s="4" t="str">
        <f>TEXT(UBER[[#This Row],[Request Date]],"dddd")</f>
        <v>Monday</v>
      </c>
      <c r="L1295" s="2" t="str">
        <f>IF(OR(UBER[Drop Date]="NA", UBER[Drop Time]="NA"), "NA",M1295+N1295)</f>
        <v>NA</v>
      </c>
      <c r="M1295" s="3" t="s">
        <v>6</v>
      </c>
      <c r="N1295" s="4"/>
      <c r="O1295" s="4" t="str">
        <f>IF(UBER[Drop Date]="NA","No","yes")</f>
        <v>No</v>
      </c>
      <c r="P1295" s="4" t="str">
        <f t="shared" si="62"/>
        <v/>
      </c>
      <c r="Q1295" s="27" t="str">
        <f>IF(UBER[[Trip duration ]]="","",HOUR(P1295)*60 + MINUTE(P1295))</f>
        <v/>
      </c>
      <c r="R1295" s="27"/>
    </row>
    <row r="1296" spans="1:18" x14ac:dyDescent="0.3">
      <c r="A1296" s="1">
        <v>1295</v>
      </c>
      <c r="B1296" s="1" t="s">
        <v>8</v>
      </c>
      <c r="C1296" s="1">
        <v>222</v>
      </c>
      <c r="D1296" s="1" t="str">
        <f t="shared" si="60"/>
        <v>Yes</v>
      </c>
      <c r="E1296" s="1" t="s">
        <v>5</v>
      </c>
      <c r="F1296" s="2">
        <f>UBER[[#This Row],[Request Date]]+UBER[[#This Row],[Request Time]]</f>
        <v>42562.934027777781</v>
      </c>
      <c r="G1296" s="3">
        <v>42562</v>
      </c>
      <c r="H1296" s="4">
        <v>0.93402777777777779</v>
      </c>
      <c r="I1296" s="27">
        <f>HOUR(UBER[[#This Row],[Request Timestamp]])</f>
        <v>22</v>
      </c>
      <c r="J1296" s="4" t="str">
        <f t="shared" si="61"/>
        <v>Night</v>
      </c>
      <c r="K1296" s="4" t="str">
        <f>TEXT(UBER[[#This Row],[Request Date]],"dddd")</f>
        <v>Monday</v>
      </c>
      <c r="L1296" s="2">
        <f>IF(OR(UBER[Drop Date]="NA", UBER[Drop Time]="NA"), "NA",M1296+N1296)</f>
        <v>42562.960416666669</v>
      </c>
      <c r="M1296" s="3">
        <v>42562</v>
      </c>
      <c r="N1296" s="4">
        <v>0.9604166666666667</v>
      </c>
      <c r="O1296" s="4" t="str">
        <f>IF(UBER[Drop Date]="NA","No","yes")</f>
        <v>yes</v>
      </c>
      <c r="P1296" s="4">
        <f t="shared" si="62"/>
        <v>2.6388888887595385E-2</v>
      </c>
      <c r="Q1296" s="27">
        <f>IF(UBER[[Trip duration ]]="","",HOUR(P1296)*60 + MINUTE(P1296))</f>
        <v>38</v>
      </c>
      <c r="R1296" s="27"/>
    </row>
    <row r="1297" spans="1:18" x14ac:dyDescent="0.3">
      <c r="A1297" s="1">
        <v>1296</v>
      </c>
      <c r="B1297" s="1" t="s">
        <v>4</v>
      </c>
      <c r="C1297" s="1">
        <v>231</v>
      </c>
      <c r="D1297" s="1" t="str">
        <f t="shared" si="60"/>
        <v>Yes</v>
      </c>
      <c r="E1297" s="1" t="s">
        <v>5</v>
      </c>
      <c r="F1297" s="2">
        <f>UBER[[#This Row],[Request Date]]+UBER[[#This Row],[Request Time]]</f>
        <v>42562.935416666667</v>
      </c>
      <c r="G1297" s="3">
        <v>42562</v>
      </c>
      <c r="H1297" s="4">
        <v>0.93541666666666667</v>
      </c>
      <c r="I1297" s="27">
        <f>HOUR(UBER[[#This Row],[Request Timestamp]])</f>
        <v>22</v>
      </c>
      <c r="J1297" s="4" t="str">
        <f t="shared" si="61"/>
        <v>Night</v>
      </c>
      <c r="K1297" s="4" t="str">
        <f>TEXT(UBER[[#This Row],[Request Date]],"dddd")</f>
        <v>Monday</v>
      </c>
      <c r="L1297" s="2">
        <f>IF(OR(UBER[Drop Date]="NA", UBER[Drop Time]="NA"), "NA",M1297+N1297)</f>
        <v>42562.984027777777</v>
      </c>
      <c r="M1297" s="3">
        <v>42562</v>
      </c>
      <c r="N1297" s="4">
        <v>0.98402777777777783</v>
      </c>
      <c r="O1297" s="4" t="str">
        <f>IF(UBER[Drop Date]="NA","No","yes")</f>
        <v>yes</v>
      </c>
      <c r="P1297" s="4">
        <f t="shared" si="62"/>
        <v>4.8611111109494232E-2</v>
      </c>
      <c r="Q1297" s="27">
        <f>IF(UBER[[Trip duration ]]="","",HOUR(P1297)*60 + MINUTE(P1297))</f>
        <v>70</v>
      </c>
      <c r="R1297" s="27"/>
    </row>
    <row r="1298" spans="1:18" x14ac:dyDescent="0.3">
      <c r="A1298" s="1">
        <v>1297</v>
      </c>
      <c r="B1298" s="1" t="s">
        <v>8</v>
      </c>
      <c r="C1298" s="1">
        <v>91</v>
      </c>
      <c r="D1298" s="1" t="str">
        <f t="shared" si="60"/>
        <v>Yes</v>
      </c>
      <c r="E1298" s="1" t="s">
        <v>5</v>
      </c>
      <c r="F1298" s="2">
        <f>UBER[[#This Row],[Request Date]]+UBER[[#This Row],[Request Time]]</f>
        <v>42562.931944444441</v>
      </c>
      <c r="G1298" s="3">
        <v>42562</v>
      </c>
      <c r="H1298" s="4">
        <v>0.93194444444444446</v>
      </c>
      <c r="I1298" s="27">
        <f>HOUR(UBER[[#This Row],[Request Timestamp]])</f>
        <v>22</v>
      </c>
      <c r="J1298" s="4" t="str">
        <f t="shared" si="61"/>
        <v>Night</v>
      </c>
      <c r="K1298" s="4" t="str">
        <f>TEXT(UBER[[#This Row],[Request Date]],"dddd")</f>
        <v>Monday</v>
      </c>
      <c r="L1298" s="2">
        <f>IF(OR(UBER[Drop Date]="NA", UBER[Drop Time]="NA"), "NA",M1298+N1298)</f>
        <v>42562.960416666669</v>
      </c>
      <c r="M1298" s="3">
        <v>42562</v>
      </c>
      <c r="N1298" s="4">
        <v>0.9604166666666667</v>
      </c>
      <c r="O1298" s="4" t="str">
        <f>IF(UBER[Drop Date]="NA","No","yes")</f>
        <v>yes</v>
      </c>
      <c r="P1298" s="4">
        <f t="shared" si="62"/>
        <v>2.8472222227719612E-2</v>
      </c>
      <c r="Q1298" s="27">
        <f>IF(UBER[[Trip duration ]]="","",HOUR(P1298)*60 + MINUTE(P1298))</f>
        <v>41</v>
      </c>
      <c r="R1298" s="27"/>
    </row>
    <row r="1299" spans="1:18" x14ac:dyDescent="0.3">
      <c r="A1299" s="1">
        <v>1298</v>
      </c>
      <c r="B1299" s="1" t="s">
        <v>8</v>
      </c>
      <c r="C1299" s="1" t="s">
        <v>6</v>
      </c>
      <c r="D1299" s="1" t="str">
        <f t="shared" si="60"/>
        <v>No</v>
      </c>
      <c r="E1299" s="1" t="s">
        <v>7</v>
      </c>
      <c r="F1299" s="2">
        <f>UBER[[#This Row],[Request Date]]+UBER[[#This Row],[Request Time]]</f>
        <v>42562.936111111114</v>
      </c>
      <c r="G1299" s="3">
        <v>42562</v>
      </c>
      <c r="H1299" s="4">
        <v>0.93611111111111101</v>
      </c>
      <c r="I1299" s="27">
        <f>HOUR(UBER[[#This Row],[Request Timestamp]])</f>
        <v>22</v>
      </c>
      <c r="J1299" s="4" t="str">
        <f t="shared" si="61"/>
        <v>Night</v>
      </c>
      <c r="K1299" s="4" t="str">
        <f>TEXT(UBER[[#This Row],[Request Date]],"dddd")</f>
        <v>Monday</v>
      </c>
      <c r="L1299" s="2" t="str">
        <f>IF(OR(UBER[Drop Date]="NA", UBER[Drop Time]="NA"), "NA",M1299+N1299)</f>
        <v>NA</v>
      </c>
      <c r="M1299" s="3" t="s">
        <v>6</v>
      </c>
      <c r="N1299" s="4"/>
      <c r="O1299" s="4" t="str">
        <f>IF(UBER[Drop Date]="NA","No","yes")</f>
        <v>No</v>
      </c>
      <c r="P1299" s="4" t="str">
        <f t="shared" si="62"/>
        <v/>
      </c>
      <c r="Q1299" s="27" t="str">
        <f>IF(UBER[[Trip duration ]]="","",HOUR(P1299)*60 + MINUTE(P1299))</f>
        <v/>
      </c>
      <c r="R1299" s="27"/>
    </row>
    <row r="1300" spans="1:18" x14ac:dyDescent="0.3">
      <c r="A1300" s="1">
        <v>1299</v>
      </c>
      <c r="B1300" s="1" t="s">
        <v>8</v>
      </c>
      <c r="C1300" s="1">
        <v>48</v>
      </c>
      <c r="D1300" s="1" t="str">
        <f t="shared" si="60"/>
        <v>Yes</v>
      </c>
      <c r="E1300" s="1" t="s">
        <v>5</v>
      </c>
      <c r="F1300" s="2">
        <f>UBER[[#This Row],[Request Date]]+UBER[[#This Row],[Request Time]]</f>
        <v>42562.931944444441</v>
      </c>
      <c r="G1300" s="3">
        <v>42562</v>
      </c>
      <c r="H1300" s="4">
        <v>0.93194444444444446</v>
      </c>
      <c r="I1300" s="27">
        <f>HOUR(UBER[[#This Row],[Request Timestamp]])</f>
        <v>22</v>
      </c>
      <c r="J1300" s="4" t="str">
        <f t="shared" si="61"/>
        <v>Night</v>
      </c>
      <c r="K1300" s="4" t="str">
        <f>TEXT(UBER[[#This Row],[Request Date]],"dddd")</f>
        <v>Monday</v>
      </c>
      <c r="L1300" s="2">
        <f>IF(OR(UBER[Drop Date]="NA", UBER[Drop Time]="NA"), "NA",M1300+N1300)</f>
        <v>42562.962500000001</v>
      </c>
      <c r="M1300" s="3">
        <v>42562</v>
      </c>
      <c r="N1300" s="4">
        <v>0.96250000000000002</v>
      </c>
      <c r="O1300" s="4" t="str">
        <f>IF(UBER[Drop Date]="NA","No","yes")</f>
        <v>yes</v>
      </c>
      <c r="P1300" s="4">
        <f t="shared" si="62"/>
        <v>3.0555555560567882E-2</v>
      </c>
      <c r="Q1300" s="27">
        <f>IF(UBER[[Trip duration ]]="","",HOUR(P1300)*60 + MINUTE(P1300))</f>
        <v>44</v>
      </c>
      <c r="R1300" s="27"/>
    </row>
    <row r="1301" spans="1:18" x14ac:dyDescent="0.3">
      <c r="A1301" s="1">
        <v>1300</v>
      </c>
      <c r="B1301" s="1" t="s">
        <v>8</v>
      </c>
      <c r="C1301" s="1">
        <v>73</v>
      </c>
      <c r="D1301" s="1" t="str">
        <f t="shared" si="60"/>
        <v>Yes</v>
      </c>
      <c r="E1301" s="1" t="s">
        <v>5</v>
      </c>
      <c r="F1301" s="2">
        <f>UBER[[#This Row],[Request Date]]+UBER[[#This Row],[Request Time]]</f>
        <v>42562.938194444447</v>
      </c>
      <c r="G1301" s="3">
        <v>42562</v>
      </c>
      <c r="H1301" s="4">
        <v>0.93819444444444444</v>
      </c>
      <c r="I1301" s="27">
        <f>HOUR(UBER[[#This Row],[Request Timestamp]])</f>
        <v>22</v>
      </c>
      <c r="J1301" s="4" t="str">
        <f t="shared" si="61"/>
        <v>Night</v>
      </c>
      <c r="K1301" s="4" t="str">
        <f>TEXT(UBER[[#This Row],[Request Date]],"dddd")</f>
        <v>Monday</v>
      </c>
      <c r="L1301" s="2">
        <f>IF(OR(UBER[Drop Date]="NA", UBER[Drop Time]="NA"), "NA",M1301+N1301)</f>
        <v>42562.955555555556</v>
      </c>
      <c r="M1301" s="3">
        <v>42562</v>
      </c>
      <c r="N1301" s="4">
        <v>0.9555555555555556</v>
      </c>
      <c r="O1301" s="4" t="str">
        <f>IF(UBER[Drop Date]="NA","No","yes")</f>
        <v>yes</v>
      </c>
      <c r="P1301" s="4">
        <f t="shared" si="62"/>
        <v>1.7361111109494232E-2</v>
      </c>
      <c r="Q1301" s="27">
        <f>IF(UBER[[Trip duration ]]="","",HOUR(P1301)*60 + MINUTE(P1301))</f>
        <v>25</v>
      </c>
      <c r="R1301" s="27"/>
    </row>
    <row r="1302" spans="1:18" x14ac:dyDescent="0.3">
      <c r="A1302" s="1">
        <v>1301</v>
      </c>
      <c r="B1302" s="1" t="s">
        <v>4</v>
      </c>
      <c r="C1302" s="1">
        <v>288</v>
      </c>
      <c r="D1302" s="1" t="str">
        <f t="shared" si="60"/>
        <v>Yes</v>
      </c>
      <c r="E1302" s="1" t="s">
        <v>5</v>
      </c>
      <c r="F1302" s="2">
        <f>UBER[[#This Row],[Request Date]]+UBER[[#This Row],[Request Time]]</f>
        <v>42562.9375</v>
      </c>
      <c r="G1302" s="3">
        <v>42562</v>
      </c>
      <c r="H1302" s="4">
        <v>0.9375</v>
      </c>
      <c r="I1302" s="27">
        <f>HOUR(UBER[[#This Row],[Request Timestamp]])</f>
        <v>22</v>
      </c>
      <c r="J1302" s="4" t="str">
        <f t="shared" si="61"/>
        <v>Night</v>
      </c>
      <c r="K1302" s="4" t="str">
        <f>TEXT(UBER[[#This Row],[Request Date]],"dddd")</f>
        <v>Monday</v>
      </c>
      <c r="L1302" s="2">
        <f>IF(OR(UBER[Drop Date]="NA", UBER[Drop Time]="NA"), "NA",M1302+N1302)</f>
        <v>42562.967361111114</v>
      </c>
      <c r="M1302" s="3">
        <v>42562</v>
      </c>
      <c r="N1302" s="4">
        <v>0.96736111111111101</v>
      </c>
      <c r="O1302" s="4" t="str">
        <f>IF(UBER[Drop Date]="NA","No","yes")</f>
        <v>yes</v>
      </c>
      <c r="P1302" s="4">
        <f t="shared" si="62"/>
        <v>2.9861111113859806E-2</v>
      </c>
      <c r="Q1302" s="27">
        <f>IF(UBER[[Trip duration ]]="","",HOUR(P1302)*60 + MINUTE(P1302))</f>
        <v>43</v>
      </c>
      <c r="R1302" s="27"/>
    </row>
    <row r="1303" spans="1:18" x14ac:dyDescent="0.3">
      <c r="A1303" s="1">
        <v>1302</v>
      </c>
      <c r="B1303" s="1" t="s">
        <v>8</v>
      </c>
      <c r="C1303" s="1" t="s">
        <v>6</v>
      </c>
      <c r="D1303" s="1" t="str">
        <f t="shared" si="60"/>
        <v>No</v>
      </c>
      <c r="E1303" s="1" t="s">
        <v>7</v>
      </c>
      <c r="F1303" s="2">
        <f>UBER[[#This Row],[Request Date]]+UBER[[#This Row],[Request Time]]</f>
        <v>42562.9375</v>
      </c>
      <c r="G1303" s="3">
        <v>42562</v>
      </c>
      <c r="H1303" s="4">
        <v>0.9375</v>
      </c>
      <c r="I1303" s="27">
        <f>HOUR(UBER[[#This Row],[Request Timestamp]])</f>
        <v>22</v>
      </c>
      <c r="J1303" s="4" t="str">
        <f t="shared" si="61"/>
        <v>Night</v>
      </c>
      <c r="K1303" s="4" t="str">
        <f>TEXT(UBER[[#This Row],[Request Date]],"dddd")</f>
        <v>Monday</v>
      </c>
      <c r="L1303" s="2" t="str">
        <f>IF(OR(UBER[Drop Date]="NA", UBER[Drop Time]="NA"), "NA",M1303+N1303)</f>
        <v>NA</v>
      </c>
      <c r="M1303" s="3" t="s">
        <v>6</v>
      </c>
      <c r="N1303" s="4"/>
      <c r="O1303" s="4" t="str">
        <f>IF(UBER[Drop Date]="NA","No","yes")</f>
        <v>No</v>
      </c>
      <c r="P1303" s="4" t="str">
        <f t="shared" si="62"/>
        <v/>
      </c>
      <c r="Q1303" s="27" t="str">
        <f>IF(UBER[[Trip duration ]]="","",HOUR(P1303)*60 + MINUTE(P1303))</f>
        <v/>
      </c>
      <c r="R1303" s="27"/>
    </row>
    <row r="1304" spans="1:18" x14ac:dyDescent="0.3">
      <c r="A1304" s="1">
        <v>1303</v>
      </c>
      <c r="B1304" s="1" t="s">
        <v>8</v>
      </c>
      <c r="C1304" s="1">
        <v>44</v>
      </c>
      <c r="D1304" s="1" t="str">
        <f t="shared" si="60"/>
        <v>Yes</v>
      </c>
      <c r="E1304" s="1" t="s">
        <v>9</v>
      </c>
      <c r="F1304" s="2">
        <f>UBER[[#This Row],[Request Date]]+UBER[[#This Row],[Request Time]]</f>
        <v>42562.935416666667</v>
      </c>
      <c r="G1304" s="3">
        <v>42562</v>
      </c>
      <c r="H1304" s="4">
        <v>0.93541666666666667</v>
      </c>
      <c r="I1304" s="27">
        <f>HOUR(UBER[[#This Row],[Request Timestamp]])</f>
        <v>22</v>
      </c>
      <c r="J1304" s="4" t="str">
        <f t="shared" si="61"/>
        <v>Night</v>
      </c>
      <c r="K1304" s="4" t="str">
        <f>TEXT(UBER[[#This Row],[Request Date]],"dddd")</f>
        <v>Monday</v>
      </c>
      <c r="L1304" s="2" t="str">
        <f>IF(OR(UBER[Drop Date]="NA", UBER[Drop Time]="NA"), "NA",M1304+N1304)</f>
        <v>NA</v>
      </c>
      <c r="M1304" s="3" t="s">
        <v>6</v>
      </c>
      <c r="N1304" s="4"/>
      <c r="O1304" s="4" t="str">
        <f>IF(UBER[Drop Date]="NA","No","yes")</f>
        <v>No</v>
      </c>
      <c r="P1304" s="4" t="str">
        <f t="shared" si="62"/>
        <v/>
      </c>
      <c r="Q1304" s="27" t="str">
        <f>IF(UBER[[Trip duration ]]="","",HOUR(P1304)*60 + MINUTE(P1304))</f>
        <v/>
      </c>
      <c r="R1304" s="27"/>
    </row>
    <row r="1305" spans="1:18" x14ac:dyDescent="0.3">
      <c r="A1305" s="1">
        <v>1304</v>
      </c>
      <c r="B1305" s="1" t="s">
        <v>8</v>
      </c>
      <c r="C1305" s="1" t="s">
        <v>6</v>
      </c>
      <c r="D1305" s="1" t="str">
        <f t="shared" si="60"/>
        <v>No</v>
      </c>
      <c r="E1305" s="1" t="s">
        <v>7</v>
      </c>
      <c r="F1305" s="2">
        <f>UBER[[#This Row],[Request Date]]+UBER[[#This Row],[Request Time]]</f>
        <v>42562.940972222219</v>
      </c>
      <c r="G1305" s="3">
        <v>42562</v>
      </c>
      <c r="H1305" s="4">
        <v>0.94097222222222221</v>
      </c>
      <c r="I1305" s="27">
        <f>HOUR(UBER[[#This Row],[Request Timestamp]])</f>
        <v>22</v>
      </c>
      <c r="J1305" s="4" t="str">
        <f t="shared" si="61"/>
        <v>Night</v>
      </c>
      <c r="K1305" s="4" t="str">
        <f>TEXT(UBER[[#This Row],[Request Date]],"dddd")</f>
        <v>Monday</v>
      </c>
      <c r="L1305" s="2" t="str">
        <f>IF(OR(UBER[Drop Date]="NA", UBER[Drop Time]="NA"), "NA",M1305+N1305)</f>
        <v>NA</v>
      </c>
      <c r="M1305" s="3" t="s">
        <v>6</v>
      </c>
      <c r="N1305" s="4"/>
      <c r="O1305" s="4" t="str">
        <f>IF(UBER[Drop Date]="NA","No","yes")</f>
        <v>No</v>
      </c>
      <c r="P1305" s="4" t="str">
        <f t="shared" si="62"/>
        <v/>
      </c>
      <c r="Q1305" s="27" t="str">
        <f>IF(UBER[[Trip duration ]]="","",HOUR(P1305)*60 + MINUTE(P1305))</f>
        <v/>
      </c>
      <c r="R1305" s="27"/>
    </row>
    <row r="1306" spans="1:18" x14ac:dyDescent="0.3">
      <c r="A1306" s="1">
        <v>1305</v>
      </c>
      <c r="B1306" s="1" t="s">
        <v>8</v>
      </c>
      <c r="C1306" s="1" t="s">
        <v>6</v>
      </c>
      <c r="D1306" s="1" t="str">
        <f t="shared" si="60"/>
        <v>No</v>
      </c>
      <c r="E1306" s="1" t="s">
        <v>7</v>
      </c>
      <c r="F1306" s="2">
        <f>UBER[[#This Row],[Request Date]]+UBER[[#This Row],[Request Time]]</f>
        <v>42562.938194444447</v>
      </c>
      <c r="G1306" s="3">
        <v>42562</v>
      </c>
      <c r="H1306" s="4">
        <v>0.93819444444444444</v>
      </c>
      <c r="I1306" s="27">
        <f>HOUR(UBER[[#This Row],[Request Timestamp]])</f>
        <v>22</v>
      </c>
      <c r="J1306" s="4" t="str">
        <f t="shared" si="61"/>
        <v>Night</v>
      </c>
      <c r="K1306" s="4" t="str">
        <f>TEXT(UBER[[#This Row],[Request Date]],"dddd")</f>
        <v>Monday</v>
      </c>
      <c r="L1306" s="2" t="str">
        <f>IF(OR(UBER[Drop Date]="NA", UBER[Drop Time]="NA"), "NA",M1306+N1306)</f>
        <v>NA</v>
      </c>
      <c r="M1306" s="3" t="s">
        <v>6</v>
      </c>
      <c r="N1306" s="4"/>
      <c r="O1306" s="4" t="str">
        <f>IF(UBER[Drop Date]="NA","No","yes")</f>
        <v>No</v>
      </c>
      <c r="P1306" s="4" t="str">
        <f t="shared" si="62"/>
        <v/>
      </c>
      <c r="Q1306" s="27" t="str">
        <f>IF(UBER[[Trip duration ]]="","",HOUR(P1306)*60 + MINUTE(P1306))</f>
        <v/>
      </c>
      <c r="R1306" s="27"/>
    </row>
    <row r="1307" spans="1:18" x14ac:dyDescent="0.3">
      <c r="A1307" s="1">
        <v>1306</v>
      </c>
      <c r="B1307" s="1" t="s">
        <v>4</v>
      </c>
      <c r="C1307" s="1">
        <v>203</v>
      </c>
      <c r="D1307" s="1" t="str">
        <f t="shared" si="60"/>
        <v>Yes</v>
      </c>
      <c r="E1307" s="1" t="s">
        <v>5</v>
      </c>
      <c r="F1307" s="2">
        <f>UBER[[#This Row],[Request Date]]+UBER[[#This Row],[Request Time]]</f>
        <v>42562.943749999999</v>
      </c>
      <c r="G1307" s="3">
        <v>42562</v>
      </c>
      <c r="H1307" s="4">
        <v>0.94374999999999998</v>
      </c>
      <c r="I1307" s="27">
        <f>HOUR(UBER[[#This Row],[Request Timestamp]])</f>
        <v>22</v>
      </c>
      <c r="J1307" s="4" t="str">
        <f t="shared" si="61"/>
        <v>Night</v>
      </c>
      <c r="K1307" s="4" t="str">
        <f>TEXT(UBER[[#This Row],[Request Date]],"dddd")</f>
        <v>Monday</v>
      </c>
      <c r="L1307" s="2">
        <f>IF(OR(UBER[Drop Date]="NA", UBER[Drop Time]="NA"), "NA",M1307+N1307)</f>
        <v>42562.990277777775</v>
      </c>
      <c r="M1307" s="3">
        <v>42562</v>
      </c>
      <c r="N1307" s="4">
        <v>0.9902777777777777</v>
      </c>
      <c r="O1307" s="4" t="str">
        <f>IF(UBER[Drop Date]="NA","No","yes")</f>
        <v>yes</v>
      </c>
      <c r="P1307" s="4">
        <f t="shared" si="62"/>
        <v>4.6527777776645962E-2</v>
      </c>
      <c r="Q1307" s="27">
        <f>IF(UBER[[Trip duration ]]="","",HOUR(P1307)*60 + MINUTE(P1307))</f>
        <v>67</v>
      </c>
      <c r="R1307" s="27"/>
    </row>
    <row r="1308" spans="1:18" x14ac:dyDescent="0.3">
      <c r="A1308" s="1">
        <v>1307</v>
      </c>
      <c r="B1308" s="1" t="s">
        <v>4</v>
      </c>
      <c r="C1308" s="1">
        <v>130</v>
      </c>
      <c r="D1308" s="1" t="str">
        <f t="shared" si="60"/>
        <v>Yes</v>
      </c>
      <c r="E1308" s="1" t="s">
        <v>5</v>
      </c>
      <c r="F1308" s="2">
        <f>UBER[[#This Row],[Request Date]]+UBER[[#This Row],[Request Time]]</f>
        <v>42562.945833333331</v>
      </c>
      <c r="G1308" s="3">
        <v>42562</v>
      </c>
      <c r="H1308" s="4">
        <v>0.9458333333333333</v>
      </c>
      <c r="I1308" s="27">
        <f>HOUR(UBER[[#This Row],[Request Timestamp]])</f>
        <v>22</v>
      </c>
      <c r="J1308" s="4" t="str">
        <f t="shared" si="61"/>
        <v>Night</v>
      </c>
      <c r="K1308" s="4" t="str">
        <f>TEXT(UBER[[#This Row],[Request Date]],"dddd")</f>
        <v>Monday</v>
      </c>
      <c r="L1308" s="2">
        <f>IF(OR(UBER[Drop Date]="NA", UBER[Drop Time]="NA"), "NA",M1308+N1308)</f>
        <v>42562.963194444441</v>
      </c>
      <c r="M1308" s="3">
        <v>42562</v>
      </c>
      <c r="N1308" s="4">
        <v>0.96319444444444446</v>
      </c>
      <c r="O1308" s="4" t="str">
        <f>IF(UBER[Drop Date]="NA","No","yes")</f>
        <v>yes</v>
      </c>
      <c r="P1308" s="4">
        <f t="shared" si="62"/>
        <v>1.7361111109494232E-2</v>
      </c>
      <c r="Q1308" s="27">
        <f>IF(UBER[[Trip duration ]]="","",HOUR(P1308)*60 + MINUTE(P1308))</f>
        <v>25</v>
      </c>
      <c r="R1308" s="27"/>
    </row>
    <row r="1309" spans="1:18" x14ac:dyDescent="0.3">
      <c r="A1309" s="1">
        <v>1308</v>
      </c>
      <c r="B1309" s="1" t="s">
        <v>8</v>
      </c>
      <c r="C1309" s="1">
        <v>182</v>
      </c>
      <c r="D1309" s="1" t="str">
        <f t="shared" si="60"/>
        <v>Yes</v>
      </c>
      <c r="E1309" s="1" t="s">
        <v>5</v>
      </c>
      <c r="F1309" s="2">
        <f>UBER[[#This Row],[Request Date]]+UBER[[#This Row],[Request Time]]</f>
        <v>42562.945138888892</v>
      </c>
      <c r="G1309" s="3">
        <v>42562</v>
      </c>
      <c r="H1309" s="4">
        <v>0.94513888888888886</v>
      </c>
      <c r="I1309" s="27">
        <f>HOUR(UBER[[#This Row],[Request Timestamp]])</f>
        <v>22</v>
      </c>
      <c r="J1309" s="4" t="str">
        <f t="shared" si="61"/>
        <v>Night</v>
      </c>
      <c r="K1309" s="4" t="str">
        <f>TEXT(UBER[[#This Row],[Request Date]],"dddd")</f>
        <v>Monday</v>
      </c>
      <c r="L1309" s="2">
        <f>IF(OR(UBER[Drop Date]="NA", UBER[Drop Time]="NA"), "NA",M1309+N1309)</f>
        <v>42562.995833333334</v>
      </c>
      <c r="M1309" s="3">
        <v>42562</v>
      </c>
      <c r="N1309" s="4">
        <v>0.99583333333333324</v>
      </c>
      <c r="O1309" s="4" t="str">
        <f>IF(UBER[Drop Date]="NA","No","yes")</f>
        <v>yes</v>
      </c>
      <c r="P1309" s="4">
        <f t="shared" si="62"/>
        <v>5.0694444442342501E-2</v>
      </c>
      <c r="Q1309" s="27">
        <f>IF(UBER[[Trip duration ]]="","",HOUR(P1309)*60 + MINUTE(P1309))</f>
        <v>73</v>
      </c>
      <c r="R1309" s="27"/>
    </row>
    <row r="1310" spans="1:18" x14ac:dyDescent="0.3">
      <c r="A1310" s="1">
        <v>1309</v>
      </c>
      <c r="B1310" s="1" t="s">
        <v>8</v>
      </c>
      <c r="C1310" s="1">
        <v>254</v>
      </c>
      <c r="D1310" s="1" t="str">
        <f t="shared" si="60"/>
        <v>Yes</v>
      </c>
      <c r="E1310" s="1" t="s">
        <v>5</v>
      </c>
      <c r="F1310" s="2">
        <f>UBER[[#This Row],[Request Date]]+UBER[[#This Row],[Request Time]]</f>
        <v>42562.944444444445</v>
      </c>
      <c r="G1310" s="3">
        <v>42562</v>
      </c>
      <c r="H1310" s="4">
        <v>0.94444444444444453</v>
      </c>
      <c r="I1310" s="27">
        <f>HOUR(UBER[[#This Row],[Request Timestamp]])</f>
        <v>22</v>
      </c>
      <c r="J1310" s="4" t="str">
        <f t="shared" si="61"/>
        <v>Night</v>
      </c>
      <c r="K1310" s="4" t="str">
        <f>TEXT(UBER[[#This Row],[Request Date]],"dddd")</f>
        <v>Monday</v>
      </c>
      <c r="L1310" s="2">
        <f>IF(OR(UBER[Drop Date]="NA", UBER[Drop Time]="NA"), "NA",M1310+N1310)</f>
        <v>42562.96875</v>
      </c>
      <c r="M1310" s="3">
        <v>42562</v>
      </c>
      <c r="N1310" s="4">
        <v>0.96875</v>
      </c>
      <c r="O1310" s="4" t="str">
        <f>IF(UBER[Drop Date]="NA","No","yes")</f>
        <v>yes</v>
      </c>
      <c r="P1310" s="4">
        <f t="shared" si="62"/>
        <v>2.4305555554747116E-2</v>
      </c>
      <c r="Q1310" s="27">
        <f>IF(UBER[[Trip duration ]]="","",HOUR(P1310)*60 + MINUTE(P1310))</f>
        <v>35</v>
      </c>
      <c r="R1310" s="27"/>
    </row>
    <row r="1311" spans="1:18" x14ac:dyDescent="0.3">
      <c r="A1311" s="1">
        <v>1310</v>
      </c>
      <c r="B1311" s="1" t="s">
        <v>8</v>
      </c>
      <c r="C1311" s="1">
        <v>257</v>
      </c>
      <c r="D1311" s="1" t="str">
        <f t="shared" si="60"/>
        <v>Yes</v>
      </c>
      <c r="E1311" s="1" t="s">
        <v>5</v>
      </c>
      <c r="F1311" s="2">
        <f>UBER[[#This Row],[Request Date]]+UBER[[#This Row],[Request Time]]</f>
        <v>42562.947916666664</v>
      </c>
      <c r="G1311" s="3">
        <v>42562</v>
      </c>
      <c r="H1311" s="4">
        <v>0.94791666666666663</v>
      </c>
      <c r="I1311" s="27">
        <f>HOUR(UBER[[#This Row],[Request Timestamp]])</f>
        <v>22</v>
      </c>
      <c r="J1311" s="4" t="str">
        <f t="shared" si="61"/>
        <v>Night</v>
      </c>
      <c r="K1311" s="4" t="str">
        <f>TEXT(UBER[[#This Row],[Request Date]],"dddd")</f>
        <v>Monday</v>
      </c>
      <c r="L1311" s="2">
        <f>IF(OR(UBER[Drop Date]="NA", UBER[Drop Time]="NA"), "NA",M1311+N1311)</f>
        <v>42562.98333333333</v>
      </c>
      <c r="M1311" s="3">
        <v>42562</v>
      </c>
      <c r="N1311" s="4">
        <v>0.98333333333333339</v>
      </c>
      <c r="O1311" s="4" t="str">
        <f>IF(UBER[Drop Date]="NA","No","yes")</f>
        <v>yes</v>
      </c>
      <c r="P1311" s="4">
        <f t="shared" si="62"/>
        <v>3.5416666665696539E-2</v>
      </c>
      <c r="Q1311" s="27">
        <f>IF(UBER[[Trip duration ]]="","",HOUR(P1311)*60 + MINUTE(P1311))</f>
        <v>51</v>
      </c>
      <c r="R1311" s="27"/>
    </row>
    <row r="1312" spans="1:18" x14ac:dyDescent="0.3">
      <c r="A1312" s="1">
        <v>1311</v>
      </c>
      <c r="B1312" s="1" t="s">
        <v>8</v>
      </c>
      <c r="C1312" s="1" t="s">
        <v>6</v>
      </c>
      <c r="D1312" s="1" t="str">
        <f t="shared" si="60"/>
        <v>No</v>
      </c>
      <c r="E1312" s="1" t="s">
        <v>7</v>
      </c>
      <c r="F1312" s="2">
        <f>UBER[[#This Row],[Request Date]]+UBER[[#This Row],[Request Time]]</f>
        <v>42562.950694444444</v>
      </c>
      <c r="G1312" s="3">
        <v>42562</v>
      </c>
      <c r="H1312" s="4">
        <v>0.9506944444444444</v>
      </c>
      <c r="I1312" s="27">
        <f>HOUR(UBER[[#This Row],[Request Timestamp]])</f>
        <v>22</v>
      </c>
      <c r="J1312" s="4" t="str">
        <f t="shared" si="61"/>
        <v>Night</v>
      </c>
      <c r="K1312" s="4" t="str">
        <f>TEXT(UBER[[#This Row],[Request Date]],"dddd")</f>
        <v>Monday</v>
      </c>
      <c r="L1312" s="2" t="str">
        <f>IF(OR(UBER[Drop Date]="NA", UBER[Drop Time]="NA"), "NA",M1312+N1312)</f>
        <v>NA</v>
      </c>
      <c r="M1312" s="3" t="s">
        <v>6</v>
      </c>
      <c r="N1312" s="4"/>
      <c r="O1312" s="4" t="str">
        <f>IF(UBER[Drop Date]="NA","No","yes")</f>
        <v>No</v>
      </c>
      <c r="P1312" s="4" t="str">
        <f t="shared" si="62"/>
        <v/>
      </c>
      <c r="Q1312" s="27" t="str">
        <f>IF(UBER[[Trip duration ]]="","",HOUR(P1312)*60 + MINUTE(P1312))</f>
        <v/>
      </c>
      <c r="R1312" s="27"/>
    </row>
    <row r="1313" spans="1:18" x14ac:dyDescent="0.3">
      <c r="A1313" s="1">
        <v>1312</v>
      </c>
      <c r="B1313" s="1" t="s">
        <v>8</v>
      </c>
      <c r="C1313" s="1">
        <v>201</v>
      </c>
      <c r="D1313" s="1" t="str">
        <f t="shared" si="60"/>
        <v>Yes</v>
      </c>
      <c r="E1313" s="1" t="s">
        <v>5</v>
      </c>
      <c r="F1313" s="2">
        <f>UBER[[#This Row],[Request Date]]+UBER[[#This Row],[Request Time]]</f>
        <v>42562.95</v>
      </c>
      <c r="G1313" s="3">
        <v>42562</v>
      </c>
      <c r="H1313" s="4">
        <v>0.95000000000000007</v>
      </c>
      <c r="I1313" s="27">
        <f>HOUR(UBER[[#This Row],[Request Timestamp]])</f>
        <v>22</v>
      </c>
      <c r="J1313" s="4" t="str">
        <f t="shared" si="61"/>
        <v>Night</v>
      </c>
      <c r="K1313" s="4" t="str">
        <f>TEXT(UBER[[#This Row],[Request Date]],"dddd")</f>
        <v>Monday</v>
      </c>
      <c r="L1313" s="2">
        <f>IF(OR(UBER[Drop Date]="NA", UBER[Drop Time]="NA"), "NA",M1313+N1313)</f>
        <v>42562.984027777777</v>
      </c>
      <c r="M1313" s="3">
        <v>42562</v>
      </c>
      <c r="N1313" s="4">
        <v>0.98402777777777783</v>
      </c>
      <c r="O1313" s="4" t="str">
        <f>IF(UBER[Drop Date]="NA","No","yes")</f>
        <v>yes</v>
      </c>
      <c r="P1313" s="4">
        <f t="shared" si="62"/>
        <v>3.4027777779556345E-2</v>
      </c>
      <c r="Q1313" s="27">
        <f>IF(UBER[[Trip duration ]]="","",HOUR(P1313)*60 + MINUTE(P1313))</f>
        <v>49</v>
      </c>
      <c r="R1313" s="27"/>
    </row>
    <row r="1314" spans="1:18" x14ac:dyDescent="0.3">
      <c r="A1314" s="1">
        <v>1313</v>
      </c>
      <c r="B1314" s="1" t="s">
        <v>4</v>
      </c>
      <c r="C1314" s="1" t="s">
        <v>6</v>
      </c>
      <c r="D1314" s="1" t="str">
        <f t="shared" si="60"/>
        <v>No</v>
      </c>
      <c r="E1314" s="1" t="s">
        <v>7</v>
      </c>
      <c r="F1314" s="2">
        <f>UBER[[#This Row],[Request Date]]+UBER[[#This Row],[Request Time]]</f>
        <v>42562.951388888891</v>
      </c>
      <c r="G1314" s="3">
        <v>42562</v>
      </c>
      <c r="H1314" s="4">
        <v>0.95138888888888884</v>
      </c>
      <c r="I1314" s="27">
        <f>HOUR(UBER[[#This Row],[Request Timestamp]])</f>
        <v>22</v>
      </c>
      <c r="J1314" s="4" t="str">
        <f t="shared" si="61"/>
        <v>Night</v>
      </c>
      <c r="K1314" s="4" t="str">
        <f>TEXT(UBER[[#This Row],[Request Date]],"dddd")</f>
        <v>Monday</v>
      </c>
      <c r="L1314" s="2" t="str">
        <f>IF(OR(UBER[Drop Date]="NA", UBER[Drop Time]="NA"), "NA",M1314+N1314)</f>
        <v>NA</v>
      </c>
      <c r="M1314" s="3" t="s">
        <v>6</v>
      </c>
      <c r="N1314" s="4"/>
      <c r="O1314" s="4" t="str">
        <f>IF(UBER[Drop Date]="NA","No","yes")</f>
        <v>No</v>
      </c>
      <c r="P1314" s="4" t="str">
        <f t="shared" si="62"/>
        <v/>
      </c>
      <c r="Q1314" s="27" t="str">
        <f>IF(UBER[[Trip duration ]]="","",HOUR(P1314)*60 + MINUTE(P1314))</f>
        <v/>
      </c>
      <c r="R1314" s="27"/>
    </row>
    <row r="1315" spans="1:18" x14ac:dyDescent="0.3">
      <c r="A1315" s="1">
        <v>1314</v>
      </c>
      <c r="B1315" s="1" t="s">
        <v>4</v>
      </c>
      <c r="C1315" s="1">
        <v>194</v>
      </c>
      <c r="D1315" s="1" t="str">
        <f t="shared" si="60"/>
        <v>Yes</v>
      </c>
      <c r="E1315" s="1" t="s">
        <v>5</v>
      </c>
      <c r="F1315" s="2">
        <f>UBER[[#This Row],[Request Date]]+UBER[[#This Row],[Request Time]]</f>
        <v>42562.947222222225</v>
      </c>
      <c r="G1315" s="3">
        <v>42562</v>
      </c>
      <c r="H1315" s="4">
        <v>0.9472222222222223</v>
      </c>
      <c r="I1315" s="27">
        <f>HOUR(UBER[[#This Row],[Request Timestamp]])</f>
        <v>22</v>
      </c>
      <c r="J1315" s="4" t="str">
        <f t="shared" si="61"/>
        <v>Night</v>
      </c>
      <c r="K1315" s="4" t="str">
        <f>TEXT(UBER[[#This Row],[Request Date]],"dddd")</f>
        <v>Monday</v>
      </c>
      <c r="L1315" s="2">
        <f>IF(OR(UBER[Drop Date]="NA", UBER[Drop Time]="NA"), "NA",M1315+N1315)</f>
        <v>42562.993750000001</v>
      </c>
      <c r="M1315" s="3">
        <v>42562</v>
      </c>
      <c r="N1315" s="4">
        <v>0.99375000000000002</v>
      </c>
      <c r="O1315" s="4" t="str">
        <f>IF(UBER[Drop Date]="NA","No","yes")</f>
        <v>yes</v>
      </c>
      <c r="P1315" s="4">
        <f t="shared" si="62"/>
        <v>4.6527777776645962E-2</v>
      </c>
      <c r="Q1315" s="27">
        <f>IF(UBER[[Trip duration ]]="","",HOUR(P1315)*60 + MINUTE(P1315))</f>
        <v>67</v>
      </c>
      <c r="R1315" s="27"/>
    </row>
    <row r="1316" spans="1:18" x14ac:dyDescent="0.3">
      <c r="A1316" s="1">
        <v>1315</v>
      </c>
      <c r="B1316" s="1" t="s">
        <v>4</v>
      </c>
      <c r="C1316" s="1">
        <v>300</v>
      </c>
      <c r="D1316" s="1" t="str">
        <f t="shared" si="60"/>
        <v>Yes</v>
      </c>
      <c r="E1316" s="1" t="s">
        <v>5</v>
      </c>
      <c r="F1316" s="2">
        <f>UBER[[#This Row],[Request Date]]+UBER[[#This Row],[Request Time]]</f>
        <v>42562.95416666667</v>
      </c>
      <c r="G1316" s="3">
        <v>42562</v>
      </c>
      <c r="H1316" s="4">
        <v>0.95416666666666661</v>
      </c>
      <c r="I1316" s="27">
        <f>HOUR(UBER[[#This Row],[Request Timestamp]])</f>
        <v>22</v>
      </c>
      <c r="J1316" s="4" t="str">
        <f t="shared" si="61"/>
        <v>Night</v>
      </c>
      <c r="K1316" s="4" t="str">
        <f>TEXT(UBER[[#This Row],[Request Date]],"dddd")</f>
        <v>Monday</v>
      </c>
      <c r="L1316" s="2">
        <f>IF(OR(UBER[Drop Date]="NA", UBER[Drop Time]="NA"), "NA",M1316+N1316)</f>
        <v>42562.982638888891</v>
      </c>
      <c r="M1316" s="3">
        <v>42562</v>
      </c>
      <c r="N1316" s="4">
        <v>0.98263888888888884</v>
      </c>
      <c r="O1316" s="4" t="str">
        <f>IF(UBER[Drop Date]="NA","No","yes")</f>
        <v>yes</v>
      </c>
      <c r="P1316" s="4">
        <f t="shared" si="62"/>
        <v>2.8472222220443655E-2</v>
      </c>
      <c r="Q1316" s="27">
        <f>IF(UBER[[Trip duration ]]="","",HOUR(P1316)*60 + MINUTE(P1316))</f>
        <v>41</v>
      </c>
      <c r="R1316" s="27"/>
    </row>
    <row r="1317" spans="1:18" x14ac:dyDescent="0.3">
      <c r="A1317" s="1">
        <v>1316</v>
      </c>
      <c r="B1317" s="1" t="s">
        <v>8</v>
      </c>
      <c r="C1317" s="1">
        <v>118</v>
      </c>
      <c r="D1317" s="1" t="str">
        <f t="shared" si="60"/>
        <v>Yes</v>
      </c>
      <c r="E1317" s="1" t="s">
        <v>5</v>
      </c>
      <c r="F1317" s="2">
        <f>UBER[[#This Row],[Request Date]]+UBER[[#This Row],[Request Time]]</f>
        <v>42562.95416666667</v>
      </c>
      <c r="G1317" s="3">
        <v>42562</v>
      </c>
      <c r="H1317" s="4">
        <v>0.95416666666666661</v>
      </c>
      <c r="I1317" s="27">
        <f>HOUR(UBER[[#This Row],[Request Timestamp]])</f>
        <v>22</v>
      </c>
      <c r="J1317" s="4" t="str">
        <f t="shared" si="61"/>
        <v>Night</v>
      </c>
      <c r="K1317" s="4" t="str">
        <f>TEXT(UBER[[#This Row],[Request Date]],"dddd")</f>
        <v>Monday</v>
      </c>
      <c r="L1317" s="2">
        <f>IF(OR(UBER[Drop Date]="NA", UBER[Drop Time]="NA"), "NA",M1317+N1317)</f>
        <v>42562.989583333336</v>
      </c>
      <c r="M1317" s="3">
        <v>42562</v>
      </c>
      <c r="N1317" s="4">
        <v>0.98958333333333337</v>
      </c>
      <c r="O1317" s="4" t="str">
        <f>IF(UBER[Drop Date]="NA","No","yes")</f>
        <v>yes</v>
      </c>
      <c r="P1317" s="4">
        <f t="shared" si="62"/>
        <v>3.5416666665696539E-2</v>
      </c>
      <c r="Q1317" s="27">
        <f>IF(UBER[[Trip duration ]]="","",HOUR(P1317)*60 + MINUTE(P1317))</f>
        <v>51</v>
      </c>
      <c r="R1317" s="27"/>
    </row>
    <row r="1318" spans="1:18" x14ac:dyDescent="0.3">
      <c r="A1318" s="1">
        <v>1317</v>
      </c>
      <c r="B1318" s="1" t="s">
        <v>4</v>
      </c>
      <c r="C1318" s="1">
        <v>164</v>
      </c>
      <c r="D1318" s="1" t="str">
        <f t="shared" si="60"/>
        <v>Yes</v>
      </c>
      <c r="E1318" s="1" t="s">
        <v>5</v>
      </c>
      <c r="F1318" s="2">
        <f>UBER[[#This Row],[Request Date]]+UBER[[#This Row],[Request Time]]</f>
        <v>42562.956250000003</v>
      </c>
      <c r="G1318" s="3">
        <v>42562</v>
      </c>
      <c r="H1318" s="4">
        <v>0.95624999999999993</v>
      </c>
      <c r="I1318" s="27">
        <f>HOUR(UBER[[#This Row],[Request Timestamp]])</f>
        <v>22</v>
      </c>
      <c r="J1318" s="4" t="str">
        <f t="shared" si="61"/>
        <v>Night</v>
      </c>
      <c r="K1318" s="4" t="str">
        <f>TEXT(UBER[[#This Row],[Request Date]],"dddd")</f>
        <v>Monday</v>
      </c>
      <c r="L1318" s="2">
        <f>IF(OR(UBER[Drop Date]="NA", UBER[Drop Time]="NA"), "NA",M1318+N1318)</f>
        <v>42562.994444444441</v>
      </c>
      <c r="M1318" s="3">
        <v>42562</v>
      </c>
      <c r="N1318" s="4">
        <v>0.99444444444444446</v>
      </c>
      <c r="O1318" s="4" t="str">
        <f>IF(UBER[Drop Date]="NA","No","yes")</f>
        <v>yes</v>
      </c>
      <c r="P1318" s="4">
        <f t="shared" si="62"/>
        <v>3.8194444437976927E-2</v>
      </c>
      <c r="Q1318" s="27">
        <f>IF(UBER[[Trip duration ]]="","",HOUR(P1318)*60 + MINUTE(P1318))</f>
        <v>55</v>
      </c>
      <c r="R1318" s="27"/>
    </row>
    <row r="1319" spans="1:18" x14ac:dyDescent="0.3">
      <c r="A1319" s="1">
        <v>1318</v>
      </c>
      <c r="B1319" s="1" t="s">
        <v>8</v>
      </c>
      <c r="C1319" s="1">
        <v>207</v>
      </c>
      <c r="D1319" s="1" t="str">
        <f t="shared" si="60"/>
        <v>Yes</v>
      </c>
      <c r="E1319" s="1" t="s">
        <v>5</v>
      </c>
      <c r="F1319" s="2">
        <f>UBER[[#This Row],[Request Date]]+UBER[[#This Row],[Request Time]]</f>
        <v>42562.95208333333</v>
      </c>
      <c r="G1319" s="3">
        <v>42562</v>
      </c>
      <c r="H1319" s="4">
        <v>0.95208333333333339</v>
      </c>
      <c r="I1319" s="27">
        <f>HOUR(UBER[[#This Row],[Request Timestamp]])</f>
        <v>22</v>
      </c>
      <c r="J1319" s="4" t="str">
        <f t="shared" si="61"/>
        <v>Night</v>
      </c>
      <c r="K1319" s="4" t="str">
        <f>TEXT(UBER[[#This Row],[Request Date]],"dddd")</f>
        <v>Monday</v>
      </c>
      <c r="L1319" s="2">
        <f>IF(OR(UBER[Drop Date]="NA", UBER[Drop Time]="NA"), "NA",M1319+N1319)</f>
        <v>42562.989583333336</v>
      </c>
      <c r="M1319" s="3">
        <v>42562</v>
      </c>
      <c r="N1319" s="4">
        <v>0.98958333333333337</v>
      </c>
      <c r="O1319" s="4" t="str">
        <f>IF(UBER[Drop Date]="NA","No","yes")</f>
        <v>yes</v>
      </c>
      <c r="P1319" s="4">
        <f t="shared" si="62"/>
        <v>3.7500000005820766E-2</v>
      </c>
      <c r="Q1319" s="27">
        <f>IF(UBER[[Trip duration ]]="","",HOUR(P1319)*60 + MINUTE(P1319))</f>
        <v>54</v>
      </c>
      <c r="R1319" s="27"/>
    </row>
    <row r="1320" spans="1:18" x14ac:dyDescent="0.3">
      <c r="A1320" s="1">
        <v>1319</v>
      </c>
      <c r="B1320" s="1" t="s">
        <v>8</v>
      </c>
      <c r="C1320" s="1">
        <v>276</v>
      </c>
      <c r="D1320" s="1" t="str">
        <f t="shared" si="60"/>
        <v>Yes</v>
      </c>
      <c r="E1320" s="1" t="s">
        <v>5</v>
      </c>
      <c r="F1320" s="2">
        <f>UBER[[#This Row],[Request Date]]+UBER[[#This Row],[Request Time]]</f>
        <v>42562.95</v>
      </c>
      <c r="G1320" s="3">
        <v>42562</v>
      </c>
      <c r="H1320" s="4">
        <v>0.95000000000000007</v>
      </c>
      <c r="I1320" s="27">
        <f>HOUR(UBER[[#This Row],[Request Timestamp]])</f>
        <v>22</v>
      </c>
      <c r="J1320" s="4" t="str">
        <f t="shared" si="61"/>
        <v>Night</v>
      </c>
      <c r="K1320" s="4" t="str">
        <f>TEXT(UBER[[#This Row],[Request Date]],"dddd")</f>
        <v>Monday</v>
      </c>
      <c r="L1320" s="2">
        <f>IF(OR(UBER[Drop Date]="NA", UBER[Drop Time]="NA"), "NA",M1320+N1320)</f>
        <v>42562.988194444442</v>
      </c>
      <c r="M1320" s="3">
        <v>42562</v>
      </c>
      <c r="N1320" s="4">
        <v>0.98819444444444438</v>
      </c>
      <c r="O1320" s="4" t="str">
        <f>IF(UBER[Drop Date]="NA","No","yes")</f>
        <v>yes</v>
      </c>
      <c r="P1320" s="4">
        <f t="shared" si="62"/>
        <v>3.8194444445252884E-2</v>
      </c>
      <c r="Q1320" s="27">
        <f>IF(UBER[[Trip duration ]]="","",HOUR(P1320)*60 + MINUTE(P1320))</f>
        <v>55</v>
      </c>
      <c r="R1320" s="27"/>
    </row>
    <row r="1321" spans="1:18" x14ac:dyDescent="0.3">
      <c r="A1321" s="1">
        <v>1320</v>
      </c>
      <c r="B1321" s="1" t="s">
        <v>8</v>
      </c>
      <c r="C1321" s="1">
        <v>174</v>
      </c>
      <c r="D1321" s="1" t="str">
        <f t="shared" si="60"/>
        <v>Yes</v>
      </c>
      <c r="E1321" s="1" t="s">
        <v>5</v>
      </c>
      <c r="F1321" s="2">
        <f>UBER[[#This Row],[Request Date]]+UBER[[#This Row],[Request Time]]</f>
        <v>42562.952777777777</v>
      </c>
      <c r="G1321" s="3">
        <v>42562</v>
      </c>
      <c r="H1321" s="4">
        <v>0.95277777777777783</v>
      </c>
      <c r="I1321" s="27">
        <f>HOUR(UBER[[#This Row],[Request Timestamp]])</f>
        <v>22</v>
      </c>
      <c r="J1321" s="4" t="str">
        <f t="shared" si="61"/>
        <v>Night</v>
      </c>
      <c r="K1321" s="4" t="str">
        <f>TEXT(UBER[[#This Row],[Request Date]],"dddd")</f>
        <v>Monday</v>
      </c>
      <c r="L1321" s="2">
        <f>IF(OR(UBER[Drop Date]="NA", UBER[Drop Time]="NA"), "NA",M1321+N1321)</f>
        <v>42563.004166666666</v>
      </c>
      <c r="M1321" s="3">
        <v>42563</v>
      </c>
      <c r="N1321" s="4">
        <v>4.1666666666666666E-3</v>
      </c>
      <c r="O1321" s="4" t="str">
        <f>IF(UBER[Drop Date]="NA","No","yes")</f>
        <v>yes</v>
      </c>
      <c r="P1321" s="4">
        <f t="shared" si="62"/>
        <v>5.1388888889050577E-2</v>
      </c>
      <c r="Q1321" s="27">
        <f>IF(UBER[[Trip duration ]]="","",HOUR(P1321)*60 + MINUTE(P1321))</f>
        <v>74</v>
      </c>
      <c r="R1321" s="27"/>
    </row>
    <row r="1322" spans="1:18" x14ac:dyDescent="0.3">
      <c r="A1322" s="1">
        <v>1321</v>
      </c>
      <c r="B1322" s="1" t="s">
        <v>4</v>
      </c>
      <c r="C1322" s="1">
        <v>166</v>
      </c>
      <c r="D1322" s="1" t="str">
        <f t="shared" si="60"/>
        <v>Yes</v>
      </c>
      <c r="E1322" s="1" t="s">
        <v>5</v>
      </c>
      <c r="F1322" s="2">
        <f>UBER[[#This Row],[Request Date]]+UBER[[#This Row],[Request Time]]</f>
        <v>42562.959027777775</v>
      </c>
      <c r="G1322" s="3">
        <v>42562</v>
      </c>
      <c r="H1322" s="4">
        <v>0.9590277777777777</v>
      </c>
      <c r="I1322" s="27">
        <f>HOUR(UBER[[#This Row],[Request Timestamp]])</f>
        <v>23</v>
      </c>
      <c r="J1322" s="4" t="str">
        <f t="shared" si="61"/>
        <v>Night</v>
      </c>
      <c r="K1322" s="4" t="str">
        <f>TEXT(UBER[[#This Row],[Request Date]],"dddd")</f>
        <v>Monday</v>
      </c>
      <c r="L1322" s="2">
        <f>IF(OR(UBER[Drop Date]="NA", UBER[Drop Time]="NA"), "NA",M1322+N1322)</f>
        <v>42563.003472222219</v>
      </c>
      <c r="M1322" s="3">
        <v>42563</v>
      </c>
      <c r="N1322" s="4">
        <v>3.472222222222222E-3</v>
      </c>
      <c r="O1322" s="4" t="str">
        <f>IF(UBER[Drop Date]="NA","No","yes")</f>
        <v>yes</v>
      </c>
      <c r="P1322" s="4">
        <f t="shared" si="62"/>
        <v>4.4444444443797693E-2</v>
      </c>
      <c r="Q1322" s="27">
        <f>IF(UBER[[Trip duration ]]="","",HOUR(P1322)*60 + MINUTE(P1322))</f>
        <v>64</v>
      </c>
      <c r="R1322" s="27"/>
    </row>
    <row r="1323" spans="1:18" x14ac:dyDescent="0.3">
      <c r="A1323" s="1">
        <v>1322</v>
      </c>
      <c r="B1323" s="1" t="s">
        <v>4</v>
      </c>
      <c r="C1323" s="1" t="s">
        <v>6</v>
      </c>
      <c r="D1323" s="1" t="str">
        <f t="shared" si="60"/>
        <v>No</v>
      </c>
      <c r="E1323" s="1" t="s">
        <v>7</v>
      </c>
      <c r="F1323" s="2">
        <f>UBER[[#This Row],[Request Date]]+UBER[[#This Row],[Request Time]]</f>
        <v>42562.961111111108</v>
      </c>
      <c r="G1323" s="3">
        <v>42562</v>
      </c>
      <c r="H1323" s="4">
        <v>0.96111111111111114</v>
      </c>
      <c r="I1323" s="27">
        <f>HOUR(UBER[[#This Row],[Request Timestamp]])</f>
        <v>23</v>
      </c>
      <c r="J1323" s="4" t="str">
        <f t="shared" si="61"/>
        <v>Night</v>
      </c>
      <c r="K1323" s="4" t="str">
        <f>TEXT(UBER[[#This Row],[Request Date]],"dddd")</f>
        <v>Monday</v>
      </c>
      <c r="L1323" s="2" t="str">
        <f>IF(OR(UBER[Drop Date]="NA", UBER[Drop Time]="NA"), "NA",M1323+N1323)</f>
        <v>NA</v>
      </c>
      <c r="M1323" s="3" t="s">
        <v>6</v>
      </c>
      <c r="N1323" s="4"/>
      <c r="O1323" s="4" t="str">
        <f>IF(UBER[Drop Date]="NA","No","yes")</f>
        <v>No</v>
      </c>
      <c r="P1323" s="4" t="str">
        <f t="shared" si="62"/>
        <v/>
      </c>
      <c r="Q1323" s="27" t="str">
        <f>IF(UBER[[Trip duration ]]="","",HOUR(P1323)*60 + MINUTE(P1323))</f>
        <v/>
      </c>
      <c r="R1323" s="27"/>
    </row>
    <row r="1324" spans="1:18" x14ac:dyDescent="0.3">
      <c r="A1324" s="1">
        <v>1323</v>
      </c>
      <c r="B1324" s="1" t="s">
        <v>8</v>
      </c>
      <c r="C1324" s="1" t="s">
        <v>6</v>
      </c>
      <c r="D1324" s="1" t="str">
        <f t="shared" si="60"/>
        <v>No</v>
      </c>
      <c r="E1324" s="1" t="s">
        <v>7</v>
      </c>
      <c r="F1324" s="2">
        <f>UBER[[#This Row],[Request Date]]+UBER[[#This Row],[Request Time]]</f>
        <v>42562.958333333336</v>
      </c>
      <c r="G1324" s="3">
        <v>42562</v>
      </c>
      <c r="H1324" s="4">
        <v>0.95833333333333337</v>
      </c>
      <c r="I1324" s="27">
        <f>HOUR(UBER[[#This Row],[Request Timestamp]])</f>
        <v>23</v>
      </c>
      <c r="J1324" s="4" t="str">
        <f t="shared" si="61"/>
        <v>Night</v>
      </c>
      <c r="K1324" s="4" t="str">
        <f>TEXT(UBER[[#This Row],[Request Date]],"dddd")</f>
        <v>Monday</v>
      </c>
      <c r="L1324" s="2" t="str">
        <f>IF(OR(UBER[Drop Date]="NA", UBER[Drop Time]="NA"), "NA",M1324+N1324)</f>
        <v>NA</v>
      </c>
      <c r="M1324" s="3" t="s">
        <v>6</v>
      </c>
      <c r="N1324" s="4"/>
      <c r="O1324" s="4" t="str">
        <f>IF(UBER[Drop Date]="NA","No","yes")</f>
        <v>No</v>
      </c>
      <c r="P1324" s="4" t="str">
        <f t="shared" si="62"/>
        <v/>
      </c>
      <c r="Q1324" s="27" t="str">
        <f>IF(UBER[[Trip duration ]]="","",HOUR(P1324)*60 + MINUTE(P1324))</f>
        <v/>
      </c>
      <c r="R1324" s="27"/>
    </row>
    <row r="1325" spans="1:18" x14ac:dyDescent="0.3">
      <c r="A1325" s="1">
        <v>1324</v>
      </c>
      <c r="B1325" s="1" t="s">
        <v>8</v>
      </c>
      <c r="C1325" s="1">
        <v>177</v>
      </c>
      <c r="D1325" s="1" t="str">
        <f t="shared" si="60"/>
        <v>Yes</v>
      </c>
      <c r="E1325" s="1" t="s">
        <v>5</v>
      </c>
      <c r="F1325" s="2">
        <f>UBER[[#This Row],[Request Date]]+UBER[[#This Row],[Request Time]]</f>
        <v>42562.957638888889</v>
      </c>
      <c r="G1325" s="3">
        <v>42562</v>
      </c>
      <c r="H1325" s="4">
        <v>0.95763888888888893</v>
      </c>
      <c r="I1325" s="27">
        <f>HOUR(UBER[[#This Row],[Request Timestamp]])</f>
        <v>22</v>
      </c>
      <c r="J1325" s="4" t="str">
        <f t="shared" si="61"/>
        <v>Night</v>
      </c>
      <c r="K1325" s="4" t="str">
        <f>TEXT(UBER[[#This Row],[Request Date]],"dddd")</f>
        <v>Monday</v>
      </c>
      <c r="L1325" s="2">
        <f>IF(OR(UBER[Drop Date]="NA", UBER[Drop Time]="NA"), "NA",M1325+N1325)</f>
        <v>42563.003472222219</v>
      </c>
      <c r="M1325" s="3">
        <v>42563</v>
      </c>
      <c r="N1325" s="4">
        <v>3.472222222222222E-3</v>
      </c>
      <c r="O1325" s="4" t="str">
        <f>IF(UBER[Drop Date]="NA","No","yes")</f>
        <v>yes</v>
      </c>
      <c r="P1325" s="4">
        <f t="shared" si="62"/>
        <v>4.5833333329937886E-2</v>
      </c>
      <c r="Q1325" s="27">
        <f>IF(UBER[[Trip duration ]]="","",HOUR(P1325)*60 + MINUTE(P1325))</f>
        <v>66</v>
      </c>
      <c r="R1325" s="27"/>
    </row>
    <row r="1326" spans="1:18" x14ac:dyDescent="0.3">
      <c r="A1326" s="1">
        <v>1325</v>
      </c>
      <c r="B1326" s="1" t="s">
        <v>8</v>
      </c>
      <c r="C1326" s="1">
        <v>64</v>
      </c>
      <c r="D1326" s="1" t="str">
        <f t="shared" si="60"/>
        <v>Yes</v>
      </c>
      <c r="E1326" s="1" t="s">
        <v>9</v>
      </c>
      <c r="F1326" s="2">
        <f>UBER[[#This Row],[Request Date]]+UBER[[#This Row],[Request Time]]</f>
        <v>42562.962500000001</v>
      </c>
      <c r="G1326" s="3">
        <v>42562</v>
      </c>
      <c r="H1326" s="4">
        <v>0.96250000000000002</v>
      </c>
      <c r="I1326" s="27">
        <f>HOUR(UBER[[#This Row],[Request Timestamp]])</f>
        <v>23</v>
      </c>
      <c r="J1326" s="4" t="str">
        <f t="shared" si="61"/>
        <v>Night</v>
      </c>
      <c r="K1326" s="4" t="str">
        <f>TEXT(UBER[[#This Row],[Request Date]],"dddd")</f>
        <v>Monday</v>
      </c>
      <c r="L1326" s="2" t="str">
        <f>IF(OR(UBER[Drop Date]="NA", UBER[Drop Time]="NA"), "NA",M1326+N1326)</f>
        <v>NA</v>
      </c>
      <c r="M1326" s="3" t="s">
        <v>6</v>
      </c>
      <c r="N1326" s="4"/>
      <c r="O1326" s="4" t="str">
        <f>IF(UBER[Drop Date]="NA","No","yes")</f>
        <v>No</v>
      </c>
      <c r="P1326" s="4" t="str">
        <f t="shared" si="62"/>
        <v/>
      </c>
      <c r="Q1326" s="27" t="str">
        <f>IF(UBER[[Trip duration ]]="","",HOUR(P1326)*60 + MINUTE(P1326))</f>
        <v/>
      </c>
      <c r="R1326" s="27"/>
    </row>
    <row r="1327" spans="1:18" x14ac:dyDescent="0.3">
      <c r="A1327" s="1">
        <v>1326</v>
      </c>
      <c r="B1327" s="1" t="s">
        <v>4</v>
      </c>
      <c r="C1327" s="1">
        <v>113</v>
      </c>
      <c r="D1327" s="1" t="str">
        <f t="shared" si="60"/>
        <v>Yes</v>
      </c>
      <c r="E1327" s="1" t="s">
        <v>5</v>
      </c>
      <c r="F1327" s="2">
        <f>UBER[[#This Row],[Request Date]]+UBER[[#This Row],[Request Time]]</f>
        <v>42562.962500000001</v>
      </c>
      <c r="G1327" s="3">
        <v>42562</v>
      </c>
      <c r="H1327" s="4">
        <v>0.96250000000000002</v>
      </c>
      <c r="I1327" s="27">
        <f>HOUR(UBER[[#This Row],[Request Timestamp]])</f>
        <v>23</v>
      </c>
      <c r="J1327" s="4" t="str">
        <f t="shared" si="61"/>
        <v>Night</v>
      </c>
      <c r="K1327" s="4" t="str">
        <f>TEXT(UBER[[#This Row],[Request Date]],"dddd")</f>
        <v>Monday</v>
      </c>
      <c r="L1327" s="2">
        <f>IF(OR(UBER[Drop Date]="NA", UBER[Drop Time]="NA"), "NA",M1327+N1327)</f>
        <v>42563.004861111112</v>
      </c>
      <c r="M1327" s="3">
        <v>42563</v>
      </c>
      <c r="N1327" s="4">
        <v>4.8611111111111112E-3</v>
      </c>
      <c r="O1327" s="4" t="str">
        <f>IF(UBER[Drop Date]="NA","No","yes")</f>
        <v>yes</v>
      </c>
      <c r="P1327" s="4">
        <f t="shared" si="62"/>
        <v>4.2361111110949423E-2</v>
      </c>
      <c r="Q1327" s="27">
        <f>IF(UBER[[Trip duration ]]="","",HOUR(P1327)*60 + MINUTE(P1327))</f>
        <v>61</v>
      </c>
      <c r="R1327" s="27"/>
    </row>
    <row r="1328" spans="1:18" x14ac:dyDescent="0.3">
      <c r="A1328" s="1">
        <v>1327</v>
      </c>
      <c r="B1328" s="1" t="s">
        <v>4</v>
      </c>
      <c r="C1328" s="1" t="s">
        <v>6</v>
      </c>
      <c r="D1328" s="1" t="str">
        <f t="shared" si="60"/>
        <v>No</v>
      </c>
      <c r="E1328" s="1" t="s">
        <v>7</v>
      </c>
      <c r="F1328" s="2">
        <f>UBER[[#This Row],[Request Date]]+UBER[[#This Row],[Request Time]]</f>
        <v>42562.965277777781</v>
      </c>
      <c r="G1328" s="3">
        <v>42562</v>
      </c>
      <c r="H1328" s="4">
        <v>0.96527777777777779</v>
      </c>
      <c r="I1328" s="27">
        <f>HOUR(UBER[[#This Row],[Request Timestamp]])</f>
        <v>23</v>
      </c>
      <c r="J1328" s="4" t="str">
        <f t="shared" si="61"/>
        <v>Night</v>
      </c>
      <c r="K1328" s="4" t="str">
        <f>TEXT(UBER[[#This Row],[Request Date]],"dddd")</f>
        <v>Monday</v>
      </c>
      <c r="L1328" s="2" t="str">
        <f>IF(OR(UBER[Drop Date]="NA", UBER[Drop Time]="NA"), "NA",M1328+N1328)</f>
        <v>NA</v>
      </c>
      <c r="M1328" s="3" t="s">
        <v>6</v>
      </c>
      <c r="N1328" s="4"/>
      <c r="O1328" s="4" t="str">
        <f>IF(UBER[Drop Date]="NA","No","yes")</f>
        <v>No</v>
      </c>
      <c r="P1328" s="4" t="str">
        <f t="shared" si="62"/>
        <v/>
      </c>
      <c r="Q1328" s="27" t="str">
        <f>IF(UBER[[Trip duration ]]="","",HOUR(P1328)*60 + MINUTE(P1328))</f>
        <v/>
      </c>
      <c r="R1328" s="27"/>
    </row>
    <row r="1329" spans="1:18" x14ac:dyDescent="0.3">
      <c r="A1329" s="1">
        <v>1328</v>
      </c>
      <c r="B1329" s="1" t="s">
        <v>4</v>
      </c>
      <c r="C1329" s="1" t="s">
        <v>6</v>
      </c>
      <c r="D1329" s="1" t="str">
        <f t="shared" si="60"/>
        <v>No</v>
      </c>
      <c r="E1329" s="1" t="s">
        <v>7</v>
      </c>
      <c r="F1329" s="2">
        <f>UBER[[#This Row],[Request Date]]+UBER[[#This Row],[Request Time]]</f>
        <v>42562.963194444441</v>
      </c>
      <c r="G1329" s="3">
        <v>42562</v>
      </c>
      <c r="H1329" s="4">
        <v>0.96319444444444446</v>
      </c>
      <c r="I1329" s="27">
        <f>HOUR(UBER[[#This Row],[Request Timestamp]])</f>
        <v>23</v>
      </c>
      <c r="J1329" s="4" t="str">
        <f t="shared" si="61"/>
        <v>Night</v>
      </c>
      <c r="K1329" s="4" t="str">
        <f>TEXT(UBER[[#This Row],[Request Date]],"dddd")</f>
        <v>Monday</v>
      </c>
      <c r="L1329" s="2" t="str">
        <f>IF(OR(UBER[Drop Date]="NA", UBER[Drop Time]="NA"), "NA",M1329+N1329)</f>
        <v>NA</v>
      </c>
      <c r="M1329" s="3" t="s">
        <v>6</v>
      </c>
      <c r="N1329" s="4"/>
      <c r="O1329" s="4" t="str">
        <f>IF(UBER[Drop Date]="NA","No","yes")</f>
        <v>No</v>
      </c>
      <c r="P1329" s="4" t="str">
        <f t="shared" si="62"/>
        <v/>
      </c>
      <c r="Q1329" s="27" t="str">
        <f>IF(UBER[[Trip duration ]]="","",HOUR(P1329)*60 + MINUTE(P1329))</f>
        <v/>
      </c>
      <c r="R1329" s="27"/>
    </row>
    <row r="1330" spans="1:18" x14ac:dyDescent="0.3">
      <c r="A1330" s="1">
        <v>1329</v>
      </c>
      <c r="B1330" s="1" t="s">
        <v>4</v>
      </c>
      <c r="C1330" s="1">
        <v>67</v>
      </c>
      <c r="D1330" s="1" t="str">
        <f t="shared" si="60"/>
        <v>Yes</v>
      </c>
      <c r="E1330" s="1" t="s">
        <v>5</v>
      </c>
      <c r="F1330" s="2">
        <f>UBER[[#This Row],[Request Date]]+UBER[[#This Row],[Request Time]]</f>
        <v>42562.965277777781</v>
      </c>
      <c r="G1330" s="3">
        <v>42562</v>
      </c>
      <c r="H1330" s="4">
        <v>0.96527777777777779</v>
      </c>
      <c r="I1330" s="27">
        <f>HOUR(UBER[[#This Row],[Request Timestamp]])</f>
        <v>23</v>
      </c>
      <c r="J1330" s="4" t="str">
        <f t="shared" si="61"/>
        <v>Night</v>
      </c>
      <c r="K1330" s="4" t="str">
        <f>TEXT(UBER[[#This Row],[Request Date]],"dddd")</f>
        <v>Monday</v>
      </c>
      <c r="L1330" s="2">
        <f>IF(OR(UBER[Drop Date]="NA", UBER[Drop Time]="NA"), "NA",M1330+N1330)</f>
        <v>42562.989583333336</v>
      </c>
      <c r="M1330" s="3">
        <v>42562</v>
      </c>
      <c r="N1330" s="4">
        <v>0.98958333333333337</v>
      </c>
      <c r="O1330" s="4" t="str">
        <f>IF(UBER[Drop Date]="NA","No","yes")</f>
        <v>yes</v>
      </c>
      <c r="P1330" s="4">
        <f t="shared" si="62"/>
        <v>2.4305555554747116E-2</v>
      </c>
      <c r="Q1330" s="27">
        <f>IF(UBER[[Trip duration ]]="","",HOUR(P1330)*60 + MINUTE(P1330))</f>
        <v>35</v>
      </c>
      <c r="R1330" s="27"/>
    </row>
    <row r="1331" spans="1:18" x14ac:dyDescent="0.3">
      <c r="A1331" s="1">
        <v>1330</v>
      </c>
      <c r="B1331" s="1" t="s">
        <v>4</v>
      </c>
      <c r="C1331" s="1">
        <v>99</v>
      </c>
      <c r="D1331" s="1" t="str">
        <f t="shared" si="60"/>
        <v>Yes</v>
      </c>
      <c r="E1331" s="1" t="s">
        <v>5</v>
      </c>
      <c r="F1331" s="2">
        <f>UBER[[#This Row],[Request Date]]+UBER[[#This Row],[Request Time]]</f>
        <v>42562.96597222222</v>
      </c>
      <c r="G1331" s="3">
        <v>42562</v>
      </c>
      <c r="H1331" s="4">
        <v>0.96597222222222223</v>
      </c>
      <c r="I1331" s="27">
        <f>HOUR(UBER[[#This Row],[Request Timestamp]])</f>
        <v>23</v>
      </c>
      <c r="J1331" s="4" t="str">
        <f t="shared" si="61"/>
        <v>Night</v>
      </c>
      <c r="K1331" s="4" t="str">
        <f>TEXT(UBER[[#This Row],[Request Date]],"dddd")</f>
        <v>Monday</v>
      </c>
      <c r="L1331" s="2">
        <f>IF(OR(UBER[Drop Date]="NA", UBER[Drop Time]="NA"), "NA",M1331+N1331)</f>
        <v>42563.009722222225</v>
      </c>
      <c r="M1331" s="3">
        <v>42563</v>
      </c>
      <c r="N1331" s="4">
        <v>9.7222222222222224E-3</v>
      </c>
      <c r="O1331" s="4" t="str">
        <f>IF(UBER[Drop Date]="NA","No","yes")</f>
        <v>yes</v>
      </c>
      <c r="P1331" s="4">
        <f t="shared" si="62"/>
        <v>4.3750000004365575E-2</v>
      </c>
      <c r="Q1331" s="27">
        <f>IF(UBER[[Trip duration ]]="","",HOUR(P1331)*60 + MINUTE(P1331))</f>
        <v>63</v>
      </c>
      <c r="R1331" s="27"/>
    </row>
    <row r="1332" spans="1:18" x14ac:dyDescent="0.3">
      <c r="A1332" s="1">
        <v>1331</v>
      </c>
      <c r="B1332" s="1" t="s">
        <v>4</v>
      </c>
      <c r="C1332" s="1" t="s">
        <v>6</v>
      </c>
      <c r="D1332" s="1" t="str">
        <f t="shared" si="60"/>
        <v>No</v>
      </c>
      <c r="E1332" s="1" t="s">
        <v>7</v>
      </c>
      <c r="F1332" s="2">
        <f>UBER[[#This Row],[Request Date]]+UBER[[#This Row],[Request Time]]</f>
        <v>42562.967361111114</v>
      </c>
      <c r="G1332" s="3">
        <v>42562</v>
      </c>
      <c r="H1332" s="4">
        <v>0.96736111111111101</v>
      </c>
      <c r="I1332" s="27">
        <f>HOUR(UBER[[#This Row],[Request Timestamp]])</f>
        <v>23</v>
      </c>
      <c r="J1332" s="4" t="str">
        <f t="shared" si="61"/>
        <v>Night</v>
      </c>
      <c r="K1332" s="4" t="str">
        <f>TEXT(UBER[[#This Row],[Request Date]],"dddd")</f>
        <v>Monday</v>
      </c>
      <c r="L1332" s="2" t="str">
        <f>IF(OR(UBER[Drop Date]="NA", UBER[Drop Time]="NA"), "NA",M1332+N1332)</f>
        <v>NA</v>
      </c>
      <c r="M1332" s="3" t="s">
        <v>6</v>
      </c>
      <c r="N1332" s="4"/>
      <c r="O1332" s="4" t="str">
        <f>IF(UBER[Drop Date]="NA","No","yes")</f>
        <v>No</v>
      </c>
      <c r="P1332" s="4" t="str">
        <f t="shared" si="62"/>
        <v/>
      </c>
      <c r="Q1332" s="27" t="str">
        <f>IF(UBER[[Trip duration ]]="","",HOUR(P1332)*60 + MINUTE(P1332))</f>
        <v/>
      </c>
      <c r="R1332" s="27"/>
    </row>
    <row r="1333" spans="1:18" x14ac:dyDescent="0.3">
      <c r="A1333" s="1">
        <v>1332</v>
      </c>
      <c r="B1333" s="1" t="s">
        <v>8</v>
      </c>
      <c r="C1333" s="1" t="s">
        <v>6</v>
      </c>
      <c r="D1333" s="1" t="str">
        <f t="shared" si="60"/>
        <v>No</v>
      </c>
      <c r="E1333" s="1" t="s">
        <v>7</v>
      </c>
      <c r="F1333" s="2">
        <f>UBER[[#This Row],[Request Date]]+UBER[[#This Row],[Request Time]]</f>
        <v>42562.968055555553</v>
      </c>
      <c r="G1333" s="3">
        <v>42562</v>
      </c>
      <c r="H1333" s="4">
        <v>0.96805555555555556</v>
      </c>
      <c r="I1333" s="27">
        <f>HOUR(UBER[[#This Row],[Request Timestamp]])</f>
        <v>23</v>
      </c>
      <c r="J1333" s="4" t="str">
        <f t="shared" si="61"/>
        <v>Night</v>
      </c>
      <c r="K1333" s="4" t="str">
        <f>TEXT(UBER[[#This Row],[Request Date]],"dddd")</f>
        <v>Monday</v>
      </c>
      <c r="L1333" s="2" t="str">
        <f>IF(OR(UBER[Drop Date]="NA", UBER[Drop Time]="NA"), "NA",M1333+N1333)</f>
        <v>NA</v>
      </c>
      <c r="M1333" s="3" t="s">
        <v>6</v>
      </c>
      <c r="N1333" s="4"/>
      <c r="O1333" s="4" t="str">
        <f>IF(UBER[Drop Date]="NA","No","yes")</f>
        <v>No</v>
      </c>
      <c r="P1333" s="4" t="str">
        <f t="shared" si="62"/>
        <v/>
      </c>
      <c r="Q1333" s="27" t="str">
        <f>IF(UBER[[Trip duration ]]="","",HOUR(P1333)*60 + MINUTE(P1333))</f>
        <v/>
      </c>
      <c r="R1333" s="27"/>
    </row>
    <row r="1334" spans="1:18" x14ac:dyDescent="0.3">
      <c r="A1334" s="1">
        <v>1333</v>
      </c>
      <c r="B1334" s="1" t="s">
        <v>8</v>
      </c>
      <c r="C1334" s="1">
        <v>296</v>
      </c>
      <c r="D1334" s="1" t="str">
        <f t="shared" si="60"/>
        <v>Yes</v>
      </c>
      <c r="E1334" s="1" t="s">
        <v>5</v>
      </c>
      <c r="F1334" s="2">
        <f>UBER[[#This Row],[Request Date]]+UBER[[#This Row],[Request Time]]</f>
        <v>42562.970138888886</v>
      </c>
      <c r="G1334" s="3">
        <v>42562</v>
      </c>
      <c r="H1334" s="4">
        <v>0.97013888888888899</v>
      </c>
      <c r="I1334" s="27">
        <f>HOUR(UBER[[#This Row],[Request Timestamp]])</f>
        <v>23</v>
      </c>
      <c r="J1334" s="4" t="str">
        <f t="shared" si="61"/>
        <v>Night</v>
      </c>
      <c r="K1334" s="4" t="str">
        <f>TEXT(UBER[[#This Row],[Request Date]],"dddd")</f>
        <v>Monday</v>
      </c>
      <c r="L1334" s="2">
        <f>IF(OR(UBER[Drop Date]="NA", UBER[Drop Time]="NA"), "NA",M1334+N1334)</f>
        <v>42563.010416666664</v>
      </c>
      <c r="M1334" s="3">
        <v>42563</v>
      </c>
      <c r="N1334" s="4">
        <v>1.0416666666666666E-2</v>
      </c>
      <c r="O1334" s="4" t="str">
        <f>IF(UBER[Drop Date]="NA","No","yes")</f>
        <v>yes</v>
      </c>
      <c r="P1334" s="4">
        <f t="shared" si="62"/>
        <v>4.0277777778101154E-2</v>
      </c>
      <c r="Q1334" s="27">
        <f>IF(UBER[[Trip duration ]]="","",HOUR(P1334)*60 + MINUTE(P1334))</f>
        <v>58</v>
      </c>
      <c r="R1334" s="27"/>
    </row>
    <row r="1335" spans="1:18" x14ac:dyDescent="0.3">
      <c r="A1335" s="1">
        <v>1334</v>
      </c>
      <c r="B1335" s="1" t="s">
        <v>8</v>
      </c>
      <c r="C1335" s="1" t="s">
        <v>6</v>
      </c>
      <c r="D1335" s="1" t="str">
        <f t="shared" si="60"/>
        <v>No</v>
      </c>
      <c r="E1335" s="1" t="s">
        <v>7</v>
      </c>
      <c r="F1335" s="2">
        <f>UBER[[#This Row],[Request Date]]+UBER[[#This Row],[Request Time]]</f>
        <v>42562.97152777778</v>
      </c>
      <c r="G1335" s="3">
        <v>42562</v>
      </c>
      <c r="H1335" s="4">
        <v>0.97152777777777777</v>
      </c>
      <c r="I1335" s="27">
        <f>HOUR(UBER[[#This Row],[Request Timestamp]])</f>
        <v>23</v>
      </c>
      <c r="J1335" s="4" t="str">
        <f t="shared" si="61"/>
        <v>Night</v>
      </c>
      <c r="K1335" s="4" t="str">
        <f>TEXT(UBER[[#This Row],[Request Date]],"dddd")</f>
        <v>Monday</v>
      </c>
      <c r="L1335" s="2" t="str">
        <f>IF(OR(UBER[Drop Date]="NA", UBER[Drop Time]="NA"), "NA",M1335+N1335)</f>
        <v>NA</v>
      </c>
      <c r="M1335" s="3" t="s">
        <v>6</v>
      </c>
      <c r="N1335" s="4"/>
      <c r="O1335" s="4" t="str">
        <f>IF(UBER[Drop Date]="NA","No","yes")</f>
        <v>No</v>
      </c>
      <c r="P1335" s="4" t="str">
        <f t="shared" si="62"/>
        <v/>
      </c>
      <c r="Q1335" s="27" t="str">
        <f>IF(UBER[[Trip duration ]]="","",HOUR(P1335)*60 + MINUTE(P1335))</f>
        <v/>
      </c>
      <c r="R1335" s="27"/>
    </row>
    <row r="1336" spans="1:18" x14ac:dyDescent="0.3">
      <c r="A1336" s="1">
        <v>1335</v>
      </c>
      <c r="B1336" s="1" t="s">
        <v>8</v>
      </c>
      <c r="C1336" s="1" t="s">
        <v>6</v>
      </c>
      <c r="D1336" s="1" t="str">
        <f t="shared" si="60"/>
        <v>No</v>
      </c>
      <c r="E1336" s="1" t="s">
        <v>7</v>
      </c>
      <c r="F1336" s="2">
        <f>UBER[[#This Row],[Request Date]]+UBER[[#This Row],[Request Time]]</f>
        <v>42562.972222222219</v>
      </c>
      <c r="G1336" s="3">
        <v>42562</v>
      </c>
      <c r="H1336" s="4">
        <v>0.97222222222222221</v>
      </c>
      <c r="I1336" s="27">
        <f>HOUR(UBER[[#This Row],[Request Timestamp]])</f>
        <v>23</v>
      </c>
      <c r="J1336" s="4" t="str">
        <f t="shared" si="61"/>
        <v>Night</v>
      </c>
      <c r="K1336" s="4" t="str">
        <f>TEXT(UBER[[#This Row],[Request Date]],"dddd")</f>
        <v>Monday</v>
      </c>
      <c r="L1336" s="2" t="str">
        <f>IF(OR(UBER[Drop Date]="NA", UBER[Drop Time]="NA"), "NA",M1336+N1336)</f>
        <v>NA</v>
      </c>
      <c r="M1336" s="3" t="s">
        <v>6</v>
      </c>
      <c r="N1336" s="4"/>
      <c r="O1336" s="4" t="str">
        <f>IF(UBER[Drop Date]="NA","No","yes")</f>
        <v>No</v>
      </c>
      <c r="P1336" s="4" t="str">
        <f t="shared" si="62"/>
        <v/>
      </c>
      <c r="Q1336" s="27" t="str">
        <f>IF(UBER[[Trip duration ]]="","",HOUR(P1336)*60 + MINUTE(P1336))</f>
        <v/>
      </c>
      <c r="R1336" s="27"/>
    </row>
    <row r="1337" spans="1:18" x14ac:dyDescent="0.3">
      <c r="A1337" s="1">
        <v>1336</v>
      </c>
      <c r="B1337" s="1" t="s">
        <v>8</v>
      </c>
      <c r="C1337" s="1">
        <v>173</v>
      </c>
      <c r="D1337" s="1" t="str">
        <f t="shared" si="60"/>
        <v>Yes</v>
      </c>
      <c r="E1337" s="1" t="s">
        <v>5</v>
      </c>
      <c r="F1337" s="2">
        <f>UBER[[#This Row],[Request Date]]+UBER[[#This Row],[Request Time]]</f>
        <v>42562.970138888886</v>
      </c>
      <c r="G1337" s="3">
        <v>42562</v>
      </c>
      <c r="H1337" s="4">
        <v>0.97013888888888899</v>
      </c>
      <c r="I1337" s="27">
        <f>HOUR(UBER[[#This Row],[Request Timestamp]])</f>
        <v>23</v>
      </c>
      <c r="J1337" s="4" t="str">
        <f t="shared" si="61"/>
        <v>Night</v>
      </c>
      <c r="K1337" s="4" t="str">
        <f>TEXT(UBER[[#This Row],[Request Date]],"dddd")</f>
        <v>Monday</v>
      </c>
      <c r="L1337" s="2">
        <f>IF(OR(UBER[Drop Date]="NA", UBER[Drop Time]="NA"), "NA",M1337+N1337)</f>
        <v>42562.994444444441</v>
      </c>
      <c r="M1337" s="3">
        <v>42562</v>
      </c>
      <c r="N1337" s="4">
        <v>0.99444444444444446</v>
      </c>
      <c r="O1337" s="4" t="str">
        <f>IF(UBER[Drop Date]="NA","No","yes")</f>
        <v>yes</v>
      </c>
      <c r="P1337" s="4">
        <f t="shared" si="62"/>
        <v>2.4305555554747116E-2</v>
      </c>
      <c r="Q1337" s="27">
        <f>IF(UBER[[Trip duration ]]="","",HOUR(P1337)*60 + MINUTE(P1337))</f>
        <v>35</v>
      </c>
      <c r="R1337" s="27"/>
    </row>
    <row r="1338" spans="1:18" x14ac:dyDescent="0.3">
      <c r="A1338" s="1">
        <v>1337</v>
      </c>
      <c r="B1338" s="1" t="s">
        <v>4</v>
      </c>
      <c r="C1338" s="1" t="s">
        <v>6</v>
      </c>
      <c r="D1338" s="1" t="str">
        <f t="shared" si="60"/>
        <v>No</v>
      </c>
      <c r="E1338" s="1" t="s">
        <v>7</v>
      </c>
      <c r="F1338" s="2">
        <f>UBER[[#This Row],[Request Date]]+UBER[[#This Row],[Request Time]]</f>
        <v>42562.973611111112</v>
      </c>
      <c r="G1338" s="3">
        <v>42562</v>
      </c>
      <c r="H1338" s="4">
        <v>0.97361111111111109</v>
      </c>
      <c r="I1338" s="27">
        <f>HOUR(UBER[[#This Row],[Request Timestamp]])</f>
        <v>23</v>
      </c>
      <c r="J1338" s="4" t="str">
        <f t="shared" si="61"/>
        <v>Night</v>
      </c>
      <c r="K1338" s="4" t="str">
        <f>TEXT(UBER[[#This Row],[Request Date]],"dddd")</f>
        <v>Monday</v>
      </c>
      <c r="L1338" s="2" t="str">
        <f>IF(OR(UBER[Drop Date]="NA", UBER[Drop Time]="NA"), "NA",M1338+N1338)</f>
        <v>NA</v>
      </c>
      <c r="M1338" s="3" t="s">
        <v>6</v>
      </c>
      <c r="N1338" s="4"/>
      <c r="O1338" s="4" t="str">
        <f>IF(UBER[Drop Date]="NA","No","yes")</f>
        <v>No</v>
      </c>
      <c r="P1338" s="4" t="str">
        <f t="shared" si="62"/>
        <v/>
      </c>
      <c r="Q1338" s="27" t="str">
        <f>IF(UBER[[Trip duration ]]="","",HOUR(P1338)*60 + MINUTE(P1338))</f>
        <v/>
      </c>
      <c r="R1338" s="27"/>
    </row>
    <row r="1339" spans="1:18" x14ac:dyDescent="0.3">
      <c r="A1339" s="1">
        <v>1338</v>
      </c>
      <c r="B1339" s="1" t="s">
        <v>4</v>
      </c>
      <c r="C1339" s="1">
        <v>102</v>
      </c>
      <c r="D1339" s="1" t="str">
        <f t="shared" si="60"/>
        <v>Yes</v>
      </c>
      <c r="E1339" s="1" t="s">
        <v>5</v>
      </c>
      <c r="F1339" s="2">
        <f>UBER[[#This Row],[Request Date]]+UBER[[#This Row],[Request Time]]</f>
        <v>42562.974305555559</v>
      </c>
      <c r="G1339" s="3">
        <v>42562</v>
      </c>
      <c r="H1339" s="4">
        <v>0.97430555555555554</v>
      </c>
      <c r="I1339" s="27">
        <f>HOUR(UBER[[#This Row],[Request Timestamp]])</f>
        <v>23</v>
      </c>
      <c r="J1339" s="4" t="str">
        <f t="shared" si="61"/>
        <v>Night</v>
      </c>
      <c r="K1339" s="4" t="str">
        <f>TEXT(UBER[[#This Row],[Request Date]],"dddd")</f>
        <v>Monday</v>
      </c>
      <c r="L1339" s="2">
        <f>IF(OR(UBER[Drop Date]="NA", UBER[Drop Time]="NA"), "NA",M1339+N1339)</f>
        <v>42562.998611111114</v>
      </c>
      <c r="M1339" s="3">
        <v>42562</v>
      </c>
      <c r="N1339" s="4">
        <v>0.99861111111111101</v>
      </c>
      <c r="O1339" s="4" t="str">
        <f>IF(UBER[Drop Date]="NA","No","yes")</f>
        <v>yes</v>
      </c>
      <c r="P1339" s="4">
        <f t="shared" si="62"/>
        <v>2.4305555554747116E-2</v>
      </c>
      <c r="Q1339" s="27">
        <f>IF(UBER[[Trip duration ]]="","",HOUR(P1339)*60 + MINUTE(P1339))</f>
        <v>35</v>
      </c>
      <c r="R1339" s="27"/>
    </row>
    <row r="1340" spans="1:18" x14ac:dyDescent="0.3">
      <c r="A1340" s="1">
        <v>1339</v>
      </c>
      <c r="B1340" s="1" t="s">
        <v>4</v>
      </c>
      <c r="C1340" s="1">
        <v>108</v>
      </c>
      <c r="D1340" s="1" t="str">
        <f t="shared" si="60"/>
        <v>Yes</v>
      </c>
      <c r="E1340" s="1" t="s">
        <v>5</v>
      </c>
      <c r="F1340" s="2">
        <f>UBER[[#This Row],[Request Date]]+UBER[[#This Row],[Request Time]]</f>
        <v>42562.975694444445</v>
      </c>
      <c r="G1340" s="3">
        <v>42562</v>
      </c>
      <c r="H1340" s="4">
        <v>0.97569444444444453</v>
      </c>
      <c r="I1340" s="27">
        <f>HOUR(UBER[[#This Row],[Request Timestamp]])</f>
        <v>23</v>
      </c>
      <c r="J1340" s="4" t="str">
        <f t="shared" si="61"/>
        <v>Night</v>
      </c>
      <c r="K1340" s="4" t="str">
        <f>TEXT(UBER[[#This Row],[Request Date]],"dddd")</f>
        <v>Monday</v>
      </c>
      <c r="L1340" s="2">
        <f>IF(OR(UBER[Drop Date]="NA", UBER[Drop Time]="NA"), "NA",M1340+N1340)</f>
        <v>42563.022222222222</v>
      </c>
      <c r="M1340" s="3">
        <v>42563</v>
      </c>
      <c r="N1340" s="4">
        <v>2.2222222222222223E-2</v>
      </c>
      <c r="O1340" s="4" t="str">
        <f>IF(UBER[Drop Date]="NA","No","yes")</f>
        <v>yes</v>
      </c>
      <c r="P1340" s="4">
        <f t="shared" si="62"/>
        <v>4.6527777776645962E-2</v>
      </c>
      <c r="Q1340" s="27">
        <f>IF(UBER[[Trip duration ]]="","",HOUR(P1340)*60 + MINUTE(P1340))</f>
        <v>67</v>
      </c>
      <c r="R1340" s="27"/>
    </row>
    <row r="1341" spans="1:18" x14ac:dyDescent="0.3">
      <c r="A1341" s="1">
        <v>1340</v>
      </c>
      <c r="B1341" s="1" t="s">
        <v>8</v>
      </c>
      <c r="C1341" s="1">
        <v>57</v>
      </c>
      <c r="D1341" s="1" t="str">
        <f t="shared" si="60"/>
        <v>Yes</v>
      </c>
      <c r="E1341" s="1" t="s">
        <v>5</v>
      </c>
      <c r="F1341" s="2">
        <f>UBER[[#This Row],[Request Date]]+UBER[[#This Row],[Request Time]]</f>
        <v>42562.973611111112</v>
      </c>
      <c r="G1341" s="3">
        <v>42562</v>
      </c>
      <c r="H1341" s="4">
        <v>0.97361111111111109</v>
      </c>
      <c r="I1341" s="27">
        <f>HOUR(UBER[[#This Row],[Request Timestamp]])</f>
        <v>23</v>
      </c>
      <c r="J1341" s="4" t="str">
        <f t="shared" si="61"/>
        <v>Night</v>
      </c>
      <c r="K1341" s="4" t="str">
        <f>TEXT(UBER[[#This Row],[Request Date]],"dddd")</f>
        <v>Monday</v>
      </c>
      <c r="L1341" s="2">
        <f>IF(OR(UBER[Drop Date]="NA", UBER[Drop Time]="NA"), "NA",M1341+N1341)</f>
        <v>42562.996527777781</v>
      </c>
      <c r="M1341" s="3">
        <v>42562</v>
      </c>
      <c r="N1341" s="4">
        <v>0.99652777777777779</v>
      </c>
      <c r="O1341" s="4" t="str">
        <f>IF(UBER[Drop Date]="NA","No","yes")</f>
        <v>yes</v>
      </c>
      <c r="P1341" s="4">
        <f t="shared" si="62"/>
        <v>2.2916666668606922E-2</v>
      </c>
      <c r="Q1341" s="27">
        <f>IF(UBER[[Trip duration ]]="","",HOUR(P1341)*60 + MINUTE(P1341))</f>
        <v>33</v>
      </c>
      <c r="R1341" s="27"/>
    </row>
    <row r="1342" spans="1:18" x14ac:dyDescent="0.3">
      <c r="A1342" s="1">
        <v>1341</v>
      </c>
      <c r="B1342" s="1" t="s">
        <v>4</v>
      </c>
      <c r="C1342" s="1">
        <v>172</v>
      </c>
      <c r="D1342" s="1" t="str">
        <f t="shared" si="60"/>
        <v>Yes</v>
      </c>
      <c r="E1342" s="1" t="s">
        <v>5</v>
      </c>
      <c r="F1342" s="2">
        <f>UBER[[#This Row],[Request Date]]+UBER[[#This Row],[Request Time]]</f>
        <v>42562.976388888892</v>
      </c>
      <c r="G1342" s="3">
        <v>42562</v>
      </c>
      <c r="H1342" s="4">
        <v>0.97638888888888886</v>
      </c>
      <c r="I1342" s="27">
        <f>HOUR(UBER[[#This Row],[Request Timestamp]])</f>
        <v>23</v>
      </c>
      <c r="J1342" s="4" t="str">
        <f t="shared" si="61"/>
        <v>Night</v>
      </c>
      <c r="K1342" s="4" t="str">
        <f>TEXT(UBER[[#This Row],[Request Date]],"dddd")</f>
        <v>Monday</v>
      </c>
      <c r="L1342" s="2">
        <f>IF(OR(UBER[Drop Date]="NA", UBER[Drop Time]="NA"), "NA",M1342+N1342)</f>
        <v>42563.004166666666</v>
      </c>
      <c r="M1342" s="3">
        <v>42563</v>
      </c>
      <c r="N1342" s="4">
        <v>4.1666666666666666E-3</v>
      </c>
      <c r="O1342" s="4" t="str">
        <f>IF(UBER[Drop Date]="NA","No","yes")</f>
        <v>yes</v>
      </c>
      <c r="P1342" s="4">
        <f t="shared" si="62"/>
        <v>2.7777777773735579E-2</v>
      </c>
      <c r="Q1342" s="27">
        <f>IF(UBER[[Trip duration ]]="","",HOUR(P1342)*60 + MINUTE(P1342))</f>
        <v>40</v>
      </c>
      <c r="R1342" s="27"/>
    </row>
    <row r="1343" spans="1:18" x14ac:dyDescent="0.3">
      <c r="A1343" s="1">
        <v>1342</v>
      </c>
      <c r="B1343" s="1" t="s">
        <v>8</v>
      </c>
      <c r="C1343" s="1" t="s">
        <v>6</v>
      </c>
      <c r="D1343" s="1" t="str">
        <f t="shared" si="60"/>
        <v>No</v>
      </c>
      <c r="E1343" s="1" t="s">
        <v>7</v>
      </c>
      <c r="F1343" s="2">
        <f>UBER[[#This Row],[Request Date]]+UBER[[#This Row],[Request Time]]</f>
        <v>42562.979166666664</v>
      </c>
      <c r="G1343" s="3">
        <v>42562</v>
      </c>
      <c r="H1343" s="4">
        <v>0.97916666666666663</v>
      </c>
      <c r="I1343" s="27">
        <f>HOUR(UBER[[#This Row],[Request Timestamp]])</f>
        <v>23</v>
      </c>
      <c r="J1343" s="4" t="str">
        <f t="shared" si="61"/>
        <v>Night</v>
      </c>
      <c r="K1343" s="4" t="str">
        <f>TEXT(UBER[[#This Row],[Request Date]],"dddd")</f>
        <v>Monday</v>
      </c>
      <c r="L1343" s="2" t="str">
        <f>IF(OR(UBER[Drop Date]="NA", UBER[Drop Time]="NA"), "NA",M1343+N1343)</f>
        <v>NA</v>
      </c>
      <c r="M1343" s="3" t="s">
        <v>6</v>
      </c>
      <c r="N1343" s="4"/>
      <c r="O1343" s="4" t="str">
        <f>IF(UBER[Drop Date]="NA","No","yes")</f>
        <v>No</v>
      </c>
      <c r="P1343" s="4" t="str">
        <f t="shared" si="62"/>
        <v/>
      </c>
      <c r="Q1343" s="27" t="str">
        <f>IF(UBER[[Trip duration ]]="","",HOUR(P1343)*60 + MINUTE(P1343))</f>
        <v/>
      </c>
      <c r="R1343" s="27"/>
    </row>
    <row r="1344" spans="1:18" x14ac:dyDescent="0.3">
      <c r="A1344" s="1">
        <v>1343</v>
      </c>
      <c r="B1344" s="1" t="s">
        <v>8</v>
      </c>
      <c r="C1344" s="1">
        <v>237</v>
      </c>
      <c r="D1344" s="1" t="str">
        <f t="shared" si="60"/>
        <v>Yes</v>
      </c>
      <c r="E1344" s="1" t="s">
        <v>5</v>
      </c>
      <c r="F1344" s="2">
        <f>UBER[[#This Row],[Request Date]]+UBER[[#This Row],[Request Time]]</f>
        <v>42562.984027777777</v>
      </c>
      <c r="G1344" s="3">
        <v>42562</v>
      </c>
      <c r="H1344" s="4">
        <v>0.98402777777777783</v>
      </c>
      <c r="I1344" s="27">
        <f>HOUR(UBER[[#This Row],[Request Timestamp]])</f>
        <v>23</v>
      </c>
      <c r="J1344" s="4" t="str">
        <f t="shared" si="61"/>
        <v>Night</v>
      </c>
      <c r="K1344" s="4" t="str">
        <f>TEXT(UBER[[#This Row],[Request Date]],"dddd")</f>
        <v>Monday</v>
      </c>
      <c r="L1344" s="2">
        <f>IF(OR(UBER[Drop Date]="NA", UBER[Drop Time]="NA"), "NA",M1344+N1344)</f>
        <v>42563.022222222222</v>
      </c>
      <c r="M1344" s="3">
        <v>42563</v>
      </c>
      <c r="N1344" s="4">
        <v>2.2222222222222223E-2</v>
      </c>
      <c r="O1344" s="4" t="str">
        <f>IF(UBER[Drop Date]="NA","No","yes")</f>
        <v>yes</v>
      </c>
      <c r="P1344" s="4">
        <f t="shared" si="62"/>
        <v>3.8194444445252884E-2</v>
      </c>
      <c r="Q1344" s="27">
        <f>IF(UBER[[Trip duration ]]="","",HOUR(P1344)*60 + MINUTE(P1344))</f>
        <v>55</v>
      </c>
      <c r="R1344" s="27"/>
    </row>
    <row r="1345" spans="1:18" x14ac:dyDescent="0.3">
      <c r="A1345" s="1">
        <v>1344</v>
      </c>
      <c r="B1345" s="1" t="s">
        <v>8</v>
      </c>
      <c r="C1345" s="1">
        <v>96</v>
      </c>
      <c r="D1345" s="1" t="str">
        <f t="shared" si="60"/>
        <v>Yes</v>
      </c>
      <c r="E1345" s="1" t="s">
        <v>5</v>
      </c>
      <c r="F1345" s="2">
        <f>UBER[[#This Row],[Request Date]]+UBER[[#This Row],[Request Time]]</f>
        <v>42562.982638888891</v>
      </c>
      <c r="G1345" s="3">
        <v>42562</v>
      </c>
      <c r="H1345" s="4">
        <v>0.98263888888888884</v>
      </c>
      <c r="I1345" s="27">
        <f>HOUR(UBER[[#This Row],[Request Timestamp]])</f>
        <v>23</v>
      </c>
      <c r="J1345" s="4" t="str">
        <f t="shared" si="61"/>
        <v>Night</v>
      </c>
      <c r="K1345" s="4" t="str">
        <f>TEXT(UBER[[#This Row],[Request Date]],"dddd")</f>
        <v>Monday</v>
      </c>
      <c r="L1345" s="2">
        <f>IF(OR(UBER[Drop Date]="NA", UBER[Drop Time]="NA"), "NA",M1345+N1345)</f>
        <v>42563.027083333334</v>
      </c>
      <c r="M1345" s="3">
        <v>42563</v>
      </c>
      <c r="N1345" s="4">
        <v>2.7083333333333334E-2</v>
      </c>
      <c r="O1345" s="4" t="str">
        <f>IF(UBER[Drop Date]="NA","No","yes")</f>
        <v>yes</v>
      </c>
      <c r="P1345" s="4">
        <f t="shared" si="62"/>
        <v>4.4444444443797693E-2</v>
      </c>
      <c r="Q1345" s="27">
        <f>IF(UBER[[Trip duration ]]="","",HOUR(P1345)*60 + MINUTE(P1345))</f>
        <v>64</v>
      </c>
      <c r="R1345" s="27"/>
    </row>
    <row r="1346" spans="1:18" x14ac:dyDescent="0.3">
      <c r="A1346" s="1">
        <v>1345</v>
      </c>
      <c r="B1346" s="1" t="s">
        <v>4</v>
      </c>
      <c r="C1346" s="1">
        <v>186</v>
      </c>
      <c r="D1346" s="1" t="str">
        <f t="shared" ref="D1346:D1409" si="63">IF(C:C="NA","No","Yes")</f>
        <v>Yes</v>
      </c>
      <c r="E1346" s="1" t="s">
        <v>5</v>
      </c>
      <c r="F1346" s="2">
        <f>UBER[[#This Row],[Request Date]]+UBER[[#This Row],[Request Time]]</f>
        <v>42562.984027777777</v>
      </c>
      <c r="G1346" s="3">
        <v>42562</v>
      </c>
      <c r="H1346" s="4">
        <v>0.98402777777777783</v>
      </c>
      <c r="I1346" s="27">
        <f>HOUR(UBER[[#This Row],[Request Timestamp]])</f>
        <v>23</v>
      </c>
      <c r="J1346" s="4" t="str">
        <f t="shared" ref="J1346:J1409" si="64">IF(HOUR(H1346)&lt;4,"Late Night",
 IF(HOUR(H1346)&lt;8,"Early Morning",
 IF(HOUR(H1346)&lt;12,"Morning",
 IF(HOUR(H1346)&lt;17,"Afternoon",
 IF(HOUR(H1346)&lt;21,"Evening","Night")))))</f>
        <v>Night</v>
      </c>
      <c r="K1346" s="4" t="str">
        <f>TEXT(UBER[[#This Row],[Request Date]],"dddd")</f>
        <v>Monday</v>
      </c>
      <c r="L1346" s="2">
        <f>IF(OR(UBER[Drop Date]="NA", UBER[Drop Time]="NA"), "NA",M1346+N1346)</f>
        <v>42563.006249999999</v>
      </c>
      <c r="M1346" s="3">
        <v>42563</v>
      </c>
      <c r="N1346" s="4">
        <v>6.2499999999999995E-3</v>
      </c>
      <c r="O1346" s="4" t="str">
        <f>IF(UBER[Drop Date]="NA","No","yes")</f>
        <v>yes</v>
      </c>
      <c r="P1346" s="4">
        <f t="shared" ref="P1346:P1409" si="65">IF(OR(L1346="NA",F1346="NA"), "", L1346 - F1346)</f>
        <v>2.2222222221898846E-2</v>
      </c>
      <c r="Q1346" s="27">
        <f>IF(UBER[[Trip duration ]]="","",HOUR(P1346)*60 + MINUTE(P1346))</f>
        <v>32</v>
      </c>
      <c r="R1346" s="27"/>
    </row>
    <row r="1347" spans="1:18" x14ac:dyDescent="0.3">
      <c r="A1347" s="1">
        <v>1346</v>
      </c>
      <c r="B1347" s="1" t="s">
        <v>4</v>
      </c>
      <c r="C1347" s="1">
        <v>9</v>
      </c>
      <c r="D1347" s="1" t="str">
        <f t="shared" si="63"/>
        <v>Yes</v>
      </c>
      <c r="E1347" s="1" t="s">
        <v>5</v>
      </c>
      <c r="F1347" s="2">
        <f>UBER[[#This Row],[Request Date]]+UBER[[#This Row],[Request Time]]</f>
        <v>42562.98541666667</v>
      </c>
      <c r="G1347" s="3">
        <v>42562</v>
      </c>
      <c r="H1347" s="4">
        <v>0.98541666666666661</v>
      </c>
      <c r="I1347" s="27">
        <f>HOUR(UBER[[#This Row],[Request Timestamp]])</f>
        <v>23</v>
      </c>
      <c r="J1347" s="4" t="str">
        <f t="shared" si="64"/>
        <v>Night</v>
      </c>
      <c r="K1347" s="4" t="str">
        <f>TEXT(UBER[[#This Row],[Request Date]],"dddd")</f>
        <v>Monday</v>
      </c>
      <c r="L1347" s="2">
        <f>IF(OR(UBER[Drop Date]="NA", UBER[Drop Time]="NA"), "NA",M1347+N1347)</f>
        <v>42563.015972222223</v>
      </c>
      <c r="M1347" s="3">
        <v>42563</v>
      </c>
      <c r="N1347" s="4">
        <v>1.5972222222222224E-2</v>
      </c>
      <c r="O1347" s="4" t="str">
        <f>IF(UBER[Drop Date]="NA","No","yes")</f>
        <v>yes</v>
      </c>
      <c r="P1347" s="4">
        <f t="shared" si="65"/>
        <v>3.0555555553291924E-2</v>
      </c>
      <c r="Q1347" s="27">
        <f>IF(UBER[[Trip duration ]]="","",HOUR(P1347)*60 + MINUTE(P1347))</f>
        <v>44</v>
      </c>
      <c r="R1347" s="27"/>
    </row>
    <row r="1348" spans="1:18" x14ac:dyDescent="0.3">
      <c r="A1348" s="1">
        <v>1347</v>
      </c>
      <c r="B1348" s="1" t="s">
        <v>8</v>
      </c>
      <c r="C1348" s="1" t="s">
        <v>6</v>
      </c>
      <c r="D1348" s="1" t="str">
        <f t="shared" si="63"/>
        <v>No</v>
      </c>
      <c r="E1348" s="1" t="s">
        <v>7</v>
      </c>
      <c r="F1348" s="2">
        <f>UBER[[#This Row],[Request Date]]+UBER[[#This Row],[Request Time]]</f>
        <v>42562.988888888889</v>
      </c>
      <c r="G1348" s="3">
        <v>42562</v>
      </c>
      <c r="H1348" s="4">
        <v>0.98888888888888893</v>
      </c>
      <c r="I1348" s="27">
        <f>HOUR(UBER[[#This Row],[Request Timestamp]])</f>
        <v>23</v>
      </c>
      <c r="J1348" s="4" t="str">
        <f t="shared" si="64"/>
        <v>Night</v>
      </c>
      <c r="K1348" s="4" t="str">
        <f>TEXT(UBER[[#This Row],[Request Date]],"dddd")</f>
        <v>Monday</v>
      </c>
      <c r="L1348" s="2" t="str">
        <f>IF(OR(UBER[Drop Date]="NA", UBER[Drop Time]="NA"), "NA",M1348+N1348)</f>
        <v>NA</v>
      </c>
      <c r="M1348" s="3" t="s">
        <v>6</v>
      </c>
      <c r="N1348" s="4"/>
      <c r="O1348" s="4" t="str">
        <f>IF(UBER[Drop Date]="NA","No","yes")</f>
        <v>No</v>
      </c>
      <c r="P1348" s="4" t="str">
        <f t="shared" si="65"/>
        <v/>
      </c>
      <c r="Q1348" s="27" t="str">
        <f>IF(UBER[[Trip duration ]]="","",HOUR(P1348)*60 + MINUTE(P1348))</f>
        <v/>
      </c>
      <c r="R1348" s="27"/>
    </row>
    <row r="1349" spans="1:18" x14ac:dyDescent="0.3">
      <c r="A1349" s="1">
        <v>1348</v>
      </c>
      <c r="B1349" s="1" t="s">
        <v>8</v>
      </c>
      <c r="C1349" s="1" t="s">
        <v>6</v>
      </c>
      <c r="D1349" s="1" t="str">
        <f t="shared" si="63"/>
        <v>No</v>
      </c>
      <c r="E1349" s="1" t="s">
        <v>7</v>
      </c>
      <c r="F1349" s="2">
        <f>UBER[[#This Row],[Request Date]]+UBER[[#This Row],[Request Time]]</f>
        <v>42562.987500000003</v>
      </c>
      <c r="G1349" s="3">
        <v>42562</v>
      </c>
      <c r="H1349" s="4">
        <v>0.98749999999999993</v>
      </c>
      <c r="I1349" s="27">
        <f>HOUR(UBER[[#This Row],[Request Timestamp]])</f>
        <v>23</v>
      </c>
      <c r="J1349" s="4" t="str">
        <f t="shared" si="64"/>
        <v>Night</v>
      </c>
      <c r="K1349" s="4" t="str">
        <f>TEXT(UBER[[#This Row],[Request Date]],"dddd")</f>
        <v>Monday</v>
      </c>
      <c r="L1349" s="2" t="str">
        <f>IF(OR(UBER[Drop Date]="NA", UBER[Drop Time]="NA"), "NA",M1349+N1349)</f>
        <v>NA</v>
      </c>
      <c r="M1349" s="3" t="s">
        <v>6</v>
      </c>
      <c r="N1349" s="4"/>
      <c r="O1349" s="4" t="str">
        <f>IF(UBER[Drop Date]="NA","No","yes")</f>
        <v>No</v>
      </c>
      <c r="P1349" s="4" t="str">
        <f t="shared" si="65"/>
        <v/>
      </c>
      <c r="Q1349" s="27" t="str">
        <f>IF(UBER[[Trip duration ]]="","",HOUR(P1349)*60 + MINUTE(P1349))</f>
        <v/>
      </c>
      <c r="R1349" s="27"/>
    </row>
    <row r="1350" spans="1:18" x14ac:dyDescent="0.3">
      <c r="A1350" s="1">
        <v>1349</v>
      </c>
      <c r="B1350" s="1" t="s">
        <v>4</v>
      </c>
      <c r="C1350" s="1">
        <v>61</v>
      </c>
      <c r="D1350" s="1" t="str">
        <f t="shared" si="63"/>
        <v>Yes</v>
      </c>
      <c r="E1350" s="1" t="s">
        <v>5</v>
      </c>
      <c r="F1350" s="2">
        <f>UBER[[#This Row],[Request Date]]+UBER[[#This Row],[Request Time]]</f>
        <v>42562.986805555556</v>
      </c>
      <c r="G1350" s="3">
        <v>42562</v>
      </c>
      <c r="H1350" s="4">
        <v>0.9868055555555556</v>
      </c>
      <c r="I1350" s="27">
        <f>HOUR(UBER[[#This Row],[Request Timestamp]])</f>
        <v>23</v>
      </c>
      <c r="J1350" s="4" t="str">
        <f t="shared" si="64"/>
        <v>Night</v>
      </c>
      <c r="K1350" s="4" t="str">
        <f>TEXT(UBER[[#This Row],[Request Date]],"dddd")</f>
        <v>Monday</v>
      </c>
      <c r="L1350" s="2">
        <f>IF(OR(UBER[Drop Date]="NA", UBER[Drop Time]="NA"), "NA",M1350+N1350)</f>
        <v>42563.015277777777</v>
      </c>
      <c r="M1350" s="3">
        <v>42563</v>
      </c>
      <c r="N1350" s="4">
        <v>1.5277777777777777E-2</v>
      </c>
      <c r="O1350" s="4" t="str">
        <f>IF(UBER[Drop Date]="NA","No","yes")</f>
        <v>yes</v>
      </c>
      <c r="P1350" s="4">
        <f t="shared" si="65"/>
        <v>2.8472222220443655E-2</v>
      </c>
      <c r="Q1350" s="27">
        <f>IF(UBER[[Trip duration ]]="","",HOUR(P1350)*60 + MINUTE(P1350))</f>
        <v>41</v>
      </c>
      <c r="R1350" s="27"/>
    </row>
    <row r="1351" spans="1:18" x14ac:dyDescent="0.3">
      <c r="A1351" s="1">
        <v>1350</v>
      </c>
      <c r="B1351" s="1" t="s">
        <v>8</v>
      </c>
      <c r="C1351" s="1">
        <v>219</v>
      </c>
      <c r="D1351" s="1" t="str">
        <f t="shared" si="63"/>
        <v>Yes</v>
      </c>
      <c r="E1351" s="1" t="s">
        <v>5</v>
      </c>
      <c r="F1351" s="2">
        <f>UBER[[#This Row],[Request Date]]+UBER[[#This Row],[Request Time]]</f>
        <v>42562.986111111109</v>
      </c>
      <c r="G1351" s="3">
        <v>42562</v>
      </c>
      <c r="H1351" s="4">
        <v>0.98611111111111116</v>
      </c>
      <c r="I1351" s="27">
        <f>HOUR(UBER[[#This Row],[Request Timestamp]])</f>
        <v>23</v>
      </c>
      <c r="J1351" s="4" t="str">
        <f t="shared" si="64"/>
        <v>Night</v>
      </c>
      <c r="K1351" s="4" t="str">
        <f>TEXT(UBER[[#This Row],[Request Date]],"dddd")</f>
        <v>Monday</v>
      </c>
      <c r="L1351" s="2">
        <f>IF(OR(UBER[Drop Date]="NA", UBER[Drop Time]="NA"), "NA",M1351+N1351)</f>
        <v>42563.018055555556</v>
      </c>
      <c r="M1351" s="3">
        <v>42563</v>
      </c>
      <c r="N1351" s="4">
        <v>1.8055555555555557E-2</v>
      </c>
      <c r="O1351" s="4" t="str">
        <f>IF(UBER[Drop Date]="NA","No","yes")</f>
        <v>yes</v>
      </c>
      <c r="P1351" s="4">
        <f t="shared" si="65"/>
        <v>3.1944444446708076E-2</v>
      </c>
      <c r="Q1351" s="27">
        <f>IF(UBER[[Trip duration ]]="","",HOUR(P1351)*60 + MINUTE(P1351))</f>
        <v>46</v>
      </c>
      <c r="R1351" s="27"/>
    </row>
    <row r="1352" spans="1:18" x14ac:dyDescent="0.3">
      <c r="A1352" s="1">
        <v>1351</v>
      </c>
      <c r="B1352" s="1" t="s">
        <v>4</v>
      </c>
      <c r="C1352" s="1">
        <v>94</v>
      </c>
      <c r="D1352" s="1" t="str">
        <f t="shared" si="63"/>
        <v>Yes</v>
      </c>
      <c r="E1352" s="1" t="s">
        <v>5</v>
      </c>
      <c r="F1352" s="2">
        <f>UBER[[#This Row],[Request Date]]+UBER[[#This Row],[Request Time]]</f>
        <v>42562.988888888889</v>
      </c>
      <c r="G1352" s="3">
        <v>42562</v>
      </c>
      <c r="H1352" s="4">
        <v>0.98888888888888893</v>
      </c>
      <c r="I1352" s="27">
        <f>HOUR(UBER[[#This Row],[Request Timestamp]])</f>
        <v>23</v>
      </c>
      <c r="J1352" s="4" t="str">
        <f t="shared" si="64"/>
        <v>Night</v>
      </c>
      <c r="K1352" s="4" t="str">
        <f>TEXT(UBER[[#This Row],[Request Date]],"dddd")</f>
        <v>Monday</v>
      </c>
      <c r="L1352" s="2">
        <f>IF(OR(UBER[Drop Date]="NA", UBER[Drop Time]="NA"), "NA",M1352+N1352)</f>
        <v>42563.03402777778</v>
      </c>
      <c r="M1352" s="3">
        <v>42563</v>
      </c>
      <c r="N1352" s="4">
        <v>3.4027777777777775E-2</v>
      </c>
      <c r="O1352" s="4" t="str">
        <f>IF(UBER[Drop Date]="NA","No","yes")</f>
        <v>yes</v>
      </c>
      <c r="P1352" s="4">
        <f t="shared" si="65"/>
        <v>4.5138888890505768E-2</v>
      </c>
      <c r="Q1352" s="27">
        <f>IF(UBER[[Trip duration ]]="","",HOUR(P1352)*60 + MINUTE(P1352))</f>
        <v>65</v>
      </c>
      <c r="R1352" s="27"/>
    </row>
    <row r="1353" spans="1:18" x14ac:dyDescent="0.3">
      <c r="A1353" s="1">
        <v>1352</v>
      </c>
      <c r="B1353" s="1" t="s">
        <v>4</v>
      </c>
      <c r="C1353" s="1" t="s">
        <v>6</v>
      </c>
      <c r="D1353" s="1" t="str">
        <f t="shared" si="63"/>
        <v>No</v>
      </c>
      <c r="E1353" s="1" t="s">
        <v>7</v>
      </c>
      <c r="F1353" s="2">
        <f>UBER[[#This Row],[Request Date]]+UBER[[#This Row],[Request Time]]</f>
        <v>42562.992361111108</v>
      </c>
      <c r="G1353" s="3">
        <v>42562</v>
      </c>
      <c r="H1353" s="4">
        <v>0.99236111111111114</v>
      </c>
      <c r="I1353" s="27">
        <f>HOUR(UBER[[#This Row],[Request Timestamp]])</f>
        <v>23</v>
      </c>
      <c r="J1353" s="4" t="str">
        <f t="shared" si="64"/>
        <v>Night</v>
      </c>
      <c r="K1353" s="4" t="str">
        <f>TEXT(UBER[[#This Row],[Request Date]],"dddd")</f>
        <v>Monday</v>
      </c>
      <c r="L1353" s="2" t="str">
        <f>IF(OR(UBER[Drop Date]="NA", UBER[Drop Time]="NA"), "NA",M1353+N1353)</f>
        <v>NA</v>
      </c>
      <c r="M1353" s="3" t="s">
        <v>6</v>
      </c>
      <c r="N1353" s="4"/>
      <c r="O1353" s="4" t="str">
        <f>IF(UBER[Drop Date]="NA","No","yes")</f>
        <v>No</v>
      </c>
      <c r="P1353" s="4" t="str">
        <f t="shared" si="65"/>
        <v/>
      </c>
      <c r="Q1353" s="27" t="str">
        <f>IF(UBER[[Trip duration ]]="","",HOUR(P1353)*60 + MINUTE(P1353))</f>
        <v/>
      </c>
      <c r="R1353" s="27"/>
    </row>
    <row r="1354" spans="1:18" x14ac:dyDescent="0.3">
      <c r="A1354" s="1">
        <v>1353</v>
      </c>
      <c r="B1354" s="1" t="s">
        <v>4</v>
      </c>
      <c r="C1354" s="1">
        <v>40</v>
      </c>
      <c r="D1354" s="1" t="str">
        <f t="shared" si="63"/>
        <v>Yes</v>
      </c>
      <c r="E1354" s="1" t="s">
        <v>5</v>
      </c>
      <c r="F1354" s="2">
        <f>UBER[[#This Row],[Request Date]]+UBER[[#This Row],[Request Time]]</f>
        <v>42562.993750000001</v>
      </c>
      <c r="G1354" s="3">
        <v>42562</v>
      </c>
      <c r="H1354" s="4">
        <v>0.99375000000000002</v>
      </c>
      <c r="I1354" s="27">
        <f>HOUR(UBER[[#This Row],[Request Timestamp]])</f>
        <v>23</v>
      </c>
      <c r="J1354" s="4" t="str">
        <f t="shared" si="64"/>
        <v>Night</v>
      </c>
      <c r="K1354" s="4" t="str">
        <f>TEXT(UBER[[#This Row],[Request Date]],"dddd")</f>
        <v>Monday</v>
      </c>
      <c r="L1354" s="2">
        <f>IF(OR(UBER[Drop Date]="NA", UBER[Drop Time]="NA"), "NA",M1354+N1354)</f>
        <v>42563.023611111108</v>
      </c>
      <c r="M1354" s="3">
        <v>42563</v>
      </c>
      <c r="N1354" s="4">
        <v>2.361111111111111E-2</v>
      </c>
      <c r="O1354" s="4" t="str">
        <f>IF(UBER[Drop Date]="NA","No","yes")</f>
        <v>yes</v>
      </c>
      <c r="P1354" s="4">
        <f t="shared" si="65"/>
        <v>2.9861111106583849E-2</v>
      </c>
      <c r="Q1354" s="27">
        <f>IF(UBER[[Trip duration ]]="","",HOUR(P1354)*60 + MINUTE(P1354))</f>
        <v>43</v>
      </c>
      <c r="R1354" s="27"/>
    </row>
    <row r="1355" spans="1:18" x14ac:dyDescent="0.3">
      <c r="A1355" s="1">
        <v>1354</v>
      </c>
      <c r="B1355" s="1" t="s">
        <v>8</v>
      </c>
      <c r="C1355" s="1">
        <v>242</v>
      </c>
      <c r="D1355" s="1" t="str">
        <f t="shared" si="63"/>
        <v>Yes</v>
      </c>
      <c r="E1355" s="1" t="s">
        <v>5</v>
      </c>
      <c r="F1355" s="2">
        <f>UBER[[#This Row],[Request Date]]+UBER[[#This Row],[Request Time]]</f>
        <v>42562.989583333336</v>
      </c>
      <c r="G1355" s="3">
        <v>42562</v>
      </c>
      <c r="H1355" s="4">
        <v>0.98958333333333337</v>
      </c>
      <c r="I1355" s="27">
        <f>HOUR(UBER[[#This Row],[Request Timestamp]])</f>
        <v>23</v>
      </c>
      <c r="J1355" s="4" t="str">
        <f t="shared" si="64"/>
        <v>Night</v>
      </c>
      <c r="K1355" s="4" t="str">
        <f>TEXT(UBER[[#This Row],[Request Date]],"dddd")</f>
        <v>Monday</v>
      </c>
      <c r="L1355" s="2">
        <f>IF(OR(UBER[Drop Date]="NA", UBER[Drop Time]="NA"), "NA",M1355+N1355)</f>
        <v>42563.036111111112</v>
      </c>
      <c r="M1355" s="3">
        <v>42563</v>
      </c>
      <c r="N1355" s="4">
        <v>3.6111111111111115E-2</v>
      </c>
      <c r="O1355" s="4" t="str">
        <f>IF(UBER[Drop Date]="NA","No","yes")</f>
        <v>yes</v>
      </c>
      <c r="P1355" s="4">
        <f t="shared" si="65"/>
        <v>4.6527777776645962E-2</v>
      </c>
      <c r="Q1355" s="27">
        <f>IF(UBER[[Trip duration ]]="","",HOUR(P1355)*60 + MINUTE(P1355))</f>
        <v>67</v>
      </c>
      <c r="R1355" s="27"/>
    </row>
    <row r="1356" spans="1:18" x14ac:dyDescent="0.3">
      <c r="A1356" s="1">
        <v>1355</v>
      </c>
      <c r="B1356" s="1" t="s">
        <v>4</v>
      </c>
      <c r="C1356" s="1" t="s">
        <v>6</v>
      </c>
      <c r="D1356" s="1" t="str">
        <f t="shared" si="63"/>
        <v>No</v>
      </c>
      <c r="E1356" s="1" t="s">
        <v>7</v>
      </c>
      <c r="F1356" s="2">
        <f>UBER[[#This Row],[Request Date]]+UBER[[#This Row],[Request Time]]</f>
        <v>42562.989583333336</v>
      </c>
      <c r="G1356" s="3">
        <v>42562</v>
      </c>
      <c r="H1356" s="4">
        <v>0.98958333333333337</v>
      </c>
      <c r="I1356" s="27">
        <f>HOUR(UBER[[#This Row],[Request Timestamp]])</f>
        <v>23</v>
      </c>
      <c r="J1356" s="4" t="str">
        <f t="shared" si="64"/>
        <v>Night</v>
      </c>
      <c r="K1356" s="4" t="str">
        <f>TEXT(UBER[[#This Row],[Request Date]],"dddd")</f>
        <v>Monday</v>
      </c>
      <c r="L1356" s="2" t="str">
        <f>IF(OR(UBER[Drop Date]="NA", UBER[Drop Time]="NA"), "NA",M1356+N1356)</f>
        <v>NA</v>
      </c>
      <c r="M1356" s="3" t="s">
        <v>6</v>
      </c>
      <c r="N1356" s="4"/>
      <c r="O1356" s="4" t="str">
        <f>IF(UBER[Drop Date]="NA","No","yes")</f>
        <v>No</v>
      </c>
      <c r="P1356" s="4" t="str">
        <f t="shared" si="65"/>
        <v/>
      </c>
      <c r="Q1356" s="27" t="str">
        <f>IF(UBER[[Trip duration ]]="","",HOUR(P1356)*60 + MINUTE(P1356))</f>
        <v/>
      </c>
      <c r="R1356" s="27"/>
    </row>
    <row r="1357" spans="1:18" x14ac:dyDescent="0.3">
      <c r="A1357" s="1">
        <v>1356</v>
      </c>
      <c r="B1357" s="1" t="s">
        <v>8</v>
      </c>
      <c r="C1357" s="1">
        <v>101</v>
      </c>
      <c r="D1357" s="1" t="str">
        <f t="shared" si="63"/>
        <v>Yes</v>
      </c>
      <c r="E1357" s="1" t="s">
        <v>9</v>
      </c>
      <c r="F1357" s="2">
        <f>UBER[[#This Row],[Request Date]]+UBER[[#This Row],[Request Time]]</f>
        <v>42562.987500000003</v>
      </c>
      <c r="G1357" s="3">
        <v>42562</v>
      </c>
      <c r="H1357" s="4">
        <v>0.98749999999999993</v>
      </c>
      <c r="I1357" s="27">
        <f>HOUR(UBER[[#This Row],[Request Timestamp]])</f>
        <v>23</v>
      </c>
      <c r="J1357" s="4" t="str">
        <f t="shared" si="64"/>
        <v>Night</v>
      </c>
      <c r="K1357" s="4" t="str">
        <f>TEXT(UBER[[#This Row],[Request Date]],"dddd")</f>
        <v>Monday</v>
      </c>
      <c r="L1357" s="2" t="str">
        <f>IF(OR(UBER[Drop Date]="NA", UBER[Drop Time]="NA"), "NA",M1357+N1357)</f>
        <v>NA</v>
      </c>
      <c r="M1357" s="3" t="s">
        <v>6</v>
      </c>
      <c r="N1357" s="4"/>
      <c r="O1357" s="4" t="str">
        <f>IF(UBER[Drop Date]="NA","No","yes")</f>
        <v>No</v>
      </c>
      <c r="P1357" s="4" t="str">
        <f t="shared" si="65"/>
        <v/>
      </c>
      <c r="Q1357" s="27" t="str">
        <f>IF(UBER[[Trip duration ]]="","",HOUR(P1357)*60 + MINUTE(P1357))</f>
        <v/>
      </c>
      <c r="R1357" s="27"/>
    </row>
    <row r="1358" spans="1:18" x14ac:dyDescent="0.3">
      <c r="A1358" s="1">
        <v>1357</v>
      </c>
      <c r="B1358" s="1" t="s">
        <v>8</v>
      </c>
      <c r="C1358" s="1" t="s">
        <v>6</v>
      </c>
      <c r="D1358" s="1" t="str">
        <f t="shared" si="63"/>
        <v>No</v>
      </c>
      <c r="E1358" s="1" t="s">
        <v>7</v>
      </c>
      <c r="F1358" s="2">
        <f>UBER[[#This Row],[Request Date]]+UBER[[#This Row],[Request Time]]</f>
        <v>42562.994444444441</v>
      </c>
      <c r="G1358" s="3">
        <v>42562</v>
      </c>
      <c r="H1358" s="4">
        <v>0.99444444444444446</v>
      </c>
      <c r="I1358" s="27">
        <f>HOUR(UBER[[#This Row],[Request Timestamp]])</f>
        <v>23</v>
      </c>
      <c r="J1358" s="4" t="str">
        <f t="shared" si="64"/>
        <v>Night</v>
      </c>
      <c r="K1358" s="4" t="str">
        <f>TEXT(UBER[[#This Row],[Request Date]],"dddd")</f>
        <v>Monday</v>
      </c>
      <c r="L1358" s="2" t="str">
        <f>IF(OR(UBER[Drop Date]="NA", UBER[Drop Time]="NA"), "NA",M1358+N1358)</f>
        <v>NA</v>
      </c>
      <c r="M1358" s="3" t="s">
        <v>6</v>
      </c>
      <c r="N1358" s="4"/>
      <c r="O1358" s="4" t="str">
        <f>IF(UBER[Drop Date]="NA","No","yes")</f>
        <v>No</v>
      </c>
      <c r="P1358" s="4" t="str">
        <f t="shared" si="65"/>
        <v/>
      </c>
      <c r="Q1358" s="27" t="str">
        <f>IF(UBER[[Trip duration ]]="","",HOUR(P1358)*60 + MINUTE(P1358))</f>
        <v/>
      </c>
      <c r="R1358" s="27"/>
    </row>
    <row r="1359" spans="1:18" x14ac:dyDescent="0.3">
      <c r="A1359" s="1">
        <v>1358</v>
      </c>
      <c r="B1359" s="1" t="s">
        <v>8</v>
      </c>
      <c r="C1359" s="1" t="s">
        <v>6</v>
      </c>
      <c r="D1359" s="1" t="str">
        <f t="shared" si="63"/>
        <v>No</v>
      </c>
      <c r="E1359" s="1" t="s">
        <v>7</v>
      </c>
      <c r="F1359" s="2">
        <f>UBER[[#This Row],[Request Date]]+UBER[[#This Row],[Request Time]]</f>
        <v>42562.997916666667</v>
      </c>
      <c r="G1359" s="3">
        <v>42562</v>
      </c>
      <c r="H1359" s="4">
        <v>0.99791666666666667</v>
      </c>
      <c r="I1359" s="27">
        <f>HOUR(UBER[[#This Row],[Request Timestamp]])</f>
        <v>23</v>
      </c>
      <c r="J1359" s="4" t="str">
        <f t="shared" si="64"/>
        <v>Night</v>
      </c>
      <c r="K1359" s="4" t="str">
        <f>TEXT(UBER[[#This Row],[Request Date]],"dddd")</f>
        <v>Monday</v>
      </c>
      <c r="L1359" s="2" t="str">
        <f>IF(OR(UBER[Drop Date]="NA", UBER[Drop Time]="NA"), "NA",M1359+N1359)</f>
        <v>NA</v>
      </c>
      <c r="M1359" s="3" t="s">
        <v>6</v>
      </c>
      <c r="N1359" s="4"/>
      <c r="O1359" s="4" t="str">
        <f>IF(UBER[Drop Date]="NA","No","yes")</f>
        <v>No</v>
      </c>
      <c r="P1359" s="4" t="str">
        <f t="shared" si="65"/>
        <v/>
      </c>
      <c r="Q1359" s="27" t="str">
        <f>IF(UBER[[Trip duration ]]="","",HOUR(P1359)*60 + MINUTE(P1359))</f>
        <v/>
      </c>
      <c r="R1359" s="27"/>
    </row>
    <row r="1360" spans="1:18" x14ac:dyDescent="0.3">
      <c r="A1360" s="1">
        <v>1359</v>
      </c>
      <c r="B1360" s="1" t="s">
        <v>8</v>
      </c>
      <c r="C1360" s="1">
        <v>139</v>
      </c>
      <c r="D1360" s="1" t="str">
        <f t="shared" si="63"/>
        <v>Yes</v>
      </c>
      <c r="E1360" s="1" t="s">
        <v>5</v>
      </c>
      <c r="F1360" s="2">
        <f>UBER[[#This Row],[Request Date]]+UBER[[#This Row],[Request Time]]</f>
        <v>42562.993750000001</v>
      </c>
      <c r="G1360" s="3">
        <v>42562</v>
      </c>
      <c r="H1360" s="4">
        <v>0.99375000000000002</v>
      </c>
      <c r="I1360" s="27">
        <f>HOUR(UBER[[#This Row],[Request Timestamp]])</f>
        <v>23</v>
      </c>
      <c r="J1360" s="4" t="str">
        <f t="shared" si="64"/>
        <v>Night</v>
      </c>
      <c r="K1360" s="4" t="str">
        <f>TEXT(UBER[[#This Row],[Request Date]],"dddd")</f>
        <v>Monday</v>
      </c>
      <c r="L1360" s="2">
        <f>IF(OR(UBER[Drop Date]="NA", UBER[Drop Time]="NA"), "NA",M1360+N1360)</f>
        <v>42563.034722222219</v>
      </c>
      <c r="M1360" s="3">
        <v>42563</v>
      </c>
      <c r="N1360" s="4">
        <v>3.4722222222222224E-2</v>
      </c>
      <c r="O1360" s="4" t="str">
        <f>IF(UBER[Drop Date]="NA","No","yes")</f>
        <v>yes</v>
      </c>
      <c r="P1360" s="4">
        <f t="shared" si="65"/>
        <v>4.0972222217533272E-2</v>
      </c>
      <c r="Q1360" s="27">
        <f>IF(UBER[[Trip duration ]]="","",HOUR(P1360)*60 + MINUTE(P1360))</f>
        <v>59</v>
      </c>
      <c r="R1360" s="27"/>
    </row>
    <row r="1361" spans="1:18" x14ac:dyDescent="0.3">
      <c r="A1361" s="1">
        <v>1360</v>
      </c>
      <c r="B1361" s="1" t="s">
        <v>8</v>
      </c>
      <c r="C1361" s="1">
        <v>144</v>
      </c>
      <c r="D1361" s="1" t="str">
        <f t="shared" si="63"/>
        <v>Yes</v>
      </c>
      <c r="E1361" s="1" t="s">
        <v>5</v>
      </c>
      <c r="F1361" s="2">
        <f>UBER[[#This Row],[Request Date]]+UBER[[#This Row],[Request Time]]</f>
        <v>42562.995833333334</v>
      </c>
      <c r="G1361" s="3">
        <v>42562</v>
      </c>
      <c r="H1361" s="4">
        <v>0.99583333333333324</v>
      </c>
      <c r="I1361" s="27">
        <f>HOUR(UBER[[#This Row],[Request Timestamp]])</f>
        <v>23</v>
      </c>
      <c r="J1361" s="4" t="str">
        <f t="shared" si="64"/>
        <v>Night</v>
      </c>
      <c r="K1361" s="4" t="str">
        <f>TEXT(UBER[[#This Row],[Request Date]],"dddd")</f>
        <v>Monday</v>
      </c>
      <c r="L1361" s="2">
        <f>IF(OR(UBER[Drop Date]="NA", UBER[Drop Time]="NA"), "NA",M1361+N1361)</f>
        <v>42563.04791666667</v>
      </c>
      <c r="M1361" s="3">
        <v>42563</v>
      </c>
      <c r="N1361" s="4">
        <v>4.7916666666666663E-2</v>
      </c>
      <c r="O1361" s="4" t="str">
        <f>IF(UBER[Drop Date]="NA","No","yes")</f>
        <v>yes</v>
      </c>
      <c r="P1361" s="4">
        <f t="shared" si="65"/>
        <v>5.2083333335758653E-2</v>
      </c>
      <c r="Q1361" s="27">
        <f>IF(UBER[[Trip duration ]]="","",HOUR(P1361)*60 + MINUTE(P1361))</f>
        <v>75</v>
      </c>
      <c r="R1361" s="27"/>
    </row>
    <row r="1362" spans="1:18" x14ac:dyDescent="0.3">
      <c r="A1362" s="1">
        <v>1361</v>
      </c>
      <c r="B1362" s="1" t="s">
        <v>8</v>
      </c>
      <c r="C1362" s="1" t="s">
        <v>6</v>
      </c>
      <c r="D1362" s="1" t="str">
        <f t="shared" si="63"/>
        <v>No</v>
      </c>
      <c r="E1362" s="1" t="s">
        <v>7</v>
      </c>
      <c r="F1362" s="2">
        <f>UBER[[#This Row],[Request Date]]+UBER[[#This Row],[Request Time]]</f>
        <v>42562.998611111114</v>
      </c>
      <c r="G1362" s="3">
        <v>42562</v>
      </c>
      <c r="H1362" s="4">
        <v>0.99861111111111101</v>
      </c>
      <c r="I1362" s="27">
        <f>HOUR(UBER[[#This Row],[Request Timestamp]])</f>
        <v>23</v>
      </c>
      <c r="J1362" s="4" t="str">
        <f t="shared" si="64"/>
        <v>Night</v>
      </c>
      <c r="K1362" s="4" t="str">
        <f>TEXT(UBER[[#This Row],[Request Date]],"dddd")</f>
        <v>Monday</v>
      </c>
      <c r="L1362" s="2" t="str">
        <f>IF(OR(UBER[Drop Date]="NA", UBER[Drop Time]="NA"), "NA",M1362+N1362)</f>
        <v>NA</v>
      </c>
      <c r="M1362" s="3" t="s">
        <v>6</v>
      </c>
      <c r="N1362" s="4"/>
      <c r="O1362" s="4" t="str">
        <f>IF(UBER[Drop Date]="NA","No","yes")</f>
        <v>No</v>
      </c>
      <c r="P1362" s="4" t="str">
        <f t="shared" si="65"/>
        <v/>
      </c>
      <c r="Q1362" s="27" t="str">
        <f>IF(UBER[[Trip duration ]]="","",HOUR(P1362)*60 + MINUTE(P1362))</f>
        <v/>
      </c>
      <c r="R1362" s="27"/>
    </row>
    <row r="1363" spans="1:18" x14ac:dyDescent="0.3">
      <c r="A1363" s="1">
        <v>1362</v>
      </c>
      <c r="B1363" s="1" t="s">
        <v>8</v>
      </c>
      <c r="C1363" s="1" t="s">
        <v>6</v>
      </c>
      <c r="D1363" s="1" t="str">
        <f t="shared" si="63"/>
        <v>No</v>
      </c>
      <c r="E1363" s="1" t="s">
        <v>7</v>
      </c>
      <c r="F1363" s="2">
        <f>UBER[[#This Row],[Request Date]]+UBER[[#This Row],[Request Time]]</f>
        <v>42562.001388888886</v>
      </c>
      <c r="G1363" s="3">
        <v>42562</v>
      </c>
      <c r="H1363" s="4">
        <v>1.3888888888888889E-3</v>
      </c>
      <c r="I1363" s="27">
        <f>HOUR(UBER[[#This Row],[Request Timestamp]])</f>
        <v>0</v>
      </c>
      <c r="J1363" s="4" t="str">
        <f t="shared" si="64"/>
        <v>Late Night</v>
      </c>
      <c r="K1363" s="4" t="str">
        <f>TEXT(UBER[[#This Row],[Request Date]],"dddd")</f>
        <v>Monday</v>
      </c>
      <c r="L1363" s="2" t="str">
        <f>IF(OR(UBER[Drop Date]="NA", UBER[Drop Time]="NA"), "NA",M1363+N1363)</f>
        <v>NA</v>
      </c>
      <c r="M1363" s="3" t="s">
        <v>6</v>
      </c>
      <c r="N1363" s="4"/>
      <c r="O1363" s="4" t="str">
        <f>IF(UBER[Drop Date]="NA","No","yes")</f>
        <v>No</v>
      </c>
      <c r="P1363" s="4" t="str">
        <f t="shared" si="65"/>
        <v/>
      </c>
      <c r="Q1363" s="27" t="str">
        <f>IF(UBER[[Trip duration ]]="","",HOUR(P1363)*60 + MINUTE(P1363))</f>
        <v/>
      </c>
      <c r="R1363" s="27"/>
    </row>
    <row r="1364" spans="1:18" x14ac:dyDescent="0.3">
      <c r="A1364" s="1">
        <v>1363</v>
      </c>
      <c r="B1364" s="1" t="s">
        <v>4</v>
      </c>
      <c r="C1364" s="1">
        <v>136</v>
      </c>
      <c r="D1364" s="1" t="str">
        <f t="shared" si="63"/>
        <v>Yes</v>
      </c>
      <c r="E1364" s="1" t="s">
        <v>5</v>
      </c>
      <c r="F1364" s="2">
        <f>UBER[[#This Row],[Request Date]]+UBER[[#This Row],[Request Time]]</f>
        <v>42562</v>
      </c>
      <c r="G1364" s="3">
        <v>42562</v>
      </c>
      <c r="H1364" s="4">
        <v>0</v>
      </c>
      <c r="I1364" s="27">
        <f>HOUR(UBER[[#This Row],[Request Timestamp]])</f>
        <v>0</v>
      </c>
      <c r="J1364" s="4" t="str">
        <f t="shared" si="64"/>
        <v>Late Night</v>
      </c>
      <c r="K1364" s="4" t="str">
        <f>TEXT(UBER[[#This Row],[Request Date]],"dddd")</f>
        <v>Monday</v>
      </c>
      <c r="L1364" s="2">
        <f>IF(OR(UBER[Drop Date]="NA", UBER[Drop Time]="NA"), "NA",M1364+N1364)</f>
        <v>42562.049305555556</v>
      </c>
      <c r="M1364" s="3">
        <v>42562</v>
      </c>
      <c r="N1364" s="4">
        <v>4.9305555555555554E-2</v>
      </c>
      <c r="O1364" s="4" t="str">
        <f>IF(UBER[Drop Date]="NA","No","yes")</f>
        <v>yes</v>
      </c>
      <c r="P1364" s="4">
        <f t="shared" si="65"/>
        <v>4.9305555556202307E-2</v>
      </c>
      <c r="Q1364" s="27">
        <f>IF(UBER[[Trip duration ]]="","",HOUR(P1364)*60 + MINUTE(P1364))</f>
        <v>71</v>
      </c>
      <c r="R1364" s="27"/>
    </row>
    <row r="1365" spans="1:18" x14ac:dyDescent="0.3">
      <c r="A1365" s="1">
        <v>1364</v>
      </c>
      <c r="B1365" s="1" t="s">
        <v>8</v>
      </c>
      <c r="C1365" s="1" t="s">
        <v>6</v>
      </c>
      <c r="D1365" s="1" t="str">
        <f t="shared" si="63"/>
        <v>No</v>
      </c>
      <c r="E1365" s="1" t="s">
        <v>7</v>
      </c>
      <c r="F1365" s="2">
        <f>UBER[[#This Row],[Request Date]]+UBER[[#This Row],[Request Time]]</f>
        <v>42562.004166666666</v>
      </c>
      <c r="G1365" s="3">
        <v>42562</v>
      </c>
      <c r="H1365" s="4">
        <v>4.1666666666666666E-3</v>
      </c>
      <c r="I1365" s="27">
        <f>HOUR(UBER[[#This Row],[Request Timestamp]])</f>
        <v>0</v>
      </c>
      <c r="J1365" s="4" t="str">
        <f t="shared" si="64"/>
        <v>Late Night</v>
      </c>
      <c r="K1365" s="4" t="str">
        <f>TEXT(UBER[[#This Row],[Request Date]],"dddd")</f>
        <v>Monday</v>
      </c>
      <c r="L1365" s="2" t="str">
        <f>IF(OR(UBER[Drop Date]="NA", UBER[Drop Time]="NA"), "NA",M1365+N1365)</f>
        <v>NA</v>
      </c>
      <c r="M1365" s="3" t="s">
        <v>6</v>
      </c>
      <c r="N1365" s="4"/>
      <c r="O1365" s="4" t="str">
        <f>IF(UBER[Drop Date]="NA","No","yes")</f>
        <v>No</v>
      </c>
      <c r="P1365" s="4" t="str">
        <f t="shared" si="65"/>
        <v/>
      </c>
      <c r="Q1365" s="27" t="str">
        <f>IF(UBER[[Trip duration ]]="","",HOUR(P1365)*60 + MINUTE(P1365))</f>
        <v/>
      </c>
      <c r="R1365" s="27"/>
    </row>
    <row r="1366" spans="1:18" x14ac:dyDescent="0.3">
      <c r="A1366" s="1">
        <v>1365</v>
      </c>
      <c r="B1366" s="1" t="s">
        <v>8</v>
      </c>
      <c r="C1366" s="1">
        <v>229</v>
      </c>
      <c r="D1366" s="1" t="str">
        <f t="shared" si="63"/>
        <v>Yes</v>
      </c>
      <c r="E1366" s="1" t="s">
        <v>9</v>
      </c>
      <c r="F1366" s="2">
        <f>UBER[[#This Row],[Request Date]]+UBER[[#This Row],[Request Time]]</f>
        <v>42562.006249999999</v>
      </c>
      <c r="G1366" s="3">
        <v>42562</v>
      </c>
      <c r="H1366" s="4">
        <v>6.2499999999999995E-3</v>
      </c>
      <c r="I1366" s="27">
        <f>HOUR(UBER[[#This Row],[Request Timestamp]])</f>
        <v>0</v>
      </c>
      <c r="J1366" s="4" t="str">
        <f t="shared" si="64"/>
        <v>Late Night</v>
      </c>
      <c r="K1366" s="4" t="str">
        <f>TEXT(UBER[[#This Row],[Request Date]],"dddd")</f>
        <v>Monday</v>
      </c>
      <c r="L1366" s="2" t="str">
        <f>IF(OR(UBER[Drop Date]="NA", UBER[Drop Time]="NA"), "NA",M1366+N1366)</f>
        <v>NA</v>
      </c>
      <c r="M1366" s="3" t="s">
        <v>6</v>
      </c>
      <c r="N1366" s="4"/>
      <c r="O1366" s="4" t="str">
        <f>IF(UBER[Drop Date]="NA","No","yes")</f>
        <v>No</v>
      </c>
      <c r="P1366" s="4" t="str">
        <f t="shared" si="65"/>
        <v/>
      </c>
      <c r="Q1366" s="27" t="str">
        <f>IF(UBER[[Trip duration ]]="","",HOUR(P1366)*60 + MINUTE(P1366))</f>
        <v/>
      </c>
      <c r="R1366" s="27"/>
    </row>
    <row r="1367" spans="1:18" x14ac:dyDescent="0.3">
      <c r="A1367" s="1">
        <v>1366</v>
      </c>
      <c r="B1367" s="1" t="s">
        <v>8</v>
      </c>
      <c r="C1367" s="1" t="s">
        <v>6</v>
      </c>
      <c r="D1367" s="1" t="str">
        <f t="shared" si="63"/>
        <v>No</v>
      </c>
      <c r="E1367" s="1" t="s">
        <v>7</v>
      </c>
      <c r="F1367" s="2">
        <f>UBER[[#This Row],[Request Date]]+UBER[[#This Row],[Request Time]]</f>
        <v>42562.006249999999</v>
      </c>
      <c r="G1367" s="3">
        <v>42562</v>
      </c>
      <c r="H1367" s="4">
        <v>6.2499999999999995E-3</v>
      </c>
      <c r="I1367" s="27">
        <f>HOUR(UBER[[#This Row],[Request Timestamp]])</f>
        <v>0</v>
      </c>
      <c r="J1367" s="4" t="str">
        <f t="shared" si="64"/>
        <v>Late Night</v>
      </c>
      <c r="K1367" s="4" t="str">
        <f>TEXT(UBER[[#This Row],[Request Date]],"dddd")</f>
        <v>Monday</v>
      </c>
      <c r="L1367" s="2" t="str">
        <f>IF(OR(UBER[Drop Date]="NA", UBER[Drop Time]="NA"), "NA",M1367+N1367)</f>
        <v>NA</v>
      </c>
      <c r="M1367" s="3" t="s">
        <v>6</v>
      </c>
      <c r="N1367" s="4"/>
      <c r="O1367" s="4" t="str">
        <f>IF(UBER[Drop Date]="NA","No","yes")</f>
        <v>No</v>
      </c>
      <c r="P1367" s="4" t="str">
        <f t="shared" si="65"/>
        <v/>
      </c>
      <c r="Q1367" s="27" t="str">
        <f>IF(UBER[[Trip duration ]]="","",HOUR(P1367)*60 + MINUTE(P1367))</f>
        <v/>
      </c>
      <c r="R1367" s="27"/>
    </row>
    <row r="1368" spans="1:18" x14ac:dyDescent="0.3">
      <c r="A1368" s="1">
        <v>1367</v>
      </c>
      <c r="B1368" s="1" t="s">
        <v>8</v>
      </c>
      <c r="C1368" s="1">
        <v>155</v>
      </c>
      <c r="D1368" s="1" t="str">
        <f t="shared" si="63"/>
        <v>Yes</v>
      </c>
      <c r="E1368" s="1" t="s">
        <v>5</v>
      </c>
      <c r="F1368" s="2">
        <f>UBER[[#This Row],[Request Date]]+UBER[[#This Row],[Request Time]]</f>
        <v>42562.003472222219</v>
      </c>
      <c r="G1368" s="3">
        <v>42562</v>
      </c>
      <c r="H1368" s="4">
        <v>3.472222222222222E-3</v>
      </c>
      <c r="I1368" s="27">
        <f>HOUR(UBER[[#This Row],[Request Timestamp]])</f>
        <v>0</v>
      </c>
      <c r="J1368" s="4" t="str">
        <f t="shared" si="64"/>
        <v>Late Night</v>
      </c>
      <c r="K1368" s="4" t="str">
        <f>TEXT(UBER[[#This Row],[Request Date]],"dddd")</f>
        <v>Monday</v>
      </c>
      <c r="L1368" s="2">
        <f>IF(OR(UBER[Drop Date]="NA", UBER[Drop Time]="NA"), "NA",M1368+N1368)</f>
        <v>42562.04583333333</v>
      </c>
      <c r="M1368" s="3">
        <v>42562</v>
      </c>
      <c r="N1368" s="4">
        <v>4.5833333333333337E-2</v>
      </c>
      <c r="O1368" s="4" t="str">
        <f>IF(UBER[Drop Date]="NA","No","yes")</f>
        <v>yes</v>
      </c>
      <c r="P1368" s="4">
        <f t="shared" si="65"/>
        <v>4.2361111110949423E-2</v>
      </c>
      <c r="Q1368" s="27">
        <f>IF(UBER[[Trip duration ]]="","",HOUR(P1368)*60 + MINUTE(P1368))</f>
        <v>61</v>
      </c>
      <c r="R1368" s="27"/>
    </row>
    <row r="1369" spans="1:18" x14ac:dyDescent="0.3">
      <c r="A1369" s="1">
        <v>1368</v>
      </c>
      <c r="B1369" s="1" t="s">
        <v>8</v>
      </c>
      <c r="C1369" s="1">
        <v>123</v>
      </c>
      <c r="D1369" s="1" t="str">
        <f t="shared" si="63"/>
        <v>Yes</v>
      </c>
      <c r="E1369" s="1" t="s">
        <v>5</v>
      </c>
      <c r="F1369" s="2">
        <f>UBER[[#This Row],[Request Date]]+UBER[[#This Row],[Request Time]]</f>
        <v>42563.004861111112</v>
      </c>
      <c r="G1369" s="3">
        <v>42563</v>
      </c>
      <c r="H1369" s="4">
        <v>4.8611111111111112E-3</v>
      </c>
      <c r="I1369" s="27">
        <f>HOUR(UBER[[#This Row],[Request Timestamp]])</f>
        <v>0</v>
      </c>
      <c r="J1369" s="4" t="str">
        <f t="shared" si="64"/>
        <v>Late Night</v>
      </c>
      <c r="K1369" s="4" t="str">
        <f>TEXT(UBER[[#This Row],[Request Date]],"dddd")</f>
        <v>Tuesday</v>
      </c>
      <c r="L1369" s="2">
        <f>IF(OR(UBER[Drop Date]="NA", UBER[Drop Time]="NA"), "NA",M1369+N1369)</f>
        <v>42563.034722222219</v>
      </c>
      <c r="M1369" s="3">
        <v>42563</v>
      </c>
      <c r="N1369" s="4">
        <v>3.4722222222222224E-2</v>
      </c>
      <c r="O1369" s="4" t="str">
        <f>IF(UBER[Drop Date]="NA","No","yes")</f>
        <v>yes</v>
      </c>
      <c r="P1369" s="4">
        <f t="shared" si="65"/>
        <v>2.9861111106583849E-2</v>
      </c>
      <c r="Q1369" s="27">
        <f>IF(UBER[[Trip duration ]]="","",HOUR(P1369)*60 + MINUTE(P1369))</f>
        <v>43</v>
      </c>
      <c r="R1369" s="27"/>
    </row>
    <row r="1370" spans="1:18" x14ac:dyDescent="0.3">
      <c r="A1370" s="1">
        <v>1369</v>
      </c>
      <c r="B1370" s="1" t="s">
        <v>4</v>
      </c>
      <c r="C1370" s="1">
        <v>152</v>
      </c>
      <c r="D1370" s="1" t="str">
        <f t="shared" si="63"/>
        <v>Yes</v>
      </c>
      <c r="E1370" s="1" t="s">
        <v>5</v>
      </c>
      <c r="F1370" s="2">
        <f>UBER[[#This Row],[Request Date]]+UBER[[#This Row],[Request Time]]</f>
        <v>42563.010416666664</v>
      </c>
      <c r="G1370" s="3">
        <v>42563</v>
      </c>
      <c r="H1370" s="4">
        <v>1.0416666666666666E-2</v>
      </c>
      <c r="I1370" s="27">
        <f>HOUR(UBER[[#This Row],[Request Timestamp]])</f>
        <v>0</v>
      </c>
      <c r="J1370" s="4" t="str">
        <f t="shared" si="64"/>
        <v>Late Night</v>
      </c>
      <c r="K1370" s="4" t="str">
        <f>TEXT(UBER[[#This Row],[Request Date]],"dddd")</f>
        <v>Tuesday</v>
      </c>
      <c r="L1370" s="2">
        <f>IF(OR(UBER[Drop Date]="NA", UBER[Drop Time]="NA"), "NA",M1370+N1370)</f>
        <v>42563.036805555559</v>
      </c>
      <c r="M1370" s="3">
        <v>42563</v>
      </c>
      <c r="N1370" s="4">
        <v>3.6805555555555557E-2</v>
      </c>
      <c r="O1370" s="4" t="str">
        <f>IF(UBER[Drop Date]="NA","No","yes")</f>
        <v>yes</v>
      </c>
      <c r="P1370" s="4">
        <f t="shared" si="65"/>
        <v>2.6388888894871343E-2</v>
      </c>
      <c r="Q1370" s="27">
        <f>IF(UBER[[Trip duration ]]="","",HOUR(P1370)*60 + MINUTE(P1370))</f>
        <v>38</v>
      </c>
      <c r="R1370" s="27"/>
    </row>
    <row r="1371" spans="1:18" x14ac:dyDescent="0.3">
      <c r="A1371" s="1">
        <v>1370</v>
      </c>
      <c r="B1371" s="1" t="s">
        <v>4</v>
      </c>
      <c r="C1371" s="1" t="s">
        <v>6</v>
      </c>
      <c r="D1371" s="1" t="str">
        <f t="shared" si="63"/>
        <v>No</v>
      </c>
      <c r="E1371" s="1" t="s">
        <v>7</v>
      </c>
      <c r="F1371" s="2">
        <f>UBER[[#This Row],[Request Date]]+UBER[[#This Row],[Request Time]]</f>
        <v>42563.015277777777</v>
      </c>
      <c r="G1371" s="3">
        <v>42563</v>
      </c>
      <c r="H1371" s="4">
        <v>1.5277777777777777E-2</v>
      </c>
      <c r="I1371" s="27">
        <f>HOUR(UBER[[#This Row],[Request Timestamp]])</f>
        <v>0</v>
      </c>
      <c r="J1371" s="4" t="str">
        <f t="shared" si="64"/>
        <v>Late Night</v>
      </c>
      <c r="K1371" s="4" t="str">
        <f>TEXT(UBER[[#This Row],[Request Date]],"dddd")</f>
        <v>Tuesday</v>
      </c>
      <c r="L1371" s="2" t="str">
        <f>IF(OR(UBER[Drop Date]="NA", UBER[Drop Time]="NA"), "NA",M1371+N1371)</f>
        <v>NA</v>
      </c>
      <c r="M1371" s="3" t="s">
        <v>6</v>
      </c>
      <c r="N1371" s="4"/>
      <c r="O1371" s="4" t="str">
        <f>IF(UBER[Drop Date]="NA","No","yes")</f>
        <v>No</v>
      </c>
      <c r="P1371" s="4" t="str">
        <f t="shared" si="65"/>
        <v/>
      </c>
      <c r="Q1371" s="27" t="str">
        <f>IF(UBER[[Trip duration ]]="","",HOUR(P1371)*60 + MINUTE(P1371))</f>
        <v/>
      </c>
      <c r="R1371" s="27"/>
    </row>
    <row r="1372" spans="1:18" x14ac:dyDescent="0.3">
      <c r="A1372" s="1">
        <v>1371</v>
      </c>
      <c r="B1372" s="1" t="s">
        <v>4</v>
      </c>
      <c r="C1372" s="1">
        <v>23</v>
      </c>
      <c r="D1372" s="1" t="str">
        <f t="shared" si="63"/>
        <v>Yes</v>
      </c>
      <c r="E1372" s="1" t="s">
        <v>5</v>
      </c>
      <c r="F1372" s="2">
        <f>UBER[[#This Row],[Request Date]]+UBER[[#This Row],[Request Time]]</f>
        <v>42563.015277777777</v>
      </c>
      <c r="G1372" s="3">
        <v>42563</v>
      </c>
      <c r="H1372" s="4">
        <v>1.5277777777777777E-2</v>
      </c>
      <c r="I1372" s="27">
        <f>HOUR(UBER[[#This Row],[Request Timestamp]])</f>
        <v>0</v>
      </c>
      <c r="J1372" s="4" t="str">
        <f t="shared" si="64"/>
        <v>Late Night</v>
      </c>
      <c r="K1372" s="4" t="str">
        <f>TEXT(UBER[[#This Row],[Request Date]],"dddd")</f>
        <v>Tuesday</v>
      </c>
      <c r="L1372" s="2">
        <f>IF(OR(UBER[Drop Date]="NA", UBER[Drop Time]="NA"), "NA",M1372+N1372)</f>
        <v>42563.064583333333</v>
      </c>
      <c r="M1372" s="3">
        <v>42563</v>
      </c>
      <c r="N1372" s="4">
        <v>6.458333333333334E-2</v>
      </c>
      <c r="O1372" s="4" t="str">
        <f>IF(UBER[Drop Date]="NA","No","yes")</f>
        <v>yes</v>
      </c>
      <c r="P1372" s="4">
        <f t="shared" si="65"/>
        <v>4.9305555556202307E-2</v>
      </c>
      <c r="Q1372" s="27">
        <f>IF(UBER[[Trip duration ]]="","",HOUR(P1372)*60 + MINUTE(P1372))</f>
        <v>71</v>
      </c>
      <c r="R1372" s="27"/>
    </row>
    <row r="1373" spans="1:18" x14ac:dyDescent="0.3">
      <c r="A1373" s="1">
        <v>1372</v>
      </c>
      <c r="B1373" s="1" t="s">
        <v>8</v>
      </c>
      <c r="C1373" s="1" t="s">
        <v>6</v>
      </c>
      <c r="D1373" s="1" t="str">
        <f t="shared" si="63"/>
        <v>No</v>
      </c>
      <c r="E1373" s="1" t="s">
        <v>7</v>
      </c>
      <c r="F1373" s="2">
        <f>UBER[[#This Row],[Request Date]]+UBER[[#This Row],[Request Time]]</f>
        <v>42563.019444444442</v>
      </c>
      <c r="G1373" s="3">
        <v>42563</v>
      </c>
      <c r="H1373" s="4">
        <v>1.9444444444444445E-2</v>
      </c>
      <c r="I1373" s="27">
        <f>HOUR(UBER[[#This Row],[Request Timestamp]])</f>
        <v>0</v>
      </c>
      <c r="J1373" s="4" t="str">
        <f t="shared" si="64"/>
        <v>Late Night</v>
      </c>
      <c r="K1373" s="4" t="str">
        <f>TEXT(UBER[[#This Row],[Request Date]],"dddd")</f>
        <v>Tuesday</v>
      </c>
      <c r="L1373" s="2" t="str">
        <f>IF(OR(UBER[Drop Date]="NA", UBER[Drop Time]="NA"), "NA",M1373+N1373)</f>
        <v>NA</v>
      </c>
      <c r="M1373" s="3" t="s">
        <v>6</v>
      </c>
      <c r="N1373" s="4"/>
      <c r="O1373" s="4" t="str">
        <f>IF(UBER[Drop Date]="NA","No","yes")</f>
        <v>No</v>
      </c>
      <c r="P1373" s="4" t="str">
        <f t="shared" si="65"/>
        <v/>
      </c>
      <c r="Q1373" s="27" t="str">
        <f>IF(UBER[[Trip duration ]]="","",HOUR(P1373)*60 + MINUTE(P1373))</f>
        <v/>
      </c>
      <c r="R1373" s="27"/>
    </row>
    <row r="1374" spans="1:18" x14ac:dyDescent="0.3">
      <c r="A1374" s="1">
        <v>1373</v>
      </c>
      <c r="B1374" s="1" t="s">
        <v>8</v>
      </c>
      <c r="C1374" s="1" t="s">
        <v>6</v>
      </c>
      <c r="D1374" s="1" t="str">
        <f t="shared" si="63"/>
        <v>No</v>
      </c>
      <c r="E1374" s="1" t="s">
        <v>7</v>
      </c>
      <c r="F1374" s="2">
        <f>UBER[[#This Row],[Request Date]]+UBER[[#This Row],[Request Time]]</f>
        <v>42563.023611111108</v>
      </c>
      <c r="G1374" s="3">
        <v>42563</v>
      </c>
      <c r="H1374" s="4">
        <v>2.361111111111111E-2</v>
      </c>
      <c r="I1374" s="27">
        <f>HOUR(UBER[[#This Row],[Request Timestamp]])</f>
        <v>0</v>
      </c>
      <c r="J1374" s="4" t="str">
        <f t="shared" si="64"/>
        <v>Late Night</v>
      </c>
      <c r="K1374" s="4" t="str">
        <f>TEXT(UBER[[#This Row],[Request Date]],"dddd")</f>
        <v>Tuesday</v>
      </c>
      <c r="L1374" s="2" t="str">
        <f>IF(OR(UBER[Drop Date]="NA", UBER[Drop Time]="NA"), "NA",M1374+N1374)</f>
        <v>NA</v>
      </c>
      <c r="M1374" s="3" t="s">
        <v>6</v>
      </c>
      <c r="N1374" s="4"/>
      <c r="O1374" s="4" t="str">
        <f>IF(UBER[Drop Date]="NA","No","yes")</f>
        <v>No</v>
      </c>
      <c r="P1374" s="4" t="str">
        <f t="shared" si="65"/>
        <v/>
      </c>
      <c r="Q1374" s="27" t="str">
        <f>IF(UBER[[Trip duration ]]="","",HOUR(P1374)*60 + MINUTE(P1374))</f>
        <v/>
      </c>
      <c r="R1374" s="27"/>
    </row>
    <row r="1375" spans="1:18" x14ac:dyDescent="0.3">
      <c r="A1375" s="1">
        <v>1374</v>
      </c>
      <c r="B1375" s="1" t="s">
        <v>4</v>
      </c>
      <c r="C1375" s="1" t="s">
        <v>6</v>
      </c>
      <c r="D1375" s="1" t="str">
        <f t="shared" si="63"/>
        <v>No</v>
      </c>
      <c r="E1375" s="1" t="s">
        <v>7</v>
      </c>
      <c r="F1375" s="2">
        <f>UBER[[#This Row],[Request Date]]+UBER[[#This Row],[Request Time]]</f>
        <v>42563.027777777781</v>
      </c>
      <c r="G1375" s="3">
        <v>42563</v>
      </c>
      <c r="H1375" s="4">
        <v>2.7777777777777776E-2</v>
      </c>
      <c r="I1375" s="27">
        <f>HOUR(UBER[[#This Row],[Request Timestamp]])</f>
        <v>0</v>
      </c>
      <c r="J1375" s="4" t="str">
        <f t="shared" si="64"/>
        <v>Late Night</v>
      </c>
      <c r="K1375" s="4" t="str">
        <f>TEXT(UBER[[#This Row],[Request Date]],"dddd")</f>
        <v>Tuesday</v>
      </c>
      <c r="L1375" s="2" t="str">
        <f>IF(OR(UBER[Drop Date]="NA", UBER[Drop Time]="NA"), "NA",M1375+N1375)</f>
        <v>NA</v>
      </c>
      <c r="M1375" s="3" t="s">
        <v>6</v>
      </c>
      <c r="N1375" s="4"/>
      <c r="O1375" s="4" t="str">
        <f>IF(UBER[Drop Date]="NA","No","yes")</f>
        <v>No</v>
      </c>
      <c r="P1375" s="4" t="str">
        <f t="shared" si="65"/>
        <v/>
      </c>
      <c r="Q1375" s="27" t="str">
        <f>IF(UBER[[Trip duration ]]="","",HOUR(P1375)*60 + MINUTE(P1375))</f>
        <v/>
      </c>
      <c r="R1375" s="27"/>
    </row>
    <row r="1376" spans="1:18" x14ac:dyDescent="0.3">
      <c r="A1376" s="1">
        <v>1375</v>
      </c>
      <c r="B1376" s="1" t="s">
        <v>8</v>
      </c>
      <c r="C1376" s="1" t="s">
        <v>6</v>
      </c>
      <c r="D1376" s="1" t="str">
        <f t="shared" si="63"/>
        <v>No</v>
      </c>
      <c r="E1376" s="1" t="s">
        <v>7</v>
      </c>
      <c r="F1376" s="2">
        <f>UBER[[#This Row],[Request Date]]+UBER[[#This Row],[Request Time]]</f>
        <v>42563.026388888888</v>
      </c>
      <c r="G1376" s="3">
        <v>42563</v>
      </c>
      <c r="H1376" s="4">
        <v>2.6388888888888889E-2</v>
      </c>
      <c r="I1376" s="27">
        <f>HOUR(UBER[[#This Row],[Request Timestamp]])</f>
        <v>0</v>
      </c>
      <c r="J1376" s="4" t="str">
        <f t="shared" si="64"/>
        <v>Late Night</v>
      </c>
      <c r="K1376" s="4" t="str">
        <f>TEXT(UBER[[#This Row],[Request Date]],"dddd")</f>
        <v>Tuesday</v>
      </c>
      <c r="L1376" s="2" t="str">
        <f>IF(OR(UBER[Drop Date]="NA", UBER[Drop Time]="NA"), "NA",M1376+N1376)</f>
        <v>NA</v>
      </c>
      <c r="M1376" s="3" t="s">
        <v>6</v>
      </c>
      <c r="N1376" s="4"/>
      <c r="O1376" s="4" t="str">
        <f>IF(UBER[Drop Date]="NA","No","yes")</f>
        <v>No</v>
      </c>
      <c r="P1376" s="4" t="str">
        <f t="shared" si="65"/>
        <v/>
      </c>
      <c r="Q1376" s="27" t="str">
        <f>IF(UBER[[Trip duration ]]="","",HOUR(P1376)*60 + MINUTE(P1376))</f>
        <v/>
      </c>
      <c r="R1376" s="27"/>
    </row>
    <row r="1377" spans="1:18" x14ac:dyDescent="0.3">
      <c r="A1377" s="1">
        <v>1376</v>
      </c>
      <c r="B1377" s="1" t="s">
        <v>4</v>
      </c>
      <c r="C1377" s="1" t="s">
        <v>6</v>
      </c>
      <c r="D1377" s="1" t="str">
        <f t="shared" si="63"/>
        <v>No</v>
      </c>
      <c r="E1377" s="1" t="s">
        <v>7</v>
      </c>
      <c r="F1377" s="2">
        <f>UBER[[#This Row],[Request Date]]+UBER[[#This Row],[Request Time]]</f>
        <v>42563.027777777781</v>
      </c>
      <c r="G1377" s="3">
        <v>42563</v>
      </c>
      <c r="H1377" s="4">
        <v>2.7777777777777776E-2</v>
      </c>
      <c r="I1377" s="27">
        <f>HOUR(UBER[[#This Row],[Request Timestamp]])</f>
        <v>0</v>
      </c>
      <c r="J1377" s="4" t="str">
        <f t="shared" si="64"/>
        <v>Late Night</v>
      </c>
      <c r="K1377" s="4" t="str">
        <f>TEXT(UBER[[#This Row],[Request Date]],"dddd")</f>
        <v>Tuesday</v>
      </c>
      <c r="L1377" s="2" t="str">
        <f>IF(OR(UBER[Drop Date]="NA", UBER[Drop Time]="NA"), "NA",M1377+N1377)</f>
        <v>NA</v>
      </c>
      <c r="M1377" s="3" t="s">
        <v>6</v>
      </c>
      <c r="N1377" s="4"/>
      <c r="O1377" s="4" t="str">
        <f>IF(UBER[Drop Date]="NA","No","yes")</f>
        <v>No</v>
      </c>
      <c r="P1377" s="4" t="str">
        <f t="shared" si="65"/>
        <v/>
      </c>
      <c r="Q1377" s="27" t="str">
        <f>IF(UBER[[Trip duration ]]="","",HOUR(P1377)*60 + MINUTE(P1377))</f>
        <v/>
      </c>
      <c r="R1377" s="27"/>
    </row>
    <row r="1378" spans="1:18" x14ac:dyDescent="0.3">
      <c r="A1378" s="1">
        <v>1377</v>
      </c>
      <c r="B1378" s="1" t="s">
        <v>4</v>
      </c>
      <c r="C1378" s="1">
        <v>294</v>
      </c>
      <c r="D1378" s="1" t="str">
        <f t="shared" si="63"/>
        <v>Yes</v>
      </c>
      <c r="E1378" s="1" t="s">
        <v>5</v>
      </c>
      <c r="F1378" s="2">
        <f>UBER[[#This Row],[Request Date]]+UBER[[#This Row],[Request Time]]</f>
        <v>42563.037499999999</v>
      </c>
      <c r="G1378" s="3">
        <v>42563</v>
      </c>
      <c r="H1378" s="4">
        <v>3.7499999999999999E-2</v>
      </c>
      <c r="I1378" s="27">
        <f>HOUR(UBER[[#This Row],[Request Timestamp]])</f>
        <v>0</v>
      </c>
      <c r="J1378" s="4" t="str">
        <f t="shared" si="64"/>
        <v>Late Night</v>
      </c>
      <c r="K1378" s="4" t="str">
        <f>TEXT(UBER[[#This Row],[Request Date]],"dddd")</f>
        <v>Tuesday</v>
      </c>
      <c r="L1378" s="2">
        <f>IF(OR(UBER[Drop Date]="NA", UBER[Drop Time]="NA"), "NA",M1378+N1378)</f>
        <v>42563.079861111109</v>
      </c>
      <c r="M1378" s="3">
        <v>42563</v>
      </c>
      <c r="N1378" s="4">
        <v>7.9861111111111105E-2</v>
      </c>
      <c r="O1378" s="4" t="str">
        <f>IF(UBER[Drop Date]="NA","No","yes")</f>
        <v>yes</v>
      </c>
      <c r="P1378" s="4">
        <f t="shared" si="65"/>
        <v>4.2361111110949423E-2</v>
      </c>
      <c r="Q1378" s="27">
        <f>IF(UBER[[Trip duration ]]="","",HOUR(P1378)*60 + MINUTE(P1378))</f>
        <v>61</v>
      </c>
      <c r="R1378" s="27"/>
    </row>
    <row r="1379" spans="1:18" x14ac:dyDescent="0.3">
      <c r="A1379" s="1">
        <v>1378</v>
      </c>
      <c r="B1379" s="1" t="s">
        <v>4</v>
      </c>
      <c r="C1379" s="1" t="s">
        <v>6</v>
      </c>
      <c r="D1379" s="1" t="str">
        <f t="shared" si="63"/>
        <v>No</v>
      </c>
      <c r="E1379" s="1" t="s">
        <v>7</v>
      </c>
      <c r="F1379" s="2">
        <f>UBER[[#This Row],[Request Date]]+UBER[[#This Row],[Request Time]]</f>
        <v>42563.040972222225</v>
      </c>
      <c r="G1379" s="3">
        <v>42563</v>
      </c>
      <c r="H1379" s="4">
        <v>4.0972222222222222E-2</v>
      </c>
      <c r="I1379" s="27">
        <f>HOUR(UBER[[#This Row],[Request Timestamp]])</f>
        <v>0</v>
      </c>
      <c r="J1379" s="4" t="str">
        <f t="shared" si="64"/>
        <v>Late Night</v>
      </c>
      <c r="K1379" s="4" t="str">
        <f>TEXT(UBER[[#This Row],[Request Date]],"dddd")</f>
        <v>Tuesday</v>
      </c>
      <c r="L1379" s="2" t="str">
        <f>IF(OR(UBER[Drop Date]="NA", UBER[Drop Time]="NA"), "NA",M1379+N1379)</f>
        <v>NA</v>
      </c>
      <c r="M1379" s="3" t="s">
        <v>6</v>
      </c>
      <c r="N1379" s="4"/>
      <c r="O1379" s="4" t="str">
        <f>IF(UBER[Drop Date]="NA","No","yes")</f>
        <v>No</v>
      </c>
      <c r="P1379" s="4" t="str">
        <f t="shared" si="65"/>
        <v/>
      </c>
      <c r="Q1379" s="27" t="str">
        <f>IF(UBER[[Trip duration ]]="","",HOUR(P1379)*60 + MINUTE(P1379))</f>
        <v/>
      </c>
      <c r="R1379" s="27"/>
    </row>
    <row r="1380" spans="1:18" x14ac:dyDescent="0.3">
      <c r="A1380" s="1">
        <v>1379</v>
      </c>
      <c r="B1380" s="1" t="s">
        <v>4</v>
      </c>
      <c r="C1380" s="1" t="s">
        <v>6</v>
      </c>
      <c r="D1380" s="1" t="str">
        <f t="shared" si="63"/>
        <v>No</v>
      </c>
      <c r="E1380" s="1" t="s">
        <v>7</v>
      </c>
      <c r="F1380" s="2">
        <f>UBER[[#This Row],[Request Date]]+UBER[[#This Row],[Request Time]]</f>
        <v>42563.040277777778</v>
      </c>
      <c r="G1380" s="3">
        <v>42563</v>
      </c>
      <c r="H1380" s="4">
        <v>4.027777777777778E-2</v>
      </c>
      <c r="I1380" s="27">
        <f>HOUR(UBER[[#This Row],[Request Timestamp]])</f>
        <v>0</v>
      </c>
      <c r="J1380" s="4" t="str">
        <f t="shared" si="64"/>
        <v>Late Night</v>
      </c>
      <c r="K1380" s="4" t="str">
        <f>TEXT(UBER[[#This Row],[Request Date]],"dddd")</f>
        <v>Tuesday</v>
      </c>
      <c r="L1380" s="2" t="str">
        <f>IF(OR(UBER[Drop Date]="NA", UBER[Drop Time]="NA"), "NA",M1380+N1380)</f>
        <v>NA</v>
      </c>
      <c r="M1380" s="3" t="s">
        <v>6</v>
      </c>
      <c r="N1380" s="4"/>
      <c r="O1380" s="4" t="str">
        <f>IF(UBER[Drop Date]="NA","No","yes")</f>
        <v>No</v>
      </c>
      <c r="P1380" s="4" t="str">
        <f t="shared" si="65"/>
        <v/>
      </c>
      <c r="Q1380" s="27" t="str">
        <f>IF(UBER[[Trip duration ]]="","",HOUR(P1380)*60 + MINUTE(P1380))</f>
        <v/>
      </c>
      <c r="R1380" s="27"/>
    </row>
    <row r="1381" spans="1:18" x14ac:dyDescent="0.3">
      <c r="A1381" s="1">
        <v>1380</v>
      </c>
      <c r="B1381" s="1" t="s">
        <v>4</v>
      </c>
      <c r="C1381" s="1">
        <v>86</v>
      </c>
      <c r="D1381" s="1" t="str">
        <f t="shared" si="63"/>
        <v>Yes</v>
      </c>
      <c r="E1381" s="1" t="s">
        <v>5</v>
      </c>
      <c r="F1381" s="2">
        <f>UBER[[#This Row],[Request Date]]+UBER[[#This Row],[Request Time]]</f>
        <v>42563.042361111111</v>
      </c>
      <c r="G1381" s="3">
        <v>42563</v>
      </c>
      <c r="H1381" s="4">
        <v>4.2361111111111106E-2</v>
      </c>
      <c r="I1381" s="27">
        <f>HOUR(UBER[[#This Row],[Request Timestamp]])</f>
        <v>1</v>
      </c>
      <c r="J1381" s="4" t="str">
        <f t="shared" si="64"/>
        <v>Late Night</v>
      </c>
      <c r="K1381" s="4" t="str">
        <f>TEXT(UBER[[#This Row],[Request Date]],"dddd")</f>
        <v>Tuesday</v>
      </c>
      <c r="L1381" s="2">
        <f>IF(OR(UBER[Drop Date]="NA", UBER[Drop Time]="NA"), "NA",M1381+N1381)</f>
        <v>42563.09375</v>
      </c>
      <c r="M1381" s="3">
        <v>42563</v>
      </c>
      <c r="N1381" s="4">
        <v>9.375E-2</v>
      </c>
      <c r="O1381" s="4" t="str">
        <f>IF(UBER[Drop Date]="NA","No","yes")</f>
        <v>yes</v>
      </c>
      <c r="P1381" s="4">
        <f t="shared" si="65"/>
        <v>5.1388888889050577E-2</v>
      </c>
      <c r="Q1381" s="27">
        <f>IF(UBER[[Trip duration ]]="","",HOUR(P1381)*60 + MINUTE(P1381))</f>
        <v>74</v>
      </c>
      <c r="R1381" s="27"/>
    </row>
    <row r="1382" spans="1:18" x14ac:dyDescent="0.3">
      <c r="A1382" s="1">
        <v>1381</v>
      </c>
      <c r="B1382" s="1" t="s">
        <v>8</v>
      </c>
      <c r="C1382" s="1">
        <v>50</v>
      </c>
      <c r="D1382" s="1" t="str">
        <f t="shared" si="63"/>
        <v>Yes</v>
      </c>
      <c r="E1382" s="1" t="s">
        <v>9</v>
      </c>
      <c r="F1382" s="2">
        <f>UBER[[#This Row],[Request Date]]+UBER[[#This Row],[Request Time]]</f>
        <v>42563.046527777777</v>
      </c>
      <c r="G1382" s="3">
        <v>42563</v>
      </c>
      <c r="H1382" s="4">
        <v>4.6527777777777779E-2</v>
      </c>
      <c r="I1382" s="27">
        <f>HOUR(UBER[[#This Row],[Request Timestamp]])</f>
        <v>1</v>
      </c>
      <c r="J1382" s="4" t="str">
        <f t="shared" si="64"/>
        <v>Late Night</v>
      </c>
      <c r="K1382" s="4" t="str">
        <f>TEXT(UBER[[#This Row],[Request Date]],"dddd")</f>
        <v>Tuesday</v>
      </c>
      <c r="L1382" s="2" t="str">
        <f>IF(OR(UBER[Drop Date]="NA", UBER[Drop Time]="NA"), "NA",M1382+N1382)</f>
        <v>NA</v>
      </c>
      <c r="M1382" s="3" t="s">
        <v>6</v>
      </c>
      <c r="N1382" s="4"/>
      <c r="O1382" s="4" t="str">
        <f>IF(UBER[Drop Date]="NA","No","yes")</f>
        <v>No</v>
      </c>
      <c r="P1382" s="4" t="str">
        <f t="shared" si="65"/>
        <v/>
      </c>
      <c r="Q1382" s="27" t="str">
        <f>IF(UBER[[Trip duration ]]="","",HOUR(P1382)*60 + MINUTE(P1382))</f>
        <v/>
      </c>
      <c r="R1382" s="27"/>
    </row>
    <row r="1383" spans="1:18" x14ac:dyDescent="0.3">
      <c r="A1383" s="1">
        <v>1382</v>
      </c>
      <c r="B1383" s="1" t="s">
        <v>8</v>
      </c>
      <c r="C1383" s="1">
        <v>252</v>
      </c>
      <c r="D1383" s="1" t="str">
        <f t="shared" si="63"/>
        <v>Yes</v>
      </c>
      <c r="E1383" s="1" t="s">
        <v>5</v>
      </c>
      <c r="F1383" s="2">
        <f>UBER[[#This Row],[Request Date]]+UBER[[#This Row],[Request Time]]</f>
        <v>42563.043749999997</v>
      </c>
      <c r="G1383" s="3">
        <v>42563</v>
      </c>
      <c r="H1383" s="4">
        <v>4.3750000000000004E-2</v>
      </c>
      <c r="I1383" s="27">
        <f>HOUR(UBER[[#This Row],[Request Timestamp]])</f>
        <v>1</v>
      </c>
      <c r="J1383" s="4" t="str">
        <f t="shared" si="64"/>
        <v>Late Night</v>
      </c>
      <c r="K1383" s="4" t="str">
        <f>TEXT(UBER[[#This Row],[Request Date]],"dddd")</f>
        <v>Tuesday</v>
      </c>
      <c r="L1383" s="2">
        <f>IF(OR(UBER[Drop Date]="NA", UBER[Drop Time]="NA"), "NA",M1383+N1383)</f>
        <v>42563.068055555559</v>
      </c>
      <c r="M1383" s="3">
        <v>42563</v>
      </c>
      <c r="N1383" s="4">
        <v>6.805555555555555E-2</v>
      </c>
      <c r="O1383" s="4" t="str">
        <f>IF(UBER[Drop Date]="NA","No","yes")</f>
        <v>yes</v>
      </c>
      <c r="P1383" s="4">
        <f t="shared" si="65"/>
        <v>2.4305555562023073E-2</v>
      </c>
      <c r="Q1383" s="27">
        <f>IF(UBER[[Trip duration ]]="","",HOUR(P1383)*60 + MINUTE(P1383))</f>
        <v>35</v>
      </c>
      <c r="R1383" s="27"/>
    </row>
    <row r="1384" spans="1:18" x14ac:dyDescent="0.3">
      <c r="A1384" s="1">
        <v>1383</v>
      </c>
      <c r="B1384" s="1" t="s">
        <v>8</v>
      </c>
      <c r="C1384" s="1">
        <v>291</v>
      </c>
      <c r="D1384" s="1" t="str">
        <f t="shared" si="63"/>
        <v>Yes</v>
      </c>
      <c r="E1384" s="1" t="s">
        <v>9</v>
      </c>
      <c r="F1384" s="2">
        <f>UBER[[#This Row],[Request Date]]+UBER[[#This Row],[Request Time]]</f>
        <v>42563.05</v>
      </c>
      <c r="G1384" s="3">
        <v>42563</v>
      </c>
      <c r="H1384" s="4">
        <v>4.9999999999999996E-2</v>
      </c>
      <c r="I1384" s="27">
        <f>HOUR(UBER[[#This Row],[Request Timestamp]])</f>
        <v>1</v>
      </c>
      <c r="J1384" s="4" t="str">
        <f t="shared" si="64"/>
        <v>Late Night</v>
      </c>
      <c r="K1384" s="4" t="str">
        <f>TEXT(UBER[[#This Row],[Request Date]],"dddd")</f>
        <v>Tuesday</v>
      </c>
      <c r="L1384" s="2" t="str">
        <f>IF(OR(UBER[Drop Date]="NA", UBER[Drop Time]="NA"), "NA",M1384+N1384)</f>
        <v>NA</v>
      </c>
      <c r="M1384" s="3" t="s">
        <v>6</v>
      </c>
      <c r="N1384" s="4"/>
      <c r="O1384" s="4" t="str">
        <f>IF(UBER[Drop Date]="NA","No","yes")</f>
        <v>No</v>
      </c>
      <c r="P1384" s="4" t="str">
        <f t="shared" si="65"/>
        <v/>
      </c>
      <c r="Q1384" s="27" t="str">
        <f>IF(UBER[[Trip duration ]]="","",HOUR(P1384)*60 + MINUTE(P1384))</f>
        <v/>
      </c>
      <c r="R1384" s="27"/>
    </row>
    <row r="1385" spans="1:18" x14ac:dyDescent="0.3">
      <c r="A1385" s="1">
        <v>1384</v>
      </c>
      <c r="B1385" s="1" t="s">
        <v>8</v>
      </c>
      <c r="C1385" s="1">
        <v>184</v>
      </c>
      <c r="D1385" s="1" t="str">
        <f t="shared" si="63"/>
        <v>Yes</v>
      </c>
      <c r="E1385" s="1" t="s">
        <v>5</v>
      </c>
      <c r="F1385" s="2">
        <f>UBER[[#This Row],[Request Date]]+UBER[[#This Row],[Request Time]]</f>
        <v>42563.052083333336</v>
      </c>
      <c r="G1385" s="3">
        <v>42563</v>
      </c>
      <c r="H1385" s="4">
        <v>5.2083333333333336E-2</v>
      </c>
      <c r="I1385" s="27">
        <f>HOUR(UBER[[#This Row],[Request Timestamp]])</f>
        <v>1</v>
      </c>
      <c r="J1385" s="4" t="str">
        <f t="shared" si="64"/>
        <v>Late Night</v>
      </c>
      <c r="K1385" s="4" t="str">
        <f>TEXT(UBER[[#This Row],[Request Date]],"dddd")</f>
        <v>Tuesday</v>
      </c>
      <c r="L1385" s="2">
        <f>IF(OR(UBER[Drop Date]="NA", UBER[Drop Time]="NA"), "NA",M1385+N1385)</f>
        <v>42563.095833333333</v>
      </c>
      <c r="M1385" s="3">
        <v>42563</v>
      </c>
      <c r="N1385" s="4">
        <v>9.5833333333333326E-2</v>
      </c>
      <c r="O1385" s="4" t="str">
        <f>IF(UBER[Drop Date]="NA","No","yes")</f>
        <v>yes</v>
      </c>
      <c r="P1385" s="4">
        <f t="shared" si="65"/>
        <v>4.3749999997089617E-2</v>
      </c>
      <c r="Q1385" s="27">
        <f>IF(UBER[[Trip duration ]]="","",HOUR(P1385)*60 + MINUTE(P1385))</f>
        <v>63</v>
      </c>
      <c r="R1385" s="27"/>
    </row>
    <row r="1386" spans="1:18" x14ac:dyDescent="0.3">
      <c r="A1386" s="1">
        <v>1385</v>
      </c>
      <c r="B1386" s="1" t="s">
        <v>4</v>
      </c>
      <c r="C1386" s="1" t="s">
        <v>6</v>
      </c>
      <c r="D1386" s="1" t="str">
        <f t="shared" si="63"/>
        <v>No</v>
      </c>
      <c r="E1386" s="1" t="s">
        <v>7</v>
      </c>
      <c r="F1386" s="2">
        <f>UBER[[#This Row],[Request Date]]+UBER[[#This Row],[Request Time]]</f>
        <v>42563.061111111114</v>
      </c>
      <c r="G1386" s="3">
        <v>42563</v>
      </c>
      <c r="H1386" s="4">
        <v>6.1111111111111116E-2</v>
      </c>
      <c r="I1386" s="27">
        <f>HOUR(UBER[[#This Row],[Request Timestamp]])</f>
        <v>1</v>
      </c>
      <c r="J1386" s="4" t="str">
        <f t="shared" si="64"/>
        <v>Late Night</v>
      </c>
      <c r="K1386" s="4" t="str">
        <f>TEXT(UBER[[#This Row],[Request Date]],"dddd")</f>
        <v>Tuesday</v>
      </c>
      <c r="L1386" s="2" t="str">
        <f>IF(OR(UBER[Drop Date]="NA", UBER[Drop Time]="NA"), "NA",M1386+N1386)</f>
        <v>NA</v>
      </c>
      <c r="M1386" s="3" t="s">
        <v>6</v>
      </c>
      <c r="N1386" s="4"/>
      <c r="O1386" s="4" t="str">
        <f>IF(UBER[Drop Date]="NA","No","yes")</f>
        <v>No</v>
      </c>
      <c r="P1386" s="4" t="str">
        <f t="shared" si="65"/>
        <v/>
      </c>
      <c r="Q1386" s="27" t="str">
        <f>IF(UBER[[Trip duration ]]="","",HOUR(P1386)*60 + MINUTE(P1386))</f>
        <v/>
      </c>
      <c r="R1386" s="27"/>
    </row>
    <row r="1387" spans="1:18" x14ac:dyDescent="0.3">
      <c r="A1387" s="1">
        <v>1386</v>
      </c>
      <c r="B1387" s="1" t="s">
        <v>4</v>
      </c>
      <c r="C1387" s="1">
        <v>110</v>
      </c>
      <c r="D1387" s="1" t="str">
        <f t="shared" si="63"/>
        <v>Yes</v>
      </c>
      <c r="E1387" s="1" t="s">
        <v>5</v>
      </c>
      <c r="F1387" s="2">
        <f>UBER[[#This Row],[Request Date]]+UBER[[#This Row],[Request Time]]</f>
        <v>42563.0625</v>
      </c>
      <c r="G1387" s="3">
        <v>42563</v>
      </c>
      <c r="H1387" s="4">
        <v>6.25E-2</v>
      </c>
      <c r="I1387" s="27">
        <f>HOUR(UBER[[#This Row],[Request Timestamp]])</f>
        <v>1</v>
      </c>
      <c r="J1387" s="4" t="str">
        <f t="shared" si="64"/>
        <v>Late Night</v>
      </c>
      <c r="K1387" s="4" t="str">
        <f>TEXT(UBER[[#This Row],[Request Date]],"dddd")</f>
        <v>Tuesday</v>
      </c>
      <c r="L1387" s="2">
        <f>IF(OR(UBER[Drop Date]="NA", UBER[Drop Time]="NA"), "NA",M1387+N1387)</f>
        <v>42563.112500000003</v>
      </c>
      <c r="M1387" s="3">
        <v>42563</v>
      </c>
      <c r="N1387" s="4">
        <v>0.1125</v>
      </c>
      <c r="O1387" s="4" t="str">
        <f>IF(UBER[Drop Date]="NA","No","yes")</f>
        <v>yes</v>
      </c>
      <c r="P1387" s="4">
        <f t="shared" si="65"/>
        <v>5.0000000002910383E-2</v>
      </c>
      <c r="Q1387" s="27">
        <f>IF(UBER[[Trip duration ]]="","",HOUR(P1387)*60 + MINUTE(P1387))</f>
        <v>72</v>
      </c>
      <c r="R1387" s="27"/>
    </row>
    <row r="1388" spans="1:18" x14ac:dyDescent="0.3">
      <c r="A1388" s="1">
        <v>1387</v>
      </c>
      <c r="B1388" s="1" t="s">
        <v>4</v>
      </c>
      <c r="C1388" s="1">
        <v>281</v>
      </c>
      <c r="D1388" s="1" t="str">
        <f t="shared" si="63"/>
        <v>Yes</v>
      </c>
      <c r="E1388" s="1" t="s">
        <v>5</v>
      </c>
      <c r="F1388" s="2">
        <f>UBER[[#This Row],[Request Date]]+UBER[[#This Row],[Request Time]]</f>
        <v>42563.064583333333</v>
      </c>
      <c r="G1388" s="3">
        <v>42563</v>
      </c>
      <c r="H1388" s="4">
        <v>6.458333333333334E-2</v>
      </c>
      <c r="I1388" s="27">
        <f>HOUR(UBER[[#This Row],[Request Timestamp]])</f>
        <v>1</v>
      </c>
      <c r="J1388" s="4" t="str">
        <f t="shared" si="64"/>
        <v>Late Night</v>
      </c>
      <c r="K1388" s="4" t="str">
        <f>TEXT(UBER[[#This Row],[Request Date]],"dddd")</f>
        <v>Tuesday</v>
      </c>
      <c r="L1388" s="2">
        <f>IF(OR(UBER[Drop Date]="NA", UBER[Drop Time]="NA"), "NA",M1388+N1388)</f>
        <v>42563.095833333333</v>
      </c>
      <c r="M1388" s="3">
        <v>42563</v>
      </c>
      <c r="N1388" s="4">
        <v>9.5833333333333326E-2</v>
      </c>
      <c r="O1388" s="4" t="str">
        <f>IF(UBER[Drop Date]="NA","No","yes")</f>
        <v>yes</v>
      </c>
      <c r="P1388" s="4">
        <f t="shared" si="65"/>
        <v>3.125E-2</v>
      </c>
      <c r="Q1388" s="27">
        <f>IF(UBER[[Trip duration ]]="","",HOUR(P1388)*60 + MINUTE(P1388))</f>
        <v>45</v>
      </c>
      <c r="R1388" s="27"/>
    </row>
    <row r="1389" spans="1:18" x14ac:dyDescent="0.3">
      <c r="A1389" s="1">
        <v>1388</v>
      </c>
      <c r="B1389" s="1" t="s">
        <v>8</v>
      </c>
      <c r="C1389" s="1" t="s">
        <v>6</v>
      </c>
      <c r="D1389" s="1" t="str">
        <f t="shared" si="63"/>
        <v>No</v>
      </c>
      <c r="E1389" s="1" t="s">
        <v>7</v>
      </c>
      <c r="F1389" s="2">
        <f>UBER[[#This Row],[Request Date]]+UBER[[#This Row],[Request Time]]</f>
        <v>42563.074305555558</v>
      </c>
      <c r="G1389" s="3">
        <v>42563</v>
      </c>
      <c r="H1389" s="4">
        <v>7.4305555555555555E-2</v>
      </c>
      <c r="I1389" s="27">
        <f>HOUR(UBER[[#This Row],[Request Timestamp]])</f>
        <v>1</v>
      </c>
      <c r="J1389" s="4" t="str">
        <f t="shared" si="64"/>
        <v>Late Night</v>
      </c>
      <c r="K1389" s="4" t="str">
        <f>TEXT(UBER[[#This Row],[Request Date]],"dddd")</f>
        <v>Tuesday</v>
      </c>
      <c r="L1389" s="2" t="str">
        <f>IF(OR(UBER[Drop Date]="NA", UBER[Drop Time]="NA"), "NA",M1389+N1389)</f>
        <v>NA</v>
      </c>
      <c r="M1389" s="3" t="s">
        <v>6</v>
      </c>
      <c r="N1389" s="4"/>
      <c r="O1389" s="4" t="str">
        <f>IF(UBER[Drop Date]="NA","No","yes")</f>
        <v>No</v>
      </c>
      <c r="P1389" s="4" t="str">
        <f t="shared" si="65"/>
        <v/>
      </c>
      <c r="Q1389" s="27" t="str">
        <f>IF(UBER[[Trip duration ]]="","",HOUR(P1389)*60 + MINUTE(P1389))</f>
        <v/>
      </c>
      <c r="R1389" s="27"/>
    </row>
    <row r="1390" spans="1:18" x14ac:dyDescent="0.3">
      <c r="A1390" s="1">
        <v>1389</v>
      </c>
      <c r="B1390" s="1" t="s">
        <v>4</v>
      </c>
      <c r="C1390" s="1" t="s">
        <v>6</v>
      </c>
      <c r="D1390" s="1" t="str">
        <f t="shared" si="63"/>
        <v>No</v>
      </c>
      <c r="E1390" s="1" t="s">
        <v>7</v>
      </c>
      <c r="F1390" s="2">
        <f>UBER[[#This Row],[Request Date]]+UBER[[#This Row],[Request Time]]</f>
        <v>42563.07916666667</v>
      </c>
      <c r="G1390" s="3">
        <v>42563</v>
      </c>
      <c r="H1390" s="4">
        <v>7.9166666666666663E-2</v>
      </c>
      <c r="I1390" s="27">
        <f>HOUR(UBER[[#This Row],[Request Timestamp]])</f>
        <v>1</v>
      </c>
      <c r="J1390" s="4" t="str">
        <f t="shared" si="64"/>
        <v>Late Night</v>
      </c>
      <c r="K1390" s="4" t="str">
        <f>TEXT(UBER[[#This Row],[Request Date]],"dddd")</f>
        <v>Tuesday</v>
      </c>
      <c r="L1390" s="2" t="str">
        <f>IF(OR(UBER[Drop Date]="NA", UBER[Drop Time]="NA"), "NA",M1390+N1390)</f>
        <v>NA</v>
      </c>
      <c r="M1390" s="3" t="s">
        <v>6</v>
      </c>
      <c r="N1390" s="4"/>
      <c r="O1390" s="4" t="str">
        <f>IF(UBER[Drop Date]="NA","No","yes")</f>
        <v>No</v>
      </c>
      <c r="P1390" s="4" t="str">
        <f t="shared" si="65"/>
        <v/>
      </c>
      <c r="Q1390" s="27" t="str">
        <f>IF(UBER[[Trip duration ]]="","",HOUR(P1390)*60 + MINUTE(P1390))</f>
        <v/>
      </c>
      <c r="R1390" s="27"/>
    </row>
    <row r="1391" spans="1:18" x14ac:dyDescent="0.3">
      <c r="A1391" s="1">
        <v>1390</v>
      </c>
      <c r="B1391" s="1" t="s">
        <v>4</v>
      </c>
      <c r="C1391" s="1" t="s">
        <v>6</v>
      </c>
      <c r="D1391" s="1" t="str">
        <f t="shared" si="63"/>
        <v>No</v>
      </c>
      <c r="E1391" s="1" t="s">
        <v>7</v>
      </c>
      <c r="F1391" s="2">
        <f>UBER[[#This Row],[Request Date]]+UBER[[#This Row],[Request Time]]</f>
        <v>42563.085416666669</v>
      </c>
      <c r="G1391" s="3">
        <v>42563</v>
      </c>
      <c r="H1391" s="4">
        <v>8.5416666666666655E-2</v>
      </c>
      <c r="I1391" s="27">
        <f>HOUR(UBER[[#This Row],[Request Timestamp]])</f>
        <v>2</v>
      </c>
      <c r="J1391" s="4" t="str">
        <f t="shared" si="64"/>
        <v>Late Night</v>
      </c>
      <c r="K1391" s="4" t="str">
        <f>TEXT(UBER[[#This Row],[Request Date]],"dddd")</f>
        <v>Tuesday</v>
      </c>
      <c r="L1391" s="2" t="str">
        <f>IF(OR(UBER[Drop Date]="NA", UBER[Drop Time]="NA"), "NA",M1391+N1391)</f>
        <v>NA</v>
      </c>
      <c r="M1391" s="3" t="s">
        <v>6</v>
      </c>
      <c r="N1391" s="4"/>
      <c r="O1391" s="4" t="str">
        <f>IF(UBER[Drop Date]="NA","No","yes")</f>
        <v>No</v>
      </c>
      <c r="P1391" s="4" t="str">
        <f t="shared" si="65"/>
        <v/>
      </c>
      <c r="Q1391" s="27" t="str">
        <f>IF(UBER[[Trip duration ]]="","",HOUR(P1391)*60 + MINUTE(P1391))</f>
        <v/>
      </c>
      <c r="R1391" s="27"/>
    </row>
    <row r="1392" spans="1:18" x14ac:dyDescent="0.3">
      <c r="A1392" s="1">
        <v>1391</v>
      </c>
      <c r="B1392" s="1" t="s">
        <v>8</v>
      </c>
      <c r="C1392" s="1" t="s">
        <v>6</v>
      </c>
      <c r="D1392" s="1" t="str">
        <f t="shared" si="63"/>
        <v>No</v>
      </c>
      <c r="E1392" s="1" t="s">
        <v>7</v>
      </c>
      <c r="F1392" s="2">
        <f>UBER[[#This Row],[Request Date]]+UBER[[#This Row],[Request Time]]</f>
        <v>42563.089583333334</v>
      </c>
      <c r="G1392" s="3">
        <v>42563</v>
      </c>
      <c r="H1392" s="4">
        <v>8.9583333333333334E-2</v>
      </c>
      <c r="I1392" s="27">
        <f>HOUR(UBER[[#This Row],[Request Timestamp]])</f>
        <v>2</v>
      </c>
      <c r="J1392" s="4" t="str">
        <f t="shared" si="64"/>
        <v>Late Night</v>
      </c>
      <c r="K1392" s="4" t="str">
        <f>TEXT(UBER[[#This Row],[Request Date]],"dddd")</f>
        <v>Tuesday</v>
      </c>
      <c r="L1392" s="2" t="str">
        <f>IF(OR(UBER[Drop Date]="NA", UBER[Drop Time]="NA"), "NA",M1392+N1392)</f>
        <v>NA</v>
      </c>
      <c r="M1392" s="3" t="s">
        <v>6</v>
      </c>
      <c r="N1392" s="4"/>
      <c r="O1392" s="4" t="str">
        <f>IF(UBER[Drop Date]="NA","No","yes")</f>
        <v>No</v>
      </c>
      <c r="P1392" s="4" t="str">
        <f t="shared" si="65"/>
        <v/>
      </c>
      <c r="Q1392" s="27" t="str">
        <f>IF(UBER[[Trip duration ]]="","",HOUR(P1392)*60 + MINUTE(P1392))</f>
        <v/>
      </c>
      <c r="R1392" s="27"/>
    </row>
    <row r="1393" spans="1:18" x14ac:dyDescent="0.3">
      <c r="A1393" s="1">
        <v>1392</v>
      </c>
      <c r="B1393" s="1" t="s">
        <v>8</v>
      </c>
      <c r="C1393" s="1" t="s">
        <v>6</v>
      </c>
      <c r="D1393" s="1" t="str">
        <f t="shared" si="63"/>
        <v>No</v>
      </c>
      <c r="E1393" s="1" t="s">
        <v>7</v>
      </c>
      <c r="F1393" s="2">
        <f>UBER[[#This Row],[Request Date]]+UBER[[#This Row],[Request Time]]</f>
        <v>42563.088888888888</v>
      </c>
      <c r="G1393" s="3">
        <v>42563</v>
      </c>
      <c r="H1393" s="4">
        <v>8.8888888888888892E-2</v>
      </c>
      <c r="I1393" s="27">
        <f>HOUR(UBER[[#This Row],[Request Timestamp]])</f>
        <v>2</v>
      </c>
      <c r="J1393" s="4" t="str">
        <f t="shared" si="64"/>
        <v>Late Night</v>
      </c>
      <c r="K1393" s="4" t="str">
        <f>TEXT(UBER[[#This Row],[Request Date]],"dddd")</f>
        <v>Tuesday</v>
      </c>
      <c r="L1393" s="2" t="str">
        <f>IF(OR(UBER[Drop Date]="NA", UBER[Drop Time]="NA"), "NA",M1393+N1393)</f>
        <v>NA</v>
      </c>
      <c r="M1393" s="3" t="s">
        <v>6</v>
      </c>
      <c r="N1393" s="4"/>
      <c r="O1393" s="4" t="str">
        <f>IF(UBER[Drop Date]="NA","No","yes")</f>
        <v>No</v>
      </c>
      <c r="P1393" s="4" t="str">
        <f t="shared" si="65"/>
        <v/>
      </c>
      <c r="Q1393" s="27" t="str">
        <f>IF(UBER[[Trip duration ]]="","",HOUR(P1393)*60 + MINUTE(P1393))</f>
        <v/>
      </c>
      <c r="R1393" s="27"/>
    </row>
    <row r="1394" spans="1:18" x14ac:dyDescent="0.3">
      <c r="A1394" s="1">
        <v>1393</v>
      </c>
      <c r="B1394" s="1" t="s">
        <v>8</v>
      </c>
      <c r="C1394" s="1" t="s">
        <v>6</v>
      </c>
      <c r="D1394" s="1" t="str">
        <f t="shared" si="63"/>
        <v>No</v>
      </c>
      <c r="E1394" s="1" t="s">
        <v>7</v>
      </c>
      <c r="F1394" s="2">
        <f>UBER[[#This Row],[Request Date]]+UBER[[#This Row],[Request Time]]</f>
        <v>42563.088888888888</v>
      </c>
      <c r="G1394" s="3">
        <v>42563</v>
      </c>
      <c r="H1394" s="4">
        <v>8.8888888888888892E-2</v>
      </c>
      <c r="I1394" s="27">
        <f>HOUR(UBER[[#This Row],[Request Timestamp]])</f>
        <v>2</v>
      </c>
      <c r="J1394" s="4" t="str">
        <f t="shared" si="64"/>
        <v>Late Night</v>
      </c>
      <c r="K1394" s="4" t="str">
        <f>TEXT(UBER[[#This Row],[Request Date]],"dddd")</f>
        <v>Tuesday</v>
      </c>
      <c r="L1394" s="2" t="str">
        <f>IF(OR(UBER[Drop Date]="NA", UBER[Drop Time]="NA"), "NA",M1394+N1394)</f>
        <v>NA</v>
      </c>
      <c r="M1394" s="3" t="s">
        <v>6</v>
      </c>
      <c r="N1394" s="4"/>
      <c r="O1394" s="4" t="str">
        <f>IF(UBER[Drop Date]="NA","No","yes")</f>
        <v>No</v>
      </c>
      <c r="P1394" s="4" t="str">
        <f t="shared" si="65"/>
        <v/>
      </c>
      <c r="Q1394" s="27" t="str">
        <f>IF(UBER[[Trip duration ]]="","",HOUR(P1394)*60 + MINUTE(P1394))</f>
        <v/>
      </c>
      <c r="R1394" s="27"/>
    </row>
    <row r="1395" spans="1:18" x14ac:dyDescent="0.3">
      <c r="A1395" s="1">
        <v>1394</v>
      </c>
      <c r="B1395" s="1" t="s">
        <v>4</v>
      </c>
      <c r="C1395" s="1" t="s">
        <v>6</v>
      </c>
      <c r="D1395" s="1" t="str">
        <f t="shared" si="63"/>
        <v>No</v>
      </c>
      <c r="E1395" s="1" t="s">
        <v>7</v>
      </c>
      <c r="F1395" s="2">
        <f>UBER[[#This Row],[Request Date]]+UBER[[#This Row],[Request Time]]</f>
        <v>42563.092361111114</v>
      </c>
      <c r="G1395" s="3">
        <v>42563</v>
      </c>
      <c r="H1395" s="4">
        <v>9.2361111111111116E-2</v>
      </c>
      <c r="I1395" s="27">
        <f>HOUR(UBER[[#This Row],[Request Timestamp]])</f>
        <v>2</v>
      </c>
      <c r="J1395" s="4" t="str">
        <f t="shared" si="64"/>
        <v>Late Night</v>
      </c>
      <c r="K1395" s="4" t="str">
        <f>TEXT(UBER[[#This Row],[Request Date]],"dddd")</f>
        <v>Tuesday</v>
      </c>
      <c r="L1395" s="2" t="str">
        <f>IF(OR(UBER[Drop Date]="NA", UBER[Drop Time]="NA"), "NA",M1395+N1395)</f>
        <v>NA</v>
      </c>
      <c r="M1395" s="3" t="s">
        <v>6</v>
      </c>
      <c r="N1395" s="4"/>
      <c r="O1395" s="4" t="str">
        <f>IF(UBER[Drop Date]="NA","No","yes")</f>
        <v>No</v>
      </c>
      <c r="P1395" s="4" t="str">
        <f t="shared" si="65"/>
        <v/>
      </c>
      <c r="Q1395" s="27" t="str">
        <f>IF(UBER[[Trip duration ]]="","",HOUR(P1395)*60 + MINUTE(P1395))</f>
        <v/>
      </c>
      <c r="R1395" s="27"/>
    </row>
    <row r="1396" spans="1:18" x14ac:dyDescent="0.3">
      <c r="A1396" s="1">
        <v>1395</v>
      </c>
      <c r="B1396" s="1" t="s">
        <v>4</v>
      </c>
      <c r="C1396" s="1" t="s">
        <v>6</v>
      </c>
      <c r="D1396" s="1" t="str">
        <f t="shared" si="63"/>
        <v>No</v>
      </c>
      <c r="E1396" s="1" t="s">
        <v>7</v>
      </c>
      <c r="F1396" s="2">
        <f>UBER[[#This Row],[Request Date]]+UBER[[#This Row],[Request Time]]</f>
        <v>42563.1</v>
      </c>
      <c r="G1396" s="3">
        <v>42563</v>
      </c>
      <c r="H1396" s="4">
        <v>9.9999999999999992E-2</v>
      </c>
      <c r="I1396" s="27">
        <f>HOUR(UBER[[#This Row],[Request Timestamp]])</f>
        <v>2</v>
      </c>
      <c r="J1396" s="4" t="str">
        <f t="shared" si="64"/>
        <v>Late Night</v>
      </c>
      <c r="K1396" s="4" t="str">
        <f>TEXT(UBER[[#This Row],[Request Date]],"dddd")</f>
        <v>Tuesday</v>
      </c>
      <c r="L1396" s="2" t="str">
        <f>IF(OR(UBER[Drop Date]="NA", UBER[Drop Time]="NA"), "NA",M1396+N1396)</f>
        <v>NA</v>
      </c>
      <c r="M1396" s="3" t="s">
        <v>6</v>
      </c>
      <c r="N1396" s="4"/>
      <c r="O1396" s="4" t="str">
        <f>IF(UBER[Drop Date]="NA","No","yes")</f>
        <v>No</v>
      </c>
      <c r="P1396" s="4" t="str">
        <f t="shared" si="65"/>
        <v/>
      </c>
      <c r="Q1396" s="27" t="str">
        <f>IF(UBER[[Trip duration ]]="","",HOUR(P1396)*60 + MINUTE(P1396))</f>
        <v/>
      </c>
      <c r="R1396" s="27"/>
    </row>
    <row r="1397" spans="1:18" x14ac:dyDescent="0.3">
      <c r="A1397" s="1">
        <v>1396</v>
      </c>
      <c r="B1397" s="1" t="s">
        <v>4</v>
      </c>
      <c r="C1397" s="1" t="s">
        <v>6</v>
      </c>
      <c r="D1397" s="1" t="str">
        <f t="shared" si="63"/>
        <v>No</v>
      </c>
      <c r="E1397" s="1" t="s">
        <v>7</v>
      </c>
      <c r="F1397" s="2">
        <f>UBER[[#This Row],[Request Date]]+UBER[[#This Row],[Request Time]]</f>
        <v>42563.101388888892</v>
      </c>
      <c r="G1397" s="3">
        <v>42563</v>
      </c>
      <c r="H1397" s="4">
        <v>0.1013888888888889</v>
      </c>
      <c r="I1397" s="27">
        <f>HOUR(UBER[[#This Row],[Request Timestamp]])</f>
        <v>2</v>
      </c>
      <c r="J1397" s="4" t="str">
        <f t="shared" si="64"/>
        <v>Late Night</v>
      </c>
      <c r="K1397" s="4" t="str">
        <f>TEXT(UBER[[#This Row],[Request Date]],"dddd")</f>
        <v>Tuesday</v>
      </c>
      <c r="L1397" s="2" t="str">
        <f>IF(OR(UBER[Drop Date]="NA", UBER[Drop Time]="NA"), "NA",M1397+N1397)</f>
        <v>NA</v>
      </c>
      <c r="M1397" s="3" t="s">
        <v>6</v>
      </c>
      <c r="N1397" s="4"/>
      <c r="O1397" s="4" t="str">
        <f>IF(UBER[Drop Date]="NA","No","yes")</f>
        <v>No</v>
      </c>
      <c r="P1397" s="4" t="str">
        <f t="shared" si="65"/>
        <v/>
      </c>
      <c r="Q1397" s="27" t="str">
        <f>IF(UBER[[Trip duration ]]="","",HOUR(P1397)*60 + MINUTE(P1397))</f>
        <v/>
      </c>
      <c r="R1397" s="27"/>
    </row>
    <row r="1398" spans="1:18" x14ac:dyDescent="0.3">
      <c r="A1398" s="1">
        <v>1397</v>
      </c>
      <c r="B1398" s="1" t="s">
        <v>8</v>
      </c>
      <c r="C1398" s="1" t="s">
        <v>6</v>
      </c>
      <c r="D1398" s="1" t="str">
        <f t="shared" si="63"/>
        <v>No</v>
      </c>
      <c r="E1398" s="1" t="s">
        <v>7</v>
      </c>
      <c r="F1398" s="2">
        <f>UBER[[#This Row],[Request Date]]+UBER[[#This Row],[Request Time]]</f>
        <v>42563.106249999997</v>
      </c>
      <c r="G1398" s="3">
        <v>42563</v>
      </c>
      <c r="H1398" s="4">
        <v>0.10625</v>
      </c>
      <c r="I1398" s="27">
        <f>HOUR(UBER[[#This Row],[Request Timestamp]])</f>
        <v>2</v>
      </c>
      <c r="J1398" s="4" t="str">
        <f t="shared" si="64"/>
        <v>Late Night</v>
      </c>
      <c r="K1398" s="4" t="str">
        <f>TEXT(UBER[[#This Row],[Request Date]],"dddd")</f>
        <v>Tuesday</v>
      </c>
      <c r="L1398" s="2" t="str">
        <f>IF(OR(UBER[Drop Date]="NA", UBER[Drop Time]="NA"), "NA",M1398+N1398)</f>
        <v>NA</v>
      </c>
      <c r="M1398" s="3" t="s">
        <v>6</v>
      </c>
      <c r="N1398" s="4"/>
      <c r="O1398" s="4" t="str">
        <f>IF(UBER[Drop Date]="NA","No","yes")</f>
        <v>No</v>
      </c>
      <c r="P1398" s="4" t="str">
        <f t="shared" si="65"/>
        <v/>
      </c>
      <c r="Q1398" s="27" t="str">
        <f>IF(UBER[[Trip duration ]]="","",HOUR(P1398)*60 + MINUTE(P1398))</f>
        <v/>
      </c>
      <c r="R1398" s="27"/>
    </row>
    <row r="1399" spans="1:18" x14ac:dyDescent="0.3">
      <c r="A1399" s="1">
        <v>1398</v>
      </c>
      <c r="B1399" s="1" t="s">
        <v>8</v>
      </c>
      <c r="C1399" s="1" t="s">
        <v>6</v>
      </c>
      <c r="D1399" s="1" t="str">
        <f t="shared" si="63"/>
        <v>No</v>
      </c>
      <c r="E1399" s="1" t="s">
        <v>7</v>
      </c>
      <c r="F1399" s="2">
        <f>UBER[[#This Row],[Request Date]]+UBER[[#This Row],[Request Time]]</f>
        <v>42563.106249999997</v>
      </c>
      <c r="G1399" s="3">
        <v>42563</v>
      </c>
      <c r="H1399" s="4">
        <v>0.10625</v>
      </c>
      <c r="I1399" s="27">
        <f>HOUR(UBER[[#This Row],[Request Timestamp]])</f>
        <v>2</v>
      </c>
      <c r="J1399" s="4" t="str">
        <f t="shared" si="64"/>
        <v>Late Night</v>
      </c>
      <c r="K1399" s="4" t="str">
        <f>TEXT(UBER[[#This Row],[Request Date]],"dddd")</f>
        <v>Tuesday</v>
      </c>
      <c r="L1399" s="2" t="str">
        <f>IF(OR(UBER[Drop Date]="NA", UBER[Drop Time]="NA"), "NA",M1399+N1399)</f>
        <v>NA</v>
      </c>
      <c r="M1399" s="3" t="s">
        <v>6</v>
      </c>
      <c r="N1399" s="4"/>
      <c r="O1399" s="4" t="str">
        <f>IF(UBER[Drop Date]="NA","No","yes")</f>
        <v>No</v>
      </c>
      <c r="P1399" s="4" t="str">
        <f t="shared" si="65"/>
        <v/>
      </c>
      <c r="Q1399" s="27" t="str">
        <f>IF(UBER[[Trip duration ]]="","",HOUR(P1399)*60 + MINUTE(P1399))</f>
        <v/>
      </c>
      <c r="R1399" s="27"/>
    </row>
    <row r="1400" spans="1:18" x14ac:dyDescent="0.3">
      <c r="A1400" s="1">
        <v>1399</v>
      </c>
      <c r="B1400" s="1" t="s">
        <v>8</v>
      </c>
      <c r="C1400" s="1">
        <v>161</v>
      </c>
      <c r="D1400" s="1" t="str">
        <f t="shared" si="63"/>
        <v>Yes</v>
      </c>
      <c r="E1400" s="1" t="s">
        <v>5</v>
      </c>
      <c r="F1400" s="2">
        <f>UBER[[#This Row],[Request Date]]+UBER[[#This Row],[Request Time]]</f>
        <v>42563.107638888891</v>
      </c>
      <c r="G1400" s="3">
        <v>42563</v>
      </c>
      <c r="H1400" s="4">
        <v>0.1076388888888889</v>
      </c>
      <c r="I1400" s="27">
        <f>HOUR(UBER[[#This Row],[Request Timestamp]])</f>
        <v>2</v>
      </c>
      <c r="J1400" s="4" t="str">
        <f t="shared" si="64"/>
        <v>Late Night</v>
      </c>
      <c r="K1400" s="4" t="str">
        <f>TEXT(UBER[[#This Row],[Request Date]],"dddd")</f>
        <v>Tuesday</v>
      </c>
      <c r="L1400" s="2">
        <f>IF(OR(UBER[Drop Date]="NA", UBER[Drop Time]="NA"), "NA",M1400+N1400)</f>
        <v>42563.154166666667</v>
      </c>
      <c r="M1400" s="3">
        <v>42563</v>
      </c>
      <c r="N1400" s="4">
        <v>0.15416666666666667</v>
      </c>
      <c r="O1400" s="4" t="str">
        <f>IF(UBER[Drop Date]="NA","No","yes")</f>
        <v>yes</v>
      </c>
      <c r="P1400" s="4">
        <f t="shared" si="65"/>
        <v>4.6527777776645962E-2</v>
      </c>
      <c r="Q1400" s="27">
        <f>IF(UBER[[Trip duration ]]="","",HOUR(P1400)*60 + MINUTE(P1400))</f>
        <v>67</v>
      </c>
      <c r="R1400" s="27"/>
    </row>
    <row r="1401" spans="1:18" x14ac:dyDescent="0.3">
      <c r="A1401" s="1">
        <v>1400</v>
      </c>
      <c r="B1401" s="1" t="s">
        <v>4</v>
      </c>
      <c r="C1401" s="1" t="s">
        <v>6</v>
      </c>
      <c r="D1401" s="1" t="str">
        <f t="shared" si="63"/>
        <v>No</v>
      </c>
      <c r="E1401" s="1" t="s">
        <v>7</v>
      </c>
      <c r="F1401" s="2">
        <f>UBER[[#This Row],[Request Date]]+UBER[[#This Row],[Request Time]]</f>
        <v>42563.10833333333</v>
      </c>
      <c r="G1401" s="3">
        <v>42563</v>
      </c>
      <c r="H1401" s="4">
        <v>0.10833333333333334</v>
      </c>
      <c r="I1401" s="27">
        <f>HOUR(UBER[[#This Row],[Request Timestamp]])</f>
        <v>2</v>
      </c>
      <c r="J1401" s="4" t="str">
        <f t="shared" si="64"/>
        <v>Late Night</v>
      </c>
      <c r="K1401" s="4" t="str">
        <f>TEXT(UBER[[#This Row],[Request Date]],"dddd")</f>
        <v>Tuesday</v>
      </c>
      <c r="L1401" s="2" t="str">
        <f>IF(OR(UBER[Drop Date]="NA", UBER[Drop Time]="NA"), "NA",M1401+N1401)</f>
        <v>NA</v>
      </c>
      <c r="M1401" s="3" t="s">
        <v>6</v>
      </c>
      <c r="N1401" s="4"/>
      <c r="O1401" s="4" t="str">
        <f>IF(UBER[Drop Date]="NA","No","yes")</f>
        <v>No</v>
      </c>
      <c r="P1401" s="4" t="str">
        <f t="shared" si="65"/>
        <v/>
      </c>
      <c r="Q1401" s="27" t="str">
        <f>IF(UBER[[Trip duration ]]="","",HOUR(P1401)*60 + MINUTE(P1401))</f>
        <v/>
      </c>
      <c r="R1401" s="27"/>
    </row>
    <row r="1402" spans="1:18" x14ac:dyDescent="0.3">
      <c r="A1402" s="1">
        <v>1401</v>
      </c>
      <c r="B1402" s="1" t="s">
        <v>8</v>
      </c>
      <c r="C1402" s="1">
        <v>110</v>
      </c>
      <c r="D1402" s="1" t="str">
        <f t="shared" si="63"/>
        <v>Yes</v>
      </c>
      <c r="E1402" s="1" t="s">
        <v>9</v>
      </c>
      <c r="F1402" s="2">
        <f>UBER[[#This Row],[Request Date]]+UBER[[#This Row],[Request Time]]</f>
        <v>42563.112500000003</v>
      </c>
      <c r="G1402" s="3">
        <v>42563</v>
      </c>
      <c r="H1402" s="4">
        <v>0.1125</v>
      </c>
      <c r="I1402" s="27">
        <f>HOUR(UBER[[#This Row],[Request Timestamp]])</f>
        <v>2</v>
      </c>
      <c r="J1402" s="4" t="str">
        <f t="shared" si="64"/>
        <v>Late Night</v>
      </c>
      <c r="K1402" s="4" t="str">
        <f>TEXT(UBER[[#This Row],[Request Date]],"dddd")</f>
        <v>Tuesday</v>
      </c>
      <c r="L1402" s="2" t="str">
        <f>IF(OR(UBER[Drop Date]="NA", UBER[Drop Time]="NA"), "NA",M1402+N1402)</f>
        <v>NA</v>
      </c>
      <c r="M1402" s="3" t="s">
        <v>6</v>
      </c>
      <c r="N1402" s="4"/>
      <c r="O1402" s="4" t="str">
        <f>IF(UBER[Drop Date]="NA","No","yes")</f>
        <v>No</v>
      </c>
      <c r="P1402" s="4" t="str">
        <f t="shared" si="65"/>
        <v/>
      </c>
      <c r="Q1402" s="27" t="str">
        <f>IF(UBER[[Trip duration ]]="","",HOUR(P1402)*60 + MINUTE(P1402))</f>
        <v/>
      </c>
      <c r="R1402" s="27"/>
    </row>
    <row r="1403" spans="1:18" x14ac:dyDescent="0.3">
      <c r="A1403" s="1">
        <v>1402</v>
      </c>
      <c r="B1403" s="1" t="s">
        <v>4</v>
      </c>
      <c r="C1403" s="1">
        <v>120</v>
      </c>
      <c r="D1403" s="1" t="str">
        <f t="shared" si="63"/>
        <v>Yes</v>
      </c>
      <c r="E1403" s="1" t="s">
        <v>5</v>
      </c>
      <c r="F1403" s="2">
        <f>UBER[[#This Row],[Request Date]]+UBER[[#This Row],[Request Time]]</f>
        <v>42563.116666666669</v>
      </c>
      <c r="G1403" s="3">
        <v>42563</v>
      </c>
      <c r="H1403" s="4">
        <v>0.11666666666666665</v>
      </c>
      <c r="I1403" s="27">
        <f>HOUR(UBER[[#This Row],[Request Timestamp]])</f>
        <v>2</v>
      </c>
      <c r="J1403" s="4" t="str">
        <f t="shared" si="64"/>
        <v>Late Night</v>
      </c>
      <c r="K1403" s="4" t="str">
        <f>TEXT(UBER[[#This Row],[Request Date]],"dddd")</f>
        <v>Tuesday</v>
      </c>
      <c r="L1403" s="2">
        <f>IF(OR(UBER[Drop Date]="NA", UBER[Drop Time]="NA"), "NA",M1403+N1403)</f>
        <v>42563.158333333333</v>
      </c>
      <c r="M1403" s="3">
        <v>42563</v>
      </c>
      <c r="N1403" s="4">
        <v>0.15833333333333333</v>
      </c>
      <c r="O1403" s="4" t="str">
        <f>IF(UBER[Drop Date]="NA","No","yes")</f>
        <v>yes</v>
      </c>
      <c r="P1403" s="4">
        <f t="shared" si="65"/>
        <v>4.1666666664241347E-2</v>
      </c>
      <c r="Q1403" s="27">
        <f>IF(UBER[[Trip duration ]]="","",HOUR(P1403)*60 + MINUTE(P1403))</f>
        <v>60</v>
      </c>
      <c r="R1403" s="27"/>
    </row>
    <row r="1404" spans="1:18" x14ac:dyDescent="0.3">
      <c r="A1404" s="1">
        <v>1403</v>
      </c>
      <c r="B1404" s="1" t="s">
        <v>8</v>
      </c>
      <c r="C1404" s="1">
        <v>101</v>
      </c>
      <c r="D1404" s="1" t="str">
        <f t="shared" si="63"/>
        <v>Yes</v>
      </c>
      <c r="E1404" s="1" t="s">
        <v>9</v>
      </c>
      <c r="F1404" s="2">
        <f>UBER[[#This Row],[Request Date]]+UBER[[#This Row],[Request Time]]</f>
        <v>42563.11041666667</v>
      </c>
      <c r="G1404" s="3">
        <v>42563</v>
      </c>
      <c r="H1404" s="4">
        <v>0.11041666666666666</v>
      </c>
      <c r="I1404" s="27">
        <f>HOUR(UBER[[#This Row],[Request Timestamp]])</f>
        <v>2</v>
      </c>
      <c r="J1404" s="4" t="str">
        <f t="shared" si="64"/>
        <v>Late Night</v>
      </c>
      <c r="K1404" s="4" t="str">
        <f>TEXT(UBER[[#This Row],[Request Date]],"dddd")</f>
        <v>Tuesday</v>
      </c>
      <c r="L1404" s="2" t="str">
        <f>IF(OR(UBER[Drop Date]="NA", UBER[Drop Time]="NA"), "NA",M1404+N1404)</f>
        <v>NA</v>
      </c>
      <c r="M1404" s="3" t="s">
        <v>6</v>
      </c>
      <c r="N1404" s="4"/>
      <c r="O1404" s="4" t="str">
        <f>IF(UBER[Drop Date]="NA","No","yes")</f>
        <v>No</v>
      </c>
      <c r="P1404" s="4" t="str">
        <f t="shared" si="65"/>
        <v/>
      </c>
      <c r="Q1404" s="27" t="str">
        <f>IF(UBER[[Trip duration ]]="","",HOUR(P1404)*60 + MINUTE(P1404))</f>
        <v/>
      </c>
      <c r="R1404" s="27"/>
    </row>
    <row r="1405" spans="1:18" x14ac:dyDescent="0.3">
      <c r="A1405" s="1">
        <v>1404</v>
      </c>
      <c r="B1405" s="1" t="s">
        <v>4</v>
      </c>
      <c r="C1405" s="1" t="s">
        <v>6</v>
      </c>
      <c r="D1405" s="1" t="str">
        <f t="shared" si="63"/>
        <v>No</v>
      </c>
      <c r="E1405" s="1" t="s">
        <v>7</v>
      </c>
      <c r="F1405" s="2">
        <f>UBER[[#This Row],[Request Date]]+UBER[[#This Row],[Request Time]]</f>
        <v>42563.12222222222</v>
      </c>
      <c r="G1405" s="3">
        <v>42563</v>
      </c>
      <c r="H1405" s="4">
        <v>0.12222222222222223</v>
      </c>
      <c r="I1405" s="27">
        <f>HOUR(UBER[[#This Row],[Request Timestamp]])</f>
        <v>2</v>
      </c>
      <c r="J1405" s="4" t="str">
        <f t="shared" si="64"/>
        <v>Late Night</v>
      </c>
      <c r="K1405" s="4" t="str">
        <f>TEXT(UBER[[#This Row],[Request Date]],"dddd")</f>
        <v>Tuesday</v>
      </c>
      <c r="L1405" s="2" t="str">
        <f>IF(OR(UBER[Drop Date]="NA", UBER[Drop Time]="NA"), "NA",M1405+N1405)</f>
        <v>NA</v>
      </c>
      <c r="M1405" s="3" t="s">
        <v>6</v>
      </c>
      <c r="N1405" s="4"/>
      <c r="O1405" s="4" t="str">
        <f>IF(UBER[Drop Date]="NA","No","yes")</f>
        <v>No</v>
      </c>
      <c r="P1405" s="4" t="str">
        <f t="shared" si="65"/>
        <v/>
      </c>
      <c r="Q1405" s="27" t="str">
        <f>IF(UBER[[Trip duration ]]="","",HOUR(P1405)*60 + MINUTE(P1405))</f>
        <v/>
      </c>
      <c r="R1405" s="27"/>
    </row>
    <row r="1406" spans="1:18" x14ac:dyDescent="0.3">
      <c r="A1406" s="1">
        <v>1405</v>
      </c>
      <c r="B1406" s="1" t="s">
        <v>4</v>
      </c>
      <c r="C1406" s="1" t="s">
        <v>6</v>
      </c>
      <c r="D1406" s="1" t="str">
        <f t="shared" si="63"/>
        <v>No</v>
      </c>
      <c r="E1406" s="1" t="s">
        <v>7</v>
      </c>
      <c r="F1406" s="2">
        <f>UBER[[#This Row],[Request Date]]+UBER[[#This Row],[Request Time]]</f>
        <v>42563.122916666667</v>
      </c>
      <c r="G1406" s="3">
        <v>42563</v>
      </c>
      <c r="H1406" s="4">
        <v>0.12291666666666667</v>
      </c>
      <c r="I1406" s="27">
        <f>HOUR(UBER[[#This Row],[Request Timestamp]])</f>
        <v>2</v>
      </c>
      <c r="J1406" s="4" t="str">
        <f t="shared" si="64"/>
        <v>Late Night</v>
      </c>
      <c r="K1406" s="4" t="str">
        <f>TEXT(UBER[[#This Row],[Request Date]],"dddd")</f>
        <v>Tuesday</v>
      </c>
      <c r="L1406" s="2" t="str">
        <f>IF(OR(UBER[Drop Date]="NA", UBER[Drop Time]="NA"), "NA",M1406+N1406)</f>
        <v>NA</v>
      </c>
      <c r="M1406" s="3" t="s">
        <v>6</v>
      </c>
      <c r="N1406" s="4"/>
      <c r="O1406" s="4" t="str">
        <f>IF(UBER[Drop Date]="NA","No","yes")</f>
        <v>No</v>
      </c>
      <c r="P1406" s="4" t="str">
        <f t="shared" si="65"/>
        <v/>
      </c>
      <c r="Q1406" s="27" t="str">
        <f>IF(UBER[[Trip duration ]]="","",HOUR(P1406)*60 + MINUTE(P1406))</f>
        <v/>
      </c>
      <c r="R1406" s="27"/>
    </row>
    <row r="1407" spans="1:18" x14ac:dyDescent="0.3">
      <c r="A1407" s="1">
        <v>1406</v>
      </c>
      <c r="B1407" s="1" t="s">
        <v>4</v>
      </c>
      <c r="C1407" s="1">
        <v>30</v>
      </c>
      <c r="D1407" s="1" t="str">
        <f t="shared" si="63"/>
        <v>Yes</v>
      </c>
      <c r="E1407" s="1" t="s">
        <v>5</v>
      </c>
      <c r="F1407" s="2">
        <f>UBER[[#This Row],[Request Date]]+UBER[[#This Row],[Request Time]]</f>
        <v>42563.126388888886</v>
      </c>
      <c r="G1407" s="3">
        <v>42563</v>
      </c>
      <c r="H1407" s="4">
        <v>0.12638888888888888</v>
      </c>
      <c r="I1407" s="27">
        <f>HOUR(UBER[[#This Row],[Request Timestamp]])</f>
        <v>3</v>
      </c>
      <c r="J1407" s="4" t="str">
        <f t="shared" si="64"/>
        <v>Late Night</v>
      </c>
      <c r="K1407" s="4" t="str">
        <f>TEXT(UBER[[#This Row],[Request Date]],"dddd")</f>
        <v>Tuesday</v>
      </c>
      <c r="L1407" s="2">
        <f>IF(OR(UBER[Drop Date]="NA", UBER[Drop Time]="NA"), "NA",M1407+N1407)</f>
        <v>42563.163194444445</v>
      </c>
      <c r="M1407" s="3">
        <v>42563</v>
      </c>
      <c r="N1407" s="4">
        <v>0.16319444444444445</v>
      </c>
      <c r="O1407" s="4" t="str">
        <f>IF(UBER[Drop Date]="NA","No","yes")</f>
        <v>yes</v>
      </c>
      <c r="P1407" s="4">
        <f t="shared" si="65"/>
        <v>3.680555555911269E-2</v>
      </c>
      <c r="Q1407" s="27">
        <f>IF(UBER[[Trip duration ]]="","",HOUR(P1407)*60 + MINUTE(P1407))</f>
        <v>53</v>
      </c>
      <c r="R1407" s="27"/>
    </row>
    <row r="1408" spans="1:18" x14ac:dyDescent="0.3">
      <c r="A1408" s="1">
        <v>1407</v>
      </c>
      <c r="B1408" s="1" t="s">
        <v>4</v>
      </c>
      <c r="C1408" s="1" t="s">
        <v>6</v>
      </c>
      <c r="D1408" s="1" t="str">
        <f t="shared" si="63"/>
        <v>No</v>
      </c>
      <c r="E1408" s="1" t="s">
        <v>7</v>
      </c>
      <c r="F1408" s="2">
        <f>UBER[[#This Row],[Request Date]]+UBER[[#This Row],[Request Time]]</f>
        <v>42563.134027777778</v>
      </c>
      <c r="G1408" s="3">
        <v>42563</v>
      </c>
      <c r="H1408" s="4">
        <v>0.13402777777777777</v>
      </c>
      <c r="I1408" s="27">
        <f>HOUR(UBER[[#This Row],[Request Timestamp]])</f>
        <v>3</v>
      </c>
      <c r="J1408" s="4" t="str">
        <f t="shared" si="64"/>
        <v>Late Night</v>
      </c>
      <c r="K1408" s="4" t="str">
        <f>TEXT(UBER[[#This Row],[Request Date]],"dddd")</f>
        <v>Tuesday</v>
      </c>
      <c r="L1408" s="2" t="str">
        <f>IF(OR(UBER[Drop Date]="NA", UBER[Drop Time]="NA"), "NA",M1408+N1408)</f>
        <v>NA</v>
      </c>
      <c r="M1408" s="3" t="s">
        <v>6</v>
      </c>
      <c r="N1408" s="4"/>
      <c r="O1408" s="4" t="str">
        <f>IF(UBER[Drop Date]="NA","No","yes")</f>
        <v>No</v>
      </c>
      <c r="P1408" s="4" t="str">
        <f t="shared" si="65"/>
        <v/>
      </c>
      <c r="Q1408" s="27" t="str">
        <f>IF(UBER[[Trip duration ]]="","",HOUR(P1408)*60 + MINUTE(P1408))</f>
        <v/>
      </c>
      <c r="R1408" s="27"/>
    </row>
    <row r="1409" spans="1:18" x14ac:dyDescent="0.3">
      <c r="A1409" s="1">
        <v>1408</v>
      </c>
      <c r="B1409" s="1" t="s">
        <v>4</v>
      </c>
      <c r="C1409" s="1">
        <v>233</v>
      </c>
      <c r="D1409" s="1" t="str">
        <f t="shared" si="63"/>
        <v>Yes</v>
      </c>
      <c r="E1409" s="1" t="s">
        <v>5</v>
      </c>
      <c r="F1409" s="2">
        <f>UBER[[#This Row],[Request Date]]+UBER[[#This Row],[Request Time]]</f>
        <v>42563.134027777778</v>
      </c>
      <c r="G1409" s="3">
        <v>42563</v>
      </c>
      <c r="H1409" s="4">
        <v>0.13402777777777777</v>
      </c>
      <c r="I1409" s="27">
        <f>HOUR(UBER[[#This Row],[Request Timestamp]])</f>
        <v>3</v>
      </c>
      <c r="J1409" s="4" t="str">
        <f t="shared" si="64"/>
        <v>Late Night</v>
      </c>
      <c r="K1409" s="4" t="str">
        <f>TEXT(UBER[[#This Row],[Request Date]],"dddd")</f>
        <v>Tuesday</v>
      </c>
      <c r="L1409" s="2">
        <f>IF(OR(UBER[Drop Date]="NA", UBER[Drop Time]="NA"), "NA",M1409+N1409)</f>
        <v>42563.172222222223</v>
      </c>
      <c r="M1409" s="3">
        <v>42563</v>
      </c>
      <c r="N1409" s="4">
        <v>0.17222222222222225</v>
      </c>
      <c r="O1409" s="4" t="str">
        <f>IF(UBER[Drop Date]="NA","No","yes")</f>
        <v>yes</v>
      </c>
      <c r="P1409" s="4">
        <f t="shared" si="65"/>
        <v>3.8194444445252884E-2</v>
      </c>
      <c r="Q1409" s="27">
        <f>IF(UBER[[Trip duration ]]="","",HOUR(P1409)*60 + MINUTE(P1409))</f>
        <v>55</v>
      </c>
      <c r="R1409" s="27"/>
    </row>
    <row r="1410" spans="1:18" x14ac:dyDescent="0.3">
      <c r="A1410" s="1">
        <v>1409</v>
      </c>
      <c r="B1410" s="1" t="s">
        <v>4</v>
      </c>
      <c r="C1410" s="1" t="s">
        <v>6</v>
      </c>
      <c r="D1410" s="1" t="str">
        <f t="shared" ref="D1410:D1473" si="66">IF(C:C="NA","No","Yes")</f>
        <v>No</v>
      </c>
      <c r="E1410" s="1" t="s">
        <v>7</v>
      </c>
      <c r="F1410" s="2">
        <f>UBER[[#This Row],[Request Date]]+UBER[[#This Row],[Request Time]]</f>
        <v>42563.134027777778</v>
      </c>
      <c r="G1410" s="3">
        <v>42563</v>
      </c>
      <c r="H1410" s="4">
        <v>0.13402777777777777</v>
      </c>
      <c r="I1410" s="27">
        <f>HOUR(UBER[[#This Row],[Request Timestamp]])</f>
        <v>3</v>
      </c>
      <c r="J1410" s="4" t="str">
        <f t="shared" ref="J1410:J1473" si="67">IF(HOUR(H1410)&lt;4,"Late Night",
 IF(HOUR(H1410)&lt;8,"Early Morning",
 IF(HOUR(H1410)&lt;12,"Morning",
 IF(HOUR(H1410)&lt;17,"Afternoon",
 IF(HOUR(H1410)&lt;21,"Evening","Night")))))</f>
        <v>Late Night</v>
      </c>
      <c r="K1410" s="4" t="str">
        <f>TEXT(UBER[[#This Row],[Request Date]],"dddd")</f>
        <v>Tuesday</v>
      </c>
      <c r="L1410" s="2" t="str">
        <f>IF(OR(UBER[Drop Date]="NA", UBER[Drop Time]="NA"), "NA",M1410+N1410)</f>
        <v>NA</v>
      </c>
      <c r="M1410" s="3" t="s">
        <v>6</v>
      </c>
      <c r="N1410" s="4"/>
      <c r="O1410" s="4" t="str">
        <f>IF(UBER[Drop Date]="NA","No","yes")</f>
        <v>No</v>
      </c>
      <c r="P1410" s="4" t="str">
        <f t="shared" ref="P1410:P1473" si="68">IF(OR(L1410="NA",F1410="NA"), "", L1410 - F1410)</f>
        <v/>
      </c>
      <c r="Q1410" s="27" t="str">
        <f>IF(UBER[[Trip duration ]]="","",HOUR(P1410)*60 + MINUTE(P1410))</f>
        <v/>
      </c>
      <c r="R1410" s="27"/>
    </row>
    <row r="1411" spans="1:18" x14ac:dyDescent="0.3">
      <c r="A1411" s="1">
        <v>1410</v>
      </c>
      <c r="B1411" s="1" t="s">
        <v>4</v>
      </c>
      <c r="C1411" s="1">
        <v>18</v>
      </c>
      <c r="D1411" s="1" t="str">
        <f t="shared" si="66"/>
        <v>Yes</v>
      </c>
      <c r="E1411" s="1" t="s">
        <v>5</v>
      </c>
      <c r="F1411" s="2">
        <f>UBER[[#This Row],[Request Date]]+UBER[[#This Row],[Request Time]]</f>
        <v>42563.134722222225</v>
      </c>
      <c r="G1411" s="3">
        <v>42563</v>
      </c>
      <c r="H1411" s="4">
        <v>0.13472222222222222</v>
      </c>
      <c r="I1411" s="27">
        <f>HOUR(UBER[[#This Row],[Request Timestamp]])</f>
        <v>3</v>
      </c>
      <c r="J1411" s="4" t="str">
        <f t="shared" si="67"/>
        <v>Late Night</v>
      </c>
      <c r="K1411" s="4" t="str">
        <f>TEXT(UBER[[#This Row],[Request Date]],"dddd")</f>
        <v>Tuesday</v>
      </c>
      <c r="L1411" s="2">
        <f>IF(OR(UBER[Drop Date]="NA", UBER[Drop Time]="NA"), "NA",M1411+N1411)</f>
        <v>42563.185416666667</v>
      </c>
      <c r="M1411" s="3">
        <v>42563</v>
      </c>
      <c r="N1411" s="4">
        <v>0.18541666666666667</v>
      </c>
      <c r="O1411" s="4" t="str">
        <f>IF(UBER[Drop Date]="NA","No","yes")</f>
        <v>yes</v>
      </c>
      <c r="P1411" s="4">
        <f t="shared" si="68"/>
        <v>5.0694444442342501E-2</v>
      </c>
      <c r="Q1411" s="27">
        <f>IF(UBER[[Trip duration ]]="","",HOUR(P1411)*60 + MINUTE(P1411))</f>
        <v>73</v>
      </c>
      <c r="R1411" s="27"/>
    </row>
    <row r="1412" spans="1:18" x14ac:dyDescent="0.3">
      <c r="A1412" s="1">
        <v>1411</v>
      </c>
      <c r="B1412" s="1" t="s">
        <v>8</v>
      </c>
      <c r="C1412" s="1" t="s">
        <v>6</v>
      </c>
      <c r="D1412" s="1" t="str">
        <f t="shared" si="66"/>
        <v>No</v>
      </c>
      <c r="E1412" s="1" t="s">
        <v>7</v>
      </c>
      <c r="F1412" s="2">
        <f>UBER[[#This Row],[Request Date]]+UBER[[#This Row],[Request Time]]</f>
        <v>42563.138194444444</v>
      </c>
      <c r="G1412" s="3">
        <v>42563</v>
      </c>
      <c r="H1412" s="4">
        <v>0.13819444444444443</v>
      </c>
      <c r="I1412" s="27">
        <f>HOUR(UBER[[#This Row],[Request Timestamp]])</f>
        <v>3</v>
      </c>
      <c r="J1412" s="4" t="str">
        <f t="shared" si="67"/>
        <v>Late Night</v>
      </c>
      <c r="K1412" s="4" t="str">
        <f>TEXT(UBER[[#This Row],[Request Date]],"dddd")</f>
        <v>Tuesday</v>
      </c>
      <c r="L1412" s="2" t="str">
        <f>IF(OR(UBER[Drop Date]="NA", UBER[Drop Time]="NA"), "NA",M1412+N1412)</f>
        <v>NA</v>
      </c>
      <c r="M1412" s="3" t="s">
        <v>6</v>
      </c>
      <c r="N1412" s="4"/>
      <c r="O1412" s="4" t="str">
        <f>IF(UBER[Drop Date]="NA","No","yes")</f>
        <v>No</v>
      </c>
      <c r="P1412" s="4" t="str">
        <f t="shared" si="68"/>
        <v/>
      </c>
      <c r="Q1412" s="27" t="str">
        <f>IF(UBER[[Trip duration ]]="","",HOUR(P1412)*60 + MINUTE(P1412))</f>
        <v/>
      </c>
      <c r="R1412" s="27"/>
    </row>
    <row r="1413" spans="1:18" x14ac:dyDescent="0.3">
      <c r="A1413" s="1">
        <v>1412</v>
      </c>
      <c r="B1413" s="1" t="s">
        <v>4</v>
      </c>
      <c r="C1413" s="1" t="s">
        <v>6</v>
      </c>
      <c r="D1413" s="1" t="str">
        <f t="shared" si="66"/>
        <v>No</v>
      </c>
      <c r="E1413" s="1" t="s">
        <v>7</v>
      </c>
      <c r="F1413" s="2">
        <f>UBER[[#This Row],[Request Date]]+UBER[[#This Row],[Request Time]]</f>
        <v>42563.138194444444</v>
      </c>
      <c r="G1413" s="3">
        <v>42563</v>
      </c>
      <c r="H1413" s="4">
        <v>0.13819444444444443</v>
      </c>
      <c r="I1413" s="27">
        <f>HOUR(UBER[[#This Row],[Request Timestamp]])</f>
        <v>3</v>
      </c>
      <c r="J1413" s="4" t="str">
        <f t="shared" si="67"/>
        <v>Late Night</v>
      </c>
      <c r="K1413" s="4" t="str">
        <f>TEXT(UBER[[#This Row],[Request Date]],"dddd")</f>
        <v>Tuesday</v>
      </c>
      <c r="L1413" s="2" t="str">
        <f>IF(OR(UBER[Drop Date]="NA", UBER[Drop Time]="NA"), "NA",M1413+N1413)</f>
        <v>NA</v>
      </c>
      <c r="M1413" s="3" t="s">
        <v>6</v>
      </c>
      <c r="N1413" s="4"/>
      <c r="O1413" s="4" t="str">
        <f>IF(UBER[Drop Date]="NA","No","yes")</f>
        <v>No</v>
      </c>
      <c r="P1413" s="4" t="str">
        <f t="shared" si="68"/>
        <v/>
      </c>
      <c r="Q1413" s="27" t="str">
        <f>IF(UBER[[Trip duration ]]="","",HOUR(P1413)*60 + MINUTE(P1413))</f>
        <v/>
      </c>
      <c r="R1413" s="27"/>
    </row>
    <row r="1414" spans="1:18" x14ac:dyDescent="0.3">
      <c r="A1414" s="1">
        <v>1413</v>
      </c>
      <c r="B1414" s="1" t="s">
        <v>8</v>
      </c>
      <c r="C1414" s="1" t="s">
        <v>6</v>
      </c>
      <c r="D1414" s="1" t="str">
        <f t="shared" si="66"/>
        <v>No</v>
      </c>
      <c r="E1414" s="1" t="s">
        <v>7</v>
      </c>
      <c r="F1414" s="2">
        <f>UBER[[#This Row],[Request Date]]+UBER[[#This Row],[Request Time]]</f>
        <v>42563.146527777775</v>
      </c>
      <c r="G1414" s="3">
        <v>42563</v>
      </c>
      <c r="H1414" s="4">
        <v>0.14652777777777778</v>
      </c>
      <c r="I1414" s="27">
        <f>HOUR(UBER[[#This Row],[Request Timestamp]])</f>
        <v>3</v>
      </c>
      <c r="J1414" s="4" t="str">
        <f t="shared" si="67"/>
        <v>Late Night</v>
      </c>
      <c r="K1414" s="4" t="str">
        <f>TEXT(UBER[[#This Row],[Request Date]],"dddd")</f>
        <v>Tuesday</v>
      </c>
      <c r="L1414" s="2" t="str">
        <f>IF(OR(UBER[Drop Date]="NA", UBER[Drop Time]="NA"), "NA",M1414+N1414)</f>
        <v>NA</v>
      </c>
      <c r="M1414" s="3" t="s">
        <v>6</v>
      </c>
      <c r="N1414" s="4"/>
      <c r="O1414" s="4" t="str">
        <f>IF(UBER[Drop Date]="NA","No","yes")</f>
        <v>No</v>
      </c>
      <c r="P1414" s="4" t="str">
        <f t="shared" si="68"/>
        <v/>
      </c>
      <c r="Q1414" s="27" t="str">
        <f>IF(UBER[[Trip duration ]]="","",HOUR(P1414)*60 + MINUTE(P1414))</f>
        <v/>
      </c>
      <c r="R1414" s="27"/>
    </row>
    <row r="1415" spans="1:18" x14ac:dyDescent="0.3">
      <c r="A1415" s="1">
        <v>1414</v>
      </c>
      <c r="B1415" s="1" t="s">
        <v>4</v>
      </c>
      <c r="C1415" s="1">
        <v>220</v>
      </c>
      <c r="D1415" s="1" t="str">
        <f t="shared" si="66"/>
        <v>Yes</v>
      </c>
      <c r="E1415" s="1" t="s">
        <v>5</v>
      </c>
      <c r="F1415" s="2">
        <f>UBER[[#This Row],[Request Date]]+UBER[[#This Row],[Request Time]]</f>
        <v>42563.142361111109</v>
      </c>
      <c r="G1415" s="3">
        <v>42563</v>
      </c>
      <c r="H1415" s="4">
        <v>0.1423611111111111</v>
      </c>
      <c r="I1415" s="27">
        <f>HOUR(UBER[[#This Row],[Request Timestamp]])</f>
        <v>3</v>
      </c>
      <c r="J1415" s="4" t="str">
        <f t="shared" si="67"/>
        <v>Late Night</v>
      </c>
      <c r="K1415" s="4" t="str">
        <f>TEXT(UBER[[#This Row],[Request Date]],"dddd")</f>
        <v>Tuesday</v>
      </c>
      <c r="L1415" s="2">
        <f>IF(OR(UBER[Drop Date]="NA", UBER[Drop Time]="NA"), "NA",M1415+N1415)</f>
        <v>42563.189583333333</v>
      </c>
      <c r="M1415" s="3">
        <v>42563</v>
      </c>
      <c r="N1415" s="4">
        <v>0.18958333333333333</v>
      </c>
      <c r="O1415" s="4" t="str">
        <f>IF(UBER[Drop Date]="NA","No","yes")</f>
        <v>yes</v>
      </c>
      <c r="P1415" s="4">
        <f t="shared" si="68"/>
        <v>4.7222222223354038E-2</v>
      </c>
      <c r="Q1415" s="27">
        <f>IF(UBER[[Trip duration ]]="","",HOUR(P1415)*60 + MINUTE(P1415))</f>
        <v>68</v>
      </c>
      <c r="R1415" s="27"/>
    </row>
    <row r="1416" spans="1:18" x14ac:dyDescent="0.3">
      <c r="A1416" s="1">
        <v>1415</v>
      </c>
      <c r="B1416" s="1" t="s">
        <v>4</v>
      </c>
      <c r="C1416" s="1" t="s">
        <v>6</v>
      </c>
      <c r="D1416" s="1" t="str">
        <f t="shared" si="66"/>
        <v>No</v>
      </c>
      <c r="E1416" s="1" t="s">
        <v>7</v>
      </c>
      <c r="F1416" s="2">
        <f>UBER[[#This Row],[Request Date]]+UBER[[#This Row],[Request Time]]</f>
        <v>42563.140972222223</v>
      </c>
      <c r="G1416" s="3">
        <v>42563</v>
      </c>
      <c r="H1416" s="4">
        <v>0.14097222222222222</v>
      </c>
      <c r="I1416" s="27">
        <f>HOUR(UBER[[#This Row],[Request Timestamp]])</f>
        <v>3</v>
      </c>
      <c r="J1416" s="4" t="str">
        <f t="shared" si="67"/>
        <v>Late Night</v>
      </c>
      <c r="K1416" s="4" t="str">
        <f>TEXT(UBER[[#This Row],[Request Date]],"dddd")</f>
        <v>Tuesday</v>
      </c>
      <c r="L1416" s="2" t="str">
        <f>IF(OR(UBER[Drop Date]="NA", UBER[Drop Time]="NA"), "NA",M1416+N1416)</f>
        <v>NA</v>
      </c>
      <c r="M1416" s="3" t="s">
        <v>6</v>
      </c>
      <c r="N1416" s="4"/>
      <c r="O1416" s="4" t="str">
        <f>IF(UBER[Drop Date]="NA","No","yes")</f>
        <v>No</v>
      </c>
      <c r="P1416" s="4" t="str">
        <f t="shared" si="68"/>
        <v/>
      </c>
      <c r="Q1416" s="27" t="str">
        <f>IF(UBER[[Trip duration ]]="","",HOUR(P1416)*60 + MINUTE(P1416))</f>
        <v/>
      </c>
      <c r="R1416" s="27"/>
    </row>
    <row r="1417" spans="1:18" x14ac:dyDescent="0.3">
      <c r="A1417" s="1">
        <v>1416</v>
      </c>
      <c r="B1417" s="1" t="s">
        <v>8</v>
      </c>
      <c r="C1417" s="1" t="s">
        <v>6</v>
      </c>
      <c r="D1417" s="1" t="str">
        <f t="shared" si="66"/>
        <v>No</v>
      </c>
      <c r="E1417" s="1" t="s">
        <v>7</v>
      </c>
      <c r="F1417" s="2">
        <f>UBER[[#This Row],[Request Date]]+UBER[[#This Row],[Request Time]]</f>
        <v>42563.142361111109</v>
      </c>
      <c r="G1417" s="3">
        <v>42563</v>
      </c>
      <c r="H1417" s="4">
        <v>0.1423611111111111</v>
      </c>
      <c r="I1417" s="27">
        <f>HOUR(UBER[[#This Row],[Request Timestamp]])</f>
        <v>3</v>
      </c>
      <c r="J1417" s="4" t="str">
        <f t="shared" si="67"/>
        <v>Late Night</v>
      </c>
      <c r="K1417" s="4" t="str">
        <f>TEXT(UBER[[#This Row],[Request Date]],"dddd")</f>
        <v>Tuesday</v>
      </c>
      <c r="L1417" s="2" t="str">
        <f>IF(OR(UBER[Drop Date]="NA", UBER[Drop Time]="NA"), "NA",M1417+N1417)</f>
        <v>NA</v>
      </c>
      <c r="M1417" s="3" t="s">
        <v>6</v>
      </c>
      <c r="N1417" s="4"/>
      <c r="O1417" s="4" t="str">
        <f>IF(UBER[Drop Date]="NA","No","yes")</f>
        <v>No</v>
      </c>
      <c r="P1417" s="4" t="str">
        <f t="shared" si="68"/>
        <v/>
      </c>
      <c r="Q1417" s="27" t="str">
        <f>IF(UBER[[Trip duration ]]="","",HOUR(P1417)*60 + MINUTE(P1417))</f>
        <v/>
      </c>
      <c r="R1417" s="27"/>
    </row>
    <row r="1418" spans="1:18" x14ac:dyDescent="0.3">
      <c r="A1418" s="1">
        <v>1417</v>
      </c>
      <c r="B1418" s="1" t="s">
        <v>8</v>
      </c>
      <c r="C1418" s="1">
        <v>272</v>
      </c>
      <c r="D1418" s="1" t="str">
        <f t="shared" si="66"/>
        <v>Yes</v>
      </c>
      <c r="E1418" s="1" t="s">
        <v>5</v>
      </c>
      <c r="F1418" s="2">
        <f>UBER[[#This Row],[Request Date]]+UBER[[#This Row],[Request Time]]</f>
        <v>42563.150694444441</v>
      </c>
      <c r="G1418" s="3">
        <v>42563</v>
      </c>
      <c r="H1418" s="4">
        <v>0.15069444444444444</v>
      </c>
      <c r="I1418" s="27">
        <f>HOUR(UBER[[#This Row],[Request Timestamp]])</f>
        <v>3</v>
      </c>
      <c r="J1418" s="4" t="str">
        <f t="shared" si="67"/>
        <v>Late Night</v>
      </c>
      <c r="K1418" s="4" t="str">
        <f>TEXT(UBER[[#This Row],[Request Date]],"dddd")</f>
        <v>Tuesday</v>
      </c>
      <c r="L1418" s="2">
        <f>IF(OR(UBER[Drop Date]="NA", UBER[Drop Time]="NA"), "NA",M1418+N1418)</f>
        <v>42563.17291666667</v>
      </c>
      <c r="M1418" s="3">
        <v>42563</v>
      </c>
      <c r="N1418" s="4">
        <v>0.17291666666666669</v>
      </c>
      <c r="O1418" s="4" t="str">
        <f>IF(UBER[Drop Date]="NA","No","yes")</f>
        <v>yes</v>
      </c>
      <c r="P1418" s="4">
        <f t="shared" si="68"/>
        <v>2.2222222229174804E-2</v>
      </c>
      <c r="Q1418" s="27">
        <f>IF(UBER[[Trip duration ]]="","",HOUR(P1418)*60 + MINUTE(P1418))</f>
        <v>32</v>
      </c>
      <c r="R1418" s="27"/>
    </row>
    <row r="1419" spans="1:18" x14ac:dyDescent="0.3">
      <c r="A1419" s="1">
        <v>1418</v>
      </c>
      <c r="B1419" s="1" t="s">
        <v>4</v>
      </c>
      <c r="C1419" s="1" t="s">
        <v>6</v>
      </c>
      <c r="D1419" s="1" t="str">
        <f t="shared" si="66"/>
        <v>No</v>
      </c>
      <c r="E1419" s="1" t="s">
        <v>7</v>
      </c>
      <c r="F1419" s="2">
        <f>UBER[[#This Row],[Request Date]]+UBER[[#This Row],[Request Time]]</f>
        <v>42563.160416666666</v>
      </c>
      <c r="G1419" s="3">
        <v>42563</v>
      </c>
      <c r="H1419" s="4">
        <v>0.16041666666666668</v>
      </c>
      <c r="I1419" s="27">
        <f>HOUR(UBER[[#This Row],[Request Timestamp]])</f>
        <v>3</v>
      </c>
      <c r="J1419" s="4" t="str">
        <f t="shared" si="67"/>
        <v>Late Night</v>
      </c>
      <c r="K1419" s="4" t="str">
        <f>TEXT(UBER[[#This Row],[Request Date]],"dddd")</f>
        <v>Tuesday</v>
      </c>
      <c r="L1419" s="2" t="str">
        <f>IF(OR(UBER[Drop Date]="NA", UBER[Drop Time]="NA"), "NA",M1419+N1419)</f>
        <v>NA</v>
      </c>
      <c r="M1419" s="3" t="s">
        <v>6</v>
      </c>
      <c r="N1419" s="4"/>
      <c r="O1419" s="4" t="str">
        <f>IF(UBER[Drop Date]="NA","No","yes")</f>
        <v>No</v>
      </c>
      <c r="P1419" s="4" t="str">
        <f t="shared" si="68"/>
        <v/>
      </c>
      <c r="Q1419" s="27" t="str">
        <f>IF(UBER[[Trip duration ]]="","",HOUR(P1419)*60 + MINUTE(P1419))</f>
        <v/>
      </c>
      <c r="R1419" s="27"/>
    </row>
    <row r="1420" spans="1:18" x14ac:dyDescent="0.3">
      <c r="A1420" s="1">
        <v>1419</v>
      </c>
      <c r="B1420" s="1" t="s">
        <v>8</v>
      </c>
      <c r="C1420" s="1">
        <v>239</v>
      </c>
      <c r="D1420" s="1" t="str">
        <f t="shared" si="66"/>
        <v>Yes</v>
      </c>
      <c r="E1420" s="1" t="s">
        <v>9</v>
      </c>
      <c r="F1420" s="2">
        <f>UBER[[#This Row],[Request Date]]+UBER[[#This Row],[Request Time]]</f>
        <v>42563.164583333331</v>
      </c>
      <c r="G1420" s="3">
        <v>42563</v>
      </c>
      <c r="H1420" s="4">
        <v>0.16458333333333333</v>
      </c>
      <c r="I1420" s="27">
        <f>HOUR(UBER[[#This Row],[Request Timestamp]])</f>
        <v>3</v>
      </c>
      <c r="J1420" s="4" t="str">
        <f t="shared" si="67"/>
        <v>Late Night</v>
      </c>
      <c r="K1420" s="4" t="str">
        <f>TEXT(UBER[[#This Row],[Request Date]],"dddd")</f>
        <v>Tuesday</v>
      </c>
      <c r="L1420" s="2" t="str">
        <f>IF(OR(UBER[Drop Date]="NA", UBER[Drop Time]="NA"), "NA",M1420+N1420)</f>
        <v>NA</v>
      </c>
      <c r="M1420" s="3" t="s">
        <v>6</v>
      </c>
      <c r="N1420" s="4"/>
      <c r="O1420" s="4" t="str">
        <f>IF(UBER[Drop Date]="NA","No","yes")</f>
        <v>No</v>
      </c>
      <c r="P1420" s="4" t="str">
        <f t="shared" si="68"/>
        <v/>
      </c>
      <c r="Q1420" s="27" t="str">
        <f>IF(UBER[[Trip duration ]]="","",HOUR(P1420)*60 + MINUTE(P1420))</f>
        <v/>
      </c>
      <c r="R1420" s="27"/>
    </row>
    <row r="1421" spans="1:18" x14ac:dyDescent="0.3">
      <c r="A1421" s="1">
        <v>1420</v>
      </c>
      <c r="B1421" s="1" t="s">
        <v>8</v>
      </c>
      <c r="C1421" s="1" t="s">
        <v>6</v>
      </c>
      <c r="D1421" s="1" t="str">
        <f t="shared" si="66"/>
        <v>No</v>
      </c>
      <c r="E1421" s="1" t="s">
        <v>7</v>
      </c>
      <c r="F1421" s="2">
        <f>UBER[[#This Row],[Request Date]]+UBER[[#This Row],[Request Time]]</f>
        <v>42563.168055555558</v>
      </c>
      <c r="G1421" s="3">
        <v>42563</v>
      </c>
      <c r="H1421" s="4">
        <v>0.16805555555555554</v>
      </c>
      <c r="I1421" s="27">
        <f>HOUR(UBER[[#This Row],[Request Timestamp]])</f>
        <v>4</v>
      </c>
      <c r="J1421" s="4" t="str">
        <f t="shared" si="67"/>
        <v>Early Morning</v>
      </c>
      <c r="K1421" s="4" t="str">
        <f>TEXT(UBER[[#This Row],[Request Date]],"dddd")</f>
        <v>Tuesday</v>
      </c>
      <c r="L1421" s="2" t="str">
        <f>IF(OR(UBER[Drop Date]="NA", UBER[Drop Time]="NA"), "NA",M1421+N1421)</f>
        <v>NA</v>
      </c>
      <c r="M1421" s="3" t="s">
        <v>6</v>
      </c>
      <c r="N1421" s="4"/>
      <c r="O1421" s="4" t="str">
        <f>IF(UBER[Drop Date]="NA","No","yes")</f>
        <v>No</v>
      </c>
      <c r="P1421" s="4" t="str">
        <f t="shared" si="68"/>
        <v/>
      </c>
      <c r="Q1421" s="27" t="str">
        <f>IF(UBER[[Trip duration ]]="","",HOUR(P1421)*60 + MINUTE(P1421))</f>
        <v/>
      </c>
      <c r="R1421" s="27"/>
    </row>
    <row r="1422" spans="1:18" x14ac:dyDescent="0.3">
      <c r="A1422" s="1">
        <v>1421</v>
      </c>
      <c r="B1422" s="1" t="s">
        <v>8</v>
      </c>
      <c r="C1422" s="1" t="s">
        <v>6</v>
      </c>
      <c r="D1422" s="1" t="str">
        <f t="shared" si="66"/>
        <v>No</v>
      </c>
      <c r="E1422" s="1" t="s">
        <v>7</v>
      </c>
      <c r="F1422" s="2">
        <f>UBER[[#This Row],[Request Date]]+UBER[[#This Row],[Request Time]]</f>
        <v>42563.170138888891</v>
      </c>
      <c r="G1422" s="3">
        <v>42563</v>
      </c>
      <c r="H1422" s="4">
        <v>0.17013888888888887</v>
      </c>
      <c r="I1422" s="27">
        <f>HOUR(UBER[[#This Row],[Request Timestamp]])</f>
        <v>4</v>
      </c>
      <c r="J1422" s="4" t="str">
        <f t="shared" si="67"/>
        <v>Early Morning</v>
      </c>
      <c r="K1422" s="4" t="str">
        <f>TEXT(UBER[[#This Row],[Request Date]],"dddd")</f>
        <v>Tuesday</v>
      </c>
      <c r="L1422" s="2" t="str">
        <f>IF(OR(UBER[Drop Date]="NA", UBER[Drop Time]="NA"), "NA",M1422+N1422)</f>
        <v>NA</v>
      </c>
      <c r="M1422" s="3" t="s">
        <v>6</v>
      </c>
      <c r="N1422" s="4"/>
      <c r="O1422" s="4" t="str">
        <f>IF(UBER[Drop Date]="NA","No","yes")</f>
        <v>No</v>
      </c>
      <c r="P1422" s="4" t="str">
        <f t="shared" si="68"/>
        <v/>
      </c>
      <c r="Q1422" s="27" t="str">
        <f>IF(UBER[[Trip duration ]]="","",HOUR(P1422)*60 + MINUTE(P1422))</f>
        <v/>
      </c>
      <c r="R1422" s="27"/>
    </row>
    <row r="1423" spans="1:18" x14ac:dyDescent="0.3">
      <c r="A1423" s="1">
        <v>1422</v>
      </c>
      <c r="B1423" s="1" t="s">
        <v>4</v>
      </c>
      <c r="C1423" s="1">
        <v>225</v>
      </c>
      <c r="D1423" s="1" t="str">
        <f t="shared" si="66"/>
        <v>Yes</v>
      </c>
      <c r="E1423" s="1" t="s">
        <v>5</v>
      </c>
      <c r="F1423" s="2">
        <f>UBER[[#This Row],[Request Date]]+UBER[[#This Row],[Request Time]]</f>
        <v>42563.171527777777</v>
      </c>
      <c r="G1423" s="3">
        <v>42563</v>
      </c>
      <c r="H1423" s="4">
        <v>0.17152777777777775</v>
      </c>
      <c r="I1423" s="27">
        <f>HOUR(UBER[[#This Row],[Request Timestamp]])</f>
        <v>4</v>
      </c>
      <c r="J1423" s="4" t="str">
        <f t="shared" si="67"/>
        <v>Early Morning</v>
      </c>
      <c r="K1423" s="4" t="str">
        <f>TEXT(UBER[[#This Row],[Request Date]],"dddd")</f>
        <v>Tuesday</v>
      </c>
      <c r="L1423" s="2">
        <f>IF(OR(UBER[Drop Date]="NA", UBER[Drop Time]="NA"), "NA",M1423+N1423)</f>
        <v>42563.222222222219</v>
      </c>
      <c r="M1423" s="3">
        <v>42563</v>
      </c>
      <c r="N1423" s="4">
        <v>0.22222222222222221</v>
      </c>
      <c r="O1423" s="4" t="str">
        <f>IF(UBER[Drop Date]="NA","No","yes")</f>
        <v>yes</v>
      </c>
      <c r="P1423" s="4">
        <f t="shared" si="68"/>
        <v>5.0694444442342501E-2</v>
      </c>
      <c r="Q1423" s="27">
        <f>IF(UBER[[Trip duration ]]="","",HOUR(P1423)*60 + MINUTE(P1423))</f>
        <v>73</v>
      </c>
      <c r="R1423" s="27"/>
    </row>
    <row r="1424" spans="1:18" x14ac:dyDescent="0.3">
      <c r="A1424" s="1">
        <v>1423</v>
      </c>
      <c r="B1424" s="1" t="s">
        <v>4</v>
      </c>
      <c r="C1424" s="1" t="s">
        <v>6</v>
      </c>
      <c r="D1424" s="1" t="str">
        <f t="shared" si="66"/>
        <v>No</v>
      </c>
      <c r="E1424" s="1" t="s">
        <v>7</v>
      </c>
      <c r="F1424" s="2">
        <f>UBER[[#This Row],[Request Date]]+UBER[[#This Row],[Request Time]]</f>
        <v>42563.177083333336</v>
      </c>
      <c r="G1424" s="3">
        <v>42563</v>
      </c>
      <c r="H1424" s="4">
        <v>0.17708333333333334</v>
      </c>
      <c r="I1424" s="27">
        <f>HOUR(UBER[[#This Row],[Request Timestamp]])</f>
        <v>4</v>
      </c>
      <c r="J1424" s="4" t="str">
        <f t="shared" si="67"/>
        <v>Early Morning</v>
      </c>
      <c r="K1424" s="4" t="str">
        <f>TEXT(UBER[[#This Row],[Request Date]],"dddd")</f>
        <v>Tuesday</v>
      </c>
      <c r="L1424" s="2" t="str">
        <f>IF(OR(UBER[Drop Date]="NA", UBER[Drop Time]="NA"), "NA",M1424+N1424)</f>
        <v>NA</v>
      </c>
      <c r="M1424" s="3" t="s">
        <v>6</v>
      </c>
      <c r="N1424" s="4"/>
      <c r="O1424" s="4" t="str">
        <f>IF(UBER[Drop Date]="NA","No","yes")</f>
        <v>No</v>
      </c>
      <c r="P1424" s="4" t="str">
        <f t="shared" si="68"/>
        <v/>
      </c>
      <c r="Q1424" s="27" t="str">
        <f>IF(UBER[[Trip duration ]]="","",HOUR(P1424)*60 + MINUTE(P1424))</f>
        <v/>
      </c>
      <c r="R1424" s="27"/>
    </row>
    <row r="1425" spans="1:18" x14ac:dyDescent="0.3">
      <c r="A1425" s="1">
        <v>1424</v>
      </c>
      <c r="B1425" s="1" t="s">
        <v>4</v>
      </c>
      <c r="C1425" s="1" t="s">
        <v>6</v>
      </c>
      <c r="D1425" s="1" t="str">
        <f t="shared" si="66"/>
        <v>No</v>
      </c>
      <c r="E1425" s="1" t="s">
        <v>7</v>
      </c>
      <c r="F1425" s="2">
        <f>UBER[[#This Row],[Request Date]]+UBER[[#This Row],[Request Time]]</f>
        <v>42563.186805555553</v>
      </c>
      <c r="G1425" s="3">
        <v>42563</v>
      </c>
      <c r="H1425" s="4">
        <v>0.18680555555555556</v>
      </c>
      <c r="I1425" s="27">
        <f>HOUR(UBER[[#This Row],[Request Timestamp]])</f>
        <v>4</v>
      </c>
      <c r="J1425" s="4" t="str">
        <f t="shared" si="67"/>
        <v>Early Morning</v>
      </c>
      <c r="K1425" s="4" t="str">
        <f>TEXT(UBER[[#This Row],[Request Date]],"dddd")</f>
        <v>Tuesday</v>
      </c>
      <c r="L1425" s="2" t="str">
        <f>IF(OR(UBER[Drop Date]="NA", UBER[Drop Time]="NA"), "NA",M1425+N1425)</f>
        <v>NA</v>
      </c>
      <c r="M1425" s="3" t="s">
        <v>6</v>
      </c>
      <c r="N1425" s="4"/>
      <c r="O1425" s="4" t="str">
        <f>IF(UBER[Drop Date]="NA","No","yes")</f>
        <v>No</v>
      </c>
      <c r="P1425" s="4" t="str">
        <f t="shared" si="68"/>
        <v/>
      </c>
      <c r="Q1425" s="27" t="str">
        <f>IF(UBER[[Trip duration ]]="","",HOUR(P1425)*60 + MINUTE(P1425))</f>
        <v/>
      </c>
      <c r="R1425" s="27"/>
    </row>
    <row r="1426" spans="1:18" x14ac:dyDescent="0.3">
      <c r="A1426" s="1">
        <v>1425</v>
      </c>
      <c r="B1426" s="1" t="s">
        <v>4</v>
      </c>
      <c r="C1426" s="1">
        <v>246</v>
      </c>
      <c r="D1426" s="1" t="str">
        <f t="shared" si="66"/>
        <v>Yes</v>
      </c>
      <c r="E1426" s="1" t="s">
        <v>5</v>
      </c>
      <c r="F1426" s="2">
        <f>UBER[[#This Row],[Request Date]]+UBER[[#This Row],[Request Time]]</f>
        <v>42563.179861111108</v>
      </c>
      <c r="G1426" s="3">
        <v>42563</v>
      </c>
      <c r="H1426" s="4">
        <v>0.17986111111111111</v>
      </c>
      <c r="I1426" s="27">
        <f>HOUR(UBER[[#This Row],[Request Timestamp]])</f>
        <v>4</v>
      </c>
      <c r="J1426" s="4" t="str">
        <f t="shared" si="67"/>
        <v>Early Morning</v>
      </c>
      <c r="K1426" s="4" t="str">
        <f>TEXT(UBER[[#This Row],[Request Date]],"dddd")</f>
        <v>Tuesday</v>
      </c>
      <c r="L1426" s="2">
        <f>IF(OR(UBER[Drop Date]="NA", UBER[Drop Time]="NA"), "NA",M1426+N1426)</f>
        <v>42563.231944444444</v>
      </c>
      <c r="M1426" s="3">
        <v>42563</v>
      </c>
      <c r="N1426" s="4">
        <v>0.23194444444444443</v>
      </c>
      <c r="O1426" s="4" t="str">
        <f>IF(UBER[Drop Date]="NA","No","yes")</f>
        <v>yes</v>
      </c>
      <c r="P1426" s="4">
        <f t="shared" si="68"/>
        <v>5.2083333335758653E-2</v>
      </c>
      <c r="Q1426" s="27">
        <f>IF(UBER[[Trip duration ]]="","",HOUR(P1426)*60 + MINUTE(P1426))</f>
        <v>75</v>
      </c>
      <c r="R1426" s="27"/>
    </row>
    <row r="1427" spans="1:18" x14ac:dyDescent="0.3">
      <c r="A1427" s="1">
        <v>1426</v>
      </c>
      <c r="B1427" s="1" t="s">
        <v>8</v>
      </c>
      <c r="C1427" s="1">
        <v>76</v>
      </c>
      <c r="D1427" s="1" t="str">
        <f t="shared" si="66"/>
        <v>Yes</v>
      </c>
      <c r="E1427" s="1" t="s">
        <v>9</v>
      </c>
      <c r="F1427" s="2">
        <f>UBER[[#This Row],[Request Date]]+UBER[[#This Row],[Request Time]]</f>
        <v>42563.183333333334</v>
      </c>
      <c r="G1427" s="3">
        <v>42563</v>
      </c>
      <c r="H1427" s="4">
        <v>0.18333333333333335</v>
      </c>
      <c r="I1427" s="27">
        <f>HOUR(UBER[[#This Row],[Request Timestamp]])</f>
        <v>4</v>
      </c>
      <c r="J1427" s="4" t="str">
        <f t="shared" si="67"/>
        <v>Early Morning</v>
      </c>
      <c r="K1427" s="4" t="str">
        <f>TEXT(UBER[[#This Row],[Request Date]],"dddd")</f>
        <v>Tuesday</v>
      </c>
      <c r="L1427" s="2" t="str">
        <f>IF(OR(UBER[Drop Date]="NA", UBER[Drop Time]="NA"), "NA",M1427+N1427)</f>
        <v>NA</v>
      </c>
      <c r="M1427" s="3" t="s">
        <v>6</v>
      </c>
      <c r="N1427" s="4"/>
      <c r="O1427" s="4" t="str">
        <f>IF(UBER[Drop Date]="NA","No","yes")</f>
        <v>No</v>
      </c>
      <c r="P1427" s="4" t="str">
        <f t="shared" si="68"/>
        <v/>
      </c>
      <c r="Q1427" s="27" t="str">
        <f>IF(UBER[[Trip duration ]]="","",HOUR(P1427)*60 + MINUTE(P1427))</f>
        <v/>
      </c>
      <c r="R1427" s="27"/>
    </row>
    <row r="1428" spans="1:18" x14ac:dyDescent="0.3">
      <c r="A1428" s="1">
        <v>1427</v>
      </c>
      <c r="B1428" s="1" t="s">
        <v>4</v>
      </c>
      <c r="C1428" s="1" t="s">
        <v>6</v>
      </c>
      <c r="D1428" s="1" t="str">
        <f t="shared" si="66"/>
        <v>No</v>
      </c>
      <c r="E1428" s="1" t="s">
        <v>7</v>
      </c>
      <c r="F1428" s="2">
        <f>UBER[[#This Row],[Request Date]]+UBER[[#This Row],[Request Time]]</f>
        <v>42563.186111111114</v>
      </c>
      <c r="G1428" s="3">
        <v>42563</v>
      </c>
      <c r="H1428" s="4">
        <v>0.18611111111111112</v>
      </c>
      <c r="I1428" s="27">
        <f>HOUR(UBER[[#This Row],[Request Timestamp]])</f>
        <v>4</v>
      </c>
      <c r="J1428" s="4" t="str">
        <f t="shared" si="67"/>
        <v>Early Morning</v>
      </c>
      <c r="K1428" s="4" t="str">
        <f>TEXT(UBER[[#This Row],[Request Date]],"dddd")</f>
        <v>Tuesday</v>
      </c>
      <c r="L1428" s="2" t="str">
        <f>IF(OR(UBER[Drop Date]="NA", UBER[Drop Time]="NA"), "NA",M1428+N1428)</f>
        <v>NA</v>
      </c>
      <c r="M1428" s="3" t="s">
        <v>6</v>
      </c>
      <c r="N1428" s="4"/>
      <c r="O1428" s="4" t="str">
        <f>IF(UBER[Drop Date]="NA","No","yes")</f>
        <v>No</v>
      </c>
      <c r="P1428" s="4" t="str">
        <f t="shared" si="68"/>
        <v/>
      </c>
      <c r="Q1428" s="27" t="str">
        <f>IF(UBER[[Trip duration ]]="","",HOUR(P1428)*60 + MINUTE(P1428))</f>
        <v/>
      </c>
      <c r="R1428" s="27"/>
    </row>
    <row r="1429" spans="1:18" x14ac:dyDescent="0.3">
      <c r="A1429" s="1">
        <v>1428</v>
      </c>
      <c r="B1429" s="1" t="s">
        <v>4</v>
      </c>
      <c r="C1429" s="1" t="s">
        <v>6</v>
      </c>
      <c r="D1429" s="1" t="str">
        <f t="shared" si="66"/>
        <v>No</v>
      </c>
      <c r="E1429" s="1" t="s">
        <v>7</v>
      </c>
      <c r="F1429" s="2">
        <f>UBER[[#This Row],[Request Date]]+UBER[[#This Row],[Request Time]]</f>
        <v>42563.190972222219</v>
      </c>
      <c r="G1429" s="3">
        <v>42563</v>
      </c>
      <c r="H1429" s="4">
        <v>0.19097222222222221</v>
      </c>
      <c r="I1429" s="27">
        <f>HOUR(UBER[[#This Row],[Request Timestamp]])</f>
        <v>4</v>
      </c>
      <c r="J1429" s="4" t="str">
        <f t="shared" si="67"/>
        <v>Early Morning</v>
      </c>
      <c r="K1429" s="4" t="str">
        <f>TEXT(UBER[[#This Row],[Request Date]],"dddd")</f>
        <v>Tuesday</v>
      </c>
      <c r="L1429" s="2" t="str">
        <f>IF(OR(UBER[Drop Date]="NA", UBER[Drop Time]="NA"), "NA",M1429+N1429)</f>
        <v>NA</v>
      </c>
      <c r="M1429" s="3" t="s">
        <v>6</v>
      </c>
      <c r="N1429" s="4"/>
      <c r="O1429" s="4" t="str">
        <f>IF(UBER[Drop Date]="NA","No","yes")</f>
        <v>No</v>
      </c>
      <c r="P1429" s="4" t="str">
        <f t="shared" si="68"/>
        <v/>
      </c>
      <c r="Q1429" s="27" t="str">
        <f>IF(UBER[[Trip duration ]]="","",HOUR(P1429)*60 + MINUTE(P1429))</f>
        <v/>
      </c>
      <c r="R1429" s="27"/>
    </row>
    <row r="1430" spans="1:18" x14ac:dyDescent="0.3">
      <c r="A1430" s="1">
        <v>1429</v>
      </c>
      <c r="B1430" s="1" t="s">
        <v>8</v>
      </c>
      <c r="C1430" s="1">
        <v>91</v>
      </c>
      <c r="D1430" s="1" t="str">
        <f t="shared" si="66"/>
        <v>Yes</v>
      </c>
      <c r="E1430" s="1" t="s">
        <v>5</v>
      </c>
      <c r="F1430" s="2">
        <f>UBER[[#This Row],[Request Date]]+UBER[[#This Row],[Request Time]]</f>
        <v>42563.195138888892</v>
      </c>
      <c r="G1430" s="3">
        <v>42563</v>
      </c>
      <c r="H1430" s="4">
        <v>0.19513888888888889</v>
      </c>
      <c r="I1430" s="27">
        <f>HOUR(UBER[[#This Row],[Request Timestamp]])</f>
        <v>4</v>
      </c>
      <c r="J1430" s="4" t="str">
        <f t="shared" si="67"/>
        <v>Early Morning</v>
      </c>
      <c r="K1430" s="4" t="str">
        <f>TEXT(UBER[[#This Row],[Request Date]],"dddd")</f>
        <v>Tuesday</v>
      </c>
      <c r="L1430" s="2">
        <f>IF(OR(UBER[Drop Date]="NA", UBER[Drop Time]="NA"), "NA",M1430+N1430)</f>
        <v>42563.223611111112</v>
      </c>
      <c r="M1430" s="3">
        <v>42563</v>
      </c>
      <c r="N1430" s="4">
        <v>0.22361111111111109</v>
      </c>
      <c r="O1430" s="4" t="str">
        <f>IF(UBER[Drop Date]="NA","No","yes")</f>
        <v>yes</v>
      </c>
      <c r="P1430" s="4">
        <f t="shared" si="68"/>
        <v>2.8472222220443655E-2</v>
      </c>
      <c r="Q1430" s="27">
        <f>IF(UBER[[Trip duration ]]="","",HOUR(P1430)*60 + MINUTE(P1430))</f>
        <v>41</v>
      </c>
      <c r="R1430" s="27"/>
    </row>
    <row r="1431" spans="1:18" x14ac:dyDescent="0.3">
      <c r="A1431" s="1">
        <v>1430</v>
      </c>
      <c r="B1431" s="1" t="s">
        <v>8</v>
      </c>
      <c r="C1431" s="1" t="s">
        <v>6</v>
      </c>
      <c r="D1431" s="1" t="str">
        <f t="shared" si="66"/>
        <v>No</v>
      </c>
      <c r="E1431" s="1" t="s">
        <v>7</v>
      </c>
      <c r="F1431" s="2">
        <f>UBER[[#This Row],[Request Date]]+UBER[[#This Row],[Request Time]]</f>
        <v>42563.195833333331</v>
      </c>
      <c r="G1431" s="3">
        <v>42563</v>
      </c>
      <c r="H1431" s="4">
        <v>0.19583333333333333</v>
      </c>
      <c r="I1431" s="27">
        <f>HOUR(UBER[[#This Row],[Request Timestamp]])</f>
        <v>4</v>
      </c>
      <c r="J1431" s="4" t="str">
        <f t="shared" si="67"/>
        <v>Early Morning</v>
      </c>
      <c r="K1431" s="4" t="str">
        <f>TEXT(UBER[[#This Row],[Request Date]],"dddd")</f>
        <v>Tuesday</v>
      </c>
      <c r="L1431" s="2" t="str">
        <f>IF(OR(UBER[Drop Date]="NA", UBER[Drop Time]="NA"), "NA",M1431+N1431)</f>
        <v>NA</v>
      </c>
      <c r="M1431" s="3" t="s">
        <v>6</v>
      </c>
      <c r="N1431" s="4"/>
      <c r="O1431" s="4" t="str">
        <f>IF(UBER[Drop Date]="NA","No","yes")</f>
        <v>No</v>
      </c>
      <c r="P1431" s="4" t="str">
        <f t="shared" si="68"/>
        <v/>
      </c>
      <c r="Q1431" s="27" t="str">
        <f>IF(UBER[[Trip duration ]]="","",HOUR(P1431)*60 + MINUTE(P1431))</f>
        <v/>
      </c>
      <c r="R1431" s="27"/>
    </row>
    <row r="1432" spans="1:18" x14ac:dyDescent="0.3">
      <c r="A1432" s="1">
        <v>1431</v>
      </c>
      <c r="B1432" s="1" t="s">
        <v>4</v>
      </c>
      <c r="C1432" s="1" t="s">
        <v>6</v>
      </c>
      <c r="D1432" s="1" t="str">
        <f t="shared" si="66"/>
        <v>No</v>
      </c>
      <c r="E1432" s="1" t="s">
        <v>7</v>
      </c>
      <c r="F1432" s="2">
        <f>UBER[[#This Row],[Request Date]]+UBER[[#This Row],[Request Time]]</f>
        <v>42563.194444444445</v>
      </c>
      <c r="G1432" s="3">
        <v>42563</v>
      </c>
      <c r="H1432" s="4">
        <v>0.19444444444444445</v>
      </c>
      <c r="I1432" s="27">
        <f>HOUR(UBER[[#This Row],[Request Timestamp]])</f>
        <v>4</v>
      </c>
      <c r="J1432" s="4" t="str">
        <f t="shared" si="67"/>
        <v>Early Morning</v>
      </c>
      <c r="K1432" s="4" t="str">
        <f>TEXT(UBER[[#This Row],[Request Date]],"dddd")</f>
        <v>Tuesday</v>
      </c>
      <c r="L1432" s="2" t="str">
        <f>IF(OR(UBER[Drop Date]="NA", UBER[Drop Time]="NA"), "NA",M1432+N1432)</f>
        <v>NA</v>
      </c>
      <c r="M1432" s="3" t="s">
        <v>6</v>
      </c>
      <c r="N1432" s="4"/>
      <c r="O1432" s="4" t="str">
        <f>IF(UBER[Drop Date]="NA","No","yes")</f>
        <v>No</v>
      </c>
      <c r="P1432" s="4" t="str">
        <f t="shared" si="68"/>
        <v/>
      </c>
      <c r="Q1432" s="27" t="str">
        <f>IF(UBER[[Trip duration ]]="","",HOUR(P1432)*60 + MINUTE(P1432))</f>
        <v/>
      </c>
      <c r="R1432" s="27"/>
    </row>
    <row r="1433" spans="1:18" x14ac:dyDescent="0.3">
      <c r="A1433" s="1">
        <v>1432</v>
      </c>
      <c r="B1433" s="1" t="s">
        <v>8</v>
      </c>
      <c r="C1433" s="1" t="s">
        <v>6</v>
      </c>
      <c r="D1433" s="1" t="str">
        <f t="shared" si="66"/>
        <v>No</v>
      </c>
      <c r="E1433" s="1" t="s">
        <v>7</v>
      </c>
      <c r="F1433" s="2">
        <f>UBER[[#This Row],[Request Date]]+UBER[[#This Row],[Request Time]]</f>
        <v>42563.194444444445</v>
      </c>
      <c r="G1433" s="3">
        <v>42563</v>
      </c>
      <c r="H1433" s="4">
        <v>0.19444444444444445</v>
      </c>
      <c r="I1433" s="27">
        <f>HOUR(UBER[[#This Row],[Request Timestamp]])</f>
        <v>4</v>
      </c>
      <c r="J1433" s="4" t="str">
        <f t="shared" si="67"/>
        <v>Early Morning</v>
      </c>
      <c r="K1433" s="4" t="str">
        <f>TEXT(UBER[[#This Row],[Request Date]],"dddd")</f>
        <v>Tuesday</v>
      </c>
      <c r="L1433" s="2" t="str">
        <f>IF(OR(UBER[Drop Date]="NA", UBER[Drop Time]="NA"), "NA",M1433+N1433)</f>
        <v>NA</v>
      </c>
      <c r="M1433" s="3" t="s">
        <v>6</v>
      </c>
      <c r="N1433" s="4"/>
      <c r="O1433" s="4" t="str">
        <f>IF(UBER[Drop Date]="NA","No","yes")</f>
        <v>No</v>
      </c>
      <c r="P1433" s="4" t="str">
        <f t="shared" si="68"/>
        <v/>
      </c>
      <c r="Q1433" s="27" t="str">
        <f>IF(UBER[[Trip duration ]]="","",HOUR(P1433)*60 + MINUTE(P1433))</f>
        <v/>
      </c>
      <c r="R1433" s="27"/>
    </row>
    <row r="1434" spans="1:18" x14ac:dyDescent="0.3">
      <c r="A1434" s="1">
        <v>1433</v>
      </c>
      <c r="B1434" s="1" t="s">
        <v>8</v>
      </c>
      <c r="C1434" s="1" t="s">
        <v>6</v>
      </c>
      <c r="D1434" s="1" t="str">
        <f t="shared" si="66"/>
        <v>No</v>
      </c>
      <c r="E1434" s="1" t="s">
        <v>7</v>
      </c>
      <c r="F1434" s="2">
        <f>UBER[[#This Row],[Request Date]]+UBER[[#This Row],[Request Time]]</f>
        <v>42563.198611111111</v>
      </c>
      <c r="G1434" s="3">
        <v>42563</v>
      </c>
      <c r="H1434" s="4">
        <v>0.1986111111111111</v>
      </c>
      <c r="I1434" s="27">
        <f>HOUR(UBER[[#This Row],[Request Timestamp]])</f>
        <v>4</v>
      </c>
      <c r="J1434" s="4" t="str">
        <f t="shared" si="67"/>
        <v>Early Morning</v>
      </c>
      <c r="K1434" s="4" t="str">
        <f>TEXT(UBER[[#This Row],[Request Date]],"dddd")</f>
        <v>Tuesday</v>
      </c>
      <c r="L1434" s="2" t="str">
        <f>IF(OR(UBER[Drop Date]="NA", UBER[Drop Time]="NA"), "NA",M1434+N1434)</f>
        <v>NA</v>
      </c>
      <c r="M1434" s="3" t="s">
        <v>6</v>
      </c>
      <c r="N1434" s="4"/>
      <c r="O1434" s="4" t="str">
        <f>IF(UBER[Drop Date]="NA","No","yes")</f>
        <v>No</v>
      </c>
      <c r="P1434" s="4" t="str">
        <f t="shared" si="68"/>
        <v/>
      </c>
      <c r="Q1434" s="27" t="str">
        <f>IF(UBER[[Trip duration ]]="","",HOUR(P1434)*60 + MINUTE(P1434))</f>
        <v/>
      </c>
      <c r="R1434" s="27"/>
    </row>
    <row r="1435" spans="1:18" x14ac:dyDescent="0.3">
      <c r="A1435" s="1">
        <v>1434</v>
      </c>
      <c r="B1435" s="1" t="s">
        <v>8</v>
      </c>
      <c r="C1435" s="1">
        <v>151</v>
      </c>
      <c r="D1435" s="1" t="str">
        <f t="shared" si="66"/>
        <v>Yes</v>
      </c>
      <c r="E1435" s="1" t="s">
        <v>9</v>
      </c>
      <c r="F1435" s="2">
        <f>UBER[[#This Row],[Request Date]]+UBER[[#This Row],[Request Time]]</f>
        <v>42563.196527777778</v>
      </c>
      <c r="G1435" s="3">
        <v>42563</v>
      </c>
      <c r="H1435" s="4">
        <v>0.19652777777777777</v>
      </c>
      <c r="I1435" s="27">
        <f>HOUR(UBER[[#This Row],[Request Timestamp]])</f>
        <v>4</v>
      </c>
      <c r="J1435" s="4" t="str">
        <f t="shared" si="67"/>
        <v>Early Morning</v>
      </c>
      <c r="K1435" s="4" t="str">
        <f>TEXT(UBER[[#This Row],[Request Date]],"dddd")</f>
        <v>Tuesday</v>
      </c>
      <c r="L1435" s="2" t="str">
        <f>IF(OR(UBER[Drop Date]="NA", UBER[Drop Time]="NA"), "NA",M1435+N1435)</f>
        <v>NA</v>
      </c>
      <c r="M1435" s="3" t="s">
        <v>6</v>
      </c>
      <c r="N1435" s="4"/>
      <c r="O1435" s="4" t="str">
        <f>IF(UBER[Drop Date]="NA","No","yes")</f>
        <v>No</v>
      </c>
      <c r="P1435" s="4" t="str">
        <f t="shared" si="68"/>
        <v/>
      </c>
      <c r="Q1435" s="27" t="str">
        <f>IF(UBER[[Trip duration ]]="","",HOUR(P1435)*60 + MINUTE(P1435))</f>
        <v/>
      </c>
      <c r="R1435" s="27"/>
    </row>
    <row r="1436" spans="1:18" x14ac:dyDescent="0.3">
      <c r="A1436" s="1">
        <v>1435</v>
      </c>
      <c r="B1436" s="1" t="s">
        <v>8</v>
      </c>
      <c r="C1436" s="1">
        <v>200</v>
      </c>
      <c r="D1436" s="1" t="str">
        <f t="shared" si="66"/>
        <v>Yes</v>
      </c>
      <c r="E1436" s="1" t="s">
        <v>5</v>
      </c>
      <c r="F1436" s="2">
        <f>UBER[[#This Row],[Request Date]]+UBER[[#This Row],[Request Time]]</f>
        <v>42563.198611111111</v>
      </c>
      <c r="G1436" s="3">
        <v>42563</v>
      </c>
      <c r="H1436" s="4">
        <v>0.1986111111111111</v>
      </c>
      <c r="I1436" s="27">
        <f>HOUR(UBER[[#This Row],[Request Timestamp]])</f>
        <v>4</v>
      </c>
      <c r="J1436" s="4" t="str">
        <f t="shared" si="67"/>
        <v>Early Morning</v>
      </c>
      <c r="K1436" s="4" t="str">
        <f>TEXT(UBER[[#This Row],[Request Date]],"dddd")</f>
        <v>Tuesday</v>
      </c>
      <c r="L1436" s="2">
        <f>IF(OR(UBER[Drop Date]="NA", UBER[Drop Time]="NA"), "NA",M1436+N1436)</f>
        <v>42563.246527777781</v>
      </c>
      <c r="M1436" s="3">
        <v>42563</v>
      </c>
      <c r="N1436" s="4">
        <v>0.24652777777777779</v>
      </c>
      <c r="O1436" s="4" t="str">
        <f>IF(UBER[Drop Date]="NA","No","yes")</f>
        <v>yes</v>
      </c>
      <c r="P1436" s="4">
        <f t="shared" si="68"/>
        <v>4.7916666670062114E-2</v>
      </c>
      <c r="Q1436" s="27">
        <f>IF(UBER[[Trip duration ]]="","",HOUR(P1436)*60 + MINUTE(P1436))</f>
        <v>69</v>
      </c>
      <c r="R1436" s="27"/>
    </row>
    <row r="1437" spans="1:18" x14ac:dyDescent="0.3">
      <c r="A1437" s="1">
        <v>1436</v>
      </c>
      <c r="B1437" s="1" t="s">
        <v>8</v>
      </c>
      <c r="C1437" s="1">
        <v>204</v>
      </c>
      <c r="D1437" s="1" t="str">
        <f t="shared" si="66"/>
        <v>Yes</v>
      </c>
      <c r="E1437" s="1" t="s">
        <v>5</v>
      </c>
      <c r="F1437" s="2">
        <f>UBER[[#This Row],[Request Date]]+UBER[[#This Row],[Request Time]]</f>
        <v>42563.198611111111</v>
      </c>
      <c r="G1437" s="3">
        <v>42563</v>
      </c>
      <c r="H1437" s="4">
        <v>0.1986111111111111</v>
      </c>
      <c r="I1437" s="27">
        <f>HOUR(UBER[[#This Row],[Request Timestamp]])</f>
        <v>4</v>
      </c>
      <c r="J1437" s="4" t="str">
        <f t="shared" si="67"/>
        <v>Early Morning</v>
      </c>
      <c r="K1437" s="4" t="str">
        <f>TEXT(UBER[[#This Row],[Request Date]],"dddd")</f>
        <v>Tuesday</v>
      </c>
      <c r="L1437" s="2">
        <f>IF(OR(UBER[Drop Date]="NA", UBER[Drop Time]="NA"), "NA",M1437+N1437)</f>
        <v>42563.223611111112</v>
      </c>
      <c r="M1437" s="3">
        <v>42563</v>
      </c>
      <c r="N1437" s="4">
        <v>0.22361111111111109</v>
      </c>
      <c r="O1437" s="4" t="str">
        <f>IF(UBER[Drop Date]="NA","No","yes")</f>
        <v>yes</v>
      </c>
      <c r="P1437" s="4">
        <f t="shared" si="68"/>
        <v>2.5000000001455192E-2</v>
      </c>
      <c r="Q1437" s="27">
        <f>IF(UBER[[Trip duration ]]="","",HOUR(P1437)*60 + MINUTE(P1437))</f>
        <v>36</v>
      </c>
      <c r="R1437" s="27"/>
    </row>
    <row r="1438" spans="1:18" x14ac:dyDescent="0.3">
      <c r="A1438" s="1">
        <v>1437</v>
      </c>
      <c r="B1438" s="1" t="s">
        <v>8</v>
      </c>
      <c r="C1438" s="1">
        <v>271</v>
      </c>
      <c r="D1438" s="1" t="str">
        <f t="shared" si="66"/>
        <v>Yes</v>
      </c>
      <c r="E1438" s="1" t="s">
        <v>9</v>
      </c>
      <c r="F1438" s="2">
        <f>UBER[[#This Row],[Request Date]]+UBER[[#This Row],[Request Time]]</f>
        <v>42563.195833333331</v>
      </c>
      <c r="G1438" s="3">
        <v>42563</v>
      </c>
      <c r="H1438" s="4">
        <v>0.19583333333333333</v>
      </c>
      <c r="I1438" s="27">
        <f>HOUR(UBER[[#This Row],[Request Timestamp]])</f>
        <v>4</v>
      </c>
      <c r="J1438" s="4" t="str">
        <f t="shared" si="67"/>
        <v>Early Morning</v>
      </c>
      <c r="K1438" s="4" t="str">
        <f>TEXT(UBER[[#This Row],[Request Date]],"dddd")</f>
        <v>Tuesday</v>
      </c>
      <c r="L1438" s="2" t="str">
        <f>IF(OR(UBER[Drop Date]="NA", UBER[Drop Time]="NA"), "NA",M1438+N1438)</f>
        <v>NA</v>
      </c>
      <c r="M1438" s="3" t="s">
        <v>6</v>
      </c>
      <c r="N1438" s="4"/>
      <c r="O1438" s="4" t="str">
        <f>IF(UBER[Drop Date]="NA","No","yes")</f>
        <v>No</v>
      </c>
      <c r="P1438" s="4" t="str">
        <f t="shared" si="68"/>
        <v/>
      </c>
      <c r="Q1438" s="27" t="str">
        <f>IF(UBER[[Trip duration ]]="","",HOUR(P1438)*60 + MINUTE(P1438))</f>
        <v/>
      </c>
      <c r="R1438" s="27"/>
    </row>
    <row r="1439" spans="1:18" x14ac:dyDescent="0.3">
      <c r="A1439" s="1">
        <v>1438</v>
      </c>
      <c r="B1439" s="1" t="s">
        <v>8</v>
      </c>
      <c r="C1439" s="1" t="s">
        <v>6</v>
      </c>
      <c r="D1439" s="1" t="str">
        <f t="shared" si="66"/>
        <v>No</v>
      </c>
      <c r="E1439" s="1" t="s">
        <v>7</v>
      </c>
      <c r="F1439" s="2">
        <f>UBER[[#This Row],[Request Date]]+UBER[[#This Row],[Request Time]]</f>
        <v>42563.197222222225</v>
      </c>
      <c r="G1439" s="3">
        <v>42563</v>
      </c>
      <c r="H1439" s="4">
        <v>0.19722222222222222</v>
      </c>
      <c r="I1439" s="27">
        <f>HOUR(UBER[[#This Row],[Request Timestamp]])</f>
        <v>4</v>
      </c>
      <c r="J1439" s="4" t="str">
        <f t="shared" si="67"/>
        <v>Early Morning</v>
      </c>
      <c r="K1439" s="4" t="str">
        <f>TEXT(UBER[[#This Row],[Request Date]],"dddd")</f>
        <v>Tuesday</v>
      </c>
      <c r="L1439" s="2" t="str">
        <f>IF(OR(UBER[Drop Date]="NA", UBER[Drop Time]="NA"), "NA",M1439+N1439)</f>
        <v>NA</v>
      </c>
      <c r="M1439" s="3" t="s">
        <v>6</v>
      </c>
      <c r="N1439" s="4"/>
      <c r="O1439" s="4" t="str">
        <f>IF(UBER[Drop Date]="NA","No","yes")</f>
        <v>No</v>
      </c>
      <c r="P1439" s="4" t="str">
        <f t="shared" si="68"/>
        <v/>
      </c>
      <c r="Q1439" s="27" t="str">
        <f>IF(UBER[[Trip duration ]]="","",HOUR(P1439)*60 + MINUTE(P1439))</f>
        <v/>
      </c>
      <c r="R1439" s="27"/>
    </row>
    <row r="1440" spans="1:18" x14ac:dyDescent="0.3">
      <c r="A1440" s="1">
        <v>1439</v>
      </c>
      <c r="B1440" s="1" t="s">
        <v>8</v>
      </c>
      <c r="C1440" s="1">
        <v>176</v>
      </c>
      <c r="D1440" s="1" t="str">
        <f t="shared" si="66"/>
        <v>Yes</v>
      </c>
      <c r="E1440" s="1" t="s">
        <v>5</v>
      </c>
      <c r="F1440" s="2">
        <f>UBER[[#This Row],[Request Date]]+UBER[[#This Row],[Request Time]]</f>
        <v>42563.197916666664</v>
      </c>
      <c r="G1440" s="3">
        <v>42563</v>
      </c>
      <c r="H1440" s="4">
        <v>0.19791666666666666</v>
      </c>
      <c r="I1440" s="27">
        <f>HOUR(UBER[[#This Row],[Request Timestamp]])</f>
        <v>4</v>
      </c>
      <c r="J1440" s="4" t="str">
        <f t="shared" si="67"/>
        <v>Early Morning</v>
      </c>
      <c r="K1440" s="4" t="str">
        <f>TEXT(UBER[[#This Row],[Request Date]],"dddd")</f>
        <v>Tuesday</v>
      </c>
      <c r="L1440" s="2">
        <f>IF(OR(UBER[Drop Date]="NA", UBER[Drop Time]="NA"), "NA",M1440+N1440)</f>
        <v>42563.22152777778</v>
      </c>
      <c r="M1440" s="3">
        <v>42563</v>
      </c>
      <c r="N1440" s="4">
        <v>0.22152777777777777</v>
      </c>
      <c r="O1440" s="4" t="str">
        <f>IF(UBER[Drop Date]="NA","No","yes")</f>
        <v>yes</v>
      </c>
      <c r="P1440" s="4">
        <f t="shared" si="68"/>
        <v>2.3611111115314998E-2</v>
      </c>
      <c r="Q1440" s="27">
        <f>IF(UBER[[Trip duration ]]="","",HOUR(P1440)*60 + MINUTE(P1440))</f>
        <v>34</v>
      </c>
      <c r="R1440" s="27"/>
    </row>
    <row r="1441" spans="1:18" x14ac:dyDescent="0.3">
      <c r="A1441" s="1">
        <v>1440</v>
      </c>
      <c r="B1441" s="1" t="s">
        <v>4</v>
      </c>
      <c r="C1441" s="1" t="s">
        <v>6</v>
      </c>
      <c r="D1441" s="1" t="str">
        <f t="shared" si="66"/>
        <v>No</v>
      </c>
      <c r="E1441" s="1" t="s">
        <v>7</v>
      </c>
      <c r="F1441" s="2">
        <f>UBER[[#This Row],[Request Date]]+UBER[[#This Row],[Request Time]]</f>
        <v>42563.197222222225</v>
      </c>
      <c r="G1441" s="3">
        <v>42563</v>
      </c>
      <c r="H1441" s="4">
        <v>0.19722222222222222</v>
      </c>
      <c r="I1441" s="27">
        <f>HOUR(UBER[[#This Row],[Request Timestamp]])</f>
        <v>4</v>
      </c>
      <c r="J1441" s="4" t="str">
        <f t="shared" si="67"/>
        <v>Early Morning</v>
      </c>
      <c r="K1441" s="4" t="str">
        <f>TEXT(UBER[[#This Row],[Request Date]],"dddd")</f>
        <v>Tuesday</v>
      </c>
      <c r="L1441" s="2" t="str">
        <f>IF(OR(UBER[Drop Date]="NA", UBER[Drop Time]="NA"), "NA",M1441+N1441)</f>
        <v>NA</v>
      </c>
      <c r="M1441" s="3" t="s">
        <v>6</v>
      </c>
      <c r="N1441" s="4"/>
      <c r="O1441" s="4" t="str">
        <f>IF(UBER[Drop Date]="NA","No","yes")</f>
        <v>No</v>
      </c>
      <c r="P1441" s="4" t="str">
        <f t="shared" si="68"/>
        <v/>
      </c>
      <c r="Q1441" s="27" t="str">
        <f>IF(UBER[[Trip duration ]]="","",HOUR(P1441)*60 + MINUTE(P1441))</f>
        <v/>
      </c>
      <c r="R1441" s="27"/>
    </row>
    <row r="1442" spans="1:18" x14ac:dyDescent="0.3">
      <c r="A1442" s="1">
        <v>1441</v>
      </c>
      <c r="B1442" s="1" t="s">
        <v>8</v>
      </c>
      <c r="C1442" s="1" t="s">
        <v>6</v>
      </c>
      <c r="D1442" s="1" t="str">
        <f t="shared" si="66"/>
        <v>No</v>
      </c>
      <c r="E1442" s="1" t="s">
        <v>7</v>
      </c>
      <c r="F1442" s="2">
        <f>UBER[[#This Row],[Request Date]]+UBER[[#This Row],[Request Time]]</f>
        <v>42563.200694444444</v>
      </c>
      <c r="G1442" s="3">
        <v>42563</v>
      </c>
      <c r="H1442" s="4">
        <v>0.20069444444444443</v>
      </c>
      <c r="I1442" s="27">
        <f>HOUR(UBER[[#This Row],[Request Timestamp]])</f>
        <v>4</v>
      </c>
      <c r="J1442" s="4" t="str">
        <f t="shared" si="67"/>
        <v>Early Morning</v>
      </c>
      <c r="K1442" s="4" t="str">
        <f>TEXT(UBER[[#This Row],[Request Date]],"dddd")</f>
        <v>Tuesday</v>
      </c>
      <c r="L1442" s="2" t="str">
        <f>IF(OR(UBER[Drop Date]="NA", UBER[Drop Time]="NA"), "NA",M1442+N1442)</f>
        <v>NA</v>
      </c>
      <c r="M1442" s="3" t="s">
        <v>6</v>
      </c>
      <c r="N1442" s="4"/>
      <c r="O1442" s="4" t="str">
        <f>IF(UBER[Drop Date]="NA","No","yes")</f>
        <v>No</v>
      </c>
      <c r="P1442" s="4" t="str">
        <f t="shared" si="68"/>
        <v/>
      </c>
      <c r="Q1442" s="27" t="str">
        <f>IF(UBER[[Trip duration ]]="","",HOUR(P1442)*60 + MINUTE(P1442))</f>
        <v/>
      </c>
      <c r="R1442" s="27"/>
    </row>
    <row r="1443" spans="1:18" x14ac:dyDescent="0.3">
      <c r="A1443" s="1">
        <v>1442</v>
      </c>
      <c r="B1443" s="1" t="s">
        <v>4</v>
      </c>
      <c r="C1443" s="1">
        <v>260</v>
      </c>
      <c r="D1443" s="1" t="str">
        <f t="shared" si="66"/>
        <v>Yes</v>
      </c>
      <c r="E1443" s="1" t="s">
        <v>5</v>
      </c>
      <c r="F1443" s="2">
        <f>UBER[[#This Row],[Request Date]]+UBER[[#This Row],[Request Time]]</f>
        <v>42563.200694444444</v>
      </c>
      <c r="G1443" s="3">
        <v>42563</v>
      </c>
      <c r="H1443" s="4">
        <v>0.20069444444444443</v>
      </c>
      <c r="I1443" s="27">
        <f>HOUR(UBER[[#This Row],[Request Timestamp]])</f>
        <v>4</v>
      </c>
      <c r="J1443" s="4" t="str">
        <f t="shared" si="67"/>
        <v>Early Morning</v>
      </c>
      <c r="K1443" s="4" t="str">
        <f>TEXT(UBER[[#This Row],[Request Date]],"dddd")</f>
        <v>Tuesday</v>
      </c>
      <c r="L1443" s="2">
        <f>IF(OR(UBER[Drop Date]="NA", UBER[Drop Time]="NA"), "NA",M1443+N1443)</f>
        <v>42563.237500000003</v>
      </c>
      <c r="M1443" s="3">
        <v>42563</v>
      </c>
      <c r="N1443" s="4">
        <v>0.23750000000000002</v>
      </c>
      <c r="O1443" s="4" t="str">
        <f>IF(UBER[Drop Date]="NA","No","yes")</f>
        <v>yes</v>
      </c>
      <c r="P1443" s="4">
        <f t="shared" si="68"/>
        <v>3.680555555911269E-2</v>
      </c>
      <c r="Q1443" s="27">
        <f>IF(UBER[[Trip duration ]]="","",HOUR(P1443)*60 + MINUTE(P1443))</f>
        <v>53</v>
      </c>
      <c r="R1443" s="27"/>
    </row>
    <row r="1444" spans="1:18" x14ac:dyDescent="0.3">
      <c r="A1444" s="1">
        <v>1443</v>
      </c>
      <c r="B1444" s="1" t="s">
        <v>8</v>
      </c>
      <c r="C1444" s="1" t="s">
        <v>6</v>
      </c>
      <c r="D1444" s="1" t="str">
        <f t="shared" si="66"/>
        <v>No</v>
      </c>
      <c r="E1444" s="1" t="s">
        <v>7</v>
      </c>
      <c r="F1444" s="2">
        <f>UBER[[#This Row],[Request Date]]+UBER[[#This Row],[Request Time]]</f>
        <v>42563.201388888891</v>
      </c>
      <c r="G1444" s="3">
        <v>42563</v>
      </c>
      <c r="H1444" s="4">
        <v>0.20138888888888887</v>
      </c>
      <c r="I1444" s="27">
        <f>HOUR(UBER[[#This Row],[Request Timestamp]])</f>
        <v>4</v>
      </c>
      <c r="J1444" s="4" t="str">
        <f t="shared" si="67"/>
        <v>Early Morning</v>
      </c>
      <c r="K1444" s="4" t="str">
        <f>TEXT(UBER[[#This Row],[Request Date]],"dddd")</f>
        <v>Tuesday</v>
      </c>
      <c r="L1444" s="2" t="str">
        <f>IF(OR(UBER[Drop Date]="NA", UBER[Drop Time]="NA"), "NA",M1444+N1444)</f>
        <v>NA</v>
      </c>
      <c r="M1444" s="3" t="s">
        <v>6</v>
      </c>
      <c r="N1444" s="4"/>
      <c r="O1444" s="4" t="str">
        <f>IF(UBER[Drop Date]="NA","No","yes")</f>
        <v>No</v>
      </c>
      <c r="P1444" s="4" t="str">
        <f t="shared" si="68"/>
        <v/>
      </c>
      <c r="Q1444" s="27" t="str">
        <f>IF(UBER[[Trip duration ]]="","",HOUR(P1444)*60 + MINUTE(P1444))</f>
        <v/>
      </c>
      <c r="R1444" s="27"/>
    </row>
    <row r="1445" spans="1:18" x14ac:dyDescent="0.3">
      <c r="A1445" s="1">
        <v>1444</v>
      </c>
      <c r="B1445" s="1" t="s">
        <v>8</v>
      </c>
      <c r="C1445" s="1">
        <v>77</v>
      </c>
      <c r="D1445" s="1" t="str">
        <f t="shared" si="66"/>
        <v>Yes</v>
      </c>
      <c r="E1445" s="1" t="s">
        <v>5</v>
      </c>
      <c r="F1445" s="2">
        <f>UBER[[#This Row],[Request Date]]+UBER[[#This Row],[Request Time]]</f>
        <v>42563.196527777778</v>
      </c>
      <c r="G1445" s="3">
        <v>42563</v>
      </c>
      <c r="H1445" s="4">
        <v>0.19652777777777777</v>
      </c>
      <c r="I1445" s="27">
        <f>HOUR(UBER[[#This Row],[Request Timestamp]])</f>
        <v>4</v>
      </c>
      <c r="J1445" s="4" t="str">
        <f t="shared" si="67"/>
        <v>Early Morning</v>
      </c>
      <c r="K1445" s="4" t="str">
        <f>TEXT(UBER[[#This Row],[Request Date]],"dddd")</f>
        <v>Tuesday</v>
      </c>
      <c r="L1445" s="2">
        <f>IF(OR(UBER[Drop Date]="NA", UBER[Drop Time]="NA"), "NA",M1445+N1445)</f>
        <v>42563.24722222222</v>
      </c>
      <c r="M1445" s="3">
        <v>42563</v>
      </c>
      <c r="N1445" s="4">
        <v>0.24722222222222223</v>
      </c>
      <c r="O1445" s="4" t="str">
        <f>IF(UBER[Drop Date]="NA","No","yes")</f>
        <v>yes</v>
      </c>
      <c r="P1445" s="4">
        <f t="shared" si="68"/>
        <v>5.0694444442342501E-2</v>
      </c>
      <c r="Q1445" s="27">
        <f>IF(UBER[[Trip duration ]]="","",HOUR(P1445)*60 + MINUTE(P1445))</f>
        <v>73</v>
      </c>
      <c r="R1445" s="27"/>
    </row>
    <row r="1446" spans="1:18" x14ac:dyDescent="0.3">
      <c r="A1446" s="1">
        <v>1445</v>
      </c>
      <c r="B1446" s="1" t="s">
        <v>4</v>
      </c>
      <c r="C1446" s="1">
        <v>58</v>
      </c>
      <c r="D1446" s="1" t="str">
        <f t="shared" si="66"/>
        <v>Yes</v>
      </c>
      <c r="E1446" s="1" t="s">
        <v>5</v>
      </c>
      <c r="F1446" s="2">
        <f>UBER[[#This Row],[Request Date]]+UBER[[#This Row],[Request Time]]</f>
        <v>42563.197916666664</v>
      </c>
      <c r="G1446" s="3">
        <v>42563</v>
      </c>
      <c r="H1446" s="4">
        <v>0.19791666666666666</v>
      </c>
      <c r="I1446" s="27">
        <f>HOUR(UBER[[#This Row],[Request Timestamp]])</f>
        <v>4</v>
      </c>
      <c r="J1446" s="4" t="str">
        <f t="shared" si="67"/>
        <v>Early Morning</v>
      </c>
      <c r="K1446" s="4" t="str">
        <f>TEXT(UBER[[#This Row],[Request Date]],"dddd")</f>
        <v>Tuesday</v>
      </c>
      <c r="L1446" s="2">
        <f>IF(OR(UBER[Drop Date]="NA", UBER[Drop Time]="NA"), "NA",M1446+N1446)</f>
        <v>42563.251388888886</v>
      </c>
      <c r="M1446" s="3">
        <v>42563</v>
      </c>
      <c r="N1446" s="4">
        <v>0.25138888888888888</v>
      </c>
      <c r="O1446" s="4" t="str">
        <f>IF(UBER[Drop Date]="NA","No","yes")</f>
        <v>yes</v>
      </c>
      <c r="P1446" s="4">
        <f t="shared" si="68"/>
        <v>5.3472222221898846E-2</v>
      </c>
      <c r="Q1446" s="27">
        <f>IF(UBER[[Trip duration ]]="","",HOUR(P1446)*60 + MINUTE(P1446))</f>
        <v>77</v>
      </c>
      <c r="R1446" s="27"/>
    </row>
    <row r="1447" spans="1:18" x14ac:dyDescent="0.3">
      <c r="A1447" s="1">
        <v>1446</v>
      </c>
      <c r="B1447" s="1" t="s">
        <v>8</v>
      </c>
      <c r="C1447" s="1">
        <v>217</v>
      </c>
      <c r="D1447" s="1" t="str">
        <f t="shared" si="66"/>
        <v>Yes</v>
      </c>
      <c r="E1447" s="1" t="s">
        <v>5</v>
      </c>
      <c r="F1447" s="2">
        <f>UBER[[#This Row],[Request Date]]+UBER[[#This Row],[Request Time]]</f>
        <v>42563.197916666664</v>
      </c>
      <c r="G1447" s="3">
        <v>42563</v>
      </c>
      <c r="H1447" s="4">
        <v>0.19791666666666666</v>
      </c>
      <c r="I1447" s="27">
        <f>HOUR(UBER[[#This Row],[Request Timestamp]])</f>
        <v>4</v>
      </c>
      <c r="J1447" s="4" t="str">
        <f t="shared" si="67"/>
        <v>Early Morning</v>
      </c>
      <c r="K1447" s="4" t="str">
        <f>TEXT(UBER[[#This Row],[Request Date]],"dddd")</f>
        <v>Tuesday</v>
      </c>
      <c r="L1447" s="2">
        <f>IF(OR(UBER[Drop Date]="NA", UBER[Drop Time]="NA"), "NA",M1447+N1447)</f>
        <v>42563.234722222223</v>
      </c>
      <c r="M1447" s="3">
        <v>42563</v>
      </c>
      <c r="N1447" s="4">
        <v>0.23472222222222219</v>
      </c>
      <c r="O1447" s="4" t="str">
        <f>IF(UBER[Drop Date]="NA","No","yes")</f>
        <v>yes</v>
      </c>
      <c r="P1447" s="4">
        <f t="shared" si="68"/>
        <v>3.680555555911269E-2</v>
      </c>
      <c r="Q1447" s="27">
        <f>IF(UBER[[Trip duration ]]="","",HOUR(P1447)*60 + MINUTE(P1447))</f>
        <v>53</v>
      </c>
      <c r="R1447" s="27"/>
    </row>
    <row r="1448" spans="1:18" x14ac:dyDescent="0.3">
      <c r="A1448" s="1">
        <v>1447</v>
      </c>
      <c r="B1448" s="1" t="s">
        <v>4</v>
      </c>
      <c r="C1448" s="1">
        <v>227</v>
      </c>
      <c r="D1448" s="1" t="str">
        <f t="shared" si="66"/>
        <v>Yes</v>
      </c>
      <c r="E1448" s="1" t="s">
        <v>5</v>
      </c>
      <c r="F1448" s="2">
        <f>UBER[[#This Row],[Request Date]]+UBER[[#This Row],[Request Time]]</f>
        <v>42563.198611111111</v>
      </c>
      <c r="G1448" s="3">
        <v>42563</v>
      </c>
      <c r="H1448" s="4">
        <v>0.1986111111111111</v>
      </c>
      <c r="I1448" s="27">
        <f>HOUR(UBER[[#This Row],[Request Timestamp]])</f>
        <v>4</v>
      </c>
      <c r="J1448" s="4" t="str">
        <f t="shared" si="67"/>
        <v>Early Morning</v>
      </c>
      <c r="K1448" s="4" t="str">
        <f>TEXT(UBER[[#This Row],[Request Date]],"dddd")</f>
        <v>Tuesday</v>
      </c>
      <c r="L1448" s="2">
        <f>IF(OR(UBER[Drop Date]="NA", UBER[Drop Time]="NA"), "NA",M1448+N1448)</f>
        <v>42563.225694444445</v>
      </c>
      <c r="M1448" s="3">
        <v>42563</v>
      </c>
      <c r="N1448" s="4">
        <v>0.22569444444444445</v>
      </c>
      <c r="O1448" s="4" t="str">
        <f>IF(UBER[Drop Date]="NA","No","yes")</f>
        <v>yes</v>
      </c>
      <c r="P1448" s="4">
        <f t="shared" si="68"/>
        <v>2.7083333334303461E-2</v>
      </c>
      <c r="Q1448" s="27">
        <f>IF(UBER[[Trip duration ]]="","",HOUR(P1448)*60 + MINUTE(P1448))</f>
        <v>39</v>
      </c>
      <c r="R1448" s="27"/>
    </row>
    <row r="1449" spans="1:18" x14ac:dyDescent="0.3">
      <c r="A1449" s="1">
        <v>1448</v>
      </c>
      <c r="B1449" s="1" t="s">
        <v>8</v>
      </c>
      <c r="C1449" s="1" t="s">
        <v>6</v>
      </c>
      <c r="D1449" s="1" t="str">
        <f t="shared" si="66"/>
        <v>No</v>
      </c>
      <c r="E1449" s="1" t="s">
        <v>7</v>
      </c>
      <c r="F1449" s="2">
        <f>UBER[[#This Row],[Request Date]]+UBER[[#This Row],[Request Time]]</f>
        <v>42563.199999999997</v>
      </c>
      <c r="G1449" s="3">
        <v>42563</v>
      </c>
      <c r="H1449" s="4">
        <v>0.19999999999999998</v>
      </c>
      <c r="I1449" s="27">
        <f>HOUR(UBER[[#This Row],[Request Timestamp]])</f>
        <v>4</v>
      </c>
      <c r="J1449" s="4" t="str">
        <f t="shared" si="67"/>
        <v>Early Morning</v>
      </c>
      <c r="K1449" s="4" t="str">
        <f>TEXT(UBER[[#This Row],[Request Date]],"dddd")</f>
        <v>Tuesday</v>
      </c>
      <c r="L1449" s="2" t="str">
        <f>IF(OR(UBER[Drop Date]="NA", UBER[Drop Time]="NA"), "NA",M1449+N1449)</f>
        <v>NA</v>
      </c>
      <c r="M1449" s="3" t="s">
        <v>6</v>
      </c>
      <c r="N1449" s="4"/>
      <c r="O1449" s="4" t="str">
        <f>IF(UBER[Drop Date]="NA","No","yes")</f>
        <v>No</v>
      </c>
      <c r="P1449" s="4" t="str">
        <f t="shared" si="68"/>
        <v/>
      </c>
      <c r="Q1449" s="27" t="str">
        <f>IF(UBER[[Trip duration ]]="","",HOUR(P1449)*60 + MINUTE(P1449))</f>
        <v/>
      </c>
      <c r="R1449" s="27"/>
    </row>
    <row r="1450" spans="1:18" x14ac:dyDescent="0.3">
      <c r="A1450" s="1">
        <v>1449</v>
      </c>
      <c r="B1450" s="1" t="s">
        <v>4</v>
      </c>
      <c r="C1450" s="1">
        <v>74</v>
      </c>
      <c r="D1450" s="1" t="str">
        <f t="shared" si="66"/>
        <v>Yes</v>
      </c>
      <c r="E1450" s="1" t="s">
        <v>5</v>
      </c>
      <c r="F1450" s="2">
        <f>UBER[[#This Row],[Request Date]]+UBER[[#This Row],[Request Time]]</f>
        <v>42563.203472222223</v>
      </c>
      <c r="G1450" s="3">
        <v>42563</v>
      </c>
      <c r="H1450" s="4">
        <v>0.20347222222222219</v>
      </c>
      <c r="I1450" s="27">
        <f>HOUR(UBER[[#This Row],[Request Timestamp]])</f>
        <v>4</v>
      </c>
      <c r="J1450" s="4" t="str">
        <f t="shared" si="67"/>
        <v>Early Morning</v>
      </c>
      <c r="K1450" s="4" t="str">
        <f>TEXT(UBER[[#This Row],[Request Date]],"dddd")</f>
        <v>Tuesday</v>
      </c>
      <c r="L1450" s="2">
        <f>IF(OR(UBER[Drop Date]="NA", UBER[Drop Time]="NA"), "NA",M1450+N1450)</f>
        <v>42563.247916666667</v>
      </c>
      <c r="M1450" s="3">
        <v>42563</v>
      </c>
      <c r="N1450" s="4">
        <v>0.24791666666666667</v>
      </c>
      <c r="O1450" s="4" t="str">
        <f>IF(UBER[Drop Date]="NA","No","yes")</f>
        <v>yes</v>
      </c>
      <c r="P1450" s="4">
        <f t="shared" si="68"/>
        <v>4.4444444443797693E-2</v>
      </c>
      <c r="Q1450" s="27">
        <f>IF(UBER[[Trip duration ]]="","",HOUR(P1450)*60 + MINUTE(P1450))</f>
        <v>64</v>
      </c>
      <c r="R1450" s="27"/>
    </row>
    <row r="1451" spans="1:18" x14ac:dyDescent="0.3">
      <c r="A1451" s="1">
        <v>1450</v>
      </c>
      <c r="B1451" s="1" t="s">
        <v>4</v>
      </c>
      <c r="C1451" s="1">
        <v>79</v>
      </c>
      <c r="D1451" s="1" t="str">
        <f t="shared" si="66"/>
        <v>Yes</v>
      </c>
      <c r="E1451" s="1" t="s">
        <v>5</v>
      </c>
      <c r="F1451" s="2">
        <f>UBER[[#This Row],[Request Date]]+UBER[[#This Row],[Request Time]]</f>
        <v>42563.198611111111</v>
      </c>
      <c r="G1451" s="3">
        <v>42563</v>
      </c>
      <c r="H1451" s="4">
        <v>0.1986111111111111</v>
      </c>
      <c r="I1451" s="27">
        <f>HOUR(UBER[[#This Row],[Request Timestamp]])</f>
        <v>4</v>
      </c>
      <c r="J1451" s="4" t="str">
        <f t="shared" si="67"/>
        <v>Early Morning</v>
      </c>
      <c r="K1451" s="4" t="str">
        <f>TEXT(UBER[[#This Row],[Request Date]],"dddd")</f>
        <v>Tuesday</v>
      </c>
      <c r="L1451" s="2">
        <f>IF(OR(UBER[Drop Date]="NA", UBER[Drop Time]="NA"), "NA",M1451+N1451)</f>
        <v>42563.240277777775</v>
      </c>
      <c r="M1451" s="3">
        <v>42563</v>
      </c>
      <c r="N1451" s="4">
        <v>0.24027777777777778</v>
      </c>
      <c r="O1451" s="4" t="str">
        <f>IF(UBER[Drop Date]="NA","No","yes")</f>
        <v>yes</v>
      </c>
      <c r="P1451" s="4">
        <f t="shared" si="68"/>
        <v>4.1666666664241347E-2</v>
      </c>
      <c r="Q1451" s="27">
        <f>IF(UBER[[Trip duration ]]="","",HOUR(P1451)*60 + MINUTE(P1451))</f>
        <v>60</v>
      </c>
      <c r="R1451" s="27"/>
    </row>
    <row r="1452" spans="1:18" x14ac:dyDescent="0.3">
      <c r="A1452" s="1">
        <v>1451</v>
      </c>
      <c r="B1452" s="1" t="s">
        <v>4</v>
      </c>
      <c r="C1452" s="1">
        <v>101</v>
      </c>
      <c r="D1452" s="1" t="str">
        <f t="shared" si="66"/>
        <v>Yes</v>
      </c>
      <c r="E1452" s="1" t="s">
        <v>5</v>
      </c>
      <c r="F1452" s="2">
        <f>UBER[[#This Row],[Request Date]]+UBER[[#This Row],[Request Time]]</f>
        <v>42563.203472222223</v>
      </c>
      <c r="G1452" s="3">
        <v>42563</v>
      </c>
      <c r="H1452" s="4">
        <v>0.20347222222222219</v>
      </c>
      <c r="I1452" s="27">
        <f>HOUR(UBER[[#This Row],[Request Timestamp]])</f>
        <v>4</v>
      </c>
      <c r="J1452" s="4" t="str">
        <f t="shared" si="67"/>
        <v>Early Morning</v>
      </c>
      <c r="K1452" s="4" t="str">
        <f>TEXT(UBER[[#This Row],[Request Date]],"dddd")</f>
        <v>Tuesday</v>
      </c>
      <c r="L1452" s="2">
        <f>IF(OR(UBER[Drop Date]="NA", UBER[Drop Time]="NA"), "NA",M1452+N1452)</f>
        <v>42563.236111111109</v>
      </c>
      <c r="M1452" s="3">
        <v>42563</v>
      </c>
      <c r="N1452" s="4">
        <v>0.23611111111111113</v>
      </c>
      <c r="O1452" s="4" t="str">
        <f>IF(UBER[Drop Date]="NA","No","yes")</f>
        <v>yes</v>
      </c>
      <c r="P1452" s="4">
        <f t="shared" si="68"/>
        <v>3.2638888886140194E-2</v>
      </c>
      <c r="Q1452" s="27">
        <f>IF(UBER[[Trip duration ]]="","",HOUR(P1452)*60 + MINUTE(P1452))</f>
        <v>47</v>
      </c>
      <c r="R1452" s="27"/>
    </row>
    <row r="1453" spans="1:18" x14ac:dyDescent="0.3">
      <c r="A1453" s="1">
        <v>1452</v>
      </c>
      <c r="B1453" s="1" t="s">
        <v>8</v>
      </c>
      <c r="C1453" s="1">
        <v>122</v>
      </c>
      <c r="D1453" s="1" t="str">
        <f t="shared" si="66"/>
        <v>Yes</v>
      </c>
      <c r="E1453" s="1" t="s">
        <v>5</v>
      </c>
      <c r="F1453" s="2">
        <f>UBER[[#This Row],[Request Date]]+UBER[[#This Row],[Request Time]]</f>
        <v>42563.202777777777</v>
      </c>
      <c r="G1453" s="3">
        <v>42563</v>
      </c>
      <c r="H1453" s="4">
        <v>0.20277777777777781</v>
      </c>
      <c r="I1453" s="27">
        <f>HOUR(UBER[[#This Row],[Request Timestamp]])</f>
        <v>4</v>
      </c>
      <c r="J1453" s="4" t="str">
        <f t="shared" si="67"/>
        <v>Early Morning</v>
      </c>
      <c r="K1453" s="4" t="str">
        <f>TEXT(UBER[[#This Row],[Request Date]],"dddd")</f>
        <v>Tuesday</v>
      </c>
      <c r="L1453" s="2">
        <f>IF(OR(UBER[Drop Date]="NA", UBER[Drop Time]="NA"), "NA",M1453+N1453)</f>
        <v>42563.236805555556</v>
      </c>
      <c r="M1453" s="3">
        <v>42563</v>
      </c>
      <c r="N1453" s="4">
        <v>0.23680555555555557</v>
      </c>
      <c r="O1453" s="4" t="str">
        <f>IF(UBER[Drop Date]="NA","No","yes")</f>
        <v>yes</v>
      </c>
      <c r="P1453" s="4">
        <f t="shared" si="68"/>
        <v>3.4027777779556345E-2</v>
      </c>
      <c r="Q1453" s="27">
        <f>IF(UBER[[Trip duration ]]="","",HOUR(P1453)*60 + MINUTE(P1453))</f>
        <v>49</v>
      </c>
      <c r="R1453" s="27"/>
    </row>
    <row r="1454" spans="1:18" x14ac:dyDescent="0.3">
      <c r="A1454" s="1">
        <v>1453</v>
      </c>
      <c r="B1454" s="1" t="s">
        <v>8</v>
      </c>
      <c r="C1454" s="1">
        <v>233</v>
      </c>
      <c r="D1454" s="1" t="str">
        <f t="shared" si="66"/>
        <v>Yes</v>
      </c>
      <c r="E1454" s="1" t="s">
        <v>5</v>
      </c>
      <c r="F1454" s="2">
        <f>UBER[[#This Row],[Request Date]]+UBER[[#This Row],[Request Time]]</f>
        <v>42563.203472222223</v>
      </c>
      <c r="G1454" s="3">
        <v>42563</v>
      </c>
      <c r="H1454" s="4">
        <v>0.20347222222222219</v>
      </c>
      <c r="I1454" s="27">
        <f>HOUR(UBER[[#This Row],[Request Timestamp]])</f>
        <v>4</v>
      </c>
      <c r="J1454" s="4" t="str">
        <f t="shared" si="67"/>
        <v>Early Morning</v>
      </c>
      <c r="K1454" s="4" t="str">
        <f>TEXT(UBER[[#This Row],[Request Date]],"dddd")</f>
        <v>Tuesday</v>
      </c>
      <c r="L1454" s="2">
        <f>IF(OR(UBER[Drop Date]="NA", UBER[Drop Time]="NA"), "NA",M1454+N1454)</f>
        <v>42563.245833333334</v>
      </c>
      <c r="M1454" s="3">
        <v>42563</v>
      </c>
      <c r="N1454" s="4">
        <v>0.24583333333333335</v>
      </c>
      <c r="O1454" s="4" t="str">
        <f>IF(UBER[Drop Date]="NA","No","yes")</f>
        <v>yes</v>
      </c>
      <c r="P1454" s="4">
        <f t="shared" si="68"/>
        <v>4.2361111110949423E-2</v>
      </c>
      <c r="Q1454" s="27">
        <f>IF(UBER[[Trip duration ]]="","",HOUR(P1454)*60 + MINUTE(P1454))</f>
        <v>61</v>
      </c>
      <c r="R1454" s="27"/>
    </row>
    <row r="1455" spans="1:18" x14ac:dyDescent="0.3">
      <c r="A1455" s="1">
        <v>1454</v>
      </c>
      <c r="B1455" s="1" t="s">
        <v>8</v>
      </c>
      <c r="C1455" s="1">
        <v>108</v>
      </c>
      <c r="D1455" s="1" t="str">
        <f t="shared" si="66"/>
        <v>Yes</v>
      </c>
      <c r="E1455" s="1" t="s">
        <v>5</v>
      </c>
      <c r="F1455" s="2">
        <f>UBER[[#This Row],[Request Date]]+UBER[[#This Row],[Request Time]]</f>
        <v>42563.20416666667</v>
      </c>
      <c r="G1455" s="3">
        <v>42563</v>
      </c>
      <c r="H1455" s="4">
        <v>0.20416666666666669</v>
      </c>
      <c r="I1455" s="27">
        <f>HOUR(UBER[[#This Row],[Request Timestamp]])</f>
        <v>4</v>
      </c>
      <c r="J1455" s="4" t="str">
        <f t="shared" si="67"/>
        <v>Early Morning</v>
      </c>
      <c r="K1455" s="4" t="str">
        <f>TEXT(UBER[[#This Row],[Request Date]],"dddd")</f>
        <v>Tuesday</v>
      </c>
      <c r="L1455" s="2">
        <f>IF(OR(UBER[Drop Date]="NA", UBER[Drop Time]="NA"), "NA",M1455+N1455)</f>
        <v>42563.254861111112</v>
      </c>
      <c r="M1455" s="3">
        <v>42563</v>
      </c>
      <c r="N1455" s="4">
        <v>0.25486111111111109</v>
      </c>
      <c r="O1455" s="4" t="str">
        <f>IF(UBER[Drop Date]="NA","No","yes")</f>
        <v>yes</v>
      </c>
      <c r="P1455" s="4">
        <f t="shared" si="68"/>
        <v>5.0694444442342501E-2</v>
      </c>
      <c r="Q1455" s="27">
        <f>IF(UBER[[Trip duration ]]="","",HOUR(P1455)*60 + MINUTE(P1455))</f>
        <v>73</v>
      </c>
      <c r="R1455" s="27"/>
    </row>
    <row r="1456" spans="1:18" x14ac:dyDescent="0.3">
      <c r="A1456" s="1">
        <v>1455</v>
      </c>
      <c r="B1456" s="1" t="s">
        <v>4</v>
      </c>
      <c r="C1456" s="1">
        <v>51</v>
      </c>
      <c r="D1456" s="1" t="str">
        <f t="shared" si="66"/>
        <v>Yes</v>
      </c>
      <c r="E1456" s="1" t="s">
        <v>5</v>
      </c>
      <c r="F1456" s="2">
        <f>UBER[[#This Row],[Request Date]]+UBER[[#This Row],[Request Time]]</f>
        <v>42563.205555555556</v>
      </c>
      <c r="G1456" s="3">
        <v>42563</v>
      </c>
      <c r="H1456" s="4">
        <v>0.20555555555555557</v>
      </c>
      <c r="I1456" s="27">
        <f>HOUR(UBER[[#This Row],[Request Timestamp]])</f>
        <v>4</v>
      </c>
      <c r="J1456" s="4" t="str">
        <f t="shared" si="67"/>
        <v>Early Morning</v>
      </c>
      <c r="K1456" s="4" t="str">
        <f>TEXT(UBER[[#This Row],[Request Date]],"dddd")</f>
        <v>Tuesday</v>
      </c>
      <c r="L1456" s="2">
        <f>IF(OR(UBER[Drop Date]="NA", UBER[Drop Time]="NA"), "NA",M1456+N1456)</f>
        <v>42563.227083333331</v>
      </c>
      <c r="M1456" s="3">
        <v>42563</v>
      </c>
      <c r="N1456" s="4">
        <v>0.22708333333333333</v>
      </c>
      <c r="O1456" s="4" t="str">
        <f>IF(UBER[Drop Date]="NA","No","yes")</f>
        <v>yes</v>
      </c>
      <c r="P1456" s="4">
        <f t="shared" si="68"/>
        <v>2.1527777775190771E-2</v>
      </c>
      <c r="Q1456" s="27">
        <f>IF(UBER[[Trip duration ]]="","",HOUR(P1456)*60 + MINUTE(P1456))</f>
        <v>31</v>
      </c>
      <c r="R1456" s="27"/>
    </row>
    <row r="1457" spans="1:18" x14ac:dyDescent="0.3">
      <c r="A1457" s="1">
        <v>1456</v>
      </c>
      <c r="B1457" s="1" t="s">
        <v>8</v>
      </c>
      <c r="C1457" s="1">
        <v>169</v>
      </c>
      <c r="D1457" s="1" t="str">
        <f t="shared" si="66"/>
        <v>Yes</v>
      </c>
      <c r="E1457" s="1" t="s">
        <v>9</v>
      </c>
      <c r="F1457" s="2">
        <f>UBER[[#This Row],[Request Date]]+UBER[[#This Row],[Request Time]]</f>
        <v>42563.205555555556</v>
      </c>
      <c r="G1457" s="3">
        <v>42563</v>
      </c>
      <c r="H1457" s="4">
        <v>0.20555555555555557</v>
      </c>
      <c r="I1457" s="27">
        <f>HOUR(UBER[[#This Row],[Request Timestamp]])</f>
        <v>4</v>
      </c>
      <c r="J1457" s="4" t="str">
        <f t="shared" si="67"/>
        <v>Early Morning</v>
      </c>
      <c r="K1457" s="4" t="str">
        <f>TEXT(UBER[[#This Row],[Request Date]],"dddd")</f>
        <v>Tuesday</v>
      </c>
      <c r="L1457" s="2" t="str">
        <f>IF(OR(UBER[Drop Date]="NA", UBER[Drop Time]="NA"), "NA",M1457+N1457)</f>
        <v>NA</v>
      </c>
      <c r="M1457" s="3" t="s">
        <v>6</v>
      </c>
      <c r="N1457" s="4"/>
      <c r="O1457" s="4" t="str">
        <f>IF(UBER[Drop Date]="NA","No","yes")</f>
        <v>No</v>
      </c>
      <c r="P1457" s="4" t="str">
        <f t="shared" si="68"/>
        <v/>
      </c>
      <c r="Q1457" s="27" t="str">
        <f>IF(UBER[[Trip duration ]]="","",HOUR(P1457)*60 + MINUTE(P1457))</f>
        <v/>
      </c>
      <c r="R1457" s="27"/>
    </row>
    <row r="1458" spans="1:18" x14ac:dyDescent="0.3">
      <c r="A1458" s="1">
        <v>1457</v>
      </c>
      <c r="B1458" s="1" t="s">
        <v>4</v>
      </c>
      <c r="C1458" s="1">
        <v>218</v>
      </c>
      <c r="D1458" s="1" t="str">
        <f t="shared" si="66"/>
        <v>Yes</v>
      </c>
      <c r="E1458" s="1" t="s">
        <v>5</v>
      </c>
      <c r="F1458" s="2">
        <f>UBER[[#This Row],[Request Date]]+UBER[[#This Row],[Request Time]]</f>
        <v>42563.206944444442</v>
      </c>
      <c r="G1458" s="3">
        <v>42563</v>
      </c>
      <c r="H1458" s="4">
        <v>0.20694444444444446</v>
      </c>
      <c r="I1458" s="27">
        <f>HOUR(UBER[[#This Row],[Request Timestamp]])</f>
        <v>4</v>
      </c>
      <c r="J1458" s="4" t="str">
        <f t="shared" si="67"/>
        <v>Early Morning</v>
      </c>
      <c r="K1458" s="4" t="str">
        <f>TEXT(UBER[[#This Row],[Request Date]],"dddd")</f>
        <v>Tuesday</v>
      </c>
      <c r="L1458" s="2">
        <f>IF(OR(UBER[Drop Date]="NA", UBER[Drop Time]="NA"), "NA",M1458+N1458)</f>
        <v>42563.226388888892</v>
      </c>
      <c r="M1458" s="3">
        <v>42563</v>
      </c>
      <c r="N1458" s="4">
        <v>0.22638888888888889</v>
      </c>
      <c r="O1458" s="4" t="str">
        <f>IF(UBER[Drop Date]="NA","No","yes")</f>
        <v>yes</v>
      </c>
      <c r="P1458" s="4">
        <f t="shared" si="68"/>
        <v>1.9444444449618459E-2</v>
      </c>
      <c r="Q1458" s="27">
        <f>IF(UBER[[Trip duration ]]="","",HOUR(P1458)*60 + MINUTE(P1458))</f>
        <v>28</v>
      </c>
      <c r="R1458" s="27"/>
    </row>
    <row r="1459" spans="1:18" x14ac:dyDescent="0.3">
      <c r="A1459" s="1">
        <v>1458</v>
      </c>
      <c r="B1459" s="1" t="s">
        <v>8</v>
      </c>
      <c r="C1459" s="1">
        <v>57</v>
      </c>
      <c r="D1459" s="1" t="str">
        <f t="shared" si="66"/>
        <v>Yes</v>
      </c>
      <c r="E1459" s="1" t="s">
        <v>9</v>
      </c>
      <c r="F1459" s="2">
        <f>UBER[[#This Row],[Request Date]]+UBER[[#This Row],[Request Time]]</f>
        <v>42563.202777777777</v>
      </c>
      <c r="G1459" s="3">
        <v>42563</v>
      </c>
      <c r="H1459" s="4">
        <v>0.20277777777777781</v>
      </c>
      <c r="I1459" s="27">
        <f>HOUR(UBER[[#This Row],[Request Timestamp]])</f>
        <v>4</v>
      </c>
      <c r="J1459" s="4" t="str">
        <f t="shared" si="67"/>
        <v>Early Morning</v>
      </c>
      <c r="K1459" s="4" t="str">
        <f>TEXT(UBER[[#This Row],[Request Date]],"dddd")</f>
        <v>Tuesday</v>
      </c>
      <c r="L1459" s="2" t="str">
        <f>IF(OR(UBER[Drop Date]="NA", UBER[Drop Time]="NA"), "NA",M1459+N1459)</f>
        <v>NA</v>
      </c>
      <c r="M1459" s="3" t="s">
        <v>6</v>
      </c>
      <c r="N1459" s="4"/>
      <c r="O1459" s="4" t="str">
        <f>IF(UBER[Drop Date]="NA","No","yes")</f>
        <v>No</v>
      </c>
      <c r="P1459" s="4" t="str">
        <f t="shared" si="68"/>
        <v/>
      </c>
      <c r="Q1459" s="27" t="str">
        <f>IF(UBER[[Trip duration ]]="","",HOUR(P1459)*60 + MINUTE(P1459))</f>
        <v/>
      </c>
      <c r="R1459" s="27"/>
    </row>
    <row r="1460" spans="1:18" x14ac:dyDescent="0.3">
      <c r="A1460" s="1">
        <v>1459</v>
      </c>
      <c r="B1460" s="1" t="s">
        <v>4</v>
      </c>
      <c r="C1460" s="1">
        <v>224</v>
      </c>
      <c r="D1460" s="1" t="str">
        <f t="shared" si="66"/>
        <v>Yes</v>
      </c>
      <c r="E1460" s="1" t="s">
        <v>5</v>
      </c>
      <c r="F1460" s="2">
        <f>UBER[[#This Row],[Request Date]]+UBER[[#This Row],[Request Time]]</f>
        <v>42563.207638888889</v>
      </c>
      <c r="G1460" s="3">
        <v>42563</v>
      </c>
      <c r="H1460" s="4">
        <v>0.2076388888888889</v>
      </c>
      <c r="I1460" s="27">
        <f>HOUR(UBER[[#This Row],[Request Timestamp]])</f>
        <v>4</v>
      </c>
      <c r="J1460" s="4" t="str">
        <f t="shared" si="67"/>
        <v>Early Morning</v>
      </c>
      <c r="K1460" s="4" t="str">
        <f>TEXT(UBER[[#This Row],[Request Date]],"dddd")</f>
        <v>Tuesday</v>
      </c>
      <c r="L1460" s="2">
        <f>IF(OR(UBER[Drop Date]="NA", UBER[Drop Time]="NA"), "NA",M1460+N1460)</f>
        <v>42563.236805555556</v>
      </c>
      <c r="M1460" s="3">
        <v>42563</v>
      </c>
      <c r="N1460" s="4">
        <v>0.23680555555555557</v>
      </c>
      <c r="O1460" s="4" t="str">
        <f>IF(UBER[Drop Date]="NA","No","yes")</f>
        <v>yes</v>
      </c>
      <c r="P1460" s="4">
        <f t="shared" si="68"/>
        <v>2.9166666667151731E-2</v>
      </c>
      <c r="Q1460" s="27">
        <f>IF(UBER[[Trip duration ]]="","",HOUR(P1460)*60 + MINUTE(P1460))</f>
        <v>42</v>
      </c>
      <c r="R1460" s="27"/>
    </row>
    <row r="1461" spans="1:18" x14ac:dyDescent="0.3">
      <c r="A1461" s="1">
        <v>1460</v>
      </c>
      <c r="B1461" s="1" t="s">
        <v>8</v>
      </c>
      <c r="C1461" s="1" t="s">
        <v>6</v>
      </c>
      <c r="D1461" s="1" t="str">
        <f t="shared" si="66"/>
        <v>No</v>
      </c>
      <c r="E1461" s="1" t="s">
        <v>7</v>
      </c>
      <c r="F1461" s="2">
        <f>UBER[[#This Row],[Request Date]]+UBER[[#This Row],[Request Time]]</f>
        <v>42563.205555555556</v>
      </c>
      <c r="G1461" s="3">
        <v>42563</v>
      </c>
      <c r="H1461" s="4">
        <v>0.20555555555555557</v>
      </c>
      <c r="I1461" s="27">
        <f>HOUR(UBER[[#This Row],[Request Timestamp]])</f>
        <v>4</v>
      </c>
      <c r="J1461" s="4" t="str">
        <f t="shared" si="67"/>
        <v>Early Morning</v>
      </c>
      <c r="K1461" s="4" t="str">
        <f>TEXT(UBER[[#This Row],[Request Date]],"dddd")</f>
        <v>Tuesday</v>
      </c>
      <c r="L1461" s="2" t="str">
        <f>IF(OR(UBER[Drop Date]="NA", UBER[Drop Time]="NA"), "NA",M1461+N1461)</f>
        <v>NA</v>
      </c>
      <c r="M1461" s="3" t="s">
        <v>6</v>
      </c>
      <c r="N1461" s="4"/>
      <c r="O1461" s="4" t="str">
        <f>IF(UBER[Drop Date]="NA","No","yes")</f>
        <v>No</v>
      </c>
      <c r="P1461" s="4" t="str">
        <f t="shared" si="68"/>
        <v/>
      </c>
      <c r="Q1461" s="27" t="str">
        <f>IF(UBER[[Trip duration ]]="","",HOUR(P1461)*60 + MINUTE(P1461))</f>
        <v/>
      </c>
      <c r="R1461" s="27"/>
    </row>
    <row r="1462" spans="1:18" x14ac:dyDescent="0.3">
      <c r="A1462" s="1">
        <v>1461</v>
      </c>
      <c r="B1462" s="1" t="s">
        <v>4</v>
      </c>
      <c r="C1462" s="1">
        <v>283</v>
      </c>
      <c r="D1462" s="1" t="str">
        <f t="shared" si="66"/>
        <v>Yes</v>
      </c>
      <c r="E1462" s="1" t="s">
        <v>5</v>
      </c>
      <c r="F1462" s="2">
        <f>UBER[[#This Row],[Request Date]]+UBER[[#This Row],[Request Time]]</f>
        <v>42563.206944444442</v>
      </c>
      <c r="G1462" s="3">
        <v>42563</v>
      </c>
      <c r="H1462" s="4">
        <v>0.20694444444444446</v>
      </c>
      <c r="I1462" s="27">
        <f>HOUR(UBER[[#This Row],[Request Timestamp]])</f>
        <v>4</v>
      </c>
      <c r="J1462" s="4" t="str">
        <f t="shared" si="67"/>
        <v>Early Morning</v>
      </c>
      <c r="K1462" s="4" t="str">
        <f>TEXT(UBER[[#This Row],[Request Date]],"dddd")</f>
        <v>Tuesday</v>
      </c>
      <c r="L1462" s="2">
        <f>IF(OR(UBER[Drop Date]="NA", UBER[Drop Time]="NA"), "NA",M1462+N1462)</f>
        <v>42563.256944444445</v>
      </c>
      <c r="M1462" s="3">
        <v>42563</v>
      </c>
      <c r="N1462" s="4">
        <v>0.25694444444444448</v>
      </c>
      <c r="O1462" s="4" t="str">
        <f>IF(UBER[Drop Date]="NA","No","yes")</f>
        <v>yes</v>
      </c>
      <c r="P1462" s="4">
        <f t="shared" si="68"/>
        <v>5.0000000002910383E-2</v>
      </c>
      <c r="Q1462" s="27">
        <f>IF(UBER[[Trip duration ]]="","",HOUR(P1462)*60 + MINUTE(P1462))</f>
        <v>72</v>
      </c>
      <c r="R1462" s="27"/>
    </row>
    <row r="1463" spans="1:18" x14ac:dyDescent="0.3">
      <c r="A1463" s="1">
        <v>1462</v>
      </c>
      <c r="B1463" s="1" t="s">
        <v>4</v>
      </c>
      <c r="C1463" s="1">
        <v>23</v>
      </c>
      <c r="D1463" s="1" t="str">
        <f t="shared" si="66"/>
        <v>Yes</v>
      </c>
      <c r="E1463" s="1" t="s">
        <v>9</v>
      </c>
      <c r="F1463" s="2">
        <f>UBER[[#This Row],[Request Date]]+UBER[[#This Row],[Request Time]]</f>
        <v>42563.209027777775</v>
      </c>
      <c r="G1463" s="3">
        <v>42563</v>
      </c>
      <c r="H1463" s="4">
        <v>0.20902777777777778</v>
      </c>
      <c r="I1463" s="27">
        <f>HOUR(UBER[[#This Row],[Request Timestamp]])</f>
        <v>5</v>
      </c>
      <c r="J1463" s="4" t="str">
        <f t="shared" si="67"/>
        <v>Early Morning</v>
      </c>
      <c r="K1463" s="4" t="str">
        <f>TEXT(UBER[[#This Row],[Request Date]],"dddd")</f>
        <v>Tuesday</v>
      </c>
      <c r="L1463" s="2" t="str">
        <f>IF(OR(UBER[Drop Date]="NA", UBER[Drop Time]="NA"), "NA",M1463+N1463)</f>
        <v>NA</v>
      </c>
      <c r="M1463" s="3" t="s">
        <v>6</v>
      </c>
      <c r="N1463" s="4"/>
      <c r="O1463" s="4" t="str">
        <f>IF(UBER[Drop Date]="NA","No","yes")</f>
        <v>No</v>
      </c>
      <c r="P1463" s="4" t="str">
        <f t="shared" si="68"/>
        <v/>
      </c>
      <c r="Q1463" s="27" t="str">
        <f>IF(UBER[[Trip duration ]]="","",HOUR(P1463)*60 + MINUTE(P1463))</f>
        <v/>
      </c>
      <c r="R1463" s="27"/>
    </row>
    <row r="1464" spans="1:18" x14ac:dyDescent="0.3">
      <c r="A1464" s="1">
        <v>1463</v>
      </c>
      <c r="B1464" s="1" t="s">
        <v>8</v>
      </c>
      <c r="C1464" s="1" t="s">
        <v>6</v>
      </c>
      <c r="D1464" s="1" t="str">
        <f t="shared" si="66"/>
        <v>No</v>
      </c>
      <c r="E1464" s="1" t="s">
        <v>7</v>
      </c>
      <c r="F1464" s="2">
        <f>UBER[[#This Row],[Request Date]]+UBER[[#This Row],[Request Time]]</f>
        <v>42563.209722222222</v>
      </c>
      <c r="G1464" s="3">
        <v>42563</v>
      </c>
      <c r="H1464" s="4">
        <v>0.20972222222222223</v>
      </c>
      <c r="I1464" s="27">
        <f>HOUR(UBER[[#This Row],[Request Timestamp]])</f>
        <v>5</v>
      </c>
      <c r="J1464" s="4" t="str">
        <f t="shared" si="67"/>
        <v>Early Morning</v>
      </c>
      <c r="K1464" s="4" t="str">
        <f>TEXT(UBER[[#This Row],[Request Date]],"dddd")</f>
        <v>Tuesday</v>
      </c>
      <c r="L1464" s="2" t="str">
        <f>IF(OR(UBER[Drop Date]="NA", UBER[Drop Time]="NA"), "NA",M1464+N1464)</f>
        <v>NA</v>
      </c>
      <c r="M1464" s="3" t="s">
        <v>6</v>
      </c>
      <c r="N1464" s="4"/>
      <c r="O1464" s="4" t="str">
        <f>IF(UBER[Drop Date]="NA","No","yes")</f>
        <v>No</v>
      </c>
      <c r="P1464" s="4" t="str">
        <f t="shared" si="68"/>
        <v/>
      </c>
      <c r="Q1464" s="27" t="str">
        <f>IF(UBER[[Trip duration ]]="","",HOUR(P1464)*60 + MINUTE(P1464))</f>
        <v/>
      </c>
      <c r="R1464" s="27"/>
    </row>
    <row r="1465" spans="1:18" x14ac:dyDescent="0.3">
      <c r="A1465" s="1">
        <v>1464</v>
      </c>
      <c r="B1465" s="1" t="s">
        <v>4</v>
      </c>
      <c r="C1465" s="1">
        <v>154</v>
      </c>
      <c r="D1465" s="1" t="str">
        <f t="shared" si="66"/>
        <v>Yes</v>
      </c>
      <c r="E1465" s="1" t="s">
        <v>5</v>
      </c>
      <c r="F1465" s="2">
        <f>UBER[[#This Row],[Request Date]]+UBER[[#This Row],[Request Time]]</f>
        <v>42563.210416666669</v>
      </c>
      <c r="G1465" s="3">
        <v>42563</v>
      </c>
      <c r="H1465" s="4">
        <v>0.21041666666666667</v>
      </c>
      <c r="I1465" s="27">
        <f>HOUR(UBER[[#This Row],[Request Timestamp]])</f>
        <v>5</v>
      </c>
      <c r="J1465" s="4" t="str">
        <f t="shared" si="67"/>
        <v>Early Morning</v>
      </c>
      <c r="K1465" s="4" t="str">
        <f>TEXT(UBER[[#This Row],[Request Date]],"dddd")</f>
        <v>Tuesday</v>
      </c>
      <c r="L1465" s="2">
        <f>IF(OR(UBER[Drop Date]="NA", UBER[Drop Time]="NA"), "NA",M1465+N1465)</f>
        <v>42563.252083333333</v>
      </c>
      <c r="M1465" s="3">
        <v>42563</v>
      </c>
      <c r="N1465" s="4">
        <v>0.25208333333333333</v>
      </c>
      <c r="O1465" s="4" t="str">
        <f>IF(UBER[Drop Date]="NA","No","yes")</f>
        <v>yes</v>
      </c>
      <c r="P1465" s="4">
        <f t="shared" si="68"/>
        <v>4.1666666664241347E-2</v>
      </c>
      <c r="Q1465" s="27">
        <f>IF(UBER[[Trip duration ]]="","",HOUR(P1465)*60 + MINUTE(P1465))</f>
        <v>60</v>
      </c>
      <c r="R1465" s="27"/>
    </row>
    <row r="1466" spans="1:18" x14ac:dyDescent="0.3">
      <c r="A1466" s="1">
        <v>1465</v>
      </c>
      <c r="B1466" s="1" t="s">
        <v>8</v>
      </c>
      <c r="C1466" s="1">
        <v>263</v>
      </c>
      <c r="D1466" s="1" t="str">
        <f t="shared" si="66"/>
        <v>Yes</v>
      </c>
      <c r="E1466" s="1" t="s">
        <v>5</v>
      </c>
      <c r="F1466" s="2">
        <f>UBER[[#This Row],[Request Date]]+UBER[[#This Row],[Request Time]]</f>
        <v>42563.207638888889</v>
      </c>
      <c r="G1466" s="3">
        <v>42563</v>
      </c>
      <c r="H1466" s="4">
        <v>0.2076388888888889</v>
      </c>
      <c r="I1466" s="27">
        <f>HOUR(UBER[[#This Row],[Request Timestamp]])</f>
        <v>4</v>
      </c>
      <c r="J1466" s="4" t="str">
        <f t="shared" si="67"/>
        <v>Early Morning</v>
      </c>
      <c r="K1466" s="4" t="str">
        <f>TEXT(UBER[[#This Row],[Request Date]],"dddd")</f>
        <v>Tuesday</v>
      </c>
      <c r="L1466" s="2">
        <f>IF(OR(UBER[Drop Date]="NA", UBER[Drop Time]="NA"), "NA",M1466+N1466)</f>
        <v>42563.261805555558</v>
      </c>
      <c r="M1466" s="3">
        <v>42563</v>
      </c>
      <c r="N1466" s="4">
        <v>0.26180555555555557</v>
      </c>
      <c r="O1466" s="4" t="str">
        <f>IF(UBER[Drop Date]="NA","No","yes")</f>
        <v>yes</v>
      </c>
      <c r="P1466" s="4">
        <f t="shared" si="68"/>
        <v>5.4166666668606922E-2</v>
      </c>
      <c r="Q1466" s="27">
        <f>IF(UBER[[Trip duration ]]="","",HOUR(P1466)*60 + MINUTE(P1466))</f>
        <v>78</v>
      </c>
      <c r="R1466" s="27"/>
    </row>
    <row r="1467" spans="1:18" x14ac:dyDescent="0.3">
      <c r="A1467" s="1">
        <v>1466</v>
      </c>
      <c r="B1467" s="1" t="s">
        <v>8</v>
      </c>
      <c r="C1467" s="1" t="s">
        <v>6</v>
      </c>
      <c r="D1467" s="1" t="str">
        <f t="shared" si="66"/>
        <v>No</v>
      </c>
      <c r="E1467" s="1" t="s">
        <v>7</v>
      </c>
      <c r="F1467" s="2">
        <f>UBER[[#This Row],[Request Date]]+UBER[[#This Row],[Request Time]]</f>
        <v>42563.212500000001</v>
      </c>
      <c r="G1467" s="3">
        <v>42563</v>
      </c>
      <c r="H1467" s="4">
        <v>0.21249999999999999</v>
      </c>
      <c r="I1467" s="27">
        <f>HOUR(UBER[[#This Row],[Request Timestamp]])</f>
        <v>5</v>
      </c>
      <c r="J1467" s="4" t="str">
        <f t="shared" si="67"/>
        <v>Early Morning</v>
      </c>
      <c r="K1467" s="4" t="str">
        <f>TEXT(UBER[[#This Row],[Request Date]],"dddd")</f>
        <v>Tuesday</v>
      </c>
      <c r="L1467" s="2" t="str">
        <f>IF(OR(UBER[Drop Date]="NA", UBER[Drop Time]="NA"), "NA",M1467+N1467)</f>
        <v>NA</v>
      </c>
      <c r="M1467" s="3" t="s">
        <v>6</v>
      </c>
      <c r="N1467" s="4"/>
      <c r="O1467" s="4" t="str">
        <f>IF(UBER[Drop Date]="NA","No","yes")</f>
        <v>No</v>
      </c>
      <c r="P1467" s="4" t="str">
        <f t="shared" si="68"/>
        <v/>
      </c>
      <c r="Q1467" s="27" t="str">
        <f>IF(UBER[[Trip duration ]]="","",HOUR(P1467)*60 + MINUTE(P1467))</f>
        <v/>
      </c>
      <c r="R1467" s="27"/>
    </row>
    <row r="1468" spans="1:18" x14ac:dyDescent="0.3">
      <c r="A1468" s="1">
        <v>1467</v>
      </c>
      <c r="B1468" s="1" t="s">
        <v>4</v>
      </c>
      <c r="C1468" s="1">
        <v>2</v>
      </c>
      <c r="D1468" s="1" t="str">
        <f t="shared" si="66"/>
        <v>Yes</v>
      </c>
      <c r="E1468" s="1" t="s">
        <v>5</v>
      </c>
      <c r="F1468" s="2">
        <f>UBER[[#This Row],[Request Date]]+UBER[[#This Row],[Request Time]]</f>
        <v>42563.213888888888</v>
      </c>
      <c r="G1468" s="3">
        <v>42563</v>
      </c>
      <c r="H1468" s="4">
        <v>0.21388888888888891</v>
      </c>
      <c r="I1468" s="27">
        <f>HOUR(UBER[[#This Row],[Request Timestamp]])</f>
        <v>5</v>
      </c>
      <c r="J1468" s="4" t="str">
        <f t="shared" si="67"/>
        <v>Early Morning</v>
      </c>
      <c r="K1468" s="4" t="str">
        <f>TEXT(UBER[[#This Row],[Request Date]],"dddd")</f>
        <v>Tuesday</v>
      </c>
      <c r="L1468" s="2">
        <f>IF(OR(UBER[Drop Date]="NA", UBER[Drop Time]="NA"), "NA",M1468+N1468)</f>
        <v>42563.251388888886</v>
      </c>
      <c r="M1468" s="3">
        <v>42563</v>
      </c>
      <c r="N1468" s="4">
        <v>0.25138888888888888</v>
      </c>
      <c r="O1468" s="4" t="str">
        <f>IF(UBER[Drop Date]="NA","No","yes")</f>
        <v>yes</v>
      </c>
      <c r="P1468" s="4">
        <f t="shared" si="68"/>
        <v>3.7499999998544808E-2</v>
      </c>
      <c r="Q1468" s="27">
        <f>IF(UBER[[Trip duration ]]="","",HOUR(P1468)*60 + MINUTE(P1468))</f>
        <v>54</v>
      </c>
      <c r="R1468" s="27"/>
    </row>
    <row r="1469" spans="1:18" x14ac:dyDescent="0.3">
      <c r="A1469" s="1">
        <v>1468</v>
      </c>
      <c r="B1469" s="1" t="s">
        <v>8</v>
      </c>
      <c r="C1469" s="1">
        <v>149</v>
      </c>
      <c r="D1469" s="1" t="str">
        <f t="shared" si="66"/>
        <v>Yes</v>
      </c>
      <c r="E1469" s="1" t="s">
        <v>5</v>
      </c>
      <c r="F1469" s="2">
        <f>UBER[[#This Row],[Request Date]]+UBER[[#This Row],[Request Time]]</f>
        <v>42563.214583333334</v>
      </c>
      <c r="G1469" s="3">
        <v>42563</v>
      </c>
      <c r="H1469" s="4">
        <v>0.21458333333333335</v>
      </c>
      <c r="I1469" s="27">
        <f>HOUR(UBER[[#This Row],[Request Timestamp]])</f>
        <v>5</v>
      </c>
      <c r="J1469" s="4" t="str">
        <f t="shared" si="67"/>
        <v>Early Morning</v>
      </c>
      <c r="K1469" s="4" t="str">
        <f>TEXT(UBER[[#This Row],[Request Date]],"dddd")</f>
        <v>Tuesday</v>
      </c>
      <c r="L1469" s="2">
        <f>IF(OR(UBER[Drop Date]="NA", UBER[Drop Time]="NA"), "NA",M1469+N1469)</f>
        <v>42563.254166666666</v>
      </c>
      <c r="M1469" s="3">
        <v>42563</v>
      </c>
      <c r="N1469" s="4">
        <v>0.25416666666666665</v>
      </c>
      <c r="O1469" s="4" t="str">
        <f>IF(UBER[Drop Date]="NA","No","yes")</f>
        <v>yes</v>
      </c>
      <c r="P1469" s="4">
        <f t="shared" si="68"/>
        <v>3.9583333331393078E-2</v>
      </c>
      <c r="Q1469" s="27">
        <f>IF(UBER[[Trip duration ]]="","",HOUR(P1469)*60 + MINUTE(P1469))</f>
        <v>57</v>
      </c>
      <c r="R1469" s="27"/>
    </row>
    <row r="1470" spans="1:18" x14ac:dyDescent="0.3">
      <c r="A1470" s="1">
        <v>1469</v>
      </c>
      <c r="B1470" s="1" t="s">
        <v>8</v>
      </c>
      <c r="C1470" s="1">
        <v>202</v>
      </c>
      <c r="D1470" s="1" t="str">
        <f t="shared" si="66"/>
        <v>Yes</v>
      </c>
      <c r="E1470" s="1" t="s">
        <v>9</v>
      </c>
      <c r="F1470" s="2">
        <f>UBER[[#This Row],[Request Date]]+UBER[[#This Row],[Request Time]]</f>
        <v>42563.211805555555</v>
      </c>
      <c r="G1470" s="3">
        <v>42563</v>
      </c>
      <c r="H1470" s="4">
        <v>0.21180555555555555</v>
      </c>
      <c r="I1470" s="27">
        <f>HOUR(UBER[[#This Row],[Request Timestamp]])</f>
        <v>5</v>
      </c>
      <c r="J1470" s="4" t="str">
        <f t="shared" si="67"/>
        <v>Early Morning</v>
      </c>
      <c r="K1470" s="4" t="str">
        <f>TEXT(UBER[[#This Row],[Request Date]],"dddd")</f>
        <v>Tuesday</v>
      </c>
      <c r="L1470" s="2" t="str">
        <f>IF(OR(UBER[Drop Date]="NA", UBER[Drop Time]="NA"), "NA",M1470+N1470)</f>
        <v>NA</v>
      </c>
      <c r="M1470" s="3" t="s">
        <v>6</v>
      </c>
      <c r="N1470" s="4"/>
      <c r="O1470" s="4" t="str">
        <f>IF(UBER[Drop Date]="NA","No","yes")</f>
        <v>No</v>
      </c>
      <c r="P1470" s="4" t="str">
        <f t="shared" si="68"/>
        <v/>
      </c>
      <c r="Q1470" s="27" t="str">
        <f>IF(UBER[[Trip duration ]]="","",HOUR(P1470)*60 + MINUTE(P1470))</f>
        <v/>
      </c>
      <c r="R1470" s="27"/>
    </row>
    <row r="1471" spans="1:18" x14ac:dyDescent="0.3">
      <c r="A1471" s="1">
        <v>1470</v>
      </c>
      <c r="B1471" s="1" t="s">
        <v>8</v>
      </c>
      <c r="C1471" s="1" t="s">
        <v>6</v>
      </c>
      <c r="D1471" s="1" t="str">
        <f t="shared" si="66"/>
        <v>No</v>
      </c>
      <c r="E1471" s="1" t="s">
        <v>7</v>
      </c>
      <c r="F1471" s="2">
        <f>UBER[[#This Row],[Request Date]]+UBER[[#This Row],[Request Time]]</f>
        <v>42563.212500000001</v>
      </c>
      <c r="G1471" s="3">
        <v>42563</v>
      </c>
      <c r="H1471" s="4">
        <v>0.21249999999999999</v>
      </c>
      <c r="I1471" s="27">
        <f>HOUR(UBER[[#This Row],[Request Timestamp]])</f>
        <v>5</v>
      </c>
      <c r="J1471" s="4" t="str">
        <f t="shared" si="67"/>
        <v>Early Morning</v>
      </c>
      <c r="K1471" s="4" t="str">
        <f>TEXT(UBER[[#This Row],[Request Date]],"dddd")</f>
        <v>Tuesday</v>
      </c>
      <c r="L1471" s="2" t="str">
        <f>IF(OR(UBER[Drop Date]="NA", UBER[Drop Time]="NA"), "NA",M1471+N1471)</f>
        <v>NA</v>
      </c>
      <c r="M1471" s="3" t="s">
        <v>6</v>
      </c>
      <c r="N1471" s="4"/>
      <c r="O1471" s="4" t="str">
        <f>IF(UBER[Drop Date]="NA","No","yes")</f>
        <v>No</v>
      </c>
      <c r="P1471" s="4" t="str">
        <f t="shared" si="68"/>
        <v/>
      </c>
      <c r="Q1471" s="27" t="str">
        <f>IF(UBER[[Trip duration ]]="","",HOUR(P1471)*60 + MINUTE(P1471))</f>
        <v/>
      </c>
      <c r="R1471" s="27"/>
    </row>
    <row r="1472" spans="1:18" x14ac:dyDescent="0.3">
      <c r="A1472" s="1">
        <v>1471</v>
      </c>
      <c r="B1472" s="1" t="s">
        <v>8</v>
      </c>
      <c r="C1472" s="1">
        <v>211</v>
      </c>
      <c r="D1472" s="1" t="str">
        <f t="shared" si="66"/>
        <v>Yes</v>
      </c>
      <c r="E1472" s="1" t="s">
        <v>5</v>
      </c>
      <c r="F1472" s="2">
        <f>UBER[[#This Row],[Request Date]]+UBER[[#This Row],[Request Time]]</f>
        <v>42563.214583333334</v>
      </c>
      <c r="G1472" s="3">
        <v>42563</v>
      </c>
      <c r="H1472" s="4">
        <v>0.21458333333333335</v>
      </c>
      <c r="I1472" s="27">
        <f>HOUR(UBER[[#This Row],[Request Timestamp]])</f>
        <v>5</v>
      </c>
      <c r="J1472" s="4" t="str">
        <f t="shared" si="67"/>
        <v>Early Morning</v>
      </c>
      <c r="K1472" s="4" t="str">
        <f>TEXT(UBER[[#This Row],[Request Date]],"dddd")</f>
        <v>Tuesday</v>
      </c>
      <c r="L1472" s="2">
        <f>IF(OR(UBER[Drop Date]="NA", UBER[Drop Time]="NA"), "NA",M1472+N1472)</f>
        <v>42563.250694444447</v>
      </c>
      <c r="M1472" s="3">
        <v>42563</v>
      </c>
      <c r="N1472" s="4">
        <v>0.25069444444444444</v>
      </c>
      <c r="O1472" s="4" t="str">
        <f>IF(UBER[Drop Date]="NA","No","yes")</f>
        <v>yes</v>
      </c>
      <c r="P1472" s="4">
        <f t="shared" si="68"/>
        <v>3.6111111112404615E-2</v>
      </c>
      <c r="Q1472" s="27">
        <f>IF(UBER[[Trip duration ]]="","",HOUR(P1472)*60 + MINUTE(P1472))</f>
        <v>52</v>
      </c>
      <c r="R1472" s="27"/>
    </row>
    <row r="1473" spans="1:18" x14ac:dyDescent="0.3">
      <c r="A1473" s="1">
        <v>1472</v>
      </c>
      <c r="B1473" s="1" t="s">
        <v>8</v>
      </c>
      <c r="C1473" s="1">
        <v>169</v>
      </c>
      <c r="D1473" s="1" t="str">
        <f t="shared" si="66"/>
        <v>Yes</v>
      </c>
      <c r="E1473" s="1" t="s">
        <v>9</v>
      </c>
      <c r="F1473" s="2">
        <f>UBER[[#This Row],[Request Date]]+UBER[[#This Row],[Request Time]]</f>
        <v>42563.213888888888</v>
      </c>
      <c r="G1473" s="3">
        <v>42563</v>
      </c>
      <c r="H1473" s="4">
        <v>0.21388888888888891</v>
      </c>
      <c r="I1473" s="27">
        <f>HOUR(UBER[[#This Row],[Request Timestamp]])</f>
        <v>5</v>
      </c>
      <c r="J1473" s="4" t="str">
        <f t="shared" si="67"/>
        <v>Early Morning</v>
      </c>
      <c r="K1473" s="4" t="str">
        <f>TEXT(UBER[[#This Row],[Request Date]],"dddd")</f>
        <v>Tuesday</v>
      </c>
      <c r="L1473" s="2" t="str">
        <f>IF(OR(UBER[Drop Date]="NA", UBER[Drop Time]="NA"), "NA",M1473+N1473)</f>
        <v>NA</v>
      </c>
      <c r="M1473" s="3" t="s">
        <v>6</v>
      </c>
      <c r="N1473" s="4"/>
      <c r="O1473" s="4" t="str">
        <f>IF(UBER[Drop Date]="NA","No","yes")</f>
        <v>No</v>
      </c>
      <c r="P1473" s="4" t="str">
        <f t="shared" si="68"/>
        <v/>
      </c>
      <c r="Q1473" s="27" t="str">
        <f>IF(UBER[[Trip duration ]]="","",HOUR(P1473)*60 + MINUTE(P1473))</f>
        <v/>
      </c>
      <c r="R1473" s="27"/>
    </row>
    <row r="1474" spans="1:18" x14ac:dyDescent="0.3">
      <c r="A1474" s="1">
        <v>1473</v>
      </c>
      <c r="B1474" s="1" t="s">
        <v>8</v>
      </c>
      <c r="C1474" s="1" t="s">
        <v>6</v>
      </c>
      <c r="D1474" s="1" t="str">
        <f t="shared" ref="D1474:D1537" si="69">IF(C:C="NA","No","Yes")</f>
        <v>No</v>
      </c>
      <c r="E1474" s="1" t="s">
        <v>7</v>
      </c>
      <c r="F1474" s="2">
        <f>UBER[[#This Row],[Request Date]]+UBER[[#This Row],[Request Time]]</f>
        <v>42563.220833333333</v>
      </c>
      <c r="G1474" s="3">
        <v>42563</v>
      </c>
      <c r="H1474" s="4">
        <v>0.22083333333333333</v>
      </c>
      <c r="I1474" s="27">
        <f>HOUR(UBER[[#This Row],[Request Timestamp]])</f>
        <v>5</v>
      </c>
      <c r="J1474" s="4" t="str">
        <f t="shared" ref="J1474:J1537" si="70">IF(HOUR(H1474)&lt;4,"Late Night",
 IF(HOUR(H1474)&lt;8,"Early Morning",
 IF(HOUR(H1474)&lt;12,"Morning",
 IF(HOUR(H1474)&lt;17,"Afternoon",
 IF(HOUR(H1474)&lt;21,"Evening","Night")))))</f>
        <v>Early Morning</v>
      </c>
      <c r="K1474" s="4" t="str">
        <f>TEXT(UBER[[#This Row],[Request Date]],"dddd")</f>
        <v>Tuesday</v>
      </c>
      <c r="L1474" s="2" t="str">
        <f>IF(OR(UBER[Drop Date]="NA", UBER[Drop Time]="NA"), "NA",M1474+N1474)</f>
        <v>NA</v>
      </c>
      <c r="M1474" s="3" t="s">
        <v>6</v>
      </c>
      <c r="N1474" s="4"/>
      <c r="O1474" s="4" t="str">
        <f>IF(UBER[Drop Date]="NA","No","yes")</f>
        <v>No</v>
      </c>
      <c r="P1474" s="4" t="str">
        <f t="shared" ref="P1474:P1537" si="71">IF(OR(L1474="NA",F1474="NA"), "", L1474 - F1474)</f>
        <v/>
      </c>
      <c r="Q1474" s="27" t="str">
        <f>IF(UBER[[Trip duration ]]="","",HOUR(P1474)*60 + MINUTE(P1474))</f>
        <v/>
      </c>
      <c r="R1474" s="27"/>
    </row>
    <row r="1475" spans="1:18" x14ac:dyDescent="0.3">
      <c r="A1475" s="1">
        <v>1474</v>
      </c>
      <c r="B1475" s="1" t="s">
        <v>4</v>
      </c>
      <c r="C1475" s="1">
        <v>9</v>
      </c>
      <c r="D1475" s="1" t="str">
        <f t="shared" si="69"/>
        <v>Yes</v>
      </c>
      <c r="E1475" s="1" t="s">
        <v>5</v>
      </c>
      <c r="F1475" s="2">
        <f>UBER[[#This Row],[Request Date]]+UBER[[#This Row],[Request Time]]</f>
        <v>42563.217361111114</v>
      </c>
      <c r="G1475" s="3">
        <v>42563</v>
      </c>
      <c r="H1475" s="4">
        <v>0.21736111111111112</v>
      </c>
      <c r="I1475" s="27">
        <f>HOUR(UBER[[#This Row],[Request Timestamp]])</f>
        <v>5</v>
      </c>
      <c r="J1475" s="4" t="str">
        <f t="shared" si="70"/>
        <v>Early Morning</v>
      </c>
      <c r="K1475" s="4" t="str">
        <f>TEXT(UBER[[#This Row],[Request Date]],"dddd")</f>
        <v>Tuesday</v>
      </c>
      <c r="L1475" s="2">
        <f>IF(OR(UBER[Drop Date]="NA", UBER[Drop Time]="NA"), "NA",M1475+N1475)</f>
        <v>42563.24722222222</v>
      </c>
      <c r="M1475" s="3">
        <v>42563</v>
      </c>
      <c r="N1475" s="4">
        <v>0.24722222222222223</v>
      </c>
      <c r="O1475" s="4" t="str">
        <f>IF(UBER[Drop Date]="NA","No","yes")</f>
        <v>yes</v>
      </c>
      <c r="P1475" s="4">
        <f t="shared" si="71"/>
        <v>2.9861111106583849E-2</v>
      </c>
      <c r="Q1475" s="27">
        <f>IF(UBER[[Trip duration ]]="","",HOUR(P1475)*60 + MINUTE(P1475))</f>
        <v>43</v>
      </c>
      <c r="R1475" s="27"/>
    </row>
    <row r="1476" spans="1:18" x14ac:dyDescent="0.3">
      <c r="A1476" s="1">
        <v>1475</v>
      </c>
      <c r="B1476" s="1" t="s">
        <v>8</v>
      </c>
      <c r="C1476" s="1">
        <v>31</v>
      </c>
      <c r="D1476" s="1" t="str">
        <f t="shared" si="69"/>
        <v>Yes</v>
      </c>
      <c r="E1476" s="1" t="s">
        <v>9</v>
      </c>
      <c r="F1476" s="2">
        <f>UBER[[#This Row],[Request Date]]+UBER[[#This Row],[Request Time]]</f>
        <v>42563.216666666667</v>
      </c>
      <c r="G1476" s="3">
        <v>42563</v>
      </c>
      <c r="H1476" s="4">
        <v>0.21666666666666667</v>
      </c>
      <c r="I1476" s="27">
        <f>HOUR(UBER[[#This Row],[Request Timestamp]])</f>
        <v>5</v>
      </c>
      <c r="J1476" s="4" t="str">
        <f t="shared" si="70"/>
        <v>Early Morning</v>
      </c>
      <c r="K1476" s="4" t="str">
        <f>TEXT(UBER[[#This Row],[Request Date]],"dddd")</f>
        <v>Tuesday</v>
      </c>
      <c r="L1476" s="2" t="str">
        <f>IF(OR(UBER[Drop Date]="NA", UBER[Drop Time]="NA"), "NA",M1476+N1476)</f>
        <v>NA</v>
      </c>
      <c r="M1476" s="3" t="s">
        <v>6</v>
      </c>
      <c r="N1476" s="4"/>
      <c r="O1476" s="4" t="str">
        <f>IF(UBER[Drop Date]="NA","No","yes")</f>
        <v>No</v>
      </c>
      <c r="P1476" s="4" t="str">
        <f t="shared" si="71"/>
        <v/>
      </c>
      <c r="Q1476" s="27" t="str">
        <f>IF(UBER[[Trip duration ]]="","",HOUR(P1476)*60 + MINUTE(P1476))</f>
        <v/>
      </c>
      <c r="R1476" s="27"/>
    </row>
    <row r="1477" spans="1:18" x14ac:dyDescent="0.3">
      <c r="A1477" s="1">
        <v>1476</v>
      </c>
      <c r="B1477" s="1" t="s">
        <v>8</v>
      </c>
      <c r="C1477" s="1">
        <v>113</v>
      </c>
      <c r="D1477" s="1" t="str">
        <f t="shared" si="69"/>
        <v>Yes</v>
      </c>
      <c r="E1477" s="1" t="s">
        <v>5</v>
      </c>
      <c r="F1477" s="2">
        <f>UBER[[#This Row],[Request Date]]+UBER[[#This Row],[Request Time]]</f>
        <v>42563.219444444447</v>
      </c>
      <c r="G1477" s="3">
        <v>42563</v>
      </c>
      <c r="H1477" s="4">
        <v>0.21944444444444444</v>
      </c>
      <c r="I1477" s="27">
        <f>HOUR(UBER[[#This Row],[Request Timestamp]])</f>
        <v>5</v>
      </c>
      <c r="J1477" s="4" t="str">
        <f t="shared" si="70"/>
        <v>Early Morning</v>
      </c>
      <c r="K1477" s="4" t="str">
        <f>TEXT(UBER[[#This Row],[Request Date]],"dddd")</f>
        <v>Tuesday</v>
      </c>
      <c r="L1477" s="2">
        <f>IF(OR(UBER[Drop Date]="NA", UBER[Drop Time]="NA"), "NA",M1477+N1477)</f>
        <v>42563.25277777778</v>
      </c>
      <c r="M1477" s="3">
        <v>42563</v>
      </c>
      <c r="N1477" s="4">
        <v>0.25277777777777777</v>
      </c>
      <c r="O1477" s="4" t="str">
        <f>IF(UBER[Drop Date]="NA","No","yes")</f>
        <v>yes</v>
      </c>
      <c r="P1477" s="4">
        <f t="shared" si="71"/>
        <v>3.3333333332848269E-2</v>
      </c>
      <c r="Q1477" s="27">
        <f>IF(UBER[[Trip duration ]]="","",HOUR(P1477)*60 + MINUTE(P1477))</f>
        <v>48</v>
      </c>
      <c r="R1477" s="27"/>
    </row>
    <row r="1478" spans="1:18" x14ac:dyDescent="0.3">
      <c r="A1478" s="1">
        <v>1477</v>
      </c>
      <c r="B1478" s="1" t="s">
        <v>4</v>
      </c>
      <c r="C1478" s="1">
        <v>207</v>
      </c>
      <c r="D1478" s="1" t="str">
        <f t="shared" si="69"/>
        <v>Yes</v>
      </c>
      <c r="E1478" s="1" t="s">
        <v>5</v>
      </c>
      <c r="F1478" s="2">
        <f>UBER[[#This Row],[Request Date]]+UBER[[#This Row],[Request Time]]</f>
        <v>42563.219444444447</v>
      </c>
      <c r="G1478" s="3">
        <v>42563</v>
      </c>
      <c r="H1478" s="4">
        <v>0.21944444444444444</v>
      </c>
      <c r="I1478" s="27">
        <f>HOUR(UBER[[#This Row],[Request Timestamp]])</f>
        <v>5</v>
      </c>
      <c r="J1478" s="4" t="str">
        <f t="shared" si="70"/>
        <v>Early Morning</v>
      </c>
      <c r="K1478" s="4" t="str">
        <f>TEXT(UBER[[#This Row],[Request Date]],"dddd")</f>
        <v>Tuesday</v>
      </c>
      <c r="L1478" s="2">
        <f>IF(OR(UBER[Drop Date]="NA", UBER[Drop Time]="NA"), "NA",M1478+N1478)</f>
        <v>42563.259027777778</v>
      </c>
      <c r="M1478" s="3">
        <v>42563</v>
      </c>
      <c r="N1478" s="4">
        <v>0.2590277777777778</v>
      </c>
      <c r="O1478" s="4" t="str">
        <f>IF(UBER[Drop Date]="NA","No","yes")</f>
        <v>yes</v>
      </c>
      <c r="P1478" s="4">
        <f t="shared" si="71"/>
        <v>3.9583333331393078E-2</v>
      </c>
      <c r="Q1478" s="27">
        <f>IF(UBER[[Trip duration ]]="","",HOUR(P1478)*60 + MINUTE(P1478))</f>
        <v>57</v>
      </c>
      <c r="R1478" s="27"/>
    </row>
    <row r="1479" spans="1:18" x14ac:dyDescent="0.3">
      <c r="A1479" s="1">
        <v>1478</v>
      </c>
      <c r="B1479" s="1" t="s">
        <v>8</v>
      </c>
      <c r="C1479" s="1">
        <v>33</v>
      </c>
      <c r="D1479" s="1" t="str">
        <f t="shared" si="69"/>
        <v>Yes</v>
      </c>
      <c r="E1479" s="1" t="s">
        <v>5</v>
      </c>
      <c r="F1479" s="2">
        <f>UBER[[#This Row],[Request Date]]+UBER[[#This Row],[Request Time]]</f>
        <v>42563.219444444447</v>
      </c>
      <c r="G1479" s="3">
        <v>42563</v>
      </c>
      <c r="H1479" s="4">
        <v>0.21944444444444444</v>
      </c>
      <c r="I1479" s="27">
        <f>HOUR(UBER[[#This Row],[Request Timestamp]])</f>
        <v>5</v>
      </c>
      <c r="J1479" s="4" t="str">
        <f t="shared" si="70"/>
        <v>Early Morning</v>
      </c>
      <c r="K1479" s="4" t="str">
        <f>TEXT(UBER[[#This Row],[Request Date]],"dddd")</f>
        <v>Tuesday</v>
      </c>
      <c r="L1479" s="2">
        <f>IF(OR(UBER[Drop Date]="NA", UBER[Drop Time]="NA"), "NA",M1479+N1479)</f>
        <v>42563.259027777778</v>
      </c>
      <c r="M1479" s="3">
        <v>42563</v>
      </c>
      <c r="N1479" s="4">
        <v>0.2590277777777778</v>
      </c>
      <c r="O1479" s="4" t="str">
        <f>IF(UBER[Drop Date]="NA","No","yes")</f>
        <v>yes</v>
      </c>
      <c r="P1479" s="4">
        <f t="shared" si="71"/>
        <v>3.9583333331393078E-2</v>
      </c>
      <c r="Q1479" s="27">
        <f>IF(UBER[[Trip duration ]]="","",HOUR(P1479)*60 + MINUTE(P1479))</f>
        <v>57</v>
      </c>
      <c r="R1479" s="27"/>
    </row>
    <row r="1480" spans="1:18" x14ac:dyDescent="0.3">
      <c r="A1480" s="1">
        <v>1479</v>
      </c>
      <c r="B1480" s="1" t="s">
        <v>8</v>
      </c>
      <c r="C1480" s="1">
        <v>106</v>
      </c>
      <c r="D1480" s="1" t="str">
        <f t="shared" si="69"/>
        <v>Yes</v>
      </c>
      <c r="E1480" s="1" t="s">
        <v>5</v>
      </c>
      <c r="F1480" s="2">
        <f>UBER[[#This Row],[Request Date]]+UBER[[#This Row],[Request Time]]</f>
        <v>42563.219444444447</v>
      </c>
      <c r="G1480" s="3">
        <v>42563</v>
      </c>
      <c r="H1480" s="4">
        <v>0.21944444444444444</v>
      </c>
      <c r="I1480" s="27">
        <f>HOUR(UBER[[#This Row],[Request Timestamp]])</f>
        <v>5</v>
      </c>
      <c r="J1480" s="4" t="str">
        <f t="shared" si="70"/>
        <v>Early Morning</v>
      </c>
      <c r="K1480" s="4" t="str">
        <f>TEXT(UBER[[#This Row],[Request Date]],"dddd")</f>
        <v>Tuesday</v>
      </c>
      <c r="L1480" s="2">
        <f>IF(OR(UBER[Drop Date]="NA", UBER[Drop Time]="NA"), "NA",M1480+N1480)</f>
        <v>42563.248611111114</v>
      </c>
      <c r="M1480" s="3">
        <v>42563</v>
      </c>
      <c r="N1480" s="4">
        <v>0.24861111111111112</v>
      </c>
      <c r="O1480" s="4" t="str">
        <f>IF(UBER[Drop Date]="NA","No","yes")</f>
        <v>yes</v>
      </c>
      <c r="P1480" s="4">
        <f t="shared" si="71"/>
        <v>2.9166666667151731E-2</v>
      </c>
      <c r="Q1480" s="27">
        <f>IF(UBER[[Trip duration ]]="","",HOUR(P1480)*60 + MINUTE(P1480))</f>
        <v>42</v>
      </c>
      <c r="R1480" s="27"/>
    </row>
    <row r="1481" spans="1:18" x14ac:dyDescent="0.3">
      <c r="A1481" s="1">
        <v>1480</v>
      </c>
      <c r="B1481" s="1" t="s">
        <v>4</v>
      </c>
      <c r="C1481" s="1">
        <v>68</v>
      </c>
      <c r="D1481" s="1" t="str">
        <f t="shared" si="69"/>
        <v>Yes</v>
      </c>
      <c r="E1481" s="1" t="s">
        <v>5</v>
      </c>
      <c r="F1481" s="2">
        <f>UBER[[#This Row],[Request Date]]+UBER[[#This Row],[Request Time]]</f>
        <v>42563.21875</v>
      </c>
      <c r="G1481" s="3">
        <v>42563</v>
      </c>
      <c r="H1481" s="4">
        <v>0.21875</v>
      </c>
      <c r="I1481" s="27">
        <f>HOUR(UBER[[#This Row],[Request Timestamp]])</f>
        <v>5</v>
      </c>
      <c r="J1481" s="4" t="str">
        <f t="shared" si="70"/>
        <v>Early Morning</v>
      </c>
      <c r="K1481" s="4" t="str">
        <f>TEXT(UBER[[#This Row],[Request Date]],"dddd")</f>
        <v>Tuesday</v>
      </c>
      <c r="L1481" s="2">
        <f>IF(OR(UBER[Drop Date]="NA", UBER[Drop Time]="NA"), "NA",M1481+N1481)</f>
        <v>42563.254166666666</v>
      </c>
      <c r="M1481" s="3">
        <v>42563</v>
      </c>
      <c r="N1481" s="4">
        <v>0.25416666666666665</v>
      </c>
      <c r="O1481" s="4" t="str">
        <f>IF(UBER[Drop Date]="NA","No","yes")</f>
        <v>yes</v>
      </c>
      <c r="P1481" s="4">
        <f t="shared" si="71"/>
        <v>3.5416666665696539E-2</v>
      </c>
      <c r="Q1481" s="27">
        <f>IF(UBER[[Trip duration ]]="","",HOUR(P1481)*60 + MINUTE(P1481))</f>
        <v>51</v>
      </c>
      <c r="R1481" s="27"/>
    </row>
    <row r="1482" spans="1:18" x14ac:dyDescent="0.3">
      <c r="A1482" s="1">
        <v>1481</v>
      </c>
      <c r="B1482" s="1" t="s">
        <v>8</v>
      </c>
      <c r="C1482" s="1">
        <v>277</v>
      </c>
      <c r="D1482" s="1" t="str">
        <f t="shared" si="69"/>
        <v>Yes</v>
      </c>
      <c r="E1482" s="1" t="s">
        <v>9</v>
      </c>
      <c r="F1482" s="2">
        <f>UBER[[#This Row],[Request Date]]+UBER[[#This Row],[Request Time]]</f>
        <v>42563.224999999999</v>
      </c>
      <c r="G1482" s="3">
        <v>42563</v>
      </c>
      <c r="H1482" s="4">
        <v>0.22500000000000001</v>
      </c>
      <c r="I1482" s="27">
        <f>HOUR(UBER[[#This Row],[Request Timestamp]])</f>
        <v>5</v>
      </c>
      <c r="J1482" s="4" t="str">
        <f t="shared" si="70"/>
        <v>Early Morning</v>
      </c>
      <c r="K1482" s="4" t="str">
        <f>TEXT(UBER[[#This Row],[Request Date]],"dddd")</f>
        <v>Tuesday</v>
      </c>
      <c r="L1482" s="2" t="str">
        <f>IF(OR(UBER[Drop Date]="NA", UBER[Drop Time]="NA"), "NA",M1482+N1482)</f>
        <v>NA</v>
      </c>
      <c r="M1482" s="3" t="s">
        <v>6</v>
      </c>
      <c r="N1482" s="4"/>
      <c r="O1482" s="4" t="str">
        <f>IF(UBER[Drop Date]="NA","No","yes")</f>
        <v>No</v>
      </c>
      <c r="P1482" s="4" t="str">
        <f t="shared" si="71"/>
        <v/>
      </c>
      <c r="Q1482" s="27" t="str">
        <f>IF(UBER[[Trip duration ]]="","",HOUR(P1482)*60 + MINUTE(P1482))</f>
        <v/>
      </c>
      <c r="R1482" s="27"/>
    </row>
    <row r="1483" spans="1:18" x14ac:dyDescent="0.3">
      <c r="A1483" s="1">
        <v>1482</v>
      </c>
      <c r="B1483" s="1" t="s">
        <v>8</v>
      </c>
      <c r="C1483" s="1" t="s">
        <v>6</v>
      </c>
      <c r="D1483" s="1" t="str">
        <f t="shared" si="69"/>
        <v>No</v>
      </c>
      <c r="E1483" s="1" t="s">
        <v>7</v>
      </c>
      <c r="F1483" s="2">
        <f>UBER[[#This Row],[Request Date]]+UBER[[#This Row],[Request Time]]</f>
        <v>42563.223611111112</v>
      </c>
      <c r="G1483" s="3">
        <v>42563</v>
      </c>
      <c r="H1483" s="4">
        <v>0.22361111111111109</v>
      </c>
      <c r="I1483" s="27">
        <f>HOUR(UBER[[#This Row],[Request Timestamp]])</f>
        <v>5</v>
      </c>
      <c r="J1483" s="4" t="str">
        <f t="shared" si="70"/>
        <v>Early Morning</v>
      </c>
      <c r="K1483" s="4" t="str">
        <f>TEXT(UBER[[#This Row],[Request Date]],"dddd")</f>
        <v>Tuesday</v>
      </c>
      <c r="L1483" s="2" t="str">
        <f>IF(OR(UBER[Drop Date]="NA", UBER[Drop Time]="NA"), "NA",M1483+N1483)</f>
        <v>NA</v>
      </c>
      <c r="M1483" s="3" t="s">
        <v>6</v>
      </c>
      <c r="N1483" s="4"/>
      <c r="O1483" s="4" t="str">
        <f>IF(UBER[Drop Date]="NA","No","yes")</f>
        <v>No</v>
      </c>
      <c r="P1483" s="4" t="str">
        <f t="shared" si="71"/>
        <v/>
      </c>
      <c r="Q1483" s="27" t="str">
        <f>IF(UBER[[Trip duration ]]="","",HOUR(P1483)*60 + MINUTE(P1483))</f>
        <v/>
      </c>
      <c r="R1483" s="27"/>
    </row>
    <row r="1484" spans="1:18" x14ac:dyDescent="0.3">
      <c r="A1484" s="1">
        <v>1483</v>
      </c>
      <c r="B1484" s="1" t="s">
        <v>8</v>
      </c>
      <c r="C1484" s="1">
        <v>114</v>
      </c>
      <c r="D1484" s="1" t="str">
        <f t="shared" si="69"/>
        <v>Yes</v>
      </c>
      <c r="E1484" s="1" t="s">
        <v>5</v>
      </c>
      <c r="F1484" s="2">
        <f>UBER[[#This Row],[Request Date]]+UBER[[#This Row],[Request Time]]</f>
        <v>42563.223611111112</v>
      </c>
      <c r="G1484" s="3">
        <v>42563</v>
      </c>
      <c r="H1484" s="4">
        <v>0.22361111111111109</v>
      </c>
      <c r="I1484" s="27">
        <f>HOUR(UBER[[#This Row],[Request Timestamp]])</f>
        <v>5</v>
      </c>
      <c r="J1484" s="4" t="str">
        <f t="shared" si="70"/>
        <v>Early Morning</v>
      </c>
      <c r="K1484" s="4" t="str">
        <f>TEXT(UBER[[#This Row],[Request Date]],"dddd")</f>
        <v>Tuesday</v>
      </c>
      <c r="L1484" s="2">
        <f>IF(OR(UBER[Drop Date]="NA", UBER[Drop Time]="NA"), "NA",M1484+N1484)</f>
        <v>42563.265277777777</v>
      </c>
      <c r="M1484" s="3">
        <v>42563</v>
      </c>
      <c r="N1484" s="4">
        <v>0.26527777777777778</v>
      </c>
      <c r="O1484" s="4" t="str">
        <f>IF(UBER[Drop Date]="NA","No","yes")</f>
        <v>yes</v>
      </c>
      <c r="P1484" s="4">
        <f t="shared" si="71"/>
        <v>4.1666666664241347E-2</v>
      </c>
      <c r="Q1484" s="27">
        <f>IF(UBER[[Trip duration ]]="","",HOUR(P1484)*60 + MINUTE(P1484))</f>
        <v>60</v>
      </c>
      <c r="R1484" s="27"/>
    </row>
    <row r="1485" spans="1:18" x14ac:dyDescent="0.3">
      <c r="A1485" s="1">
        <v>1484</v>
      </c>
      <c r="B1485" s="1" t="s">
        <v>4</v>
      </c>
      <c r="C1485" s="1">
        <v>192</v>
      </c>
      <c r="D1485" s="1" t="str">
        <f t="shared" si="69"/>
        <v>Yes</v>
      </c>
      <c r="E1485" s="1" t="s">
        <v>5</v>
      </c>
      <c r="F1485" s="2">
        <f>UBER[[#This Row],[Request Date]]+UBER[[#This Row],[Request Time]]</f>
        <v>42563.22152777778</v>
      </c>
      <c r="G1485" s="3">
        <v>42563</v>
      </c>
      <c r="H1485" s="4">
        <v>0.22152777777777777</v>
      </c>
      <c r="I1485" s="27">
        <f>HOUR(UBER[[#This Row],[Request Timestamp]])</f>
        <v>5</v>
      </c>
      <c r="J1485" s="4" t="str">
        <f t="shared" si="70"/>
        <v>Early Morning</v>
      </c>
      <c r="K1485" s="4" t="str">
        <f>TEXT(UBER[[#This Row],[Request Date]],"dddd")</f>
        <v>Tuesday</v>
      </c>
      <c r="L1485" s="2">
        <f>IF(OR(UBER[Drop Date]="NA", UBER[Drop Time]="NA"), "NA",M1485+N1485)</f>
        <v>42563.246527777781</v>
      </c>
      <c r="M1485" s="3">
        <v>42563</v>
      </c>
      <c r="N1485" s="4">
        <v>0.24652777777777779</v>
      </c>
      <c r="O1485" s="4" t="str">
        <f>IF(UBER[Drop Date]="NA","No","yes")</f>
        <v>yes</v>
      </c>
      <c r="P1485" s="4">
        <f t="shared" si="71"/>
        <v>2.5000000001455192E-2</v>
      </c>
      <c r="Q1485" s="27">
        <f>IF(UBER[[Trip duration ]]="","",HOUR(P1485)*60 + MINUTE(P1485))</f>
        <v>36</v>
      </c>
      <c r="R1485" s="27"/>
    </row>
    <row r="1486" spans="1:18" x14ac:dyDescent="0.3">
      <c r="A1486" s="1">
        <v>1485</v>
      </c>
      <c r="B1486" s="1" t="s">
        <v>8</v>
      </c>
      <c r="C1486" s="1">
        <v>19</v>
      </c>
      <c r="D1486" s="1" t="str">
        <f t="shared" si="69"/>
        <v>Yes</v>
      </c>
      <c r="E1486" s="1" t="s">
        <v>5</v>
      </c>
      <c r="F1486" s="2">
        <f>UBER[[#This Row],[Request Date]]+UBER[[#This Row],[Request Time]]</f>
        <v>42563.222916666666</v>
      </c>
      <c r="G1486" s="3">
        <v>42563</v>
      </c>
      <c r="H1486" s="4">
        <v>0.22291666666666665</v>
      </c>
      <c r="I1486" s="27">
        <f>HOUR(UBER[[#This Row],[Request Timestamp]])</f>
        <v>5</v>
      </c>
      <c r="J1486" s="4" t="str">
        <f t="shared" si="70"/>
        <v>Early Morning</v>
      </c>
      <c r="K1486" s="4" t="str">
        <f>TEXT(UBER[[#This Row],[Request Date]],"dddd")</f>
        <v>Tuesday</v>
      </c>
      <c r="L1486" s="2">
        <f>IF(OR(UBER[Drop Date]="NA", UBER[Drop Time]="NA"), "NA",M1486+N1486)</f>
        <v>42563.274305555555</v>
      </c>
      <c r="M1486" s="3">
        <v>42563</v>
      </c>
      <c r="N1486" s="4">
        <v>0.27430555555555552</v>
      </c>
      <c r="O1486" s="4" t="str">
        <f>IF(UBER[Drop Date]="NA","No","yes")</f>
        <v>yes</v>
      </c>
      <c r="P1486" s="4">
        <f t="shared" si="71"/>
        <v>5.1388888889050577E-2</v>
      </c>
      <c r="Q1486" s="27">
        <f>IF(UBER[[Trip duration ]]="","",HOUR(P1486)*60 + MINUTE(P1486))</f>
        <v>74</v>
      </c>
      <c r="R1486" s="27"/>
    </row>
    <row r="1487" spans="1:18" x14ac:dyDescent="0.3">
      <c r="A1487" s="1">
        <v>1486</v>
      </c>
      <c r="B1487" s="1" t="s">
        <v>8</v>
      </c>
      <c r="C1487" s="1">
        <v>202</v>
      </c>
      <c r="D1487" s="1" t="str">
        <f t="shared" si="69"/>
        <v>Yes</v>
      </c>
      <c r="E1487" s="1" t="s">
        <v>9</v>
      </c>
      <c r="F1487" s="2">
        <f>UBER[[#This Row],[Request Date]]+UBER[[#This Row],[Request Time]]</f>
        <v>42563.222222222219</v>
      </c>
      <c r="G1487" s="3">
        <v>42563</v>
      </c>
      <c r="H1487" s="4">
        <v>0.22222222222222221</v>
      </c>
      <c r="I1487" s="27">
        <f>HOUR(UBER[[#This Row],[Request Timestamp]])</f>
        <v>5</v>
      </c>
      <c r="J1487" s="4" t="str">
        <f t="shared" si="70"/>
        <v>Early Morning</v>
      </c>
      <c r="K1487" s="4" t="str">
        <f>TEXT(UBER[[#This Row],[Request Date]],"dddd")</f>
        <v>Tuesday</v>
      </c>
      <c r="L1487" s="2" t="str">
        <f>IF(OR(UBER[Drop Date]="NA", UBER[Drop Time]="NA"), "NA",M1487+N1487)</f>
        <v>NA</v>
      </c>
      <c r="M1487" s="3" t="s">
        <v>6</v>
      </c>
      <c r="N1487" s="4"/>
      <c r="O1487" s="4" t="str">
        <f>IF(UBER[Drop Date]="NA","No","yes")</f>
        <v>No</v>
      </c>
      <c r="P1487" s="4" t="str">
        <f t="shared" si="71"/>
        <v/>
      </c>
      <c r="Q1487" s="27" t="str">
        <f>IF(UBER[[Trip duration ]]="","",HOUR(P1487)*60 + MINUTE(P1487))</f>
        <v/>
      </c>
      <c r="R1487" s="27"/>
    </row>
    <row r="1488" spans="1:18" x14ac:dyDescent="0.3">
      <c r="A1488" s="1">
        <v>1487</v>
      </c>
      <c r="B1488" s="1" t="s">
        <v>8</v>
      </c>
      <c r="C1488" s="1">
        <v>297</v>
      </c>
      <c r="D1488" s="1" t="str">
        <f t="shared" si="69"/>
        <v>Yes</v>
      </c>
      <c r="E1488" s="1" t="s">
        <v>9</v>
      </c>
      <c r="F1488" s="2">
        <f>UBER[[#This Row],[Request Date]]+UBER[[#This Row],[Request Time]]</f>
        <v>42563.224305555559</v>
      </c>
      <c r="G1488" s="3">
        <v>42563</v>
      </c>
      <c r="H1488" s="4">
        <v>0.22430555555555556</v>
      </c>
      <c r="I1488" s="27">
        <f>HOUR(UBER[[#This Row],[Request Timestamp]])</f>
        <v>5</v>
      </c>
      <c r="J1488" s="4" t="str">
        <f t="shared" si="70"/>
        <v>Early Morning</v>
      </c>
      <c r="K1488" s="4" t="str">
        <f>TEXT(UBER[[#This Row],[Request Date]],"dddd")</f>
        <v>Tuesday</v>
      </c>
      <c r="L1488" s="2" t="str">
        <f>IF(OR(UBER[Drop Date]="NA", UBER[Drop Time]="NA"), "NA",M1488+N1488)</f>
        <v>NA</v>
      </c>
      <c r="M1488" s="3" t="s">
        <v>6</v>
      </c>
      <c r="N1488" s="4"/>
      <c r="O1488" s="4" t="str">
        <f>IF(UBER[Drop Date]="NA","No","yes")</f>
        <v>No</v>
      </c>
      <c r="P1488" s="4" t="str">
        <f t="shared" si="71"/>
        <v/>
      </c>
      <c r="Q1488" s="27" t="str">
        <f>IF(UBER[[Trip duration ]]="","",HOUR(P1488)*60 + MINUTE(P1488))</f>
        <v/>
      </c>
      <c r="R1488" s="27"/>
    </row>
    <row r="1489" spans="1:18" x14ac:dyDescent="0.3">
      <c r="A1489" s="1">
        <v>1488</v>
      </c>
      <c r="B1489" s="1" t="s">
        <v>4</v>
      </c>
      <c r="C1489" s="1">
        <v>88</v>
      </c>
      <c r="D1489" s="1" t="str">
        <f t="shared" si="69"/>
        <v>Yes</v>
      </c>
      <c r="E1489" s="1" t="s">
        <v>5</v>
      </c>
      <c r="F1489" s="2">
        <f>UBER[[#This Row],[Request Date]]+UBER[[#This Row],[Request Time]]</f>
        <v>42563.229861111111</v>
      </c>
      <c r="G1489" s="3">
        <v>42563</v>
      </c>
      <c r="H1489" s="4">
        <v>0.2298611111111111</v>
      </c>
      <c r="I1489" s="27">
        <f>HOUR(UBER[[#This Row],[Request Timestamp]])</f>
        <v>5</v>
      </c>
      <c r="J1489" s="4" t="str">
        <f t="shared" si="70"/>
        <v>Early Morning</v>
      </c>
      <c r="K1489" s="4" t="str">
        <f>TEXT(UBER[[#This Row],[Request Date]],"dddd")</f>
        <v>Tuesday</v>
      </c>
      <c r="L1489" s="2">
        <f>IF(OR(UBER[Drop Date]="NA", UBER[Drop Time]="NA"), "NA",M1489+N1489)</f>
        <v>42563.276388888888</v>
      </c>
      <c r="M1489" s="3">
        <v>42563</v>
      </c>
      <c r="N1489" s="4">
        <v>0.27638888888888885</v>
      </c>
      <c r="O1489" s="4" t="str">
        <f>IF(UBER[Drop Date]="NA","No","yes")</f>
        <v>yes</v>
      </c>
      <c r="P1489" s="4">
        <f t="shared" si="71"/>
        <v>4.6527777776645962E-2</v>
      </c>
      <c r="Q1489" s="27">
        <f>IF(UBER[[Trip duration ]]="","",HOUR(P1489)*60 + MINUTE(P1489))</f>
        <v>67</v>
      </c>
      <c r="R1489" s="27"/>
    </row>
    <row r="1490" spans="1:18" x14ac:dyDescent="0.3">
      <c r="A1490" s="1">
        <v>1489</v>
      </c>
      <c r="B1490" s="1" t="s">
        <v>8</v>
      </c>
      <c r="C1490" s="1">
        <v>99</v>
      </c>
      <c r="D1490" s="1" t="str">
        <f t="shared" si="69"/>
        <v>Yes</v>
      </c>
      <c r="E1490" s="1" t="s">
        <v>9</v>
      </c>
      <c r="F1490" s="2">
        <f>UBER[[#This Row],[Request Date]]+UBER[[#This Row],[Request Time]]</f>
        <v>42563.222916666666</v>
      </c>
      <c r="G1490" s="3">
        <v>42563</v>
      </c>
      <c r="H1490" s="4">
        <v>0.22291666666666665</v>
      </c>
      <c r="I1490" s="27">
        <f>HOUR(UBER[[#This Row],[Request Timestamp]])</f>
        <v>5</v>
      </c>
      <c r="J1490" s="4" t="str">
        <f t="shared" si="70"/>
        <v>Early Morning</v>
      </c>
      <c r="K1490" s="4" t="str">
        <f>TEXT(UBER[[#This Row],[Request Date]],"dddd")</f>
        <v>Tuesday</v>
      </c>
      <c r="L1490" s="2" t="str">
        <f>IF(OR(UBER[Drop Date]="NA", UBER[Drop Time]="NA"), "NA",M1490+N1490)</f>
        <v>NA</v>
      </c>
      <c r="M1490" s="3" t="s">
        <v>6</v>
      </c>
      <c r="N1490" s="4"/>
      <c r="O1490" s="4" t="str">
        <f>IF(UBER[Drop Date]="NA","No","yes")</f>
        <v>No</v>
      </c>
      <c r="P1490" s="4" t="str">
        <f t="shared" si="71"/>
        <v/>
      </c>
      <c r="Q1490" s="27" t="str">
        <f>IF(UBER[[Trip duration ]]="","",HOUR(P1490)*60 + MINUTE(P1490))</f>
        <v/>
      </c>
      <c r="R1490" s="27"/>
    </row>
    <row r="1491" spans="1:18" x14ac:dyDescent="0.3">
      <c r="A1491" s="1">
        <v>1490</v>
      </c>
      <c r="B1491" s="1" t="s">
        <v>8</v>
      </c>
      <c r="C1491" s="1">
        <v>176</v>
      </c>
      <c r="D1491" s="1" t="str">
        <f t="shared" si="69"/>
        <v>Yes</v>
      </c>
      <c r="E1491" s="1" t="s">
        <v>9</v>
      </c>
      <c r="F1491" s="2">
        <f>UBER[[#This Row],[Request Date]]+UBER[[#This Row],[Request Time]]</f>
        <v>42563.222916666666</v>
      </c>
      <c r="G1491" s="3">
        <v>42563</v>
      </c>
      <c r="H1491" s="4">
        <v>0.22291666666666665</v>
      </c>
      <c r="I1491" s="27">
        <f>HOUR(UBER[[#This Row],[Request Timestamp]])</f>
        <v>5</v>
      </c>
      <c r="J1491" s="4" t="str">
        <f t="shared" si="70"/>
        <v>Early Morning</v>
      </c>
      <c r="K1491" s="4" t="str">
        <f>TEXT(UBER[[#This Row],[Request Date]],"dddd")</f>
        <v>Tuesday</v>
      </c>
      <c r="L1491" s="2" t="str">
        <f>IF(OR(UBER[Drop Date]="NA", UBER[Drop Time]="NA"), "NA",M1491+N1491)</f>
        <v>NA</v>
      </c>
      <c r="M1491" s="3" t="s">
        <v>6</v>
      </c>
      <c r="N1491" s="4"/>
      <c r="O1491" s="4" t="str">
        <f>IF(UBER[Drop Date]="NA","No","yes")</f>
        <v>No</v>
      </c>
      <c r="P1491" s="4" t="str">
        <f t="shared" si="71"/>
        <v/>
      </c>
      <c r="Q1491" s="27" t="str">
        <f>IF(UBER[[Trip duration ]]="","",HOUR(P1491)*60 + MINUTE(P1491))</f>
        <v/>
      </c>
      <c r="R1491" s="27"/>
    </row>
    <row r="1492" spans="1:18" x14ac:dyDescent="0.3">
      <c r="A1492" s="1">
        <v>1491</v>
      </c>
      <c r="B1492" s="1" t="s">
        <v>8</v>
      </c>
      <c r="C1492" s="1">
        <v>240</v>
      </c>
      <c r="D1492" s="1" t="str">
        <f t="shared" si="69"/>
        <v>Yes</v>
      </c>
      <c r="E1492" s="1" t="s">
        <v>9</v>
      </c>
      <c r="F1492" s="2">
        <f>UBER[[#This Row],[Request Date]]+UBER[[#This Row],[Request Time]]</f>
        <v>42563.23333333333</v>
      </c>
      <c r="G1492" s="3">
        <v>42563</v>
      </c>
      <c r="H1492" s="4">
        <v>0.23333333333333331</v>
      </c>
      <c r="I1492" s="27">
        <f>HOUR(UBER[[#This Row],[Request Timestamp]])</f>
        <v>5</v>
      </c>
      <c r="J1492" s="4" t="str">
        <f t="shared" si="70"/>
        <v>Early Morning</v>
      </c>
      <c r="K1492" s="4" t="str">
        <f>TEXT(UBER[[#This Row],[Request Date]],"dddd")</f>
        <v>Tuesday</v>
      </c>
      <c r="L1492" s="2" t="str">
        <f>IF(OR(UBER[Drop Date]="NA", UBER[Drop Time]="NA"), "NA",M1492+N1492)</f>
        <v>NA</v>
      </c>
      <c r="M1492" s="3" t="s">
        <v>6</v>
      </c>
      <c r="N1492" s="4"/>
      <c r="O1492" s="4" t="str">
        <f>IF(UBER[Drop Date]="NA","No","yes")</f>
        <v>No</v>
      </c>
      <c r="P1492" s="4" t="str">
        <f t="shared" si="71"/>
        <v/>
      </c>
      <c r="Q1492" s="27" t="str">
        <f>IF(UBER[[Trip duration ]]="","",HOUR(P1492)*60 + MINUTE(P1492))</f>
        <v/>
      </c>
      <c r="R1492" s="27"/>
    </row>
    <row r="1493" spans="1:18" x14ac:dyDescent="0.3">
      <c r="A1493" s="1">
        <v>1492</v>
      </c>
      <c r="B1493" s="1" t="s">
        <v>8</v>
      </c>
      <c r="C1493" s="1">
        <v>62</v>
      </c>
      <c r="D1493" s="1" t="str">
        <f t="shared" si="69"/>
        <v>Yes</v>
      </c>
      <c r="E1493" s="1" t="s">
        <v>9</v>
      </c>
      <c r="F1493" s="2">
        <f>UBER[[#This Row],[Request Date]]+UBER[[#This Row],[Request Time]]</f>
        <v>42563.229166666664</v>
      </c>
      <c r="G1493" s="3">
        <v>42563</v>
      </c>
      <c r="H1493" s="4">
        <v>0.22916666666666666</v>
      </c>
      <c r="I1493" s="27">
        <f>HOUR(UBER[[#This Row],[Request Timestamp]])</f>
        <v>5</v>
      </c>
      <c r="J1493" s="4" t="str">
        <f t="shared" si="70"/>
        <v>Early Morning</v>
      </c>
      <c r="K1493" s="4" t="str">
        <f>TEXT(UBER[[#This Row],[Request Date]],"dddd")</f>
        <v>Tuesday</v>
      </c>
      <c r="L1493" s="2" t="str">
        <f>IF(OR(UBER[Drop Date]="NA", UBER[Drop Time]="NA"), "NA",M1493+N1493)</f>
        <v>NA</v>
      </c>
      <c r="M1493" s="3" t="s">
        <v>6</v>
      </c>
      <c r="N1493" s="4"/>
      <c r="O1493" s="4" t="str">
        <f>IF(UBER[Drop Date]="NA","No","yes")</f>
        <v>No</v>
      </c>
      <c r="P1493" s="4" t="str">
        <f t="shared" si="71"/>
        <v/>
      </c>
      <c r="Q1493" s="27" t="str">
        <f>IF(UBER[[Trip duration ]]="","",HOUR(P1493)*60 + MINUTE(P1493))</f>
        <v/>
      </c>
      <c r="R1493" s="27"/>
    </row>
    <row r="1494" spans="1:18" x14ac:dyDescent="0.3">
      <c r="A1494" s="1">
        <v>1493</v>
      </c>
      <c r="B1494" s="1" t="s">
        <v>4</v>
      </c>
      <c r="C1494" s="1">
        <v>276</v>
      </c>
      <c r="D1494" s="1" t="str">
        <f t="shared" si="69"/>
        <v>Yes</v>
      </c>
      <c r="E1494" s="1" t="s">
        <v>5</v>
      </c>
      <c r="F1494" s="2">
        <f>UBER[[#This Row],[Request Date]]+UBER[[#This Row],[Request Time]]</f>
        <v>42563.227777777778</v>
      </c>
      <c r="G1494" s="3">
        <v>42563</v>
      </c>
      <c r="H1494" s="4">
        <v>0.22777777777777777</v>
      </c>
      <c r="I1494" s="27">
        <f>HOUR(UBER[[#This Row],[Request Timestamp]])</f>
        <v>5</v>
      </c>
      <c r="J1494" s="4" t="str">
        <f t="shared" si="70"/>
        <v>Early Morning</v>
      </c>
      <c r="K1494" s="4" t="str">
        <f>TEXT(UBER[[#This Row],[Request Date]],"dddd")</f>
        <v>Tuesday</v>
      </c>
      <c r="L1494" s="2">
        <f>IF(OR(UBER[Drop Date]="NA", UBER[Drop Time]="NA"), "NA",M1494+N1494)</f>
        <v>42563.265277777777</v>
      </c>
      <c r="M1494" s="3">
        <v>42563</v>
      </c>
      <c r="N1494" s="4">
        <v>0.26527777777777778</v>
      </c>
      <c r="O1494" s="4" t="str">
        <f>IF(UBER[Drop Date]="NA","No","yes")</f>
        <v>yes</v>
      </c>
      <c r="P1494" s="4">
        <f t="shared" si="71"/>
        <v>3.7499999998544808E-2</v>
      </c>
      <c r="Q1494" s="27">
        <f>IF(UBER[[Trip duration ]]="","",HOUR(P1494)*60 + MINUTE(P1494))</f>
        <v>54</v>
      </c>
      <c r="R1494" s="27"/>
    </row>
    <row r="1495" spans="1:18" x14ac:dyDescent="0.3">
      <c r="A1495" s="1">
        <v>1494</v>
      </c>
      <c r="B1495" s="1" t="s">
        <v>8</v>
      </c>
      <c r="C1495" s="1" t="s">
        <v>6</v>
      </c>
      <c r="D1495" s="1" t="str">
        <f t="shared" si="69"/>
        <v>No</v>
      </c>
      <c r="E1495" s="1" t="s">
        <v>7</v>
      </c>
      <c r="F1495" s="2">
        <f>UBER[[#This Row],[Request Date]]+UBER[[#This Row],[Request Time]]</f>
        <v>42563.228472222225</v>
      </c>
      <c r="G1495" s="3">
        <v>42563</v>
      </c>
      <c r="H1495" s="4">
        <v>0.22847222222222222</v>
      </c>
      <c r="I1495" s="27">
        <f>HOUR(UBER[[#This Row],[Request Timestamp]])</f>
        <v>5</v>
      </c>
      <c r="J1495" s="4" t="str">
        <f t="shared" si="70"/>
        <v>Early Morning</v>
      </c>
      <c r="K1495" s="4" t="str">
        <f>TEXT(UBER[[#This Row],[Request Date]],"dddd")</f>
        <v>Tuesday</v>
      </c>
      <c r="L1495" s="2" t="str">
        <f>IF(OR(UBER[Drop Date]="NA", UBER[Drop Time]="NA"), "NA",M1495+N1495)</f>
        <v>NA</v>
      </c>
      <c r="M1495" s="3" t="s">
        <v>6</v>
      </c>
      <c r="N1495" s="4"/>
      <c r="O1495" s="4" t="str">
        <f>IF(UBER[Drop Date]="NA","No","yes")</f>
        <v>No</v>
      </c>
      <c r="P1495" s="4" t="str">
        <f t="shared" si="71"/>
        <v/>
      </c>
      <c r="Q1495" s="27" t="str">
        <f>IF(UBER[[Trip duration ]]="","",HOUR(P1495)*60 + MINUTE(P1495))</f>
        <v/>
      </c>
      <c r="R1495" s="27"/>
    </row>
    <row r="1496" spans="1:18" x14ac:dyDescent="0.3">
      <c r="A1496" s="1">
        <v>1495</v>
      </c>
      <c r="B1496" s="1" t="s">
        <v>4</v>
      </c>
      <c r="C1496" s="1">
        <v>241</v>
      </c>
      <c r="D1496" s="1" t="str">
        <f t="shared" si="69"/>
        <v>Yes</v>
      </c>
      <c r="E1496" s="1" t="s">
        <v>5</v>
      </c>
      <c r="F1496" s="2">
        <f>UBER[[#This Row],[Request Date]]+UBER[[#This Row],[Request Time]]</f>
        <v>42563.228472222225</v>
      </c>
      <c r="G1496" s="3">
        <v>42563</v>
      </c>
      <c r="H1496" s="4">
        <v>0.22847222222222222</v>
      </c>
      <c r="I1496" s="27">
        <f>HOUR(UBER[[#This Row],[Request Timestamp]])</f>
        <v>5</v>
      </c>
      <c r="J1496" s="4" t="str">
        <f t="shared" si="70"/>
        <v>Early Morning</v>
      </c>
      <c r="K1496" s="4" t="str">
        <f>TEXT(UBER[[#This Row],[Request Date]],"dddd")</f>
        <v>Tuesday</v>
      </c>
      <c r="L1496" s="2">
        <f>IF(OR(UBER[Drop Date]="NA", UBER[Drop Time]="NA"), "NA",M1496+N1496)</f>
        <v>42563.254861111112</v>
      </c>
      <c r="M1496" s="3">
        <v>42563</v>
      </c>
      <c r="N1496" s="4">
        <v>0.25486111111111109</v>
      </c>
      <c r="O1496" s="4" t="str">
        <f>IF(UBER[Drop Date]="NA","No","yes")</f>
        <v>yes</v>
      </c>
      <c r="P1496" s="4">
        <f t="shared" si="71"/>
        <v>2.6388888887595385E-2</v>
      </c>
      <c r="Q1496" s="27">
        <f>IF(UBER[[Trip duration ]]="","",HOUR(P1496)*60 + MINUTE(P1496))</f>
        <v>38</v>
      </c>
      <c r="R1496" s="27"/>
    </row>
    <row r="1497" spans="1:18" x14ac:dyDescent="0.3">
      <c r="A1497" s="1">
        <v>1496</v>
      </c>
      <c r="B1497" s="1" t="s">
        <v>4</v>
      </c>
      <c r="C1497" s="1">
        <v>240</v>
      </c>
      <c r="D1497" s="1" t="str">
        <f t="shared" si="69"/>
        <v>Yes</v>
      </c>
      <c r="E1497" s="1" t="s">
        <v>5</v>
      </c>
      <c r="F1497" s="2">
        <f>UBER[[#This Row],[Request Date]]+UBER[[#This Row],[Request Time]]</f>
        <v>42563.231249999997</v>
      </c>
      <c r="G1497" s="3">
        <v>42563</v>
      </c>
      <c r="H1497" s="4">
        <v>0.23124999999999998</v>
      </c>
      <c r="I1497" s="27">
        <f>HOUR(UBER[[#This Row],[Request Timestamp]])</f>
        <v>5</v>
      </c>
      <c r="J1497" s="4" t="str">
        <f t="shared" si="70"/>
        <v>Early Morning</v>
      </c>
      <c r="K1497" s="4" t="str">
        <f>TEXT(UBER[[#This Row],[Request Date]],"dddd")</f>
        <v>Tuesday</v>
      </c>
      <c r="L1497" s="2">
        <f>IF(OR(UBER[Drop Date]="NA", UBER[Drop Time]="NA"), "NA",M1497+N1497)</f>
        <v>42563.256944444445</v>
      </c>
      <c r="M1497" s="3">
        <v>42563</v>
      </c>
      <c r="N1497" s="4">
        <v>0.25694444444444448</v>
      </c>
      <c r="O1497" s="4" t="str">
        <f>IF(UBER[Drop Date]="NA","No","yes")</f>
        <v>yes</v>
      </c>
      <c r="P1497" s="4">
        <f t="shared" si="71"/>
        <v>2.5694444448163267E-2</v>
      </c>
      <c r="Q1497" s="27">
        <f>IF(UBER[[Trip duration ]]="","",HOUR(P1497)*60 + MINUTE(P1497))</f>
        <v>37</v>
      </c>
      <c r="R1497" s="27"/>
    </row>
    <row r="1498" spans="1:18" x14ac:dyDescent="0.3">
      <c r="A1498" s="1">
        <v>1497</v>
      </c>
      <c r="B1498" s="1" t="s">
        <v>8</v>
      </c>
      <c r="C1498" s="1">
        <v>257</v>
      </c>
      <c r="D1498" s="1" t="str">
        <f t="shared" si="69"/>
        <v>Yes</v>
      </c>
      <c r="E1498" s="1" t="s">
        <v>5</v>
      </c>
      <c r="F1498" s="2">
        <f>UBER[[#This Row],[Request Date]]+UBER[[#This Row],[Request Time]]</f>
        <v>42563.231944444444</v>
      </c>
      <c r="G1498" s="3">
        <v>42563</v>
      </c>
      <c r="H1498" s="4">
        <v>0.23194444444444443</v>
      </c>
      <c r="I1498" s="27">
        <f>HOUR(UBER[[#This Row],[Request Timestamp]])</f>
        <v>5</v>
      </c>
      <c r="J1498" s="4" t="str">
        <f t="shared" si="70"/>
        <v>Early Morning</v>
      </c>
      <c r="K1498" s="4" t="str">
        <f>TEXT(UBER[[#This Row],[Request Date]],"dddd")</f>
        <v>Tuesday</v>
      </c>
      <c r="L1498" s="2">
        <f>IF(OR(UBER[Drop Date]="NA", UBER[Drop Time]="NA"), "NA",M1498+N1498)</f>
        <v>42563.28125</v>
      </c>
      <c r="M1498" s="3">
        <v>42563</v>
      </c>
      <c r="N1498" s="4">
        <v>0.28125</v>
      </c>
      <c r="O1498" s="4" t="str">
        <f>IF(UBER[Drop Date]="NA","No","yes")</f>
        <v>yes</v>
      </c>
      <c r="P1498" s="4">
        <f t="shared" si="71"/>
        <v>4.9305555556202307E-2</v>
      </c>
      <c r="Q1498" s="27">
        <f>IF(UBER[[Trip duration ]]="","",HOUR(P1498)*60 + MINUTE(P1498))</f>
        <v>71</v>
      </c>
      <c r="R1498" s="27"/>
    </row>
    <row r="1499" spans="1:18" x14ac:dyDescent="0.3">
      <c r="A1499" s="1">
        <v>1498</v>
      </c>
      <c r="B1499" s="1" t="s">
        <v>8</v>
      </c>
      <c r="C1499" s="1">
        <v>273</v>
      </c>
      <c r="D1499" s="1" t="str">
        <f t="shared" si="69"/>
        <v>Yes</v>
      </c>
      <c r="E1499" s="1" t="s">
        <v>5</v>
      </c>
      <c r="F1499" s="2">
        <f>UBER[[#This Row],[Request Date]]+UBER[[#This Row],[Request Time]]</f>
        <v>42563.229166666664</v>
      </c>
      <c r="G1499" s="3">
        <v>42563</v>
      </c>
      <c r="H1499" s="4">
        <v>0.22916666666666666</v>
      </c>
      <c r="I1499" s="27">
        <f>HOUR(UBER[[#This Row],[Request Timestamp]])</f>
        <v>5</v>
      </c>
      <c r="J1499" s="4" t="str">
        <f t="shared" si="70"/>
        <v>Early Morning</v>
      </c>
      <c r="K1499" s="4" t="str">
        <f>TEXT(UBER[[#This Row],[Request Date]],"dddd")</f>
        <v>Tuesday</v>
      </c>
      <c r="L1499" s="2">
        <f>IF(OR(UBER[Drop Date]="NA", UBER[Drop Time]="NA"), "NA",M1499+N1499)</f>
        <v>42563.260416666664</v>
      </c>
      <c r="M1499" s="3">
        <v>42563</v>
      </c>
      <c r="N1499" s="4">
        <v>0.26041666666666669</v>
      </c>
      <c r="O1499" s="4" t="str">
        <f>IF(UBER[Drop Date]="NA","No","yes")</f>
        <v>yes</v>
      </c>
      <c r="P1499" s="4">
        <f t="shared" si="71"/>
        <v>3.125E-2</v>
      </c>
      <c r="Q1499" s="27">
        <f>IF(UBER[[Trip duration ]]="","",HOUR(P1499)*60 + MINUTE(P1499))</f>
        <v>45</v>
      </c>
      <c r="R1499" s="27"/>
    </row>
    <row r="1500" spans="1:18" x14ac:dyDescent="0.3">
      <c r="A1500" s="1">
        <v>1499</v>
      </c>
      <c r="B1500" s="1" t="s">
        <v>8</v>
      </c>
      <c r="C1500" s="1">
        <v>277</v>
      </c>
      <c r="D1500" s="1" t="str">
        <f t="shared" si="69"/>
        <v>Yes</v>
      </c>
      <c r="E1500" s="1" t="s">
        <v>5</v>
      </c>
      <c r="F1500" s="2">
        <f>UBER[[#This Row],[Request Date]]+UBER[[#This Row],[Request Time]]</f>
        <v>42563.229166666664</v>
      </c>
      <c r="G1500" s="3">
        <v>42563</v>
      </c>
      <c r="H1500" s="4">
        <v>0.22916666666666666</v>
      </c>
      <c r="I1500" s="27">
        <f>HOUR(UBER[[#This Row],[Request Timestamp]])</f>
        <v>5</v>
      </c>
      <c r="J1500" s="4" t="str">
        <f t="shared" si="70"/>
        <v>Early Morning</v>
      </c>
      <c r="K1500" s="4" t="str">
        <f>TEXT(UBER[[#This Row],[Request Date]],"dddd")</f>
        <v>Tuesday</v>
      </c>
      <c r="L1500" s="2">
        <f>IF(OR(UBER[Drop Date]="NA", UBER[Drop Time]="NA"), "NA",M1500+N1500)</f>
        <v>42563.262499999997</v>
      </c>
      <c r="M1500" s="3">
        <v>42563</v>
      </c>
      <c r="N1500" s="4">
        <v>0.26250000000000001</v>
      </c>
      <c r="O1500" s="4" t="str">
        <f>IF(UBER[Drop Date]="NA","No","yes")</f>
        <v>yes</v>
      </c>
      <c r="P1500" s="4">
        <f t="shared" si="71"/>
        <v>3.3333333332848269E-2</v>
      </c>
      <c r="Q1500" s="27">
        <f>IF(UBER[[Trip duration ]]="","",HOUR(P1500)*60 + MINUTE(P1500))</f>
        <v>48</v>
      </c>
      <c r="R1500" s="27"/>
    </row>
    <row r="1501" spans="1:18" x14ac:dyDescent="0.3">
      <c r="A1501" s="1">
        <v>1500</v>
      </c>
      <c r="B1501" s="1" t="s">
        <v>8</v>
      </c>
      <c r="C1501" s="1">
        <v>165</v>
      </c>
      <c r="D1501" s="1" t="str">
        <f t="shared" si="69"/>
        <v>Yes</v>
      </c>
      <c r="E1501" s="1" t="s">
        <v>9</v>
      </c>
      <c r="F1501" s="2">
        <f>UBER[[#This Row],[Request Date]]+UBER[[#This Row],[Request Time]]</f>
        <v>42563.230555555558</v>
      </c>
      <c r="G1501" s="3">
        <v>42563</v>
      </c>
      <c r="H1501" s="4">
        <v>0.23055555555555554</v>
      </c>
      <c r="I1501" s="27">
        <f>HOUR(UBER[[#This Row],[Request Timestamp]])</f>
        <v>5</v>
      </c>
      <c r="J1501" s="4" t="str">
        <f t="shared" si="70"/>
        <v>Early Morning</v>
      </c>
      <c r="K1501" s="4" t="str">
        <f>TEXT(UBER[[#This Row],[Request Date]],"dddd")</f>
        <v>Tuesday</v>
      </c>
      <c r="L1501" s="2" t="str">
        <f>IF(OR(UBER[Drop Date]="NA", UBER[Drop Time]="NA"), "NA",M1501+N1501)</f>
        <v>NA</v>
      </c>
      <c r="M1501" s="3" t="s">
        <v>6</v>
      </c>
      <c r="N1501" s="4"/>
      <c r="O1501" s="4" t="str">
        <f>IF(UBER[Drop Date]="NA","No","yes")</f>
        <v>No</v>
      </c>
      <c r="P1501" s="4" t="str">
        <f t="shared" si="71"/>
        <v/>
      </c>
      <c r="Q1501" s="27" t="str">
        <f>IF(UBER[[Trip duration ]]="","",HOUR(P1501)*60 + MINUTE(P1501))</f>
        <v/>
      </c>
      <c r="R1501" s="27"/>
    </row>
    <row r="1502" spans="1:18" x14ac:dyDescent="0.3">
      <c r="A1502" s="1">
        <v>1501</v>
      </c>
      <c r="B1502" s="1" t="s">
        <v>8</v>
      </c>
      <c r="C1502" s="1">
        <v>35</v>
      </c>
      <c r="D1502" s="1" t="str">
        <f t="shared" si="69"/>
        <v>Yes</v>
      </c>
      <c r="E1502" s="1" t="s">
        <v>5</v>
      </c>
      <c r="F1502" s="2">
        <f>UBER[[#This Row],[Request Date]]+UBER[[#This Row],[Request Time]]</f>
        <v>42563.236805555556</v>
      </c>
      <c r="G1502" s="3">
        <v>42563</v>
      </c>
      <c r="H1502" s="4">
        <v>0.23680555555555557</v>
      </c>
      <c r="I1502" s="27">
        <f>HOUR(UBER[[#This Row],[Request Timestamp]])</f>
        <v>5</v>
      </c>
      <c r="J1502" s="4" t="str">
        <f t="shared" si="70"/>
        <v>Early Morning</v>
      </c>
      <c r="K1502" s="4" t="str">
        <f>TEXT(UBER[[#This Row],[Request Date]],"dddd")</f>
        <v>Tuesday</v>
      </c>
      <c r="L1502" s="2">
        <f>IF(OR(UBER[Drop Date]="NA", UBER[Drop Time]="NA"), "NA",M1502+N1502)</f>
        <v>42563.282638888886</v>
      </c>
      <c r="M1502" s="3">
        <v>42563</v>
      </c>
      <c r="N1502" s="4">
        <v>0.28263888888888888</v>
      </c>
      <c r="O1502" s="4" t="str">
        <f>IF(UBER[Drop Date]="NA","No","yes")</f>
        <v>yes</v>
      </c>
      <c r="P1502" s="4">
        <f t="shared" si="71"/>
        <v>4.5833333329937886E-2</v>
      </c>
      <c r="Q1502" s="27">
        <f>IF(UBER[[Trip duration ]]="","",HOUR(P1502)*60 + MINUTE(P1502))</f>
        <v>66</v>
      </c>
      <c r="R1502" s="27"/>
    </row>
    <row r="1503" spans="1:18" x14ac:dyDescent="0.3">
      <c r="A1503" s="1">
        <v>1502</v>
      </c>
      <c r="B1503" s="1" t="s">
        <v>8</v>
      </c>
      <c r="C1503" s="1">
        <v>24</v>
      </c>
      <c r="D1503" s="1" t="str">
        <f t="shared" si="69"/>
        <v>Yes</v>
      </c>
      <c r="E1503" s="1" t="s">
        <v>9</v>
      </c>
      <c r="F1503" s="2">
        <f>UBER[[#This Row],[Request Date]]+UBER[[#This Row],[Request Time]]</f>
        <v>42563.234027777777</v>
      </c>
      <c r="G1503" s="3">
        <v>42563</v>
      </c>
      <c r="H1503" s="4">
        <v>0.23402777777777781</v>
      </c>
      <c r="I1503" s="27">
        <f>HOUR(UBER[[#This Row],[Request Timestamp]])</f>
        <v>5</v>
      </c>
      <c r="J1503" s="4" t="str">
        <f t="shared" si="70"/>
        <v>Early Morning</v>
      </c>
      <c r="K1503" s="4" t="str">
        <f>TEXT(UBER[[#This Row],[Request Date]],"dddd")</f>
        <v>Tuesday</v>
      </c>
      <c r="L1503" s="2" t="str">
        <f>IF(OR(UBER[Drop Date]="NA", UBER[Drop Time]="NA"), "NA",M1503+N1503)</f>
        <v>NA</v>
      </c>
      <c r="M1503" s="3" t="s">
        <v>6</v>
      </c>
      <c r="N1503" s="4"/>
      <c r="O1503" s="4" t="str">
        <f>IF(UBER[Drop Date]="NA","No","yes")</f>
        <v>No</v>
      </c>
      <c r="P1503" s="4" t="str">
        <f t="shared" si="71"/>
        <v/>
      </c>
      <c r="Q1503" s="27" t="str">
        <f>IF(UBER[[Trip duration ]]="","",HOUR(P1503)*60 + MINUTE(P1503))</f>
        <v/>
      </c>
      <c r="R1503" s="27"/>
    </row>
    <row r="1504" spans="1:18" x14ac:dyDescent="0.3">
      <c r="A1504" s="1">
        <v>1503</v>
      </c>
      <c r="B1504" s="1" t="s">
        <v>8</v>
      </c>
      <c r="C1504" s="1">
        <v>159</v>
      </c>
      <c r="D1504" s="1" t="str">
        <f t="shared" si="69"/>
        <v>Yes</v>
      </c>
      <c r="E1504" s="1" t="s">
        <v>9</v>
      </c>
      <c r="F1504" s="2">
        <f>UBER[[#This Row],[Request Date]]+UBER[[#This Row],[Request Time]]</f>
        <v>42563.23541666667</v>
      </c>
      <c r="G1504" s="3">
        <v>42563</v>
      </c>
      <c r="H1504" s="4">
        <v>0.23541666666666669</v>
      </c>
      <c r="I1504" s="27">
        <f>HOUR(UBER[[#This Row],[Request Timestamp]])</f>
        <v>5</v>
      </c>
      <c r="J1504" s="4" t="str">
        <f t="shared" si="70"/>
        <v>Early Morning</v>
      </c>
      <c r="K1504" s="4" t="str">
        <f>TEXT(UBER[[#This Row],[Request Date]],"dddd")</f>
        <v>Tuesday</v>
      </c>
      <c r="L1504" s="2" t="str">
        <f>IF(OR(UBER[Drop Date]="NA", UBER[Drop Time]="NA"), "NA",M1504+N1504)</f>
        <v>NA</v>
      </c>
      <c r="M1504" s="3" t="s">
        <v>6</v>
      </c>
      <c r="N1504" s="4"/>
      <c r="O1504" s="4" t="str">
        <f>IF(UBER[Drop Date]="NA","No","yes")</f>
        <v>No</v>
      </c>
      <c r="P1504" s="4" t="str">
        <f t="shared" si="71"/>
        <v/>
      </c>
      <c r="Q1504" s="27" t="str">
        <f>IF(UBER[[Trip duration ]]="","",HOUR(P1504)*60 + MINUTE(P1504))</f>
        <v/>
      </c>
      <c r="R1504" s="27"/>
    </row>
    <row r="1505" spans="1:18" x14ac:dyDescent="0.3">
      <c r="A1505" s="1">
        <v>1504</v>
      </c>
      <c r="B1505" s="1" t="s">
        <v>4</v>
      </c>
      <c r="C1505" s="1">
        <v>244</v>
      </c>
      <c r="D1505" s="1" t="str">
        <f t="shared" si="69"/>
        <v>Yes</v>
      </c>
      <c r="E1505" s="1" t="s">
        <v>5</v>
      </c>
      <c r="F1505" s="2">
        <f>UBER[[#This Row],[Request Date]]+UBER[[#This Row],[Request Time]]</f>
        <v>42563.234027777777</v>
      </c>
      <c r="G1505" s="3">
        <v>42563</v>
      </c>
      <c r="H1505" s="4">
        <v>0.23402777777777781</v>
      </c>
      <c r="I1505" s="27">
        <f>HOUR(UBER[[#This Row],[Request Timestamp]])</f>
        <v>5</v>
      </c>
      <c r="J1505" s="4" t="str">
        <f t="shared" si="70"/>
        <v>Early Morning</v>
      </c>
      <c r="K1505" s="4" t="str">
        <f>TEXT(UBER[[#This Row],[Request Date]],"dddd")</f>
        <v>Tuesday</v>
      </c>
      <c r="L1505" s="2">
        <f>IF(OR(UBER[Drop Date]="NA", UBER[Drop Time]="NA"), "NA",M1505+N1505)</f>
        <v>42563.251388888886</v>
      </c>
      <c r="M1505" s="3">
        <v>42563</v>
      </c>
      <c r="N1505" s="4">
        <v>0.25138888888888888</v>
      </c>
      <c r="O1505" s="4" t="str">
        <f>IF(UBER[Drop Date]="NA","No","yes")</f>
        <v>yes</v>
      </c>
      <c r="P1505" s="4">
        <f t="shared" si="71"/>
        <v>1.7361111109494232E-2</v>
      </c>
      <c r="Q1505" s="27">
        <f>IF(UBER[[Trip duration ]]="","",HOUR(P1505)*60 + MINUTE(P1505))</f>
        <v>25</v>
      </c>
      <c r="R1505" s="27"/>
    </row>
    <row r="1506" spans="1:18" x14ac:dyDescent="0.3">
      <c r="A1506" s="1">
        <v>1505</v>
      </c>
      <c r="B1506" s="1" t="s">
        <v>8</v>
      </c>
      <c r="C1506" s="1">
        <v>129</v>
      </c>
      <c r="D1506" s="1" t="str">
        <f t="shared" si="69"/>
        <v>Yes</v>
      </c>
      <c r="E1506" s="1" t="s">
        <v>9</v>
      </c>
      <c r="F1506" s="2">
        <f>UBER[[#This Row],[Request Date]]+UBER[[#This Row],[Request Time]]</f>
        <v>42563.23541666667</v>
      </c>
      <c r="G1506" s="3">
        <v>42563</v>
      </c>
      <c r="H1506" s="4">
        <v>0.23541666666666669</v>
      </c>
      <c r="I1506" s="27">
        <f>HOUR(UBER[[#This Row],[Request Timestamp]])</f>
        <v>5</v>
      </c>
      <c r="J1506" s="4" t="str">
        <f t="shared" si="70"/>
        <v>Early Morning</v>
      </c>
      <c r="K1506" s="4" t="str">
        <f>TEXT(UBER[[#This Row],[Request Date]],"dddd")</f>
        <v>Tuesday</v>
      </c>
      <c r="L1506" s="2" t="str">
        <f>IF(OR(UBER[Drop Date]="NA", UBER[Drop Time]="NA"), "NA",M1506+N1506)</f>
        <v>NA</v>
      </c>
      <c r="M1506" s="3" t="s">
        <v>6</v>
      </c>
      <c r="N1506" s="4"/>
      <c r="O1506" s="4" t="str">
        <f>IF(UBER[Drop Date]="NA","No","yes")</f>
        <v>No</v>
      </c>
      <c r="P1506" s="4" t="str">
        <f t="shared" si="71"/>
        <v/>
      </c>
      <c r="Q1506" s="27" t="str">
        <f>IF(UBER[[Trip duration ]]="","",HOUR(P1506)*60 + MINUTE(P1506))</f>
        <v/>
      </c>
      <c r="R1506" s="27"/>
    </row>
    <row r="1507" spans="1:18" x14ac:dyDescent="0.3">
      <c r="A1507" s="1">
        <v>1506</v>
      </c>
      <c r="B1507" s="1" t="s">
        <v>8</v>
      </c>
      <c r="C1507" s="1">
        <v>223</v>
      </c>
      <c r="D1507" s="1" t="str">
        <f t="shared" si="69"/>
        <v>Yes</v>
      </c>
      <c r="E1507" s="1" t="s">
        <v>9</v>
      </c>
      <c r="F1507" s="2">
        <f>UBER[[#This Row],[Request Date]]+UBER[[#This Row],[Request Time]]</f>
        <v>42563.234027777777</v>
      </c>
      <c r="G1507" s="3">
        <v>42563</v>
      </c>
      <c r="H1507" s="4">
        <v>0.23402777777777781</v>
      </c>
      <c r="I1507" s="27">
        <f>HOUR(UBER[[#This Row],[Request Timestamp]])</f>
        <v>5</v>
      </c>
      <c r="J1507" s="4" t="str">
        <f t="shared" si="70"/>
        <v>Early Morning</v>
      </c>
      <c r="K1507" s="4" t="str">
        <f>TEXT(UBER[[#This Row],[Request Date]],"dddd")</f>
        <v>Tuesday</v>
      </c>
      <c r="L1507" s="2" t="str">
        <f>IF(OR(UBER[Drop Date]="NA", UBER[Drop Time]="NA"), "NA",M1507+N1507)</f>
        <v>NA</v>
      </c>
      <c r="M1507" s="3" t="s">
        <v>6</v>
      </c>
      <c r="N1507" s="4"/>
      <c r="O1507" s="4" t="str">
        <f>IF(UBER[Drop Date]="NA","No","yes")</f>
        <v>No</v>
      </c>
      <c r="P1507" s="4" t="str">
        <f t="shared" si="71"/>
        <v/>
      </c>
      <c r="Q1507" s="27" t="str">
        <f>IF(UBER[[Trip duration ]]="","",HOUR(P1507)*60 + MINUTE(P1507))</f>
        <v/>
      </c>
      <c r="R1507" s="27"/>
    </row>
    <row r="1508" spans="1:18" x14ac:dyDescent="0.3">
      <c r="A1508" s="1">
        <v>1507</v>
      </c>
      <c r="B1508" s="1" t="s">
        <v>8</v>
      </c>
      <c r="C1508" s="1">
        <v>144</v>
      </c>
      <c r="D1508" s="1" t="str">
        <f t="shared" si="69"/>
        <v>Yes</v>
      </c>
      <c r="E1508" s="1" t="s">
        <v>9</v>
      </c>
      <c r="F1508" s="2">
        <f>UBER[[#This Row],[Request Date]]+UBER[[#This Row],[Request Time]]</f>
        <v>42563.238888888889</v>
      </c>
      <c r="G1508" s="3">
        <v>42563</v>
      </c>
      <c r="H1508" s="4">
        <v>0.2388888888888889</v>
      </c>
      <c r="I1508" s="27">
        <f>HOUR(UBER[[#This Row],[Request Timestamp]])</f>
        <v>5</v>
      </c>
      <c r="J1508" s="4" t="str">
        <f t="shared" si="70"/>
        <v>Early Morning</v>
      </c>
      <c r="K1508" s="4" t="str">
        <f>TEXT(UBER[[#This Row],[Request Date]],"dddd")</f>
        <v>Tuesday</v>
      </c>
      <c r="L1508" s="2" t="str">
        <f>IF(OR(UBER[Drop Date]="NA", UBER[Drop Time]="NA"), "NA",M1508+N1508)</f>
        <v>NA</v>
      </c>
      <c r="M1508" s="3" t="s">
        <v>6</v>
      </c>
      <c r="N1508" s="4"/>
      <c r="O1508" s="4" t="str">
        <f>IF(UBER[Drop Date]="NA","No","yes")</f>
        <v>No</v>
      </c>
      <c r="P1508" s="4" t="str">
        <f t="shared" si="71"/>
        <v/>
      </c>
      <c r="Q1508" s="27" t="str">
        <f>IF(UBER[[Trip duration ]]="","",HOUR(P1508)*60 + MINUTE(P1508))</f>
        <v/>
      </c>
      <c r="R1508" s="27"/>
    </row>
    <row r="1509" spans="1:18" x14ac:dyDescent="0.3">
      <c r="A1509" s="1">
        <v>1508</v>
      </c>
      <c r="B1509" s="1" t="s">
        <v>4</v>
      </c>
      <c r="C1509" s="1">
        <v>249</v>
      </c>
      <c r="D1509" s="1" t="str">
        <f t="shared" si="69"/>
        <v>Yes</v>
      </c>
      <c r="E1509" s="1" t="s">
        <v>5</v>
      </c>
      <c r="F1509" s="2">
        <f>UBER[[#This Row],[Request Date]]+UBER[[#This Row],[Request Time]]</f>
        <v>42563.241666666669</v>
      </c>
      <c r="G1509" s="3">
        <v>42563</v>
      </c>
      <c r="H1509" s="4">
        <v>0.24166666666666667</v>
      </c>
      <c r="I1509" s="27">
        <f>HOUR(UBER[[#This Row],[Request Timestamp]])</f>
        <v>5</v>
      </c>
      <c r="J1509" s="4" t="str">
        <f t="shared" si="70"/>
        <v>Early Morning</v>
      </c>
      <c r="K1509" s="4" t="str">
        <f>TEXT(UBER[[#This Row],[Request Date]],"dddd")</f>
        <v>Tuesday</v>
      </c>
      <c r="L1509" s="2">
        <f>IF(OR(UBER[Drop Date]="NA", UBER[Drop Time]="NA"), "NA",M1509+N1509)</f>
        <v>42563.272916666669</v>
      </c>
      <c r="M1509" s="3">
        <v>42563</v>
      </c>
      <c r="N1509" s="4">
        <v>0.27291666666666664</v>
      </c>
      <c r="O1509" s="4" t="str">
        <f>IF(UBER[Drop Date]="NA","No","yes")</f>
        <v>yes</v>
      </c>
      <c r="P1509" s="4">
        <f t="shared" si="71"/>
        <v>3.125E-2</v>
      </c>
      <c r="Q1509" s="27">
        <f>IF(UBER[[Trip duration ]]="","",HOUR(P1509)*60 + MINUTE(P1509))</f>
        <v>45</v>
      </c>
      <c r="R1509" s="27"/>
    </row>
    <row r="1510" spans="1:18" x14ac:dyDescent="0.3">
      <c r="A1510" s="1">
        <v>1509</v>
      </c>
      <c r="B1510" s="1" t="s">
        <v>8</v>
      </c>
      <c r="C1510" s="1">
        <v>228</v>
      </c>
      <c r="D1510" s="1" t="str">
        <f t="shared" si="69"/>
        <v>Yes</v>
      </c>
      <c r="E1510" s="1" t="s">
        <v>9</v>
      </c>
      <c r="F1510" s="2">
        <f>UBER[[#This Row],[Request Date]]+UBER[[#This Row],[Request Time]]</f>
        <v>42563.237500000003</v>
      </c>
      <c r="G1510" s="3">
        <v>42563</v>
      </c>
      <c r="H1510" s="4">
        <v>0.23750000000000002</v>
      </c>
      <c r="I1510" s="27">
        <f>HOUR(UBER[[#This Row],[Request Timestamp]])</f>
        <v>5</v>
      </c>
      <c r="J1510" s="4" t="str">
        <f t="shared" si="70"/>
        <v>Early Morning</v>
      </c>
      <c r="K1510" s="4" t="str">
        <f>TEXT(UBER[[#This Row],[Request Date]],"dddd")</f>
        <v>Tuesday</v>
      </c>
      <c r="L1510" s="2" t="str">
        <f>IF(OR(UBER[Drop Date]="NA", UBER[Drop Time]="NA"), "NA",M1510+N1510)</f>
        <v>NA</v>
      </c>
      <c r="M1510" s="3" t="s">
        <v>6</v>
      </c>
      <c r="N1510" s="4"/>
      <c r="O1510" s="4" t="str">
        <f>IF(UBER[Drop Date]="NA","No","yes")</f>
        <v>No</v>
      </c>
      <c r="P1510" s="4" t="str">
        <f t="shared" si="71"/>
        <v/>
      </c>
      <c r="Q1510" s="27" t="str">
        <f>IF(UBER[[Trip duration ]]="","",HOUR(P1510)*60 + MINUTE(P1510))</f>
        <v/>
      </c>
      <c r="R1510" s="27"/>
    </row>
    <row r="1511" spans="1:18" x14ac:dyDescent="0.3">
      <c r="A1511" s="1">
        <v>1510</v>
      </c>
      <c r="B1511" s="1" t="s">
        <v>4</v>
      </c>
      <c r="C1511" s="1">
        <v>248</v>
      </c>
      <c r="D1511" s="1" t="str">
        <f t="shared" si="69"/>
        <v>Yes</v>
      </c>
      <c r="E1511" s="1" t="s">
        <v>5</v>
      </c>
      <c r="F1511" s="2">
        <f>UBER[[#This Row],[Request Date]]+UBER[[#This Row],[Request Time]]</f>
        <v>42563.237500000003</v>
      </c>
      <c r="G1511" s="3">
        <v>42563</v>
      </c>
      <c r="H1511" s="4">
        <v>0.23750000000000002</v>
      </c>
      <c r="I1511" s="27">
        <f>HOUR(UBER[[#This Row],[Request Timestamp]])</f>
        <v>5</v>
      </c>
      <c r="J1511" s="4" t="str">
        <f t="shared" si="70"/>
        <v>Early Morning</v>
      </c>
      <c r="K1511" s="4" t="str">
        <f>TEXT(UBER[[#This Row],[Request Date]],"dddd")</f>
        <v>Tuesday</v>
      </c>
      <c r="L1511" s="2">
        <f>IF(OR(UBER[Drop Date]="NA", UBER[Drop Time]="NA"), "NA",M1511+N1511)</f>
        <v>42563.265277777777</v>
      </c>
      <c r="M1511" s="3">
        <v>42563</v>
      </c>
      <c r="N1511" s="4">
        <v>0.26527777777777778</v>
      </c>
      <c r="O1511" s="4" t="str">
        <f>IF(UBER[Drop Date]="NA","No","yes")</f>
        <v>yes</v>
      </c>
      <c r="P1511" s="4">
        <f t="shared" si="71"/>
        <v>2.7777777773735579E-2</v>
      </c>
      <c r="Q1511" s="27">
        <f>IF(UBER[[Trip duration ]]="","",HOUR(P1511)*60 + MINUTE(P1511))</f>
        <v>40</v>
      </c>
      <c r="R1511" s="27"/>
    </row>
    <row r="1512" spans="1:18" x14ac:dyDescent="0.3">
      <c r="A1512" s="1">
        <v>1511</v>
      </c>
      <c r="B1512" s="1" t="s">
        <v>8</v>
      </c>
      <c r="C1512" s="1">
        <v>272</v>
      </c>
      <c r="D1512" s="1" t="str">
        <f t="shared" si="69"/>
        <v>Yes</v>
      </c>
      <c r="E1512" s="1" t="s">
        <v>9</v>
      </c>
      <c r="F1512" s="2">
        <f>UBER[[#This Row],[Request Date]]+UBER[[#This Row],[Request Time]]</f>
        <v>42563.236111111109</v>
      </c>
      <c r="G1512" s="3">
        <v>42563</v>
      </c>
      <c r="H1512" s="4">
        <v>0.23611111111111113</v>
      </c>
      <c r="I1512" s="27">
        <f>HOUR(UBER[[#This Row],[Request Timestamp]])</f>
        <v>5</v>
      </c>
      <c r="J1512" s="4" t="str">
        <f t="shared" si="70"/>
        <v>Early Morning</v>
      </c>
      <c r="K1512" s="4" t="str">
        <f>TEXT(UBER[[#This Row],[Request Date]],"dddd")</f>
        <v>Tuesday</v>
      </c>
      <c r="L1512" s="2" t="str">
        <f>IF(OR(UBER[Drop Date]="NA", UBER[Drop Time]="NA"), "NA",M1512+N1512)</f>
        <v>NA</v>
      </c>
      <c r="M1512" s="3" t="s">
        <v>6</v>
      </c>
      <c r="N1512" s="4"/>
      <c r="O1512" s="4" t="str">
        <f>IF(UBER[Drop Date]="NA","No","yes")</f>
        <v>No</v>
      </c>
      <c r="P1512" s="4" t="str">
        <f t="shared" si="71"/>
        <v/>
      </c>
      <c r="Q1512" s="27" t="str">
        <f>IF(UBER[[Trip duration ]]="","",HOUR(P1512)*60 + MINUTE(P1512))</f>
        <v/>
      </c>
      <c r="R1512" s="27"/>
    </row>
    <row r="1513" spans="1:18" x14ac:dyDescent="0.3">
      <c r="A1513" s="1">
        <v>1512</v>
      </c>
      <c r="B1513" s="1" t="s">
        <v>8</v>
      </c>
      <c r="C1513" s="1" t="s">
        <v>6</v>
      </c>
      <c r="D1513" s="1" t="str">
        <f t="shared" si="69"/>
        <v>No</v>
      </c>
      <c r="E1513" s="1" t="s">
        <v>7</v>
      </c>
      <c r="F1513" s="2">
        <f>UBER[[#This Row],[Request Date]]+UBER[[#This Row],[Request Time]]</f>
        <v>42563.239583333336</v>
      </c>
      <c r="G1513" s="3">
        <v>42563</v>
      </c>
      <c r="H1513" s="4">
        <v>0.23958333333333334</v>
      </c>
      <c r="I1513" s="27">
        <f>HOUR(UBER[[#This Row],[Request Timestamp]])</f>
        <v>5</v>
      </c>
      <c r="J1513" s="4" t="str">
        <f t="shared" si="70"/>
        <v>Early Morning</v>
      </c>
      <c r="K1513" s="4" t="str">
        <f>TEXT(UBER[[#This Row],[Request Date]],"dddd")</f>
        <v>Tuesday</v>
      </c>
      <c r="L1513" s="2" t="str">
        <f>IF(OR(UBER[Drop Date]="NA", UBER[Drop Time]="NA"), "NA",M1513+N1513)</f>
        <v>NA</v>
      </c>
      <c r="M1513" s="3" t="s">
        <v>6</v>
      </c>
      <c r="N1513" s="4"/>
      <c r="O1513" s="4" t="str">
        <f>IF(UBER[Drop Date]="NA","No","yes")</f>
        <v>No</v>
      </c>
      <c r="P1513" s="4" t="str">
        <f t="shared" si="71"/>
        <v/>
      </c>
      <c r="Q1513" s="27" t="str">
        <f>IF(UBER[[Trip duration ]]="","",HOUR(P1513)*60 + MINUTE(P1513))</f>
        <v/>
      </c>
      <c r="R1513" s="27"/>
    </row>
    <row r="1514" spans="1:18" x14ac:dyDescent="0.3">
      <c r="A1514" s="1">
        <v>1513</v>
      </c>
      <c r="B1514" s="1" t="s">
        <v>8</v>
      </c>
      <c r="C1514" s="1">
        <v>66</v>
      </c>
      <c r="D1514" s="1" t="str">
        <f t="shared" si="69"/>
        <v>Yes</v>
      </c>
      <c r="E1514" s="1" t="s">
        <v>9</v>
      </c>
      <c r="F1514" s="2">
        <f>UBER[[#This Row],[Request Date]]+UBER[[#This Row],[Request Time]]</f>
        <v>42563.238888888889</v>
      </c>
      <c r="G1514" s="3">
        <v>42563</v>
      </c>
      <c r="H1514" s="4">
        <v>0.2388888888888889</v>
      </c>
      <c r="I1514" s="27">
        <f>HOUR(UBER[[#This Row],[Request Timestamp]])</f>
        <v>5</v>
      </c>
      <c r="J1514" s="4" t="str">
        <f t="shared" si="70"/>
        <v>Early Morning</v>
      </c>
      <c r="K1514" s="4" t="str">
        <f>TEXT(UBER[[#This Row],[Request Date]],"dddd")</f>
        <v>Tuesday</v>
      </c>
      <c r="L1514" s="2" t="str">
        <f>IF(OR(UBER[Drop Date]="NA", UBER[Drop Time]="NA"), "NA",M1514+N1514)</f>
        <v>NA</v>
      </c>
      <c r="M1514" s="3" t="s">
        <v>6</v>
      </c>
      <c r="N1514" s="4"/>
      <c r="O1514" s="4" t="str">
        <f>IF(UBER[Drop Date]="NA","No","yes")</f>
        <v>No</v>
      </c>
      <c r="P1514" s="4" t="str">
        <f t="shared" si="71"/>
        <v/>
      </c>
      <c r="Q1514" s="27" t="str">
        <f>IF(UBER[[Trip duration ]]="","",HOUR(P1514)*60 + MINUTE(P1514))</f>
        <v/>
      </c>
      <c r="R1514" s="27"/>
    </row>
    <row r="1515" spans="1:18" x14ac:dyDescent="0.3">
      <c r="A1515" s="1">
        <v>1514</v>
      </c>
      <c r="B1515" s="1" t="s">
        <v>4</v>
      </c>
      <c r="C1515" s="1">
        <v>82</v>
      </c>
      <c r="D1515" s="1" t="str">
        <f t="shared" si="69"/>
        <v>Yes</v>
      </c>
      <c r="E1515" s="1" t="s">
        <v>5</v>
      </c>
      <c r="F1515" s="2">
        <f>UBER[[#This Row],[Request Date]]+UBER[[#This Row],[Request Time]]</f>
        <v>42563.236805555556</v>
      </c>
      <c r="G1515" s="3">
        <v>42563</v>
      </c>
      <c r="H1515" s="4">
        <v>0.23680555555555557</v>
      </c>
      <c r="I1515" s="27">
        <f>HOUR(UBER[[#This Row],[Request Timestamp]])</f>
        <v>5</v>
      </c>
      <c r="J1515" s="4" t="str">
        <f t="shared" si="70"/>
        <v>Early Morning</v>
      </c>
      <c r="K1515" s="4" t="str">
        <f>TEXT(UBER[[#This Row],[Request Date]],"dddd")</f>
        <v>Tuesday</v>
      </c>
      <c r="L1515" s="2">
        <f>IF(OR(UBER[Drop Date]="NA", UBER[Drop Time]="NA"), "NA",M1515+N1515)</f>
        <v>42563.262499999997</v>
      </c>
      <c r="M1515" s="3">
        <v>42563</v>
      </c>
      <c r="N1515" s="4">
        <v>0.26250000000000001</v>
      </c>
      <c r="O1515" s="4" t="str">
        <f>IF(UBER[Drop Date]="NA","No","yes")</f>
        <v>yes</v>
      </c>
      <c r="P1515" s="4">
        <f t="shared" si="71"/>
        <v>2.569444444088731E-2</v>
      </c>
      <c r="Q1515" s="27">
        <f>IF(UBER[[Trip duration ]]="","",HOUR(P1515)*60 + MINUTE(P1515))</f>
        <v>37</v>
      </c>
      <c r="R1515" s="27"/>
    </row>
    <row r="1516" spans="1:18" x14ac:dyDescent="0.3">
      <c r="A1516" s="1">
        <v>1515</v>
      </c>
      <c r="B1516" s="1" t="s">
        <v>8</v>
      </c>
      <c r="C1516" s="1">
        <v>259</v>
      </c>
      <c r="D1516" s="1" t="str">
        <f t="shared" si="69"/>
        <v>Yes</v>
      </c>
      <c r="E1516" s="1" t="s">
        <v>5</v>
      </c>
      <c r="F1516" s="2">
        <f>UBER[[#This Row],[Request Date]]+UBER[[#This Row],[Request Time]]</f>
        <v>42563.239583333336</v>
      </c>
      <c r="G1516" s="3">
        <v>42563</v>
      </c>
      <c r="H1516" s="4">
        <v>0.23958333333333334</v>
      </c>
      <c r="I1516" s="27">
        <f>HOUR(UBER[[#This Row],[Request Timestamp]])</f>
        <v>5</v>
      </c>
      <c r="J1516" s="4" t="str">
        <f t="shared" si="70"/>
        <v>Early Morning</v>
      </c>
      <c r="K1516" s="4" t="str">
        <f>TEXT(UBER[[#This Row],[Request Date]],"dddd")</f>
        <v>Tuesday</v>
      </c>
      <c r="L1516" s="2">
        <f>IF(OR(UBER[Drop Date]="NA", UBER[Drop Time]="NA"), "NA",M1516+N1516)</f>
        <v>42563.263888888891</v>
      </c>
      <c r="M1516" s="3">
        <v>42563</v>
      </c>
      <c r="N1516" s="4">
        <v>0.2638888888888889</v>
      </c>
      <c r="O1516" s="4" t="str">
        <f>IF(UBER[Drop Date]="NA","No","yes")</f>
        <v>yes</v>
      </c>
      <c r="P1516" s="4">
        <f t="shared" si="71"/>
        <v>2.4305555554747116E-2</v>
      </c>
      <c r="Q1516" s="27">
        <f>IF(UBER[[Trip duration ]]="","",HOUR(P1516)*60 + MINUTE(P1516))</f>
        <v>35</v>
      </c>
      <c r="R1516" s="27"/>
    </row>
    <row r="1517" spans="1:18" x14ac:dyDescent="0.3">
      <c r="A1517" s="1">
        <v>1516</v>
      </c>
      <c r="B1517" s="1" t="s">
        <v>8</v>
      </c>
      <c r="C1517" s="1">
        <v>266</v>
      </c>
      <c r="D1517" s="1" t="str">
        <f t="shared" si="69"/>
        <v>Yes</v>
      </c>
      <c r="E1517" s="1" t="s">
        <v>9</v>
      </c>
      <c r="F1517" s="2">
        <f>UBER[[#This Row],[Request Date]]+UBER[[#This Row],[Request Time]]</f>
        <v>42563.238888888889</v>
      </c>
      <c r="G1517" s="3">
        <v>42563</v>
      </c>
      <c r="H1517" s="4">
        <v>0.2388888888888889</v>
      </c>
      <c r="I1517" s="27">
        <f>HOUR(UBER[[#This Row],[Request Timestamp]])</f>
        <v>5</v>
      </c>
      <c r="J1517" s="4" t="str">
        <f t="shared" si="70"/>
        <v>Early Morning</v>
      </c>
      <c r="K1517" s="4" t="str">
        <f>TEXT(UBER[[#This Row],[Request Date]],"dddd")</f>
        <v>Tuesday</v>
      </c>
      <c r="L1517" s="2" t="str">
        <f>IF(OR(UBER[Drop Date]="NA", UBER[Drop Time]="NA"), "NA",M1517+N1517)</f>
        <v>NA</v>
      </c>
      <c r="M1517" s="3" t="s">
        <v>6</v>
      </c>
      <c r="N1517" s="4"/>
      <c r="O1517" s="4" t="str">
        <f>IF(UBER[Drop Date]="NA","No","yes")</f>
        <v>No</v>
      </c>
      <c r="P1517" s="4" t="str">
        <f t="shared" si="71"/>
        <v/>
      </c>
      <c r="Q1517" s="27" t="str">
        <f>IF(UBER[[Trip duration ]]="","",HOUR(P1517)*60 + MINUTE(P1517))</f>
        <v/>
      </c>
      <c r="R1517" s="27"/>
    </row>
    <row r="1518" spans="1:18" x14ac:dyDescent="0.3">
      <c r="A1518" s="1">
        <v>1517</v>
      </c>
      <c r="B1518" s="1" t="s">
        <v>4</v>
      </c>
      <c r="C1518" s="1">
        <v>6</v>
      </c>
      <c r="D1518" s="1" t="str">
        <f t="shared" si="69"/>
        <v>Yes</v>
      </c>
      <c r="E1518" s="1" t="s">
        <v>5</v>
      </c>
      <c r="F1518" s="2">
        <f>UBER[[#This Row],[Request Date]]+UBER[[#This Row],[Request Time]]</f>
        <v>42563.239583333336</v>
      </c>
      <c r="G1518" s="3">
        <v>42563</v>
      </c>
      <c r="H1518" s="4">
        <v>0.23958333333333334</v>
      </c>
      <c r="I1518" s="27">
        <f>HOUR(UBER[[#This Row],[Request Timestamp]])</f>
        <v>5</v>
      </c>
      <c r="J1518" s="4" t="str">
        <f t="shared" si="70"/>
        <v>Early Morning</v>
      </c>
      <c r="K1518" s="4" t="str">
        <f>TEXT(UBER[[#This Row],[Request Date]],"dddd")</f>
        <v>Tuesday</v>
      </c>
      <c r="L1518" s="2">
        <f>IF(OR(UBER[Drop Date]="NA", UBER[Drop Time]="NA"), "NA",M1518+N1518)</f>
        <v>42563.269444444442</v>
      </c>
      <c r="M1518" s="3">
        <v>42563</v>
      </c>
      <c r="N1518" s="4">
        <v>0.26944444444444443</v>
      </c>
      <c r="O1518" s="4" t="str">
        <f>IF(UBER[Drop Date]="NA","No","yes")</f>
        <v>yes</v>
      </c>
      <c r="P1518" s="4">
        <f t="shared" si="71"/>
        <v>2.9861111106583849E-2</v>
      </c>
      <c r="Q1518" s="27">
        <f>IF(UBER[[Trip duration ]]="","",HOUR(P1518)*60 + MINUTE(P1518))</f>
        <v>43</v>
      </c>
      <c r="R1518" s="27"/>
    </row>
    <row r="1519" spans="1:18" x14ac:dyDescent="0.3">
      <c r="A1519" s="1">
        <v>1518</v>
      </c>
      <c r="B1519" s="1" t="s">
        <v>8</v>
      </c>
      <c r="C1519" s="1">
        <v>167</v>
      </c>
      <c r="D1519" s="1" t="str">
        <f t="shared" si="69"/>
        <v>Yes</v>
      </c>
      <c r="E1519" s="1" t="s">
        <v>5</v>
      </c>
      <c r="F1519" s="2">
        <f>UBER[[#This Row],[Request Date]]+UBER[[#This Row],[Request Time]]</f>
        <v>42563.243055555555</v>
      </c>
      <c r="G1519" s="3">
        <v>42563</v>
      </c>
      <c r="H1519" s="4">
        <v>0.24305555555555555</v>
      </c>
      <c r="I1519" s="27">
        <f>HOUR(UBER[[#This Row],[Request Timestamp]])</f>
        <v>5</v>
      </c>
      <c r="J1519" s="4" t="str">
        <f t="shared" si="70"/>
        <v>Early Morning</v>
      </c>
      <c r="K1519" s="4" t="str">
        <f>TEXT(UBER[[#This Row],[Request Date]],"dddd")</f>
        <v>Tuesday</v>
      </c>
      <c r="L1519" s="2">
        <f>IF(OR(UBER[Drop Date]="NA", UBER[Drop Time]="NA"), "NA",M1519+N1519)</f>
        <v>42563.276388888888</v>
      </c>
      <c r="M1519" s="3">
        <v>42563</v>
      </c>
      <c r="N1519" s="4">
        <v>0.27638888888888885</v>
      </c>
      <c r="O1519" s="4" t="str">
        <f>IF(UBER[Drop Date]="NA","No","yes")</f>
        <v>yes</v>
      </c>
      <c r="P1519" s="4">
        <f t="shared" si="71"/>
        <v>3.3333333332848269E-2</v>
      </c>
      <c r="Q1519" s="27">
        <f>IF(UBER[[Trip duration ]]="","",HOUR(P1519)*60 + MINUTE(P1519))</f>
        <v>48</v>
      </c>
      <c r="R1519" s="27"/>
    </row>
    <row r="1520" spans="1:18" x14ac:dyDescent="0.3">
      <c r="A1520" s="1">
        <v>1519</v>
      </c>
      <c r="B1520" s="1" t="s">
        <v>4</v>
      </c>
      <c r="C1520" s="1">
        <v>237</v>
      </c>
      <c r="D1520" s="1" t="str">
        <f t="shared" si="69"/>
        <v>Yes</v>
      </c>
      <c r="E1520" s="1" t="s">
        <v>5</v>
      </c>
      <c r="F1520" s="2">
        <f>UBER[[#This Row],[Request Date]]+UBER[[#This Row],[Request Time]]</f>
        <v>42563.238194444442</v>
      </c>
      <c r="G1520" s="3">
        <v>42563</v>
      </c>
      <c r="H1520" s="4">
        <v>0.23819444444444446</v>
      </c>
      <c r="I1520" s="27">
        <f>HOUR(UBER[[#This Row],[Request Timestamp]])</f>
        <v>5</v>
      </c>
      <c r="J1520" s="4" t="str">
        <f t="shared" si="70"/>
        <v>Early Morning</v>
      </c>
      <c r="K1520" s="4" t="str">
        <f>TEXT(UBER[[#This Row],[Request Date]],"dddd")</f>
        <v>Tuesday</v>
      </c>
      <c r="L1520" s="2">
        <f>IF(OR(UBER[Drop Date]="NA", UBER[Drop Time]="NA"), "NA",M1520+N1520)</f>
        <v>42563.265277777777</v>
      </c>
      <c r="M1520" s="3">
        <v>42563</v>
      </c>
      <c r="N1520" s="4">
        <v>0.26527777777777778</v>
      </c>
      <c r="O1520" s="4" t="str">
        <f>IF(UBER[Drop Date]="NA","No","yes")</f>
        <v>yes</v>
      </c>
      <c r="P1520" s="4">
        <f t="shared" si="71"/>
        <v>2.7083333334303461E-2</v>
      </c>
      <c r="Q1520" s="27">
        <f>IF(UBER[[Trip duration ]]="","",HOUR(P1520)*60 + MINUTE(P1520))</f>
        <v>39</v>
      </c>
      <c r="R1520" s="27"/>
    </row>
    <row r="1521" spans="1:18" x14ac:dyDescent="0.3">
      <c r="A1521" s="1">
        <v>1520</v>
      </c>
      <c r="B1521" s="1" t="s">
        <v>8</v>
      </c>
      <c r="C1521" s="1">
        <v>45</v>
      </c>
      <c r="D1521" s="1" t="str">
        <f t="shared" si="69"/>
        <v>Yes</v>
      </c>
      <c r="E1521" s="1" t="s">
        <v>9</v>
      </c>
      <c r="F1521" s="2">
        <f>UBER[[#This Row],[Request Date]]+UBER[[#This Row],[Request Time]]</f>
        <v>42563.237500000003</v>
      </c>
      <c r="G1521" s="3">
        <v>42563</v>
      </c>
      <c r="H1521" s="4">
        <v>0.23750000000000002</v>
      </c>
      <c r="I1521" s="27">
        <f>HOUR(UBER[[#This Row],[Request Timestamp]])</f>
        <v>5</v>
      </c>
      <c r="J1521" s="4" t="str">
        <f t="shared" si="70"/>
        <v>Early Morning</v>
      </c>
      <c r="K1521" s="4" t="str">
        <f>TEXT(UBER[[#This Row],[Request Date]],"dddd")</f>
        <v>Tuesday</v>
      </c>
      <c r="L1521" s="2" t="str">
        <f>IF(OR(UBER[Drop Date]="NA", UBER[Drop Time]="NA"), "NA",M1521+N1521)</f>
        <v>NA</v>
      </c>
      <c r="M1521" s="3" t="s">
        <v>6</v>
      </c>
      <c r="N1521" s="4"/>
      <c r="O1521" s="4" t="str">
        <f>IF(UBER[Drop Date]="NA","No","yes")</f>
        <v>No</v>
      </c>
      <c r="P1521" s="4" t="str">
        <f t="shared" si="71"/>
        <v/>
      </c>
      <c r="Q1521" s="27" t="str">
        <f>IF(UBER[[Trip duration ]]="","",HOUR(P1521)*60 + MINUTE(P1521))</f>
        <v/>
      </c>
      <c r="R1521" s="27"/>
    </row>
    <row r="1522" spans="1:18" x14ac:dyDescent="0.3">
      <c r="A1522" s="1">
        <v>1521</v>
      </c>
      <c r="B1522" s="1" t="s">
        <v>8</v>
      </c>
      <c r="C1522" s="1">
        <v>230</v>
      </c>
      <c r="D1522" s="1" t="str">
        <f t="shared" si="69"/>
        <v>Yes</v>
      </c>
      <c r="E1522" s="1" t="s">
        <v>9</v>
      </c>
      <c r="F1522" s="2">
        <f>UBER[[#This Row],[Request Date]]+UBER[[#This Row],[Request Time]]</f>
        <v>42563.243055555555</v>
      </c>
      <c r="G1522" s="3">
        <v>42563</v>
      </c>
      <c r="H1522" s="4">
        <v>0.24305555555555555</v>
      </c>
      <c r="I1522" s="27">
        <f>HOUR(UBER[[#This Row],[Request Timestamp]])</f>
        <v>5</v>
      </c>
      <c r="J1522" s="4" t="str">
        <f t="shared" si="70"/>
        <v>Early Morning</v>
      </c>
      <c r="K1522" s="4" t="str">
        <f>TEXT(UBER[[#This Row],[Request Date]],"dddd")</f>
        <v>Tuesday</v>
      </c>
      <c r="L1522" s="2" t="str">
        <f>IF(OR(UBER[Drop Date]="NA", UBER[Drop Time]="NA"), "NA",M1522+N1522)</f>
        <v>NA</v>
      </c>
      <c r="M1522" s="3" t="s">
        <v>6</v>
      </c>
      <c r="N1522" s="4"/>
      <c r="O1522" s="4" t="str">
        <f>IF(UBER[Drop Date]="NA","No","yes")</f>
        <v>No</v>
      </c>
      <c r="P1522" s="4" t="str">
        <f t="shared" si="71"/>
        <v/>
      </c>
      <c r="Q1522" s="27" t="str">
        <f>IF(UBER[[Trip duration ]]="","",HOUR(P1522)*60 + MINUTE(P1522))</f>
        <v/>
      </c>
      <c r="R1522" s="27"/>
    </row>
    <row r="1523" spans="1:18" x14ac:dyDescent="0.3">
      <c r="A1523" s="1">
        <v>1522</v>
      </c>
      <c r="B1523" s="1" t="s">
        <v>8</v>
      </c>
      <c r="C1523" s="1" t="s">
        <v>6</v>
      </c>
      <c r="D1523" s="1" t="str">
        <f t="shared" si="69"/>
        <v>No</v>
      </c>
      <c r="E1523" s="1" t="s">
        <v>7</v>
      </c>
      <c r="F1523" s="2">
        <f>UBER[[#This Row],[Request Date]]+UBER[[#This Row],[Request Time]]</f>
        <v>42563.244444444441</v>
      </c>
      <c r="G1523" s="3">
        <v>42563</v>
      </c>
      <c r="H1523" s="4">
        <v>0.24444444444444446</v>
      </c>
      <c r="I1523" s="27">
        <f>HOUR(UBER[[#This Row],[Request Timestamp]])</f>
        <v>5</v>
      </c>
      <c r="J1523" s="4" t="str">
        <f t="shared" si="70"/>
        <v>Early Morning</v>
      </c>
      <c r="K1523" s="4" t="str">
        <f>TEXT(UBER[[#This Row],[Request Date]],"dddd")</f>
        <v>Tuesday</v>
      </c>
      <c r="L1523" s="2" t="str">
        <f>IF(OR(UBER[Drop Date]="NA", UBER[Drop Time]="NA"), "NA",M1523+N1523)</f>
        <v>NA</v>
      </c>
      <c r="M1523" s="3" t="s">
        <v>6</v>
      </c>
      <c r="N1523" s="4"/>
      <c r="O1523" s="4" t="str">
        <f>IF(UBER[Drop Date]="NA","No","yes")</f>
        <v>No</v>
      </c>
      <c r="P1523" s="4" t="str">
        <f t="shared" si="71"/>
        <v/>
      </c>
      <c r="Q1523" s="27" t="str">
        <f>IF(UBER[[Trip duration ]]="","",HOUR(P1523)*60 + MINUTE(P1523))</f>
        <v/>
      </c>
      <c r="R1523" s="27"/>
    </row>
    <row r="1524" spans="1:18" x14ac:dyDescent="0.3">
      <c r="A1524" s="1">
        <v>1523</v>
      </c>
      <c r="B1524" s="1" t="s">
        <v>8</v>
      </c>
      <c r="C1524" s="1" t="s">
        <v>6</v>
      </c>
      <c r="D1524" s="1" t="str">
        <f t="shared" si="69"/>
        <v>No</v>
      </c>
      <c r="E1524" s="1" t="s">
        <v>7</v>
      </c>
      <c r="F1524" s="2">
        <f>UBER[[#This Row],[Request Date]]+UBER[[#This Row],[Request Time]]</f>
        <v>42563.242361111108</v>
      </c>
      <c r="G1524" s="3">
        <v>42563</v>
      </c>
      <c r="H1524" s="4">
        <v>0.24236111111111111</v>
      </c>
      <c r="I1524" s="27">
        <f>HOUR(UBER[[#This Row],[Request Timestamp]])</f>
        <v>5</v>
      </c>
      <c r="J1524" s="4" t="str">
        <f t="shared" si="70"/>
        <v>Early Morning</v>
      </c>
      <c r="K1524" s="4" t="str">
        <f>TEXT(UBER[[#This Row],[Request Date]],"dddd")</f>
        <v>Tuesday</v>
      </c>
      <c r="L1524" s="2" t="str">
        <f>IF(OR(UBER[Drop Date]="NA", UBER[Drop Time]="NA"), "NA",M1524+N1524)</f>
        <v>NA</v>
      </c>
      <c r="M1524" s="3" t="s">
        <v>6</v>
      </c>
      <c r="N1524" s="4"/>
      <c r="O1524" s="4" t="str">
        <f>IF(UBER[Drop Date]="NA","No","yes")</f>
        <v>No</v>
      </c>
      <c r="P1524" s="4" t="str">
        <f t="shared" si="71"/>
        <v/>
      </c>
      <c r="Q1524" s="27" t="str">
        <f>IF(UBER[[Trip duration ]]="","",HOUR(P1524)*60 + MINUTE(P1524))</f>
        <v/>
      </c>
      <c r="R1524" s="27"/>
    </row>
    <row r="1525" spans="1:18" x14ac:dyDescent="0.3">
      <c r="A1525" s="1">
        <v>1524</v>
      </c>
      <c r="B1525" s="1" t="s">
        <v>8</v>
      </c>
      <c r="C1525" s="1">
        <v>96</v>
      </c>
      <c r="D1525" s="1" t="str">
        <f t="shared" si="69"/>
        <v>Yes</v>
      </c>
      <c r="E1525" s="1" t="s">
        <v>5</v>
      </c>
      <c r="F1525" s="2">
        <f>UBER[[#This Row],[Request Date]]+UBER[[#This Row],[Request Time]]</f>
        <v>42563.243055555555</v>
      </c>
      <c r="G1525" s="3">
        <v>42563</v>
      </c>
      <c r="H1525" s="4">
        <v>0.24305555555555555</v>
      </c>
      <c r="I1525" s="27">
        <f>HOUR(UBER[[#This Row],[Request Timestamp]])</f>
        <v>5</v>
      </c>
      <c r="J1525" s="4" t="str">
        <f t="shared" si="70"/>
        <v>Early Morning</v>
      </c>
      <c r="K1525" s="4" t="str">
        <f>TEXT(UBER[[#This Row],[Request Date]],"dddd")</f>
        <v>Tuesday</v>
      </c>
      <c r="L1525" s="2">
        <f>IF(OR(UBER[Drop Date]="NA", UBER[Drop Time]="NA"), "NA",M1525+N1525)</f>
        <v>42563.290972222225</v>
      </c>
      <c r="M1525" s="3">
        <v>42563</v>
      </c>
      <c r="N1525" s="4">
        <v>0.29097222222222224</v>
      </c>
      <c r="O1525" s="4" t="str">
        <f>IF(UBER[Drop Date]="NA","No","yes")</f>
        <v>yes</v>
      </c>
      <c r="P1525" s="4">
        <f t="shared" si="71"/>
        <v>4.7916666670062114E-2</v>
      </c>
      <c r="Q1525" s="27">
        <f>IF(UBER[[Trip duration ]]="","",HOUR(P1525)*60 + MINUTE(P1525))</f>
        <v>69</v>
      </c>
      <c r="R1525" s="27"/>
    </row>
    <row r="1526" spans="1:18" x14ac:dyDescent="0.3">
      <c r="A1526" s="1">
        <v>1525</v>
      </c>
      <c r="B1526" s="1" t="s">
        <v>8</v>
      </c>
      <c r="C1526" s="1">
        <v>183</v>
      </c>
      <c r="D1526" s="1" t="str">
        <f t="shared" si="69"/>
        <v>Yes</v>
      </c>
      <c r="E1526" s="1" t="s">
        <v>5</v>
      </c>
      <c r="F1526" s="2">
        <f>UBER[[#This Row],[Request Date]]+UBER[[#This Row],[Request Time]]</f>
        <v>42563.241666666669</v>
      </c>
      <c r="G1526" s="3">
        <v>42563</v>
      </c>
      <c r="H1526" s="4">
        <v>0.24166666666666667</v>
      </c>
      <c r="I1526" s="27">
        <f>HOUR(UBER[[#This Row],[Request Timestamp]])</f>
        <v>5</v>
      </c>
      <c r="J1526" s="4" t="str">
        <f t="shared" si="70"/>
        <v>Early Morning</v>
      </c>
      <c r="K1526" s="4" t="str">
        <f>TEXT(UBER[[#This Row],[Request Date]],"dddd")</f>
        <v>Tuesday</v>
      </c>
      <c r="L1526" s="2">
        <f>IF(OR(UBER[Drop Date]="NA", UBER[Drop Time]="NA"), "NA",M1526+N1526)</f>
        <v>42563.281944444447</v>
      </c>
      <c r="M1526" s="3">
        <v>42563</v>
      </c>
      <c r="N1526" s="4">
        <v>0.28194444444444444</v>
      </c>
      <c r="O1526" s="4" t="str">
        <f>IF(UBER[Drop Date]="NA","No","yes")</f>
        <v>yes</v>
      </c>
      <c r="P1526" s="4">
        <f t="shared" si="71"/>
        <v>4.0277777778101154E-2</v>
      </c>
      <c r="Q1526" s="27">
        <f>IF(UBER[[Trip duration ]]="","",HOUR(P1526)*60 + MINUTE(P1526))</f>
        <v>58</v>
      </c>
      <c r="R1526" s="27"/>
    </row>
    <row r="1527" spans="1:18" x14ac:dyDescent="0.3">
      <c r="A1527" s="1">
        <v>1526</v>
      </c>
      <c r="B1527" s="1" t="s">
        <v>8</v>
      </c>
      <c r="C1527" s="1">
        <v>238</v>
      </c>
      <c r="D1527" s="1" t="str">
        <f t="shared" si="69"/>
        <v>Yes</v>
      </c>
      <c r="E1527" s="1" t="s">
        <v>5</v>
      </c>
      <c r="F1527" s="2">
        <f>UBER[[#This Row],[Request Date]]+UBER[[#This Row],[Request Time]]</f>
        <v>42563.24722222222</v>
      </c>
      <c r="G1527" s="3">
        <v>42563</v>
      </c>
      <c r="H1527" s="4">
        <v>0.24722222222222223</v>
      </c>
      <c r="I1527" s="27">
        <f>HOUR(UBER[[#This Row],[Request Timestamp]])</f>
        <v>5</v>
      </c>
      <c r="J1527" s="4" t="str">
        <f t="shared" si="70"/>
        <v>Early Morning</v>
      </c>
      <c r="K1527" s="4" t="str">
        <f>TEXT(UBER[[#This Row],[Request Date]],"dddd")</f>
        <v>Tuesday</v>
      </c>
      <c r="L1527" s="2">
        <f>IF(OR(UBER[Drop Date]="NA", UBER[Drop Time]="NA"), "NA",M1527+N1527)</f>
        <v>42563.286111111112</v>
      </c>
      <c r="M1527" s="3">
        <v>42563</v>
      </c>
      <c r="N1527" s="4">
        <v>0.28611111111111115</v>
      </c>
      <c r="O1527" s="4" t="str">
        <f>IF(UBER[Drop Date]="NA","No","yes")</f>
        <v>yes</v>
      </c>
      <c r="P1527" s="4">
        <f t="shared" si="71"/>
        <v>3.888888889196096E-2</v>
      </c>
      <c r="Q1527" s="27">
        <f>IF(UBER[[Trip duration ]]="","",HOUR(P1527)*60 + MINUTE(P1527))</f>
        <v>56</v>
      </c>
      <c r="R1527" s="27"/>
    </row>
    <row r="1528" spans="1:18" x14ac:dyDescent="0.3">
      <c r="A1528" s="1">
        <v>1527</v>
      </c>
      <c r="B1528" s="1" t="s">
        <v>4</v>
      </c>
      <c r="C1528" s="1">
        <v>202</v>
      </c>
      <c r="D1528" s="1" t="str">
        <f t="shared" si="69"/>
        <v>Yes</v>
      </c>
      <c r="E1528" s="1" t="s">
        <v>5</v>
      </c>
      <c r="F1528" s="2">
        <f>UBER[[#This Row],[Request Date]]+UBER[[#This Row],[Request Time]]</f>
        <v>42563.244444444441</v>
      </c>
      <c r="G1528" s="3">
        <v>42563</v>
      </c>
      <c r="H1528" s="4">
        <v>0.24444444444444446</v>
      </c>
      <c r="I1528" s="27">
        <f>HOUR(UBER[[#This Row],[Request Timestamp]])</f>
        <v>5</v>
      </c>
      <c r="J1528" s="4" t="str">
        <f t="shared" si="70"/>
        <v>Early Morning</v>
      </c>
      <c r="K1528" s="4" t="str">
        <f>TEXT(UBER[[#This Row],[Request Date]],"dddd")</f>
        <v>Tuesday</v>
      </c>
      <c r="L1528" s="2">
        <f>IF(OR(UBER[Drop Date]="NA", UBER[Drop Time]="NA"), "NA",M1528+N1528)</f>
        <v>42563.296527777777</v>
      </c>
      <c r="M1528" s="3">
        <v>42563</v>
      </c>
      <c r="N1528" s="4">
        <v>0.29652777777777778</v>
      </c>
      <c r="O1528" s="4" t="str">
        <f>IF(UBER[Drop Date]="NA","No","yes")</f>
        <v>yes</v>
      </c>
      <c r="P1528" s="4">
        <f t="shared" si="71"/>
        <v>5.2083333335758653E-2</v>
      </c>
      <c r="Q1528" s="27">
        <f>IF(UBER[[Trip duration ]]="","",HOUR(P1528)*60 + MINUTE(P1528))</f>
        <v>75</v>
      </c>
      <c r="R1528" s="27"/>
    </row>
    <row r="1529" spans="1:18" x14ac:dyDescent="0.3">
      <c r="A1529" s="1">
        <v>1528</v>
      </c>
      <c r="B1529" s="1" t="s">
        <v>8</v>
      </c>
      <c r="C1529" s="1">
        <v>54</v>
      </c>
      <c r="D1529" s="1" t="str">
        <f t="shared" si="69"/>
        <v>Yes</v>
      </c>
      <c r="E1529" s="1" t="s">
        <v>5</v>
      </c>
      <c r="F1529" s="2">
        <f>UBER[[#This Row],[Request Date]]+UBER[[#This Row],[Request Time]]</f>
        <v>42563.248611111114</v>
      </c>
      <c r="G1529" s="3">
        <v>42563</v>
      </c>
      <c r="H1529" s="4">
        <v>0.24861111111111112</v>
      </c>
      <c r="I1529" s="27">
        <f>HOUR(UBER[[#This Row],[Request Timestamp]])</f>
        <v>5</v>
      </c>
      <c r="J1529" s="4" t="str">
        <f t="shared" si="70"/>
        <v>Early Morning</v>
      </c>
      <c r="K1529" s="4" t="str">
        <f>TEXT(UBER[[#This Row],[Request Date]],"dddd")</f>
        <v>Tuesday</v>
      </c>
      <c r="L1529" s="2">
        <f>IF(OR(UBER[Drop Date]="NA", UBER[Drop Time]="NA"), "NA",M1529+N1529)</f>
        <v>42563.272916666669</v>
      </c>
      <c r="M1529" s="3">
        <v>42563</v>
      </c>
      <c r="N1529" s="4">
        <v>0.27291666666666664</v>
      </c>
      <c r="O1529" s="4" t="str">
        <f>IF(UBER[Drop Date]="NA","No","yes")</f>
        <v>yes</v>
      </c>
      <c r="P1529" s="4">
        <f t="shared" si="71"/>
        <v>2.4305555554747116E-2</v>
      </c>
      <c r="Q1529" s="27">
        <f>IF(UBER[[Trip duration ]]="","",HOUR(P1529)*60 + MINUTE(P1529))</f>
        <v>35</v>
      </c>
      <c r="R1529" s="27"/>
    </row>
    <row r="1530" spans="1:18" x14ac:dyDescent="0.3">
      <c r="A1530" s="1">
        <v>1529</v>
      </c>
      <c r="B1530" s="1" t="s">
        <v>8</v>
      </c>
      <c r="C1530" s="1">
        <v>133</v>
      </c>
      <c r="D1530" s="1" t="str">
        <f t="shared" si="69"/>
        <v>Yes</v>
      </c>
      <c r="E1530" s="1" t="s">
        <v>5</v>
      </c>
      <c r="F1530" s="2">
        <f>UBER[[#This Row],[Request Date]]+UBER[[#This Row],[Request Time]]</f>
        <v>42563.24722222222</v>
      </c>
      <c r="G1530" s="3">
        <v>42563</v>
      </c>
      <c r="H1530" s="4">
        <v>0.24722222222222223</v>
      </c>
      <c r="I1530" s="27">
        <f>HOUR(UBER[[#This Row],[Request Timestamp]])</f>
        <v>5</v>
      </c>
      <c r="J1530" s="4" t="str">
        <f t="shared" si="70"/>
        <v>Early Morning</v>
      </c>
      <c r="K1530" s="4" t="str">
        <f>TEXT(UBER[[#This Row],[Request Date]],"dddd")</f>
        <v>Tuesday</v>
      </c>
      <c r="L1530" s="2">
        <f>IF(OR(UBER[Drop Date]="NA", UBER[Drop Time]="NA"), "NA",M1530+N1530)</f>
        <v>42563.28402777778</v>
      </c>
      <c r="M1530" s="3">
        <v>42563</v>
      </c>
      <c r="N1530" s="4">
        <v>0.28402777777777777</v>
      </c>
      <c r="O1530" s="4" t="str">
        <f>IF(UBER[Drop Date]="NA","No","yes")</f>
        <v>yes</v>
      </c>
      <c r="P1530" s="4">
        <f t="shared" si="71"/>
        <v>3.680555555911269E-2</v>
      </c>
      <c r="Q1530" s="27">
        <f>IF(UBER[[Trip duration ]]="","",HOUR(P1530)*60 + MINUTE(P1530))</f>
        <v>53</v>
      </c>
      <c r="R1530" s="27"/>
    </row>
    <row r="1531" spans="1:18" x14ac:dyDescent="0.3">
      <c r="A1531" s="1">
        <v>1530</v>
      </c>
      <c r="B1531" s="1" t="s">
        <v>8</v>
      </c>
      <c r="C1531" s="1" t="s">
        <v>6</v>
      </c>
      <c r="D1531" s="1" t="str">
        <f t="shared" si="69"/>
        <v>No</v>
      </c>
      <c r="E1531" s="1" t="s">
        <v>7</v>
      </c>
      <c r="F1531" s="2">
        <f>UBER[[#This Row],[Request Date]]+UBER[[#This Row],[Request Time]]</f>
        <v>42563.244444444441</v>
      </c>
      <c r="G1531" s="3">
        <v>42563</v>
      </c>
      <c r="H1531" s="4">
        <v>0.24444444444444446</v>
      </c>
      <c r="I1531" s="27">
        <f>HOUR(UBER[[#This Row],[Request Timestamp]])</f>
        <v>5</v>
      </c>
      <c r="J1531" s="4" t="str">
        <f t="shared" si="70"/>
        <v>Early Morning</v>
      </c>
      <c r="K1531" s="4" t="str">
        <f>TEXT(UBER[[#This Row],[Request Date]],"dddd")</f>
        <v>Tuesday</v>
      </c>
      <c r="L1531" s="2" t="str">
        <f>IF(OR(UBER[Drop Date]="NA", UBER[Drop Time]="NA"), "NA",M1531+N1531)</f>
        <v>NA</v>
      </c>
      <c r="M1531" s="3" t="s">
        <v>6</v>
      </c>
      <c r="N1531" s="4"/>
      <c r="O1531" s="4" t="str">
        <f>IF(UBER[Drop Date]="NA","No","yes")</f>
        <v>No</v>
      </c>
      <c r="P1531" s="4" t="str">
        <f t="shared" si="71"/>
        <v/>
      </c>
      <c r="Q1531" s="27" t="str">
        <f>IF(UBER[[Trip duration ]]="","",HOUR(P1531)*60 + MINUTE(P1531))</f>
        <v/>
      </c>
      <c r="R1531" s="27"/>
    </row>
    <row r="1532" spans="1:18" x14ac:dyDescent="0.3">
      <c r="A1532" s="1">
        <v>1531</v>
      </c>
      <c r="B1532" s="1" t="s">
        <v>8</v>
      </c>
      <c r="C1532" s="1">
        <v>36</v>
      </c>
      <c r="D1532" s="1" t="str">
        <f t="shared" si="69"/>
        <v>Yes</v>
      </c>
      <c r="E1532" s="1" t="s">
        <v>9</v>
      </c>
      <c r="F1532" s="2">
        <f>UBER[[#This Row],[Request Date]]+UBER[[#This Row],[Request Time]]</f>
        <v>42563.245833333334</v>
      </c>
      <c r="G1532" s="3">
        <v>42563</v>
      </c>
      <c r="H1532" s="4">
        <v>0.24583333333333335</v>
      </c>
      <c r="I1532" s="27">
        <f>HOUR(UBER[[#This Row],[Request Timestamp]])</f>
        <v>5</v>
      </c>
      <c r="J1532" s="4" t="str">
        <f t="shared" si="70"/>
        <v>Early Morning</v>
      </c>
      <c r="K1532" s="4" t="str">
        <f>TEXT(UBER[[#This Row],[Request Date]],"dddd")</f>
        <v>Tuesday</v>
      </c>
      <c r="L1532" s="2" t="str">
        <f>IF(OR(UBER[Drop Date]="NA", UBER[Drop Time]="NA"), "NA",M1532+N1532)</f>
        <v>NA</v>
      </c>
      <c r="M1532" s="3" t="s">
        <v>6</v>
      </c>
      <c r="N1532" s="4"/>
      <c r="O1532" s="4" t="str">
        <f>IF(UBER[Drop Date]="NA","No","yes")</f>
        <v>No</v>
      </c>
      <c r="P1532" s="4" t="str">
        <f t="shared" si="71"/>
        <v/>
      </c>
      <c r="Q1532" s="27" t="str">
        <f>IF(UBER[[Trip duration ]]="","",HOUR(P1532)*60 + MINUTE(P1532))</f>
        <v/>
      </c>
      <c r="R1532" s="27"/>
    </row>
    <row r="1533" spans="1:18" x14ac:dyDescent="0.3">
      <c r="A1533" s="1">
        <v>1532</v>
      </c>
      <c r="B1533" s="1" t="s">
        <v>8</v>
      </c>
      <c r="C1533" s="1">
        <v>69</v>
      </c>
      <c r="D1533" s="1" t="str">
        <f t="shared" si="69"/>
        <v>Yes</v>
      </c>
      <c r="E1533" s="1" t="s">
        <v>9</v>
      </c>
      <c r="F1533" s="2">
        <f>UBER[[#This Row],[Request Date]]+UBER[[#This Row],[Request Time]]</f>
        <v>42563.245833333334</v>
      </c>
      <c r="G1533" s="3">
        <v>42563</v>
      </c>
      <c r="H1533" s="4">
        <v>0.24583333333333335</v>
      </c>
      <c r="I1533" s="27">
        <f>HOUR(UBER[[#This Row],[Request Timestamp]])</f>
        <v>5</v>
      </c>
      <c r="J1533" s="4" t="str">
        <f t="shared" si="70"/>
        <v>Early Morning</v>
      </c>
      <c r="K1533" s="4" t="str">
        <f>TEXT(UBER[[#This Row],[Request Date]],"dddd")</f>
        <v>Tuesday</v>
      </c>
      <c r="L1533" s="2" t="str">
        <f>IF(OR(UBER[Drop Date]="NA", UBER[Drop Time]="NA"), "NA",M1533+N1533)</f>
        <v>NA</v>
      </c>
      <c r="M1533" s="3" t="s">
        <v>6</v>
      </c>
      <c r="N1533" s="4"/>
      <c r="O1533" s="4" t="str">
        <f>IF(UBER[Drop Date]="NA","No","yes")</f>
        <v>No</v>
      </c>
      <c r="P1533" s="4" t="str">
        <f t="shared" si="71"/>
        <v/>
      </c>
      <c r="Q1533" s="27" t="str">
        <f>IF(UBER[[Trip duration ]]="","",HOUR(P1533)*60 + MINUTE(P1533))</f>
        <v/>
      </c>
      <c r="R1533" s="27"/>
    </row>
    <row r="1534" spans="1:18" x14ac:dyDescent="0.3">
      <c r="A1534" s="1">
        <v>1533</v>
      </c>
      <c r="B1534" s="1" t="s">
        <v>8</v>
      </c>
      <c r="C1534" s="1">
        <v>49</v>
      </c>
      <c r="D1534" s="1" t="str">
        <f t="shared" si="69"/>
        <v>Yes</v>
      </c>
      <c r="E1534" s="1" t="s">
        <v>5</v>
      </c>
      <c r="F1534" s="2">
        <f>UBER[[#This Row],[Request Date]]+UBER[[#This Row],[Request Time]]</f>
        <v>42563.24722222222</v>
      </c>
      <c r="G1534" s="3">
        <v>42563</v>
      </c>
      <c r="H1534" s="4">
        <v>0.24722222222222223</v>
      </c>
      <c r="I1534" s="27">
        <f>HOUR(UBER[[#This Row],[Request Timestamp]])</f>
        <v>5</v>
      </c>
      <c r="J1534" s="4" t="str">
        <f t="shared" si="70"/>
        <v>Early Morning</v>
      </c>
      <c r="K1534" s="4" t="str">
        <f>TEXT(UBER[[#This Row],[Request Date]],"dddd")</f>
        <v>Tuesday</v>
      </c>
      <c r="L1534" s="2">
        <f>IF(OR(UBER[Drop Date]="NA", UBER[Drop Time]="NA"), "NA",M1534+N1534)</f>
        <v>42563.272222222222</v>
      </c>
      <c r="M1534" s="3">
        <v>42563</v>
      </c>
      <c r="N1534" s="4">
        <v>0.2722222222222222</v>
      </c>
      <c r="O1534" s="4" t="str">
        <f>IF(UBER[Drop Date]="NA","No","yes")</f>
        <v>yes</v>
      </c>
      <c r="P1534" s="4">
        <f t="shared" si="71"/>
        <v>2.5000000001455192E-2</v>
      </c>
      <c r="Q1534" s="27">
        <f>IF(UBER[[Trip duration ]]="","",HOUR(P1534)*60 + MINUTE(P1534))</f>
        <v>36</v>
      </c>
      <c r="R1534" s="27"/>
    </row>
    <row r="1535" spans="1:18" x14ac:dyDescent="0.3">
      <c r="A1535" s="1">
        <v>1534</v>
      </c>
      <c r="B1535" s="1" t="s">
        <v>4</v>
      </c>
      <c r="C1535" s="1">
        <v>212</v>
      </c>
      <c r="D1535" s="1" t="str">
        <f t="shared" si="69"/>
        <v>Yes</v>
      </c>
      <c r="E1535" s="1" t="s">
        <v>5</v>
      </c>
      <c r="F1535" s="2">
        <f>UBER[[#This Row],[Request Date]]+UBER[[#This Row],[Request Time]]</f>
        <v>42563.249305555553</v>
      </c>
      <c r="G1535" s="3">
        <v>42563</v>
      </c>
      <c r="H1535" s="4">
        <v>0.24930555555555556</v>
      </c>
      <c r="I1535" s="27">
        <f>HOUR(UBER[[#This Row],[Request Timestamp]])</f>
        <v>5</v>
      </c>
      <c r="J1535" s="4" t="str">
        <f t="shared" si="70"/>
        <v>Early Morning</v>
      </c>
      <c r="K1535" s="4" t="str">
        <f>TEXT(UBER[[#This Row],[Request Date]],"dddd")</f>
        <v>Tuesday</v>
      </c>
      <c r="L1535" s="2">
        <f>IF(OR(UBER[Drop Date]="NA", UBER[Drop Time]="NA"), "NA",M1535+N1535)</f>
        <v>42563.290277777778</v>
      </c>
      <c r="M1535" s="3">
        <v>42563</v>
      </c>
      <c r="N1535" s="4">
        <v>0.2902777777777778</v>
      </c>
      <c r="O1535" s="4" t="str">
        <f>IF(UBER[Drop Date]="NA","No","yes")</f>
        <v>yes</v>
      </c>
      <c r="P1535" s="4">
        <f t="shared" si="71"/>
        <v>4.0972222224809229E-2</v>
      </c>
      <c r="Q1535" s="27">
        <f>IF(UBER[[Trip duration ]]="","",HOUR(P1535)*60 + MINUTE(P1535))</f>
        <v>59</v>
      </c>
      <c r="R1535" s="27"/>
    </row>
    <row r="1536" spans="1:18" x14ac:dyDescent="0.3">
      <c r="A1536" s="1">
        <v>1535</v>
      </c>
      <c r="B1536" s="1" t="s">
        <v>8</v>
      </c>
      <c r="C1536" s="1" t="s">
        <v>6</v>
      </c>
      <c r="D1536" s="1" t="str">
        <f t="shared" si="69"/>
        <v>No</v>
      </c>
      <c r="E1536" s="1" t="s">
        <v>7</v>
      </c>
      <c r="F1536" s="2">
        <f>UBER[[#This Row],[Request Date]]+UBER[[#This Row],[Request Time]]</f>
        <v>42563.248611111114</v>
      </c>
      <c r="G1536" s="3">
        <v>42563</v>
      </c>
      <c r="H1536" s="4">
        <v>0.24861111111111112</v>
      </c>
      <c r="I1536" s="27">
        <f>HOUR(UBER[[#This Row],[Request Timestamp]])</f>
        <v>5</v>
      </c>
      <c r="J1536" s="4" t="str">
        <f t="shared" si="70"/>
        <v>Early Morning</v>
      </c>
      <c r="K1536" s="4" t="str">
        <f>TEXT(UBER[[#This Row],[Request Date]],"dddd")</f>
        <v>Tuesday</v>
      </c>
      <c r="L1536" s="2" t="str">
        <f>IF(OR(UBER[Drop Date]="NA", UBER[Drop Time]="NA"), "NA",M1536+N1536)</f>
        <v>NA</v>
      </c>
      <c r="M1536" s="3" t="s">
        <v>6</v>
      </c>
      <c r="N1536" s="4"/>
      <c r="O1536" s="4" t="str">
        <f>IF(UBER[Drop Date]="NA","No","yes")</f>
        <v>No</v>
      </c>
      <c r="P1536" s="4" t="str">
        <f t="shared" si="71"/>
        <v/>
      </c>
      <c r="Q1536" s="27" t="str">
        <f>IF(UBER[[Trip duration ]]="","",HOUR(P1536)*60 + MINUTE(P1536))</f>
        <v/>
      </c>
      <c r="R1536" s="27"/>
    </row>
    <row r="1537" spans="1:18" x14ac:dyDescent="0.3">
      <c r="A1537" s="1">
        <v>1536</v>
      </c>
      <c r="B1537" s="1" t="s">
        <v>4</v>
      </c>
      <c r="C1537" s="1">
        <v>12</v>
      </c>
      <c r="D1537" s="1" t="str">
        <f t="shared" si="69"/>
        <v>Yes</v>
      </c>
      <c r="E1537" s="1" t="s">
        <v>5</v>
      </c>
      <c r="F1537" s="2">
        <f>UBER[[#This Row],[Request Date]]+UBER[[#This Row],[Request Time]]</f>
        <v>42563.249305555553</v>
      </c>
      <c r="G1537" s="3">
        <v>42563</v>
      </c>
      <c r="H1537" s="4">
        <v>0.24930555555555556</v>
      </c>
      <c r="I1537" s="27">
        <f>HOUR(UBER[[#This Row],[Request Timestamp]])</f>
        <v>5</v>
      </c>
      <c r="J1537" s="4" t="str">
        <f t="shared" si="70"/>
        <v>Early Morning</v>
      </c>
      <c r="K1537" s="4" t="str">
        <f>TEXT(UBER[[#This Row],[Request Date]],"dddd")</f>
        <v>Tuesday</v>
      </c>
      <c r="L1537" s="2">
        <f>IF(OR(UBER[Drop Date]="NA", UBER[Drop Time]="NA"), "NA",M1537+N1537)</f>
        <v>42563.290972222225</v>
      </c>
      <c r="M1537" s="3">
        <v>42563</v>
      </c>
      <c r="N1537" s="4">
        <v>0.29097222222222224</v>
      </c>
      <c r="O1537" s="4" t="str">
        <f>IF(UBER[Drop Date]="NA","No","yes")</f>
        <v>yes</v>
      </c>
      <c r="P1537" s="4">
        <f t="shared" si="71"/>
        <v>4.1666666671517305E-2</v>
      </c>
      <c r="Q1537" s="27">
        <f>IF(UBER[[Trip duration ]]="","",HOUR(P1537)*60 + MINUTE(P1537))</f>
        <v>60</v>
      </c>
      <c r="R1537" s="27"/>
    </row>
    <row r="1538" spans="1:18" x14ac:dyDescent="0.3">
      <c r="A1538" s="1">
        <v>1537</v>
      </c>
      <c r="B1538" s="1" t="s">
        <v>8</v>
      </c>
      <c r="C1538" s="1">
        <v>220</v>
      </c>
      <c r="D1538" s="1" t="str">
        <f t="shared" ref="D1538:D1601" si="72">IF(C:C="NA","No","Yes")</f>
        <v>Yes</v>
      </c>
      <c r="E1538" s="1" t="s">
        <v>9</v>
      </c>
      <c r="F1538" s="2">
        <f>UBER[[#This Row],[Request Date]]+UBER[[#This Row],[Request Time]]</f>
        <v>42563.246527777781</v>
      </c>
      <c r="G1538" s="3">
        <v>42563</v>
      </c>
      <c r="H1538" s="4">
        <v>0.24652777777777779</v>
      </c>
      <c r="I1538" s="27">
        <f>HOUR(UBER[[#This Row],[Request Timestamp]])</f>
        <v>5</v>
      </c>
      <c r="J1538" s="4" t="str">
        <f t="shared" ref="J1538:J1601" si="73">IF(HOUR(H1538)&lt;4,"Late Night",
 IF(HOUR(H1538)&lt;8,"Early Morning",
 IF(HOUR(H1538)&lt;12,"Morning",
 IF(HOUR(H1538)&lt;17,"Afternoon",
 IF(HOUR(H1538)&lt;21,"Evening","Night")))))</f>
        <v>Early Morning</v>
      </c>
      <c r="K1538" s="4" t="str">
        <f>TEXT(UBER[[#This Row],[Request Date]],"dddd")</f>
        <v>Tuesday</v>
      </c>
      <c r="L1538" s="2" t="str">
        <f>IF(OR(UBER[Drop Date]="NA", UBER[Drop Time]="NA"), "NA",M1538+N1538)</f>
        <v>NA</v>
      </c>
      <c r="M1538" s="3" t="s">
        <v>6</v>
      </c>
      <c r="N1538" s="4"/>
      <c r="O1538" s="4" t="str">
        <f>IF(UBER[Drop Date]="NA","No","yes")</f>
        <v>No</v>
      </c>
      <c r="P1538" s="4" t="str">
        <f t="shared" ref="P1538:P1601" si="74">IF(OR(L1538="NA",F1538="NA"), "", L1538 - F1538)</f>
        <v/>
      </c>
      <c r="Q1538" s="27" t="str">
        <f>IF(UBER[[Trip duration ]]="","",HOUR(P1538)*60 + MINUTE(P1538))</f>
        <v/>
      </c>
      <c r="R1538" s="27"/>
    </row>
    <row r="1539" spans="1:18" x14ac:dyDescent="0.3">
      <c r="A1539" s="1">
        <v>1538</v>
      </c>
      <c r="B1539" s="1" t="s">
        <v>8</v>
      </c>
      <c r="C1539" s="1" t="s">
        <v>6</v>
      </c>
      <c r="D1539" s="1" t="str">
        <f t="shared" si="72"/>
        <v>No</v>
      </c>
      <c r="E1539" s="1" t="s">
        <v>7</v>
      </c>
      <c r="F1539" s="2">
        <f>UBER[[#This Row],[Request Date]]+UBER[[#This Row],[Request Time]]</f>
        <v>42563.254166666666</v>
      </c>
      <c r="G1539" s="3">
        <v>42563</v>
      </c>
      <c r="H1539" s="4">
        <v>0.25416666666666665</v>
      </c>
      <c r="I1539" s="27">
        <f>HOUR(UBER[[#This Row],[Request Timestamp]])</f>
        <v>6</v>
      </c>
      <c r="J1539" s="4" t="str">
        <f t="shared" si="73"/>
        <v>Early Morning</v>
      </c>
      <c r="K1539" s="4" t="str">
        <f>TEXT(UBER[[#This Row],[Request Date]],"dddd")</f>
        <v>Tuesday</v>
      </c>
      <c r="L1539" s="2" t="str">
        <f>IF(OR(UBER[Drop Date]="NA", UBER[Drop Time]="NA"), "NA",M1539+N1539)</f>
        <v>NA</v>
      </c>
      <c r="M1539" s="3" t="s">
        <v>6</v>
      </c>
      <c r="N1539" s="4"/>
      <c r="O1539" s="4" t="str">
        <f>IF(UBER[Drop Date]="NA","No","yes")</f>
        <v>No</v>
      </c>
      <c r="P1539" s="4" t="str">
        <f t="shared" si="74"/>
        <v/>
      </c>
      <c r="Q1539" s="27" t="str">
        <f>IF(UBER[[Trip duration ]]="","",HOUR(P1539)*60 + MINUTE(P1539))</f>
        <v/>
      </c>
      <c r="R1539" s="27"/>
    </row>
    <row r="1540" spans="1:18" x14ac:dyDescent="0.3">
      <c r="A1540" s="1">
        <v>1539</v>
      </c>
      <c r="B1540" s="1" t="s">
        <v>8</v>
      </c>
      <c r="C1540" s="1">
        <v>28</v>
      </c>
      <c r="D1540" s="1" t="str">
        <f t="shared" si="72"/>
        <v>Yes</v>
      </c>
      <c r="E1540" s="1" t="s">
        <v>9</v>
      </c>
      <c r="F1540" s="2">
        <f>UBER[[#This Row],[Request Date]]+UBER[[#This Row],[Request Time]]</f>
        <v>42563.25277777778</v>
      </c>
      <c r="G1540" s="3">
        <v>42563</v>
      </c>
      <c r="H1540" s="4">
        <v>0.25277777777777777</v>
      </c>
      <c r="I1540" s="27">
        <f>HOUR(UBER[[#This Row],[Request Timestamp]])</f>
        <v>6</v>
      </c>
      <c r="J1540" s="4" t="str">
        <f t="shared" si="73"/>
        <v>Early Morning</v>
      </c>
      <c r="K1540" s="4" t="str">
        <f>TEXT(UBER[[#This Row],[Request Date]],"dddd")</f>
        <v>Tuesday</v>
      </c>
      <c r="L1540" s="2" t="str">
        <f>IF(OR(UBER[Drop Date]="NA", UBER[Drop Time]="NA"), "NA",M1540+N1540)</f>
        <v>NA</v>
      </c>
      <c r="M1540" s="3" t="s">
        <v>6</v>
      </c>
      <c r="N1540" s="4"/>
      <c r="O1540" s="4" t="str">
        <f>IF(UBER[Drop Date]="NA","No","yes")</f>
        <v>No</v>
      </c>
      <c r="P1540" s="4" t="str">
        <f t="shared" si="74"/>
        <v/>
      </c>
      <c r="Q1540" s="27" t="str">
        <f>IF(UBER[[Trip duration ]]="","",HOUR(P1540)*60 + MINUTE(P1540))</f>
        <v/>
      </c>
      <c r="R1540" s="27"/>
    </row>
    <row r="1541" spans="1:18" x14ac:dyDescent="0.3">
      <c r="A1541" s="1">
        <v>1540</v>
      </c>
      <c r="B1541" s="1" t="s">
        <v>4</v>
      </c>
      <c r="C1541" s="1">
        <v>201</v>
      </c>
      <c r="D1541" s="1" t="str">
        <f t="shared" si="72"/>
        <v>Yes</v>
      </c>
      <c r="E1541" s="1" t="s">
        <v>5</v>
      </c>
      <c r="F1541" s="2">
        <f>UBER[[#This Row],[Request Date]]+UBER[[#This Row],[Request Time]]</f>
        <v>42563.25277777778</v>
      </c>
      <c r="G1541" s="3">
        <v>42563</v>
      </c>
      <c r="H1541" s="4">
        <v>0.25277777777777777</v>
      </c>
      <c r="I1541" s="27">
        <f>HOUR(UBER[[#This Row],[Request Timestamp]])</f>
        <v>6</v>
      </c>
      <c r="J1541" s="4" t="str">
        <f t="shared" si="73"/>
        <v>Early Morning</v>
      </c>
      <c r="K1541" s="4" t="str">
        <f>TEXT(UBER[[#This Row],[Request Date]],"dddd")</f>
        <v>Tuesday</v>
      </c>
      <c r="L1541" s="2">
        <f>IF(OR(UBER[Drop Date]="NA", UBER[Drop Time]="NA"), "NA",M1541+N1541)</f>
        <v>42563.288194444445</v>
      </c>
      <c r="M1541" s="3">
        <v>42563</v>
      </c>
      <c r="N1541" s="4">
        <v>0.28819444444444448</v>
      </c>
      <c r="O1541" s="4" t="str">
        <f>IF(UBER[Drop Date]="NA","No","yes")</f>
        <v>yes</v>
      </c>
      <c r="P1541" s="4">
        <f t="shared" si="74"/>
        <v>3.5416666665696539E-2</v>
      </c>
      <c r="Q1541" s="27">
        <f>IF(UBER[[Trip duration ]]="","",HOUR(P1541)*60 + MINUTE(P1541))</f>
        <v>51</v>
      </c>
      <c r="R1541" s="27"/>
    </row>
    <row r="1542" spans="1:18" x14ac:dyDescent="0.3">
      <c r="A1542" s="1">
        <v>1541</v>
      </c>
      <c r="B1542" s="1" t="s">
        <v>8</v>
      </c>
      <c r="C1542" s="1">
        <v>205</v>
      </c>
      <c r="D1542" s="1" t="str">
        <f t="shared" si="72"/>
        <v>Yes</v>
      </c>
      <c r="E1542" s="1" t="s">
        <v>9</v>
      </c>
      <c r="F1542" s="2">
        <f>UBER[[#This Row],[Request Date]]+UBER[[#This Row],[Request Time]]</f>
        <v>42563.25277777778</v>
      </c>
      <c r="G1542" s="3">
        <v>42563</v>
      </c>
      <c r="H1542" s="4">
        <v>0.25277777777777777</v>
      </c>
      <c r="I1542" s="27">
        <f>HOUR(UBER[[#This Row],[Request Timestamp]])</f>
        <v>6</v>
      </c>
      <c r="J1542" s="4" t="str">
        <f t="shared" si="73"/>
        <v>Early Morning</v>
      </c>
      <c r="K1542" s="4" t="str">
        <f>TEXT(UBER[[#This Row],[Request Date]],"dddd")</f>
        <v>Tuesday</v>
      </c>
      <c r="L1542" s="2" t="str">
        <f>IF(OR(UBER[Drop Date]="NA", UBER[Drop Time]="NA"), "NA",M1542+N1542)</f>
        <v>NA</v>
      </c>
      <c r="M1542" s="3" t="s">
        <v>6</v>
      </c>
      <c r="N1542" s="4"/>
      <c r="O1542" s="4" t="str">
        <f>IF(UBER[Drop Date]="NA","No","yes")</f>
        <v>No</v>
      </c>
      <c r="P1542" s="4" t="str">
        <f t="shared" si="74"/>
        <v/>
      </c>
      <c r="Q1542" s="27" t="str">
        <f>IF(UBER[[Trip duration ]]="","",HOUR(P1542)*60 + MINUTE(P1542))</f>
        <v/>
      </c>
      <c r="R1542" s="27"/>
    </row>
    <row r="1543" spans="1:18" x14ac:dyDescent="0.3">
      <c r="A1543" s="1">
        <v>1542</v>
      </c>
      <c r="B1543" s="1" t="s">
        <v>8</v>
      </c>
      <c r="C1543" s="1" t="s">
        <v>6</v>
      </c>
      <c r="D1543" s="1" t="str">
        <f t="shared" si="72"/>
        <v>No</v>
      </c>
      <c r="E1543" s="1" t="s">
        <v>7</v>
      </c>
      <c r="F1543" s="2">
        <f>UBER[[#This Row],[Request Date]]+UBER[[#This Row],[Request Time]]</f>
        <v>42563.245833333334</v>
      </c>
      <c r="G1543" s="3">
        <v>42563</v>
      </c>
      <c r="H1543" s="4">
        <v>0.24583333333333335</v>
      </c>
      <c r="I1543" s="27">
        <f>HOUR(UBER[[#This Row],[Request Timestamp]])</f>
        <v>5</v>
      </c>
      <c r="J1543" s="4" t="str">
        <f t="shared" si="73"/>
        <v>Early Morning</v>
      </c>
      <c r="K1543" s="4" t="str">
        <f>TEXT(UBER[[#This Row],[Request Date]],"dddd")</f>
        <v>Tuesday</v>
      </c>
      <c r="L1543" s="2" t="str">
        <f>IF(OR(UBER[Drop Date]="NA", UBER[Drop Time]="NA"), "NA",M1543+N1543)</f>
        <v>NA</v>
      </c>
      <c r="M1543" s="3" t="s">
        <v>6</v>
      </c>
      <c r="N1543" s="4"/>
      <c r="O1543" s="4" t="str">
        <f>IF(UBER[Drop Date]="NA","No","yes")</f>
        <v>No</v>
      </c>
      <c r="P1543" s="4" t="str">
        <f t="shared" si="74"/>
        <v/>
      </c>
      <c r="Q1543" s="27" t="str">
        <f>IF(UBER[[Trip duration ]]="","",HOUR(P1543)*60 + MINUTE(P1543))</f>
        <v/>
      </c>
      <c r="R1543" s="27"/>
    </row>
    <row r="1544" spans="1:18" x14ac:dyDescent="0.3">
      <c r="A1544" s="1">
        <v>1543</v>
      </c>
      <c r="B1544" s="1" t="s">
        <v>8</v>
      </c>
      <c r="C1544" s="1">
        <v>58</v>
      </c>
      <c r="D1544" s="1" t="str">
        <f t="shared" si="72"/>
        <v>Yes</v>
      </c>
      <c r="E1544" s="1" t="s">
        <v>9</v>
      </c>
      <c r="F1544" s="2">
        <f>UBER[[#This Row],[Request Date]]+UBER[[#This Row],[Request Time]]</f>
        <v>42563.251388888886</v>
      </c>
      <c r="G1544" s="3">
        <v>42563</v>
      </c>
      <c r="H1544" s="4">
        <v>0.25138888888888888</v>
      </c>
      <c r="I1544" s="27">
        <f>HOUR(UBER[[#This Row],[Request Timestamp]])</f>
        <v>6</v>
      </c>
      <c r="J1544" s="4" t="str">
        <f t="shared" si="73"/>
        <v>Early Morning</v>
      </c>
      <c r="K1544" s="4" t="str">
        <f>TEXT(UBER[[#This Row],[Request Date]],"dddd")</f>
        <v>Tuesday</v>
      </c>
      <c r="L1544" s="2" t="str">
        <f>IF(OR(UBER[Drop Date]="NA", UBER[Drop Time]="NA"), "NA",M1544+N1544)</f>
        <v>NA</v>
      </c>
      <c r="M1544" s="3" t="s">
        <v>6</v>
      </c>
      <c r="N1544" s="4"/>
      <c r="O1544" s="4" t="str">
        <f>IF(UBER[Drop Date]="NA","No","yes")</f>
        <v>No</v>
      </c>
      <c r="P1544" s="4" t="str">
        <f t="shared" si="74"/>
        <v/>
      </c>
      <c r="Q1544" s="27" t="str">
        <f>IF(UBER[[Trip duration ]]="","",HOUR(P1544)*60 + MINUTE(P1544))</f>
        <v/>
      </c>
      <c r="R1544" s="27"/>
    </row>
    <row r="1545" spans="1:18" x14ac:dyDescent="0.3">
      <c r="A1545" s="1">
        <v>1544</v>
      </c>
      <c r="B1545" s="1" t="s">
        <v>8</v>
      </c>
      <c r="C1545" s="1">
        <v>157</v>
      </c>
      <c r="D1545" s="1" t="str">
        <f t="shared" si="72"/>
        <v>Yes</v>
      </c>
      <c r="E1545" s="1" t="s">
        <v>9</v>
      </c>
      <c r="F1545" s="2">
        <f>UBER[[#This Row],[Request Date]]+UBER[[#This Row],[Request Time]]</f>
        <v>42563.25277777778</v>
      </c>
      <c r="G1545" s="3">
        <v>42563</v>
      </c>
      <c r="H1545" s="4">
        <v>0.25277777777777777</v>
      </c>
      <c r="I1545" s="27">
        <f>HOUR(UBER[[#This Row],[Request Timestamp]])</f>
        <v>6</v>
      </c>
      <c r="J1545" s="4" t="str">
        <f t="shared" si="73"/>
        <v>Early Morning</v>
      </c>
      <c r="K1545" s="4" t="str">
        <f>TEXT(UBER[[#This Row],[Request Date]],"dddd")</f>
        <v>Tuesday</v>
      </c>
      <c r="L1545" s="2" t="str">
        <f>IF(OR(UBER[Drop Date]="NA", UBER[Drop Time]="NA"), "NA",M1545+N1545)</f>
        <v>NA</v>
      </c>
      <c r="M1545" s="3" t="s">
        <v>6</v>
      </c>
      <c r="N1545" s="4"/>
      <c r="O1545" s="4" t="str">
        <f>IF(UBER[Drop Date]="NA","No","yes")</f>
        <v>No</v>
      </c>
      <c r="P1545" s="4" t="str">
        <f t="shared" si="74"/>
        <v/>
      </c>
      <c r="Q1545" s="27" t="str">
        <f>IF(UBER[[Trip duration ]]="","",HOUR(P1545)*60 + MINUTE(P1545))</f>
        <v/>
      </c>
      <c r="R1545" s="27"/>
    </row>
    <row r="1546" spans="1:18" x14ac:dyDescent="0.3">
      <c r="A1546" s="1">
        <v>1545</v>
      </c>
      <c r="B1546" s="1" t="s">
        <v>4</v>
      </c>
      <c r="C1546" s="1">
        <v>270</v>
      </c>
      <c r="D1546" s="1" t="str">
        <f t="shared" si="72"/>
        <v>Yes</v>
      </c>
      <c r="E1546" s="1" t="s">
        <v>9</v>
      </c>
      <c r="F1546" s="2">
        <f>UBER[[#This Row],[Request Date]]+UBER[[#This Row],[Request Time]]</f>
        <v>42563.250694444447</v>
      </c>
      <c r="G1546" s="3">
        <v>42563</v>
      </c>
      <c r="H1546" s="4">
        <v>0.25069444444444444</v>
      </c>
      <c r="I1546" s="27">
        <f>HOUR(UBER[[#This Row],[Request Timestamp]])</f>
        <v>6</v>
      </c>
      <c r="J1546" s="4" t="str">
        <f t="shared" si="73"/>
        <v>Early Morning</v>
      </c>
      <c r="K1546" s="4" t="str">
        <f>TEXT(UBER[[#This Row],[Request Date]],"dddd")</f>
        <v>Tuesday</v>
      </c>
      <c r="L1546" s="2" t="str">
        <f>IF(OR(UBER[Drop Date]="NA", UBER[Drop Time]="NA"), "NA",M1546+N1546)</f>
        <v>NA</v>
      </c>
      <c r="M1546" s="3" t="s">
        <v>6</v>
      </c>
      <c r="N1546" s="4"/>
      <c r="O1546" s="4" t="str">
        <f>IF(UBER[Drop Date]="NA","No","yes")</f>
        <v>No</v>
      </c>
      <c r="P1546" s="4" t="str">
        <f t="shared" si="74"/>
        <v/>
      </c>
      <c r="Q1546" s="27" t="str">
        <f>IF(UBER[[Trip duration ]]="","",HOUR(P1546)*60 + MINUTE(P1546))</f>
        <v/>
      </c>
      <c r="R1546" s="27"/>
    </row>
    <row r="1547" spans="1:18" x14ac:dyDescent="0.3">
      <c r="A1547" s="1">
        <v>1546</v>
      </c>
      <c r="B1547" s="1" t="s">
        <v>8</v>
      </c>
      <c r="C1547" s="1" t="s">
        <v>6</v>
      </c>
      <c r="D1547" s="1" t="str">
        <f t="shared" si="72"/>
        <v>No</v>
      </c>
      <c r="E1547" s="1" t="s">
        <v>7</v>
      </c>
      <c r="F1547" s="2">
        <f>UBER[[#This Row],[Request Date]]+UBER[[#This Row],[Request Time]]</f>
        <v>42563.251388888886</v>
      </c>
      <c r="G1547" s="3">
        <v>42563</v>
      </c>
      <c r="H1547" s="4">
        <v>0.25138888888888888</v>
      </c>
      <c r="I1547" s="27">
        <f>HOUR(UBER[[#This Row],[Request Timestamp]])</f>
        <v>6</v>
      </c>
      <c r="J1547" s="4" t="str">
        <f t="shared" si="73"/>
        <v>Early Morning</v>
      </c>
      <c r="K1547" s="4" t="str">
        <f>TEXT(UBER[[#This Row],[Request Date]],"dddd")</f>
        <v>Tuesday</v>
      </c>
      <c r="L1547" s="2" t="str">
        <f>IF(OR(UBER[Drop Date]="NA", UBER[Drop Time]="NA"), "NA",M1547+N1547)</f>
        <v>NA</v>
      </c>
      <c r="M1547" s="3" t="s">
        <v>6</v>
      </c>
      <c r="N1547" s="4"/>
      <c r="O1547" s="4" t="str">
        <f>IF(UBER[Drop Date]="NA","No","yes")</f>
        <v>No</v>
      </c>
      <c r="P1547" s="4" t="str">
        <f t="shared" si="74"/>
        <v/>
      </c>
      <c r="Q1547" s="27" t="str">
        <f>IF(UBER[[Trip duration ]]="","",HOUR(P1547)*60 + MINUTE(P1547))</f>
        <v/>
      </c>
      <c r="R1547" s="27"/>
    </row>
    <row r="1548" spans="1:18" x14ac:dyDescent="0.3">
      <c r="A1548" s="1">
        <v>1547</v>
      </c>
      <c r="B1548" s="1" t="s">
        <v>8</v>
      </c>
      <c r="C1548" s="1" t="s">
        <v>6</v>
      </c>
      <c r="D1548" s="1" t="str">
        <f t="shared" si="72"/>
        <v>No</v>
      </c>
      <c r="E1548" s="1" t="s">
        <v>7</v>
      </c>
      <c r="F1548" s="2">
        <f>UBER[[#This Row],[Request Date]]+UBER[[#This Row],[Request Time]]</f>
        <v>42563.254861111112</v>
      </c>
      <c r="G1548" s="3">
        <v>42563</v>
      </c>
      <c r="H1548" s="4">
        <v>0.25486111111111109</v>
      </c>
      <c r="I1548" s="27">
        <f>HOUR(UBER[[#This Row],[Request Timestamp]])</f>
        <v>6</v>
      </c>
      <c r="J1548" s="4" t="str">
        <f t="shared" si="73"/>
        <v>Early Morning</v>
      </c>
      <c r="K1548" s="4" t="str">
        <f>TEXT(UBER[[#This Row],[Request Date]],"dddd")</f>
        <v>Tuesday</v>
      </c>
      <c r="L1548" s="2" t="str">
        <f>IF(OR(UBER[Drop Date]="NA", UBER[Drop Time]="NA"), "NA",M1548+N1548)</f>
        <v>NA</v>
      </c>
      <c r="M1548" s="3" t="s">
        <v>6</v>
      </c>
      <c r="N1548" s="4"/>
      <c r="O1548" s="4" t="str">
        <f>IF(UBER[Drop Date]="NA","No","yes")</f>
        <v>No</v>
      </c>
      <c r="P1548" s="4" t="str">
        <f t="shared" si="74"/>
        <v/>
      </c>
      <c r="Q1548" s="27" t="str">
        <f>IF(UBER[[Trip duration ]]="","",HOUR(P1548)*60 + MINUTE(P1548))</f>
        <v/>
      </c>
      <c r="R1548" s="27"/>
    </row>
    <row r="1549" spans="1:18" x14ac:dyDescent="0.3">
      <c r="A1549" s="1">
        <v>1548</v>
      </c>
      <c r="B1549" s="1" t="s">
        <v>4</v>
      </c>
      <c r="C1549" s="1">
        <v>100</v>
      </c>
      <c r="D1549" s="1" t="str">
        <f t="shared" si="72"/>
        <v>Yes</v>
      </c>
      <c r="E1549" s="1" t="s">
        <v>5</v>
      </c>
      <c r="F1549" s="2">
        <f>UBER[[#This Row],[Request Date]]+UBER[[#This Row],[Request Time]]</f>
        <v>42563.256944444445</v>
      </c>
      <c r="G1549" s="3">
        <v>42563</v>
      </c>
      <c r="H1549" s="4">
        <v>0.25694444444444448</v>
      </c>
      <c r="I1549" s="27">
        <f>HOUR(UBER[[#This Row],[Request Timestamp]])</f>
        <v>6</v>
      </c>
      <c r="J1549" s="4" t="str">
        <f t="shared" si="73"/>
        <v>Early Morning</v>
      </c>
      <c r="K1549" s="4" t="str">
        <f>TEXT(UBER[[#This Row],[Request Date]],"dddd")</f>
        <v>Tuesday</v>
      </c>
      <c r="L1549" s="2">
        <f>IF(OR(UBER[Drop Date]="NA", UBER[Drop Time]="NA"), "NA",M1549+N1549)</f>
        <v>42563.3</v>
      </c>
      <c r="M1549" s="3">
        <v>42563</v>
      </c>
      <c r="N1549" s="4">
        <v>0.3</v>
      </c>
      <c r="O1549" s="4" t="str">
        <f>IF(UBER[Drop Date]="NA","No","yes")</f>
        <v>yes</v>
      </c>
      <c r="P1549" s="4">
        <f t="shared" si="74"/>
        <v>4.3055555557657499E-2</v>
      </c>
      <c r="Q1549" s="27">
        <f>IF(UBER[[Trip duration ]]="","",HOUR(P1549)*60 + MINUTE(P1549))</f>
        <v>62</v>
      </c>
      <c r="R1549" s="27"/>
    </row>
    <row r="1550" spans="1:18" x14ac:dyDescent="0.3">
      <c r="A1550" s="1">
        <v>1549</v>
      </c>
      <c r="B1550" s="1" t="s">
        <v>8</v>
      </c>
      <c r="C1550" s="1">
        <v>166</v>
      </c>
      <c r="D1550" s="1" t="str">
        <f t="shared" si="72"/>
        <v>Yes</v>
      </c>
      <c r="E1550" s="1" t="s">
        <v>9</v>
      </c>
      <c r="F1550" s="2">
        <f>UBER[[#This Row],[Request Date]]+UBER[[#This Row],[Request Time]]</f>
        <v>42563.251388888886</v>
      </c>
      <c r="G1550" s="3">
        <v>42563</v>
      </c>
      <c r="H1550" s="4">
        <v>0.25138888888888888</v>
      </c>
      <c r="I1550" s="27">
        <f>HOUR(UBER[[#This Row],[Request Timestamp]])</f>
        <v>6</v>
      </c>
      <c r="J1550" s="4" t="str">
        <f t="shared" si="73"/>
        <v>Early Morning</v>
      </c>
      <c r="K1550" s="4" t="str">
        <f>TEXT(UBER[[#This Row],[Request Date]],"dddd")</f>
        <v>Tuesday</v>
      </c>
      <c r="L1550" s="2" t="str">
        <f>IF(OR(UBER[Drop Date]="NA", UBER[Drop Time]="NA"), "NA",M1550+N1550)</f>
        <v>NA</v>
      </c>
      <c r="M1550" s="3" t="s">
        <v>6</v>
      </c>
      <c r="N1550" s="4"/>
      <c r="O1550" s="4" t="str">
        <f>IF(UBER[Drop Date]="NA","No","yes")</f>
        <v>No</v>
      </c>
      <c r="P1550" s="4" t="str">
        <f t="shared" si="74"/>
        <v/>
      </c>
      <c r="Q1550" s="27" t="str">
        <f>IF(UBER[[Trip duration ]]="","",HOUR(P1550)*60 + MINUTE(P1550))</f>
        <v/>
      </c>
      <c r="R1550" s="27"/>
    </row>
    <row r="1551" spans="1:18" x14ac:dyDescent="0.3">
      <c r="A1551" s="1">
        <v>1550</v>
      </c>
      <c r="B1551" s="1" t="s">
        <v>4</v>
      </c>
      <c r="C1551" s="1">
        <v>180</v>
      </c>
      <c r="D1551" s="1" t="str">
        <f t="shared" si="72"/>
        <v>Yes</v>
      </c>
      <c r="E1551" s="1" t="s">
        <v>5</v>
      </c>
      <c r="F1551" s="2">
        <f>UBER[[#This Row],[Request Date]]+UBER[[#This Row],[Request Time]]</f>
        <v>42563.255555555559</v>
      </c>
      <c r="G1551" s="3">
        <v>42563</v>
      </c>
      <c r="H1551" s="4">
        <v>0.25555555555555559</v>
      </c>
      <c r="I1551" s="27">
        <f>HOUR(UBER[[#This Row],[Request Timestamp]])</f>
        <v>6</v>
      </c>
      <c r="J1551" s="4" t="str">
        <f t="shared" si="73"/>
        <v>Early Morning</v>
      </c>
      <c r="K1551" s="4" t="str">
        <f>TEXT(UBER[[#This Row],[Request Date]],"dddd")</f>
        <v>Tuesday</v>
      </c>
      <c r="L1551" s="2">
        <f>IF(OR(UBER[Drop Date]="NA", UBER[Drop Time]="NA"), "NA",M1551+N1551)</f>
        <v>42563.301388888889</v>
      </c>
      <c r="M1551" s="3">
        <v>42563</v>
      </c>
      <c r="N1551" s="4">
        <v>0.30138888888888887</v>
      </c>
      <c r="O1551" s="4" t="str">
        <f>IF(UBER[Drop Date]="NA","No","yes")</f>
        <v>yes</v>
      </c>
      <c r="P1551" s="4">
        <f t="shared" si="74"/>
        <v>4.5833333329937886E-2</v>
      </c>
      <c r="Q1551" s="27">
        <f>IF(UBER[[Trip duration ]]="","",HOUR(P1551)*60 + MINUTE(P1551))</f>
        <v>66</v>
      </c>
      <c r="R1551" s="27"/>
    </row>
    <row r="1552" spans="1:18" x14ac:dyDescent="0.3">
      <c r="A1552" s="1">
        <v>1551</v>
      </c>
      <c r="B1552" s="1" t="s">
        <v>8</v>
      </c>
      <c r="C1552" s="1">
        <v>210</v>
      </c>
      <c r="D1552" s="1" t="str">
        <f t="shared" si="72"/>
        <v>Yes</v>
      </c>
      <c r="E1552" s="1" t="s">
        <v>5</v>
      </c>
      <c r="F1552" s="2">
        <f>UBER[[#This Row],[Request Date]]+UBER[[#This Row],[Request Time]]</f>
        <v>42563.256944444445</v>
      </c>
      <c r="G1552" s="3">
        <v>42563</v>
      </c>
      <c r="H1552" s="4">
        <v>0.25694444444444448</v>
      </c>
      <c r="I1552" s="27">
        <f>HOUR(UBER[[#This Row],[Request Timestamp]])</f>
        <v>6</v>
      </c>
      <c r="J1552" s="4" t="str">
        <f t="shared" si="73"/>
        <v>Early Morning</v>
      </c>
      <c r="K1552" s="4" t="str">
        <f>TEXT(UBER[[#This Row],[Request Date]],"dddd")</f>
        <v>Tuesday</v>
      </c>
      <c r="L1552" s="2">
        <f>IF(OR(UBER[Drop Date]="NA", UBER[Drop Time]="NA"), "NA",M1552+N1552)</f>
        <v>42563.287499999999</v>
      </c>
      <c r="M1552" s="3">
        <v>42563</v>
      </c>
      <c r="N1552" s="4">
        <v>0.28750000000000003</v>
      </c>
      <c r="O1552" s="4" t="str">
        <f>IF(UBER[Drop Date]="NA","No","yes")</f>
        <v>yes</v>
      </c>
      <c r="P1552" s="4">
        <f t="shared" si="74"/>
        <v>3.0555555553291924E-2</v>
      </c>
      <c r="Q1552" s="27">
        <f>IF(UBER[[Trip duration ]]="","",HOUR(P1552)*60 + MINUTE(P1552))</f>
        <v>44</v>
      </c>
      <c r="R1552" s="27"/>
    </row>
    <row r="1553" spans="1:18" x14ac:dyDescent="0.3">
      <c r="A1553" s="1">
        <v>1552</v>
      </c>
      <c r="B1553" s="1" t="s">
        <v>8</v>
      </c>
      <c r="C1553" s="1" t="s">
        <v>6</v>
      </c>
      <c r="D1553" s="1" t="str">
        <f t="shared" si="72"/>
        <v>No</v>
      </c>
      <c r="E1553" s="1" t="s">
        <v>7</v>
      </c>
      <c r="F1553" s="2">
        <f>UBER[[#This Row],[Request Date]]+UBER[[#This Row],[Request Time]]</f>
        <v>42563.253472222219</v>
      </c>
      <c r="G1553" s="3">
        <v>42563</v>
      </c>
      <c r="H1553" s="4">
        <v>0.25347222222222221</v>
      </c>
      <c r="I1553" s="27">
        <f>HOUR(UBER[[#This Row],[Request Timestamp]])</f>
        <v>6</v>
      </c>
      <c r="J1553" s="4" t="str">
        <f t="shared" si="73"/>
        <v>Early Morning</v>
      </c>
      <c r="K1553" s="4" t="str">
        <f>TEXT(UBER[[#This Row],[Request Date]],"dddd")</f>
        <v>Tuesday</v>
      </c>
      <c r="L1553" s="2" t="str">
        <f>IF(OR(UBER[Drop Date]="NA", UBER[Drop Time]="NA"), "NA",M1553+N1553)</f>
        <v>NA</v>
      </c>
      <c r="M1553" s="3" t="s">
        <v>6</v>
      </c>
      <c r="N1553" s="4"/>
      <c r="O1553" s="4" t="str">
        <f>IF(UBER[Drop Date]="NA","No","yes")</f>
        <v>No</v>
      </c>
      <c r="P1553" s="4" t="str">
        <f t="shared" si="74"/>
        <v/>
      </c>
      <c r="Q1553" s="27" t="str">
        <f>IF(UBER[[Trip duration ]]="","",HOUR(P1553)*60 + MINUTE(P1553))</f>
        <v/>
      </c>
      <c r="R1553" s="27"/>
    </row>
    <row r="1554" spans="1:18" x14ac:dyDescent="0.3">
      <c r="A1554" s="1">
        <v>1553</v>
      </c>
      <c r="B1554" s="1" t="s">
        <v>8</v>
      </c>
      <c r="C1554" s="1">
        <v>23</v>
      </c>
      <c r="D1554" s="1" t="str">
        <f t="shared" si="72"/>
        <v>Yes</v>
      </c>
      <c r="E1554" s="1" t="s">
        <v>5</v>
      </c>
      <c r="F1554" s="2">
        <f>UBER[[#This Row],[Request Date]]+UBER[[#This Row],[Request Time]]</f>
        <v>42563.256249999999</v>
      </c>
      <c r="G1554" s="3">
        <v>42563</v>
      </c>
      <c r="H1554" s="4">
        <v>0.25625000000000003</v>
      </c>
      <c r="I1554" s="27">
        <f>HOUR(UBER[[#This Row],[Request Timestamp]])</f>
        <v>6</v>
      </c>
      <c r="J1554" s="4" t="str">
        <f t="shared" si="73"/>
        <v>Early Morning</v>
      </c>
      <c r="K1554" s="4" t="str">
        <f>TEXT(UBER[[#This Row],[Request Date]],"dddd")</f>
        <v>Tuesday</v>
      </c>
      <c r="L1554" s="2">
        <f>IF(OR(UBER[Drop Date]="NA", UBER[Drop Time]="NA"), "NA",M1554+N1554)</f>
        <v>42563.29791666667</v>
      </c>
      <c r="M1554" s="3">
        <v>42563</v>
      </c>
      <c r="N1554" s="4">
        <v>0.29791666666666666</v>
      </c>
      <c r="O1554" s="4" t="str">
        <f>IF(UBER[Drop Date]="NA","No","yes")</f>
        <v>yes</v>
      </c>
      <c r="P1554" s="4">
        <f t="shared" si="74"/>
        <v>4.1666666671517305E-2</v>
      </c>
      <c r="Q1554" s="27">
        <f>IF(UBER[[Trip duration ]]="","",HOUR(P1554)*60 + MINUTE(P1554))</f>
        <v>60</v>
      </c>
      <c r="R1554" s="27"/>
    </row>
    <row r="1555" spans="1:18" x14ac:dyDescent="0.3">
      <c r="A1555" s="1">
        <v>1555</v>
      </c>
      <c r="B1555" s="1" t="s">
        <v>4</v>
      </c>
      <c r="C1555" s="1">
        <v>136</v>
      </c>
      <c r="D1555" s="1" t="str">
        <f t="shared" si="72"/>
        <v>Yes</v>
      </c>
      <c r="E1555" s="1" t="s">
        <v>9</v>
      </c>
      <c r="F1555" s="2">
        <f>UBER[[#This Row],[Request Date]]+UBER[[#This Row],[Request Time]]</f>
        <v>42563.256944444445</v>
      </c>
      <c r="G1555" s="3">
        <v>42563</v>
      </c>
      <c r="H1555" s="4">
        <v>0.25694444444444448</v>
      </c>
      <c r="I1555" s="27">
        <f>HOUR(UBER[[#This Row],[Request Timestamp]])</f>
        <v>6</v>
      </c>
      <c r="J1555" s="4" t="str">
        <f t="shared" si="73"/>
        <v>Early Morning</v>
      </c>
      <c r="K1555" s="4" t="str">
        <f>TEXT(UBER[[#This Row],[Request Date]],"dddd")</f>
        <v>Tuesday</v>
      </c>
      <c r="L1555" s="2" t="str">
        <f>IF(OR(UBER[Drop Date]="NA", UBER[Drop Time]="NA"), "NA",M1555+N1555)</f>
        <v>NA</v>
      </c>
      <c r="M1555" s="3" t="s">
        <v>6</v>
      </c>
      <c r="N1555" s="4"/>
      <c r="O1555" s="4" t="str">
        <f>IF(UBER[Drop Date]="NA","No","yes")</f>
        <v>No</v>
      </c>
      <c r="P1555" s="4" t="str">
        <f t="shared" si="74"/>
        <v/>
      </c>
      <c r="Q1555" s="27" t="str">
        <f>IF(UBER[[Trip duration ]]="","",HOUR(P1555)*60 + MINUTE(P1555))</f>
        <v/>
      </c>
      <c r="R1555" s="27"/>
    </row>
    <row r="1556" spans="1:18" x14ac:dyDescent="0.3">
      <c r="A1556" s="1">
        <v>1556</v>
      </c>
      <c r="B1556" s="1" t="s">
        <v>8</v>
      </c>
      <c r="C1556" s="1" t="s">
        <v>6</v>
      </c>
      <c r="D1556" s="1" t="str">
        <f t="shared" si="72"/>
        <v>No</v>
      </c>
      <c r="E1556" s="1" t="s">
        <v>7</v>
      </c>
      <c r="F1556" s="2">
        <f>UBER[[#This Row],[Request Date]]+UBER[[#This Row],[Request Time]]</f>
        <v>42563.256944444445</v>
      </c>
      <c r="G1556" s="3">
        <v>42563</v>
      </c>
      <c r="H1556" s="4">
        <v>0.25694444444444448</v>
      </c>
      <c r="I1556" s="27">
        <f>HOUR(UBER[[#This Row],[Request Timestamp]])</f>
        <v>6</v>
      </c>
      <c r="J1556" s="4" t="str">
        <f t="shared" si="73"/>
        <v>Early Morning</v>
      </c>
      <c r="K1556" s="4" t="str">
        <f>TEXT(UBER[[#This Row],[Request Date]],"dddd")</f>
        <v>Tuesday</v>
      </c>
      <c r="L1556" s="2" t="str">
        <f>IF(OR(UBER[Drop Date]="NA", UBER[Drop Time]="NA"), "NA",M1556+N1556)</f>
        <v>NA</v>
      </c>
      <c r="M1556" s="3" t="s">
        <v>6</v>
      </c>
      <c r="N1556" s="4"/>
      <c r="O1556" s="4" t="str">
        <f>IF(UBER[Drop Date]="NA","No","yes")</f>
        <v>No</v>
      </c>
      <c r="P1556" s="4" t="str">
        <f t="shared" si="74"/>
        <v/>
      </c>
      <c r="Q1556" s="27" t="str">
        <f>IF(UBER[[Trip duration ]]="","",HOUR(P1556)*60 + MINUTE(P1556))</f>
        <v/>
      </c>
      <c r="R1556" s="27"/>
    </row>
    <row r="1557" spans="1:18" x14ac:dyDescent="0.3">
      <c r="A1557" s="1">
        <v>1557</v>
      </c>
      <c r="B1557" s="1" t="s">
        <v>8</v>
      </c>
      <c r="C1557" s="1">
        <v>83</v>
      </c>
      <c r="D1557" s="1" t="str">
        <f t="shared" si="72"/>
        <v>Yes</v>
      </c>
      <c r="E1557" s="1" t="s">
        <v>9</v>
      </c>
      <c r="F1557" s="2">
        <f>UBER[[#This Row],[Request Date]]+UBER[[#This Row],[Request Time]]</f>
        <v>42563.261805555558</v>
      </c>
      <c r="G1557" s="3">
        <v>42563</v>
      </c>
      <c r="H1557" s="4">
        <v>0.26180555555555557</v>
      </c>
      <c r="I1557" s="27">
        <f>HOUR(UBER[[#This Row],[Request Timestamp]])</f>
        <v>6</v>
      </c>
      <c r="J1557" s="4" t="str">
        <f t="shared" si="73"/>
        <v>Early Morning</v>
      </c>
      <c r="K1557" s="4" t="str">
        <f>TEXT(UBER[[#This Row],[Request Date]],"dddd")</f>
        <v>Tuesday</v>
      </c>
      <c r="L1557" s="2" t="str">
        <f>IF(OR(UBER[Drop Date]="NA", UBER[Drop Time]="NA"), "NA",M1557+N1557)</f>
        <v>NA</v>
      </c>
      <c r="M1557" s="3" t="s">
        <v>6</v>
      </c>
      <c r="N1557" s="4"/>
      <c r="O1557" s="4" t="str">
        <f>IF(UBER[Drop Date]="NA","No","yes")</f>
        <v>No</v>
      </c>
      <c r="P1557" s="4" t="str">
        <f t="shared" si="74"/>
        <v/>
      </c>
      <c r="Q1557" s="27" t="str">
        <f>IF(UBER[[Trip duration ]]="","",HOUR(P1557)*60 + MINUTE(P1557))</f>
        <v/>
      </c>
      <c r="R1557" s="27"/>
    </row>
    <row r="1558" spans="1:18" x14ac:dyDescent="0.3">
      <c r="A1558" s="1">
        <v>1558</v>
      </c>
      <c r="B1558" s="1" t="s">
        <v>8</v>
      </c>
      <c r="C1558" s="1">
        <v>185</v>
      </c>
      <c r="D1558" s="1" t="str">
        <f t="shared" si="72"/>
        <v>Yes</v>
      </c>
      <c r="E1558" s="1" t="s">
        <v>9</v>
      </c>
      <c r="F1558" s="2">
        <f>UBER[[#This Row],[Request Date]]+UBER[[#This Row],[Request Time]]</f>
        <v>42563.259027777778</v>
      </c>
      <c r="G1558" s="3">
        <v>42563</v>
      </c>
      <c r="H1558" s="4">
        <v>0.2590277777777778</v>
      </c>
      <c r="I1558" s="27">
        <f>HOUR(UBER[[#This Row],[Request Timestamp]])</f>
        <v>6</v>
      </c>
      <c r="J1558" s="4" t="str">
        <f t="shared" si="73"/>
        <v>Early Morning</v>
      </c>
      <c r="K1558" s="4" t="str">
        <f>TEXT(UBER[[#This Row],[Request Date]],"dddd")</f>
        <v>Tuesday</v>
      </c>
      <c r="L1558" s="2" t="str">
        <f>IF(OR(UBER[Drop Date]="NA", UBER[Drop Time]="NA"), "NA",M1558+N1558)</f>
        <v>NA</v>
      </c>
      <c r="M1558" s="3" t="s">
        <v>6</v>
      </c>
      <c r="N1558" s="4"/>
      <c r="O1558" s="4" t="str">
        <f>IF(UBER[Drop Date]="NA","No","yes")</f>
        <v>No</v>
      </c>
      <c r="P1558" s="4" t="str">
        <f t="shared" si="74"/>
        <v/>
      </c>
      <c r="Q1558" s="27" t="str">
        <f>IF(UBER[[Trip duration ]]="","",HOUR(P1558)*60 + MINUTE(P1558))</f>
        <v/>
      </c>
      <c r="R1558" s="27"/>
    </row>
    <row r="1559" spans="1:18" x14ac:dyDescent="0.3">
      <c r="A1559" s="1">
        <v>1559</v>
      </c>
      <c r="B1559" s="1" t="s">
        <v>4</v>
      </c>
      <c r="C1559" s="1">
        <v>196</v>
      </c>
      <c r="D1559" s="1" t="str">
        <f t="shared" si="72"/>
        <v>Yes</v>
      </c>
      <c r="E1559" s="1" t="s">
        <v>5</v>
      </c>
      <c r="F1559" s="2">
        <f>UBER[[#This Row],[Request Date]]+UBER[[#This Row],[Request Time]]</f>
        <v>42563.256249999999</v>
      </c>
      <c r="G1559" s="3">
        <v>42563</v>
      </c>
      <c r="H1559" s="4">
        <v>0.25625000000000003</v>
      </c>
      <c r="I1559" s="27">
        <f>HOUR(UBER[[#This Row],[Request Timestamp]])</f>
        <v>6</v>
      </c>
      <c r="J1559" s="4" t="str">
        <f t="shared" si="73"/>
        <v>Early Morning</v>
      </c>
      <c r="K1559" s="4" t="str">
        <f>TEXT(UBER[[#This Row],[Request Date]],"dddd")</f>
        <v>Tuesday</v>
      </c>
      <c r="L1559" s="2">
        <f>IF(OR(UBER[Drop Date]="NA", UBER[Drop Time]="NA"), "NA",M1559+N1559)</f>
        <v>42563.286805555559</v>
      </c>
      <c r="M1559" s="3">
        <v>42563</v>
      </c>
      <c r="N1559" s="4">
        <v>0.28680555555555554</v>
      </c>
      <c r="O1559" s="4" t="str">
        <f>IF(UBER[Drop Date]="NA","No","yes")</f>
        <v>yes</v>
      </c>
      <c r="P1559" s="4">
        <f t="shared" si="74"/>
        <v>3.0555555560567882E-2</v>
      </c>
      <c r="Q1559" s="27">
        <f>IF(UBER[[Trip duration ]]="","",HOUR(P1559)*60 + MINUTE(P1559))</f>
        <v>44</v>
      </c>
      <c r="R1559" s="27"/>
    </row>
    <row r="1560" spans="1:18" x14ac:dyDescent="0.3">
      <c r="A1560" s="1">
        <v>1560</v>
      </c>
      <c r="B1560" s="1" t="s">
        <v>8</v>
      </c>
      <c r="C1560" s="1">
        <v>268</v>
      </c>
      <c r="D1560" s="1" t="str">
        <f t="shared" si="72"/>
        <v>Yes</v>
      </c>
      <c r="E1560" s="1" t="s">
        <v>9</v>
      </c>
      <c r="F1560" s="2">
        <f>UBER[[#This Row],[Request Date]]+UBER[[#This Row],[Request Time]]</f>
        <v>42563.254166666666</v>
      </c>
      <c r="G1560" s="3">
        <v>42563</v>
      </c>
      <c r="H1560" s="4">
        <v>0.25416666666666665</v>
      </c>
      <c r="I1560" s="27">
        <f>HOUR(UBER[[#This Row],[Request Timestamp]])</f>
        <v>6</v>
      </c>
      <c r="J1560" s="4" t="str">
        <f t="shared" si="73"/>
        <v>Early Morning</v>
      </c>
      <c r="K1560" s="4" t="str">
        <f>TEXT(UBER[[#This Row],[Request Date]],"dddd")</f>
        <v>Tuesday</v>
      </c>
      <c r="L1560" s="2" t="str">
        <f>IF(OR(UBER[Drop Date]="NA", UBER[Drop Time]="NA"), "NA",M1560+N1560)</f>
        <v>NA</v>
      </c>
      <c r="M1560" s="3" t="s">
        <v>6</v>
      </c>
      <c r="N1560" s="4"/>
      <c r="O1560" s="4" t="str">
        <f>IF(UBER[Drop Date]="NA","No","yes")</f>
        <v>No</v>
      </c>
      <c r="P1560" s="4" t="str">
        <f t="shared" si="74"/>
        <v/>
      </c>
      <c r="Q1560" s="27" t="str">
        <f>IF(UBER[[Trip duration ]]="","",HOUR(P1560)*60 + MINUTE(P1560))</f>
        <v/>
      </c>
      <c r="R1560" s="27"/>
    </row>
    <row r="1561" spans="1:18" x14ac:dyDescent="0.3">
      <c r="A1561" s="1">
        <v>1561</v>
      </c>
      <c r="B1561" s="1" t="s">
        <v>8</v>
      </c>
      <c r="C1561" s="1">
        <v>149</v>
      </c>
      <c r="D1561" s="1" t="str">
        <f t="shared" si="72"/>
        <v>Yes</v>
      </c>
      <c r="E1561" s="1" t="s">
        <v>9</v>
      </c>
      <c r="F1561" s="2">
        <f>UBER[[#This Row],[Request Date]]+UBER[[#This Row],[Request Time]]</f>
        <v>42563.259722222225</v>
      </c>
      <c r="G1561" s="3">
        <v>42563</v>
      </c>
      <c r="H1561" s="4">
        <v>0.25972222222222224</v>
      </c>
      <c r="I1561" s="27">
        <f>HOUR(UBER[[#This Row],[Request Timestamp]])</f>
        <v>6</v>
      </c>
      <c r="J1561" s="4" t="str">
        <f t="shared" si="73"/>
        <v>Early Morning</v>
      </c>
      <c r="K1561" s="4" t="str">
        <f>TEXT(UBER[[#This Row],[Request Date]],"dddd")</f>
        <v>Tuesday</v>
      </c>
      <c r="L1561" s="2" t="str">
        <f>IF(OR(UBER[Drop Date]="NA", UBER[Drop Time]="NA"), "NA",M1561+N1561)</f>
        <v>NA</v>
      </c>
      <c r="M1561" s="3" t="s">
        <v>6</v>
      </c>
      <c r="N1561" s="4"/>
      <c r="O1561" s="4" t="str">
        <f>IF(UBER[Drop Date]="NA","No","yes")</f>
        <v>No</v>
      </c>
      <c r="P1561" s="4" t="str">
        <f t="shared" si="74"/>
        <v/>
      </c>
      <c r="Q1561" s="27" t="str">
        <f>IF(UBER[[Trip duration ]]="","",HOUR(P1561)*60 + MINUTE(P1561))</f>
        <v/>
      </c>
      <c r="R1561" s="27"/>
    </row>
    <row r="1562" spans="1:18" x14ac:dyDescent="0.3">
      <c r="A1562" s="1">
        <v>1562</v>
      </c>
      <c r="B1562" s="1" t="s">
        <v>4</v>
      </c>
      <c r="C1562" s="1">
        <v>46</v>
      </c>
      <c r="D1562" s="1" t="str">
        <f t="shared" si="72"/>
        <v>Yes</v>
      </c>
      <c r="E1562" s="1" t="s">
        <v>5</v>
      </c>
      <c r="F1562" s="2">
        <f>UBER[[#This Row],[Request Date]]+UBER[[#This Row],[Request Time]]</f>
        <v>42563.261111111111</v>
      </c>
      <c r="G1562" s="3">
        <v>42563</v>
      </c>
      <c r="H1562" s="4">
        <v>0.26111111111111113</v>
      </c>
      <c r="I1562" s="27">
        <f>HOUR(UBER[[#This Row],[Request Timestamp]])</f>
        <v>6</v>
      </c>
      <c r="J1562" s="4" t="str">
        <f t="shared" si="73"/>
        <v>Early Morning</v>
      </c>
      <c r="K1562" s="4" t="str">
        <f>TEXT(UBER[[#This Row],[Request Date]],"dddd")</f>
        <v>Tuesday</v>
      </c>
      <c r="L1562" s="2">
        <f>IF(OR(UBER[Drop Date]="NA", UBER[Drop Time]="NA"), "NA",M1562+N1562)</f>
        <v>42563.302083333336</v>
      </c>
      <c r="M1562" s="3">
        <v>42563</v>
      </c>
      <c r="N1562" s="4">
        <v>0.30208333333333331</v>
      </c>
      <c r="O1562" s="4" t="str">
        <f>IF(UBER[Drop Date]="NA","No","yes")</f>
        <v>yes</v>
      </c>
      <c r="P1562" s="4">
        <f t="shared" si="74"/>
        <v>4.0972222224809229E-2</v>
      </c>
      <c r="Q1562" s="27">
        <f>IF(UBER[[Trip duration ]]="","",HOUR(P1562)*60 + MINUTE(P1562))</f>
        <v>59</v>
      </c>
      <c r="R1562" s="27"/>
    </row>
    <row r="1563" spans="1:18" x14ac:dyDescent="0.3">
      <c r="A1563" s="1">
        <v>1563</v>
      </c>
      <c r="B1563" s="1" t="s">
        <v>4</v>
      </c>
      <c r="C1563" s="1">
        <v>90</v>
      </c>
      <c r="D1563" s="1" t="str">
        <f t="shared" si="72"/>
        <v>Yes</v>
      </c>
      <c r="E1563" s="1" t="s">
        <v>5</v>
      </c>
      <c r="F1563" s="2">
        <f>UBER[[#This Row],[Request Date]]+UBER[[#This Row],[Request Time]]</f>
        <v>42563.261111111111</v>
      </c>
      <c r="G1563" s="3">
        <v>42563</v>
      </c>
      <c r="H1563" s="4">
        <v>0.26111111111111113</v>
      </c>
      <c r="I1563" s="27">
        <f>HOUR(UBER[[#This Row],[Request Timestamp]])</f>
        <v>6</v>
      </c>
      <c r="J1563" s="4" t="str">
        <f t="shared" si="73"/>
        <v>Early Morning</v>
      </c>
      <c r="K1563" s="4" t="str">
        <f>TEXT(UBER[[#This Row],[Request Date]],"dddd")</f>
        <v>Tuesday</v>
      </c>
      <c r="L1563" s="2">
        <f>IF(OR(UBER[Drop Date]="NA", UBER[Drop Time]="NA"), "NA",M1563+N1563)</f>
        <v>42563.313888888886</v>
      </c>
      <c r="M1563" s="3">
        <v>42563</v>
      </c>
      <c r="N1563" s="4">
        <v>0.31388888888888888</v>
      </c>
      <c r="O1563" s="4" t="str">
        <f>IF(UBER[Drop Date]="NA","No","yes")</f>
        <v>yes</v>
      </c>
      <c r="P1563" s="4">
        <f t="shared" si="74"/>
        <v>5.2777777775190771E-2</v>
      </c>
      <c r="Q1563" s="27">
        <f>IF(UBER[[Trip duration ]]="","",HOUR(P1563)*60 + MINUTE(P1563))</f>
        <v>76</v>
      </c>
      <c r="R1563" s="27"/>
    </row>
    <row r="1564" spans="1:18" x14ac:dyDescent="0.3">
      <c r="A1564" s="1">
        <v>1564</v>
      </c>
      <c r="B1564" s="1" t="s">
        <v>8</v>
      </c>
      <c r="C1564" s="1">
        <v>151</v>
      </c>
      <c r="D1564" s="1" t="str">
        <f t="shared" si="72"/>
        <v>Yes</v>
      </c>
      <c r="E1564" s="1" t="s">
        <v>5</v>
      </c>
      <c r="F1564" s="2">
        <f>UBER[[#This Row],[Request Date]]+UBER[[#This Row],[Request Time]]</f>
        <v>42563.262499999997</v>
      </c>
      <c r="G1564" s="3">
        <v>42563</v>
      </c>
      <c r="H1564" s="4">
        <v>0.26250000000000001</v>
      </c>
      <c r="I1564" s="27">
        <f>HOUR(UBER[[#This Row],[Request Timestamp]])</f>
        <v>6</v>
      </c>
      <c r="J1564" s="4" t="str">
        <f t="shared" si="73"/>
        <v>Early Morning</v>
      </c>
      <c r="K1564" s="4" t="str">
        <f>TEXT(UBER[[#This Row],[Request Date]],"dddd")</f>
        <v>Tuesday</v>
      </c>
      <c r="L1564" s="2">
        <f>IF(OR(UBER[Drop Date]="NA", UBER[Drop Time]="NA"), "NA",M1564+N1564)</f>
        <v>42563.301388888889</v>
      </c>
      <c r="M1564" s="3">
        <v>42563</v>
      </c>
      <c r="N1564" s="4">
        <v>0.30138888888888887</v>
      </c>
      <c r="O1564" s="4" t="str">
        <f>IF(UBER[Drop Date]="NA","No","yes")</f>
        <v>yes</v>
      </c>
      <c r="P1564" s="4">
        <f t="shared" si="74"/>
        <v>3.888888889196096E-2</v>
      </c>
      <c r="Q1564" s="27">
        <f>IF(UBER[[Trip duration ]]="","",HOUR(P1564)*60 + MINUTE(P1564))</f>
        <v>56</v>
      </c>
      <c r="R1564" s="27"/>
    </row>
    <row r="1565" spans="1:18" x14ac:dyDescent="0.3">
      <c r="A1565" s="1">
        <v>1565</v>
      </c>
      <c r="B1565" s="1" t="s">
        <v>4</v>
      </c>
      <c r="C1565" s="1">
        <v>98</v>
      </c>
      <c r="D1565" s="1" t="str">
        <f t="shared" si="72"/>
        <v>Yes</v>
      </c>
      <c r="E1565" s="1" t="s">
        <v>5</v>
      </c>
      <c r="F1565" s="2">
        <f>UBER[[#This Row],[Request Date]]+UBER[[#This Row],[Request Time]]</f>
        <v>42563.26458333333</v>
      </c>
      <c r="G1565" s="3">
        <v>42563</v>
      </c>
      <c r="H1565" s="4">
        <v>0.26458333333333334</v>
      </c>
      <c r="I1565" s="27">
        <f>HOUR(UBER[[#This Row],[Request Timestamp]])</f>
        <v>6</v>
      </c>
      <c r="J1565" s="4" t="str">
        <f t="shared" si="73"/>
        <v>Early Morning</v>
      </c>
      <c r="K1565" s="4" t="str">
        <f>TEXT(UBER[[#This Row],[Request Date]],"dddd")</f>
        <v>Tuesday</v>
      </c>
      <c r="L1565" s="2">
        <f>IF(OR(UBER[Drop Date]="NA", UBER[Drop Time]="NA"), "NA",M1565+N1565)</f>
        <v>42563.313888888886</v>
      </c>
      <c r="M1565" s="3">
        <v>42563</v>
      </c>
      <c r="N1565" s="4">
        <v>0.31388888888888888</v>
      </c>
      <c r="O1565" s="4" t="str">
        <f>IF(UBER[Drop Date]="NA","No","yes")</f>
        <v>yes</v>
      </c>
      <c r="P1565" s="4">
        <f t="shared" si="74"/>
        <v>4.9305555556202307E-2</v>
      </c>
      <c r="Q1565" s="27">
        <f>IF(UBER[[Trip duration ]]="","",HOUR(P1565)*60 + MINUTE(P1565))</f>
        <v>71</v>
      </c>
      <c r="R1565" s="27"/>
    </row>
    <row r="1566" spans="1:18" x14ac:dyDescent="0.3">
      <c r="A1566" s="1">
        <v>1566</v>
      </c>
      <c r="B1566" s="1" t="s">
        <v>8</v>
      </c>
      <c r="C1566" s="1">
        <v>38</v>
      </c>
      <c r="D1566" s="1" t="str">
        <f t="shared" si="72"/>
        <v>Yes</v>
      </c>
      <c r="E1566" s="1" t="s">
        <v>9</v>
      </c>
      <c r="F1566" s="2">
        <f>UBER[[#This Row],[Request Date]]+UBER[[#This Row],[Request Time]]</f>
        <v>42563.265277777777</v>
      </c>
      <c r="G1566" s="3">
        <v>42563</v>
      </c>
      <c r="H1566" s="4">
        <v>0.26527777777777778</v>
      </c>
      <c r="I1566" s="27">
        <f>HOUR(UBER[[#This Row],[Request Timestamp]])</f>
        <v>6</v>
      </c>
      <c r="J1566" s="4" t="str">
        <f t="shared" si="73"/>
        <v>Early Morning</v>
      </c>
      <c r="K1566" s="4" t="str">
        <f>TEXT(UBER[[#This Row],[Request Date]],"dddd")</f>
        <v>Tuesday</v>
      </c>
      <c r="L1566" s="2" t="str">
        <f>IF(OR(UBER[Drop Date]="NA", UBER[Drop Time]="NA"), "NA",M1566+N1566)</f>
        <v>NA</v>
      </c>
      <c r="M1566" s="3" t="s">
        <v>6</v>
      </c>
      <c r="N1566" s="4"/>
      <c r="O1566" s="4" t="str">
        <f>IF(UBER[Drop Date]="NA","No","yes")</f>
        <v>No</v>
      </c>
      <c r="P1566" s="4" t="str">
        <f t="shared" si="74"/>
        <v/>
      </c>
      <c r="Q1566" s="27" t="str">
        <f>IF(UBER[[Trip duration ]]="","",HOUR(P1566)*60 + MINUTE(P1566))</f>
        <v/>
      </c>
      <c r="R1566" s="27"/>
    </row>
    <row r="1567" spans="1:18" x14ac:dyDescent="0.3">
      <c r="A1567" s="1">
        <v>1567</v>
      </c>
      <c r="B1567" s="1" t="s">
        <v>4</v>
      </c>
      <c r="C1567" s="1">
        <v>4</v>
      </c>
      <c r="D1567" s="1" t="str">
        <f t="shared" si="72"/>
        <v>Yes</v>
      </c>
      <c r="E1567" s="1" t="s">
        <v>5</v>
      </c>
      <c r="F1567" s="2">
        <f>UBER[[#This Row],[Request Date]]+UBER[[#This Row],[Request Time]]</f>
        <v>42563.26458333333</v>
      </c>
      <c r="G1567" s="3">
        <v>42563</v>
      </c>
      <c r="H1567" s="4">
        <v>0.26458333333333334</v>
      </c>
      <c r="I1567" s="27">
        <f>HOUR(UBER[[#This Row],[Request Timestamp]])</f>
        <v>6</v>
      </c>
      <c r="J1567" s="4" t="str">
        <f t="shared" si="73"/>
        <v>Early Morning</v>
      </c>
      <c r="K1567" s="4" t="str">
        <f>TEXT(UBER[[#This Row],[Request Date]],"dddd")</f>
        <v>Tuesday</v>
      </c>
      <c r="L1567" s="2">
        <f>IF(OR(UBER[Drop Date]="NA", UBER[Drop Time]="NA"), "NA",M1567+N1567)</f>
        <v>42563.298611111109</v>
      </c>
      <c r="M1567" s="3">
        <v>42563</v>
      </c>
      <c r="N1567" s="4">
        <v>0.2986111111111111</v>
      </c>
      <c r="O1567" s="4" t="str">
        <f>IF(UBER[Drop Date]="NA","No","yes")</f>
        <v>yes</v>
      </c>
      <c r="P1567" s="4">
        <f t="shared" si="74"/>
        <v>3.4027777779556345E-2</v>
      </c>
      <c r="Q1567" s="27">
        <f>IF(UBER[[Trip duration ]]="","",HOUR(P1567)*60 + MINUTE(P1567))</f>
        <v>49</v>
      </c>
      <c r="R1567" s="27"/>
    </row>
    <row r="1568" spans="1:18" x14ac:dyDescent="0.3">
      <c r="A1568" s="1">
        <v>1568</v>
      </c>
      <c r="B1568" s="1" t="s">
        <v>8</v>
      </c>
      <c r="C1568" s="1">
        <v>40</v>
      </c>
      <c r="D1568" s="1" t="str">
        <f t="shared" si="72"/>
        <v>Yes</v>
      </c>
      <c r="E1568" s="1" t="s">
        <v>5</v>
      </c>
      <c r="F1568" s="2">
        <f>UBER[[#This Row],[Request Date]]+UBER[[#This Row],[Request Time]]</f>
        <v>42563.262499999997</v>
      </c>
      <c r="G1568" s="3">
        <v>42563</v>
      </c>
      <c r="H1568" s="4">
        <v>0.26250000000000001</v>
      </c>
      <c r="I1568" s="27">
        <f>HOUR(UBER[[#This Row],[Request Timestamp]])</f>
        <v>6</v>
      </c>
      <c r="J1568" s="4" t="str">
        <f t="shared" si="73"/>
        <v>Early Morning</v>
      </c>
      <c r="K1568" s="4" t="str">
        <f>TEXT(UBER[[#This Row],[Request Date]],"dddd")</f>
        <v>Tuesday</v>
      </c>
      <c r="L1568" s="2">
        <f>IF(OR(UBER[Drop Date]="NA", UBER[Drop Time]="NA"), "NA",M1568+N1568)</f>
        <v>42563.286111111112</v>
      </c>
      <c r="M1568" s="3">
        <v>42563</v>
      </c>
      <c r="N1568" s="4">
        <v>0.28611111111111115</v>
      </c>
      <c r="O1568" s="4" t="str">
        <f>IF(UBER[Drop Date]="NA","No","yes")</f>
        <v>yes</v>
      </c>
      <c r="P1568" s="4">
        <f t="shared" si="74"/>
        <v>2.3611111115314998E-2</v>
      </c>
      <c r="Q1568" s="27">
        <f>IF(UBER[[Trip duration ]]="","",HOUR(P1568)*60 + MINUTE(P1568))</f>
        <v>34</v>
      </c>
      <c r="R1568" s="27"/>
    </row>
    <row r="1569" spans="1:18" x14ac:dyDescent="0.3">
      <c r="A1569" s="1">
        <v>1569</v>
      </c>
      <c r="B1569" s="1" t="s">
        <v>8</v>
      </c>
      <c r="C1569" s="1">
        <v>190</v>
      </c>
      <c r="D1569" s="1" t="str">
        <f t="shared" si="72"/>
        <v>Yes</v>
      </c>
      <c r="E1569" s="1" t="s">
        <v>9</v>
      </c>
      <c r="F1569" s="2">
        <f>UBER[[#This Row],[Request Date]]+UBER[[#This Row],[Request Time]]</f>
        <v>42563.26458333333</v>
      </c>
      <c r="G1569" s="3">
        <v>42563</v>
      </c>
      <c r="H1569" s="4">
        <v>0.26458333333333334</v>
      </c>
      <c r="I1569" s="27">
        <f>HOUR(UBER[[#This Row],[Request Timestamp]])</f>
        <v>6</v>
      </c>
      <c r="J1569" s="4" t="str">
        <f t="shared" si="73"/>
        <v>Early Morning</v>
      </c>
      <c r="K1569" s="4" t="str">
        <f>TEXT(UBER[[#This Row],[Request Date]],"dddd")</f>
        <v>Tuesday</v>
      </c>
      <c r="L1569" s="2" t="str">
        <f>IF(OR(UBER[Drop Date]="NA", UBER[Drop Time]="NA"), "NA",M1569+N1569)</f>
        <v>NA</v>
      </c>
      <c r="M1569" s="3" t="s">
        <v>6</v>
      </c>
      <c r="N1569" s="4"/>
      <c r="O1569" s="4" t="str">
        <f>IF(UBER[Drop Date]="NA","No","yes")</f>
        <v>No</v>
      </c>
      <c r="P1569" s="4" t="str">
        <f t="shared" si="74"/>
        <v/>
      </c>
      <c r="Q1569" s="27" t="str">
        <f>IF(UBER[[Trip duration ]]="","",HOUR(P1569)*60 + MINUTE(P1569))</f>
        <v/>
      </c>
      <c r="R1569" s="27"/>
    </row>
    <row r="1570" spans="1:18" x14ac:dyDescent="0.3">
      <c r="A1570" s="1">
        <v>1570</v>
      </c>
      <c r="B1570" s="1" t="s">
        <v>4</v>
      </c>
      <c r="C1570" s="1" t="s">
        <v>6</v>
      </c>
      <c r="D1570" s="1" t="str">
        <f t="shared" si="72"/>
        <v>No</v>
      </c>
      <c r="E1570" s="1" t="s">
        <v>7</v>
      </c>
      <c r="F1570" s="2">
        <f>UBER[[#This Row],[Request Date]]+UBER[[#This Row],[Request Time]]</f>
        <v>42563.269444444442</v>
      </c>
      <c r="G1570" s="3">
        <v>42563</v>
      </c>
      <c r="H1570" s="4">
        <v>0.26944444444444443</v>
      </c>
      <c r="I1570" s="27">
        <f>HOUR(UBER[[#This Row],[Request Timestamp]])</f>
        <v>6</v>
      </c>
      <c r="J1570" s="4" t="str">
        <f t="shared" si="73"/>
        <v>Early Morning</v>
      </c>
      <c r="K1570" s="4" t="str">
        <f>TEXT(UBER[[#This Row],[Request Date]],"dddd")</f>
        <v>Tuesday</v>
      </c>
      <c r="L1570" s="2" t="str">
        <f>IF(OR(UBER[Drop Date]="NA", UBER[Drop Time]="NA"), "NA",M1570+N1570)</f>
        <v>NA</v>
      </c>
      <c r="M1570" s="3" t="s">
        <v>6</v>
      </c>
      <c r="N1570" s="4"/>
      <c r="O1570" s="4" t="str">
        <f>IF(UBER[Drop Date]="NA","No","yes")</f>
        <v>No</v>
      </c>
      <c r="P1570" s="4" t="str">
        <f t="shared" si="74"/>
        <v/>
      </c>
      <c r="Q1570" s="27" t="str">
        <f>IF(UBER[[Trip duration ]]="","",HOUR(P1570)*60 + MINUTE(P1570))</f>
        <v/>
      </c>
      <c r="R1570" s="27"/>
    </row>
    <row r="1571" spans="1:18" x14ac:dyDescent="0.3">
      <c r="A1571" s="1">
        <v>1571</v>
      </c>
      <c r="B1571" s="1" t="s">
        <v>4</v>
      </c>
      <c r="C1571" s="1">
        <v>129</v>
      </c>
      <c r="D1571" s="1" t="str">
        <f t="shared" si="72"/>
        <v>Yes</v>
      </c>
      <c r="E1571" s="1" t="s">
        <v>5</v>
      </c>
      <c r="F1571" s="2">
        <f>UBER[[#This Row],[Request Date]]+UBER[[#This Row],[Request Time]]</f>
        <v>42563.269444444442</v>
      </c>
      <c r="G1571" s="3">
        <v>42563</v>
      </c>
      <c r="H1571" s="4">
        <v>0.26944444444444443</v>
      </c>
      <c r="I1571" s="27">
        <f>HOUR(UBER[[#This Row],[Request Timestamp]])</f>
        <v>6</v>
      </c>
      <c r="J1571" s="4" t="str">
        <f t="shared" si="73"/>
        <v>Early Morning</v>
      </c>
      <c r="K1571" s="4" t="str">
        <f>TEXT(UBER[[#This Row],[Request Date]],"dddd")</f>
        <v>Tuesday</v>
      </c>
      <c r="L1571" s="2">
        <f>IF(OR(UBER[Drop Date]="NA", UBER[Drop Time]="NA"), "NA",M1571+N1571)</f>
        <v>42563.320138888892</v>
      </c>
      <c r="M1571" s="3">
        <v>42563</v>
      </c>
      <c r="N1571" s="4">
        <v>0.32013888888888892</v>
      </c>
      <c r="O1571" s="4" t="str">
        <f>IF(UBER[Drop Date]="NA","No","yes")</f>
        <v>yes</v>
      </c>
      <c r="P1571" s="4">
        <f t="shared" si="74"/>
        <v>5.0694444449618459E-2</v>
      </c>
      <c r="Q1571" s="27">
        <f>IF(UBER[[Trip duration ]]="","",HOUR(P1571)*60 + MINUTE(P1571))</f>
        <v>73</v>
      </c>
      <c r="R1571" s="27"/>
    </row>
    <row r="1572" spans="1:18" x14ac:dyDescent="0.3">
      <c r="A1572" s="1">
        <v>1572</v>
      </c>
      <c r="B1572" s="1" t="s">
        <v>8</v>
      </c>
      <c r="C1572" s="1">
        <v>206</v>
      </c>
      <c r="D1572" s="1" t="str">
        <f t="shared" si="72"/>
        <v>Yes</v>
      </c>
      <c r="E1572" s="1" t="s">
        <v>9</v>
      </c>
      <c r="F1572" s="2">
        <f>UBER[[#This Row],[Request Date]]+UBER[[#This Row],[Request Time]]</f>
        <v>42563.265277777777</v>
      </c>
      <c r="G1572" s="3">
        <v>42563</v>
      </c>
      <c r="H1572" s="4">
        <v>0.26527777777777778</v>
      </c>
      <c r="I1572" s="27">
        <f>HOUR(UBER[[#This Row],[Request Timestamp]])</f>
        <v>6</v>
      </c>
      <c r="J1572" s="4" t="str">
        <f t="shared" si="73"/>
        <v>Early Morning</v>
      </c>
      <c r="K1572" s="4" t="str">
        <f>TEXT(UBER[[#This Row],[Request Date]],"dddd")</f>
        <v>Tuesday</v>
      </c>
      <c r="L1572" s="2" t="str">
        <f>IF(OR(UBER[Drop Date]="NA", UBER[Drop Time]="NA"), "NA",M1572+N1572)</f>
        <v>NA</v>
      </c>
      <c r="M1572" s="3" t="s">
        <v>6</v>
      </c>
      <c r="N1572" s="4"/>
      <c r="O1572" s="4" t="str">
        <f>IF(UBER[Drop Date]="NA","No","yes")</f>
        <v>No</v>
      </c>
      <c r="P1572" s="4" t="str">
        <f t="shared" si="74"/>
        <v/>
      </c>
      <c r="Q1572" s="27" t="str">
        <f>IF(UBER[[Trip duration ]]="","",HOUR(P1572)*60 + MINUTE(P1572))</f>
        <v/>
      </c>
      <c r="R1572" s="27"/>
    </row>
    <row r="1573" spans="1:18" x14ac:dyDescent="0.3">
      <c r="A1573" s="1">
        <v>1573</v>
      </c>
      <c r="B1573" s="1" t="s">
        <v>4</v>
      </c>
      <c r="C1573" s="1">
        <v>247</v>
      </c>
      <c r="D1573" s="1" t="str">
        <f t="shared" si="72"/>
        <v>Yes</v>
      </c>
      <c r="E1573" s="1" t="s">
        <v>5</v>
      </c>
      <c r="F1573" s="2">
        <f>UBER[[#This Row],[Request Date]]+UBER[[#This Row],[Request Time]]</f>
        <v>42563.268750000003</v>
      </c>
      <c r="G1573" s="3">
        <v>42563</v>
      </c>
      <c r="H1573" s="4">
        <v>0.26874999999999999</v>
      </c>
      <c r="I1573" s="27">
        <f>HOUR(UBER[[#This Row],[Request Timestamp]])</f>
        <v>6</v>
      </c>
      <c r="J1573" s="4" t="str">
        <f t="shared" si="73"/>
        <v>Early Morning</v>
      </c>
      <c r="K1573" s="4" t="str">
        <f>TEXT(UBER[[#This Row],[Request Date]],"dddd")</f>
        <v>Tuesday</v>
      </c>
      <c r="L1573" s="2">
        <f>IF(OR(UBER[Drop Date]="NA", UBER[Drop Time]="NA"), "NA",M1573+N1573)</f>
        <v>42563.311805555553</v>
      </c>
      <c r="M1573" s="3">
        <v>42563</v>
      </c>
      <c r="N1573" s="4">
        <v>0.31180555555555556</v>
      </c>
      <c r="O1573" s="4" t="str">
        <f>IF(UBER[Drop Date]="NA","No","yes")</f>
        <v>yes</v>
      </c>
      <c r="P1573" s="4">
        <f t="shared" si="74"/>
        <v>4.3055555550381541E-2</v>
      </c>
      <c r="Q1573" s="27">
        <f>IF(UBER[[Trip duration ]]="","",HOUR(P1573)*60 + MINUTE(P1573))</f>
        <v>62</v>
      </c>
      <c r="R1573" s="27"/>
    </row>
    <row r="1574" spans="1:18" x14ac:dyDescent="0.3">
      <c r="A1574" s="1">
        <v>1574</v>
      </c>
      <c r="B1574" s="1" t="s">
        <v>4</v>
      </c>
      <c r="C1574" s="1">
        <v>161</v>
      </c>
      <c r="D1574" s="1" t="str">
        <f t="shared" si="72"/>
        <v>Yes</v>
      </c>
      <c r="E1574" s="1" t="s">
        <v>5</v>
      </c>
      <c r="F1574" s="2">
        <f>UBER[[#This Row],[Request Date]]+UBER[[#This Row],[Request Time]]</f>
        <v>42563.268055555556</v>
      </c>
      <c r="G1574" s="3">
        <v>42563</v>
      </c>
      <c r="H1574" s="4">
        <v>0.26805555555555555</v>
      </c>
      <c r="I1574" s="27">
        <f>HOUR(UBER[[#This Row],[Request Timestamp]])</f>
        <v>6</v>
      </c>
      <c r="J1574" s="4" t="str">
        <f t="shared" si="73"/>
        <v>Early Morning</v>
      </c>
      <c r="K1574" s="4" t="str">
        <f>TEXT(UBER[[#This Row],[Request Date]],"dddd")</f>
        <v>Tuesday</v>
      </c>
      <c r="L1574" s="2">
        <f>IF(OR(UBER[Drop Date]="NA", UBER[Drop Time]="NA"), "NA",M1574+N1574)</f>
        <v>42563.302083333336</v>
      </c>
      <c r="M1574" s="3">
        <v>42563</v>
      </c>
      <c r="N1574" s="4">
        <v>0.30208333333333331</v>
      </c>
      <c r="O1574" s="4" t="str">
        <f>IF(UBER[Drop Date]="NA","No","yes")</f>
        <v>yes</v>
      </c>
      <c r="P1574" s="4">
        <f t="shared" si="74"/>
        <v>3.4027777779556345E-2</v>
      </c>
      <c r="Q1574" s="27">
        <f>IF(UBER[[Trip duration ]]="","",HOUR(P1574)*60 + MINUTE(P1574))</f>
        <v>49</v>
      </c>
      <c r="R1574" s="27"/>
    </row>
    <row r="1575" spans="1:18" x14ac:dyDescent="0.3">
      <c r="A1575" s="1">
        <v>1575</v>
      </c>
      <c r="B1575" s="1" t="s">
        <v>8</v>
      </c>
      <c r="C1575" s="1">
        <v>283</v>
      </c>
      <c r="D1575" s="1" t="str">
        <f t="shared" si="72"/>
        <v>Yes</v>
      </c>
      <c r="E1575" s="1" t="s">
        <v>9</v>
      </c>
      <c r="F1575" s="2">
        <f>UBER[[#This Row],[Request Date]]+UBER[[#This Row],[Request Time]]</f>
        <v>42563.265972222223</v>
      </c>
      <c r="G1575" s="3">
        <v>42563</v>
      </c>
      <c r="H1575" s="4">
        <v>0.26597222222222222</v>
      </c>
      <c r="I1575" s="27">
        <f>HOUR(UBER[[#This Row],[Request Timestamp]])</f>
        <v>6</v>
      </c>
      <c r="J1575" s="4" t="str">
        <f t="shared" si="73"/>
        <v>Early Morning</v>
      </c>
      <c r="K1575" s="4" t="str">
        <f>TEXT(UBER[[#This Row],[Request Date]],"dddd")</f>
        <v>Tuesday</v>
      </c>
      <c r="L1575" s="2" t="str">
        <f>IF(OR(UBER[Drop Date]="NA", UBER[Drop Time]="NA"), "NA",M1575+N1575)</f>
        <v>NA</v>
      </c>
      <c r="M1575" s="3" t="s">
        <v>6</v>
      </c>
      <c r="N1575" s="4"/>
      <c r="O1575" s="4" t="str">
        <f>IF(UBER[Drop Date]="NA","No","yes")</f>
        <v>No</v>
      </c>
      <c r="P1575" s="4" t="str">
        <f t="shared" si="74"/>
        <v/>
      </c>
      <c r="Q1575" s="27" t="str">
        <f>IF(UBER[[Trip duration ]]="","",HOUR(P1575)*60 + MINUTE(P1575))</f>
        <v/>
      </c>
      <c r="R1575" s="27"/>
    </row>
    <row r="1576" spans="1:18" x14ac:dyDescent="0.3">
      <c r="A1576" s="1">
        <v>1576</v>
      </c>
      <c r="B1576" s="1" t="s">
        <v>8</v>
      </c>
      <c r="C1576" s="1">
        <v>57</v>
      </c>
      <c r="D1576" s="1" t="str">
        <f t="shared" si="72"/>
        <v>Yes</v>
      </c>
      <c r="E1576" s="1" t="s">
        <v>5</v>
      </c>
      <c r="F1576" s="2">
        <f>UBER[[#This Row],[Request Date]]+UBER[[#This Row],[Request Time]]</f>
        <v>42563.268750000003</v>
      </c>
      <c r="G1576" s="3">
        <v>42563</v>
      </c>
      <c r="H1576" s="4">
        <v>0.26874999999999999</v>
      </c>
      <c r="I1576" s="27">
        <f>HOUR(UBER[[#This Row],[Request Timestamp]])</f>
        <v>6</v>
      </c>
      <c r="J1576" s="4" t="str">
        <f t="shared" si="73"/>
        <v>Early Morning</v>
      </c>
      <c r="K1576" s="4" t="str">
        <f>TEXT(UBER[[#This Row],[Request Date]],"dddd")</f>
        <v>Tuesday</v>
      </c>
      <c r="L1576" s="2">
        <f>IF(OR(UBER[Drop Date]="NA", UBER[Drop Time]="NA"), "NA",M1576+N1576)</f>
        <v>42563.320138888892</v>
      </c>
      <c r="M1576" s="3">
        <v>42563</v>
      </c>
      <c r="N1576" s="4">
        <v>0.32013888888888892</v>
      </c>
      <c r="O1576" s="4" t="str">
        <f>IF(UBER[Drop Date]="NA","No","yes")</f>
        <v>yes</v>
      </c>
      <c r="P1576" s="4">
        <f t="shared" si="74"/>
        <v>5.1388888889050577E-2</v>
      </c>
      <c r="Q1576" s="27">
        <f>IF(UBER[[Trip duration ]]="","",HOUR(P1576)*60 + MINUTE(P1576))</f>
        <v>74</v>
      </c>
      <c r="R1576" s="27"/>
    </row>
    <row r="1577" spans="1:18" x14ac:dyDescent="0.3">
      <c r="A1577" s="1">
        <v>1577</v>
      </c>
      <c r="B1577" s="1" t="s">
        <v>4</v>
      </c>
      <c r="C1577" s="1">
        <v>278</v>
      </c>
      <c r="D1577" s="1" t="str">
        <f t="shared" si="72"/>
        <v>Yes</v>
      </c>
      <c r="E1577" s="1" t="s">
        <v>5</v>
      </c>
      <c r="F1577" s="2">
        <f>UBER[[#This Row],[Request Date]]+UBER[[#This Row],[Request Time]]</f>
        <v>42563.265277777777</v>
      </c>
      <c r="G1577" s="3">
        <v>42563</v>
      </c>
      <c r="H1577" s="4">
        <v>0.26527777777777778</v>
      </c>
      <c r="I1577" s="27">
        <f>HOUR(UBER[[#This Row],[Request Timestamp]])</f>
        <v>6</v>
      </c>
      <c r="J1577" s="4" t="str">
        <f t="shared" si="73"/>
        <v>Early Morning</v>
      </c>
      <c r="K1577" s="4" t="str">
        <f>TEXT(UBER[[#This Row],[Request Date]],"dddd")</f>
        <v>Tuesday</v>
      </c>
      <c r="L1577" s="2">
        <f>IF(OR(UBER[Drop Date]="NA", UBER[Drop Time]="NA"), "NA",M1577+N1577)</f>
        <v>42563.317361111112</v>
      </c>
      <c r="M1577" s="3">
        <v>42563</v>
      </c>
      <c r="N1577" s="4">
        <v>0.31736111111111115</v>
      </c>
      <c r="O1577" s="4" t="str">
        <f>IF(UBER[Drop Date]="NA","No","yes")</f>
        <v>yes</v>
      </c>
      <c r="P1577" s="4">
        <f t="shared" si="74"/>
        <v>5.2083333335758653E-2</v>
      </c>
      <c r="Q1577" s="27">
        <f>IF(UBER[[Trip duration ]]="","",HOUR(P1577)*60 + MINUTE(P1577))</f>
        <v>75</v>
      </c>
      <c r="R1577" s="27"/>
    </row>
    <row r="1578" spans="1:18" x14ac:dyDescent="0.3">
      <c r="A1578" s="1">
        <v>1578</v>
      </c>
      <c r="B1578" s="1" t="s">
        <v>4</v>
      </c>
      <c r="C1578" s="1">
        <v>282</v>
      </c>
      <c r="D1578" s="1" t="str">
        <f t="shared" si="72"/>
        <v>Yes</v>
      </c>
      <c r="E1578" s="1" t="s">
        <v>5</v>
      </c>
      <c r="F1578" s="2">
        <f>UBER[[#This Row],[Request Date]]+UBER[[#This Row],[Request Time]]</f>
        <v>42563.267361111109</v>
      </c>
      <c r="G1578" s="3">
        <v>42563</v>
      </c>
      <c r="H1578" s="4">
        <v>0.2673611111111111</v>
      </c>
      <c r="I1578" s="27">
        <f>HOUR(UBER[[#This Row],[Request Timestamp]])</f>
        <v>6</v>
      </c>
      <c r="J1578" s="4" t="str">
        <f t="shared" si="73"/>
        <v>Early Morning</v>
      </c>
      <c r="K1578" s="4" t="str">
        <f>TEXT(UBER[[#This Row],[Request Date]],"dddd")</f>
        <v>Tuesday</v>
      </c>
      <c r="L1578" s="2">
        <f>IF(OR(UBER[Drop Date]="NA", UBER[Drop Time]="NA"), "NA",M1578+N1578)</f>
        <v>42563.320833333331</v>
      </c>
      <c r="M1578" s="3">
        <v>42563</v>
      </c>
      <c r="N1578" s="4">
        <v>0.32083333333333336</v>
      </c>
      <c r="O1578" s="4" t="str">
        <f>IF(UBER[Drop Date]="NA","No","yes")</f>
        <v>yes</v>
      </c>
      <c r="P1578" s="4">
        <f t="shared" si="74"/>
        <v>5.3472222221898846E-2</v>
      </c>
      <c r="Q1578" s="27">
        <f>IF(UBER[[Trip duration ]]="","",HOUR(P1578)*60 + MINUTE(P1578))</f>
        <v>77</v>
      </c>
      <c r="R1578" s="27"/>
    </row>
    <row r="1579" spans="1:18" x14ac:dyDescent="0.3">
      <c r="A1579" s="1">
        <v>1579</v>
      </c>
      <c r="B1579" s="1" t="s">
        <v>8</v>
      </c>
      <c r="C1579" s="1" t="s">
        <v>6</v>
      </c>
      <c r="D1579" s="1" t="str">
        <f t="shared" si="72"/>
        <v>No</v>
      </c>
      <c r="E1579" s="1" t="s">
        <v>7</v>
      </c>
      <c r="F1579" s="2">
        <f>UBER[[#This Row],[Request Date]]+UBER[[#This Row],[Request Time]]</f>
        <v>42563.269444444442</v>
      </c>
      <c r="G1579" s="3">
        <v>42563</v>
      </c>
      <c r="H1579" s="4">
        <v>0.26944444444444443</v>
      </c>
      <c r="I1579" s="27">
        <f>HOUR(UBER[[#This Row],[Request Timestamp]])</f>
        <v>6</v>
      </c>
      <c r="J1579" s="4" t="str">
        <f t="shared" si="73"/>
        <v>Early Morning</v>
      </c>
      <c r="K1579" s="4" t="str">
        <f>TEXT(UBER[[#This Row],[Request Date]],"dddd")</f>
        <v>Tuesday</v>
      </c>
      <c r="L1579" s="2" t="str">
        <f>IF(OR(UBER[Drop Date]="NA", UBER[Drop Time]="NA"), "NA",M1579+N1579)</f>
        <v>NA</v>
      </c>
      <c r="M1579" s="3" t="s">
        <v>6</v>
      </c>
      <c r="N1579" s="4"/>
      <c r="O1579" s="4" t="str">
        <f>IF(UBER[Drop Date]="NA","No","yes")</f>
        <v>No</v>
      </c>
      <c r="P1579" s="4" t="str">
        <f t="shared" si="74"/>
        <v/>
      </c>
      <c r="Q1579" s="27" t="str">
        <f>IF(UBER[[Trip duration ]]="","",HOUR(P1579)*60 + MINUTE(P1579))</f>
        <v/>
      </c>
      <c r="R1579" s="27"/>
    </row>
    <row r="1580" spans="1:18" x14ac:dyDescent="0.3">
      <c r="A1580" s="1">
        <v>1580</v>
      </c>
      <c r="B1580" s="1" t="s">
        <v>8</v>
      </c>
      <c r="C1580" s="1" t="s">
        <v>6</v>
      </c>
      <c r="D1580" s="1" t="str">
        <f t="shared" si="72"/>
        <v>No</v>
      </c>
      <c r="E1580" s="1" t="s">
        <v>7</v>
      </c>
      <c r="F1580" s="2">
        <f>UBER[[#This Row],[Request Date]]+UBER[[#This Row],[Request Time]]</f>
        <v>42563.270138888889</v>
      </c>
      <c r="G1580" s="3">
        <v>42563</v>
      </c>
      <c r="H1580" s="4">
        <v>0.27013888888888887</v>
      </c>
      <c r="I1580" s="27">
        <f>HOUR(UBER[[#This Row],[Request Timestamp]])</f>
        <v>6</v>
      </c>
      <c r="J1580" s="4" t="str">
        <f t="shared" si="73"/>
        <v>Early Morning</v>
      </c>
      <c r="K1580" s="4" t="str">
        <f>TEXT(UBER[[#This Row],[Request Date]],"dddd")</f>
        <v>Tuesday</v>
      </c>
      <c r="L1580" s="2" t="str">
        <f>IF(OR(UBER[Drop Date]="NA", UBER[Drop Time]="NA"), "NA",M1580+N1580)</f>
        <v>NA</v>
      </c>
      <c r="M1580" s="3" t="s">
        <v>6</v>
      </c>
      <c r="N1580" s="4"/>
      <c r="O1580" s="4" t="str">
        <f>IF(UBER[Drop Date]="NA","No","yes")</f>
        <v>No</v>
      </c>
      <c r="P1580" s="4" t="str">
        <f t="shared" si="74"/>
        <v/>
      </c>
      <c r="Q1580" s="27" t="str">
        <f>IF(UBER[[Trip duration ]]="","",HOUR(P1580)*60 + MINUTE(P1580))</f>
        <v/>
      </c>
      <c r="R1580" s="27"/>
    </row>
    <row r="1581" spans="1:18" x14ac:dyDescent="0.3">
      <c r="A1581" s="1">
        <v>1581</v>
      </c>
      <c r="B1581" s="1" t="s">
        <v>4</v>
      </c>
      <c r="C1581" s="1">
        <v>259</v>
      </c>
      <c r="D1581" s="1" t="str">
        <f t="shared" si="72"/>
        <v>Yes</v>
      </c>
      <c r="E1581" s="1" t="s">
        <v>5</v>
      </c>
      <c r="F1581" s="2">
        <f>UBER[[#This Row],[Request Date]]+UBER[[#This Row],[Request Time]]</f>
        <v>42563.268750000003</v>
      </c>
      <c r="G1581" s="3">
        <v>42563</v>
      </c>
      <c r="H1581" s="4">
        <v>0.26874999999999999</v>
      </c>
      <c r="I1581" s="27">
        <f>HOUR(UBER[[#This Row],[Request Timestamp]])</f>
        <v>6</v>
      </c>
      <c r="J1581" s="4" t="str">
        <f t="shared" si="73"/>
        <v>Early Morning</v>
      </c>
      <c r="K1581" s="4" t="str">
        <f>TEXT(UBER[[#This Row],[Request Date]],"dddd")</f>
        <v>Tuesday</v>
      </c>
      <c r="L1581" s="2">
        <f>IF(OR(UBER[Drop Date]="NA", UBER[Drop Time]="NA"), "NA",M1581+N1581)</f>
        <v>42563.310416666667</v>
      </c>
      <c r="M1581" s="3">
        <v>42563</v>
      </c>
      <c r="N1581" s="4">
        <v>0.31041666666666667</v>
      </c>
      <c r="O1581" s="4" t="str">
        <f>IF(UBER[Drop Date]="NA","No","yes")</f>
        <v>yes</v>
      </c>
      <c r="P1581" s="4">
        <f t="shared" si="74"/>
        <v>4.1666666664241347E-2</v>
      </c>
      <c r="Q1581" s="27">
        <f>IF(UBER[[Trip duration ]]="","",HOUR(P1581)*60 + MINUTE(P1581))</f>
        <v>60</v>
      </c>
      <c r="R1581" s="27"/>
    </row>
    <row r="1582" spans="1:18" x14ac:dyDescent="0.3">
      <c r="A1582" s="1">
        <v>1582</v>
      </c>
      <c r="B1582" s="1" t="s">
        <v>8</v>
      </c>
      <c r="C1582" s="1">
        <v>290</v>
      </c>
      <c r="D1582" s="1" t="str">
        <f t="shared" si="72"/>
        <v>Yes</v>
      </c>
      <c r="E1582" s="1" t="s">
        <v>9</v>
      </c>
      <c r="F1582" s="2">
        <f>UBER[[#This Row],[Request Date]]+UBER[[#This Row],[Request Time]]</f>
        <v>42563.265972222223</v>
      </c>
      <c r="G1582" s="3">
        <v>42563</v>
      </c>
      <c r="H1582" s="4">
        <v>0.26597222222222222</v>
      </c>
      <c r="I1582" s="27">
        <f>HOUR(UBER[[#This Row],[Request Timestamp]])</f>
        <v>6</v>
      </c>
      <c r="J1582" s="4" t="str">
        <f t="shared" si="73"/>
        <v>Early Morning</v>
      </c>
      <c r="K1582" s="4" t="str">
        <f>TEXT(UBER[[#This Row],[Request Date]],"dddd")</f>
        <v>Tuesday</v>
      </c>
      <c r="L1582" s="2" t="str">
        <f>IF(OR(UBER[Drop Date]="NA", UBER[Drop Time]="NA"), "NA",M1582+N1582)</f>
        <v>NA</v>
      </c>
      <c r="M1582" s="3" t="s">
        <v>6</v>
      </c>
      <c r="N1582" s="4"/>
      <c r="O1582" s="4" t="str">
        <f>IF(UBER[Drop Date]="NA","No","yes")</f>
        <v>No</v>
      </c>
      <c r="P1582" s="4" t="str">
        <f t="shared" si="74"/>
        <v/>
      </c>
      <c r="Q1582" s="27" t="str">
        <f>IF(UBER[[Trip duration ]]="","",HOUR(P1582)*60 + MINUTE(P1582))</f>
        <v/>
      </c>
      <c r="R1582" s="27"/>
    </row>
    <row r="1583" spans="1:18" x14ac:dyDescent="0.3">
      <c r="A1583" s="1">
        <v>1583</v>
      </c>
      <c r="B1583" s="1" t="s">
        <v>8</v>
      </c>
      <c r="C1583" s="1" t="s">
        <v>6</v>
      </c>
      <c r="D1583" s="1" t="str">
        <f t="shared" si="72"/>
        <v>No</v>
      </c>
      <c r="E1583" s="1" t="s">
        <v>7</v>
      </c>
      <c r="F1583" s="2">
        <f>UBER[[#This Row],[Request Date]]+UBER[[#This Row],[Request Time]]</f>
        <v>42563.270833333336</v>
      </c>
      <c r="G1583" s="3">
        <v>42563</v>
      </c>
      <c r="H1583" s="4">
        <v>0.27083333333333331</v>
      </c>
      <c r="I1583" s="27">
        <f>HOUR(UBER[[#This Row],[Request Timestamp]])</f>
        <v>6</v>
      </c>
      <c r="J1583" s="4" t="str">
        <f t="shared" si="73"/>
        <v>Early Morning</v>
      </c>
      <c r="K1583" s="4" t="str">
        <f>TEXT(UBER[[#This Row],[Request Date]],"dddd")</f>
        <v>Tuesday</v>
      </c>
      <c r="L1583" s="2" t="str">
        <f>IF(OR(UBER[Drop Date]="NA", UBER[Drop Time]="NA"), "NA",M1583+N1583)</f>
        <v>NA</v>
      </c>
      <c r="M1583" s="3" t="s">
        <v>6</v>
      </c>
      <c r="N1583" s="4"/>
      <c r="O1583" s="4" t="str">
        <f>IF(UBER[Drop Date]="NA","No","yes")</f>
        <v>No</v>
      </c>
      <c r="P1583" s="4" t="str">
        <f t="shared" si="74"/>
        <v/>
      </c>
      <c r="Q1583" s="27" t="str">
        <f>IF(UBER[[Trip duration ]]="","",HOUR(P1583)*60 + MINUTE(P1583))</f>
        <v/>
      </c>
      <c r="R1583" s="27"/>
    </row>
    <row r="1584" spans="1:18" x14ac:dyDescent="0.3">
      <c r="A1584" s="1">
        <v>1584</v>
      </c>
      <c r="B1584" s="1" t="s">
        <v>4</v>
      </c>
      <c r="C1584" s="1">
        <v>29</v>
      </c>
      <c r="D1584" s="1" t="str">
        <f t="shared" si="72"/>
        <v>Yes</v>
      </c>
      <c r="E1584" s="1" t="s">
        <v>5</v>
      </c>
      <c r="F1584" s="2">
        <f>UBER[[#This Row],[Request Date]]+UBER[[#This Row],[Request Time]]</f>
        <v>42563.268055555556</v>
      </c>
      <c r="G1584" s="3">
        <v>42563</v>
      </c>
      <c r="H1584" s="4">
        <v>0.26805555555555555</v>
      </c>
      <c r="I1584" s="27">
        <f>HOUR(UBER[[#This Row],[Request Timestamp]])</f>
        <v>6</v>
      </c>
      <c r="J1584" s="4" t="str">
        <f t="shared" si="73"/>
        <v>Early Morning</v>
      </c>
      <c r="K1584" s="4" t="str">
        <f>TEXT(UBER[[#This Row],[Request Date]],"dddd")</f>
        <v>Tuesday</v>
      </c>
      <c r="L1584" s="2">
        <f>IF(OR(UBER[Drop Date]="NA", UBER[Drop Time]="NA"), "NA",M1584+N1584)</f>
        <v>42563.304166666669</v>
      </c>
      <c r="M1584" s="3">
        <v>42563</v>
      </c>
      <c r="N1584" s="4">
        <v>0.30416666666666664</v>
      </c>
      <c r="O1584" s="4" t="str">
        <f>IF(UBER[Drop Date]="NA","No","yes")</f>
        <v>yes</v>
      </c>
      <c r="P1584" s="4">
        <f t="shared" si="74"/>
        <v>3.6111111112404615E-2</v>
      </c>
      <c r="Q1584" s="27">
        <f>IF(UBER[[Trip duration ]]="","",HOUR(P1584)*60 + MINUTE(P1584))</f>
        <v>52</v>
      </c>
      <c r="R1584" s="27"/>
    </row>
    <row r="1585" spans="1:18" x14ac:dyDescent="0.3">
      <c r="A1585" s="1">
        <v>1585</v>
      </c>
      <c r="B1585" s="1" t="s">
        <v>4</v>
      </c>
      <c r="C1585" s="1">
        <v>76</v>
      </c>
      <c r="D1585" s="1" t="str">
        <f t="shared" si="72"/>
        <v>Yes</v>
      </c>
      <c r="E1585" s="1" t="s">
        <v>5</v>
      </c>
      <c r="F1585" s="2">
        <f>UBER[[#This Row],[Request Date]]+UBER[[#This Row],[Request Time]]</f>
        <v>42563.270833333336</v>
      </c>
      <c r="G1585" s="3">
        <v>42563</v>
      </c>
      <c r="H1585" s="4">
        <v>0.27083333333333331</v>
      </c>
      <c r="I1585" s="27">
        <f>HOUR(UBER[[#This Row],[Request Timestamp]])</f>
        <v>6</v>
      </c>
      <c r="J1585" s="4" t="str">
        <f t="shared" si="73"/>
        <v>Early Morning</v>
      </c>
      <c r="K1585" s="4" t="str">
        <f>TEXT(UBER[[#This Row],[Request Date]],"dddd")</f>
        <v>Tuesday</v>
      </c>
      <c r="L1585" s="2">
        <f>IF(OR(UBER[Drop Date]="NA", UBER[Drop Time]="NA"), "NA",M1585+N1585)</f>
        <v>42563.310416666667</v>
      </c>
      <c r="M1585" s="3">
        <v>42563</v>
      </c>
      <c r="N1585" s="4">
        <v>0.31041666666666667</v>
      </c>
      <c r="O1585" s="4" t="str">
        <f>IF(UBER[Drop Date]="NA","No","yes")</f>
        <v>yes</v>
      </c>
      <c r="P1585" s="4">
        <f t="shared" si="74"/>
        <v>3.9583333331393078E-2</v>
      </c>
      <c r="Q1585" s="27">
        <f>IF(UBER[[Trip duration ]]="","",HOUR(P1585)*60 + MINUTE(P1585))</f>
        <v>57</v>
      </c>
      <c r="R1585" s="27"/>
    </row>
    <row r="1586" spans="1:18" x14ac:dyDescent="0.3">
      <c r="A1586" s="1">
        <v>1586</v>
      </c>
      <c r="B1586" s="1" t="s">
        <v>8</v>
      </c>
      <c r="C1586" s="1" t="s">
        <v>6</v>
      </c>
      <c r="D1586" s="1" t="str">
        <f t="shared" si="72"/>
        <v>No</v>
      </c>
      <c r="E1586" s="1" t="s">
        <v>7</v>
      </c>
      <c r="F1586" s="2">
        <f>UBER[[#This Row],[Request Date]]+UBER[[#This Row],[Request Time]]</f>
        <v>42563.270138888889</v>
      </c>
      <c r="G1586" s="3">
        <v>42563</v>
      </c>
      <c r="H1586" s="4">
        <v>0.27013888888888887</v>
      </c>
      <c r="I1586" s="27">
        <f>HOUR(UBER[[#This Row],[Request Timestamp]])</f>
        <v>6</v>
      </c>
      <c r="J1586" s="4" t="str">
        <f t="shared" si="73"/>
        <v>Early Morning</v>
      </c>
      <c r="K1586" s="4" t="str">
        <f>TEXT(UBER[[#This Row],[Request Date]],"dddd")</f>
        <v>Tuesday</v>
      </c>
      <c r="L1586" s="2" t="str">
        <f>IF(OR(UBER[Drop Date]="NA", UBER[Drop Time]="NA"), "NA",M1586+N1586)</f>
        <v>NA</v>
      </c>
      <c r="M1586" s="3" t="s">
        <v>6</v>
      </c>
      <c r="N1586" s="4"/>
      <c r="O1586" s="4" t="str">
        <f>IF(UBER[Drop Date]="NA","No","yes")</f>
        <v>No</v>
      </c>
      <c r="P1586" s="4" t="str">
        <f t="shared" si="74"/>
        <v/>
      </c>
      <c r="Q1586" s="27" t="str">
        <f>IF(UBER[[Trip duration ]]="","",HOUR(P1586)*60 + MINUTE(P1586))</f>
        <v/>
      </c>
      <c r="R1586" s="27"/>
    </row>
    <row r="1587" spans="1:18" x14ac:dyDescent="0.3">
      <c r="A1587" s="1">
        <v>1587</v>
      </c>
      <c r="B1587" s="1" t="s">
        <v>4</v>
      </c>
      <c r="C1587" s="1">
        <v>71</v>
      </c>
      <c r="D1587" s="1" t="str">
        <f t="shared" si="72"/>
        <v>Yes</v>
      </c>
      <c r="E1587" s="1" t="s">
        <v>5</v>
      </c>
      <c r="F1587" s="2">
        <f>UBER[[#This Row],[Request Date]]+UBER[[#This Row],[Request Time]]</f>
        <v>42563.271527777775</v>
      </c>
      <c r="G1587" s="3">
        <v>42563</v>
      </c>
      <c r="H1587" s="4">
        <v>0.27152777777777776</v>
      </c>
      <c r="I1587" s="27">
        <f>HOUR(UBER[[#This Row],[Request Timestamp]])</f>
        <v>6</v>
      </c>
      <c r="J1587" s="4" t="str">
        <f t="shared" si="73"/>
        <v>Early Morning</v>
      </c>
      <c r="K1587" s="4" t="str">
        <f>TEXT(UBER[[#This Row],[Request Date]],"dddd")</f>
        <v>Tuesday</v>
      </c>
      <c r="L1587" s="2">
        <f>IF(OR(UBER[Drop Date]="NA", UBER[Drop Time]="NA"), "NA",M1587+N1587)</f>
        <v>42563.320833333331</v>
      </c>
      <c r="M1587" s="3">
        <v>42563</v>
      </c>
      <c r="N1587" s="4">
        <v>0.32083333333333336</v>
      </c>
      <c r="O1587" s="4" t="str">
        <f>IF(UBER[Drop Date]="NA","No","yes")</f>
        <v>yes</v>
      </c>
      <c r="P1587" s="4">
        <f t="shared" si="74"/>
        <v>4.9305555556202307E-2</v>
      </c>
      <c r="Q1587" s="27">
        <f>IF(UBER[[Trip duration ]]="","",HOUR(P1587)*60 + MINUTE(P1587))</f>
        <v>71</v>
      </c>
      <c r="R1587" s="27"/>
    </row>
    <row r="1588" spans="1:18" x14ac:dyDescent="0.3">
      <c r="A1588" s="1">
        <v>1588</v>
      </c>
      <c r="B1588" s="1" t="s">
        <v>8</v>
      </c>
      <c r="C1588" s="1">
        <v>174</v>
      </c>
      <c r="D1588" s="1" t="str">
        <f t="shared" si="72"/>
        <v>Yes</v>
      </c>
      <c r="E1588" s="1" t="s">
        <v>5</v>
      </c>
      <c r="F1588" s="2">
        <f>UBER[[#This Row],[Request Date]]+UBER[[#This Row],[Request Time]]</f>
        <v>42563.272222222222</v>
      </c>
      <c r="G1588" s="3">
        <v>42563</v>
      </c>
      <c r="H1588" s="4">
        <v>0.2722222222222222</v>
      </c>
      <c r="I1588" s="27">
        <f>HOUR(UBER[[#This Row],[Request Timestamp]])</f>
        <v>6</v>
      </c>
      <c r="J1588" s="4" t="str">
        <f t="shared" si="73"/>
        <v>Early Morning</v>
      </c>
      <c r="K1588" s="4" t="str">
        <f>TEXT(UBER[[#This Row],[Request Date]],"dddd")</f>
        <v>Tuesday</v>
      </c>
      <c r="L1588" s="2">
        <f>IF(OR(UBER[Drop Date]="NA", UBER[Drop Time]="NA"), "NA",M1588+N1588)</f>
        <v>42563.304861111108</v>
      </c>
      <c r="M1588" s="3">
        <v>42563</v>
      </c>
      <c r="N1588" s="4">
        <v>0.30486111111111108</v>
      </c>
      <c r="O1588" s="4" t="str">
        <f>IF(UBER[Drop Date]="NA","No","yes")</f>
        <v>yes</v>
      </c>
      <c r="P1588" s="4">
        <f t="shared" si="74"/>
        <v>3.2638888886140194E-2</v>
      </c>
      <c r="Q1588" s="27">
        <f>IF(UBER[[Trip duration ]]="","",HOUR(P1588)*60 + MINUTE(P1588))</f>
        <v>47</v>
      </c>
      <c r="R1588" s="27"/>
    </row>
    <row r="1589" spans="1:18" x14ac:dyDescent="0.3">
      <c r="A1589" s="1">
        <v>1589</v>
      </c>
      <c r="B1589" s="1" t="s">
        <v>8</v>
      </c>
      <c r="C1589" s="1">
        <v>97</v>
      </c>
      <c r="D1589" s="1" t="str">
        <f t="shared" si="72"/>
        <v>Yes</v>
      </c>
      <c r="E1589" s="1" t="s">
        <v>9</v>
      </c>
      <c r="F1589" s="2">
        <f>UBER[[#This Row],[Request Date]]+UBER[[#This Row],[Request Time]]</f>
        <v>42563.274305555555</v>
      </c>
      <c r="G1589" s="3">
        <v>42563</v>
      </c>
      <c r="H1589" s="4">
        <v>0.27430555555555552</v>
      </c>
      <c r="I1589" s="27">
        <f>HOUR(UBER[[#This Row],[Request Timestamp]])</f>
        <v>6</v>
      </c>
      <c r="J1589" s="4" t="str">
        <f t="shared" si="73"/>
        <v>Early Morning</v>
      </c>
      <c r="K1589" s="4" t="str">
        <f>TEXT(UBER[[#This Row],[Request Date]],"dddd")</f>
        <v>Tuesday</v>
      </c>
      <c r="L1589" s="2" t="str">
        <f>IF(OR(UBER[Drop Date]="NA", UBER[Drop Time]="NA"), "NA",M1589+N1589)</f>
        <v>NA</v>
      </c>
      <c r="M1589" s="3" t="s">
        <v>6</v>
      </c>
      <c r="N1589" s="4"/>
      <c r="O1589" s="4" t="str">
        <f>IF(UBER[Drop Date]="NA","No","yes")</f>
        <v>No</v>
      </c>
      <c r="P1589" s="4" t="str">
        <f t="shared" si="74"/>
        <v/>
      </c>
      <c r="Q1589" s="27" t="str">
        <f>IF(UBER[[Trip duration ]]="","",HOUR(P1589)*60 + MINUTE(P1589))</f>
        <v/>
      </c>
      <c r="R1589" s="27"/>
    </row>
    <row r="1590" spans="1:18" x14ac:dyDescent="0.3">
      <c r="A1590" s="1">
        <v>1590</v>
      </c>
      <c r="B1590" s="1" t="s">
        <v>8</v>
      </c>
      <c r="C1590" s="1" t="s">
        <v>6</v>
      </c>
      <c r="D1590" s="1" t="str">
        <f t="shared" si="72"/>
        <v>No</v>
      </c>
      <c r="E1590" s="1" t="s">
        <v>7</v>
      </c>
      <c r="F1590" s="2">
        <f>UBER[[#This Row],[Request Date]]+UBER[[#This Row],[Request Time]]</f>
        <v>42563.274305555555</v>
      </c>
      <c r="G1590" s="3">
        <v>42563</v>
      </c>
      <c r="H1590" s="4">
        <v>0.27430555555555552</v>
      </c>
      <c r="I1590" s="27">
        <f>HOUR(UBER[[#This Row],[Request Timestamp]])</f>
        <v>6</v>
      </c>
      <c r="J1590" s="4" t="str">
        <f t="shared" si="73"/>
        <v>Early Morning</v>
      </c>
      <c r="K1590" s="4" t="str">
        <f>TEXT(UBER[[#This Row],[Request Date]],"dddd")</f>
        <v>Tuesday</v>
      </c>
      <c r="L1590" s="2" t="str">
        <f>IF(OR(UBER[Drop Date]="NA", UBER[Drop Time]="NA"), "NA",M1590+N1590)</f>
        <v>NA</v>
      </c>
      <c r="M1590" s="3" t="s">
        <v>6</v>
      </c>
      <c r="N1590" s="4"/>
      <c r="O1590" s="4" t="str">
        <f>IF(UBER[Drop Date]="NA","No","yes")</f>
        <v>No</v>
      </c>
      <c r="P1590" s="4" t="str">
        <f t="shared" si="74"/>
        <v/>
      </c>
      <c r="Q1590" s="27" t="str">
        <f>IF(UBER[[Trip duration ]]="","",HOUR(P1590)*60 + MINUTE(P1590))</f>
        <v/>
      </c>
      <c r="R1590" s="27"/>
    </row>
    <row r="1591" spans="1:18" x14ac:dyDescent="0.3">
      <c r="A1591" s="1">
        <v>1591</v>
      </c>
      <c r="B1591" s="1" t="s">
        <v>8</v>
      </c>
      <c r="C1591" s="1">
        <v>261</v>
      </c>
      <c r="D1591" s="1" t="str">
        <f t="shared" si="72"/>
        <v>Yes</v>
      </c>
      <c r="E1591" s="1" t="s">
        <v>9</v>
      </c>
      <c r="F1591" s="2">
        <f>UBER[[#This Row],[Request Date]]+UBER[[#This Row],[Request Time]]</f>
        <v>42563.269444444442</v>
      </c>
      <c r="G1591" s="3">
        <v>42563</v>
      </c>
      <c r="H1591" s="4">
        <v>0.26944444444444443</v>
      </c>
      <c r="I1591" s="27">
        <f>HOUR(UBER[[#This Row],[Request Timestamp]])</f>
        <v>6</v>
      </c>
      <c r="J1591" s="4" t="str">
        <f t="shared" si="73"/>
        <v>Early Morning</v>
      </c>
      <c r="K1591" s="4" t="str">
        <f>TEXT(UBER[[#This Row],[Request Date]],"dddd")</f>
        <v>Tuesday</v>
      </c>
      <c r="L1591" s="2" t="str">
        <f>IF(OR(UBER[Drop Date]="NA", UBER[Drop Time]="NA"), "NA",M1591+N1591)</f>
        <v>NA</v>
      </c>
      <c r="M1591" s="3" t="s">
        <v>6</v>
      </c>
      <c r="N1591" s="4"/>
      <c r="O1591" s="4" t="str">
        <f>IF(UBER[Drop Date]="NA","No","yes")</f>
        <v>No</v>
      </c>
      <c r="P1591" s="4" t="str">
        <f t="shared" si="74"/>
        <v/>
      </c>
      <c r="Q1591" s="27" t="str">
        <f>IF(UBER[[Trip duration ]]="","",HOUR(P1591)*60 + MINUTE(P1591))</f>
        <v/>
      </c>
      <c r="R1591" s="27"/>
    </row>
    <row r="1592" spans="1:18" x14ac:dyDescent="0.3">
      <c r="A1592" s="1">
        <v>1592</v>
      </c>
      <c r="B1592" s="1" t="s">
        <v>8</v>
      </c>
      <c r="C1592" s="1">
        <v>270</v>
      </c>
      <c r="D1592" s="1" t="str">
        <f t="shared" si="72"/>
        <v>Yes</v>
      </c>
      <c r="E1592" s="1" t="s">
        <v>5</v>
      </c>
      <c r="F1592" s="2">
        <f>UBER[[#This Row],[Request Date]]+UBER[[#This Row],[Request Time]]</f>
        <v>42563.275694444441</v>
      </c>
      <c r="G1592" s="3">
        <v>42563</v>
      </c>
      <c r="H1592" s="4">
        <v>0.27569444444444446</v>
      </c>
      <c r="I1592" s="27">
        <f>HOUR(UBER[[#This Row],[Request Timestamp]])</f>
        <v>6</v>
      </c>
      <c r="J1592" s="4" t="str">
        <f t="shared" si="73"/>
        <v>Early Morning</v>
      </c>
      <c r="K1592" s="4" t="str">
        <f>TEXT(UBER[[#This Row],[Request Date]],"dddd")</f>
        <v>Tuesday</v>
      </c>
      <c r="L1592" s="2">
        <f>IF(OR(UBER[Drop Date]="NA", UBER[Drop Time]="NA"), "NA",M1592+N1592)</f>
        <v>42563.324999999997</v>
      </c>
      <c r="M1592" s="3">
        <v>42563</v>
      </c>
      <c r="N1592" s="4">
        <v>0.32500000000000001</v>
      </c>
      <c r="O1592" s="4" t="str">
        <f>IF(UBER[Drop Date]="NA","No","yes")</f>
        <v>yes</v>
      </c>
      <c r="P1592" s="4">
        <f t="shared" si="74"/>
        <v>4.9305555556202307E-2</v>
      </c>
      <c r="Q1592" s="27">
        <f>IF(UBER[[Trip duration ]]="","",HOUR(P1592)*60 + MINUTE(P1592))</f>
        <v>71</v>
      </c>
      <c r="R1592" s="27"/>
    </row>
    <row r="1593" spans="1:18" x14ac:dyDescent="0.3">
      <c r="A1593" s="1">
        <v>1593</v>
      </c>
      <c r="B1593" s="1" t="s">
        <v>8</v>
      </c>
      <c r="C1593" s="1" t="s">
        <v>6</v>
      </c>
      <c r="D1593" s="1" t="str">
        <f t="shared" si="72"/>
        <v>No</v>
      </c>
      <c r="E1593" s="1" t="s">
        <v>7</v>
      </c>
      <c r="F1593" s="2">
        <f>UBER[[#This Row],[Request Date]]+UBER[[#This Row],[Request Time]]</f>
        <v>42563.270833333336</v>
      </c>
      <c r="G1593" s="3">
        <v>42563</v>
      </c>
      <c r="H1593" s="4">
        <v>0.27083333333333331</v>
      </c>
      <c r="I1593" s="27">
        <f>HOUR(UBER[[#This Row],[Request Timestamp]])</f>
        <v>6</v>
      </c>
      <c r="J1593" s="4" t="str">
        <f t="shared" si="73"/>
        <v>Early Morning</v>
      </c>
      <c r="K1593" s="4" t="str">
        <f>TEXT(UBER[[#This Row],[Request Date]],"dddd")</f>
        <v>Tuesday</v>
      </c>
      <c r="L1593" s="2" t="str">
        <f>IF(OR(UBER[Drop Date]="NA", UBER[Drop Time]="NA"), "NA",M1593+N1593)</f>
        <v>NA</v>
      </c>
      <c r="M1593" s="3" t="s">
        <v>6</v>
      </c>
      <c r="N1593" s="4"/>
      <c r="O1593" s="4" t="str">
        <f>IF(UBER[Drop Date]="NA","No","yes")</f>
        <v>No</v>
      </c>
      <c r="P1593" s="4" t="str">
        <f t="shared" si="74"/>
        <v/>
      </c>
      <c r="Q1593" s="27" t="str">
        <f>IF(UBER[[Trip duration ]]="","",HOUR(P1593)*60 + MINUTE(P1593))</f>
        <v/>
      </c>
      <c r="R1593" s="27"/>
    </row>
    <row r="1594" spans="1:18" x14ac:dyDescent="0.3">
      <c r="A1594" s="1">
        <v>1594</v>
      </c>
      <c r="B1594" s="1" t="s">
        <v>8</v>
      </c>
      <c r="C1594" s="1">
        <v>215</v>
      </c>
      <c r="D1594" s="1" t="str">
        <f t="shared" si="72"/>
        <v>Yes</v>
      </c>
      <c r="E1594" s="1" t="s">
        <v>9</v>
      </c>
      <c r="F1594" s="2">
        <f>UBER[[#This Row],[Request Date]]+UBER[[#This Row],[Request Time]]</f>
        <v>42563.27847222222</v>
      </c>
      <c r="G1594" s="3">
        <v>42563</v>
      </c>
      <c r="H1594" s="4">
        <v>0.27847222222222223</v>
      </c>
      <c r="I1594" s="27">
        <f>HOUR(UBER[[#This Row],[Request Timestamp]])</f>
        <v>6</v>
      </c>
      <c r="J1594" s="4" t="str">
        <f t="shared" si="73"/>
        <v>Early Morning</v>
      </c>
      <c r="K1594" s="4" t="str">
        <f>TEXT(UBER[[#This Row],[Request Date]],"dddd")</f>
        <v>Tuesday</v>
      </c>
      <c r="L1594" s="2" t="str">
        <f>IF(OR(UBER[Drop Date]="NA", UBER[Drop Time]="NA"), "NA",M1594+N1594)</f>
        <v>NA</v>
      </c>
      <c r="M1594" s="3" t="s">
        <v>6</v>
      </c>
      <c r="N1594" s="4"/>
      <c r="O1594" s="4" t="str">
        <f>IF(UBER[Drop Date]="NA","No","yes")</f>
        <v>No</v>
      </c>
      <c r="P1594" s="4" t="str">
        <f t="shared" si="74"/>
        <v/>
      </c>
      <c r="Q1594" s="27" t="str">
        <f>IF(UBER[[Trip duration ]]="","",HOUR(P1594)*60 + MINUTE(P1594))</f>
        <v/>
      </c>
      <c r="R1594" s="27"/>
    </row>
    <row r="1595" spans="1:18" x14ac:dyDescent="0.3">
      <c r="A1595" s="1">
        <v>1595</v>
      </c>
      <c r="B1595" s="1" t="s">
        <v>4</v>
      </c>
      <c r="C1595" s="1">
        <v>268</v>
      </c>
      <c r="D1595" s="1" t="str">
        <f t="shared" si="72"/>
        <v>Yes</v>
      </c>
      <c r="E1595" s="1" t="s">
        <v>5</v>
      </c>
      <c r="F1595" s="2">
        <f>UBER[[#This Row],[Request Date]]+UBER[[#This Row],[Request Time]]</f>
        <v>42563.273611111108</v>
      </c>
      <c r="G1595" s="3">
        <v>42563</v>
      </c>
      <c r="H1595" s="4">
        <v>0.27361111111111108</v>
      </c>
      <c r="I1595" s="27">
        <f>HOUR(UBER[[#This Row],[Request Timestamp]])</f>
        <v>6</v>
      </c>
      <c r="J1595" s="4" t="str">
        <f t="shared" si="73"/>
        <v>Early Morning</v>
      </c>
      <c r="K1595" s="4" t="str">
        <f>TEXT(UBER[[#This Row],[Request Date]],"dddd")</f>
        <v>Tuesday</v>
      </c>
      <c r="L1595" s="2">
        <f>IF(OR(UBER[Drop Date]="NA", UBER[Drop Time]="NA"), "NA",M1595+N1595)</f>
        <v>42563.298611111109</v>
      </c>
      <c r="M1595" s="3">
        <v>42563</v>
      </c>
      <c r="N1595" s="4">
        <v>0.2986111111111111</v>
      </c>
      <c r="O1595" s="4" t="str">
        <f>IF(UBER[Drop Date]="NA","No","yes")</f>
        <v>yes</v>
      </c>
      <c r="P1595" s="4">
        <f t="shared" si="74"/>
        <v>2.5000000001455192E-2</v>
      </c>
      <c r="Q1595" s="27">
        <f>IF(UBER[[Trip duration ]]="","",HOUR(P1595)*60 + MINUTE(P1595))</f>
        <v>36</v>
      </c>
      <c r="R1595" s="27"/>
    </row>
    <row r="1596" spans="1:18" x14ac:dyDescent="0.3">
      <c r="A1596" s="1">
        <v>1596</v>
      </c>
      <c r="B1596" s="1" t="s">
        <v>4</v>
      </c>
      <c r="C1596" s="1">
        <v>36</v>
      </c>
      <c r="D1596" s="1" t="str">
        <f t="shared" si="72"/>
        <v>Yes</v>
      </c>
      <c r="E1596" s="1" t="s">
        <v>5</v>
      </c>
      <c r="F1596" s="2">
        <f>UBER[[#This Row],[Request Date]]+UBER[[#This Row],[Request Time]]</f>
        <v>42563.277083333334</v>
      </c>
      <c r="G1596" s="3">
        <v>42563</v>
      </c>
      <c r="H1596" s="4">
        <v>0.27708333333333335</v>
      </c>
      <c r="I1596" s="27">
        <f>HOUR(UBER[[#This Row],[Request Timestamp]])</f>
        <v>6</v>
      </c>
      <c r="J1596" s="4" t="str">
        <f t="shared" si="73"/>
        <v>Early Morning</v>
      </c>
      <c r="K1596" s="4" t="str">
        <f>TEXT(UBER[[#This Row],[Request Date]],"dddd")</f>
        <v>Tuesday</v>
      </c>
      <c r="L1596" s="2">
        <f>IF(OR(UBER[Drop Date]="NA", UBER[Drop Time]="NA"), "NA",M1596+N1596)</f>
        <v>42563.3125</v>
      </c>
      <c r="M1596" s="3">
        <v>42563</v>
      </c>
      <c r="N1596" s="4">
        <v>0.3125</v>
      </c>
      <c r="O1596" s="4" t="str">
        <f>IF(UBER[Drop Date]="NA","No","yes")</f>
        <v>yes</v>
      </c>
      <c r="P1596" s="4">
        <f t="shared" si="74"/>
        <v>3.5416666665696539E-2</v>
      </c>
      <c r="Q1596" s="27">
        <f>IF(UBER[[Trip duration ]]="","",HOUR(P1596)*60 + MINUTE(P1596))</f>
        <v>51</v>
      </c>
      <c r="R1596" s="27"/>
    </row>
    <row r="1597" spans="1:18" x14ac:dyDescent="0.3">
      <c r="A1597" s="1">
        <v>1597</v>
      </c>
      <c r="B1597" s="1" t="s">
        <v>8</v>
      </c>
      <c r="C1597" s="1">
        <v>120</v>
      </c>
      <c r="D1597" s="1" t="str">
        <f t="shared" si="72"/>
        <v>Yes</v>
      </c>
      <c r="E1597" s="1" t="s">
        <v>5</v>
      </c>
      <c r="F1597" s="2">
        <f>UBER[[#This Row],[Request Date]]+UBER[[#This Row],[Request Time]]</f>
        <v>42563.277777777781</v>
      </c>
      <c r="G1597" s="3">
        <v>42563</v>
      </c>
      <c r="H1597" s="4">
        <v>0.27777777777777779</v>
      </c>
      <c r="I1597" s="27">
        <f>HOUR(UBER[[#This Row],[Request Timestamp]])</f>
        <v>6</v>
      </c>
      <c r="J1597" s="4" t="str">
        <f t="shared" si="73"/>
        <v>Early Morning</v>
      </c>
      <c r="K1597" s="4" t="str">
        <f>TEXT(UBER[[#This Row],[Request Date]],"dddd")</f>
        <v>Tuesday</v>
      </c>
      <c r="L1597" s="2">
        <f>IF(OR(UBER[Drop Date]="NA", UBER[Drop Time]="NA"), "NA",M1597+N1597)</f>
        <v>42563.320833333331</v>
      </c>
      <c r="M1597" s="3">
        <v>42563</v>
      </c>
      <c r="N1597" s="4">
        <v>0.32083333333333336</v>
      </c>
      <c r="O1597" s="4" t="str">
        <f>IF(UBER[Drop Date]="NA","No","yes")</f>
        <v>yes</v>
      </c>
      <c r="P1597" s="4">
        <f t="shared" si="74"/>
        <v>4.3055555550381541E-2</v>
      </c>
      <c r="Q1597" s="27">
        <f>IF(UBER[[Trip duration ]]="","",HOUR(P1597)*60 + MINUTE(P1597))</f>
        <v>62</v>
      </c>
      <c r="R1597" s="27"/>
    </row>
    <row r="1598" spans="1:18" x14ac:dyDescent="0.3">
      <c r="A1598" s="1">
        <v>1598</v>
      </c>
      <c r="B1598" s="1" t="s">
        <v>4</v>
      </c>
      <c r="C1598" s="1">
        <v>230</v>
      </c>
      <c r="D1598" s="1" t="str">
        <f t="shared" si="72"/>
        <v>Yes</v>
      </c>
      <c r="E1598" s="1" t="s">
        <v>5</v>
      </c>
      <c r="F1598" s="2">
        <f>UBER[[#This Row],[Request Date]]+UBER[[#This Row],[Request Time]]</f>
        <v>42563.276388888888</v>
      </c>
      <c r="G1598" s="3">
        <v>42563</v>
      </c>
      <c r="H1598" s="4">
        <v>0.27638888888888885</v>
      </c>
      <c r="I1598" s="27">
        <f>HOUR(UBER[[#This Row],[Request Timestamp]])</f>
        <v>6</v>
      </c>
      <c r="J1598" s="4" t="str">
        <f t="shared" si="73"/>
        <v>Early Morning</v>
      </c>
      <c r="K1598" s="4" t="str">
        <f>TEXT(UBER[[#This Row],[Request Date]],"dddd")</f>
        <v>Tuesday</v>
      </c>
      <c r="L1598" s="2">
        <f>IF(OR(UBER[Drop Date]="NA", UBER[Drop Time]="NA"), "NA",M1598+N1598)</f>
        <v>42563.313194444447</v>
      </c>
      <c r="M1598" s="3">
        <v>42563</v>
      </c>
      <c r="N1598" s="4">
        <v>0.31319444444444444</v>
      </c>
      <c r="O1598" s="4" t="str">
        <f>IF(UBER[Drop Date]="NA","No","yes")</f>
        <v>yes</v>
      </c>
      <c r="P1598" s="4">
        <f t="shared" si="74"/>
        <v>3.680555555911269E-2</v>
      </c>
      <c r="Q1598" s="27">
        <f>IF(UBER[[Trip duration ]]="","",HOUR(P1598)*60 + MINUTE(P1598))</f>
        <v>53</v>
      </c>
      <c r="R1598" s="27"/>
    </row>
    <row r="1599" spans="1:18" x14ac:dyDescent="0.3">
      <c r="A1599" s="1">
        <v>1599</v>
      </c>
      <c r="B1599" s="1" t="s">
        <v>8</v>
      </c>
      <c r="C1599" s="1">
        <v>246</v>
      </c>
      <c r="D1599" s="1" t="str">
        <f t="shared" si="72"/>
        <v>Yes</v>
      </c>
      <c r="E1599" s="1" t="s">
        <v>9</v>
      </c>
      <c r="F1599" s="2">
        <f>UBER[[#This Row],[Request Date]]+UBER[[#This Row],[Request Time]]</f>
        <v>42563.277083333334</v>
      </c>
      <c r="G1599" s="3">
        <v>42563</v>
      </c>
      <c r="H1599" s="4">
        <v>0.27708333333333335</v>
      </c>
      <c r="I1599" s="27">
        <f>HOUR(UBER[[#This Row],[Request Timestamp]])</f>
        <v>6</v>
      </c>
      <c r="J1599" s="4" t="str">
        <f t="shared" si="73"/>
        <v>Early Morning</v>
      </c>
      <c r="K1599" s="4" t="str">
        <f>TEXT(UBER[[#This Row],[Request Date]],"dddd")</f>
        <v>Tuesday</v>
      </c>
      <c r="L1599" s="2" t="str">
        <f>IF(OR(UBER[Drop Date]="NA", UBER[Drop Time]="NA"), "NA",M1599+N1599)</f>
        <v>NA</v>
      </c>
      <c r="M1599" s="3" t="s">
        <v>6</v>
      </c>
      <c r="N1599" s="4"/>
      <c r="O1599" s="4" t="str">
        <f>IF(UBER[Drop Date]="NA","No","yes")</f>
        <v>No</v>
      </c>
      <c r="P1599" s="4" t="str">
        <f t="shared" si="74"/>
        <v/>
      </c>
      <c r="Q1599" s="27" t="str">
        <f>IF(UBER[[Trip duration ]]="","",HOUR(P1599)*60 + MINUTE(P1599))</f>
        <v/>
      </c>
      <c r="R1599" s="27"/>
    </row>
    <row r="1600" spans="1:18" x14ac:dyDescent="0.3">
      <c r="A1600" s="1">
        <v>1600</v>
      </c>
      <c r="B1600" s="1" t="s">
        <v>8</v>
      </c>
      <c r="C1600" s="1">
        <v>158</v>
      </c>
      <c r="D1600" s="1" t="str">
        <f t="shared" si="72"/>
        <v>Yes</v>
      </c>
      <c r="E1600" s="1" t="s">
        <v>5</v>
      </c>
      <c r="F1600" s="2">
        <f>UBER[[#This Row],[Request Date]]+UBER[[#This Row],[Request Time]]</f>
        <v>42563.277083333334</v>
      </c>
      <c r="G1600" s="3">
        <v>42563</v>
      </c>
      <c r="H1600" s="4">
        <v>0.27708333333333335</v>
      </c>
      <c r="I1600" s="27">
        <f>HOUR(UBER[[#This Row],[Request Timestamp]])</f>
        <v>6</v>
      </c>
      <c r="J1600" s="4" t="str">
        <f t="shared" si="73"/>
        <v>Early Morning</v>
      </c>
      <c r="K1600" s="4" t="str">
        <f>TEXT(UBER[[#This Row],[Request Date]],"dddd")</f>
        <v>Tuesday</v>
      </c>
      <c r="L1600" s="2">
        <f>IF(OR(UBER[Drop Date]="NA", UBER[Drop Time]="NA"), "NA",M1600+N1600)</f>
        <v>42563.300694444442</v>
      </c>
      <c r="M1600" s="3">
        <v>42563</v>
      </c>
      <c r="N1600" s="4">
        <v>0.30069444444444443</v>
      </c>
      <c r="O1600" s="4" t="str">
        <f>IF(UBER[Drop Date]="NA","No","yes")</f>
        <v>yes</v>
      </c>
      <c r="P1600" s="4">
        <f t="shared" si="74"/>
        <v>2.361111110803904E-2</v>
      </c>
      <c r="Q1600" s="27">
        <f>IF(UBER[[Trip duration ]]="","",HOUR(P1600)*60 + MINUTE(P1600))</f>
        <v>34</v>
      </c>
      <c r="R1600" s="27"/>
    </row>
    <row r="1601" spans="1:18" x14ac:dyDescent="0.3">
      <c r="A1601" s="1">
        <v>1601</v>
      </c>
      <c r="B1601" s="1" t="s">
        <v>8</v>
      </c>
      <c r="C1601" s="1">
        <v>255</v>
      </c>
      <c r="D1601" s="1" t="str">
        <f t="shared" si="72"/>
        <v>Yes</v>
      </c>
      <c r="E1601" s="1" t="s">
        <v>9</v>
      </c>
      <c r="F1601" s="2">
        <f>UBER[[#This Row],[Request Date]]+UBER[[#This Row],[Request Time]]</f>
        <v>42563.279861111114</v>
      </c>
      <c r="G1601" s="3">
        <v>42563</v>
      </c>
      <c r="H1601" s="4">
        <v>0.27986111111111112</v>
      </c>
      <c r="I1601" s="27">
        <f>HOUR(UBER[[#This Row],[Request Timestamp]])</f>
        <v>6</v>
      </c>
      <c r="J1601" s="4" t="str">
        <f t="shared" si="73"/>
        <v>Early Morning</v>
      </c>
      <c r="K1601" s="4" t="str">
        <f>TEXT(UBER[[#This Row],[Request Date]],"dddd")</f>
        <v>Tuesday</v>
      </c>
      <c r="L1601" s="2" t="str">
        <f>IF(OR(UBER[Drop Date]="NA", UBER[Drop Time]="NA"), "NA",M1601+N1601)</f>
        <v>NA</v>
      </c>
      <c r="M1601" s="3" t="s">
        <v>6</v>
      </c>
      <c r="N1601" s="4"/>
      <c r="O1601" s="4" t="str">
        <f>IF(UBER[Drop Date]="NA","No","yes")</f>
        <v>No</v>
      </c>
      <c r="P1601" s="4" t="str">
        <f t="shared" si="74"/>
        <v/>
      </c>
      <c r="Q1601" s="27" t="str">
        <f>IF(UBER[[Trip duration ]]="","",HOUR(P1601)*60 + MINUTE(P1601))</f>
        <v/>
      </c>
      <c r="R1601" s="27"/>
    </row>
    <row r="1602" spans="1:18" x14ac:dyDescent="0.3">
      <c r="A1602" s="1">
        <v>1602</v>
      </c>
      <c r="B1602" s="1" t="s">
        <v>8</v>
      </c>
      <c r="C1602" s="1" t="s">
        <v>6</v>
      </c>
      <c r="D1602" s="1" t="str">
        <f t="shared" ref="D1602:D1665" si="75">IF(C:C="NA","No","Yes")</f>
        <v>No</v>
      </c>
      <c r="E1602" s="1" t="s">
        <v>7</v>
      </c>
      <c r="F1602" s="2">
        <f>UBER[[#This Row],[Request Date]]+UBER[[#This Row],[Request Time]]</f>
        <v>42563.27847222222</v>
      </c>
      <c r="G1602" s="3">
        <v>42563</v>
      </c>
      <c r="H1602" s="4">
        <v>0.27847222222222223</v>
      </c>
      <c r="I1602" s="27">
        <f>HOUR(UBER[[#This Row],[Request Timestamp]])</f>
        <v>6</v>
      </c>
      <c r="J1602" s="4" t="str">
        <f t="shared" ref="J1602:J1665" si="76">IF(HOUR(H1602)&lt;4,"Late Night",
 IF(HOUR(H1602)&lt;8,"Early Morning",
 IF(HOUR(H1602)&lt;12,"Morning",
 IF(HOUR(H1602)&lt;17,"Afternoon",
 IF(HOUR(H1602)&lt;21,"Evening","Night")))))</f>
        <v>Early Morning</v>
      </c>
      <c r="K1602" s="4" t="str">
        <f>TEXT(UBER[[#This Row],[Request Date]],"dddd")</f>
        <v>Tuesday</v>
      </c>
      <c r="L1602" s="2" t="str">
        <f>IF(OR(UBER[Drop Date]="NA", UBER[Drop Time]="NA"), "NA",M1602+N1602)</f>
        <v>NA</v>
      </c>
      <c r="M1602" s="3" t="s">
        <v>6</v>
      </c>
      <c r="N1602" s="4"/>
      <c r="O1602" s="4" t="str">
        <f>IF(UBER[Drop Date]="NA","No","yes")</f>
        <v>No</v>
      </c>
      <c r="P1602" s="4" t="str">
        <f t="shared" ref="P1602:P1665" si="77">IF(OR(L1602="NA",F1602="NA"), "", L1602 - F1602)</f>
        <v/>
      </c>
      <c r="Q1602" s="27" t="str">
        <f>IF(UBER[[Trip duration ]]="","",HOUR(P1602)*60 + MINUTE(P1602))</f>
        <v/>
      </c>
      <c r="R1602" s="27"/>
    </row>
    <row r="1603" spans="1:18" x14ac:dyDescent="0.3">
      <c r="A1603" s="1">
        <v>1603</v>
      </c>
      <c r="B1603" s="1" t="s">
        <v>8</v>
      </c>
      <c r="C1603" s="1">
        <v>47</v>
      </c>
      <c r="D1603" s="1" t="str">
        <f t="shared" si="75"/>
        <v>Yes</v>
      </c>
      <c r="E1603" s="1" t="s">
        <v>9</v>
      </c>
      <c r="F1603" s="2">
        <f>UBER[[#This Row],[Request Date]]+UBER[[#This Row],[Request Time]]</f>
        <v>42563.27847222222</v>
      </c>
      <c r="G1603" s="3">
        <v>42563</v>
      </c>
      <c r="H1603" s="4">
        <v>0.27847222222222223</v>
      </c>
      <c r="I1603" s="27">
        <f>HOUR(UBER[[#This Row],[Request Timestamp]])</f>
        <v>6</v>
      </c>
      <c r="J1603" s="4" t="str">
        <f t="shared" si="76"/>
        <v>Early Morning</v>
      </c>
      <c r="K1603" s="4" t="str">
        <f>TEXT(UBER[[#This Row],[Request Date]],"dddd")</f>
        <v>Tuesday</v>
      </c>
      <c r="L1603" s="2" t="str">
        <f>IF(OR(UBER[Drop Date]="NA", UBER[Drop Time]="NA"), "NA",M1603+N1603)</f>
        <v>NA</v>
      </c>
      <c r="M1603" s="3" t="s">
        <v>6</v>
      </c>
      <c r="N1603" s="4"/>
      <c r="O1603" s="4" t="str">
        <f>IF(UBER[Drop Date]="NA","No","yes")</f>
        <v>No</v>
      </c>
      <c r="P1603" s="4" t="str">
        <f t="shared" si="77"/>
        <v/>
      </c>
      <c r="Q1603" s="27" t="str">
        <f>IF(UBER[[Trip duration ]]="","",HOUR(P1603)*60 + MINUTE(P1603))</f>
        <v/>
      </c>
      <c r="R1603" s="27"/>
    </row>
    <row r="1604" spans="1:18" x14ac:dyDescent="0.3">
      <c r="A1604" s="1">
        <v>1604</v>
      </c>
      <c r="B1604" s="1" t="s">
        <v>8</v>
      </c>
      <c r="C1604" s="1">
        <v>84</v>
      </c>
      <c r="D1604" s="1" t="str">
        <f t="shared" si="75"/>
        <v>Yes</v>
      </c>
      <c r="E1604" s="1" t="s">
        <v>9</v>
      </c>
      <c r="F1604" s="2">
        <f>UBER[[#This Row],[Request Date]]+UBER[[#This Row],[Request Time]]</f>
        <v>42563.275694444441</v>
      </c>
      <c r="G1604" s="3">
        <v>42563</v>
      </c>
      <c r="H1604" s="4">
        <v>0.27569444444444446</v>
      </c>
      <c r="I1604" s="27">
        <f>HOUR(UBER[[#This Row],[Request Timestamp]])</f>
        <v>6</v>
      </c>
      <c r="J1604" s="4" t="str">
        <f t="shared" si="76"/>
        <v>Early Morning</v>
      </c>
      <c r="K1604" s="4" t="str">
        <f>TEXT(UBER[[#This Row],[Request Date]],"dddd")</f>
        <v>Tuesday</v>
      </c>
      <c r="L1604" s="2" t="str">
        <f>IF(OR(UBER[Drop Date]="NA", UBER[Drop Time]="NA"), "NA",M1604+N1604)</f>
        <v>NA</v>
      </c>
      <c r="M1604" s="3" t="s">
        <v>6</v>
      </c>
      <c r="N1604" s="4"/>
      <c r="O1604" s="4" t="str">
        <f>IF(UBER[Drop Date]="NA","No","yes")</f>
        <v>No</v>
      </c>
      <c r="P1604" s="4" t="str">
        <f t="shared" si="77"/>
        <v/>
      </c>
      <c r="Q1604" s="27" t="str">
        <f>IF(UBER[[Trip duration ]]="","",HOUR(P1604)*60 + MINUTE(P1604))</f>
        <v/>
      </c>
      <c r="R1604" s="27"/>
    </row>
    <row r="1605" spans="1:18" x14ac:dyDescent="0.3">
      <c r="A1605" s="1">
        <v>1605</v>
      </c>
      <c r="B1605" s="1" t="s">
        <v>8</v>
      </c>
      <c r="C1605" s="1" t="s">
        <v>6</v>
      </c>
      <c r="D1605" s="1" t="str">
        <f t="shared" si="75"/>
        <v>No</v>
      </c>
      <c r="E1605" s="1" t="s">
        <v>7</v>
      </c>
      <c r="F1605" s="2">
        <f>UBER[[#This Row],[Request Date]]+UBER[[#This Row],[Request Time]]</f>
        <v>42563.277083333334</v>
      </c>
      <c r="G1605" s="3">
        <v>42563</v>
      </c>
      <c r="H1605" s="4">
        <v>0.27708333333333335</v>
      </c>
      <c r="I1605" s="27">
        <f>HOUR(UBER[[#This Row],[Request Timestamp]])</f>
        <v>6</v>
      </c>
      <c r="J1605" s="4" t="str">
        <f t="shared" si="76"/>
        <v>Early Morning</v>
      </c>
      <c r="K1605" s="4" t="str">
        <f>TEXT(UBER[[#This Row],[Request Date]],"dddd")</f>
        <v>Tuesday</v>
      </c>
      <c r="L1605" s="2" t="str">
        <f>IF(OR(UBER[Drop Date]="NA", UBER[Drop Time]="NA"), "NA",M1605+N1605)</f>
        <v>NA</v>
      </c>
      <c r="M1605" s="3" t="s">
        <v>6</v>
      </c>
      <c r="N1605" s="4"/>
      <c r="O1605" s="4" t="str">
        <f>IF(UBER[Drop Date]="NA","No","yes")</f>
        <v>No</v>
      </c>
      <c r="P1605" s="4" t="str">
        <f t="shared" si="77"/>
        <v/>
      </c>
      <c r="Q1605" s="27" t="str">
        <f>IF(UBER[[Trip duration ]]="","",HOUR(P1605)*60 + MINUTE(P1605))</f>
        <v/>
      </c>
      <c r="R1605" s="27"/>
    </row>
    <row r="1606" spans="1:18" x14ac:dyDescent="0.3">
      <c r="A1606" s="1">
        <v>1606</v>
      </c>
      <c r="B1606" s="1" t="s">
        <v>4</v>
      </c>
      <c r="C1606" s="1">
        <v>294</v>
      </c>
      <c r="D1606" s="1" t="str">
        <f t="shared" si="75"/>
        <v>Yes</v>
      </c>
      <c r="E1606" s="1" t="s">
        <v>5</v>
      </c>
      <c r="F1606" s="2">
        <f>UBER[[#This Row],[Request Date]]+UBER[[#This Row],[Request Time]]</f>
        <v>42563.28125</v>
      </c>
      <c r="G1606" s="3">
        <v>42563</v>
      </c>
      <c r="H1606" s="4">
        <v>0.28125</v>
      </c>
      <c r="I1606" s="27">
        <f>HOUR(UBER[[#This Row],[Request Timestamp]])</f>
        <v>6</v>
      </c>
      <c r="J1606" s="4" t="str">
        <f t="shared" si="76"/>
        <v>Early Morning</v>
      </c>
      <c r="K1606" s="4" t="str">
        <f>TEXT(UBER[[#This Row],[Request Date]],"dddd")</f>
        <v>Tuesday</v>
      </c>
      <c r="L1606" s="2">
        <f>IF(OR(UBER[Drop Date]="NA", UBER[Drop Time]="NA"), "NA",M1606+N1606)</f>
        <v>42563.326388888891</v>
      </c>
      <c r="M1606" s="3">
        <v>42563</v>
      </c>
      <c r="N1606" s="4">
        <v>0.3263888888888889</v>
      </c>
      <c r="O1606" s="4" t="str">
        <f>IF(UBER[Drop Date]="NA","No","yes")</f>
        <v>yes</v>
      </c>
      <c r="P1606" s="4">
        <f t="shared" si="77"/>
        <v>4.5138888890505768E-2</v>
      </c>
      <c r="Q1606" s="27">
        <f>IF(UBER[[Trip duration ]]="","",HOUR(P1606)*60 + MINUTE(P1606))</f>
        <v>65</v>
      </c>
      <c r="R1606" s="27"/>
    </row>
    <row r="1607" spans="1:18" x14ac:dyDescent="0.3">
      <c r="A1607" s="1">
        <v>1607</v>
      </c>
      <c r="B1607" s="1" t="s">
        <v>8</v>
      </c>
      <c r="C1607" s="1">
        <v>177</v>
      </c>
      <c r="D1607" s="1" t="str">
        <f t="shared" si="75"/>
        <v>Yes</v>
      </c>
      <c r="E1607" s="1" t="s">
        <v>9</v>
      </c>
      <c r="F1607" s="2">
        <f>UBER[[#This Row],[Request Date]]+UBER[[#This Row],[Request Time]]</f>
        <v>42563.27847222222</v>
      </c>
      <c r="G1607" s="3">
        <v>42563</v>
      </c>
      <c r="H1607" s="4">
        <v>0.27847222222222223</v>
      </c>
      <c r="I1607" s="27">
        <f>HOUR(UBER[[#This Row],[Request Timestamp]])</f>
        <v>6</v>
      </c>
      <c r="J1607" s="4" t="str">
        <f t="shared" si="76"/>
        <v>Early Morning</v>
      </c>
      <c r="K1607" s="4" t="str">
        <f>TEXT(UBER[[#This Row],[Request Date]],"dddd")</f>
        <v>Tuesday</v>
      </c>
      <c r="L1607" s="2" t="str">
        <f>IF(OR(UBER[Drop Date]="NA", UBER[Drop Time]="NA"), "NA",M1607+N1607)</f>
        <v>NA</v>
      </c>
      <c r="M1607" s="3" t="s">
        <v>6</v>
      </c>
      <c r="N1607" s="4"/>
      <c r="O1607" s="4" t="str">
        <f>IF(UBER[Drop Date]="NA","No","yes")</f>
        <v>No</v>
      </c>
      <c r="P1607" s="4" t="str">
        <f t="shared" si="77"/>
        <v/>
      </c>
      <c r="Q1607" s="27" t="str">
        <f>IF(UBER[[Trip duration ]]="","",HOUR(P1607)*60 + MINUTE(P1607))</f>
        <v/>
      </c>
      <c r="R1607" s="27"/>
    </row>
    <row r="1608" spans="1:18" x14ac:dyDescent="0.3">
      <c r="A1608" s="1">
        <v>1608</v>
      </c>
      <c r="B1608" s="1" t="s">
        <v>8</v>
      </c>
      <c r="C1608" s="1" t="s">
        <v>6</v>
      </c>
      <c r="D1608" s="1" t="str">
        <f t="shared" si="75"/>
        <v>No</v>
      </c>
      <c r="E1608" s="1" t="s">
        <v>7</v>
      </c>
      <c r="F1608" s="2">
        <f>UBER[[#This Row],[Request Date]]+UBER[[#This Row],[Request Time]]</f>
        <v>42563.284722222219</v>
      </c>
      <c r="G1608" s="3">
        <v>42563</v>
      </c>
      <c r="H1608" s="4">
        <v>0.28472222222222221</v>
      </c>
      <c r="I1608" s="27">
        <f>HOUR(UBER[[#This Row],[Request Timestamp]])</f>
        <v>6</v>
      </c>
      <c r="J1608" s="4" t="str">
        <f t="shared" si="76"/>
        <v>Early Morning</v>
      </c>
      <c r="K1608" s="4" t="str">
        <f>TEXT(UBER[[#This Row],[Request Date]],"dddd")</f>
        <v>Tuesday</v>
      </c>
      <c r="L1608" s="2" t="str">
        <f>IF(OR(UBER[Drop Date]="NA", UBER[Drop Time]="NA"), "NA",M1608+N1608)</f>
        <v>NA</v>
      </c>
      <c r="M1608" s="3" t="s">
        <v>6</v>
      </c>
      <c r="N1608" s="4"/>
      <c r="O1608" s="4" t="str">
        <f>IF(UBER[Drop Date]="NA","No","yes")</f>
        <v>No</v>
      </c>
      <c r="P1608" s="4" t="str">
        <f t="shared" si="77"/>
        <v/>
      </c>
      <c r="Q1608" s="27" t="str">
        <f>IF(UBER[[Trip duration ]]="","",HOUR(P1608)*60 + MINUTE(P1608))</f>
        <v/>
      </c>
      <c r="R1608" s="27"/>
    </row>
    <row r="1609" spans="1:18" x14ac:dyDescent="0.3">
      <c r="A1609" s="1">
        <v>1609</v>
      </c>
      <c r="B1609" s="1" t="s">
        <v>8</v>
      </c>
      <c r="C1609" s="1" t="s">
        <v>6</v>
      </c>
      <c r="D1609" s="1" t="str">
        <f t="shared" si="75"/>
        <v>No</v>
      </c>
      <c r="E1609" s="1" t="s">
        <v>7</v>
      </c>
      <c r="F1609" s="2">
        <f>UBER[[#This Row],[Request Date]]+UBER[[#This Row],[Request Time]]</f>
        <v>42563.279861111114</v>
      </c>
      <c r="G1609" s="3">
        <v>42563</v>
      </c>
      <c r="H1609" s="4">
        <v>0.27986111111111112</v>
      </c>
      <c r="I1609" s="27">
        <f>HOUR(UBER[[#This Row],[Request Timestamp]])</f>
        <v>6</v>
      </c>
      <c r="J1609" s="4" t="str">
        <f t="shared" si="76"/>
        <v>Early Morning</v>
      </c>
      <c r="K1609" s="4" t="str">
        <f>TEXT(UBER[[#This Row],[Request Date]],"dddd")</f>
        <v>Tuesday</v>
      </c>
      <c r="L1609" s="2" t="str">
        <f>IF(OR(UBER[Drop Date]="NA", UBER[Drop Time]="NA"), "NA",M1609+N1609)</f>
        <v>NA</v>
      </c>
      <c r="M1609" s="3" t="s">
        <v>6</v>
      </c>
      <c r="N1609" s="4"/>
      <c r="O1609" s="4" t="str">
        <f>IF(UBER[Drop Date]="NA","No","yes")</f>
        <v>No</v>
      </c>
      <c r="P1609" s="4" t="str">
        <f t="shared" si="77"/>
        <v/>
      </c>
      <c r="Q1609" s="27" t="str">
        <f>IF(UBER[[Trip duration ]]="","",HOUR(P1609)*60 + MINUTE(P1609))</f>
        <v/>
      </c>
      <c r="R1609" s="27"/>
    </row>
    <row r="1610" spans="1:18" x14ac:dyDescent="0.3">
      <c r="A1610" s="1">
        <v>1610</v>
      </c>
      <c r="B1610" s="1" t="s">
        <v>8</v>
      </c>
      <c r="C1610" s="1" t="s">
        <v>6</v>
      </c>
      <c r="D1610" s="1" t="str">
        <f t="shared" si="75"/>
        <v>No</v>
      </c>
      <c r="E1610" s="1" t="s">
        <v>7</v>
      </c>
      <c r="F1610" s="2">
        <f>UBER[[#This Row],[Request Date]]+UBER[[#This Row],[Request Time]]</f>
        <v>42563.28125</v>
      </c>
      <c r="G1610" s="3">
        <v>42563</v>
      </c>
      <c r="H1610" s="4">
        <v>0.28125</v>
      </c>
      <c r="I1610" s="27">
        <f>HOUR(UBER[[#This Row],[Request Timestamp]])</f>
        <v>6</v>
      </c>
      <c r="J1610" s="4" t="str">
        <f t="shared" si="76"/>
        <v>Early Morning</v>
      </c>
      <c r="K1610" s="4" t="str">
        <f>TEXT(UBER[[#This Row],[Request Date]],"dddd")</f>
        <v>Tuesday</v>
      </c>
      <c r="L1610" s="2" t="str">
        <f>IF(OR(UBER[Drop Date]="NA", UBER[Drop Time]="NA"), "NA",M1610+N1610)</f>
        <v>NA</v>
      </c>
      <c r="M1610" s="3" t="s">
        <v>6</v>
      </c>
      <c r="N1610" s="4"/>
      <c r="O1610" s="4" t="str">
        <f>IF(UBER[Drop Date]="NA","No","yes")</f>
        <v>No</v>
      </c>
      <c r="P1610" s="4" t="str">
        <f t="shared" si="77"/>
        <v/>
      </c>
      <c r="Q1610" s="27" t="str">
        <f>IF(UBER[[Trip duration ]]="","",HOUR(P1610)*60 + MINUTE(P1610))</f>
        <v/>
      </c>
      <c r="R1610" s="27"/>
    </row>
    <row r="1611" spans="1:18" x14ac:dyDescent="0.3">
      <c r="A1611" s="1">
        <v>1611</v>
      </c>
      <c r="B1611" s="1" t="s">
        <v>8</v>
      </c>
      <c r="C1611" s="1">
        <v>38</v>
      </c>
      <c r="D1611" s="1" t="str">
        <f t="shared" si="75"/>
        <v>Yes</v>
      </c>
      <c r="E1611" s="1" t="s">
        <v>5</v>
      </c>
      <c r="F1611" s="2">
        <f>UBER[[#This Row],[Request Date]]+UBER[[#This Row],[Request Time]]</f>
        <v>42563.28402777778</v>
      </c>
      <c r="G1611" s="3">
        <v>42563</v>
      </c>
      <c r="H1611" s="4">
        <v>0.28402777777777777</v>
      </c>
      <c r="I1611" s="27">
        <f>HOUR(UBER[[#This Row],[Request Timestamp]])</f>
        <v>6</v>
      </c>
      <c r="J1611" s="4" t="str">
        <f t="shared" si="76"/>
        <v>Early Morning</v>
      </c>
      <c r="K1611" s="4" t="str">
        <f>TEXT(UBER[[#This Row],[Request Date]],"dddd")</f>
        <v>Tuesday</v>
      </c>
      <c r="L1611" s="2">
        <f>IF(OR(UBER[Drop Date]="NA", UBER[Drop Time]="NA"), "NA",M1611+N1611)</f>
        <v>42563.322222222225</v>
      </c>
      <c r="M1611" s="3">
        <v>42563</v>
      </c>
      <c r="N1611" s="4">
        <v>0.32222222222222224</v>
      </c>
      <c r="O1611" s="4" t="str">
        <f>IF(UBER[Drop Date]="NA","No","yes")</f>
        <v>yes</v>
      </c>
      <c r="P1611" s="4">
        <f t="shared" si="77"/>
        <v>3.8194444445252884E-2</v>
      </c>
      <c r="Q1611" s="27">
        <f>IF(UBER[[Trip duration ]]="","",HOUR(P1611)*60 + MINUTE(P1611))</f>
        <v>55</v>
      </c>
      <c r="R1611" s="27"/>
    </row>
    <row r="1612" spans="1:18" x14ac:dyDescent="0.3">
      <c r="A1612" s="1">
        <v>1613</v>
      </c>
      <c r="B1612" s="1" t="s">
        <v>8</v>
      </c>
      <c r="C1612" s="1">
        <v>27</v>
      </c>
      <c r="D1612" s="1" t="str">
        <f t="shared" si="75"/>
        <v>Yes</v>
      </c>
      <c r="E1612" s="1" t="s">
        <v>9</v>
      </c>
      <c r="F1612" s="2">
        <f>UBER[[#This Row],[Request Date]]+UBER[[#This Row],[Request Time]]</f>
        <v>42563.282638888886</v>
      </c>
      <c r="G1612" s="3">
        <v>42563</v>
      </c>
      <c r="H1612" s="4">
        <v>0.28263888888888888</v>
      </c>
      <c r="I1612" s="27">
        <f>HOUR(UBER[[#This Row],[Request Timestamp]])</f>
        <v>6</v>
      </c>
      <c r="J1612" s="4" t="str">
        <f t="shared" si="76"/>
        <v>Early Morning</v>
      </c>
      <c r="K1612" s="4" t="str">
        <f>TEXT(UBER[[#This Row],[Request Date]],"dddd")</f>
        <v>Tuesday</v>
      </c>
      <c r="L1612" s="2" t="str">
        <f>IF(OR(UBER[Drop Date]="NA", UBER[Drop Time]="NA"), "NA",M1612+N1612)</f>
        <v>NA</v>
      </c>
      <c r="M1612" s="3" t="s">
        <v>6</v>
      </c>
      <c r="N1612" s="4"/>
      <c r="O1612" s="4" t="str">
        <f>IF(UBER[Drop Date]="NA","No","yes")</f>
        <v>No</v>
      </c>
      <c r="P1612" s="4" t="str">
        <f t="shared" si="77"/>
        <v/>
      </c>
      <c r="Q1612" s="27" t="str">
        <f>IF(UBER[[Trip duration ]]="","",HOUR(P1612)*60 + MINUTE(P1612))</f>
        <v/>
      </c>
      <c r="R1612" s="27"/>
    </row>
    <row r="1613" spans="1:18" x14ac:dyDescent="0.3">
      <c r="A1613" s="1">
        <v>1614</v>
      </c>
      <c r="B1613" s="1" t="s">
        <v>4</v>
      </c>
      <c r="C1613" s="1">
        <v>141</v>
      </c>
      <c r="D1613" s="1" t="str">
        <f t="shared" si="75"/>
        <v>Yes</v>
      </c>
      <c r="E1613" s="1" t="s">
        <v>5</v>
      </c>
      <c r="F1613" s="2">
        <f>UBER[[#This Row],[Request Date]]+UBER[[#This Row],[Request Time]]</f>
        <v>42563.288194444445</v>
      </c>
      <c r="G1613" s="3">
        <v>42563</v>
      </c>
      <c r="H1613" s="4">
        <v>0.28819444444444448</v>
      </c>
      <c r="I1613" s="27">
        <f>HOUR(UBER[[#This Row],[Request Timestamp]])</f>
        <v>6</v>
      </c>
      <c r="J1613" s="4" t="str">
        <f t="shared" si="76"/>
        <v>Early Morning</v>
      </c>
      <c r="K1613" s="4" t="str">
        <f>TEXT(UBER[[#This Row],[Request Date]],"dddd")</f>
        <v>Tuesday</v>
      </c>
      <c r="L1613" s="2">
        <f>IF(OR(UBER[Drop Date]="NA", UBER[Drop Time]="NA"), "NA",M1613+N1613)</f>
        <v>42563.3125</v>
      </c>
      <c r="M1613" s="3">
        <v>42563</v>
      </c>
      <c r="N1613" s="4">
        <v>0.3125</v>
      </c>
      <c r="O1613" s="4" t="str">
        <f>IF(UBER[Drop Date]="NA","No","yes")</f>
        <v>yes</v>
      </c>
      <c r="P1613" s="4">
        <f t="shared" si="77"/>
        <v>2.4305555554747116E-2</v>
      </c>
      <c r="Q1613" s="27">
        <f>IF(UBER[[Trip duration ]]="","",HOUR(P1613)*60 + MINUTE(P1613))</f>
        <v>35</v>
      </c>
      <c r="R1613" s="27"/>
    </row>
    <row r="1614" spans="1:18" x14ac:dyDescent="0.3">
      <c r="A1614" s="1">
        <v>1615</v>
      </c>
      <c r="B1614" s="1" t="s">
        <v>8</v>
      </c>
      <c r="C1614" s="1">
        <v>24</v>
      </c>
      <c r="D1614" s="1" t="str">
        <f t="shared" si="75"/>
        <v>Yes</v>
      </c>
      <c r="E1614" s="1" t="s">
        <v>9</v>
      </c>
      <c r="F1614" s="2">
        <f>UBER[[#This Row],[Request Date]]+UBER[[#This Row],[Request Time]]</f>
        <v>42563.286111111112</v>
      </c>
      <c r="G1614" s="3">
        <v>42563</v>
      </c>
      <c r="H1614" s="4">
        <v>0.28611111111111115</v>
      </c>
      <c r="I1614" s="27">
        <f>HOUR(UBER[[#This Row],[Request Timestamp]])</f>
        <v>6</v>
      </c>
      <c r="J1614" s="4" t="str">
        <f t="shared" si="76"/>
        <v>Early Morning</v>
      </c>
      <c r="K1614" s="4" t="str">
        <f>TEXT(UBER[[#This Row],[Request Date]],"dddd")</f>
        <v>Tuesday</v>
      </c>
      <c r="L1614" s="2" t="str">
        <f>IF(OR(UBER[Drop Date]="NA", UBER[Drop Time]="NA"), "NA",M1614+N1614)</f>
        <v>NA</v>
      </c>
      <c r="M1614" s="3" t="s">
        <v>6</v>
      </c>
      <c r="N1614" s="4"/>
      <c r="O1614" s="4" t="str">
        <f>IF(UBER[Drop Date]="NA","No","yes")</f>
        <v>No</v>
      </c>
      <c r="P1614" s="4" t="str">
        <f t="shared" si="77"/>
        <v/>
      </c>
      <c r="Q1614" s="27" t="str">
        <f>IF(UBER[[Trip duration ]]="","",HOUR(P1614)*60 + MINUTE(P1614))</f>
        <v/>
      </c>
      <c r="R1614" s="27"/>
    </row>
    <row r="1615" spans="1:18" x14ac:dyDescent="0.3">
      <c r="A1615" s="1">
        <v>1616</v>
      </c>
      <c r="B1615" s="1" t="s">
        <v>8</v>
      </c>
      <c r="C1615" s="1">
        <v>277</v>
      </c>
      <c r="D1615" s="1" t="str">
        <f t="shared" si="75"/>
        <v>Yes</v>
      </c>
      <c r="E1615" s="1" t="s">
        <v>9</v>
      </c>
      <c r="F1615" s="2">
        <f>UBER[[#This Row],[Request Date]]+UBER[[#This Row],[Request Time]]</f>
        <v>42563.287499999999</v>
      </c>
      <c r="G1615" s="3">
        <v>42563</v>
      </c>
      <c r="H1615" s="4">
        <v>0.28750000000000003</v>
      </c>
      <c r="I1615" s="27">
        <f>HOUR(UBER[[#This Row],[Request Timestamp]])</f>
        <v>6</v>
      </c>
      <c r="J1615" s="4" t="str">
        <f t="shared" si="76"/>
        <v>Early Morning</v>
      </c>
      <c r="K1615" s="4" t="str">
        <f>TEXT(UBER[[#This Row],[Request Date]],"dddd")</f>
        <v>Tuesday</v>
      </c>
      <c r="L1615" s="2" t="str">
        <f>IF(OR(UBER[Drop Date]="NA", UBER[Drop Time]="NA"), "NA",M1615+N1615)</f>
        <v>NA</v>
      </c>
      <c r="M1615" s="3" t="s">
        <v>6</v>
      </c>
      <c r="N1615" s="4"/>
      <c r="O1615" s="4" t="str">
        <f>IF(UBER[Drop Date]="NA","No","yes")</f>
        <v>No</v>
      </c>
      <c r="P1615" s="4" t="str">
        <f t="shared" si="77"/>
        <v/>
      </c>
      <c r="Q1615" s="27" t="str">
        <f>IF(UBER[[Trip duration ]]="","",HOUR(P1615)*60 + MINUTE(P1615))</f>
        <v/>
      </c>
      <c r="R1615" s="27"/>
    </row>
    <row r="1616" spans="1:18" x14ac:dyDescent="0.3">
      <c r="A1616" s="1">
        <v>1617</v>
      </c>
      <c r="B1616" s="1" t="s">
        <v>4</v>
      </c>
      <c r="C1616" s="1">
        <v>286</v>
      </c>
      <c r="D1616" s="1" t="str">
        <f t="shared" si="75"/>
        <v>Yes</v>
      </c>
      <c r="E1616" s="1" t="s">
        <v>5</v>
      </c>
      <c r="F1616" s="2">
        <f>UBER[[#This Row],[Request Date]]+UBER[[#This Row],[Request Time]]</f>
        <v>42563.286805555559</v>
      </c>
      <c r="G1616" s="3">
        <v>42563</v>
      </c>
      <c r="H1616" s="4">
        <v>0.28680555555555554</v>
      </c>
      <c r="I1616" s="27">
        <f>HOUR(UBER[[#This Row],[Request Timestamp]])</f>
        <v>6</v>
      </c>
      <c r="J1616" s="4" t="str">
        <f t="shared" si="76"/>
        <v>Early Morning</v>
      </c>
      <c r="K1616" s="4" t="str">
        <f>TEXT(UBER[[#This Row],[Request Date]],"dddd")</f>
        <v>Tuesday</v>
      </c>
      <c r="L1616" s="2">
        <f>IF(OR(UBER[Drop Date]="NA", UBER[Drop Time]="NA"), "NA",M1616+N1616)</f>
        <v>42563.307638888888</v>
      </c>
      <c r="M1616" s="3">
        <v>42563</v>
      </c>
      <c r="N1616" s="4">
        <v>0.30763888888888891</v>
      </c>
      <c r="O1616" s="4" t="str">
        <f>IF(UBER[Drop Date]="NA","No","yes")</f>
        <v>yes</v>
      </c>
      <c r="P1616" s="4">
        <f t="shared" si="77"/>
        <v>2.0833333328482695E-2</v>
      </c>
      <c r="Q1616" s="27">
        <f>IF(UBER[[Trip duration ]]="","",HOUR(P1616)*60 + MINUTE(P1616))</f>
        <v>30</v>
      </c>
      <c r="R1616" s="27"/>
    </row>
    <row r="1617" spans="1:18" x14ac:dyDescent="0.3">
      <c r="A1617" s="1">
        <v>1618</v>
      </c>
      <c r="B1617" s="1" t="s">
        <v>8</v>
      </c>
      <c r="C1617" s="1">
        <v>116</v>
      </c>
      <c r="D1617" s="1" t="str">
        <f t="shared" si="75"/>
        <v>Yes</v>
      </c>
      <c r="E1617" s="1" t="s">
        <v>9</v>
      </c>
      <c r="F1617" s="2">
        <f>UBER[[#This Row],[Request Date]]+UBER[[#This Row],[Request Time]]</f>
        <v>42563.286111111112</v>
      </c>
      <c r="G1617" s="3">
        <v>42563</v>
      </c>
      <c r="H1617" s="4">
        <v>0.28611111111111115</v>
      </c>
      <c r="I1617" s="27">
        <f>HOUR(UBER[[#This Row],[Request Timestamp]])</f>
        <v>6</v>
      </c>
      <c r="J1617" s="4" t="str">
        <f t="shared" si="76"/>
        <v>Early Morning</v>
      </c>
      <c r="K1617" s="4" t="str">
        <f>TEXT(UBER[[#This Row],[Request Date]],"dddd")</f>
        <v>Tuesday</v>
      </c>
      <c r="L1617" s="2" t="str">
        <f>IF(OR(UBER[Drop Date]="NA", UBER[Drop Time]="NA"), "NA",M1617+N1617)</f>
        <v>NA</v>
      </c>
      <c r="M1617" s="3" t="s">
        <v>6</v>
      </c>
      <c r="N1617" s="4"/>
      <c r="O1617" s="4" t="str">
        <f>IF(UBER[Drop Date]="NA","No","yes")</f>
        <v>No</v>
      </c>
      <c r="P1617" s="4" t="str">
        <f t="shared" si="77"/>
        <v/>
      </c>
      <c r="Q1617" s="27" t="str">
        <f>IF(UBER[[Trip duration ]]="","",HOUR(P1617)*60 + MINUTE(P1617))</f>
        <v/>
      </c>
      <c r="R1617" s="27"/>
    </row>
    <row r="1618" spans="1:18" x14ac:dyDescent="0.3">
      <c r="A1618" s="1">
        <v>1619</v>
      </c>
      <c r="B1618" s="1" t="s">
        <v>8</v>
      </c>
      <c r="C1618" s="1">
        <v>206</v>
      </c>
      <c r="D1618" s="1" t="str">
        <f t="shared" si="75"/>
        <v>Yes</v>
      </c>
      <c r="E1618" s="1" t="s">
        <v>9</v>
      </c>
      <c r="F1618" s="2">
        <f>UBER[[#This Row],[Request Date]]+UBER[[#This Row],[Request Time]]</f>
        <v>42563.286805555559</v>
      </c>
      <c r="G1618" s="3">
        <v>42563</v>
      </c>
      <c r="H1618" s="4">
        <v>0.28680555555555554</v>
      </c>
      <c r="I1618" s="27">
        <f>HOUR(UBER[[#This Row],[Request Timestamp]])</f>
        <v>6</v>
      </c>
      <c r="J1618" s="4" t="str">
        <f t="shared" si="76"/>
        <v>Early Morning</v>
      </c>
      <c r="K1618" s="4" t="str">
        <f>TEXT(UBER[[#This Row],[Request Date]],"dddd")</f>
        <v>Tuesday</v>
      </c>
      <c r="L1618" s="2" t="str">
        <f>IF(OR(UBER[Drop Date]="NA", UBER[Drop Time]="NA"), "NA",M1618+N1618)</f>
        <v>NA</v>
      </c>
      <c r="M1618" s="3" t="s">
        <v>6</v>
      </c>
      <c r="N1618" s="4"/>
      <c r="O1618" s="4" t="str">
        <f>IF(UBER[Drop Date]="NA","No","yes")</f>
        <v>No</v>
      </c>
      <c r="P1618" s="4" t="str">
        <f t="shared" si="77"/>
        <v/>
      </c>
      <c r="Q1618" s="27" t="str">
        <f>IF(UBER[[Trip duration ]]="","",HOUR(P1618)*60 + MINUTE(P1618))</f>
        <v/>
      </c>
      <c r="R1618" s="27"/>
    </row>
    <row r="1619" spans="1:18" x14ac:dyDescent="0.3">
      <c r="A1619" s="1">
        <v>1620</v>
      </c>
      <c r="B1619" s="1" t="s">
        <v>8</v>
      </c>
      <c r="C1619" s="1">
        <v>40</v>
      </c>
      <c r="D1619" s="1" t="str">
        <f t="shared" si="75"/>
        <v>Yes</v>
      </c>
      <c r="E1619" s="1" t="s">
        <v>9</v>
      </c>
      <c r="F1619" s="2">
        <f>UBER[[#This Row],[Request Date]]+UBER[[#This Row],[Request Time]]</f>
        <v>42563.288194444445</v>
      </c>
      <c r="G1619" s="3">
        <v>42563</v>
      </c>
      <c r="H1619" s="4">
        <v>0.28819444444444448</v>
      </c>
      <c r="I1619" s="27">
        <f>HOUR(UBER[[#This Row],[Request Timestamp]])</f>
        <v>6</v>
      </c>
      <c r="J1619" s="4" t="str">
        <f t="shared" si="76"/>
        <v>Early Morning</v>
      </c>
      <c r="K1619" s="4" t="str">
        <f>TEXT(UBER[[#This Row],[Request Date]],"dddd")</f>
        <v>Tuesday</v>
      </c>
      <c r="L1619" s="2" t="str">
        <f>IF(OR(UBER[Drop Date]="NA", UBER[Drop Time]="NA"), "NA",M1619+N1619)</f>
        <v>NA</v>
      </c>
      <c r="M1619" s="3" t="s">
        <v>6</v>
      </c>
      <c r="N1619" s="4"/>
      <c r="O1619" s="4" t="str">
        <f>IF(UBER[Drop Date]="NA","No","yes")</f>
        <v>No</v>
      </c>
      <c r="P1619" s="4" t="str">
        <f t="shared" si="77"/>
        <v/>
      </c>
      <c r="Q1619" s="27" t="str">
        <f>IF(UBER[[Trip duration ]]="","",HOUR(P1619)*60 + MINUTE(P1619))</f>
        <v/>
      </c>
      <c r="R1619" s="27"/>
    </row>
    <row r="1620" spans="1:18" x14ac:dyDescent="0.3">
      <c r="A1620" s="1">
        <v>1621</v>
      </c>
      <c r="B1620" s="1" t="s">
        <v>8</v>
      </c>
      <c r="C1620" s="1">
        <v>242</v>
      </c>
      <c r="D1620" s="1" t="str">
        <f t="shared" si="75"/>
        <v>Yes</v>
      </c>
      <c r="E1620" s="1" t="s">
        <v>9</v>
      </c>
      <c r="F1620" s="2">
        <f>UBER[[#This Row],[Request Date]]+UBER[[#This Row],[Request Time]]</f>
        <v>42563.288888888892</v>
      </c>
      <c r="G1620" s="3">
        <v>42563</v>
      </c>
      <c r="H1620" s="4">
        <v>0.28888888888888892</v>
      </c>
      <c r="I1620" s="27">
        <f>HOUR(UBER[[#This Row],[Request Timestamp]])</f>
        <v>6</v>
      </c>
      <c r="J1620" s="4" t="str">
        <f t="shared" si="76"/>
        <v>Early Morning</v>
      </c>
      <c r="K1620" s="4" t="str">
        <f>TEXT(UBER[[#This Row],[Request Date]],"dddd")</f>
        <v>Tuesday</v>
      </c>
      <c r="L1620" s="2" t="str">
        <f>IF(OR(UBER[Drop Date]="NA", UBER[Drop Time]="NA"), "NA",M1620+N1620)</f>
        <v>NA</v>
      </c>
      <c r="M1620" s="3" t="s">
        <v>6</v>
      </c>
      <c r="N1620" s="4"/>
      <c r="O1620" s="4" t="str">
        <f>IF(UBER[Drop Date]="NA","No","yes")</f>
        <v>No</v>
      </c>
      <c r="P1620" s="4" t="str">
        <f t="shared" si="77"/>
        <v/>
      </c>
      <c r="Q1620" s="27" t="str">
        <f>IF(UBER[[Trip duration ]]="","",HOUR(P1620)*60 + MINUTE(P1620))</f>
        <v/>
      </c>
      <c r="R1620" s="27"/>
    </row>
    <row r="1621" spans="1:18" x14ac:dyDescent="0.3">
      <c r="A1621" s="1">
        <v>1622</v>
      </c>
      <c r="B1621" s="1" t="s">
        <v>8</v>
      </c>
      <c r="C1621" s="1" t="s">
        <v>6</v>
      </c>
      <c r="D1621" s="1" t="str">
        <f t="shared" si="75"/>
        <v>No</v>
      </c>
      <c r="E1621" s="1" t="s">
        <v>7</v>
      </c>
      <c r="F1621" s="2">
        <f>UBER[[#This Row],[Request Date]]+UBER[[#This Row],[Request Time]]</f>
        <v>42563.288194444445</v>
      </c>
      <c r="G1621" s="3">
        <v>42563</v>
      </c>
      <c r="H1621" s="4">
        <v>0.28819444444444448</v>
      </c>
      <c r="I1621" s="27">
        <f>HOUR(UBER[[#This Row],[Request Timestamp]])</f>
        <v>6</v>
      </c>
      <c r="J1621" s="4" t="str">
        <f t="shared" si="76"/>
        <v>Early Morning</v>
      </c>
      <c r="K1621" s="4" t="str">
        <f>TEXT(UBER[[#This Row],[Request Date]],"dddd")</f>
        <v>Tuesday</v>
      </c>
      <c r="L1621" s="2" t="str">
        <f>IF(OR(UBER[Drop Date]="NA", UBER[Drop Time]="NA"), "NA",M1621+N1621)</f>
        <v>NA</v>
      </c>
      <c r="M1621" s="3" t="s">
        <v>6</v>
      </c>
      <c r="N1621" s="4"/>
      <c r="O1621" s="4" t="str">
        <f>IF(UBER[Drop Date]="NA","No","yes")</f>
        <v>No</v>
      </c>
      <c r="P1621" s="4" t="str">
        <f t="shared" si="77"/>
        <v/>
      </c>
      <c r="Q1621" s="27" t="str">
        <f>IF(UBER[[Trip duration ]]="","",HOUR(P1621)*60 + MINUTE(P1621))</f>
        <v/>
      </c>
      <c r="R1621" s="27"/>
    </row>
    <row r="1622" spans="1:18" x14ac:dyDescent="0.3">
      <c r="A1622" s="1">
        <v>1623</v>
      </c>
      <c r="B1622" s="1" t="s">
        <v>8</v>
      </c>
      <c r="C1622" s="1">
        <v>167</v>
      </c>
      <c r="D1622" s="1" t="str">
        <f t="shared" si="75"/>
        <v>Yes</v>
      </c>
      <c r="E1622" s="1" t="s">
        <v>9</v>
      </c>
      <c r="F1622" s="2">
        <f>UBER[[#This Row],[Request Date]]+UBER[[#This Row],[Request Time]]</f>
        <v>42563.290277777778</v>
      </c>
      <c r="G1622" s="3">
        <v>42563</v>
      </c>
      <c r="H1622" s="4">
        <v>0.2902777777777778</v>
      </c>
      <c r="I1622" s="27">
        <f>HOUR(UBER[[#This Row],[Request Timestamp]])</f>
        <v>6</v>
      </c>
      <c r="J1622" s="4" t="str">
        <f t="shared" si="76"/>
        <v>Early Morning</v>
      </c>
      <c r="K1622" s="4" t="str">
        <f>TEXT(UBER[[#This Row],[Request Date]],"dddd")</f>
        <v>Tuesday</v>
      </c>
      <c r="L1622" s="2" t="str">
        <f>IF(OR(UBER[Drop Date]="NA", UBER[Drop Time]="NA"), "NA",M1622+N1622)</f>
        <v>NA</v>
      </c>
      <c r="M1622" s="3" t="s">
        <v>6</v>
      </c>
      <c r="N1622" s="4"/>
      <c r="O1622" s="4" t="str">
        <f>IF(UBER[Drop Date]="NA","No","yes")</f>
        <v>No</v>
      </c>
      <c r="P1622" s="4" t="str">
        <f t="shared" si="77"/>
        <v/>
      </c>
      <c r="Q1622" s="27" t="str">
        <f>IF(UBER[[Trip duration ]]="","",HOUR(P1622)*60 + MINUTE(P1622))</f>
        <v/>
      </c>
      <c r="R1622" s="27"/>
    </row>
    <row r="1623" spans="1:18" x14ac:dyDescent="0.3">
      <c r="A1623" s="1">
        <v>1624</v>
      </c>
      <c r="B1623" s="1" t="s">
        <v>4</v>
      </c>
      <c r="C1623" s="1" t="s">
        <v>6</v>
      </c>
      <c r="D1623" s="1" t="str">
        <f t="shared" si="75"/>
        <v>No</v>
      </c>
      <c r="E1623" s="1" t="s">
        <v>7</v>
      </c>
      <c r="F1623" s="2">
        <f>UBER[[#This Row],[Request Date]]+UBER[[#This Row],[Request Time]]</f>
        <v>42563.294444444444</v>
      </c>
      <c r="G1623" s="3">
        <v>42563</v>
      </c>
      <c r="H1623" s="4">
        <v>0.29444444444444445</v>
      </c>
      <c r="I1623" s="27">
        <f>HOUR(UBER[[#This Row],[Request Timestamp]])</f>
        <v>7</v>
      </c>
      <c r="J1623" s="4" t="str">
        <f t="shared" si="76"/>
        <v>Early Morning</v>
      </c>
      <c r="K1623" s="4" t="str">
        <f>TEXT(UBER[[#This Row],[Request Date]],"dddd")</f>
        <v>Tuesday</v>
      </c>
      <c r="L1623" s="2" t="str">
        <f>IF(OR(UBER[Drop Date]="NA", UBER[Drop Time]="NA"), "NA",M1623+N1623)</f>
        <v>NA</v>
      </c>
      <c r="M1623" s="3" t="s">
        <v>6</v>
      </c>
      <c r="N1623" s="4"/>
      <c r="O1623" s="4" t="str">
        <f>IF(UBER[Drop Date]="NA","No","yes")</f>
        <v>No</v>
      </c>
      <c r="P1623" s="4" t="str">
        <f t="shared" si="77"/>
        <v/>
      </c>
      <c r="Q1623" s="27" t="str">
        <f>IF(UBER[[Trip duration ]]="","",HOUR(P1623)*60 + MINUTE(P1623))</f>
        <v/>
      </c>
      <c r="R1623" s="27"/>
    </row>
    <row r="1624" spans="1:18" x14ac:dyDescent="0.3">
      <c r="A1624" s="1">
        <v>1625</v>
      </c>
      <c r="B1624" s="1" t="s">
        <v>8</v>
      </c>
      <c r="C1624" s="1">
        <v>52</v>
      </c>
      <c r="D1624" s="1" t="str">
        <f t="shared" si="75"/>
        <v>Yes</v>
      </c>
      <c r="E1624" s="1" t="s">
        <v>5</v>
      </c>
      <c r="F1624" s="2">
        <f>UBER[[#This Row],[Request Date]]+UBER[[#This Row],[Request Time]]</f>
        <v>42563.292361111111</v>
      </c>
      <c r="G1624" s="3">
        <v>42563</v>
      </c>
      <c r="H1624" s="4">
        <v>0.29236111111111113</v>
      </c>
      <c r="I1624" s="27">
        <f>HOUR(UBER[[#This Row],[Request Timestamp]])</f>
        <v>7</v>
      </c>
      <c r="J1624" s="4" t="str">
        <f t="shared" si="76"/>
        <v>Early Morning</v>
      </c>
      <c r="K1624" s="4" t="str">
        <f>TEXT(UBER[[#This Row],[Request Date]],"dddd")</f>
        <v>Tuesday</v>
      </c>
      <c r="L1624" s="2">
        <f>IF(OR(UBER[Drop Date]="NA", UBER[Drop Time]="NA"), "NA",M1624+N1624)</f>
        <v>42563.325694444444</v>
      </c>
      <c r="M1624" s="3">
        <v>42563</v>
      </c>
      <c r="N1624" s="4">
        <v>0.32569444444444445</v>
      </c>
      <c r="O1624" s="4" t="str">
        <f>IF(UBER[Drop Date]="NA","No","yes")</f>
        <v>yes</v>
      </c>
      <c r="P1624" s="4">
        <f t="shared" si="77"/>
        <v>3.3333333332848269E-2</v>
      </c>
      <c r="Q1624" s="27">
        <f>IF(UBER[[Trip duration ]]="","",HOUR(P1624)*60 + MINUTE(P1624))</f>
        <v>48</v>
      </c>
      <c r="R1624" s="27"/>
    </row>
    <row r="1625" spans="1:18" x14ac:dyDescent="0.3">
      <c r="A1625" s="1">
        <v>1626</v>
      </c>
      <c r="B1625" s="1" t="s">
        <v>4</v>
      </c>
      <c r="C1625" s="1">
        <v>97</v>
      </c>
      <c r="D1625" s="1" t="str">
        <f t="shared" si="75"/>
        <v>Yes</v>
      </c>
      <c r="E1625" s="1" t="s">
        <v>5</v>
      </c>
      <c r="F1625" s="2">
        <f>UBER[[#This Row],[Request Date]]+UBER[[#This Row],[Request Time]]</f>
        <v>42563.290277777778</v>
      </c>
      <c r="G1625" s="3">
        <v>42563</v>
      </c>
      <c r="H1625" s="4">
        <v>0.2902777777777778</v>
      </c>
      <c r="I1625" s="27">
        <f>HOUR(UBER[[#This Row],[Request Timestamp]])</f>
        <v>6</v>
      </c>
      <c r="J1625" s="4" t="str">
        <f t="shared" si="76"/>
        <v>Early Morning</v>
      </c>
      <c r="K1625" s="4" t="str">
        <f>TEXT(UBER[[#This Row],[Request Date]],"dddd")</f>
        <v>Tuesday</v>
      </c>
      <c r="L1625" s="2">
        <f>IF(OR(UBER[Drop Date]="NA", UBER[Drop Time]="NA"), "NA",M1625+N1625)</f>
        <v>42563.325694444444</v>
      </c>
      <c r="M1625" s="3">
        <v>42563</v>
      </c>
      <c r="N1625" s="4">
        <v>0.32569444444444445</v>
      </c>
      <c r="O1625" s="4" t="str">
        <f>IF(UBER[Drop Date]="NA","No","yes")</f>
        <v>yes</v>
      </c>
      <c r="P1625" s="4">
        <f t="shared" si="77"/>
        <v>3.5416666665696539E-2</v>
      </c>
      <c r="Q1625" s="27">
        <f>IF(UBER[[Trip duration ]]="","",HOUR(P1625)*60 + MINUTE(P1625))</f>
        <v>51</v>
      </c>
      <c r="R1625" s="27"/>
    </row>
    <row r="1626" spans="1:18" x14ac:dyDescent="0.3">
      <c r="A1626" s="1">
        <v>1627</v>
      </c>
      <c r="B1626" s="1" t="s">
        <v>8</v>
      </c>
      <c r="C1626" s="1">
        <v>277</v>
      </c>
      <c r="D1626" s="1" t="str">
        <f t="shared" si="75"/>
        <v>Yes</v>
      </c>
      <c r="E1626" s="1" t="s">
        <v>9</v>
      </c>
      <c r="F1626" s="2">
        <f>UBER[[#This Row],[Request Date]]+UBER[[#This Row],[Request Time]]</f>
        <v>42563.293055555558</v>
      </c>
      <c r="G1626" s="3">
        <v>42563</v>
      </c>
      <c r="H1626" s="4">
        <v>0.29305555555555557</v>
      </c>
      <c r="I1626" s="27">
        <f>HOUR(UBER[[#This Row],[Request Timestamp]])</f>
        <v>7</v>
      </c>
      <c r="J1626" s="4" t="str">
        <f t="shared" si="76"/>
        <v>Early Morning</v>
      </c>
      <c r="K1626" s="4" t="str">
        <f>TEXT(UBER[[#This Row],[Request Date]],"dddd")</f>
        <v>Tuesday</v>
      </c>
      <c r="L1626" s="2" t="str">
        <f>IF(OR(UBER[Drop Date]="NA", UBER[Drop Time]="NA"), "NA",M1626+N1626)</f>
        <v>NA</v>
      </c>
      <c r="M1626" s="3" t="s">
        <v>6</v>
      </c>
      <c r="N1626" s="4"/>
      <c r="O1626" s="4" t="str">
        <f>IF(UBER[Drop Date]="NA","No","yes")</f>
        <v>No</v>
      </c>
      <c r="P1626" s="4" t="str">
        <f t="shared" si="77"/>
        <v/>
      </c>
      <c r="Q1626" s="27" t="str">
        <f>IF(UBER[[Trip duration ]]="","",HOUR(P1626)*60 + MINUTE(P1626))</f>
        <v/>
      </c>
      <c r="R1626" s="27"/>
    </row>
    <row r="1627" spans="1:18" x14ac:dyDescent="0.3">
      <c r="A1627" s="1">
        <v>1628</v>
      </c>
      <c r="B1627" s="1" t="s">
        <v>4</v>
      </c>
      <c r="C1627" s="1">
        <v>128</v>
      </c>
      <c r="D1627" s="1" t="str">
        <f t="shared" si="75"/>
        <v>Yes</v>
      </c>
      <c r="E1627" s="1" t="s">
        <v>5</v>
      </c>
      <c r="F1627" s="2">
        <f>UBER[[#This Row],[Request Date]]+UBER[[#This Row],[Request Time]]</f>
        <v>42563.295138888891</v>
      </c>
      <c r="G1627" s="3">
        <v>42563</v>
      </c>
      <c r="H1627" s="4">
        <v>0.2951388888888889</v>
      </c>
      <c r="I1627" s="27">
        <f>HOUR(UBER[[#This Row],[Request Timestamp]])</f>
        <v>7</v>
      </c>
      <c r="J1627" s="4" t="str">
        <f t="shared" si="76"/>
        <v>Early Morning</v>
      </c>
      <c r="K1627" s="4" t="str">
        <f>TEXT(UBER[[#This Row],[Request Date]],"dddd")</f>
        <v>Tuesday</v>
      </c>
      <c r="L1627" s="2">
        <f>IF(OR(UBER[Drop Date]="NA", UBER[Drop Time]="NA"), "NA",M1627+N1627)</f>
        <v>42563.345138888886</v>
      </c>
      <c r="M1627" s="3">
        <v>42563</v>
      </c>
      <c r="N1627" s="4">
        <v>0.34513888888888888</v>
      </c>
      <c r="O1627" s="4" t="str">
        <f>IF(UBER[Drop Date]="NA","No","yes")</f>
        <v>yes</v>
      </c>
      <c r="P1627" s="4">
        <f t="shared" si="77"/>
        <v>4.9999999995634425E-2</v>
      </c>
      <c r="Q1627" s="27">
        <f>IF(UBER[[Trip duration ]]="","",HOUR(P1627)*60 + MINUTE(P1627))</f>
        <v>72</v>
      </c>
      <c r="R1627" s="27"/>
    </row>
    <row r="1628" spans="1:18" x14ac:dyDescent="0.3">
      <c r="A1628" s="1">
        <v>1629</v>
      </c>
      <c r="B1628" s="1" t="s">
        <v>4</v>
      </c>
      <c r="C1628" s="1">
        <v>261</v>
      </c>
      <c r="D1628" s="1" t="str">
        <f t="shared" si="75"/>
        <v>Yes</v>
      </c>
      <c r="E1628" s="1" t="s">
        <v>5</v>
      </c>
      <c r="F1628" s="2">
        <f>UBER[[#This Row],[Request Date]]+UBER[[#This Row],[Request Time]]</f>
        <v>42563.294444444444</v>
      </c>
      <c r="G1628" s="3">
        <v>42563</v>
      </c>
      <c r="H1628" s="4">
        <v>0.29444444444444445</v>
      </c>
      <c r="I1628" s="27">
        <f>HOUR(UBER[[#This Row],[Request Timestamp]])</f>
        <v>7</v>
      </c>
      <c r="J1628" s="4" t="str">
        <f t="shared" si="76"/>
        <v>Early Morning</v>
      </c>
      <c r="K1628" s="4" t="str">
        <f>TEXT(UBER[[#This Row],[Request Date]],"dddd")</f>
        <v>Tuesday</v>
      </c>
      <c r="L1628" s="2">
        <f>IF(OR(UBER[Drop Date]="NA", UBER[Drop Time]="NA"), "NA",M1628+N1628)</f>
        <v>42563.329861111109</v>
      </c>
      <c r="M1628" s="3">
        <v>42563</v>
      </c>
      <c r="N1628" s="4">
        <v>0.3298611111111111</v>
      </c>
      <c r="O1628" s="4" t="str">
        <f>IF(UBER[Drop Date]="NA","No","yes")</f>
        <v>yes</v>
      </c>
      <c r="P1628" s="4">
        <f t="shared" si="77"/>
        <v>3.5416666665696539E-2</v>
      </c>
      <c r="Q1628" s="27">
        <f>IF(UBER[[Trip duration ]]="","",HOUR(P1628)*60 + MINUTE(P1628))</f>
        <v>51</v>
      </c>
      <c r="R1628" s="27"/>
    </row>
    <row r="1629" spans="1:18" x14ac:dyDescent="0.3">
      <c r="A1629" s="1">
        <v>1630</v>
      </c>
      <c r="B1629" s="1" t="s">
        <v>8</v>
      </c>
      <c r="C1629" s="1">
        <v>287</v>
      </c>
      <c r="D1629" s="1" t="str">
        <f t="shared" si="75"/>
        <v>Yes</v>
      </c>
      <c r="E1629" s="1" t="s">
        <v>9</v>
      </c>
      <c r="F1629" s="2">
        <f>UBER[[#This Row],[Request Date]]+UBER[[#This Row],[Request Time]]</f>
        <v>42563.293749999997</v>
      </c>
      <c r="G1629" s="3">
        <v>42563</v>
      </c>
      <c r="H1629" s="4">
        <v>0.29375000000000001</v>
      </c>
      <c r="I1629" s="27">
        <f>HOUR(UBER[[#This Row],[Request Timestamp]])</f>
        <v>7</v>
      </c>
      <c r="J1629" s="4" t="str">
        <f t="shared" si="76"/>
        <v>Early Morning</v>
      </c>
      <c r="K1629" s="4" t="str">
        <f>TEXT(UBER[[#This Row],[Request Date]],"dddd")</f>
        <v>Tuesday</v>
      </c>
      <c r="L1629" s="2" t="str">
        <f>IF(OR(UBER[Drop Date]="NA", UBER[Drop Time]="NA"), "NA",M1629+N1629)</f>
        <v>NA</v>
      </c>
      <c r="M1629" s="3" t="s">
        <v>6</v>
      </c>
      <c r="N1629" s="4"/>
      <c r="O1629" s="4" t="str">
        <f>IF(UBER[Drop Date]="NA","No","yes")</f>
        <v>No</v>
      </c>
      <c r="P1629" s="4" t="str">
        <f t="shared" si="77"/>
        <v/>
      </c>
      <c r="Q1629" s="27" t="str">
        <f>IF(UBER[[Trip duration ]]="","",HOUR(P1629)*60 + MINUTE(P1629))</f>
        <v/>
      </c>
      <c r="R1629" s="27"/>
    </row>
    <row r="1630" spans="1:18" x14ac:dyDescent="0.3">
      <c r="A1630" s="1">
        <v>1631</v>
      </c>
      <c r="B1630" s="1" t="s">
        <v>8</v>
      </c>
      <c r="C1630" s="1" t="s">
        <v>6</v>
      </c>
      <c r="D1630" s="1" t="str">
        <f t="shared" si="75"/>
        <v>No</v>
      </c>
      <c r="E1630" s="1" t="s">
        <v>7</v>
      </c>
      <c r="F1630" s="2">
        <f>UBER[[#This Row],[Request Date]]+UBER[[#This Row],[Request Time]]</f>
        <v>42563.294444444444</v>
      </c>
      <c r="G1630" s="3">
        <v>42563</v>
      </c>
      <c r="H1630" s="4">
        <v>0.29444444444444445</v>
      </c>
      <c r="I1630" s="27">
        <f>HOUR(UBER[[#This Row],[Request Timestamp]])</f>
        <v>7</v>
      </c>
      <c r="J1630" s="4" t="str">
        <f t="shared" si="76"/>
        <v>Early Morning</v>
      </c>
      <c r="K1630" s="4" t="str">
        <f>TEXT(UBER[[#This Row],[Request Date]],"dddd")</f>
        <v>Tuesday</v>
      </c>
      <c r="L1630" s="2" t="str">
        <f>IF(OR(UBER[Drop Date]="NA", UBER[Drop Time]="NA"), "NA",M1630+N1630)</f>
        <v>NA</v>
      </c>
      <c r="M1630" s="3" t="s">
        <v>6</v>
      </c>
      <c r="N1630" s="4"/>
      <c r="O1630" s="4" t="str">
        <f>IF(UBER[Drop Date]="NA","No","yes")</f>
        <v>No</v>
      </c>
      <c r="P1630" s="4" t="str">
        <f t="shared" si="77"/>
        <v/>
      </c>
      <c r="Q1630" s="27" t="str">
        <f>IF(UBER[[Trip duration ]]="","",HOUR(P1630)*60 + MINUTE(P1630))</f>
        <v/>
      </c>
      <c r="R1630" s="27"/>
    </row>
    <row r="1631" spans="1:18" x14ac:dyDescent="0.3">
      <c r="A1631" s="1">
        <v>1632</v>
      </c>
      <c r="B1631" s="1" t="s">
        <v>8</v>
      </c>
      <c r="C1631" s="1">
        <v>187</v>
      </c>
      <c r="D1631" s="1" t="str">
        <f t="shared" si="75"/>
        <v>Yes</v>
      </c>
      <c r="E1631" s="1" t="s">
        <v>9</v>
      </c>
      <c r="F1631" s="2">
        <f>UBER[[#This Row],[Request Date]]+UBER[[#This Row],[Request Time]]</f>
        <v>42563.29583333333</v>
      </c>
      <c r="G1631" s="3">
        <v>42563</v>
      </c>
      <c r="H1631" s="4">
        <v>0.29583333333333334</v>
      </c>
      <c r="I1631" s="27">
        <f>HOUR(UBER[[#This Row],[Request Timestamp]])</f>
        <v>7</v>
      </c>
      <c r="J1631" s="4" t="str">
        <f t="shared" si="76"/>
        <v>Early Morning</v>
      </c>
      <c r="K1631" s="4" t="str">
        <f>TEXT(UBER[[#This Row],[Request Date]],"dddd")</f>
        <v>Tuesday</v>
      </c>
      <c r="L1631" s="2" t="str">
        <f>IF(OR(UBER[Drop Date]="NA", UBER[Drop Time]="NA"), "NA",M1631+N1631)</f>
        <v>NA</v>
      </c>
      <c r="M1631" s="3" t="s">
        <v>6</v>
      </c>
      <c r="N1631" s="4"/>
      <c r="O1631" s="4" t="str">
        <f>IF(UBER[Drop Date]="NA","No","yes")</f>
        <v>No</v>
      </c>
      <c r="P1631" s="4" t="str">
        <f t="shared" si="77"/>
        <v/>
      </c>
      <c r="Q1631" s="27" t="str">
        <f>IF(UBER[[Trip duration ]]="","",HOUR(P1631)*60 + MINUTE(P1631))</f>
        <v/>
      </c>
      <c r="R1631" s="27"/>
    </row>
    <row r="1632" spans="1:18" x14ac:dyDescent="0.3">
      <c r="A1632" s="1">
        <v>1633</v>
      </c>
      <c r="B1632" s="1" t="s">
        <v>4</v>
      </c>
      <c r="C1632" s="1">
        <v>265</v>
      </c>
      <c r="D1632" s="1" t="str">
        <f t="shared" si="75"/>
        <v>Yes</v>
      </c>
      <c r="E1632" s="1" t="s">
        <v>5</v>
      </c>
      <c r="F1632" s="2">
        <f>UBER[[#This Row],[Request Date]]+UBER[[#This Row],[Request Time]]</f>
        <v>42563.296527777777</v>
      </c>
      <c r="G1632" s="3">
        <v>42563</v>
      </c>
      <c r="H1632" s="4">
        <v>0.29652777777777778</v>
      </c>
      <c r="I1632" s="27">
        <f>HOUR(UBER[[#This Row],[Request Timestamp]])</f>
        <v>7</v>
      </c>
      <c r="J1632" s="4" t="str">
        <f t="shared" si="76"/>
        <v>Early Morning</v>
      </c>
      <c r="K1632" s="4" t="str">
        <f>TEXT(UBER[[#This Row],[Request Date]],"dddd")</f>
        <v>Tuesday</v>
      </c>
      <c r="L1632" s="2">
        <f>IF(OR(UBER[Drop Date]="NA", UBER[Drop Time]="NA"), "NA",M1632+N1632)</f>
        <v>42563.338194444441</v>
      </c>
      <c r="M1632" s="3">
        <v>42563</v>
      </c>
      <c r="N1632" s="4">
        <v>0.33819444444444446</v>
      </c>
      <c r="O1632" s="4" t="str">
        <f>IF(UBER[Drop Date]="NA","No","yes")</f>
        <v>yes</v>
      </c>
      <c r="P1632" s="4">
        <f t="shared" si="77"/>
        <v>4.1666666664241347E-2</v>
      </c>
      <c r="Q1632" s="27">
        <f>IF(UBER[[Trip duration ]]="","",HOUR(P1632)*60 + MINUTE(P1632))</f>
        <v>60</v>
      </c>
      <c r="R1632" s="27"/>
    </row>
    <row r="1633" spans="1:18" x14ac:dyDescent="0.3">
      <c r="A1633" s="1">
        <v>1634</v>
      </c>
      <c r="B1633" s="1" t="s">
        <v>4</v>
      </c>
      <c r="C1633" s="1">
        <v>65</v>
      </c>
      <c r="D1633" s="1" t="str">
        <f t="shared" si="75"/>
        <v>Yes</v>
      </c>
      <c r="E1633" s="1" t="s">
        <v>5</v>
      </c>
      <c r="F1633" s="2">
        <f>UBER[[#This Row],[Request Date]]+UBER[[#This Row],[Request Time]]</f>
        <v>42563.300694444442</v>
      </c>
      <c r="G1633" s="3">
        <v>42563</v>
      </c>
      <c r="H1633" s="4">
        <v>0.30069444444444443</v>
      </c>
      <c r="I1633" s="27">
        <f>HOUR(UBER[[#This Row],[Request Timestamp]])</f>
        <v>7</v>
      </c>
      <c r="J1633" s="4" t="str">
        <f t="shared" si="76"/>
        <v>Early Morning</v>
      </c>
      <c r="K1633" s="4" t="str">
        <f>TEXT(UBER[[#This Row],[Request Date]],"dddd")</f>
        <v>Tuesday</v>
      </c>
      <c r="L1633" s="2">
        <f>IF(OR(UBER[Drop Date]="NA", UBER[Drop Time]="NA"), "NA",M1633+N1633)</f>
        <v>42563.336111111108</v>
      </c>
      <c r="M1633" s="3">
        <v>42563</v>
      </c>
      <c r="N1633" s="4">
        <v>0.33611111111111108</v>
      </c>
      <c r="O1633" s="4" t="str">
        <f>IF(UBER[Drop Date]="NA","No","yes")</f>
        <v>yes</v>
      </c>
      <c r="P1633" s="4">
        <f t="shared" si="77"/>
        <v>3.5416666665696539E-2</v>
      </c>
      <c r="Q1633" s="27">
        <f>IF(UBER[[Trip duration ]]="","",HOUR(P1633)*60 + MINUTE(P1633))</f>
        <v>51</v>
      </c>
      <c r="R1633" s="27"/>
    </row>
    <row r="1634" spans="1:18" x14ac:dyDescent="0.3">
      <c r="A1634" s="1">
        <v>1636</v>
      </c>
      <c r="B1634" s="1" t="s">
        <v>4</v>
      </c>
      <c r="C1634" s="1">
        <v>136</v>
      </c>
      <c r="D1634" s="1" t="str">
        <f t="shared" si="75"/>
        <v>Yes</v>
      </c>
      <c r="E1634" s="1" t="s">
        <v>5</v>
      </c>
      <c r="F1634" s="2">
        <f>UBER[[#This Row],[Request Date]]+UBER[[#This Row],[Request Time]]</f>
        <v>42563.303472222222</v>
      </c>
      <c r="G1634" s="3">
        <v>42563</v>
      </c>
      <c r="H1634" s="4">
        <v>0.3034722222222222</v>
      </c>
      <c r="I1634" s="27">
        <f>HOUR(UBER[[#This Row],[Request Timestamp]])</f>
        <v>7</v>
      </c>
      <c r="J1634" s="4" t="str">
        <f t="shared" si="76"/>
        <v>Early Morning</v>
      </c>
      <c r="K1634" s="4" t="str">
        <f>TEXT(UBER[[#This Row],[Request Date]],"dddd")</f>
        <v>Tuesday</v>
      </c>
      <c r="L1634" s="2">
        <f>IF(OR(UBER[Drop Date]="NA", UBER[Drop Time]="NA"), "NA",M1634+N1634)</f>
        <v>42563.324305555558</v>
      </c>
      <c r="M1634" s="3">
        <v>42563</v>
      </c>
      <c r="N1634" s="4">
        <v>0.32430555555555557</v>
      </c>
      <c r="O1634" s="4" t="str">
        <f>IF(UBER[Drop Date]="NA","No","yes")</f>
        <v>yes</v>
      </c>
      <c r="P1634" s="4">
        <f t="shared" si="77"/>
        <v>2.0833333335758653E-2</v>
      </c>
      <c r="Q1634" s="27">
        <f>IF(UBER[[Trip duration ]]="","",HOUR(P1634)*60 + MINUTE(P1634))</f>
        <v>30</v>
      </c>
      <c r="R1634" s="27"/>
    </row>
    <row r="1635" spans="1:18" x14ac:dyDescent="0.3">
      <c r="A1635" s="1">
        <v>1637</v>
      </c>
      <c r="B1635" s="1" t="s">
        <v>4</v>
      </c>
      <c r="C1635" s="1">
        <v>48</v>
      </c>
      <c r="D1635" s="1" t="str">
        <f t="shared" si="75"/>
        <v>Yes</v>
      </c>
      <c r="E1635" s="1" t="s">
        <v>5</v>
      </c>
      <c r="F1635" s="2">
        <f>UBER[[#This Row],[Request Date]]+UBER[[#This Row],[Request Time]]</f>
        <v>42563.29791666667</v>
      </c>
      <c r="G1635" s="3">
        <v>42563</v>
      </c>
      <c r="H1635" s="4">
        <v>0.29791666666666666</v>
      </c>
      <c r="I1635" s="27">
        <f>HOUR(UBER[[#This Row],[Request Timestamp]])</f>
        <v>7</v>
      </c>
      <c r="J1635" s="4" t="str">
        <f t="shared" si="76"/>
        <v>Early Morning</v>
      </c>
      <c r="K1635" s="4" t="str">
        <f>TEXT(UBER[[#This Row],[Request Date]],"dddd")</f>
        <v>Tuesday</v>
      </c>
      <c r="L1635" s="2">
        <f>IF(OR(UBER[Drop Date]="NA", UBER[Drop Time]="NA"), "NA",M1635+N1635)</f>
        <v>42563.34375</v>
      </c>
      <c r="M1635" s="3">
        <v>42563</v>
      </c>
      <c r="N1635" s="4">
        <v>0.34375</v>
      </c>
      <c r="O1635" s="4" t="str">
        <f>IF(UBER[Drop Date]="NA","No","yes")</f>
        <v>yes</v>
      </c>
      <c r="P1635" s="4">
        <f t="shared" si="77"/>
        <v>4.5833333329937886E-2</v>
      </c>
      <c r="Q1635" s="27">
        <f>IF(UBER[[Trip duration ]]="","",HOUR(P1635)*60 + MINUTE(P1635))</f>
        <v>66</v>
      </c>
      <c r="R1635" s="27"/>
    </row>
    <row r="1636" spans="1:18" x14ac:dyDescent="0.3">
      <c r="A1636" s="1">
        <v>1638</v>
      </c>
      <c r="B1636" s="1" t="s">
        <v>8</v>
      </c>
      <c r="C1636" s="1">
        <v>86</v>
      </c>
      <c r="D1636" s="1" t="str">
        <f t="shared" si="75"/>
        <v>Yes</v>
      </c>
      <c r="E1636" s="1" t="s">
        <v>5</v>
      </c>
      <c r="F1636" s="2">
        <f>UBER[[#This Row],[Request Date]]+UBER[[#This Row],[Request Time]]</f>
        <v>42563.302083333336</v>
      </c>
      <c r="G1636" s="3">
        <v>42563</v>
      </c>
      <c r="H1636" s="4">
        <v>0.30208333333333331</v>
      </c>
      <c r="I1636" s="27">
        <f>HOUR(UBER[[#This Row],[Request Timestamp]])</f>
        <v>7</v>
      </c>
      <c r="J1636" s="4" t="str">
        <f t="shared" si="76"/>
        <v>Early Morning</v>
      </c>
      <c r="K1636" s="4" t="str">
        <f>TEXT(UBER[[#This Row],[Request Date]],"dddd")</f>
        <v>Tuesday</v>
      </c>
      <c r="L1636" s="2">
        <f>IF(OR(UBER[Drop Date]="NA", UBER[Drop Time]="NA"), "NA",M1636+N1636)</f>
        <v>42563.326388888891</v>
      </c>
      <c r="M1636" s="3">
        <v>42563</v>
      </c>
      <c r="N1636" s="4">
        <v>0.3263888888888889</v>
      </c>
      <c r="O1636" s="4" t="str">
        <f>IF(UBER[Drop Date]="NA","No","yes")</f>
        <v>yes</v>
      </c>
      <c r="P1636" s="4">
        <f t="shared" si="77"/>
        <v>2.4305555554747116E-2</v>
      </c>
      <c r="Q1636" s="27">
        <f>IF(UBER[[Trip duration ]]="","",HOUR(P1636)*60 + MINUTE(P1636))</f>
        <v>35</v>
      </c>
      <c r="R1636" s="27"/>
    </row>
    <row r="1637" spans="1:18" x14ac:dyDescent="0.3">
      <c r="A1637" s="1">
        <v>1639</v>
      </c>
      <c r="B1637" s="1" t="s">
        <v>8</v>
      </c>
      <c r="C1637" s="1" t="s">
        <v>6</v>
      </c>
      <c r="D1637" s="1" t="str">
        <f t="shared" si="75"/>
        <v>No</v>
      </c>
      <c r="E1637" s="1" t="s">
        <v>7</v>
      </c>
      <c r="F1637" s="2">
        <f>UBER[[#This Row],[Request Date]]+UBER[[#This Row],[Request Time]]</f>
        <v>42563.3</v>
      </c>
      <c r="G1637" s="3">
        <v>42563</v>
      </c>
      <c r="H1637" s="4">
        <v>0.3</v>
      </c>
      <c r="I1637" s="27">
        <f>HOUR(UBER[[#This Row],[Request Timestamp]])</f>
        <v>7</v>
      </c>
      <c r="J1637" s="4" t="str">
        <f t="shared" si="76"/>
        <v>Early Morning</v>
      </c>
      <c r="K1637" s="4" t="str">
        <f>TEXT(UBER[[#This Row],[Request Date]],"dddd")</f>
        <v>Tuesday</v>
      </c>
      <c r="L1637" s="2" t="str">
        <f>IF(OR(UBER[Drop Date]="NA", UBER[Drop Time]="NA"), "NA",M1637+N1637)</f>
        <v>NA</v>
      </c>
      <c r="M1637" s="3" t="s">
        <v>6</v>
      </c>
      <c r="N1637" s="4"/>
      <c r="O1637" s="4" t="str">
        <f>IF(UBER[Drop Date]="NA","No","yes")</f>
        <v>No</v>
      </c>
      <c r="P1637" s="4" t="str">
        <f t="shared" si="77"/>
        <v/>
      </c>
      <c r="Q1637" s="27" t="str">
        <f>IF(UBER[[Trip duration ]]="","",HOUR(P1637)*60 + MINUTE(P1637))</f>
        <v/>
      </c>
      <c r="R1637" s="27"/>
    </row>
    <row r="1638" spans="1:18" x14ac:dyDescent="0.3">
      <c r="A1638" s="1">
        <v>1640</v>
      </c>
      <c r="B1638" s="1" t="s">
        <v>8</v>
      </c>
      <c r="C1638" s="1">
        <v>165</v>
      </c>
      <c r="D1638" s="1" t="str">
        <f t="shared" si="75"/>
        <v>Yes</v>
      </c>
      <c r="E1638" s="1" t="s">
        <v>9</v>
      </c>
      <c r="F1638" s="2">
        <f>UBER[[#This Row],[Request Date]]+UBER[[#This Row],[Request Time]]</f>
        <v>42563.304166666669</v>
      </c>
      <c r="G1638" s="3">
        <v>42563</v>
      </c>
      <c r="H1638" s="4">
        <v>0.30416666666666664</v>
      </c>
      <c r="I1638" s="27">
        <f>HOUR(UBER[[#This Row],[Request Timestamp]])</f>
        <v>7</v>
      </c>
      <c r="J1638" s="4" t="str">
        <f t="shared" si="76"/>
        <v>Early Morning</v>
      </c>
      <c r="K1638" s="4" t="str">
        <f>TEXT(UBER[[#This Row],[Request Date]],"dddd")</f>
        <v>Tuesday</v>
      </c>
      <c r="L1638" s="2" t="str">
        <f>IF(OR(UBER[Drop Date]="NA", UBER[Drop Time]="NA"), "NA",M1638+N1638)</f>
        <v>NA</v>
      </c>
      <c r="M1638" s="3" t="s">
        <v>6</v>
      </c>
      <c r="N1638" s="4"/>
      <c r="O1638" s="4" t="str">
        <f>IF(UBER[Drop Date]="NA","No","yes")</f>
        <v>No</v>
      </c>
      <c r="P1638" s="4" t="str">
        <f t="shared" si="77"/>
        <v/>
      </c>
      <c r="Q1638" s="27" t="str">
        <f>IF(UBER[[Trip duration ]]="","",HOUR(P1638)*60 + MINUTE(P1638))</f>
        <v/>
      </c>
      <c r="R1638" s="27"/>
    </row>
    <row r="1639" spans="1:18" x14ac:dyDescent="0.3">
      <c r="A1639" s="1">
        <v>1641</v>
      </c>
      <c r="B1639" s="1" t="s">
        <v>8</v>
      </c>
      <c r="C1639" s="1">
        <v>299</v>
      </c>
      <c r="D1639" s="1" t="str">
        <f t="shared" si="75"/>
        <v>Yes</v>
      </c>
      <c r="E1639" s="1" t="s">
        <v>9</v>
      </c>
      <c r="F1639" s="2">
        <f>UBER[[#This Row],[Request Date]]+UBER[[#This Row],[Request Time]]</f>
        <v>42563.305555555555</v>
      </c>
      <c r="G1639" s="3">
        <v>42563</v>
      </c>
      <c r="H1639" s="4">
        <v>0.30555555555555552</v>
      </c>
      <c r="I1639" s="27">
        <f>HOUR(UBER[[#This Row],[Request Timestamp]])</f>
        <v>7</v>
      </c>
      <c r="J1639" s="4" t="str">
        <f t="shared" si="76"/>
        <v>Early Morning</v>
      </c>
      <c r="K1639" s="4" t="str">
        <f>TEXT(UBER[[#This Row],[Request Date]],"dddd")</f>
        <v>Tuesday</v>
      </c>
      <c r="L1639" s="2" t="str">
        <f>IF(OR(UBER[Drop Date]="NA", UBER[Drop Time]="NA"), "NA",M1639+N1639)</f>
        <v>NA</v>
      </c>
      <c r="M1639" s="3" t="s">
        <v>6</v>
      </c>
      <c r="N1639" s="4"/>
      <c r="O1639" s="4" t="str">
        <f>IF(UBER[Drop Date]="NA","No","yes")</f>
        <v>No</v>
      </c>
      <c r="P1639" s="4" t="str">
        <f t="shared" si="77"/>
        <v/>
      </c>
      <c r="Q1639" s="27" t="str">
        <f>IF(UBER[[Trip duration ]]="","",HOUR(P1639)*60 + MINUTE(P1639))</f>
        <v/>
      </c>
      <c r="R1639" s="27"/>
    </row>
    <row r="1640" spans="1:18" x14ac:dyDescent="0.3">
      <c r="A1640" s="1">
        <v>1642</v>
      </c>
      <c r="B1640" s="1" t="s">
        <v>8</v>
      </c>
      <c r="C1640" s="1">
        <v>30</v>
      </c>
      <c r="D1640" s="1" t="str">
        <f t="shared" si="75"/>
        <v>Yes</v>
      </c>
      <c r="E1640" s="1" t="s">
        <v>9</v>
      </c>
      <c r="F1640" s="2">
        <f>UBER[[#This Row],[Request Date]]+UBER[[#This Row],[Request Time]]</f>
        <v>42563.303472222222</v>
      </c>
      <c r="G1640" s="3">
        <v>42563</v>
      </c>
      <c r="H1640" s="4">
        <v>0.3034722222222222</v>
      </c>
      <c r="I1640" s="27">
        <f>HOUR(UBER[[#This Row],[Request Timestamp]])</f>
        <v>7</v>
      </c>
      <c r="J1640" s="4" t="str">
        <f t="shared" si="76"/>
        <v>Early Morning</v>
      </c>
      <c r="K1640" s="4" t="str">
        <f>TEXT(UBER[[#This Row],[Request Date]],"dddd")</f>
        <v>Tuesday</v>
      </c>
      <c r="L1640" s="2" t="str">
        <f>IF(OR(UBER[Drop Date]="NA", UBER[Drop Time]="NA"), "NA",M1640+N1640)</f>
        <v>NA</v>
      </c>
      <c r="M1640" s="3" t="s">
        <v>6</v>
      </c>
      <c r="N1640" s="4"/>
      <c r="O1640" s="4" t="str">
        <f>IF(UBER[Drop Date]="NA","No","yes")</f>
        <v>No</v>
      </c>
      <c r="P1640" s="4" t="str">
        <f t="shared" si="77"/>
        <v/>
      </c>
      <c r="Q1640" s="27" t="str">
        <f>IF(UBER[[Trip duration ]]="","",HOUR(P1640)*60 + MINUTE(P1640))</f>
        <v/>
      </c>
      <c r="R1640" s="27"/>
    </row>
    <row r="1641" spans="1:18" x14ac:dyDescent="0.3">
      <c r="A1641" s="1">
        <v>1643</v>
      </c>
      <c r="B1641" s="1" t="s">
        <v>4</v>
      </c>
      <c r="C1641" s="1">
        <v>30</v>
      </c>
      <c r="D1641" s="1" t="str">
        <f t="shared" si="75"/>
        <v>Yes</v>
      </c>
      <c r="E1641" s="1" t="s">
        <v>5</v>
      </c>
      <c r="F1641" s="2">
        <f>UBER[[#This Row],[Request Date]]+UBER[[#This Row],[Request Time]]</f>
        <v>42563.304166666669</v>
      </c>
      <c r="G1641" s="3">
        <v>42563</v>
      </c>
      <c r="H1641" s="4">
        <v>0.30416666666666664</v>
      </c>
      <c r="I1641" s="27">
        <f>HOUR(UBER[[#This Row],[Request Timestamp]])</f>
        <v>7</v>
      </c>
      <c r="J1641" s="4" t="str">
        <f t="shared" si="76"/>
        <v>Early Morning</v>
      </c>
      <c r="K1641" s="4" t="str">
        <f>TEXT(UBER[[#This Row],[Request Date]],"dddd")</f>
        <v>Tuesday</v>
      </c>
      <c r="L1641" s="2">
        <f>IF(OR(UBER[Drop Date]="NA", UBER[Drop Time]="NA"), "NA",M1641+N1641)</f>
        <v>42563.340277777781</v>
      </c>
      <c r="M1641" s="3">
        <v>42563</v>
      </c>
      <c r="N1641" s="4">
        <v>0.34027777777777773</v>
      </c>
      <c r="O1641" s="4" t="str">
        <f>IF(UBER[Drop Date]="NA","No","yes")</f>
        <v>yes</v>
      </c>
      <c r="P1641" s="4">
        <f t="shared" si="77"/>
        <v>3.6111111112404615E-2</v>
      </c>
      <c r="Q1641" s="27">
        <f>IF(UBER[[Trip duration ]]="","",HOUR(P1641)*60 + MINUTE(P1641))</f>
        <v>52</v>
      </c>
      <c r="R1641" s="27"/>
    </row>
    <row r="1642" spans="1:18" x14ac:dyDescent="0.3">
      <c r="A1642" s="1">
        <v>1644</v>
      </c>
      <c r="B1642" s="1" t="s">
        <v>4</v>
      </c>
      <c r="C1642" s="1">
        <v>143</v>
      </c>
      <c r="D1642" s="1" t="str">
        <f t="shared" si="75"/>
        <v>Yes</v>
      </c>
      <c r="E1642" s="1" t="s">
        <v>5</v>
      </c>
      <c r="F1642" s="2">
        <f>UBER[[#This Row],[Request Date]]+UBER[[#This Row],[Request Time]]</f>
        <v>42563.302777777775</v>
      </c>
      <c r="G1642" s="3">
        <v>42563</v>
      </c>
      <c r="H1642" s="4">
        <v>0.30277777777777776</v>
      </c>
      <c r="I1642" s="27">
        <f>HOUR(UBER[[#This Row],[Request Timestamp]])</f>
        <v>7</v>
      </c>
      <c r="J1642" s="4" t="str">
        <f t="shared" si="76"/>
        <v>Early Morning</v>
      </c>
      <c r="K1642" s="4" t="str">
        <f>TEXT(UBER[[#This Row],[Request Date]],"dddd")</f>
        <v>Tuesday</v>
      </c>
      <c r="L1642" s="2">
        <f>IF(OR(UBER[Drop Date]="NA", UBER[Drop Time]="NA"), "NA",M1642+N1642)</f>
        <v>42563.331944444442</v>
      </c>
      <c r="M1642" s="3">
        <v>42563</v>
      </c>
      <c r="N1642" s="4">
        <v>0.33194444444444443</v>
      </c>
      <c r="O1642" s="4" t="str">
        <f>IF(UBER[Drop Date]="NA","No","yes")</f>
        <v>yes</v>
      </c>
      <c r="P1642" s="4">
        <f t="shared" si="77"/>
        <v>2.9166666667151731E-2</v>
      </c>
      <c r="Q1642" s="27">
        <f>IF(UBER[[Trip duration ]]="","",HOUR(P1642)*60 + MINUTE(P1642))</f>
        <v>42</v>
      </c>
      <c r="R1642" s="27"/>
    </row>
    <row r="1643" spans="1:18" x14ac:dyDescent="0.3">
      <c r="A1643" s="1">
        <v>1645</v>
      </c>
      <c r="B1643" s="1" t="s">
        <v>8</v>
      </c>
      <c r="C1643" s="1">
        <v>248</v>
      </c>
      <c r="D1643" s="1" t="str">
        <f t="shared" si="75"/>
        <v>Yes</v>
      </c>
      <c r="E1643" s="1" t="s">
        <v>5</v>
      </c>
      <c r="F1643" s="2">
        <f>UBER[[#This Row],[Request Date]]+UBER[[#This Row],[Request Time]]</f>
        <v>42563.303472222222</v>
      </c>
      <c r="G1643" s="3">
        <v>42563</v>
      </c>
      <c r="H1643" s="4">
        <v>0.3034722222222222</v>
      </c>
      <c r="I1643" s="27">
        <f>HOUR(UBER[[#This Row],[Request Timestamp]])</f>
        <v>7</v>
      </c>
      <c r="J1643" s="4" t="str">
        <f t="shared" si="76"/>
        <v>Early Morning</v>
      </c>
      <c r="K1643" s="4" t="str">
        <f>TEXT(UBER[[#This Row],[Request Date]],"dddd")</f>
        <v>Tuesday</v>
      </c>
      <c r="L1643" s="2">
        <f>IF(OR(UBER[Drop Date]="NA", UBER[Drop Time]="NA"), "NA",M1643+N1643)</f>
        <v>42563.354166666664</v>
      </c>
      <c r="M1643" s="3">
        <v>42563</v>
      </c>
      <c r="N1643" s="4">
        <v>0.35416666666666669</v>
      </c>
      <c r="O1643" s="4" t="str">
        <f>IF(UBER[Drop Date]="NA","No","yes")</f>
        <v>yes</v>
      </c>
      <c r="P1643" s="4">
        <f t="shared" si="77"/>
        <v>5.0694444442342501E-2</v>
      </c>
      <c r="Q1643" s="27">
        <f>IF(UBER[[Trip duration ]]="","",HOUR(P1643)*60 + MINUTE(P1643))</f>
        <v>73</v>
      </c>
      <c r="R1643" s="27"/>
    </row>
    <row r="1644" spans="1:18" x14ac:dyDescent="0.3">
      <c r="A1644" s="1">
        <v>1646</v>
      </c>
      <c r="B1644" s="1" t="s">
        <v>8</v>
      </c>
      <c r="C1644" s="1" t="s">
        <v>6</v>
      </c>
      <c r="D1644" s="1" t="str">
        <f t="shared" si="75"/>
        <v>No</v>
      </c>
      <c r="E1644" s="1" t="s">
        <v>7</v>
      </c>
      <c r="F1644" s="2">
        <f>UBER[[#This Row],[Request Date]]+UBER[[#This Row],[Request Time]]</f>
        <v>42563.304166666669</v>
      </c>
      <c r="G1644" s="3">
        <v>42563</v>
      </c>
      <c r="H1644" s="4">
        <v>0.30416666666666664</v>
      </c>
      <c r="I1644" s="27">
        <f>HOUR(UBER[[#This Row],[Request Timestamp]])</f>
        <v>7</v>
      </c>
      <c r="J1644" s="4" t="str">
        <f t="shared" si="76"/>
        <v>Early Morning</v>
      </c>
      <c r="K1644" s="4" t="str">
        <f>TEXT(UBER[[#This Row],[Request Date]],"dddd")</f>
        <v>Tuesday</v>
      </c>
      <c r="L1644" s="2" t="str">
        <f>IF(OR(UBER[Drop Date]="NA", UBER[Drop Time]="NA"), "NA",M1644+N1644)</f>
        <v>NA</v>
      </c>
      <c r="M1644" s="3" t="s">
        <v>6</v>
      </c>
      <c r="N1644" s="4"/>
      <c r="O1644" s="4" t="str">
        <f>IF(UBER[Drop Date]="NA","No","yes")</f>
        <v>No</v>
      </c>
      <c r="P1644" s="4" t="str">
        <f t="shared" si="77"/>
        <v/>
      </c>
      <c r="Q1644" s="27" t="str">
        <f>IF(UBER[[Trip duration ]]="","",HOUR(P1644)*60 + MINUTE(P1644))</f>
        <v/>
      </c>
      <c r="R1644" s="27"/>
    </row>
    <row r="1645" spans="1:18" x14ac:dyDescent="0.3">
      <c r="A1645" s="1">
        <v>1647</v>
      </c>
      <c r="B1645" s="1" t="s">
        <v>4</v>
      </c>
      <c r="C1645" s="1">
        <v>195</v>
      </c>
      <c r="D1645" s="1" t="str">
        <f t="shared" si="75"/>
        <v>Yes</v>
      </c>
      <c r="E1645" s="1" t="s">
        <v>5</v>
      </c>
      <c r="F1645" s="2">
        <f>UBER[[#This Row],[Request Date]]+UBER[[#This Row],[Request Time]]</f>
        <v>42563.300694444442</v>
      </c>
      <c r="G1645" s="3">
        <v>42563</v>
      </c>
      <c r="H1645" s="4">
        <v>0.30069444444444443</v>
      </c>
      <c r="I1645" s="27">
        <f>HOUR(UBER[[#This Row],[Request Timestamp]])</f>
        <v>7</v>
      </c>
      <c r="J1645" s="4" t="str">
        <f t="shared" si="76"/>
        <v>Early Morning</v>
      </c>
      <c r="K1645" s="4" t="str">
        <f>TEXT(UBER[[#This Row],[Request Date]],"dddd")</f>
        <v>Tuesday</v>
      </c>
      <c r="L1645" s="2">
        <f>IF(OR(UBER[Drop Date]="NA", UBER[Drop Time]="NA"), "NA",M1645+N1645)</f>
        <v>42563.32708333333</v>
      </c>
      <c r="M1645" s="3">
        <v>42563</v>
      </c>
      <c r="N1645" s="4">
        <v>0.32708333333333334</v>
      </c>
      <c r="O1645" s="4" t="str">
        <f>IF(UBER[Drop Date]="NA","No","yes")</f>
        <v>yes</v>
      </c>
      <c r="P1645" s="4">
        <f t="shared" si="77"/>
        <v>2.6388888887595385E-2</v>
      </c>
      <c r="Q1645" s="27">
        <f>IF(UBER[[Trip duration ]]="","",HOUR(P1645)*60 + MINUTE(P1645))</f>
        <v>38</v>
      </c>
      <c r="R1645" s="27"/>
    </row>
    <row r="1646" spans="1:18" x14ac:dyDescent="0.3">
      <c r="A1646" s="1">
        <v>1648</v>
      </c>
      <c r="B1646" s="1" t="s">
        <v>8</v>
      </c>
      <c r="C1646" s="1">
        <v>17</v>
      </c>
      <c r="D1646" s="1" t="str">
        <f t="shared" si="75"/>
        <v>Yes</v>
      </c>
      <c r="E1646" s="1" t="s">
        <v>9</v>
      </c>
      <c r="F1646" s="2">
        <f>UBER[[#This Row],[Request Date]]+UBER[[#This Row],[Request Time]]</f>
        <v>42563.305555555555</v>
      </c>
      <c r="G1646" s="3">
        <v>42563</v>
      </c>
      <c r="H1646" s="4">
        <v>0.30555555555555552</v>
      </c>
      <c r="I1646" s="27">
        <f>HOUR(UBER[[#This Row],[Request Timestamp]])</f>
        <v>7</v>
      </c>
      <c r="J1646" s="4" t="str">
        <f t="shared" si="76"/>
        <v>Early Morning</v>
      </c>
      <c r="K1646" s="4" t="str">
        <f>TEXT(UBER[[#This Row],[Request Date]],"dddd")</f>
        <v>Tuesday</v>
      </c>
      <c r="L1646" s="2" t="str">
        <f>IF(OR(UBER[Drop Date]="NA", UBER[Drop Time]="NA"), "NA",M1646+N1646)</f>
        <v>NA</v>
      </c>
      <c r="M1646" s="3" t="s">
        <v>6</v>
      </c>
      <c r="N1646" s="4"/>
      <c r="O1646" s="4" t="str">
        <f>IF(UBER[Drop Date]="NA","No","yes")</f>
        <v>No</v>
      </c>
      <c r="P1646" s="4" t="str">
        <f t="shared" si="77"/>
        <v/>
      </c>
      <c r="Q1646" s="27" t="str">
        <f>IF(UBER[[Trip duration ]]="","",HOUR(P1646)*60 + MINUTE(P1646))</f>
        <v/>
      </c>
      <c r="R1646" s="27"/>
    </row>
    <row r="1647" spans="1:18" x14ac:dyDescent="0.3">
      <c r="A1647" s="1">
        <v>1649</v>
      </c>
      <c r="B1647" s="1" t="s">
        <v>8</v>
      </c>
      <c r="C1647" s="1">
        <v>39</v>
      </c>
      <c r="D1647" s="1" t="str">
        <f t="shared" si="75"/>
        <v>Yes</v>
      </c>
      <c r="E1647" s="1" t="s">
        <v>9</v>
      </c>
      <c r="F1647" s="2">
        <f>UBER[[#This Row],[Request Date]]+UBER[[#This Row],[Request Time]]</f>
        <v>42563.308333333334</v>
      </c>
      <c r="G1647" s="3">
        <v>42563</v>
      </c>
      <c r="H1647" s="4">
        <v>0.30833333333333335</v>
      </c>
      <c r="I1647" s="27">
        <f>HOUR(UBER[[#This Row],[Request Timestamp]])</f>
        <v>7</v>
      </c>
      <c r="J1647" s="4" t="str">
        <f t="shared" si="76"/>
        <v>Early Morning</v>
      </c>
      <c r="K1647" s="4" t="str">
        <f>TEXT(UBER[[#This Row],[Request Date]],"dddd")</f>
        <v>Tuesday</v>
      </c>
      <c r="L1647" s="2" t="str">
        <f>IF(OR(UBER[Drop Date]="NA", UBER[Drop Time]="NA"), "NA",M1647+N1647)</f>
        <v>NA</v>
      </c>
      <c r="M1647" s="3" t="s">
        <v>6</v>
      </c>
      <c r="N1647" s="4"/>
      <c r="O1647" s="4" t="str">
        <f>IF(UBER[Drop Date]="NA","No","yes")</f>
        <v>No</v>
      </c>
      <c r="P1647" s="4" t="str">
        <f t="shared" si="77"/>
        <v/>
      </c>
      <c r="Q1647" s="27" t="str">
        <f>IF(UBER[[Trip duration ]]="","",HOUR(P1647)*60 + MINUTE(P1647))</f>
        <v/>
      </c>
      <c r="R1647" s="27"/>
    </row>
    <row r="1648" spans="1:18" x14ac:dyDescent="0.3">
      <c r="A1648" s="1">
        <v>1650</v>
      </c>
      <c r="B1648" s="1" t="s">
        <v>8</v>
      </c>
      <c r="C1648" s="1">
        <v>180</v>
      </c>
      <c r="D1648" s="1" t="str">
        <f t="shared" si="75"/>
        <v>Yes</v>
      </c>
      <c r="E1648" s="1" t="s">
        <v>9</v>
      </c>
      <c r="F1648" s="2">
        <f>UBER[[#This Row],[Request Date]]+UBER[[#This Row],[Request Time]]</f>
        <v>42563.301388888889</v>
      </c>
      <c r="G1648" s="3">
        <v>42563</v>
      </c>
      <c r="H1648" s="4">
        <v>0.30138888888888887</v>
      </c>
      <c r="I1648" s="27">
        <f>HOUR(UBER[[#This Row],[Request Timestamp]])</f>
        <v>7</v>
      </c>
      <c r="J1648" s="4" t="str">
        <f t="shared" si="76"/>
        <v>Early Morning</v>
      </c>
      <c r="K1648" s="4" t="str">
        <f>TEXT(UBER[[#This Row],[Request Date]],"dddd")</f>
        <v>Tuesday</v>
      </c>
      <c r="L1648" s="2" t="str">
        <f>IF(OR(UBER[Drop Date]="NA", UBER[Drop Time]="NA"), "NA",M1648+N1648)</f>
        <v>NA</v>
      </c>
      <c r="M1648" s="3" t="s">
        <v>6</v>
      </c>
      <c r="N1648" s="4"/>
      <c r="O1648" s="4" t="str">
        <f>IF(UBER[Drop Date]="NA","No","yes")</f>
        <v>No</v>
      </c>
      <c r="P1648" s="4" t="str">
        <f t="shared" si="77"/>
        <v/>
      </c>
      <c r="Q1648" s="27" t="str">
        <f>IF(UBER[[Trip duration ]]="","",HOUR(P1648)*60 + MINUTE(P1648))</f>
        <v/>
      </c>
      <c r="R1648" s="27"/>
    </row>
    <row r="1649" spans="1:18" x14ac:dyDescent="0.3">
      <c r="A1649" s="1">
        <v>1651</v>
      </c>
      <c r="B1649" s="1" t="s">
        <v>4</v>
      </c>
      <c r="C1649" s="1">
        <v>81</v>
      </c>
      <c r="D1649" s="1" t="str">
        <f t="shared" si="75"/>
        <v>Yes</v>
      </c>
      <c r="E1649" s="1" t="s">
        <v>5</v>
      </c>
      <c r="F1649" s="2">
        <f>UBER[[#This Row],[Request Date]]+UBER[[#This Row],[Request Time]]</f>
        <v>42563.306250000001</v>
      </c>
      <c r="G1649" s="3">
        <v>42563</v>
      </c>
      <c r="H1649" s="4">
        <v>0.30624999999999997</v>
      </c>
      <c r="I1649" s="27">
        <f>HOUR(UBER[[#This Row],[Request Timestamp]])</f>
        <v>7</v>
      </c>
      <c r="J1649" s="4" t="str">
        <f t="shared" si="76"/>
        <v>Early Morning</v>
      </c>
      <c r="K1649" s="4" t="str">
        <f>TEXT(UBER[[#This Row],[Request Date]],"dddd")</f>
        <v>Tuesday</v>
      </c>
      <c r="L1649" s="2">
        <f>IF(OR(UBER[Drop Date]="NA", UBER[Drop Time]="NA"), "NA",M1649+N1649)</f>
        <v>42563.332638888889</v>
      </c>
      <c r="M1649" s="3">
        <v>42563</v>
      </c>
      <c r="N1649" s="4">
        <v>0.33263888888888887</v>
      </c>
      <c r="O1649" s="4" t="str">
        <f>IF(UBER[Drop Date]="NA","No","yes")</f>
        <v>yes</v>
      </c>
      <c r="P1649" s="4">
        <f t="shared" si="77"/>
        <v>2.6388888887595385E-2</v>
      </c>
      <c r="Q1649" s="27">
        <f>IF(UBER[[Trip duration ]]="","",HOUR(P1649)*60 + MINUTE(P1649))</f>
        <v>38</v>
      </c>
      <c r="R1649" s="27"/>
    </row>
    <row r="1650" spans="1:18" x14ac:dyDescent="0.3">
      <c r="A1650" s="1">
        <v>1652</v>
      </c>
      <c r="B1650" s="1" t="s">
        <v>4</v>
      </c>
      <c r="C1650" s="1">
        <v>236</v>
      </c>
      <c r="D1650" s="1" t="str">
        <f t="shared" si="75"/>
        <v>Yes</v>
      </c>
      <c r="E1650" s="1" t="s">
        <v>5</v>
      </c>
      <c r="F1650" s="2">
        <f>UBER[[#This Row],[Request Date]]+UBER[[#This Row],[Request Time]]</f>
        <v>42563.302777777775</v>
      </c>
      <c r="G1650" s="3">
        <v>42563</v>
      </c>
      <c r="H1650" s="4">
        <v>0.30277777777777776</v>
      </c>
      <c r="I1650" s="27">
        <f>HOUR(UBER[[#This Row],[Request Timestamp]])</f>
        <v>7</v>
      </c>
      <c r="J1650" s="4" t="str">
        <f t="shared" si="76"/>
        <v>Early Morning</v>
      </c>
      <c r="K1650" s="4" t="str">
        <f>TEXT(UBER[[#This Row],[Request Date]],"dddd")</f>
        <v>Tuesday</v>
      </c>
      <c r="L1650" s="2">
        <f>IF(OR(UBER[Drop Date]="NA", UBER[Drop Time]="NA"), "NA",M1650+N1650)</f>
        <v>42563.350694444445</v>
      </c>
      <c r="M1650" s="3">
        <v>42563</v>
      </c>
      <c r="N1650" s="4">
        <v>0.35069444444444442</v>
      </c>
      <c r="O1650" s="4" t="str">
        <f>IF(UBER[Drop Date]="NA","No","yes")</f>
        <v>yes</v>
      </c>
      <c r="P1650" s="4">
        <f t="shared" si="77"/>
        <v>4.7916666670062114E-2</v>
      </c>
      <c r="Q1650" s="27">
        <f>IF(UBER[[Trip duration ]]="","",HOUR(P1650)*60 + MINUTE(P1650))</f>
        <v>69</v>
      </c>
      <c r="R1650" s="27"/>
    </row>
    <row r="1651" spans="1:18" x14ac:dyDescent="0.3">
      <c r="A1651" s="1">
        <v>1653</v>
      </c>
      <c r="B1651" s="1" t="s">
        <v>8</v>
      </c>
      <c r="C1651" s="1">
        <v>84</v>
      </c>
      <c r="D1651" s="1" t="str">
        <f t="shared" si="75"/>
        <v>Yes</v>
      </c>
      <c r="E1651" s="1" t="s">
        <v>9</v>
      </c>
      <c r="F1651" s="2">
        <f>UBER[[#This Row],[Request Date]]+UBER[[#This Row],[Request Time]]</f>
        <v>42563.310416666667</v>
      </c>
      <c r="G1651" s="3">
        <v>42563</v>
      </c>
      <c r="H1651" s="4">
        <v>0.31041666666666667</v>
      </c>
      <c r="I1651" s="27">
        <f>HOUR(UBER[[#This Row],[Request Timestamp]])</f>
        <v>7</v>
      </c>
      <c r="J1651" s="4" t="str">
        <f t="shared" si="76"/>
        <v>Early Morning</v>
      </c>
      <c r="K1651" s="4" t="str">
        <f>TEXT(UBER[[#This Row],[Request Date]],"dddd")</f>
        <v>Tuesday</v>
      </c>
      <c r="L1651" s="2" t="str">
        <f>IF(OR(UBER[Drop Date]="NA", UBER[Drop Time]="NA"), "NA",M1651+N1651)</f>
        <v>NA</v>
      </c>
      <c r="M1651" s="3" t="s">
        <v>6</v>
      </c>
      <c r="N1651" s="4"/>
      <c r="O1651" s="4" t="str">
        <f>IF(UBER[Drop Date]="NA","No","yes")</f>
        <v>No</v>
      </c>
      <c r="P1651" s="4" t="str">
        <f t="shared" si="77"/>
        <v/>
      </c>
      <c r="Q1651" s="27" t="str">
        <f>IF(UBER[[Trip duration ]]="","",HOUR(P1651)*60 + MINUTE(P1651))</f>
        <v/>
      </c>
      <c r="R1651" s="27"/>
    </row>
    <row r="1652" spans="1:18" x14ac:dyDescent="0.3">
      <c r="A1652" s="1">
        <v>1654</v>
      </c>
      <c r="B1652" s="1" t="s">
        <v>4</v>
      </c>
      <c r="C1652" s="1">
        <v>175</v>
      </c>
      <c r="D1652" s="1" t="str">
        <f t="shared" si="75"/>
        <v>Yes</v>
      </c>
      <c r="E1652" s="1" t="s">
        <v>5</v>
      </c>
      <c r="F1652" s="2">
        <f>UBER[[#This Row],[Request Date]]+UBER[[#This Row],[Request Time]]</f>
        <v>42563.307638888888</v>
      </c>
      <c r="G1652" s="3">
        <v>42563</v>
      </c>
      <c r="H1652" s="4">
        <v>0.30763888888888891</v>
      </c>
      <c r="I1652" s="27">
        <f>HOUR(UBER[[#This Row],[Request Timestamp]])</f>
        <v>7</v>
      </c>
      <c r="J1652" s="4" t="str">
        <f t="shared" si="76"/>
        <v>Early Morning</v>
      </c>
      <c r="K1652" s="4" t="str">
        <f>TEXT(UBER[[#This Row],[Request Date]],"dddd")</f>
        <v>Tuesday</v>
      </c>
      <c r="L1652" s="2">
        <f>IF(OR(UBER[Drop Date]="NA", UBER[Drop Time]="NA"), "NA",M1652+N1652)</f>
        <v>42563.337500000001</v>
      </c>
      <c r="M1652" s="3">
        <v>42563</v>
      </c>
      <c r="N1652" s="4">
        <v>0.33749999999999997</v>
      </c>
      <c r="O1652" s="4" t="str">
        <f>IF(UBER[Drop Date]="NA","No","yes")</f>
        <v>yes</v>
      </c>
      <c r="P1652" s="4">
        <f t="shared" si="77"/>
        <v>2.9861111113859806E-2</v>
      </c>
      <c r="Q1652" s="27">
        <f>IF(UBER[[Trip duration ]]="","",HOUR(P1652)*60 + MINUTE(P1652))</f>
        <v>43</v>
      </c>
      <c r="R1652" s="27"/>
    </row>
    <row r="1653" spans="1:18" x14ac:dyDescent="0.3">
      <c r="A1653" s="1">
        <v>1655</v>
      </c>
      <c r="B1653" s="1" t="s">
        <v>4</v>
      </c>
      <c r="C1653" s="1">
        <v>269</v>
      </c>
      <c r="D1653" s="1" t="str">
        <f t="shared" si="75"/>
        <v>Yes</v>
      </c>
      <c r="E1653" s="1" t="s">
        <v>9</v>
      </c>
      <c r="F1653" s="2">
        <f>UBER[[#This Row],[Request Date]]+UBER[[#This Row],[Request Time]]</f>
        <v>42563.310416666667</v>
      </c>
      <c r="G1653" s="3">
        <v>42563</v>
      </c>
      <c r="H1653" s="4">
        <v>0.31041666666666667</v>
      </c>
      <c r="I1653" s="27">
        <f>HOUR(UBER[[#This Row],[Request Timestamp]])</f>
        <v>7</v>
      </c>
      <c r="J1653" s="4" t="str">
        <f t="shared" si="76"/>
        <v>Early Morning</v>
      </c>
      <c r="K1653" s="4" t="str">
        <f>TEXT(UBER[[#This Row],[Request Date]],"dddd")</f>
        <v>Tuesday</v>
      </c>
      <c r="L1653" s="2" t="str">
        <f>IF(OR(UBER[Drop Date]="NA", UBER[Drop Time]="NA"), "NA",M1653+N1653)</f>
        <v>NA</v>
      </c>
      <c r="M1653" s="3" t="s">
        <v>6</v>
      </c>
      <c r="N1653" s="4"/>
      <c r="O1653" s="4" t="str">
        <f>IF(UBER[Drop Date]="NA","No","yes")</f>
        <v>No</v>
      </c>
      <c r="P1653" s="4" t="str">
        <f t="shared" si="77"/>
        <v/>
      </c>
      <c r="Q1653" s="27" t="str">
        <f>IF(UBER[[Trip duration ]]="","",HOUR(P1653)*60 + MINUTE(P1653))</f>
        <v/>
      </c>
      <c r="R1653" s="27"/>
    </row>
    <row r="1654" spans="1:18" x14ac:dyDescent="0.3">
      <c r="A1654" s="1">
        <v>1656</v>
      </c>
      <c r="B1654" s="1" t="s">
        <v>8</v>
      </c>
      <c r="C1654" s="1">
        <v>82</v>
      </c>
      <c r="D1654" s="1" t="str">
        <f t="shared" si="75"/>
        <v>Yes</v>
      </c>
      <c r="E1654" s="1" t="s">
        <v>5</v>
      </c>
      <c r="F1654" s="2">
        <f>UBER[[#This Row],[Request Date]]+UBER[[#This Row],[Request Time]]</f>
        <v>42563.30972222222</v>
      </c>
      <c r="G1654" s="3">
        <v>42563</v>
      </c>
      <c r="H1654" s="4">
        <v>0.30972222222222223</v>
      </c>
      <c r="I1654" s="27">
        <f>HOUR(UBER[[#This Row],[Request Timestamp]])</f>
        <v>7</v>
      </c>
      <c r="J1654" s="4" t="str">
        <f t="shared" si="76"/>
        <v>Early Morning</v>
      </c>
      <c r="K1654" s="4" t="str">
        <f>TEXT(UBER[[#This Row],[Request Date]],"dddd")</f>
        <v>Tuesday</v>
      </c>
      <c r="L1654" s="2">
        <f>IF(OR(UBER[Drop Date]="NA", UBER[Drop Time]="NA"), "NA",M1654+N1654)</f>
        <v>42563.357638888891</v>
      </c>
      <c r="M1654" s="3">
        <v>42563</v>
      </c>
      <c r="N1654" s="4">
        <v>0.3576388888888889</v>
      </c>
      <c r="O1654" s="4" t="str">
        <f>IF(UBER[Drop Date]="NA","No","yes")</f>
        <v>yes</v>
      </c>
      <c r="P1654" s="4">
        <f t="shared" si="77"/>
        <v>4.7916666670062114E-2</v>
      </c>
      <c r="Q1654" s="27">
        <f>IF(UBER[[Trip duration ]]="","",HOUR(P1654)*60 + MINUTE(P1654))</f>
        <v>69</v>
      </c>
      <c r="R1654" s="27"/>
    </row>
    <row r="1655" spans="1:18" x14ac:dyDescent="0.3">
      <c r="A1655" s="1">
        <v>1657</v>
      </c>
      <c r="B1655" s="1" t="s">
        <v>4</v>
      </c>
      <c r="C1655" s="1">
        <v>150</v>
      </c>
      <c r="D1655" s="1" t="str">
        <f t="shared" si="75"/>
        <v>Yes</v>
      </c>
      <c r="E1655" s="1" t="s">
        <v>5</v>
      </c>
      <c r="F1655" s="2">
        <f>UBER[[#This Row],[Request Date]]+UBER[[#This Row],[Request Time]]</f>
        <v>42563.311805555553</v>
      </c>
      <c r="G1655" s="3">
        <v>42563</v>
      </c>
      <c r="H1655" s="4">
        <v>0.31180555555555556</v>
      </c>
      <c r="I1655" s="27">
        <f>HOUR(UBER[[#This Row],[Request Timestamp]])</f>
        <v>7</v>
      </c>
      <c r="J1655" s="4" t="str">
        <f t="shared" si="76"/>
        <v>Early Morning</v>
      </c>
      <c r="K1655" s="4" t="str">
        <f>TEXT(UBER[[#This Row],[Request Date]],"dddd")</f>
        <v>Tuesday</v>
      </c>
      <c r="L1655" s="2">
        <f>IF(OR(UBER[Drop Date]="NA", UBER[Drop Time]="NA"), "NA",M1655+N1655)</f>
        <v>42563.341666666667</v>
      </c>
      <c r="M1655" s="3">
        <v>42563</v>
      </c>
      <c r="N1655" s="4">
        <v>0.34166666666666662</v>
      </c>
      <c r="O1655" s="4" t="str">
        <f>IF(UBER[Drop Date]="NA","No","yes")</f>
        <v>yes</v>
      </c>
      <c r="P1655" s="4">
        <f t="shared" si="77"/>
        <v>2.9861111113859806E-2</v>
      </c>
      <c r="Q1655" s="27">
        <f>IF(UBER[[Trip duration ]]="","",HOUR(P1655)*60 + MINUTE(P1655))</f>
        <v>43</v>
      </c>
      <c r="R1655" s="27"/>
    </row>
    <row r="1656" spans="1:18" x14ac:dyDescent="0.3">
      <c r="A1656" s="1">
        <v>1658</v>
      </c>
      <c r="B1656" s="1" t="s">
        <v>4</v>
      </c>
      <c r="C1656" s="1">
        <v>228</v>
      </c>
      <c r="D1656" s="1" t="str">
        <f t="shared" si="75"/>
        <v>Yes</v>
      </c>
      <c r="E1656" s="1" t="s">
        <v>5</v>
      </c>
      <c r="F1656" s="2">
        <f>UBER[[#This Row],[Request Date]]+UBER[[#This Row],[Request Time]]</f>
        <v>42563.311805555553</v>
      </c>
      <c r="G1656" s="3">
        <v>42563</v>
      </c>
      <c r="H1656" s="4">
        <v>0.31180555555555556</v>
      </c>
      <c r="I1656" s="27">
        <f>HOUR(UBER[[#This Row],[Request Timestamp]])</f>
        <v>7</v>
      </c>
      <c r="J1656" s="4" t="str">
        <f t="shared" si="76"/>
        <v>Early Morning</v>
      </c>
      <c r="K1656" s="4" t="str">
        <f>TEXT(UBER[[#This Row],[Request Date]],"dddd")</f>
        <v>Tuesday</v>
      </c>
      <c r="L1656" s="2">
        <f>IF(OR(UBER[Drop Date]="NA", UBER[Drop Time]="NA"), "NA",M1656+N1656)</f>
        <v>42563.36041666667</v>
      </c>
      <c r="M1656" s="3">
        <v>42563</v>
      </c>
      <c r="N1656" s="4">
        <v>0.36041666666666666</v>
      </c>
      <c r="O1656" s="4" t="str">
        <f>IF(UBER[Drop Date]="NA","No","yes")</f>
        <v>yes</v>
      </c>
      <c r="P1656" s="4">
        <f t="shared" si="77"/>
        <v>4.8611111116770189E-2</v>
      </c>
      <c r="Q1656" s="27">
        <f>IF(UBER[[Trip duration ]]="","",HOUR(P1656)*60 + MINUTE(P1656))</f>
        <v>70</v>
      </c>
      <c r="R1656" s="27"/>
    </row>
    <row r="1657" spans="1:18" x14ac:dyDescent="0.3">
      <c r="A1657" s="1">
        <v>1659</v>
      </c>
      <c r="B1657" s="1" t="s">
        <v>8</v>
      </c>
      <c r="C1657" s="1">
        <v>296</v>
      </c>
      <c r="D1657" s="1" t="str">
        <f t="shared" si="75"/>
        <v>Yes</v>
      </c>
      <c r="E1657" s="1" t="s">
        <v>5</v>
      </c>
      <c r="F1657" s="2">
        <f>UBER[[#This Row],[Request Date]]+UBER[[#This Row],[Request Time]]</f>
        <v>42563.308333333334</v>
      </c>
      <c r="G1657" s="3">
        <v>42563</v>
      </c>
      <c r="H1657" s="4">
        <v>0.30833333333333335</v>
      </c>
      <c r="I1657" s="27">
        <f>HOUR(UBER[[#This Row],[Request Timestamp]])</f>
        <v>7</v>
      </c>
      <c r="J1657" s="4" t="str">
        <f t="shared" si="76"/>
        <v>Early Morning</v>
      </c>
      <c r="K1657" s="4" t="str">
        <f>TEXT(UBER[[#This Row],[Request Date]],"dddd")</f>
        <v>Tuesday</v>
      </c>
      <c r="L1657" s="2">
        <f>IF(OR(UBER[Drop Date]="NA", UBER[Drop Time]="NA"), "NA",M1657+N1657)</f>
        <v>42563.343055555553</v>
      </c>
      <c r="M1657" s="3">
        <v>42563</v>
      </c>
      <c r="N1657" s="4">
        <v>0.3430555555555555</v>
      </c>
      <c r="O1657" s="4" t="str">
        <f>IF(UBER[Drop Date]="NA","No","yes")</f>
        <v>yes</v>
      </c>
      <c r="P1657" s="4">
        <f t="shared" si="77"/>
        <v>3.4722222218988463E-2</v>
      </c>
      <c r="Q1657" s="27">
        <f>IF(UBER[[Trip duration ]]="","",HOUR(P1657)*60 + MINUTE(P1657))</f>
        <v>50</v>
      </c>
      <c r="R1657" s="27"/>
    </row>
    <row r="1658" spans="1:18" x14ac:dyDescent="0.3">
      <c r="A1658" s="1">
        <v>1660</v>
      </c>
      <c r="B1658" s="1" t="s">
        <v>8</v>
      </c>
      <c r="C1658" s="1">
        <v>118</v>
      </c>
      <c r="D1658" s="1" t="str">
        <f t="shared" si="75"/>
        <v>Yes</v>
      </c>
      <c r="E1658" s="1" t="s">
        <v>9</v>
      </c>
      <c r="F1658" s="2">
        <f>UBER[[#This Row],[Request Date]]+UBER[[#This Row],[Request Time]]</f>
        <v>42563.30972222222</v>
      </c>
      <c r="G1658" s="3">
        <v>42563</v>
      </c>
      <c r="H1658" s="4">
        <v>0.30972222222222223</v>
      </c>
      <c r="I1658" s="27">
        <f>HOUR(UBER[[#This Row],[Request Timestamp]])</f>
        <v>7</v>
      </c>
      <c r="J1658" s="4" t="str">
        <f t="shared" si="76"/>
        <v>Early Morning</v>
      </c>
      <c r="K1658" s="4" t="str">
        <f>TEXT(UBER[[#This Row],[Request Date]],"dddd")</f>
        <v>Tuesday</v>
      </c>
      <c r="L1658" s="2" t="str">
        <f>IF(OR(UBER[Drop Date]="NA", UBER[Drop Time]="NA"), "NA",M1658+N1658)</f>
        <v>NA</v>
      </c>
      <c r="M1658" s="3" t="s">
        <v>6</v>
      </c>
      <c r="N1658" s="4"/>
      <c r="O1658" s="4" t="str">
        <f>IF(UBER[Drop Date]="NA","No","yes")</f>
        <v>No</v>
      </c>
      <c r="P1658" s="4" t="str">
        <f t="shared" si="77"/>
        <v/>
      </c>
      <c r="Q1658" s="27" t="str">
        <f>IF(UBER[[Trip duration ]]="","",HOUR(P1658)*60 + MINUTE(P1658))</f>
        <v/>
      </c>
      <c r="R1658" s="27"/>
    </row>
    <row r="1659" spans="1:18" x14ac:dyDescent="0.3">
      <c r="A1659" s="1">
        <v>1661</v>
      </c>
      <c r="B1659" s="1" t="s">
        <v>8</v>
      </c>
      <c r="C1659" s="1">
        <v>83</v>
      </c>
      <c r="D1659" s="1" t="str">
        <f t="shared" si="75"/>
        <v>Yes</v>
      </c>
      <c r="E1659" s="1" t="s">
        <v>9</v>
      </c>
      <c r="F1659" s="2">
        <f>UBER[[#This Row],[Request Date]]+UBER[[#This Row],[Request Time]]</f>
        <v>42563.3125</v>
      </c>
      <c r="G1659" s="3">
        <v>42563</v>
      </c>
      <c r="H1659" s="4">
        <v>0.3125</v>
      </c>
      <c r="I1659" s="27">
        <f>HOUR(UBER[[#This Row],[Request Timestamp]])</f>
        <v>7</v>
      </c>
      <c r="J1659" s="4" t="str">
        <f t="shared" si="76"/>
        <v>Early Morning</v>
      </c>
      <c r="K1659" s="4" t="str">
        <f>TEXT(UBER[[#This Row],[Request Date]],"dddd")</f>
        <v>Tuesday</v>
      </c>
      <c r="L1659" s="2" t="str">
        <f>IF(OR(UBER[Drop Date]="NA", UBER[Drop Time]="NA"), "NA",M1659+N1659)</f>
        <v>NA</v>
      </c>
      <c r="M1659" s="3" t="s">
        <v>6</v>
      </c>
      <c r="N1659" s="4"/>
      <c r="O1659" s="4" t="str">
        <f>IF(UBER[Drop Date]="NA","No","yes")</f>
        <v>No</v>
      </c>
      <c r="P1659" s="4" t="str">
        <f t="shared" si="77"/>
        <v/>
      </c>
      <c r="Q1659" s="27" t="str">
        <f>IF(UBER[[Trip duration ]]="","",HOUR(P1659)*60 + MINUTE(P1659))</f>
        <v/>
      </c>
      <c r="R1659" s="27"/>
    </row>
    <row r="1660" spans="1:18" x14ac:dyDescent="0.3">
      <c r="A1660" s="1">
        <v>1662</v>
      </c>
      <c r="B1660" s="1" t="s">
        <v>8</v>
      </c>
      <c r="C1660" s="1">
        <v>276</v>
      </c>
      <c r="D1660" s="1" t="str">
        <f t="shared" si="75"/>
        <v>Yes</v>
      </c>
      <c r="E1660" s="1" t="s">
        <v>5</v>
      </c>
      <c r="F1660" s="2">
        <f>UBER[[#This Row],[Request Date]]+UBER[[#This Row],[Request Time]]</f>
        <v>42563.310416666667</v>
      </c>
      <c r="G1660" s="3">
        <v>42563</v>
      </c>
      <c r="H1660" s="4">
        <v>0.31041666666666667</v>
      </c>
      <c r="I1660" s="27">
        <f>HOUR(UBER[[#This Row],[Request Timestamp]])</f>
        <v>7</v>
      </c>
      <c r="J1660" s="4" t="str">
        <f t="shared" si="76"/>
        <v>Early Morning</v>
      </c>
      <c r="K1660" s="4" t="str">
        <f>TEXT(UBER[[#This Row],[Request Date]],"dddd")</f>
        <v>Tuesday</v>
      </c>
      <c r="L1660" s="2">
        <f>IF(OR(UBER[Drop Date]="NA", UBER[Drop Time]="NA"), "NA",M1660+N1660)</f>
        <v>42563.355555555558</v>
      </c>
      <c r="M1660" s="3">
        <v>42563</v>
      </c>
      <c r="N1660" s="4">
        <v>0.35555555555555557</v>
      </c>
      <c r="O1660" s="4" t="str">
        <f>IF(UBER[Drop Date]="NA","No","yes")</f>
        <v>yes</v>
      </c>
      <c r="P1660" s="4">
        <f t="shared" si="77"/>
        <v>4.5138888890505768E-2</v>
      </c>
      <c r="Q1660" s="27">
        <f>IF(UBER[[Trip duration ]]="","",HOUR(P1660)*60 + MINUTE(P1660))</f>
        <v>65</v>
      </c>
      <c r="R1660" s="27"/>
    </row>
    <row r="1661" spans="1:18" x14ac:dyDescent="0.3">
      <c r="A1661" s="1">
        <v>1663</v>
      </c>
      <c r="B1661" s="1" t="s">
        <v>4</v>
      </c>
      <c r="C1661" s="1">
        <v>132</v>
      </c>
      <c r="D1661" s="1" t="str">
        <f t="shared" si="75"/>
        <v>Yes</v>
      </c>
      <c r="E1661" s="1" t="s">
        <v>5</v>
      </c>
      <c r="F1661" s="2">
        <f>UBER[[#This Row],[Request Date]]+UBER[[#This Row],[Request Time]]</f>
        <v>42563.314583333333</v>
      </c>
      <c r="G1661" s="3">
        <v>42563</v>
      </c>
      <c r="H1661" s="4">
        <v>0.31458333333333333</v>
      </c>
      <c r="I1661" s="27">
        <f>HOUR(UBER[[#This Row],[Request Timestamp]])</f>
        <v>7</v>
      </c>
      <c r="J1661" s="4" t="str">
        <f t="shared" si="76"/>
        <v>Early Morning</v>
      </c>
      <c r="K1661" s="4" t="str">
        <f>TEXT(UBER[[#This Row],[Request Date]],"dddd")</f>
        <v>Tuesday</v>
      </c>
      <c r="L1661" s="2">
        <f>IF(OR(UBER[Drop Date]="NA", UBER[Drop Time]="NA"), "NA",M1661+N1661)</f>
        <v>42563.347916666666</v>
      </c>
      <c r="M1661" s="3">
        <v>42563</v>
      </c>
      <c r="N1661" s="4">
        <v>0.34791666666666665</v>
      </c>
      <c r="O1661" s="4" t="str">
        <f>IF(UBER[Drop Date]="NA","No","yes")</f>
        <v>yes</v>
      </c>
      <c r="P1661" s="4">
        <f t="shared" si="77"/>
        <v>3.3333333332848269E-2</v>
      </c>
      <c r="Q1661" s="27">
        <f>IF(UBER[[Trip duration ]]="","",HOUR(P1661)*60 + MINUTE(P1661))</f>
        <v>48</v>
      </c>
      <c r="R1661" s="27"/>
    </row>
    <row r="1662" spans="1:18" x14ac:dyDescent="0.3">
      <c r="A1662" s="1">
        <v>1664</v>
      </c>
      <c r="B1662" s="1" t="s">
        <v>4</v>
      </c>
      <c r="C1662" s="1">
        <v>78</v>
      </c>
      <c r="D1662" s="1" t="str">
        <f t="shared" si="75"/>
        <v>Yes</v>
      </c>
      <c r="E1662" s="1" t="s">
        <v>5</v>
      </c>
      <c r="F1662" s="2">
        <f>UBER[[#This Row],[Request Date]]+UBER[[#This Row],[Request Time]]</f>
        <v>42563.315972222219</v>
      </c>
      <c r="G1662" s="3">
        <v>42563</v>
      </c>
      <c r="H1662" s="4">
        <v>0.31597222222222221</v>
      </c>
      <c r="I1662" s="27">
        <f>HOUR(UBER[[#This Row],[Request Timestamp]])</f>
        <v>7</v>
      </c>
      <c r="J1662" s="4" t="str">
        <f t="shared" si="76"/>
        <v>Early Morning</v>
      </c>
      <c r="K1662" s="4" t="str">
        <f>TEXT(UBER[[#This Row],[Request Date]],"dddd")</f>
        <v>Tuesday</v>
      </c>
      <c r="L1662" s="2">
        <f>IF(OR(UBER[Drop Date]="NA", UBER[Drop Time]="NA"), "NA",M1662+N1662)</f>
        <v>42563.364583333336</v>
      </c>
      <c r="M1662" s="3">
        <v>42563</v>
      </c>
      <c r="N1662" s="4">
        <v>0.36458333333333331</v>
      </c>
      <c r="O1662" s="4" t="str">
        <f>IF(UBER[Drop Date]="NA","No","yes")</f>
        <v>yes</v>
      </c>
      <c r="P1662" s="4">
        <f t="shared" si="77"/>
        <v>4.8611111116770189E-2</v>
      </c>
      <c r="Q1662" s="27">
        <f>IF(UBER[[Trip duration ]]="","",HOUR(P1662)*60 + MINUTE(P1662))</f>
        <v>70</v>
      </c>
      <c r="R1662" s="27"/>
    </row>
    <row r="1663" spans="1:18" x14ac:dyDescent="0.3">
      <c r="A1663" s="1">
        <v>1666</v>
      </c>
      <c r="B1663" s="1" t="s">
        <v>8</v>
      </c>
      <c r="C1663" s="1">
        <v>177</v>
      </c>
      <c r="D1663" s="1" t="str">
        <f t="shared" si="75"/>
        <v>Yes</v>
      </c>
      <c r="E1663" s="1" t="s">
        <v>5</v>
      </c>
      <c r="F1663" s="2">
        <f>UBER[[#This Row],[Request Date]]+UBER[[#This Row],[Request Time]]</f>
        <v>42563.317361111112</v>
      </c>
      <c r="G1663" s="3">
        <v>42563</v>
      </c>
      <c r="H1663" s="4">
        <v>0.31736111111111115</v>
      </c>
      <c r="I1663" s="27">
        <f>HOUR(UBER[[#This Row],[Request Timestamp]])</f>
        <v>7</v>
      </c>
      <c r="J1663" s="4" t="str">
        <f t="shared" si="76"/>
        <v>Early Morning</v>
      </c>
      <c r="K1663" s="4" t="str">
        <f>TEXT(UBER[[#This Row],[Request Date]],"dddd")</f>
        <v>Tuesday</v>
      </c>
      <c r="L1663" s="2">
        <f>IF(OR(UBER[Drop Date]="NA", UBER[Drop Time]="NA"), "NA",M1663+N1663)</f>
        <v>42563.367361111108</v>
      </c>
      <c r="M1663" s="3">
        <v>42563</v>
      </c>
      <c r="N1663" s="4">
        <v>0.36736111111111108</v>
      </c>
      <c r="O1663" s="4" t="str">
        <f>IF(UBER[Drop Date]="NA","No","yes")</f>
        <v>yes</v>
      </c>
      <c r="P1663" s="4">
        <f t="shared" si="77"/>
        <v>4.9999999995634425E-2</v>
      </c>
      <c r="Q1663" s="27">
        <f>IF(UBER[[Trip duration ]]="","",HOUR(P1663)*60 + MINUTE(P1663))</f>
        <v>72</v>
      </c>
      <c r="R1663" s="27"/>
    </row>
    <row r="1664" spans="1:18" x14ac:dyDescent="0.3">
      <c r="A1664" s="1">
        <v>1667</v>
      </c>
      <c r="B1664" s="1" t="s">
        <v>8</v>
      </c>
      <c r="C1664" s="1">
        <v>182</v>
      </c>
      <c r="D1664" s="1" t="str">
        <f t="shared" si="75"/>
        <v>Yes</v>
      </c>
      <c r="E1664" s="1" t="s">
        <v>5</v>
      </c>
      <c r="F1664" s="2">
        <f>UBER[[#This Row],[Request Date]]+UBER[[#This Row],[Request Time]]</f>
        <v>42563.320833333331</v>
      </c>
      <c r="G1664" s="3">
        <v>42563</v>
      </c>
      <c r="H1664" s="4">
        <v>0.32083333333333336</v>
      </c>
      <c r="I1664" s="27">
        <f>HOUR(UBER[[#This Row],[Request Timestamp]])</f>
        <v>7</v>
      </c>
      <c r="J1664" s="4" t="str">
        <f t="shared" si="76"/>
        <v>Early Morning</v>
      </c>
      <c r="K1664" s="4" t="str">
        <f>TEXT(UBER[[#This Row],[Request Date]],"dddd")</f>
        <v>Tuesday</v>
      </c>
      <c r="L1664" s="2">
        <f>IF(OR(UBER[Drop Date]="NA", UBER[Drop Time]="NA"), "NA",M1664+N1664)</f>
        <v>42563.335416666669</v>
      </c>
      <c r="M1664" s="3">
        <v>42563</v>
      </c>
      <c r="N1664" s="4">
        <v>0.3354166666666667</v>
      </c>
      <c r="O1664" s="4" t="str">
        <f>IF(UBER[Drop Date]="NA","No","yes")</f>
        <v>yes</v>
      </c>
      <c r="P1664" s="4">
        <f t="shared" si="77"/>
        <v>1.4583333337213844E-2</v>
      </c>
      <c r="Q1664" s="27">
        <f>IF(UBER[[Trip duration ]]="","",HOUR(P1664)*60 + MINUTE(P1664))</f>
        <v>21</v>
      </c>
      <c r="R1664" s="27"/>
    </row>
    <row r="1665" spans="1:18" x14ac:dyDescent="0.3">
      <c r="A1665" s="1">
        <v>1668</v>
      </c>
      <c r="B1665" s="1" t="s">
        <v>8</v>
      </c>
      <c r="C1665" s="1">
        <v>206</v>
      </c>
      <c r="D1665" s="1" t="str">
        <f t="shared" si="75"/>
        <v>Yes</v>
      </c>
      <c r="E1665" s="1" t="s">
        <v>9</v>
      </c>
      <c r="F1665" s="2">
        <f>UBER[[#This Row],[Request Date]]+UBER[[#This Row],[Request Time]]</f>
        <v>42563.315972222219</v>
      </c>
      <c r="G1665" s="3">
        <v>42563</v>
      </c>
      <c r="H1665" s="4">
        <v>0.31597222222222221</v>
      </c>
      <c r="I1665" s="27">
        <f>HOUR(UBER[[#This Row],[Request Timestamp]])</f>
        <v>7</v>
      </c>
      <c r="J1665" s="4" t="str">
        <f t="shared" si="76"/>
        <v>Early Morning</v>
      </c>
      <c r="K1665" s="4" t="str">
        <f>TEXT(UBER[[#This Row],[Request Date]],"dddd")</f>
        <v>Tuesday</v>
      </c>
      <c r="L1665" s="2" t="str">
        <f>IF(OR(UBER[Drop Date]="NA", UBER[Drop Time]="NA"), "NA",M1665+N1665)</f>
        <v>NA</v>
      </c>
      <c r="M1665" s="3" t="s">
        <v>6</v>
      </c>
      <c r="N1665" s="4"/>
      <c r="O1665" s="4" t="str">
        <f>IF(UBER[Drop Date]="NA","No","yes")</f>
        <v>No</v>
      </c>
      <c r="P1665" s="4" t="str">
        <f t="shared" si="77"/>
        <v/>
      </c>
      <c r="Q1665" s="27" t="str">
        <f>IF(UBER[[Trip duration ]]="","",HOUR(P1665)*60 + MINUTE(P1665))</f>
        <v/>
      </c>
      <c r="R1665" s="27"/>
    </row>
    <row r="1666" spans="1:18" x14ac:dyDescent="0.3">
      <c r="A1666" s="1">
        <v>1669</v>
      </c>
      <c r="B1666" s="1" t="s">
        <v>8</v>
      </c>
      <c r="C1666" s="1">
        <v>224</v>
      </c>
      <c r="D1666" s="1" t="str">
        <f t="shared" ref="D1666:D1729" si="78">IF(C:C="NA","No","Yes")</f>
        <v>Yes</v>
      </c>
      <c r="E1666" s="1" t="s">
        <v>9</v>
      </c>
      <c r="F1666" s="2">
        <f>UBER[[#This Row],[Request Date]]+UBER[[#This Row],[Request Time]]</f>
        <v>42563.318749999999</v>
      </c>
      <c r="G1666" s="3">
        <v>42563</v>
      </c>
      <c r="H1666" s="4">
        <v>0.31875000000000003</v>
      </c>
      <c r="I1666" s="27">
        <f>HOUR(UBER[[#This Row],[Request Timestamp]])</f>
        <v>7</v>
      </c>
      <c r="J1666" s="4" t="str">
        <f t="shared" ref="J1666:J1729" si="79">IF(HOUR(H1666)&lt;4,"Late Night",
 IF(HOUR(H1666)&lt;8,"Early Morning",
 IF(HOUR(H1666)&lt;12,"Morning",
 IF(HOUR(H1666)&lt;17,"Afternoon",
 IF(HOUR(H1666)&lt;21,"Evening","Night")))))</f>
        <v>Early Morning</v>
      </c>
      <c r="K1666" s="4" t="str">
        <f>TEXT(UBER[[#This Row],[Request Date]],"dddd")</f>
        <v>Tuesday</v>
      </c>
      <c r="L1666" s="2" t="str">
        <f>IF(OR(UBER[Drop Date]="NA", UBER[Drop Time]="NA"), "NA",M1666+N1666)</f>
        <v>NA</v>
      </c>
      <c r="M1666" s="3" t="s">
        <v>6</v>
      </c>
      <c r="N1666" s="4"/>
      <c r="O1666" s="4" t="str">
        <f>IF(UBER[Drop Date]="NA","No","yes")</f>
        <v>No</v>
      </c>
      <c r="P1666" s="4" t="str">
        <f t="shared" ref="P1666:P1729" si="80">IF(OR(L1666="NA",F1666="NA"), "", L1666 - F1666)</f>
        <v/>
      </c>
      <c r="Q1666" s="27" t="str">
        <f>IF(UBER[[Trip duration ]]="","",HOUR(P1666)*60 + MINUTE(P1666))</f>
        <v/>
      </c>
      <c r="R1666" s="27"/>
    </row>
    <row r="1667" spans="1:18" x14ac:dyDescent="0.3">
      <c r="A1667" s="1">
        <v>1670</v>
      </c>
      <c r="B1667" s="1" t="s">
        <v>8</v>
      </c>
      <c r="C1667" s="1">
        <v>269</v>
      </c>
      <c r="D1667" s="1" t="str">
        <f t="shared" si="78"/>
        <v>Yes</v>
      </c>
      <c r="E1667" s="1" t="s">
        <v>9</v>
      </c>
      <c r="F1667" s="2">
        <f>UBER[[#This Row],[Request Date]]+UBER[[#This Row],[Request Time]]</f>
        <v>42563.316666666666</v>
      </c>
      <c r="G1667" s="3">
        <v>42563</v>
      </c>
      <c r="H1667" s="4">
        <v>0.31666666666666665</v>
      </c>
      <c r="I1667" s="27">
        <f>HOUR(UBER[[#This Row],[Request Timestamp]])</f>
        <v>7</v>
      </c>
      <c r="J1667" s="4" t="str">
        <f t="shared" si="79"/>
        <v>Early Morning</v>
      </c>
      <c r="K1667" s="4" t="str">
        <f>TEXT(UBER[[#This Row],[Request Date]],"dddd")</f>
        <v>Tuesday</v>
      </c>
      <c r="L1667" s="2" t="str">
        <f>IF(OR(UBER[Drop Date]="NA", UBER[Drop Time]="NA"), "NA",M1667+N1667)</f>
        <v>NA</v>
      </c>
      <c r="M1667" s="3" t="s">
        <v>6</v>
      </c>
      <c r="N1667" s="4"/>
      <c r="O1667" s="4" t="str">
        <f>IF(UBER[Drop Date]="NA","No","yes")</f>
        <v>No</v>
      </c>
      <c r="P1667" s="4" t="str">
        <f t="shared" si="80"/>
        <v/>
      </c>
      <c r="Q1667" s="27" t="str">
        <f>IF(UBER[[Trip duration ]]="","",HOUR(P1667)*60 + MINUTE(P1667))</f>
        <v/>
      </c>
      <c r="R1667" s="27"/>
    </row>
    <row r="1668" spans="1:18" x14ac:dyDescent="0.3">
      <c r="A1668" s="1">
        <v>1671</v>
      </c>
      <c r="B1668" s="1" t="s">
        <v>4</v>
      </c>
      <c r="C1668" s="1">
        <v>54</v>
      </c>
      <c r="D1668" s="1" t="str">
        <f t="shared" si="78"/>
        <v>Yes</v>
      </c>
      <c r="E1668" s="1" t="s">
        <v>5</v>
      </c>
      <c r="F1668" s="2">
        <f>UBER[[#This Row],[Request Date]]+UBER[[#This Row],[Request Time]]</f>
        <v>42563.320138888892</v>
      </c>
      <c r="G1668" s="3">
        <v>42563</v>
      </c>
      <c r="H1668" s="4">
        <v>0.32013888888888892</v>
      </c>
      <c r="I1668" s="27">
        <f>HOUR(UBER[[#This Row],[Request Timestamp]])</f>
        <v>7</v>
      </c>
      <c r="J1668" s="4" t="str">
        <f t="shared" si="79"/>
        <v>Early Morning</v>
      </c>
      <c r="K1668" s="4" t="str">
        <f>TEXT(UBER[[#This Row],[Request Date]],"dddd")</f>
        <v>Tuesday</v>
      </c>
      <c r="L1668" s="2">
        <f>IF(OR(UBER[Drop Date]="NA", UBER[Drop Time]="NA"), "NA",M1668+N1668)</f>
        <v>42563.368055555555</v>
      </c>
      <c r="M1668" s="3">
        <v>42563</v>
      </c>
      <c r="N1668" s="4">
        <v>0.36805555555555558</v>
      </c>
      <c r="O1668" s="4" t="str">
        <f>IF(UBER[Drop Date]="NA","No","yes")</f>
        <v>yes</v>
      </c>
      <c r="P1668" s="4">
        <f t="shared" si="80"/>
        <v>4.7916666662786156E-2</v>
      </c>
      <c r="Q1668" s="27">
        <f>IF(UBER[[Trip duration ]]="","",HOUR(P1668)*60 + MINUTE(P1668))</f>
        <v>69</v>
      </c>
      <c r="R1668" s="27"/>
    </row>
    <row r="1669" spans="1:18" x14ac:dyDescent="0.3">
      <c r="A1669" s="1">
        <v>1672</v>
      </c>
      <c r="B1669" s="1" t="s">
        <v>8</v>
      </c>
      <c r="C1669" s="1">
        <v>130</v>
      </c>
      <c r="D1669" s="1" t="str">
        <f t="shared" si="78"/>
        <v>Yes</v>
      </c>
      <c r="E1669" s="1" t="s">
        <v>5</v>
      </c>
      <c r="F1669" s="2">
        <f>UBER[[#This Row],[Request Date]]+UBER[[#This Row],[Request Time]]</f>
        <v>42563.317361111112</v>
      </c>
      <c r="G1669" s="3">
        <v>42563</v>
      </c>
      <c r="H1669" s="4">
        <v>0.31736111111111115</v>
      </c>
      <c r="I1669" s="27">
        <f>HOUR(UBER[[#This Row],[Request Timestamp]])</f>
        <v>7</v>
      </c>
      <c r="J1669" s="4" t="str">
        <f t="shared" si="79"/>
        <v>Early Morning</v>
      </c>
      <c r="K1669" s="4" t="str">
        <f>TEXT(UBER[[#This Row],[Request Date]],"dddd")</f>
        <v>Tuesday</v>
      </c>
      <c r="L1669" s="2">
        <f>IF(OR(UBER[Drop Date]="NA", UBER[Drop Time]="NA"), "NA",M1669+N1669)</f>
        <v>42563.342361111114</v>
      </c>
      <c r="M1669" s="3">
        <v>42563</v>
      </c>
      <c r="N1669" s="4">
        <v>0.34236111111111112</v>
      </c>
      <c r="O1669" s="4" t="str">
        <f>IF(UBER[Drop Date]="NA","No","yes")</f>
        <v>yes</v>
      </c>
      <c r="P1669" s="4">
        <f t="shared" si="80"/>
        <v>2.5000000001455192E-2</v>
      </c>
      <c r="Q1669" s="27">
        <f>IF(UBER[[Trip duration ]]="","",HOUR(P1669)*60 + MINUTE(P1669))</f>
        <v>36</v>
      </c>
      <c r="R1669" s="27"/>
    </row>
    <row r="1670" spans="1:18" x14ac:dyDescent="0.3">
      <c r="A1670" s="1">
        <v>1673</v>
      </c>
      <c r="B1670" s="1" t="s">
        <v>8</v>
      </c>
      <c r="C1670" s="1" t="s">
        <v>6</v>
      </c>
      <c r="D1670" s="1" t="str">
        <f t="shared" si="78"/>
        <v>No</v>
      </c>
      <c r="E1670" s="1" t="s">
        <v>7</v>
      </c>
      <c r="F1670" s="2">
        <f>UBER[[#This Row],[Request Date]]+UBER[[#This Row],[Request Time]]</f>
        <v>42563.323611111111</v>
      </c>
      <c r="G1670" s="3">
        <v>42563</v>
      </c>
      <c r="H1670" s="4">
        <v>0.32361111111111113</v>
      </c>
      <c r="I1670" s="27">
        <f>HOUR(UBER[[#This Row],[Request Timestamp]])</f>
        <v>7</v>
      </c>
      <c r="J1670" s="4" t="str">
        <f t="shared" si="79"/>
        <v>Early Morning</v>
      </c>
      <c r="K1670" s="4" t="str">
        <f>TEXT(UBER[[#This Row],[Request Date]],"dddd")</f>
        <v>Tuesday</v>
      </c>
      <c r="L1670" s="2" t="str">
        <f>IF(OR(UBER[Drop Date]="NA", UBER[Drop Time]="NA"), "NA",M1670+N1670)</f>
        <v>NA</v>
      </c>
      <c r="M1670" s="3" t="s">
        <v>6</v>
      </c>
      <c r="N1670" s="4"/>
      <c r="O1670" s="4" t="str">
        <f>IF(UBER[Drop Date]="NA","No","yes")</f>
        <v>No</v>
      </c>
      <c r="P1670" s="4" t="str">
        <f t="shared" si="80"/>
        <v/>
      </c>
      <c r="Q1670" s="27" t="str">
        <f>IF(UBER[[Trip duration ]]="","",HOUR(P1670)*60 + MINUTE(P1670))</f>
        <v/>
      </c>
      <c r="R1670" s="27"/>
    </row>
    <row r="1671" spans="1:18" x14ac:dyDescent="0.3">
      <c r="A1671" s="1">
        <v>1674</v>
      </c>
      <c r="B1671" s="1" t="s">
        <v>8</v>
      </c>
      <c r="C1671" s="1">
        <v>126</v>
      </c>
      <c r="D1671" s="1" t="str">
        <f t="shared" si="78"/>
        <v>Yes</v>
      </c>
      <c r="E1671" s="1" t="s">
        <v>9</v>
      </c>
      <c r="F1671" s="2">
        <f>UBER[[#This Row],[Request Date]]+UBER[[#This Row],[Request Time]]</f>
        <v>42563.324305555558</v>
      </c>
      <c r="G1671" s="3">
        <v>42563</v>
      </c>
      <c r="H1671" s="4">
        <v>0.32430555555555557</v>
      </c>
      <c r="I1671" s="27">
        <f>HOUR(UBER[[#This Row],[Request Timestamp]])</f>
        <v>7</v>
      </c>
      <c r="J1671" s="4" t="str">
        <f t="shared" si="79"/>
        <v>Early Morning</v>
      </c>
      <c r="K1671" s="4" t="str">
        <f>TEXT(UBER[[#This Row],[Request Date]],"dddd")</f>
        <v>Tuesday</v>
      </c>
      <c r="L1671" s="2" t="str">
        <f>IF(OR(UBER[Drop Date]="NA", UBER[Drop Time]="NA"), "NA",M1671+N1671)</f>
        <v>NA</v>
      </c>
      <c r="M1671" s="3" t="s">
        <v>6</v>
      </c>
      <c r="N1671" s="4"/>
      <c r="O1671" s="4" t="str">
        <f>IF(UBER[Drop Date]="NA","No","yes")</f>
        <v>No</v>
      </c>
      <c r="P1671" s="4" t="str">
        <f t="shared" si="80"/>
        <v/>
      </c>
      <c r="Q1671" s="27" t="str">
        <f>IF(UBER[[Trip duration ]]="","",HOUR(P1671)*60 + MINUTE(P1671))</f>
        <v/>
      </c>
      <c r="R1671" s="27"/>
    </row>
    <row r="1672" spans="1:18" x14ac:dyDescent="0.3">
      <c r="A1672" s="1">
        <v>1675</v>
      </c>
      <c r="B1672" s="1" t="s">
        <v>4</v>
      </c>
      <c r="C1672" s="1">
        <v>244</v>
      </c>
      <c r="D1672" s="1" t="str">
        <f t="shared" si="78"/>
        <v>Yes</v>
      </c>
      <c r="E1672" s="1" t="s">
        <v>5</v>
      </c>
      <c r="F1672" s="2">
        <f>UBER[[#This Row],[Request Date]]+UBER[[#This Row],[Request Time]]</f>
        <v>42563.315972222219</v>
      </c>
      <c r="G1672" s="3">
        <v>42563</v>
      </c>
      <c r="H1672" s="4">
        <v>0.31597222222222221</v>
      </c>
      <c r="I1672" s="27">
        <f>HOUR(UBER[[#This Row],[Request Timestamp]])</f>
        <v>7</v>
      </c>
      <c r="J1672" s="4" t="str">
        <f t="shared" si="79"/>
        <v>Early Morning</v>
      </c>
      <c r="K1672" s="4" t="str">
        <f>TEXT(UBER[[#This Row],[Request Date]],"dddd")</f>
        <v>Tuesday</v>
      </c>
      <c r="L1672" s="2">
        <f>IF(OR(UBER[Drop Date]="NA", UBER[Drop Time]="NA"), "NA",M1672+N1672)</f>
        <v>42563.348611111112</v>
      </c>
      <c r="M1672" s="3">
        <v>42563</v>
      </c>
      <c r="N1672" s="4">
        <v>0.34861111111111115</v>
      </c>
      <c r="O1672" s="4" t="str">
        <f>IF(UBER[Drop Date]="NA","No","yes")</f>
        <v>yes</v>
      </c>
      <c r="P1672" s="4">
        <f t="shared" si="80"/>
        <v>3.2638888893416151E-2</v>
      </c>
      <c r="Q1672" s="27">
        <f>IF(UBER[[Trip duration ]]="","",HOUR(P1672)*60 + MINUTE(P1672))</f>
        <v>47</v>
      </c>
      <c r="R1672" s="27"/>
    </row>
    <row r="1673" spans="1:18" x14ac:dyDescent="0.3">
      <c r="A1673" s="1">
        <v>1676</v>
      </c>
      <c r="B1673" s="1" t="s">
        <v>4</v>
      </c>
      <c r="C1673" s="1">
        <v>28</v>
      </c>
      <c r="D1673" s="1" t="str">
        <f t="shared" si="78"/>
        <v>Yes</v>
      </c>
      <c r="E1673" s="1" t="s">
        <v>5</v>
      </c>
      <c r="F1673" s="2">
        <f>UBER[[#This Row],[Request Date]]+UBER[[#This Row],[Request Time]]</f>
        <v>42563.322222222225</v>
      </c>
      <c r="G1673" s="3">
        <v>42563</v>
      </c>
      <c r="H1673" s="4">
        <v>0.32222222222222224</v>
      </c>
      <c r="I1673" s="27">
        <f>HOUR(UBER[[#This Row],[Request Timestamp]])</f>
        <v>7</v>
      </c>
      <c r="J1673" s="4" t="str">
        <f t="shared" si="79"/>
        <v>Early Morning</v>
      </c>
      <c r="K1673" s="4" t="str">
        <f>TEXT(UBER[[#This Row],[Request Date]],"dddd")</f>
        <v>Tuesday</v>
      </c>
      <c r="L1673" s="2">
        <f>IF(OR(UBER[Drop Date]="NA", UBER[Drop Time]="NA"), "NA",M1673+N1673)</f>
        <v>42563.361111111109</v>
      </c>
      <c r="M1673" s="3">
        <v>42563</v>
      </c>
      <c r="N1673" s="4">
        <v>0.3611111111111111</v>
      </c>
      <c r="O1673" s="4" t="str">
        <f>IF(UBER[Drop Date]="NA","No","yes")</f>
        <v>yes</v>
      </c>
      <c r="P1673" s="4">
        <f t="shared" si="80"/>
        <v>3.8888888884685002E-2</v>
      </c>
      <c r="Q1673" s="27">
        <f>IF(UBER[[Trip duration ]]="","",HOUR(P1673)*60 + MINUTE(P1673))</f>
        <v>56</v>
      </c>
      <c r="R1673" s="27"/>
    </row>
    <row r="1674" spans="1:18" x14ac:dyDescent="0.3">
      <c r="A1674" s="1">
        <v>1677</v>
      </c>
      <c r="B1674" s="1" t="s">
        <v>8</v>
      </c>
      <c r="C1674" s="1">
        <v>87</v>
      </c>
      <c r="D1674" s="1" t="str">
        <f t="shared" si="78"/>
        <v>Yes</v>
      </c>
      <c r="E1674" s="1" t="s">
        <v>5</v>
      </c>
      <c r="F1674" s="2">
        <f>UBER[[#This Row],[Request Date]]+UBER[[#This Row],[Request Time]]</f>
        <v>42563.318055555559</v>
      </c>
      <c r="G1674" s="3">
        <v>42563</v>
      </c>
      <c r="H1674" s="4">
        <v>0.31805555555555554</v>
      </c>
      <c r="I1674" s="27">
        <f>HOUR(UBER[[#This Row],[Request Timestamp]])</f>
        <v>7</v>
      </c>
      <c r="J1674" s="4" t="str">
        <f t="shared" si="79"/>
        <v>Early Morning</v>
      </c>
      <c r="K1674" s="4" t="str">
        <f>TEXT(UBER[[#This Row],[Request Date]],"dddd")</f>
        <v>Tuesday</v>
      </c>
      <c r="L1674" s="2">
        <f>IF(OR(UBER[Drop Date]="NA", UBER[Drop Time]="NA"), "NA",M1674+N1674)</f>
        <v>42563.344444444447</v>
      </c>
      <c r="M1674" s="3">
        <v>42563</v>
      </c>
      <c r="N1674" s="4">
        <v>0.3444444444444445</v>
      </c>
      <c r="O1674" s="4" t="str">
        <f>IF(UBER[Drop Date]="NA","No","yes")</f>
        <v>yes</v>
      </c>
      <c r="P1674" s="4">
        <f t="shared" si="80"/>
        <v>2.6388888887595385E-2</v>
      </c>
      <c r="Q1674" s="27">
        <f>IF(UBER[[Trip duration ]]="","",HOUR(P1674)*60 + MINUTE(P1674))</f>
        <v>38</v>
      </c>
      <c r="R1674" s="27"/>
    </row>
    <row r="1675" spans="1:18" x14ac:dyDescent="0.3">
      <c r="A1675" s="1">
        <v>1678</v>
      </c>
      <c r="B1675" s="1" t="s">
        <v>8</v>
      </c>
      <c r="C1675" s="1">
        <v>138</v>
      </c>
      <c r="D1675" s="1" t="str">
        <f t="shared" si="78"/>
        <v>Yes</v>
      </c>
      <c r="E1675" s="1" t="s">
        <v>9</v>
      </c>
      <c r="F1675" s="2">
        <f>UBER[[#This Row],[Request Date]]+UBER[[#This Row],[Request Time]]</f>
        <v>42563.318749999999</v>
      </c>
      <c r="G1675" s="3">
        <v>42563</v>
      </c>
      <c r="H1675" s="4">
        <v>0.31875000000000003</v>
      </c>
      <c r="I1675" s="27">
        <f>HOUR(UBER[[#This Row],[Request Timestamp]])</f>
        <v>7</v>
      </c>
      <c r="J1675" s="4" t="str">
        <f t="shared" si="79"/>
        <v>Early Morning</v>
      </c>
      <c r="K1675" s="4" t="str">
        <f>TEXT(UBER[[#This Row],[Request Date]],"dddd")</f>
        <v>Tuesday</v>
      </c>
      <c r="L1675" s="2" t="str">
        <f>IF(OR(UBER[Drop Date]="NA", UBER[Drop Time]="NA"), "NA",M1675+N1675)</f>
        <v>NA</v>
      </c>
      <c r="M1675" s="3" t="s">
        <v>6</v>
      </c>
      <c r="N1675" s="4"/>
      <c r="O1675" s="4" t="str">
        <f>IF(UBER[Drop Date]="NA","No","yes")</f>
        <v>No</v>
      </c>
      <c r="P1675" s="4" t="str">
        <f t="shared" si="80"/>
        <v/>
      </c>
      <c r="Q1675" s="27" t="str">
        <f>IF(UBER[[Trip duration ]]="","",HOUR(P1675)*60 + MINUTE(P1675))</f>
        <v/>
      </c>
      <c r="R1675" s="27"/>
    </row>
    <row r="1676" spans="1:18" x14ac:dyDescent="0.3">
      <c r="A1676" s="1">
        <v>1679</v>
      </c>
      <c r="B1676" s="1" t="s">
        <v>8</v>
      </c>
      <c r="C1676" s="1">
        <v>168</v>
      </c>
      <c r="D1676" s="1" t="str">
        <f t="shared" si="78"/>
        <v>Yes</v>
      </c>
      <c r="E1676" s="1" t="s">
        <v>5</v>
      </c>
      <c r="F1676" s="2">
        <f>UBER[[#This Row],[Request Date]]+UBER[[#This Row],[Request Time]]</f>
        <v>42563.323611111111</v>
      </c>
      <c r="G1676" s="3">
        <v>42563</v>
      </c>
      <c r="H1676" s="4">
        <v>0.32361111111111113</v>
      </c>
      <c r="I1676" s="27">
        <f>HOUR(UBER[[#This Row],[Request Timestamp]])</f>
        <v>7</v>
      </c>
      <c r="J1676" s="4" t="str">
        <f t="shared" si="79"/>
        <v>Early Morning</v>
      </c>
      <c r="K1676" s="4" t="str">
        <f>TEXT(UBER[[#This Row],[Request Date]],"dddd")</f>
        <v>Tuesday</v>
      </c>
      <c r="L1676" s="2">
        <f>IF(OR(UBER[Drop Date]="NA", UBER[Drop Time]="NA"), "NA",M1676+N1676)</f>
        <v>42563.35</v>
      </c>
      <c r="M1676" s="3">
        <v>42563</v>
      </c>
      <c r="N1676" s="4">
        <v>0.35000000000000003</v>
      </c>
      <c r="O1676" s="4" t="str">
        <f>IF(UBER[Drop Date]="NA","No","yes")</f>
        <v>yes</v>
      </c>
      <c r="P1676" s="4">
        <f t="shared" si="80"/>
        <v>2.6388888887595385E-2</v>
      </c>
      <c r="Q1676" s="27">
        <f>IF(UBER[[Trip duration ]]="","",HOUR(P1676)*60 + MINUTE(P1676))</f>
        <v>38</v>
      </c>
      <c r="R1676" s="27"/>
    </row>
    <row r="1677" spans="1:18" x14ac:dyDescent="0.3">
      <c r="A1677" s="1">
        <v>1680</v>
      </c>
      <c r="B1677" s="1" t="s">
        <v>8</v>
      </c>
      <c r="C1677" s="1">
        <v>234</v>
      </c>
      <c r="D1677" s="1" t="str">
        <f t="shared" si="78"/>
        <v>Yes</v>
      </c>
      <c r="E1677" s="1" t="s">
        <v>5</v>
      </c>
      <c r="F1677" s="2">
        <f>UBER[[#This Row],[Request Date]]+UBER[[#This Row],[Request Time]]</f>
        <v>42563.324999999997</v>
      </c>
      <c r="G1677" s="3">
        <v>42563</v>
      </c>
      <c r="H1677" s="4">
        <v>0.32500000000000001</v>
      </c>
      <c r="I1677" s="27">
        <f>HOUR(UBER[[#This Row],[Request Timestamp]])</f>
        <v>7</v>
      </c>
      <c r="J1677" s="4" t="str">
        <f t="shared" si="79"/>
        <v>Early Morning</v>
      </c>
      <c r="K1677" s="4" t="str">
        <f>TEXT(UBER[[#This Row],[Request Date]],"dddd")</f>
        <v>Tuesday</v>
      </c>
      <c r="L1677" s="2">
        <f>IF(OR(UBER[Drop Date]="NA", UBER[Drop Time]="NA"), "NA",M1677+N1677)</f>
        <v>42563.364583333336</v>
      </c>
      <c r="M1677" s="3">
        <v>42563</v>
      </c>
      <c r="N1677" s="4">
        <v>0.36458333333333331</v>
      </c>
      <c r="O1677" s="4" t="str">
        <f>IF(UBER[Drop Date]="NA","No","yes")</f>
        <v>yes</v>
      </c>
      <c r="P1677" s="4">
        <f t="shared" si="80"/>
        <v>3.9583333338669036E-2</v>
      </c>
      <c r="Q1677" s="27">
        <f>IF(UBER[[Trip duration ]]="","",HOUR(P1677)*60 + MINUTE(P1677))</f>
        <v>57</v>
      </c>
      <c r="R1677" s="27"/>
    </row>
    <row r="1678" spans="1:18" x14ac:dyDescent="0.3">
      <c r="A1678" s="1">
        <v>1681</v>
      </c>
      <c r="B1678" s="1" t="s">
        <v>4</v>
      </c>
      <c r="C1678" s="1">
        <v>66</v>
      </c>
      <c r="D1678" s="1" t="str">
        <f t="shared" si="78"/>
        <v>Yes</v>
      </c>
      <c r="E1678" s="1" t="s">
        <v>5</v>
      </c>
      <c r="F1678" s="2">
        <f>UBER[[#This Row],[Request Date]]+UBER[[#This Row],[Request Time]]</f>
        <v>42563.328472222223</v>
      </c>
      <c r="G1678" s="3">
        <v>42563</v>
      </c>
      <c r="H1678" s="4">
        <v>0.32847222222222222</v>
      </c>
      <c r="I1678" s="27">
        <f>HOUR(UBER[[#This Row],[Request Timestamp]])</f>
        <v>7</v>
      </c>
      <c r="J1678" s="4" t="str">
        <f t="shared" si="79"/>
        <v>Early Morning</v>
      </c>
      <c r="K1678" s="4" t="str">
        <f>TEXT(UBER[[#This Row],[Request Date]],"dddd")</f>
        <v>Tuesday</v>
      </c>
      <c r="L1678" s="2">
        <f>IF(OR(UBER[Drop Date]="NA", UBER[Drop Time]="NA"), "NA",M1678+N1678)</f>
        <v>42563.363888888889</v>
      </c>
      <c r="M1678" s="3">
        <v>42563</v>
      </c>
      <c r="N1678" s="4">
        <v>0.36388888888888887</v>
      </c>
      <c r="O1678" s="4" t="str">
        <f>IF(UBER[Drop Date]="NA","No","yes")</f>
        <v>yes</v>
      </c>
      <c r="P1678" s="4">
        <f t="shared" si="80"/>
        <v>3.5416666665696539E-2</v>
      </c>
      <c r="Q1678" s="27">
        <f>IF(UBER[[Trip duration ]]="","",HOUR(P1678)*60 + MINUTE(P1678))</f>
        <v>51</v>
      </c>
      <c r="R1678" s="27"/>
    </row>
    <row r="1679" spans="1:18" x14ac:dyDescent="0.3">
      <c r="A1679" s="1">
        <v>1682</v>
      </c>
      <c r="B1679" s="1" t="s">
        <v>8</v>
      </c>
      <c r="C1679" s="1">
        <v>155</v>
      </c>
      <c r="D1679" s="1" t="str">
        <f t="shared" si="78"/>
        <v>Yes</v>
      </c>
      <c r="E1679" s="1" t="s">
        <v>5</v>
      </c>
      <c r="F1679" s="2">
        <f>UBER[[#This Row],[Request Date]]+UBER[[#This Row],[Request Time]]</f>
        <v>42563.324305555558</v>
      </c>
      <c r="G1679" s="3">
        <v>42563</v>
      </c>
      <c r="H1679" s="4">
        <v>0.32430555555555557</v>
      </c>
      <c r="I1679" s="27">
        <f>HOUR(UBER[[#This Row],[Request Timestamp]])</f>
        <v>7</v>
      </c>
      <c r="J1679" s="4" t="str">
        <f t="shared" si="79"/>
        <v>Early Morning</v>
      </c>
      <c r="K1679" s="4" t="str">
        <f>TEXT(UBER[[#This Row],[Request Date]],"dddd")</f>
        <v>Tuesday</v>
      </c>
      <c r="L1679" s="2">
        <f>IF(OR(UBER[Drop Date]="NA", UBER[Drop Time]="NA"), "NA",M1679+N1679)</f>
        <v>42563.359722222223</v>
      </c>
      <c r="M1679" s="3">
        <v>42563</v>
      </c>
      <c r="N1679" s="4">
        <v>0.35972222222222222</v>
      </c>
      <c r="O1679" s="4" t="str">
        <f>IF(UBER[Drop Date]="NA","No","yes")</f>
        <v>yes</v>
      </c>
      <c r="P1679" s="4">
        <f t="shared" si="80"/>
        <v>3.5416666665696539E-2</v>
      </c>
      <c r="Q1679" s="27">
        <f>IF(UBER[[Trip duration ]]="","",HOUR(P1679)*60 + MINUTE(P1679))</f>
        <v>51</v>
      </c>
      <c r="R1679" s="27"/>
    </row>
    <row r="1680" spans="1:18" x14ac:dyDescent="0.3">
      <c r="A1680" s="1">
        <v>1683</v>
      </c>
      <c r="B1680" s="1" t="s">
        <v>8</v>
      </c>
      <c r="C1680" s="1">
        <v>131</v>
      </c>
      <c r="D1680" s="1" t="str">
        <f t="shared" si="78"/>
        <v>Yes</v>
      </c>
      <c r="E1680" s="1" t="s">
        <v>9</v>
      </c>
      <c r="F1680" s="2">
        <f>UBER[[#This Row],[Request Date]]+UBER[[#This Row],[Request Time]]</f>
        <v>42563.331250000003</v>
      </c>
      <c r="G1680" s="3">
        <v>42563</v>
      </c>
      <c r="H1680" s="4">
        <v>0.33124999999999999</v>
      </c>
      <c r="I1680" s="27">
        <f>HOUR(UBER[[#This Row],[Request Timestamp]])</f>
        <v>7</v>
      </c>
      <c r="J1680" s="4" t="str">
        <f t="shared" si="79"/>
        <v>Early Morning</v>
      </c>
      <c r="K1680" s="4" t="str">
        <f>TEXT(UBER[[#This Row],[Request Date]],"dddd")</f>
        <v>Tuesday</v>
      </c>
      <c r="L1680" s="2" t="str">
        <f>IF(OR(UBER[Drop Date]="NA", UBER[Drop Time]="NA"), "NA",M1680+N1680)</f>
        <v>NA</v>
      </c>
      <c r="M1680" s="3" t="s">
        <v>6</v>
      </c>
      <c r="N1680" s="4"/>
      <c r="O1680" s="4" t="str">
        <f>IF(UBER[Drop Date]="NA","No","yes")</f>
        <v>No</v>
      </c>
      <c r="P1680" s="4" t="str">
        <f t="shared" si="80"/>
        <v/>
      </c>
      <c r="Q1680" s="27" t="str">
        <f>IF(UBER[[Trip duration ]]="","",HOUR(P1680)*60 + MINUTE(P1680))</f>
        <v/>
      </c>
      <c r="R1680" s="27"/>
    </row>
    <row r="1681" spans="1:18" x14ac:dyDescent="0.3">
      <c r="A1681" s="1">
        <v>1684</v>
      </c>
      <c r="B1681" s="1" t="s">
        <v>8</v>
      </c>
      <c r="C1681" s="1">
        <v>274</v>
      </c>
      <c r="D1681" s="1" t="str">
        <f t="shared" si="78"/>
        <v>Yes</v>
      </c>
      <c r="E1681" s="1" t="s">
        <v>9</v>
      </c>
      <c r="F1681" s="2">
        <f>UBER[[#This Row],[Request Date]]+UBER[[#This Row],[Request Time]]</f>
        <v>42563.326388888891</v>
      </c>
      <c r="G1681" s="3">
        <v>42563</v>
      </c>
      <c r="H1681" s="4">
        <v>0.3263888888888889</v>
      </c>
      <c r="I1681" s="27">
        <f>HOUR(UBER[[#This Row],[Request Timestamp]])</f>
        <v>7</v>
      </c>
      <c r="J1681" s="4" t="str">
        <f t="shared" si="79"/>
        <v>Early Morning</v>
      </c>
      <c r="K1681" s="4" t="str">
        <f>TEXT(UBER[[#This Row],[Request Date]],"dddd")</f>
        <v>Tuesday</v>
      </c>
      <c r="L1681" s="2" t="str">
        <f>IF(OR(UBER[Drop Date]="NA", UBER[Drop Time]="NA"), "NA",M1681+N1681)</f>
        <v>NA</v>
      </c>
      <c r="M1681" s="3" t="s">
        <v>6</v>
      </c>
      <c r="N1681" s="4"/>
      <c r="O1681" s="4" t="str">
        <f>IF(UBER[Drop Date]="NA","No","yes")</f>
        <v>No</v>
      </c>
      <c r="P1681" s="4" t="str">
        <f t="shared" si="80"/>
        <v/>
      </c>
      <c r="Q1681" s="27" t="str">
        <f>IF(UBER[[Trip duration ]]="","",HOUR(P1681)*60 + MINUTE(P1681))</f>
        <v/>
      </c>
      <c r="R1681" s="27"/>
    </row>
    <row r="1682" spans="1:18" x14ac:dyDescent="0.3">
      <c r="A1682" s="1">
        <v>1685</v>
      </c>
      <c r="B1682" s="1" t="s">
        <v>8</v>
      </c>
      <c r="C1682" s="1" t="s">
        <v>6</v>
      </c>
      <c r="D1682" s="1" t="str">
        <f t="shared" si="78"/>
        <v>No</v>
      </c>
      <c r="E1682" s="1" t="s">
        <v>7</v>
      </c>
      <c r="F1682" s="2">
        <f>UBER[[#This Row],[Request Date]]+UBER[[#This Row],[Request Time]]</f>
        <v>42563.324305555558</v>
      </c>
      <c r="G1682" s="3">
        <v>42563</v>
      </c>
      <c r="H1682" s="4">
        <v>0.32430555555555557</v>
      </c>
      <c r="I1682" s="27">
        <f>HOUR(UBER[[#This Row],[Request Timestamp]])</f>
        <v>7</v>
      </c>
      <c r="J1682" s="4" t="str">
        <f t="shared" si="79"/>
        <v>Early Morning</v>
      </c>
      <c r="K1682" s="4" t="str">
        <f>TEXT(UBER[[#This Row],[Request Date]],"dddd")</f>
        <v>Tuesday</v>
      </c>
      <c r="L1682" s="2" t="str">
        <f>IF(OR(UBER[Drop Date]="NA", UBER[Drop Time]="NA"), "NA",M1682+N1682)</f>
        <v>NA</v>
      </c>
      <c r="M1682" s="3" t="s">
        <v>6</v>
      </c>
      <c r="N1682" s="4"/>
      <c r="O1682" s="4" t="str">
        <f>IF(UBER[Drop Date]="NA","No","yes")</f>
        <v>No</v>
      </c>
      <c r="P1682" s="4" t="str">
        <f t="shared" si="80"/>
        <v/>
      </c>
      <c r="Q1682" s="27" t="str">
        <f>IF(UBER[[Trip duration ]]="","",HOUR(P1682)*60 + MINUTE(P1682))</f>
        <v/>
      </c>
      <c r="R1682" s="27"/>
    </row>
    <row r="1683" spans="1:18" x14ac:dyDescent="0.3">
      <c r="A1683" s="1">
        <v>1686</v>
      </c>
      <c r="B1683" s="1" t="s">
        <v>8</v>
      </c>
      <c r="C1683" s="1">
        <v>263</v>
      </c>
      <c r="D1683" s="1" t="str">
        <f t="shared" si="78"/>
        <v>Yes</v>
      </c>
      <c r="E1683" s="1" t="s">
        <v>5</v>
      </c>
      <c r="F1683" s="2">
        <f>UBER[[#This Row],[Request Date]]+UBER[[#This Row],[Request Time]]</f>
        <v>42563.325694444444</v>
      </c>
      <c r="G1683" s="3">
        <v>42563</v>
      </c>
      <c r="H1683" s="4">
        <v>0.32569444444444445</v>
      </c>
      <c r="I1683" s="27">
        <f>HOUR(UBER[[#This Row],[Request Timestamp]])</f>
        <v>7</v>
      </c>
      <c r="J1683" s="4" t="str">
        <f t="shared" si="79"/>
        <v>Early Morning</v>
      </c>
      <c r="K1683" s="4" t="str">
        <f>TEXT(UBER[[#This Row],[Request Date]],"dddd")</f>
        <v>Tuesday</v>
      </c>
      <c r="L1683" s="2">
        <f>IF(OR(UBER[Drop Date]="NA", UBER[Drop Time]="NA"), "NA",M1683+N1683)</f>
        <v>42563.376388888886</v>
      </c>
      <c r="M1683" s="3">
        <v>42563</v>
      </c>
      <c r="N1683" s="4">
        <v>0.37638888888888888</v>
      </c>
      <c r="O1683" s="4" t="str">
        <f>IF(UBER[Drop Date]="NA","No","yes")</f>
        <v>yes</v>
      </c>
      <c r="P1683" s="4">
        <f t="shared" si="80"/>
        <v>5.0694444442342501E-2</v>
      </c>
      <c r="Q1683" s="27">
        <f>IF(UBER[[Trip duration ]]="","",HOUR(P1683)*60 + MINUTE(P1683))</f>
        <v>73</v>
      </c>
      <c r="R1683" s="27"/>
    </row>
    <row r="1684" spans="1:18" x14ac:dyDescent="0.3">
      <c r="A1684" s="1">
        <v>1687</v>
      </c>
      <c r="B1684" s="1" t="s">
        <v>8</v>
      </c>
      <c r="C1684" s="1">
        <v>8</v>
      </c>
      <c r="D1684" s="1" t="str">
        <f t="shared" si="78"/>
        <v>Yes</v>
      </c>
      <c r="E1684" s="1" t="s">
        <v>9</v>
      </c>
      <c r="F1684" s="2">
        <f>UBER[[#This Row],[Request Date]]+UBER[[#This Row],[Request Time]]</f>
        <v>42563.32708333333</v>
      </c>
      <c r="G1684" s="3">
        <v>42563</v>
      </c>
      <c r="H1684" s="4">
        <v>0.32708333333333334</v>
      </c>
      <c r="I1684" s="27">
        <f>HOUR(UBER[[#This Row],[Request Timestamp]])</f>
        <v>7</v>
      </c>
      <c r="J1684" s="4" t="str">
        <f t="shared" si="79"/>
        <v>Early Morning</v>
      </c>
      <c r="K1684" s="4" t="str">
        <f>TEXT(UBER[[#This Row],[Request Date]],"dddd")</f>
        <v>Tuesday</v>
      </c>
      <c r="L1684" s="2" t="str">
        <f>IF(OR(UBER[Drop Date]="NA", UBER[Drop Time]="NA"), "NA",M1684+N1684)</f>
        <v>NA</v>
      </c>
      <c r="M1684" s="3" t="s">
        <v>6</v>
      </c>
      <c r="N1684" s="4"/>
      <c r="O1684" s="4" t="str">
        <f>IF(UBER[Drop Date]="NA","No","yes")</f>
        <v>No</v>
      </c>
      <c r="P1684" s="4" t="str">
        <f t="shared" si="80"/>
        <v/>
      </c>
      <c r="Q1684" s="27" t="str">
        <f>IF(UBER[[Trip duration ]]="","",HOUR(P1684)*60 + MINUTE(P1684))</f>
        <v/>
      </c>
      <c r="R1684" s="27"/>
    </row>
    <row r="1685" spans="1:18" x14ac:dyDescent="0.3">
      <c r="A1685" s="1">
        <v>1688</v>
      </c>
      <c r="B1685" s="1" t="s">
        <v>8</v>
      </c>
      <c r="C1685" s="1">
        <v>152</v>
      </c>
      <c r="D1685" s="1" t="str">
        <f t="shared" si="78"/>
        <v>Yes</v>
      </c>
      <c r="E1685" s="1" t="s">
        <v>5</v>
      </c>
      <c r="F1685" s="2">
        <f>UBER[[#This Row],[Request Date]]+UBER[[#This Row],[Request Time]]</f>
        <v>42563.32708333333</v>
      </c>
      <c r="G1685" s="3">
        <v>42563</v>
      </c>
      <c r="H1685" s="4">
        <v>0.32708333333333334</v>
      </c>
      <c r="I1685" s="27">
        <f>HOUR(UBER[[#This Row],[Request Timestamp]])</f>
        <v>7</v>
      </c>
      <c r="J1685" s="4" t="str">
        <f t="shared" si="79"/>
        <v>Early Morning</v>
      </c>
      <c r="K1685" s="4" t="str">
        <f>TEXT(UBER[[#This Row],[Request Date]],"dddd")</f>
        <v>Tuesday</v>
      </c>
      <c r="L1685" s="2">
        <f>IF(OR(UBER[Drop Date]="NA", UBER[Drop Time]="NA"), "NA",M1685+N1685)</f>
        <v>42563.347916666666</v>
      </c>
      <c r="M1685" s="3">
        <v>42563</v>
      </c>
      <c r="N1685" s="4">
        <v>0.34791666666666665</v>
      </c>
      <c r="O1685" s="4" t="str">
        <f>IF(UBER[Drop Date]="NA","No","yes")</f>
        <v>yes</v>
      </c>
      <c r="P1685" s="4">
        <f t="shared" si="80"/>
        <v>2.0833333335758653E-2</v>
      </c>
      <c r="Q1685" s="27">
        <f>IF(UBER[[Trip duration ]]="","",HOUR(P1685)*60 + MINUTE(P1685))</f>
        <v>30</v>
      </c>
      <c r="R1685" s="27"/>
    </row>
    <row r="1686" spans="1:18" x14ac:dyDescent="0.3">
      <c r="A1686" s="1">
        <v>1689</v>
      </c>
      <c r="B1686" s="1" t="s">
        <v>4</v>
      </c>
      <c r="C1686" s="1">
        <v>160</v>
      </c>
      <c r="D1686" s="1" t="str">
        <f t="shared" si="78"/>
        <v>Yes</v>
      </c>
      <c r="E1686" s="1" t="s">
        <v>5</v>
      </c>
      <c r="F1686" s="2">
        <f>UBER[[#This Row],[Request Date]]+UBER[[#This Row],[Request Time]]</f>
        <v>42563.32708333333</v>
      </c>
      <c r="G1686" s="3">
        <v>42563</v>
      </c>
      <c r="H1686" s="4">
        <v>0.32708333333333334</v>
      </c>
      <c r="I1686" s="27">
        <f>HOUR(UBER[[#This Row],[Request Timestamp]])</f>
        <v>7</v>
      </c>
      <c r="J1686" s="4" t="str">
        <f t="shared" si="79"/>
        <v>Early Morning</v>
      </c>
      <c r="K1686" s="4" t="str">
        <f>TEXT(UBER[[#This Row],[Request Date]],"dddd")</f>
        <v>Tuesday</v>
      </c>
      <c r="L1686" s="2">
        <f>IF(OR(UBER[Drop Date]="NA", UBER[Drop Time]="NA"), "NA",M1686+N1686)</f>
        <v>42563.355555555558</v>
      </c>
      <c r="M1686" s="3">
        <v>42563</v>
      </c>
      <c r="N1686" s="4">
        <v>0.35555555555555557</v>
      </c>
      <c r="O1686" s="4" t="str">
        <f>IF(UBER[Drop Date]="NA","No","yes")</f>
        <v>yes</v>
      </c>
      <c r="P1686" s="4">
        <f t="shared" si="80"/>
        <v>2.8472222227719612E-2</v>
      </c>
      <c r="Q1686" s="27">
        <f>IF(UBER[[Trip duration ]]="","",HOUR(P1686)*60 + MINUTE(P1686))</f>
        <v>41</v>
      </c>
      <c r="R1686" s="27"/>
    </row>
    <row r="1687" spans="1:18" x14ac:dyDescent="0.3">
      <c r="A1687" s="1">
        <v>1690</v>
      </c>
      <c r="B1687" s="1" t="s">
        <v>4</v>
      </c>
      <c r="C1687" s="1">
        <v>298</v>
      </c>
      <c r="D1687" s="1" t="str">
        <f t="shared" si="78"/>
        <v>Yes</v>
      </c>
      <c r="E1687" s="1" t="s">
        <v>5</v>
      </c>
      <c r="F1687" s="2">
        <f>UBER[[#This Row],[Request Date]]+UBER[[#This Row],[Request Time]]</f>
        <v>42563.327777777777</v>
      </c>
      <c r="G1687" s="3">
        <v>42563</v>
      </c>
      <c r="H1687" s="4">
        <v>0.32777777777777778</v>
      </c>
      <c r="I1687" s="27">
        <f>HOUR(UBER[[#This Row],[Request Timestamp]])</f>
        <v>7</v>
      </c>
      <c r="J1687" s="4" t="str">
        <f t="shared" si="79"/>
        <v>Early Morning</v>
      </c>
      <c r="K1687" s="4" t="str">
        <f>TEXT(UBER[[#This Row],[Request Date]],"dddd")</f>
        <v>Tuesday</v>
      </c>
      <c r="L1687" s="2">
        <f>IF(OR(UBER[Drop Date]="NA", UBER[Drop Time]="NA"), "NA",M1687+N1687)</f>
        <v>42563.37222222222</v>
      </c>
      <c r="M1687" s="3">
        <v>42563</v>
      </c>
      <c r="N1687" s="4">
        <v>0.37222222222222223</v>
      </c>
      <c r="O1687" s="4" t="str">
        <f>IF(UBER[Drop Date]="NA","No","yes")</f>
        <v>yes</v>
      </c>
      <c r="P1687" s="4">
        <f t="shared" si="80"/>
        <v>4.4444444443797693E-2</v>
      </c>
      <c r="Q1687" s="27">
        <f>IF(UBER[[Trip duration ]]="","",HOUR(P1687)*60 + MINUTE(P1687))</f>
        <v>64</v>
      </c>
      <c r="R1687" s="27"/>
    </row>
    <row r="1688" spans="1:18" x14ac:dyDescent="0.3">
      <c r="A1688" s="1">
        <v>1691</v>
      </c>
      <c r="B1688" s="1" t="s">
        <v>8</v>
      </c>
      <c r="C1688" s="1">
        <v>13</v>
      </c>
      <c r="D1688" s="1" t="str">
        <f t="shared" si="78"/>
        <v>Yes</v>
      </c>
      <c r="E1688" s="1" t="s">
        <v>9</v>
      </c>
      <c r="F1688" s="2">
        <f>UBER[[#This Row],[Request Date]]+UBER[[#This Row],[Request Time]]</f>
        <v>42563.32916666667</v>
      </c>
      <c r="G1688" s="3">
        <v>42563</v>
      </c>
      <c r="H1688" s="4">
        <v>0.32916666666666666</v>
      </c>
      <c r="I1688" s="27">
        <f>HOUR(UBER[[#This Row],[Request Timestamp]])</f>
        <v>7</v>
      </c>
      <c r="J1688" s="4" t="str">
        <f t="shared" si="79"/>
        <v>Early Morning</v>
      </c>
      <c r="K1688" s="4" t="str">
        <f>TEXT(UBER[[#This Row],[Request Date]],"dddd")</f>
        <v>Tuesday</v>
      </c>
      <c r="L1688" s="2" t="str">
        <f>IF(OR(UBER[Drop Date]="NA", UBER[Drop Time]="NA"), "NA",M1688+N1688)</f>
        <v>NA</v>
      </c>
      <c r="M1688" s="3" t="s">
        <v>6</v>
      </c>
      <c r="N1688" s="4"/>
      <c r="O1688" s="4" t="str">
        <f>IF(UBER[Drop Date]="NA","No","yes")</f>
        <v>No</v>
      </c>
      <c r="P1688" s="4" t="str">
        <f t="shared" si="80"/>
        <v/>
      </c>
      <c r="Q1688" s="27" t="str">
        <f>IF(UBER[[Trip duration ]]="","",HOUR(P1688)*60 + MINUTE(P1688))</f>
        <v/>
      </c>
      <c r="R1688" s="27"/>
    </row>
    <row r="1689" spans="1:18" x14ac:dyDescent="0.3">
      <c r="A1689" s="1">
        <v>1692</v>
      </c>
      <c r="B1689" s="1" t="s">
        <v>4</v>
      </c>
      <c r="C1689" s="1">
        <v>23</v>
      </c>
      <c r="D1689" s="1" t="str">
        <f t="shared" si="78"/>
        <v>Yes</v>
      </c>
      <c r="E1689" s="1" t="s">
        <v>5</v>
      </c>
      <c r="F1689" s="2">
        <f>UBER[[#This Row],[Request Date]]+UBER[[#This Row],[Request Time]]</f>
        <v>42563.327777777777</v>
      </c>
      <c r="G1689" s="3">
        <v>42563</v>
      </c>
      <c r="H1689" s="4">
        <v>0.32777777777777778</v>
      </c>
      <c r="I1689" s="27">
        <f>HOUR(UBER[[#This Row],[Request Timestamp]])</f>
        <v>7</v>
      </c>
      <c r="J1689" s="4" t="str">
        <f t="shared" si="79"/>
        <v>Early Morning</v>
      </c>
      <c r="K1689" s="4" t="str">
        <f>TEXT(UBER[[#This Row],[Request Date]],"dddd")</f>
        <v>Tuesday</v>
      </c>
      <c r="L1689" s="2">
        <f>IF(OR(UBER[Drop Date]="NA", UBER[Drop Time]="NA"), "NA",M1689+N1689)</f>
        <v>42563.375694444447</v>
      </c>
      <c r="M1689" s="3">
        <v>42563</v>
      </c>
      <c r="N1689" s="4">
        <v>0.3756944444444445</v>
      </c>
      <c r="O1689" s="4" t="str">
        <f>IF(UBER[Drop Date]="NA","No","yes")</f>
        <v>yes</v>
      </c>
      <c r="P1689" s="4">
        <f t="shared" si="80"/>
        <v>4.7916666670062114E-2</v>
      </c>
      <c r="Q1689" s="27">
        <f>IF(UBER[[Trip duration ]]="","",HOUR(P1689)*60 + MINUTE(P1689))</f>
        <v>69</v>
      </c>
      <c r="R1689" s="27"/>
    </row>
    <row r="1690" spans="1:18" x14ac:dyDescent="0.3">
      <c r="A1690" s="1">
        <v>1693</v>
      </c>
      <c r="B1690" s="1" t="s">
        <v>4</v>
      </c>
      <c r="C1690" s="1">
        <v>286</v>
      </c>
      <c r="D1690" s="1" t="str">
        <f t="shared" si="78"/>
        <v>Yes</v>
      </c>
      <c r="E1690" s="1" t="s">
        <v>9</v>
      </c>
      <c r="F1690" s="2">
        <f>UBER[[#This Row],[Request Date]]+UBER[[#This Row],[Request Time]]</f>
        <v>42563.326388888891</v>
      </c>
      <c r="G1690" s="3">
        <v>42563</v>
      </c>
      <c r="H1690" s="4">
        <v>0.3263888888888889</v>
      </c>
      <c r="I1690" s="27">
        <f>HOUR(UBER[[#This Row],[Request Timestamp]])</f>
        <v>7</v>
      </c>
      <c r="J1690" s="4" t="str">
        <f t="shared" si="79"/>
        <v>Early Morning</v>
      </c>
      <c r="K1690" s="4" t="str">
        <f>TEXT(UBER[[#This Row],[Request Date]],"dddd")</f>
        <v>Tuesday</v>
      </c>
      <c r="L1690" s="2" t="str">
        <f>IF(OR(UBER[Drop Date]="NA", UBER[Drop Time]="NA"), "NA",M1690+N1690)</f>
        <v>NA</v>
      </c>
      <c r="M1690" s="3" t="s">
        <v>6</v>
      </c>
      <c r="N1690" s="4"/>
      <c r="O1690" s="4" t="str">
        <f>IF(UBER[Drop Date]="NA","No","yes")</f>
        <v>No</v>
      </c>
      <c r="P1690" s="4" t="str">
        <f t="shared" si="80"/>
        <v/>
      </c>
      <c r="Q1690" s="27" t="str">
        <f>IF(UBER[[Trip duration ]]="","",HOUR(P1690)*60 + MINUTE(P1690))</f>
        <v/>
      </c>
      <c r="R1690" s="27"/>
    </row>
    <row r="1691" spans="1:18" x14ac:dyDescent="0.3">
      <c r="A1691" s="1">
        <v>1694</v>
      </c>
      <c r="B1691" s="1" t="s">
        <v>8</v>
      </c>
      <c r="C1691" s="1">
        <v>112</v>
      </c>
      <c r="D1691" s="1" t="str">
        <f t="shared" si="78"/>
        <v>Yes</v>
      </c>
      <c r="E1691" s="1" t="s">
        <v>5</v>
      </c>
      <c r="F1691" s="2">
        <f>UBER[[#This Row],[Request Date]]+UBER[[#This Row],[Request Time]]</f>
        <v>42563.32916666667</v>
      </c>
      <c r="G1691" s="3">
        <v>42563</v>
      </c>
      <c r="H1691" s="4">
        <v>0.32916666666666666</v>
      </c>
      <c r="I1691" s="27">
        <f>HOUR(UBER[[#This Row],[Request Timestamp]])</f>
        <v>7</v>
      </c>
      <c r="J1691" s="4" t="str">
        <f t="shared" si="79"/>
        <v>Early Morning</v>
      </c>
      <c r="K1691" s="4" t="str">
        <f>TEXT(UBER[[#This Row],[Request Date]],"dddd")</f>
        <v>Tuesday</v>
      </c>
      <c r="L1691" s="2">
        <f>IF(OR(UBER[Drop Date]="NA", UBER[Drop Time]="NA"), "NA",M1691+N1691)</f>
        <v>42563.366666666669</v>
      </c>
      <c r="M1691" s="3">
        <v>42563</v>
      </c>
      <c r="N1691" s="4">
        <v>0.3666666666666667</v>
      </c>
      <c r="O1691" s="4" t="str">
        <f>IF(UBER[Drop Date]="NA","No","yes")</f>
        <v>yes</v>
      </c>
      <c r="P1691" s="4">
        <f t="shared" si="80"/>
        <v>3.7499999998544808E-2</v>
      </c>
      <c r="Q1691" s="27">
        <f>IF(UBER[[Trip duration ]]="","",HOUR(P1691)*60 + MINUTE(P1691))</f>
        <v>54</v>
      </c>
      <c r="R1691" s="27"/>
    </row>
    <row r="1692" spans="1:18" x14ac:dyDescent="0.3">
      <c r="A1692" s="1">
        <v>1695</v>
      </c>
      <c r="B1692" s="1" t="s">
        <v>8</v>
      </c>
      <c r="C1692" s="1">
        <v>84</v>
      </c>
      <c r="D1692" s="1" t="str">
        <f t="shared" si="78"/>
        <v>Yes</v>
      </c>
      <c r="E1692" s="1" t="s">
        <v>9</v>
      </c>
      <c r="F1692" s="2">
        <f>UBER[[#This Row],[Request Date]]+UBER[[#This Row],[Request Time]]</f>
        <v>42563.331250000003</v>
      </c>
      <c r="G1692" s="3">
        <v>42563</v>
      </c>
      <c r="H1692" s="4">
        <v>0.33124999999999999</v>
      </c>
      <c r="I1692" s="27">
        <f>HOUR(UBER[[#This Row],[Request Timestamp]])</f>
        <v>7</v>
      </c>
      <c r="J1692" s="4" t="str">
        <f t="shared" si="79"/>
        <v>Early Morning</v>
      </c>
      <c r="K1692" s="4" t="str">
        <f>TEXT(UBER[[#This Row],[Request Date]],"dddd")</f>
        <v>Tuesday</v>
      </c>
      <c r="L1692" s="2" t="str">
        <f>IF(OR(UBER[Drop Date]="NA", UBER[Drop Time]="NA"), "NA",M1692+N1692)</f>
        <v>NA</v>
      </c>
      <c r="M1692" s="3" t="s">
        <v>6</v>
      </c>
      <c r="N1692" s="4"/>
      <c r="O1692" s="4" t="str">
        <f>IF(UBER[Drop Date]="NA","No","yes")</f>
        <v>No</v>
      </c>
      <c r="P1692" s="4" t="str">
        <f t="shared" si="80"/>
        <v/>
      </c>
      <c r="Q1692" s="27" t="str">
        <f>IF(UBER[[Trip duration ]]="","",HOUR(P1692)*60 + MINUTE(P1692))</f>
        <v/>
      </c>
      <c r="R1692" s="27"/>
    </row>
    <row r="1693" spans="1:18" x14ac:dyDescent="0.3">
      <c r="A1693" s="1">
        <v>1696</v>
      </c>
      <c r="B1693" s="1" t="s">
        <v>4</v>
      </c>
      <c r="C1693" s="1">
        <v>13</v>
      </c>
      <c r="D1693" s="1" t="str">
        <f t="shared" si="78"/>
        <v>Yes</v>
      </c>
      <c r="E1693" s="1" t="s">
        <v>5</v>
      </c>
      <c r="F1693" s="2">
        <f>UBER[[#This Row],[Request Date]]+UBER[[#This Row],[Request Time]]</f>
        <v>42563.334027777775</v>
      </c>
      <c r="G1693" s="3">
        <v>42563</v>
      </c>
      <c r="H1693" s="4">
        <v>0.33402777777777781</v>
      </c>
      <c r="I1693" s="27">
        <f>HOUR(UBER[[#This Row],[Request Timestamp]])</f>
        <v>8</v>
      </c>
      <c r="J1693" s="4" t="str">
        <f t="shared" si="79"/>
        <v>Morning</v>
      </c>
      <c r="K1693" s="4" t="str">
        <f>TEXT(UBER[[#This Row],[Request Date]],"dddd")</f>
        <v>Tuesday</v>
      </c>
      <c r="L1693" s="2">
        <f>IF(OR(UBER[Drop Date]="NA", UBER[Drop Time]="NA"), "NA",M1693+N1693)</f>
        <v>42563.362500000003</v>
      </c>
      <c r="M1693" s="3">
        <v>42563</v>
      </c>
      <c r="N1693" s="4">
        <v>0.36249999999999999</v>
      </c>
      <c r="O1693" s="4" t="str">
        <f>IF(UBER[Drop Date]="NA","No","yes")</f>
        <v>yes</v>
      </c>
      <c r="P1693" s="4">
        <f t="shared" si="80"/>
        <v>2.8472222227719612E-2</v>
      </c>
      <c r="Q1693" s="27">
        <f>IF(UBER[[Trip duration ]]="","",HOUR(P1693)*60 + MINUTE(P1693))</f>
        <v>41</v>
      </c>
      <c r="R1693" s="27"/>
    </row>
    <row r="1694" spans="1:18" x14ac:dyDescent="0.3">
      <c r="A1694" s="1">
        <v>1697</v>
      </c>
      <c r="B1694" s="1" t="s">
        <v>8</v>
      </c>
      <c r="C1694" s="1">
        <v>139</v>
      </c>
      <c r="D1694" s="1" t="str">
        <f t="shared" si="78"/>
        <v>Yes</v>
      </c>
      <c r="E1694" s="1" t="s">
        <v>9</v>
      </c>
      <c r="F1694" s="2">
        <f>UBER[[#This Row],[Request Date]]+UBER[[#This Row],[Request Time]]</f>
        <v>42563.332638888889</v>
      </c>
      <c r="G1694" s="3">
        <v>42563</v>
      </c>
      <c r="H1694" s="4">
        <v>0.33263888888888887</v>
      </c>
      <c r="I1694" s="27">
        <f>HOUR(UBER[[#This Row],[Request Timestamp]])</f>
        <v>7</v>
      </c>
      <c r="J1694" s="4" t="str">
        <f t="shared" si="79"/>
        <v>Early Morning</v>
      </c>
      <c r="K1694" s="4" t="str">
        <f>TEXT(UBER[[#This Row],[Request Date]],"dddd")</f>
        <v>Tuesday</v>
      </c>
      <c r="L1694" s="2" t="str">
        <f>IF(OR(UBER[Drop Date]="NA", UBER[Drop Time]="NA"), "NA",M1694+N1694)</f>
        <v>NA</v>
      </c>
      <c r="M1694" s="3" t="s">
        <v>6</v>
      </c>
      <c r="N1694" s="4"/>
      <c r="O1694" s="4" t="str">
        <f>IF(UBER[Drop Date]="NA","No","yes")</f>
        <v>No</v>
      </c>
      <c r="P1694" s="4" t="str">
        <f t="shared" si="80"/>
        <v/>
      </c>
      <c r="Q1694" s="27" t="str">
        <f>IF(UBER[[Trip duration ]]="","",HOUR(P1694)*60 + MINUTE(P1694))</f>
        <v/>
      </c>
      <c r="R1694" s="27"/>
    </row>
    <row r="1695" spans="1:18" x14ac:dyDescent="0.3">
      <c r="A1695" s="1">
        <v>1698</v>
      </c>
      <c r="B1695" s="1" t="s">
        <v>8</v>
      </c>
      <c r="C1695" s="1">
        <v>45</v>
      </c>
      <c r="D1695" s="1" t="str">
        <f t="shared" si="78"/>
        <v>Yes</v>
      </c>
      <c r="E1695" s="1" t="s">
        <v>5</v>
      </c>
      <c r="F1695" s="2">
        <f>UBER[[#This Row],[Request Date]]+UBER[[#This Row],[Request Time]]</f>
        <v>42563.330555555556</v>
      </c>
      <c r="G1695" s="3">
        <v>42563</v>
      </c>
      <c r="H1695" s="4">
        <v>0.33055555555555555</v>
      </c>
      <c r="I1695" s="27">
        <f>HOUR(UBER[[#This Row],[Request Timestamp]])</f>
        <v>7</v>
      </c>
      <c r="J1695" s="4" t="str">
        <f t="shared" si="79"/>
        <v>Early Morning</v>
      </c>
      <c r="K1695" s="4" t="str">
        <f>TEXT(UBER[[#This Row],[Request Date]],"dddd")</f>
        <v>Tuesday</v>
      </c>
      <c r="L1695" s="2">
        <f>IF(OR(UBER[Drop Date]="NA", UBER[Drop Time]="NA"), "NA",M1695+N1695)</f>
        <v>42563.37222222222</v>
      </c>
      <c r="M1695" s="3">
        <v>42563</v>
      </c>
      <c r="N1695" s="4">
        <v>0.37222222222222223</v>
      </c>
      <c r="O1695" s="4" t="str">
        <f>IF(UBER[Drop Date]="NA","No","yes")</f>
        <v>yes</v>
      </c>
      <c r="P1695" s="4">
        <f t="shared" si="80"/>
        <v>4.1666666664241347E-2</v>
      </c>
      <c r="Q1695" s="27">
        <f>IF(UBER[[Trip duration ]]="","",HOUR(P1695)*60 + MINUTE(P1695))</f>
        <v>60</v>
      </c>
      <c r="R1695" s="27"/>
    </row>
    <row r="1696" spans="1:18" x14ac:dyDescent="0.3">
      <c r="A1696" s="1">
        <v>1699</v>
      </c>
      <c r="B1696" s="1" t="s">
        <v>8</v>
      </c>
      <c r="C1696" s="1">
        <v>114</v>
      </c>
      <c r="D1696" s="1" t="str">
        <f t="shared" si="78"/>
        <v>Yes</v>
      </c>
      <c r="E1696" s="1" t="s">
        <v>9</v>
      </c>
      <c r="F1696" s="2">
        <f>UBER[[#This Row],[Request Date]]+UBER[[#This Row],[Request Time]]</f>
        <v>42563.334722222222</v>
      </c>
      <c r="G1696" s="3">
        <v>42563</v>
      </c>
      <c r="H1696" s="4">
        <v>0.3347222222222222</v>
      </c>
      <c r="I1696" s="27">
        <f>HOUR(UBER[[#This Row],[Request Timestamp]])</f>
        <v>8</v>
      </c>
      <c r="J1696" s="4" t="str">
        <f t="shared" si="79"/>
        <v>Morning</v>
      </c>
      <c r="K1696" s="4" t="str">
        <f>TEXT(UBER[[#This Row],[Request Date]],"dddd")</f>
        <v>Tuesday</v>
      </c>
      <c r="L1696" s="2" t="str">
        <f>IF(OR(UBER[Drop Date]="NA", UBER[Drop Time]="NA"), "NA",M1696+N1696)</f>
        <v>NA</v>
      </c>
      <c r="M1696" s="3" t="s">
        <v>6</v>
      </c>
      <c r="N1696" s="4"/>
      <c r="O1696" s="4" t="str">
        <f>IF(UBER[Drop Date]="NA","No","yes")</f>
        <v>No</v>
      </c>
      <c r="P1696" s="4" t="str">
        <f t="shared" si="80"/>
        <v/>
      </c>
      <c r="Q1696" s="27" t="str">
        <f>IF(UBER[[Trip duration ]]="","",HOUR(P1696)*60 + MINUTE(P1696))</f>
        <v/>
      </c>
      <c r="R1696" s="27"/>
    </row>
    <row r="1697" spans="1:18" x14ac:dyDescent="0.3">
      <c r="A1697" s="1">
        <v>1700</v>
      </c>
      <c r="B1697" s="1" t="s">
        <v>8</v>
      </c>
      <c r="C1697" s="1">
        <v>186</v>
      </c>
      <c r="D1697" s="1" t="str">
        <f t="shared" si="78"/>
        <v>Yes</v>
      </c>
      <c r="E1697" s="1" t="s">
        <v>9</v>
      </c>
      <c r="F1697" s="2">
        <f>UBER[[#This Row],[Request Date]]+UBER[[#This Row],[Request Time]]</f>
        <v>42563.331944444442</v>
      </c>
      <c r="G1697" s="3">
        <v>42563</v>
      </c>
      <c r="H1697" s="4">
        <v>0.33194444444444443</v>
      </c>
      <c r="I1697" s="27">
        <f>HOUR(UBER[[#This Row],[Request Timestamp]])</f>
        <v>7</v>
      </c>
      <c r="J1697" s="4" t="str">
        <f t="shared" si="79"/>
        <v>Early Morning</v>
      </c>
      <c r="K1697" s="4" t="str">
        <f>TEXT(UBER[[#This Row],[Request Date]],"dddd")</f>
        <v>Tuesday</v>
      </c>
      <c r="L1697" s="2" t="str">
        <f>IF(OR(UBER[Drop Date]="NA", UBER[Drop Time]="NA"), "NA",M1697+N1697)</f>
        <v>NA</v>
      </c>
      <c r="M1697" s="3" t="s">
        <v>6</v>
      </c>
      <c r="N1697" s="4"/>
      <c r="O1697" s="4" t="str">
        <f>IF(UBER[Drop Date]="NA","No","yes")</f>
        <v>No</v>
      </c>
      <c r="P1697" s="4" t="str">
        <f t="shared" si="80"/>
        <v/>
      </c>
      <c r="Q1697" s="27" t="str">
        <f>IF(UBER[[Trip duration ]]="","",HOUR(P1697)*60 + MINUTE(P1697))</f>
        <v/>
      </c>
      <c r="R1697" s="27"/>
    </row>
    <row r="1698" spans="1:18" x14ac:dyDescent="0.3">
      <c r="A1698" s="1">
        <v>1701</v>
      </c>
      <c r="B1698" s="1" t="s">
        <v>8</v>
      </c>
      <c r="C1698" s="1">
        <v>178</v>
      </c>
      <c r="D1698" s="1" t="str">
        <f t="shared" si="78"/>
        <v>Yes</v>
      </c>
      <c r="E1698" s="1" t="s">
        <v>5</v>
      </c>
      <c r="F1698" s="2">
        <f>UBER[[#This Row],[Request Date]]+UBER[[#This Row],[Request Time]]</f>
        <v>42563.331944444442</v>
      </c>
      <c r="G1698" s="3">
        <v>42563</v>
      </c>
      <c r="H1698" s="4">
        <v>0.33194444444444443</v>
      </c>
      <c r="I1698" s="27">
        <f>HOUR(UBER[[#This Row],[Request Timestamp]])</f>
        <v>7</v>
      </c>
      <c r="J1698" s="4" t="str">
        <f t="shared" si="79"/>
        <v>Early Morning</v>
      </c>
      <c r="K1698" s="4" t="str">
        <f>TEXT(UBER[[#This Row],[Request Date]],"dddd")</f>
        <v>Tuesday</v>
      </c>
      <c r="L1698" s="2">
        <f>IF(OR(UBER[Drop Date]="NA", UBER[Drop Time]="NA"), "NA",M1698+N1698)</f>
        <v>42563.365972222222</v>
      </c>
      <c r="M1698" s="3">
        <v>42563</v>
      </c>
      <c r="N1698" s="4">
        <v>0.3659722222222222</v>
      </c>
      <c r="O1698" s="4" t="str">
        <f>IF(UBER[Drop Date]="NA","No","yes")</f>
        <v>yes</v>
      </c>
      <c r="P1698" s="4">
        <f t="shared" si="80"/>
        <v>3.4027777779556345E-2</v>
      </c>
      <c r="Q1698" s="27">
        <f>IF(UBER[[Trip duration ]]="","",HOUR(P1698)*60 + MINUTE(P1698))</f>
        <v>49</v>
      </c>
      <c r="R1698" s="27"/>
    </row>
    <row r="1699" spans="1:18" x14ac:dyDescent="0.3">
      <c r="A1699" s="1">
        <v>1702</v>
      </c>
      <c r="B1699" s="1" t="s">
        <v>8</v>
      </c>
      <c r="C1699" s="1">
        <v>210</v>
      </c>
      <c r="D1699" s="1" t="str">
        <f t="shared" si="78"/>
        <v>Yes</v>
      </c>
      <c r="E1699" s="1" t="s">
        <v>9</v>
      </c>
      <c r="F1699" s="2">
        <f>UBER[[#This Row],[Request Date]]+UBER[[#This Row],[Request Time]]</f>
        <v>42563.334722222222</v>
      </c>
      <c r="G1699" s="3">
        <v>42563</v>
      </c>
      <c r="H1699" s="4">
        <v>0.3347222222222222</v>
      </c>
      <c r="I1699" s="27">
        <f>HOUR(UBER[[#This Row],[Request Timestamp]])</f>
        <v>8</v>
      </c>
      <c r="J1699" s="4" t="str">
        <f t="shared" si="79"/>
        <v>Morning</v>
      </c>
      <c r="K1699" s="4" t="str">
        <f>TEXT(UBER[[#This Row],[Request Date]],"dddd")</f>
        <v>Tuesday</v>
      </c>
      <c r="L1699" s="2" t="str">
        <f>IF(OR(UBER[Drop Date]="NA", UBER[Drop Time]="NA"), "NA",M1699+N1699)</f>
        <v>NA</v>
      </c>
      <c r="M1699" s="3" t="s">
        <v>6</v>
      </c>
      <c r="N1699" s="4"/>
      <c r="O1699" s="4" t="str">
        <f>IF(UBER[Drop Date]="NA","No","yes")</f>
        <v>No</v>
      </c>
      <c r="P1699" s="4" t="str">
        <f t="shared" si="80"/>
        <v/>
      </c>
      <c r="Q1699" s="27" t="str">
        <f>IF(UBER[[Trip duration ]]="","",HOUR(P1699)*60 + MINUTE(P1699))</f>
        <v/>
      </c>
      <c r="R1699" s="27"/>
    </row>
    <row r="1700" spans="1:18" x14ac:dyDescent="0.3">
      <c r="A1700" s="1">
        <v>1703</v>
      </c>
      <c r="B1700" s="1" t="s">
        <v>8</v>
      </c>
      <c r="C1700" s="1">
        <v>260</v>
      </c>
      <c r="D1700" s="1" t="str">
        <f t="shared" si="78"/>
        <v>Yes</v>
      </c>
      <c r="E1700" s="1" t="s">
        <v>9</v>
      </c>
      <c r="F1700" s="2">
        <f>UBER[[#This Row],[Request Date]]+UBER[[#This Row],[Request Time]]</f>
        <v>42563.336805555555</v>
      </c>
      <c r="G1700" s="3">
        <v>42563</v>
      </c>
      <c r="H1700" s="4">
        <v>0.33680555555555558</v>
      </c>
      <c r="I1700" s="27">
        <f>HOUR(UBER[[#This Row],[Request Timestamp]])</f>
        <v>8</v>
      </c>
      <c r="J1700" s="4" t="str">
        <f t="shared" si="79"/>
        <v>Morning</v>
      </c>
      <c r="K1700" s="4" t="str">
        <f>TEXT(UBER[[#This Row],[Request Date]],"dddd")</f>
        <v>Tuesday</v>
      </c>
      <c r="L1700" s="2" t="str">
        <f>IF(OR(UBER[Drop Date]="NA", UBER[Drop Time]="NA"), "NA",M1700+N1700)</f>
        <v>NA</v>
      </c>
      <c r="M1700" s="3" t="s">
        <v>6</v>
      </c>
      <c r="N1700" s="4"/>
      <c r="O1700" s="4" t="str">
        <f>IF(UBER[Drop Date]="NA","No","yes")</f>
        <v>No</v>
      </c>
      <c r="P1700" s="4" t="str">
        <f t="shared" si="80"/>
        <v/>
      </c>
      <c r="Q1700" s="27" t="str">
        <f>IF(UBER[[Trip duration ]]="","",HOUR(P1700)*60 + MINUTE(P1700))</f>
        <v/>
      </c>
      <c r="R1700" s="27"/>
    </row>
    <row r="1701" spans="1:18" x14ac:dyDescent="0.3">
      <c r="A1701" s="1">
        <v>1704</v>
      </c>
      <c r="B1701" s="1" t="s">
        <v>8</v>
      </c>
      <c r="C1701" s="1">
        <v>77</v>
      </c>
      <c r="D1701" s="1" t="str">
        <f t="shared" si="78"/>
        <v>Yes</v>
      </c>
      <c r="E1701" s="1" t="s">
        <v>9</v>
      </c>
      <c r="F1701" s="2">
        <f>UBER[[#This Row],[Request Date]]+UBER[[#This Row],[Request Time]]</f>
        <v>42563.332638888889</v>
      </c>
      <c r="G1701" s="3">
        <v>42563</v>
      </c>
      <c r="H1701" s="4">
        <v>0.33263888888888887</v>
      </c>
      <c r="I1701" s="27">
        <f>HOUR(UBER[[#This Row],[Request Timestamp]])</f>
        <v>7</v>
      </c>
      <c r="J1701" s="4" t="str">
        <f t="shared" si="79"/>
        <v>Early Morning</v>
      </c>
      <c r="K1701" s="4" t="str">
        <f>TEXT(UBER[[#This Row],[Request Date]],"dddd")</f>
        <v>Tuesday</v>
      </c>
      <c r="L1701" s="2" t="str">
        <f>IF(OR(UBER[Drop Date]="NA", UBER[Drop Time]="NA"), "NA",M1701+N1701)</f>
        <v>NA</v>
      </c>
      <c r="M1701" s="3" t="s">
        <v>6</v>
      </c>
      <c r="N1701" s="4"/>
      <c r="O1701" s="4" t="str">
        <f>IF(UBER[Drop Date]="NA","No","yes")</f>
        <v>No</v>
      </c>
      <c r="P1701" s="4" t="str">
        <f t="shared" si="80"/>
        <v/>
      </c>
      <c r="Q1701" s="27" t="str">
        <f>IF(UBER[[Trip duration ]]="","",HOUR(P1701)*60 + MINUTE(P1701))</f>
        <v/>
      </c>
      <c r="R1701" s="27"/>
    </row>
    <row r="1702" spans="1:18" x14ac:dyDescent="0.3">
      <c r="A1702" s="1">
        <v>1705</v>
      </c>
      <c r="B1702" s="1" t="s">
        <v>8</v>
      </c>
      <c r="C1702" s="1">
        <v>197</v>
      </c>
      <c r="D1702" s="1" t="str">
        <f t="shared" si="78"/>
        <v>Yes</v>
      </c>
      <c r="E1702" s="1" t="s">
        <v>5</v>
      </c>
      <c r="F1702" s="2">
        <f>UBER[[#This Row],[Request Date]]+UBER[[#This Row],[Request Time]]</f>
        <v>42563.338888888888</v>
      </c>
      <c r="G1702" s="3">
        <v>42563</v>
      </c>
      <c r="H1702" s="4">
        <v>0.33888888888888885</v>
      </c>
      <c r="I1702" s="27">
        <f>HOUR(UBER[[#This Row],[Request Timestamp]])</f>
        <v>8</v>
      </c>
      <c r="J1702" s="4" t="str">
        <f t="shared" si="79"/>
        <v>Morning</v>
      </c>
      <c r="K1702" s="4" t="str">
        <f>TEXT(UBER[[#This Row],[Request Date]],"dddd")</f>
        <v>Tuesday</v>
      </c>
      <c r="L1702" s="2">
        <f>IF(OR(UBER[Drop Date]="NA", UBER[Drop Time]="NA"), "NA",M1702+N1702)</f>
        <v>42563.375</v>
      </c>
      <c r="M1702" s="3">
        <v>42563</v>
      </c>
      <c r="N1702" s="4">
        <v>0.375</v>
      </c>
      <c r="O1702" s="4" t="str">
        <f>IF(UBER[Drop Date]="NA","No","yes")</f>
        <v>yes</v>
      </c>
      <c r="P1702" s="4">
        <f t="shared" si="80"/>
        <v>3.6111111112404615E-2</v>
      </c>
      <c r="Q1702" s="27">
        <f>IF(UBER[[Trip duration ]]="","",HOUR(P1702)*60 + MINUTE(P1702))</f>
        <v>52</v>
      </c>
      <c r="R1702" s="27"/>
    </row>
    <row r="1703" spans="1:18" x14ac:dyDescent="0.3">
      <c r="A1703" s="1">
        <v>1706</v>
      </c>
      <c r="B1703" s="1" t="s">
        <v>8</v>
      </c>
      <c r="C1703" s="1">
        <v>199</v>
      </c>
      <c r="D1703" s="1" t="str">
        <f t="shared" si="78"/>
        <v>Yes</v>
      </c>
      <c r="E1703" s="1" t="s">
        <v>5</v>
      </c>
      <c r="F1703" s="2">
        <f>UBER[[#This Row],[Request Date]]+UBER[[#This Row],[Request Time]]</f>
        <v>42563.34097222222</v>
      </c>
      <c r="G1703" s="3">
        <v>42563</v>
      </c>
      <c r="H1703" s="4">
        <v>0.34097222222222223</v>
      </c>
      <c r="I1703" s="27">
        <f>HOUR(UBER[[#This Row],[Request Timestamp]])</f>
        <v>8</v>
      </c>
      <c r="J1703" s="4" t="str">
        <f t="shared" si="79"/>
        <v>Morning</v>
      </c>
      <c r="K1703" s="4" t="str">
        <f>TEXT(UBER[[#This Row],[Request Date]],"dddd")</f>
        <v>Tuesday</v>
      </c>
      <c r="L1703" s="2">
        <f>IF(OR(UBER[Drop Date]="NA", UBER[Drop Time]="NA"), "NA",M1703+N1703)</f>
        <v>42563.383333333331</v>
      </c>
      <c r="M1703" s="3">
        <v>42563</v>
      </c>
      <c r="N1703" s="4">
        <v>0.3833333333333333</v>
      </c>
      <c r="O1703" s="4" t="str">
        <f>IF(UBER[Drop Date]="NA","No","yes")</f>
        <v>yes</v>
      </c>
      <c r="P1703" s="4">
        <f t="shared" si="80"/>
        <v>4.2361111110949423E-2</v>
      </c>
      <c r="Q1703" s="27">
        <f>IF(UBER[[Trip duration ]]="","",HOUR(P1703)*60 + MINUTE(P1703))</f>
        <v>61</v>
      </c>
      <c r="R1703" s="27"/>
    </row>
    <row r="1704" spans="1:18" x14ac:dyDescent="0.3">
      <c r="A1704" s="1">
        <v>1707</v>
      </c>
      <c r="B1704" s="1" t="s">
        <v>8</v>
      </c>
      <c r="C1704" s="1">
        <v>206</v>
      </c>
      <c r="D1704" s="1" t="str">
        <f t="shared" si="78"/>
        <v>Yes</v>
      </c>
      <c r="E1704" s="1" t="s">
        <v>9</v>
      </c>
      <c r="F1704" s="2">
        <f>UBER[[#This Row],[Request Date]]+UBER[[#This Row],[Request Time]]</f>
        <v>42563.340277777781</v>
      </c>
      <c r="G1704" s="3">
        <v>42563</v>
      </c>
      <c r="H1704" s="4">
        <v>0.34027777777777773</v>
      </c>
      <c r="I1704" s="27">
        <f>HOUR(UBER[[#This Row],[Request Timestamp]])</f>
        <v>8</v>
      </c>
      <c r="J1704" s="4" t="str">
        <f t="shared" si="79"/>
        <v>Morning</v>
      </c>
      <c r="K1704" s="4" t="str">
        <f>TEXT(UBER[[#This Row],[Request Date]],"dddd")</f>
        <v>Tuesday</v>
      </c>
      <c r="L1704" s="2" t="str">
        <f>IF(OR(UBER[Drop Date]="NA", UBER[Drop Time]="NA"), "NA",M1704+N1704)</f>
        <v>NA</v>
      </c>
      <c r="M1704" s="3" t="s">
        <v>6</v>
      </c>
      <c r="N1704" s="4"/>
      <c r="O1704" s="4" t="str">
        <f>IF(UBER[Drop Date]="NA","No","yes")</f>
        <v>No</v>
      </c>
      <c r="P1704" s="4" t="str">
        <f t="shared" si="80"/>
        <v/>
      </c>
      <c r="Q1704" s="27" t="str">
        <f>IF(UBER[[Trip duration ]]="","",HOUR(P1704)*60 + MINUTE(P1704))</f>
        <v/>
      </c>
      <c r="R1704" s="27"/>
    </row>
    <row r="1705" spans="1:18" x14ac:dyDescent="0.3">
      <c r="A1705" s="1">
        <v>1708</v>
      </c>
      <c r="B1705" s="1" t="s">
        <v>4</v>
      </c>
      <c r="C1705" s="1">
        <v>221</v>
      </c>
      <c r="D1705" s="1" t="str">
        <f t="shared" si="78"/>
        <v>Yes</v>
      </c>
      <c r="E1705" s="1" t="s">
        <v>5</v>
      </c>
      <c r="F1705" s="2">
        <f>UBER[[#This Row],[Request Date]]+UBER[[#This Row],[Request Time]]</f>
        <v>42563.340277777781</v>
      </c>
      <c r="G1705" s="3">
        <v>42563</v>
      </c>
      <c r="H1705" s="4">
        <v>0.34027777777777773</v>
      </c>
      <c r="I1705" s="27">
        <f>HOUR(UBER[[#This Row],[Request Timestamp]])</f>
        <v>8</v>
      </c>
      <c r="J1705" s="4" t="str">
        <f t="shared" si="79"/>
        <v>Morning</v>
      </c>
      <c r="K1705" s="4" t="str">
        <f>TEXT(UBER[[#This Row],[Request Date]],"dddd")</f>
        <v>Tuesday</v>
      </c>
      <c r="L1705" s="2">
        <f>IF(OR(UBER[Drop Date]="NA", UBER[Drop Time]="NA"), "NA",M1705+N1705)</f>
        <v>42563.36041666667</v>
      </c>
      <c r="M1705" s="3">
        <v>42563</v>
      </c>
      <c r="N1705" s="4">
        <v>0.36041666666666666</v>
      </c>
      <c r="O1705" s="4" t="str">
        <f>IF(UBER[Drop Date]="NA","No","yes")</f>
        <v>yes</v>
      </c>
      <c r="P1705" s="4">
        <f t="shared" si="80"/>
        <v>2.0138888889050577E-2</v>
      </c>
      <c r="Q1705" s="27">
        <f>IF(UBER[[Trip duration ]]="","",HOUR(P1705)*60 + MINUTE(P1705))</f>
        <v>29</v>
      </c>
      <c r="R1705" s="27"/>
    </row>
    <row r="1706" spans="1:18" x14ac:dyDescent="0.3">
      <c r="A1706" s="1">
        <v>1709</v>
      </c>
      <c r="B1706" s="1" t="s">
        <v>8</v>
      </c>
      <c r="C1706" s="1">
        <v>292</v>
      </c>
      <c r="D1706" s="1" t="str">
        <f t="shared" si="78"/>
        <v>Yes</v>
      </c>
      <c r="E1706" s="1" t="s">
        <v>5</v>
      </c>
      <c r="F1706" s="2">
        <f>UBER[[#This Row],[Request Date]]+UBER[[#This Row],[Request Time]]</f>
        <v>42563.339583333334</v>
      </c>
      <c r="G1706" s="3">
        <v>42563</v>
      </c>
      <c r="H1706" s="4">
        <v>0.33958333333333335</v>
      </c>
      <c r="I1706" s="27">
        <f>HOUR(UBER[[#This Row],[Request Timestamp]])</f>
        <v>8</v>
      </c>
      <c r="J1706" s="4" t="str">
        <f t="shared" si="79"/>
        <v>Morning</v>
      </c>
      <c r="K1706" s="4" t="str">
        <f>TEXT(UBER[[#This Row],[Request Date]],"dddd")</f>
        <v>Tuesday</v>
      </c>
      <c r="L1706" s="2">
        <f>IF(OR(UBER[Drop Date]="NA", UBER[Drop Time]="NA"), "NA",M1706+N1706)</f>
        <v>42563.382638888892</v>
      </c>
      <c r="M1706" s="3">
        <v>42563</v>
      </c>
      <c r="N1706" s="4">
        <v>0.38263888888888892</v>
      </c>
      <c r="O1706" s="4" t="str">
        <f>IF(UBER[Drop Date]="NA","No","yes")</f>
        <v>yes</v>
      </c>
      <c r="P1706" s="4">
        <f t="shared" si="80"/>
        <v>4.3055555557657499E-2</v>
      </c>
      <c r="Q1706" s="27">
        <f>IF(UBER[[Trip duration ]]="","",HOUR(P1706)*60 + MINUTE(P1706))</f>
        <v>62</v>
      </c>
      <c r="R1706" s="27"/>
    </row>
    <row r="1707" spans="1:18" x14ac:dyDescent="0.3">
      <c r="A1707" s="1">
        <v>1710</v>
      </c>
      <c r="B1707" s="1" t="s">
        <v>8</v>
      </c>
      <c r="C1707" s="1" t="s">
        <v>6</v>
      </c>
      <c r="D1707" s="1" t="str">
        <f t="shared" si="78"/>
        <v>No</v>
      </c>
      <c r="E1707" s="1" t="s">
        <v>7</v>
      </c>
      <c r="F1707" s="2">
        <f>UBER[[#This Row],[Request Date]]+UBER[[#This Row],[Request Time]]</f>
        <v>42563.34097222222</v>
      </c>
      <c r="G1707" s="3">
        <v>42563</v>
      </c>
      <c r="H1707" s="4">
        <v>0.34097222222222223</v>
      </c>
      <c r="I1707" s="27">
        <f>HOUR(UBER[[#This Row],[Request Timestamp]])</f>
        <v>8</v>
      </c>
      <c r="J1707" s="4" t="str">
        <f t="shared" si="79"/>
        <v>Morning</v>
      </c>
      <c r="K1707" s="4" t="str">
        <f>TEXT(UBER[[#This Row],[Request Date]],"dddd")</f>
        <v>Tuesday</v>
      </c>
      <c r="L1707" s="2" t="str">
        <f>IF(OR(UBER[Drop Date]="NA", UBER[Drop Time]="NA"), "NA",M1707+N1707)</f>
        <v>NA</v>
      </c>
      <c r="M1707" s="3" t="s">
        <v>6</v>
      </c>
      <c r="N1707" s="4"/>
      <c r="O1707" s="4" t="str">
        <f>IF(UBER[Drop Date]="NA","No","yes")</f>
        <v>No</v>
      </c>
      <c r="P1707" s="4" t="str">
        <f t="shared" si="80"/>
        <v/>
      </c>
      <c r="Q1707" s="27" t="str">
        <f>IF(UBER[[Trip duration ]]="","",HOUR(P1707)*60 + MINUTE(P1707))</f>
        <v/>
      </c>
      <c r="R1707" s="27"/>
    </row>
    <row r="1708" spans="1:18" x14ac:dyDescent="0.3">
      <c r="A1708" s="1">
        <v>1711</v>
      </c>
      <c r="B1708" s="1" t="s">
        <v>8</v>
      </c>
      <c r="C1708" s="1" t="s">
        <v>6</v>
      </c>
      <c r="D1708" s="1" t="str">
        <f t="shared" si="78"/>
        <v>No</v>
      </c>
      <c r="E1708" s="1" t="s">
        <v>7</v>
      </c>
      <c r="F1708" s="2">
        <f>UBER[[#This Row],[Request Date]]+UBER[[#This Row],[Request Time]]</f>
        <v>42563.341666666667</v>
      </c>
      <c r="G1708" s="3">
        <v>42563</v>
      </c>
      <c r="H1708" s="4">
        <v>0.34166666666666662</v>
      </c>
      <c r="I1708" s="27">
        <f>HOUR(UBER[[#This Row],[Request Timestamp]])</f>
        <v>8</v>
      </c>
      <c r="J1708" s="4" t="str">
        <f t="shared" si="79"/>
        <v>Morning</v>
      </c>
      <c r="K1708" s="4" t="str">
        <f>TEXT(UBER[[#This Row],[Request Date]],"dddd")</f>
        <v>Tuesday</v>
      </c>
      <c r="L1708" s="2" t="str">
        <f>IF(OR(UBER[Drop Date]="NA", UBER[Drop Time]="NA"), "NA",M1708+N1708)</f>
        <v>NA</v>
      </c>
      <c r="M1708" s="3" t="s">
        <v>6</v>
      </c>
      <c r="N1708" s="4"/>
      <c r="O1708" s="4" t="str">
        <f>IF(UBER[Drop Date]="NA","No","yes")</f>
        <v>No</v>
      </c>
      <c r="P1708" s="4" t="str">
        <f t="shared" si="80"/>
        <v/>
      </c>
      <c r="Q1708" s="27" t="str">
        <f>IF(UBER[[Trip duration ]]="","",HOUR(P1708)*60 + MINUTE(P1708))</f>
        <v/>
      </c>
      <c r="R1708" s="27"/>
    </row>
    <row r="1709" spans="1:18" x14ac:dyDescent="0.3">
      <c r="A1709" s="1">
        <v>1712</v>
      </c>
      <c r="B1709" s="1" t="s">
        <v>4</v>
      </c>
      <c r="C1709" s="1">
        <v>67</v>
      </c>
      <c r="D1709" s="1" t="str">
        <f t="shared" si="78"/>
        <v>Yes</v>
      </c>
      <c r="E1709" s="1" t="s">
        <v>5</v>
      </c>
      <c r="F1709" s="2">
        <f>UBER[[#This Row],[Request Date]]+UBER[[#This Row],[Request Time]]</f>
        <v>42563.343055555553</v>
      </c>
      <c r="G1709" s="3">
        <v>42563</v>
      </c>
      <c r="H1709" s="4">
        <v>0.3430555555555555</v>
      </c>
      <c r="I1709" s="27">
        <f>HOUR(UBER[[#This Row],[Request Timestamp]])</f>
        <v>8</v>
      </c>
      <c r="J1709" s="4" t="str">
        <f t="shared" si="79"/>
        <v>Morning</v>
      </c>
      <c r="K1709" s="4" t="str">
        <f>TEXT(UBER[[#This Row],[Request Date]],"dddd")</f>
        <v>Tuesday</v>
      </c>
      <c r="L1709" s="2">
        <f>IF(OR(UBER[Drop Date]="NA", UBER[Drop Time]="NA"), "NA",M1709+N1709)</f>
        <v>42563.379166666666</v>
      </c>
      <c r="M1709" s="3">
        <v>42563</v>
      </c>
      <c r="N1709" s="4">
        <v>0.37916666666666665</v>
      </c>
      <c r="O1709" s="4" t="str">
        <f>IF(UBER[Drop Date]="NA","No","yes")</f>
        <v>yes</v>
      </c>
      <c r="P1709" s="4">
        <f t="shared" si="80"/>
        <v>3.6111111112404615E-2</v>
      </c>
      <c r="Q1709" s="27">
        <f>IF(UBER[[Trip duration ]]="","",HOUR(P1709)*60 + MINUTE(P1709))</f>
        <v>52</v>
      </c>
      <c r="R1709" s="27"/>
    </row>
    <row r="1710" spans="1:18" x14ac:dyDescent="0.3">
      <c r="A1710" s="1">
        <v>1713</v>
      </c>
      <c r="B1710" s="1" t="s">
        <v>4</v>
      </c>
      <c r="C1710" s="1">
        <v>220</v>
      </c>
      <c r="D1710" s="1" t="str">
        <f t="shared" si="78"/>
        <v>Yes</v>
      </c>
      <c r="E1710" s="1" t="s">
        <v>5</v>
      </c>
      <c r="F1710" s="2">
        <f>UBER[[#This Row],[Request Date]]+UBER[[#This Row],[Request Time]]</f>
        <v>42563.338888888888</v>
      </c>
      <c r="G1710" s="3">
        <v>42563</v>
      </c>
      <c r="H1710" s="4">
        <v>0.33888888888888885</v>
      </c>
      <c r="I1710" s="27">
        <f>HOUR(UBER[[#This Row],[Request Timestamp]])</f>
        <v>8</v>
      </c>
      <c r="J1710" s="4" t="str">
        <f t="shared" si="79"/>
        <v>Morning</v>
      </c>
      <c r="K1710" s="4" t="str">
        <f>TEXT(UBER[[#This Row],[Request Date]],"dddd")</f>
        <v>Tuesday</v>
      </c>
      <c r="L1710" s="2">
        <f>IF(OR(UBER[Drop Date]="NA", UBER[Drop Time]="NA"), "NA",M1710+N1710)</f>
        <v>42563.364583333336</v>
      </c>
      <c r="M1710" s="3">
        <v>42563</v>
      </c>
      <c r="N1710" s="4">
        <v>0.36458333333333331</v>
      </c>
      <c r="O1710" s="4" t="str">
        <f>IF(UBER[Drop Date]="NA","No","yes")</f>
        <v>yes</v>
      </c>
      <c r="P1710" s="4">
        <f t="shared" si="80"/>
        <v>2.5694444448163267E-2</v>
      </c>
      <c r="Q1710" s="27">
        <f>IF(UBER[[Trip duration ]]="","",HOUR(P1710)*60 + MINUTE(P1710))</f>
        <v>37</v>
      </c>
      <c r="R1710" s="27"/>
    </row>
    <row r="1711" spans="1:18" x14ac:dyDescent="0.3">
      <c r="A1711" s="1">
        <v>1714</v>
      </c>
      <c r="B1711" s="1" t="s">
        <v>4</v>
      </c>
      <c r="C1711" s="1">
        <v>272</v>
      </c>
      <c r="D1711" s="1" t="str">
        <f t="shared" si="78"/>
        <v>Yes</v>
      </c>
      <c r="E1711" s="1" t="s">
        <v>5</v>
      </c>
      <c r="F1711" s="2">
        <f>UBER[[#This Row],[Request Date]]+UBER[[#This Row],[Request Time]]</f>
        <v>42563.343055555553</v>
      </c>
      <c r="G1711" s="3">
        <v>42563</v>
      </c>
      <c r="H1711" s="4">
        <v>0.3430555555555555</v>
      </c>
      <c r="I1711" s="27">
        <f>HOUR(UBER[[#This Row],[Request Timestamp]])</f>
        <v>8</v>
      </c>
      <c r="J1711" s="4" t="str">
        <f t="shared" si="79"/>
        <v>Morning</v>
      </c>
      <c r="K1711" s="4" t="str">
        <f>TEXT(UBER[[#This Row],[Request Date]],"dddd")</f>
        <v>Tuesday</v>
      </c>
      <c r="L1711" s="2">
        <f>IF(OR(UBER[Drop Date]="NA", UBER[Drop Time]="NA"), "NA",M1711+N1711)</f>
        <v>42563.390277777777</v>
      </c>
      <c r="M1711" s="3">
        <v>42563</v>
      </c>
      <c r="N1711" s="4">
        <v>0.39027777777777778</v>
      </c>
      <c r="O1711" s="4" t="str">
        <f>IF(UBER[Drop Date]="NA","No","yes")</f>
        <v>yes</v>
      </c>
      <c r="P1711" s="4">
        <f t="shared" si="80"/>
        <v>4.7222222223354038E-2</v>
      </c>
      <c r="Q1711" s="27">
        <f>IF(UBER[[Trip duration ]]="","",HOUR(P1711)*60 + MINUTE(P1711))</f>
        <v>68</v>
      </c>
      <c r="R1711" s="27"/>
    </row>
    <row r="1712" spans="1:18" x14ac:dyDescent="0.3">
      <c r="A1712" s="1">
        <v>1715</v>
      </c>
      <c r="B1712" s="1" t="s">
        <v>8</v>
      </c>
      <c r="C1712" s="1" t="s">
        <v>6</v>
      </c>
      <c r="D1712" s="1" t="str">
        <f t="shared" si="78"/>
        <v>No</v>
      </c>
      <c r="E1712" s="1" t="s">
        <v>7</v>
      </c>
      <c r="F1712" s="2">
        <f>UBER[[#This Row],[Request Date]]+UBER[[#This Row],[Request Time]]</f>
        <v>42563.342361111114</v>
      </c>
      <c r="G1712" s="3">
        <v>42563</v>
      </c>
      <c r="H1712" s="4">
        <v>0.34236111111111112</v>
      </c>
      <c r="I1712" s="27">
        <f>HOUR(UBER[[#This Row],[Request Timestamp]])</f>
        <v>8</v>
      </c>
      <c r="J1712" s="4" t="str">
        <f t="shared" si="79"/>
        <v>Morning</v>
      </c>
      <c r="K1712" s="4" t="str">
        <f>TEXT(UBER[[#This Row],[Request Date]],"dddd")</f>
        <v>Tuesday</v>
      </c>
      <c r="L1712" s="2" t="str">
        <f>IF(OR(UBER[Drop Date]="NA", UBER[Drop Time]="NA"), "NA",M1712+N1712)</f>
        <v>NA</v>
      </c>
      <c r="M1712" s="3" t="s">
        <v>6</v>
      </c>
      <c r="N1712" s="4"/>
      <c r="O1712" s="4" t="str">
        <f>IF(UBER[Drop Date]="NA","No","yes")</f>
        <v>No</v>
      </c>
      <c r="P1712" s="4" t="str">
        <f t="shared" si="80"/>
        <v/>
      </c>
      <c r="Q1712" s="27" t="str">
        <f>IF(UBER[[Trip duration ]]="","",HOUR(P1712)*60 + MINUTE(P1712))</f>
        <v/>
      </c>
      <c r="R1712" s="27"/>
    </row>
    <row r="1713" spans="1:18" x14ac:dyDescent="0.3">
      <c r="A1713" s="1">
        <v>1716</v>
      </c>
      <c r="B1713" s="1" t="s">
        <v>8</v>
      </c>
      <c r="C1713" s="1" t="s">
        <v>6</v>
      </c>
      <c r="D1713" s="1" t="str">
        <f t="shared" si="78"/>
        <v>No</v>
      </c>
      <c r="E1713" s="1" t="s">
        <v>7</v>
      </c>
      <c r="F1713" s="2">
        <f>UBER[[#This Row],[Request Date]]+UBER[[#This Row],[Request Time]]</f>
        <v>42563.338194444441</v>
      </c>
      <c r="G1713" s="3">
        <v>42563</v>
      </c>
      <c r="H1713" s="4">
        <v>0.33819444444444446</v>
      </c>
      <c r="I1713" s="27">
        <f>HOUR(UBER[[#This Row],[Request Timestamp]])</f>
        <v>8</v>
      </c>
      <c r="J1713" s="4" t="str">
        <f t="shared" si="79"/>
        <v>Morning</v>
      </c>
      <c r="K1713" s="4" t="str">
        <f>TEXT(UBER[[#This Row],[Request Date]],"dddd")</f>
        <v>Tuesday</v>
      </c>
      <c r="L1713" s="2" t="str">
        <f>IF(OR(UBER[Drop Date]="NA", UBER[Drop Time]="NA"), "NA",M1713+N1713)</f>
        <v>NA</v>
      </c>
      <c r="M1713" s="3" t="s">
        <v>6</v>
      </c>
      <c r="N1713" s="4"/>
      <c r="O1713" s="4" t="str">
        <f>IF(UBER[Drop Date]="NA","No","yes")</f>
        <v>No</v>
      </c>
      <c r="P1713" s="4" t="str">
        <f t="shared" si="80"/>
        <v/>
      </c>
      <c r="Q1713" s="27" t="str">
        <f>IF(UBER[[Trip duration ]]="","",HOUR(P1713)*60 + MINUTE(P1713))</f>
        <v/>
      </c>
      <c r="R1713" s="27"/>
    </row>
    <row r="1714" spans="1:18" x14ac:dyDescent="0.3">
      <c r="A1714" s="1">
        <v>1717</v>
      </c>
      <c r="B1714" s="1" t="s">
        <v>8</v>
      </c>
      <c r="C1714" s="1" t="s">
        <v>6</v>
      </c>
      <c r="D1714" s="1" t="str">
        <f t="shared" si="78"/>
        <v>No</v>
      </c>
      <c r="E1714" s="1" t="s">
        <v>7</v>
      </c>
      <c r="F1714" s="2">
        <f>UBER[[#This Row],[Request Date]]+UBER[[#This Row],[Request Time]]</f>
        <v>42563.338194444441</v>
      </c>
      <c r="G1714" s="3">
        <v>42563</v>
      </c>
      <c r="H1714" s="4">
        <v>0.33819444444444446</v>
      </c>
      <c r="I1714" s="27">
        <f>HOUR(UBER[[#This Row],[Request Timestamp]])</f>
        <v>8</v>
      </c>
      <c r="J1714" s="4" t="str">
        <f t="shared" si="79"/>
        <v>Morning</v>
      </c>
      <c r="K1714" s="4" t="str">
        <f>TEXT(UBER[[#This Row],[Request Date]],"dddd")</f>
        <v>Tuesday</v>
      </c>
      <c r="L1714" s="2" t="str">
        <f>IF(OR(UBER[Drop Date]="NA", UBER[Drop Time]="NA"), "NA",M1714+N1714)</f>
        <v>NA</v>
      </c>
      <c r="M1714" s="3" t="s">
        <v>6</v>
      </c>
      <c r="N1714" s="4"/>
      <c r="O1714" s="4" t="str">
        <f>IF(UBER[Drop Date]="NA","No","yes")</f>
        <v>No</v>
      </c>
      <c r="P1714" s="4" t="str">
        <f t="shared" si="80"/>
        <v/>
      </c>
      <c r="Q1714" s="27" t="str">
        <f>IF(UBER[[Trip duration ]]="","",HOUR(P1714)*60 + MINUTE(P1714))</f>
        <v/>
      </c>
      <c r="R1714" s="27"/>
    </row>
    <row r="1715" spans="1:18" x14ac:dyDescent="0.3">
      <c r="A1715" s="1">
        <v>1718</v>
      </c>
      <c r="B1715" s="1" t="s">
        <v>8</v>
      </c>
      <c r="C1715" s="1">
        <v>278</v>
      </c>
      <c r="D1715" s="1" t="str">
        <f t="shared" si="78"/>
        <v>Yes</v>
      </c>
      <c r="E1715" s="1" t="s">
        <v>9</v>
      </c>
      <c r="F1715" s="2">
        <f>UBER[[#This Row],[Request Date]]+UBER[[#This Row],[Request Time]]</f>
        <v>42563.343055555553</v>
      </c>
      <c r="G1715" s="3">
        <v>42563</v>
      </c>
      <c r="H1715" s="4">
        <v>0.3430555555555555</v>
      </c>
      <c r="I1715" s="27">
        <f>HOUR(UBER[[#This Row],[Request Timestamp]])</f>
        <v>8</v>
      </c>
      <c r="J1715" s="4" t="str">
        <f t="shared" si="79"/>
        <v>Morning</v>
      </c>
      <c r="K1715" s="4" t="str">
        <f>TEXT(UBER[[#This Row],[Request Date]],"dddd")</f>
        <v>Tuesday</v>
      </c>
      <c r="L1715" s="2" t="str">
        <f>IF(OR(UBER[Drop Date]="NA", UBER[Drop Time]="NA"), "NA",M1715+N1715)</f>
        <v>NA</v>
      </c>
      <c r="M1715" s="3" t="s">
        <v>6</v>
      </c>
      <c r="N1715" s="4"/>
      <c r="O1715" s="4" t="str">
        <f>IF(UBER[Drop Date]="NA","No","yes")</f>
        <v>No</v>
      </c>
      <c r="P1715" s="4" t="str">
        <f t="shared" si="80"/>
        <v/>
      </c>
      <c r="Q1715" s="27" t="str">
        <f>IF(UBER[[Trip duration ]]="","",HOUR(P1715)*60 + MINUTE(P1715))</f>
        <v/>
      </c>
      <c r="R1715" s="27"/>
    </row>
    <row r="1716" spans="1:18" x14ac:dyDescent="0.3">
      <c r="A1716" s="1">
        <v>1719</v>
      </c>
      <c r="B1716" s="1" t="s">
        <v>8</v>
      </c>
      <c r="C1716" s="1" t="s">
        <v>6</v>
      </c>
      <c r="D1716" s="1" t="str">
        <f t="shared" si="78"/>
        <v>No</v>
      </c>
      <c r="E1716" s="1" t="s">
        <v>7</v>
      </c>
      <c r="F1716" s="2">
        <f>UBER[[#This Row],[Request Date]]+UBER[[#This Row],[Request Time]]</f>
        <v>42563.343055555553</v>
      </c>
      <c r="G1716" s="3">
        <v>42563</v>
      </c>
      <c r="H1716" s="4">
        <v>0.3430555555555555</v>
      </c>
      <c r="I1716" s="27">
        <f>HOUR(UBER[[#This Row],[Request Timestamp]])</f>
        <v>8</v>
      </c>
      <c r="J1716" s="4" t="str">
        <f t="shared" si="79"/>
        <v>Morning</v>
      </c>
      <c r="K1716" s="4" t="str">
        <f>TEXT(UBER[[#This Row],[Request Date]],"dddd")</f>
        <v>Tuesday</v>
      </c>
      <c r="L1716" s="2" t="str">
        <f>IF(OR(UBER[Drop Date]="NA", UBER[Drop Time]="NA"), "NA",M1716+N1716)</f>
        <v>NA</v>
      </c>
      <c r="M1716" s="3" t="s">
        <v>6</v>
      </c>
      <c r="N1716" s="4"/>
      <c r="O1716" s="4" t="str">
        <f>IF(UBER[Drop Date]="NA","No","yes")</f>
        <v>No</v>
      </c>
      <c r="P1716" s="4" t="str">
        <f t="shared" si="80"/>
        <v/>
      </c>
      <c r="Q1716" s="27" t="str">
        <f>IF(UBER[[Trip duration ]]="","",HOUR(P1716)*60 + MINUTE(P1716))</f>
        <v/>
      </c>
      <c r="R1716" s="27"/>
    </row>
    <row r="1717" spans="1:18" x14ac:dyDescent="0.3">
      <c r="A1717" s="1">
        <v>1720</v>
      </c>
      <c r="B1717" s="1" t="s">
        <v>8</v>
      </c>
      <c r="C1717" s="1" t="s">
        <v>6</v>
      </c>
      <c r="D1717" s="1" t="str">
        <f t="shared" si="78"/>
        <v>No</v>
      </c>
      <c r="E1717" s="1" t="s">
        <v>7</v>
      </c>
      <c r="F1717" s="2">
        <f>UBER[[#This Row],[Request Date]]+UBER[[#This Row],[Request Time]]</f>
        <v>42563.344444444447</v>
      </c>
      <c r="G1717" s="3">
        <v>42563</v>
      </c>
      <c r="H1717" s="4">
        <v>0.3444444444444445</v>
      </c>
      <c r="I1717" s="27">
        <f>HOUR(UBER[[#This Row],[Request Timestamp]])</f>
        <v>8</v>
      </c>
      <c r="J1717" s="4" t="str">
        <f t="shared" si="79"/>
        <v>Morning</v>
      </c>
      <c r="K1717" s="4" t="str">
        <f>TEXT(UBER[[#This Row],[Request Date]],"dddd")</f>
        <v>Tuesday</v>
      </c>
      <c r="L1717" s="2" t="str">
        <f>IF(OR(UBER[Drop Date]="NA", UBER[Drop Time]="NA"), "NA",M1717+N1717)</f>
        <v>NA</v>
      </c>
      <c r="M1717" s="3" t="s">
        <v>6</v>
      </c>
      <c r="N1717" s="4"/>
      <c r="O1717" s="4" t="str">
        <f>IF(UBER[Drop Date]="NA","No","yes")</f>
        <v>No</v>
      </c>
      <c r="P1717" s="4" t="str">
        <f t="shared" si="80"/>
        <v/>
      </c>
      <c r="Q1717" s="27" t="str">
        <f>IF(UBER[[Trip duration ]]="","",HOUR(P1717)*60 + MINUTE(P1717))</f>
        <v/>
      </c>
      <c r="R1717" s="27"/>
    </row>
    <row r="1718" spans="1:18" x14ac:dyDescent="0.3">
      <c r="A1718" s="1">
        <v>1721</v>
      </c>
      <c r="B1718" s="1" t="s">
        <v>8</v>
      </c>
      <c r="C1718" s="1">
        <v>55</v>
      </c>
      <c r="D1718" s="1" t="str">
        <f t="shared" si="78"/>
        <v>Yes</v>
      </c>
      <c r="E1718" s="1" t="s">
        <v>5</v>
      </c>
      <c r="F1718" s="2">
        <f>UBER[[#This Row],[Request Date]]+UBER[[#This Row],[Request Time]]</f>
        <v>42563.340277777781</v>
      </c>
      <c r="G1718" s="3">
        <v>42563</v>
      </c>
      <c r="H1718" s="4">
        <v>0.34027777777777773</v>
      </c>
      <c r="I1718" s="27">
        <f>HOUR(UBER[[#This Row],[Request Timestamp]])</f>
        <v>8</v>
      </c>
      <c r="J1718" s="4" t="str">
        <f t="shared" si="79"/>
        <v>Morning</v>
      </c>
      <c r="K1718" s="4" t="str">
        <f>TEXT(UBER[[#This Row],[Request Date]],"dddd")</f>
        <v>Tuesday</v>
      </c>
      <c r="L1718" s="2">
        <f>IF(OR(UBER[Drop Date]="NA", UBER[Drop Time]="NA"), "NA",M1718+N1718)</f>
        <v>42563.365972222222</v>
      </c>
      <c r="M1718" s="3">
        <v>42563</v>
      </c>
      <c r="N1718" s="4">
        <v>0.3659722222222222</v>
      </c>
      <c r="O1718" s="4" t="str">
        <f>IF(UBER[Drop Date]="NA","No","yes")</f>
        <v>yes</v>
      </c>
      <c r="P1718" s="4">
        <f t="shared" si="80"/>
        <v>2.569444444088731E-2</v>
      </c>
      <c r="Q1718" s="27">
        <f>IF(UBER[[Trip duration ]]="","",HOUR(P1718)*60 + MINUTE(P1718))</f>
        <v>37</v>
      </c>
      <c r="R1718" s="27"/>
    </row>
    <row r="1719" spans="1:18" x14ac:dyDescent="0.3">
      <c r="A1719" s="1">
        <v>1722</v>
      </c>
      <c r="B1719" s="1" t="s">
        <v>8</v>
      </c>
      <c r="C1719" s="1">
        <v>63</v>
      </c>
      <c r="D1719" s="1" t="str">
        <f t="shared" si="78"/>
        <v>Yes</v>
      </c>
      <c r="E1719" s="1" t="s">
        <v>9</v>
      </c>
      <c r="F1719" s="2">
        <f>UBER[[#This Row],[Request Date]]+UBER[[#This Row],[Request Time]]</f>
        <v>42563.345138888886</v>
      </c>
      <c r="G1719" s="3">
        <v>42563</v>
      </c>
      <c r="H1719" s="4">
        <v>0.34513888888888888</v>
      </c>
      <c r="I1719" s="27">
        <f>HOUR(UBER[[#This Row],[Request Timestamp]])</f>
        <v>8</v>
      </c>
      <c r="J1719" s="4" t="str">
        <f t="shared" si="79"/>
        <v>Morning</v>
      </c>
      <c r="K1719" s="4" t="str">
        <f>TEXT(UBER[[#This Row],[Request Date]],"dddd")</f>
        <v>Tuesday</v>
      </c>
      <c r="L1719" s="2" t="str">
        <f>IF(OR(UBER[Drop Date]="NA", UBER[Drop Time]="NA"), "NA",M1719+N1719)</f>
        <v>NA</v>
      </c>
      <c r="M1719" s="3" t="s">
        <v>6</v>
      </c>
      <c r="N1719" s="4"/>
      <c r="O1719" s="4" t="str">
        <f>IF(UBER[Drop Date]="NA","No","yes")</f>
        <v>No</v>
      </c>
      <c r="P1719" s="4" t="str">
        <f t="shared" si="80"/>
        <v/>
      </c>
      <c r="Q1719" s="27" t="str">
        <f>IF(UBER[[Trip duration ]]="","",HOUR(P1719)*60 + MINUTE(P1719))</f>
        <v/>
      </c>
      <c r="R1719" s="27"/>
    </row>
    <row r="1720" spans="1:18" x14ac:dyDescent="0.3">
      <c r="A1720" s="1">
        <v>1723</v>
      </c>
      <c r="B1720" s="1" t="s">
        <v>8</v>
      </c>
      <c r="C1720" s="1">
        <v>65</v>
      </c>
      <c r="D1720" s="1" t="str">
        <f t="shared" si="78"/>
        <v>Yes</v>
      </c>
      <c r="E1720" s="1" t="s">
        <v>9</v>
      </c>
      <c r="F1720" s="2">
        <f>UBER[[#This Row],[Request Date]]+UBER[[#This Row],[Request Time]]</f>
        <v>42563.345833333333</v>
      </c>
      <c r="G1720" s="3">
        <v>42563</v>
      </c>
      <c r="H1720" s="4">
        <v>0.34583333333333338</v>
      </c>
      <c r="I1720" s="27">
        <f>HOUR(UBER[[#This Row],[Request Timestamp]])</f>
        <v>8</v>
      </c>
      <c r="J1720" s="4" t="str">
        <f t="shared" si="79"/>
        <v>Morning</v>
      </c>
      <c r="K1720" s="4" t="str">
        <f>TEXT(UBER[[#This Row],[Request Date]],"dddd")</f>
        <v>Tuesday</v>
      </c>
      <c r="L1720" s="2" t="str">
        <f>IF(OR(UBER[Drop Date]="NA", UBER[Drop Time]="NA"), "NA",M1720+N1720)</f>
        <v>NA</v>
      </c>
      <c r="M1720" s="3" t="s">
        <v>6</v>
      </c>
      <c r="N1720" s="4"/>
      <c r="O1720" s="4" t="str">
        <f>IF(UBER[Drop Date]="NA","No","yes")</f>
        <v>No</v>
      </c>
      <c r="P1720" s="4" t="str">
        <f t="shared" si="80"/>
        <v/>
      </c>
      <c r="Q1720" s="27" t="str">
        <f>IF(UBER[[Trip duration ]]="","",HOUR(P1720)*60 + MINUTE(P1720))</f>
        <v/>
      </c>
      <c r="R1720" s="27"/>
    </row>
    <row r="1721" spans="1:18" x14ac:dyDescent="0.3">
      <c r="A1721" s="1">
        <v>1724</v>
      </c>
      <c r="B1721" s="1" t="s">
        <v>8</v>
      </c>
      <c r="C1721" s="1">
        <v>271</v>
      </c>
      <c r="D1721" s="1" t="str">
        <f t="shared" si="78"/>
        <v>Yes</v>
      </c>
      <c r="E1721" s="1" t="s">
        <v>5</v>
      </c>
      <c r="F1721" s="2">
        <f>UBER[[#This Row],[Request Date]]+UBER[[#This Row],[Request Time]]</f>
        <v>42563.34652777778</v>
      </c>
      <c r="G1721" s="3">
        <v>42563</v>
      </c>
      <c r="H1721" s="4">
        <v>0.34652777777777777</v>
      </c>
      <c r="I1721" s="27">
        <f>HOUR(UBER[[#This Row],[Request Timestamp]])</f>
        <v>8</v>
      </c>
      <c r="J1721" s="4" t="str">
        <f t="shared" si="79"/>
        <v>Morning</v>
      </c>
      <c r="K1721" s="4" t="str">
        <f>TEXT(UBER[[#This Row],[Request Date]],"dddd")</f>
        <v>Tuesday</v>
      </c>
      <c r="L1721" s="2">
        <f>IF(OR(UBER[Drop Date]="NA", UBER[Drop Time]="NA"), "NA",M1721+N1721)</f>
        <v>42563.393750000003</v>
      </c>
      <c r="M1721" s="3">
        <v>42563</v>
      </c>
      <c r="N1721" s="4">
        <v>0.39374999999999999</v>
      </c>
      <c r="O1721" s="4" t="str">
        <f>IF(UBER[Drop Date]="NA","No","yes")</f>
        <v>yes</v>
      </c>
      <c r="P1721" s="4">
        <f t="shared" si="80"/>
        <v>4.7222222223354038E-2</v>
      </c>
      <c r="Q1721" s="27">
        <f>IF(UBER[[Trip duration ]]="","",HOUR(P1721)*60 + MINUTE(P1721))</f>
        <v>68</v>
      </c>
      <c r="R1721" s="27"/>
    </row>
    <row r="1722" spans="1:18" x14ac:dyDescent="0.3">
      <c r="A1722" s="1">
        <v>1725</v>
      </c>
      <c r="B1722" s="1" t="s">
        <v>8</v>
      </c>
      <c r="C1722" s="1">
        <v>246</v>
      </c>
      <c r="D1722" s="1" t="str">
        <f t="shared" si="78"/>
        <v>Yes</v>
      </c>
      <c r="E1722" s="1" t="s">
        <v>9</v>
      </c>
      <c r="F1722" s="2">
        <f>UBER[[#This Row],[Request Date]]+UBER[[#This Row],[Request Time]]</f>
        <v>42563.345138888886</v>
      </c>
      <c r="G1722" s="3">
        <v>42563</v>
      </c>
      <c r="H1722" s="4">
        <v>0.34513888888888888</v>
      </c>
      <c r="I1722" s="27">
        <f>HOUR(UBER[[#This Row],[Request Timestamp]])</f>
        <v>8</v>
      </c>
      <c r="J1722" s="4" t="str">
        <f t="shared" si="79"/>
        <v>Morning</v>
      </c>
      <c r="K1722" s="4" t="str">
        <f>TEXT(UBER[[#This Row],[Request Date]],"dddd")</f>
        <v>Tuesday</v>
      </c>
      <c r="L1722" s="2" t="str">
        <f>IF(OR(UBER[Drop Date]="NA", UBER[Drop Time]="NA"), "NA",M1722+N1722)</f>
        <v>NA</v>
      </c>
      <c r="M1722" s="3" t="s">
        <v>6</v>
      </c>
      <c r="N1722" s="4"/>
      <c r="O1722" s="4" t="str">
        <f>IF(UBER[Drop Date]="NA","No","yes")</f>
        <v>No</v>
      </c>
      <c r="P1722" s="4" t="str">
        <f t="shared" si="80"/>
        <v/>
      </c>
      <c r="Q1722" s="27" t="str">
        <f>IF(UBER[[Trip duration ]]="","",HOUR(P1722)*60 + MINUTE(P1722))</f>
        <v/>
      </c>
      <c r="R1722" s="27"/>
    </row>
    <row r="1723" spans="1:18" x14ac:dyDescent="0.3">
      <c r="A1723" s="1">
        <v>1726</v>
      </c>
      <c r="B1723" s="1" t="s">
        <v>8</v>
      </c>
      <c r="C1723" s="1">
        <v>277</v>
      </c>
      <c r="D1723" s="1" t="str">
        <f t="shared" si="78"/>
        <v>Yes</v>
      </c>
      <c r="E1723" s="1" t="s">
        <v>9</v>
      </c>
      <c r="F1723" s="2">
        <f>UBER[[#This Row],[Request Date]]+UBER[[#This Row],[Request Time]]</f>
        <v>42563.350694444445</v>
      </c>
      <c r="G1723" s="3">
        <v>42563</v>
      </c>
      <c r="H1723" s="4">
        <v>0.35069444444444442</v>
      </c>
      <c r="I1723" s="27">
        <f>HOUR(UBER[[#This Row],[Request Timestamp]])</f>
        <v>8</v>
      </c>
      <c r="J1723" s="4" t="str">
        <f t="shared" si="79"/>
        <v>Morning</v>
      </c>
      <c r="K1723" s="4" t="str">
        <f>TEXT(UBER[[#This Row],[Request Date]],"dddd")</f>
        <v>Tuesday</v>
      </c>
      <c r="L1723" s="2" t="str">
        <f>IF(OR(UBER[Drop Date]="NA", UBER[Drop Time]="NA"), "NA",M1723+N1723)</f>
        <v>NA</v>
      </c>
      <c r="M1723" s="3" t="s">
        <v>6</v>
      </c>
      <c r="N1723" s="4"/>
      <c r="O1723" s="4" t="str">
        <f>IF(UBER[Drop Date]="NA","No","yes")</f>
        <v>No</v>
      </c>
      <c r="P1723" s="4" t="str">
        <f t="shared" si="80"/>
        <v/>
      </c>
      <c r="Q1723" s="27" t="str">
        <f>IF(UBER[[Trip duration ]]="","",HOUR(P1723)*60 + MINUTE(P1723))</f>
        <v/>
      </c>
      <c r="R1723" s="27"/>
    </row>
    <row r="1724" spans="1:18" x14ac:dyDescent="0.3">
      <c r="A1724" s="1">
        <v>1727</v>
      </c>
      <c r="B1724" s="1" t="s">
        <v>8</v>
      </c>
      <c r="C1724" s="1" t="s">
        <v>6</v>
      </c>
      <c r="D1724" s="1" t="str">
        <f t="shared" si="78"/>
        <v>No</v>
      </c>
      <c r="E1724" s="1" t="s">
        <v>7</v>
      </c>
      <c r="F1724" s="2">
        <f>UBER[[#This Row],[Request Date]]+UBER[[#This Row],[Request Time]]</f>
        <v>42563.345138888886</v>
      </c>
      <c r="G1724" s="3">
        <v>42563</v>
      </c>
      <c r="H1724" s="4">
        <v>0.34513888888888888</v>
      </c>
      <c r="I1724" s="27">
        <f>HOUR(UBER[[#This Row],[Request Timestamp]])</f>
        <v>8</v>
      </c>
      <c r="J1724" s="4" t="str">
        <f t="shared" si="79"/>
        <v>Morning</v>
      </c>
      <c r="K1724" s="4" t="str">
        <f>TEXT(UBER[[#This Row],[Request Date]],"dddd")</f>
        <v>Tuesday</v>
      </c>
      <c r="L1724" s="2" t="str">
        <f>IF(OR(UBER[Drop Date]="NA", UBER[Drop Time]="NA"), "NA",M1724+N1724)</f>
        <v>NA</v>
      </c>
      <c r="M1724" s="3" t="s">
        <v>6</v>
      </c>
      <c r="N1724" s="4"/>
      <c r="O1724" s="4" t="str">
        <f>IF(UBER[Drop Date]="NA","No","yes")</f>
        <v>No</v>
      </c>
      <c r="P1724" s="4" t="str">
        <f t="shared" si="80"/>
        <v/>
      </c>
      <c r="Q1724" s="27" t="str">
        <f>IF(UBER[[Trip duration ]]="","",HOUR(P1724)*60 + MINUTE(P1724))</f>
        <v/>
      </c>
      <c r="R1724" s="27"/>
    </row>
    <row r="1725" spans="1:18" x14ac:dyDescent="0.3">
      <c r="A1725" s="1">
        <v>1728</v>
      </c>
      <c r="B1725" s="1" t="s">
        <v>8</v>
      </c>
      <c r="C1725" s="1">
        <v>131</v>
      </c>
      <c r="D1725" s="1" t="str">
        <f t="shared" si="78"/>
        <v>Yes</v>
      </c>
      <c r="E1725" s="1" t="s">
        <v>9</v>
      </c>
      <c r="F1725" s="2">
        <f>UBER[[#This Row],[Request Date]]+UBER[[#This Row],[Request Time]]</f>
        <v>42563.347222222219</v>
      </c>
      <c r="G1725" s="3">
        <v>42563</v>
      </c>
      <c r="H1725" s="4">
        <v>0.34722222222222227</v>
      </c>
      <c r="I1725" s="27">
        <f>HOUR(UBER[[#This Row],[Request Timestamp]])</f>
        <v>8</v>
      </c>
      <c r="J1725" s="4" t="str">
        <f t="shared" si="79"/>
        <v>Morning</v>
      </c>
      <c r="K1725" s="4" t="str">
        <f>TEXT(UBER[[#This Row],[Request Date]],"dddd")</f>
        <v>Tuesday</v>
      </c>
      <c r="L1725" s="2" t="str">
        <f>IF(OR(UBER[Drop Date]="NA", UBER[Drop Time]="NA"), "NA",M1725+N1725)</f>
        <v>NA</v>
      </c>
      <c r="M1725" s="3" t="s">
        <v>6</v>
      </c>
      <c r="N1725" s="4"/>
      <c r="O1725" s="4" t="str">
        <f>IF(UBER[Drop Date]="NA","No","yes")</f>
        <v>No</v>
      </c>
      <c r="P1725" s="4" t="str">
        <f t="shared" si="80"/>
        <v/>
      </c>
      <c r="Q1725" s="27" t="str">
        <f>IF(UBER[[Trip duration ]]="","",HOUR(P1725)*60 + MINUTE(P1725))</f>
        <v/>
      </c>
      <c r="R1725" s="27"/>
    </row>
    <row r="1726" spans="1:18" x14ac:dyDescent="0.3">
      <c r="A1726" s="1">
        <v>1729</v>
      </c>
      <c r="B1726" s="1" t="s">
        <v>8</v>
      </c>
      <c r="C1726" s="1" t="s">
        <v>6</v>
      </c>
      <c r="D1726" s="1" t="str">
        <f t="shared" si="78"/>
        <v>No</v>
      </c>
      <c r="E1726" s="1" t="s">
        <v>7</v>
      </c>
      <c r="F1726" s="2">
        <f>UBER[[#This Row],[Request Date]]+UBER[[#This Row],[Request Time]]</f>
        <v>42563.34652777778</v>
      </c>
      <c r="G1726" s="3">
        <v>42563</v>
      </c>
      <c r="H1726" s="4">
        <v>0.34652777777777777</v>
      </c>
      <c r="I1726" s="27">
        <f>HOUR(UBER[[#This Row],[Request Timestamp]])</f>
        <v>8</v>
      </c>
      <c r="J1726" s="4" t="str">
        <f t="shared" si="79"/>
        <v>Morning</v>
      </c>
      <c r="K1726" s="4" t="str">
        <f>TEXT(UBER[[#This Row],[Request Date]],"dddd")</f>
        <v>Tuesday</v>
      </c>
      <c r="L1726" s="2" t="str">
        <f>IF(OR(UBER[Drop Date]="NA", UBER[Drop Time]="NA"), "NA",M1726+N1726)</f>
        <v>NA</v>
      </c>
      <c r="M1726" s="3" t="s">
        <v>6</v>
      </c>
      <c r="N1726" s="4"/>
      <c r="O1726" s="4" t="str">
        <f>IF(UBER[Drop Date]="NA","No","yes")</f>
        <v>No</v>
      </c>
      <c r="P1726" s="4" t="str">
        <f t="shared" si="80"/>
        <v/>
      </c>
      <c r="Q1726" s="27" t="str">
        <f>IF(UBER[[Trip duration ]]="","",HOUR(P1726)*60 + MINUTE(P1726))</f>
        <v/>
      </c>
      <c r="R1726" s="27"/>
    </row>
    <row r="1727" spans="1:18" x14ac:dyDescent="0.3">
      <c r="A1727" s="1">
        <v>1730</v>
      </c>
      <c r="B1727" s="1" t="s">
        <v>8</v>
      </c>
      <c r="C1727" s="1">
        <v>222</v>
      </c>
      <c r="D1727" s="1" t="str">
        <f t="shared" si="78"/>
        <v>Yes</v>
      </c>
      <c r="E1727" s="1" t="s">
        <v>9</v>
      </c>
      <c r="F1727" s="2">
        <f>UBER[[#This Row],[Request Date]]+UBER[[#This Row],[Request Time]]</f>
        <v>42563.350694444445</v>
      </c>
      <c r="G1727" s="3">
        <v>42563</v>
      </c>
      <c r="H1727" s="4">
        <v>0.35069444444444442</v>
      </c>
      <c r="I1727" s="27">
        <f>HOUR(UBER[[#This Row],[Request Timestamp]])</f>
        <v>8</v>
      </c>
      <c r="J1727" s="4" t="str">
        <f t="shared" si="79"/>
        <v>Morning</v>
      </c>
      <c r="K1727" s="4" t="str">
        <f>TEXT(UBER[[#This Row],[Request Date]],"dddd")</f>
        <v>Tuesday</v>
      </c>
      <c r="L1727" s="2" t="str">
        <f>IF(OR(UBER[Drop Date]="NA", UBER[Drop Time]="NA"), "NA",M1727+N1727)</f>
        <v>NA</v>
      </c>
      <c r="M1727" s="3" t="s">
        <v>6</v>
      </c>
      <c r="N1727" s="4"/>
      <c r="O1727" s="4" t="str">
        <f>IF(UBER[Drop Date]="NA","No","yes")</f>
        <v>No</v>
      </c>
      <c r="P1727" s="4" t="str">
        <f t="shared" si="80"/>
        <v/>
      </c>
      <c r="Q1727" s="27" t="str">
        <f>IF(UBER[[Trip duration ]]="","",HOUR(P1727)*60 + MINUTE(P1727))</f>
        <v/>
      </c>
      <c r="R1727" s="27"/>
    </row>
    <row r="1728" spans="1:18" x14ac:dyDescent="0.3">
      <c r="A1728" s="1">
        <v>1731</v>
      </c>
      <c r="B1728" s="1" t="s">
        <v>8</v>
      </c>
      <c r="C1728" s="1" t="s">
        <v>6</v>
      </c>
      <c r="D1728" s="1" t="str">
        <f t="shared" si="78"/>
        <v>No</v>
      </c>
      <c r="E1728" s="1" t="s">
        <v>7</v>
      </c>
      <c r="F1728" s="2">
        <f>UBER[[#This Row],[Request Date]]+UBER[[#This Row],[Request Time]]</f>
        <v>42563.351388888892</v>
      </c>
      <c r="G1728" s="3">
        <v>42563</v>
      </c>
      <c r="H1728" s="4">
        <v>0.35138888888888892</v>
      </c>
      <c r="I1728" s="27">
        <f>HOUR(UBER[[#This Row],[Request Timestamp]])</f>
        <v>8</v>
      </c>
      <c r="J1728" s="4" t="str">
        <f t="shared" si="79"/>
        <v>Morning</v>
      </c>
      <c r="K1728" s="4" t="str">
        <f>TEXT(UBER[[#This Row],[Request Date]],"dddd")</f>
        <v>Tuesday</v>
      </c>
      <c r="L1728" s="2" t="str">
        <f>IF(OR(UBER[Drop Date]="NA", UBER[Drop Time]="NA"), "NA",M1728+N1728)</f>
        <v>NA</v>
      </c>
      <c r="M1728" s="3" t="s">
        <v>6</v>
      </c>
      <c r="N1728" s="4"/>
      <c r="O1728" s="4" t="str">
        <f>IF(UBER[Drop Date]="NA","No","yes")</f>
        <v>No</v>
      </c>
      <c r="P1728" s="4" t="str">
        <f t="shared" si="80"/>
        <v/>
      </c>
      <c r="Q1728" s="27" t="str">
        <f>IF(UBER[[Trip duration ]]="","",HOUR(P1728)*60 + MINUTE(P1728))</f>
        <v/>
      </c>
      <c r="R1728" s="27"/>
    </row>
    <row r="1729" spans="1:18" x14ac:dyDescent="0.3">
      <c r="A1729" s="1">
        <v>1732</v>
      </c>
      <c r="B1729" s="1" t="s">
        <v>8</v>
      </c>
      <c r="C1729" s="1">
        <v>73</v>
      </c>
      <c r="D1729" s="1" t="str">
        <f t="shared" si="78"/>
        <v>Yes</v>
      </c>
      <c r="E1729" s="1" t="s">
        <v>9</v>
      </c>
      <c r="F1729" s="2">
        <f>UBER[[#This Row],[Request Date]]+UBER[[#This Row],[Request Time]]</f>
        <v>42563.34652777778</v>
      </c>
      <c r="G1729" s="3">
        <v>42563</v>
      </c>
      <c r="H1729" s="4">
        <v>0.34652777777777777</v>
      </c>
      <c r="I1729" s="27">
        <f>HOUR(UBER[[#This Row],[Request Timestamp]])</f>
        <v>8</v>
      </c>
      <c r="J1729" s="4" t="str">
        <f t="shared" si="79"/>
        <v>Morning</v>
      </c>
      <c r="K1729" s="4" t="str">
        <f>TEXT(UBER[[#This Row],[Request Date]],"dddd")</f>
        <v>Tuesday</v>
      </c>
      <c r="L1729" s="2" t="str">
        <f>IF(OR(UBER[Drop Date]="NA", UBER[Drop Time]="NA"), "NA",M1729+N1729)</f>
        <v>NA</v>
      </c>
      <c r="M1729" s="3" t="s">
        <v>6</v>
      </c>
      <c r="N1729" s="4"/>
      <c r="O1729" s="4" t="str">
        <f>IF(UBER[Drop Date]="NA","No","yes")</f>
        <v>No</v>
      </c>
      <c r="P1729" s="4" t="str">
        <f t="shared" si="80"/>
        <v/>
      </c>
      <c r="Q1729" s="27" t="str">
        <f>IF(UBER[[Trip duration ]]="","",HOUR(P1729)*60 + MINUTE(P1729))</f>
        <v/>
      </c>
      <c r="R1729" s="27"/>
    </row>
    <row r="1730" spans="1:18" x14ac:dyDescent="0.3">
      <c r="A1730" s="1">
        <v>1733</v>
      </c>
      <c r="B1730" s="1" t="s">
        <v>8</v>
      </c>
      <c r="C1730" s="1">
        <v>102</v>
      </c>
      <c r="D1730" s="1" t="str">
        <f t="shared" ref="D1730:D1793" si="81">IF(C:C="NA","No","Yes")</f>
        <v>Yes</v>
      </c>
      <c r="E1730" s="1" t="s">
        <v>9</v>
      </c>
      <c r="F1730" s="2">
        <f>UBER[[#This Row],[Request Date]]+UBER[[#This Row],[Request Time]]</f>
        <v>42563.349305555559</v>
      </c>
      <c r="G1730" s="3">
        <v>42563</v>
      </c>
      <c r="H1730" s="4">
        <v>0.34930555555555554</v>
      </c>
      <c r="I1730" s="27">
        <f>HOUR(UBER[[#This Row],[Request Timestamp]])</f>
        <v>8</v>
      </c>
      <c r="J1730" s="4" t="str">
        <f t="shared" ref="J1730:J1793" si="82">IF(HOUR(H1730)&lt;4,"Late Night",
 IF(HOUR(H1730)&lt;8,"Early Morning",
 IF(HOUR(H1730)&lt;12,"Morning",
 IF(HOUR(H1730)&lt;17,"Afternoon",
 IF(HOUR(H1730)&lt;21,"Evening","Night")))))</f>
        <v>Morning</v>
      </c>
      <c r="K1730" s="4" t="str">
        <f>TEXT(UBER[[#This Row],[Request Date]],"dddd")</f>
        <v>Tuesday</v>
      </c>
      <c r="L1730" s="2" t="str">
        <f>IF(OR(UBER[Drop Date]="NA", UBER[Drop Time]="NA"), "NA",M1730+N1730)</f>
        <v>NA</v>
      </c>
      <c r="M1730" s="3" t="s">
        <v>6</v>
      </c>
      <c r="N1730" s="4"/>
      <c r="O1730" s="4" t="str">
        <f>IF(UBER[Drop Date]="NA","No","yes")</f>
        <v>No</v>
      </c>
      <c r="P1730" s="4" t="str">
        <f t="shared" ref="P1730:P1793" si="83">IF(OR(L1730="NA",F1730="NA"), "", L1730 - F1730)</f>
        <v/>
      </c>
      <c r="Q1730" s="27" t="str">
        <f>IF(UBER[[Trip duration ]]="","",HOUR(P1730)*60 + MINUTE(P1730))</f>
        <v/>
      </c>
      <c r="R1730" s="27"/>
    </row>
    <row r="1731" spans="1:18" x14ac:dyDescent="0.3">
      <c r="A1731" s="1">
        <v>1734</v>
      </c>
      <c r="B1731" s="1" t="s">
        <v>8</v>
      </c>
      <c r="C1731" s="1">
        <v>259</v>
      </c>
      <c r="D1731" s="1" t="str">
        <f t="shared" si="81"/>
        <v>Yes</v>
      </c>
      <c r="E1731" s="1" t="s">
        <v>9</v>
      </c>
      <c r="F1731" s="2">
        <f>UBER[[#This Row],[Request Date]]+UBER[[#This Row],[Request Time]]</f>
        <v>42563.350694444445</v>
      </c>
      <c r="G1731" s="3">
        <v>42563</v>
      </c>
      <c r="H1731" s="4">
        <v>0.35069444444444442</v>
      </c>
      <c r="I1731" s="27">
        <f>HOUR(UBER[[#This Row],[Request Timestamp]])</f>
        <v>8</v>
      </c>
      <c r="J1731" s="4" t="str">
        <f t="shared" si="82"/>
        <v>Morning</v>
      </c>
      <c r="K1731" s="4" t="str">
        <f>TEXT(UBER[[#This Row],[Request Date]],"dddd")</f>
        <v>Tuesday</v>
      </c>
      <c r="L1731" s="2" t="str">
        <f>IF(OR(UBER[Drop Date]="NA", UBER[Drop Time]="NA"), "NA",M1731+N1731)</f>
        <v>NA</v>
      </c>
      <c r="M1731" s="3" t="s">
        <v>6</v>
      </c>
      <c r="N1731" s="4"/>
      <c r="O1731" s="4" t="str">
        <f>IF(UBER[Drop Date]="NA","No","yes")</f>
        <v>No</v>
      </c>
      <c r="P1731" s="4" t="str">
        <f t="shared" si="83"/>
        <v/>
      </c>
      <c r="Q1731" s="27" t="str">
        <f>IF(UBER[[Trip duration ]]="","",HOUR(P1731)*60 + MINUTE(P1731))</f>
        <v/>
      </c>
      <c r="R1731" s="27"/>
    </row>
    <row r="1732" spans="1:18" x14ac:dyDescent="0.3">
      <c r="A1732" s="1">
        <v>1735</v>
      </c>
      <c r="B1732" s="1" t="s">
        <v>8</v>
      </c>
      <c r="C1732" s="1">
        <v>250</v>
      </c>
      <c r="D1732" s="1" t="str">
        <f t="shared" si="81"/>
        <v>Yes</v>
      </c>
      <c r="E1732" s="1" t="s">
        <v>5</v>
      </c>
      <c r="F1732" s="2">
        <f>UBER[[#This Row],[Request Date]]+UBER[[#This Row],[Request Time]]</f>
        <v>42563.352777777778</v>
      </c>
      <c r="G1732" s="3">
        <v>42563</v>
      </c>
      <c r="H1732" s="4">
        <v>0.3527777777777778</v>
      </c>
      <c r="I1732" s="27">
        <f>HOUR(UBER[[#This Row],[Request Timestamp]])</f>
        <v>8</v>
      </c>
      <c r="J1732" s="4" t="str">
        <f t="shared" si="82"/>
        <v>Morning</v>
      </c>
      <c r="K1732" s="4" t="str">
        <f>TEXT(UBER[[#This Row],[Request Date]],"dddd")</f>
        <v>Tuesday</v>
      </c>
      <c r="L1732" s="2">
        <f>IF(OR(UBER[Drop Date]="NA", UBER[Drop Time]="NA"), "NA",M1732+N1732)</f>
        <v>42563.397916666669</v>
      </c>
      <c r="M1732" s="3">
        <v>42563</v>
      </c>
      <c r="N1732" s="4">
        <v>0.3979166666666667</v>
      </c>
      <c r="O1732" s="4" t="str">
        <f>IF(UBER[Drop Date]="NA","No","yes")</f>
        <v>yes</v>
      </c>
      <c r="P1732" s="4">
        <f t="shared" si="83"/>
        <v>4.5138888890505768E-2</v>
      </c>
      <c r="Q1732" s="27">
        <f>IF(UBER[[Trip duration ]]="","",HOUR(P1732)*60 + MINUTE(P1732))</f>
        <v>65</v>
      </c>
      <c r="R1732" s="27"/>
    </row>
    <row r="1733" spans="1:18" x14ac:dyDescent="0.3">
      <c r="A1733" s="1">
        <v>1736</v>
      </c>
      <c r="B1733" s="1" t="s">
        <v>8</v>
      </c>
      <c r="C1733" s="1" t="s">
        <v>6</v>
      </c>
      <c r="D1733" s="1" t="str">
        <f t="shared" si="81"/>
        <v>No</v>
      </c>
      <c r="E1733" s="1" t="s">
        <v>7</v>
      </c>
      <c r="F1733" s="2">
        <f>UBER[[#This Row],[Request Date]]+UBER[[#This Row],[Request Time]]</f>
        <v>42563.351388888892</v>
      </c>
      <c r="G1733" s="3">
        <v>42563</v>
      </c>
      <c r="H1733" s="4">
        <v>0.35138888888888892</v>
      </c>
      <c r="I1733" s="27">
        <f>HOUR(UBER[[#This Row],[Request Timestamp]])</f>
        <v>8</v>
      </c>
      <c r="J1733" s="4" t="str">
        <f t="shared" si="82"/>
        <v>Morning</v>
      </c>
      <c r="K1733" s="4" t="str">
        <f>TEXT(UBER[[#This Row],[Request Date]],"dddd")</f>
        <v>Tuesday</v>
      </c>
      <c r="L1733" s="2" t="str">
        <f>IF(OR(UBER[Drop Date]="NA", UBER[Drop Time]="NA"), "NA",M1733+N1733)</f>
        <v>NA</v>
      </c>
      <c r="M1733" s="3" t="s">
        <v>6</v>
      </c>
      <c r="N1733" s="4"/>
      <c r="O1733" s="4" t="str">
        <f>IF(UBER[Drop Date]="NA","No","yes")</f>
        <v>No</v>
      </c>
      <c r="P1733" s="4" t="str">
        <f t="shared" si="83"/>
        <v/>
      </c>
      <c r="Q1733" s="27" t="str">
        <f>IF(UBER[[Trip duration ]]="","",HOUR(P1733)*60 + MINUTE(P1733))</f>
        <v/>
      </c>
      <c r="R1733" s="27"/>
    </row>
    <row r="1734" spans="1:18" x14ac:dyDescent="0.3">
      <c r="A1734" s="1">
        <v>1737</v>
      </c>
      <c r="B1734" s="1" t="s">
        <v>8</v>
      </c>
      <c r="C1734" s="1" t="s">
        <v>6</v>
      </c>
      <c r="D1734" s="1" t="str">
        <f t="shared" si="81"/>
        <v>No</v>
      </c>
      <c r="E1734" s="1" t="s">
        <v>7</v>
      </c>
      <c r="F1734" s="2">
        <f>UBER[[#This Row],[Request Date]]+UBER[[#This Row],[Request Time]]</f>
        <v>42563.354166666664</v>
      </c>
      <c r="G1734" s="3">
        <v>42563</v>
      </c>
      <c r="H1734" s="4">
        <v>0.35416666666666669</v>
      </c>
      <c r="I1734" s="27">
        <f>HOUR(UBER[[#This Row],[Request Timestamp]])</f>
        <v>8</v>
      </c>
      <c r="J1734" s="4" t="str">
        <f t="shared" si="82"/>
        <v>Morning</v>
      </c>
      <c r="K1734" s="4" t="str">
        <f>TEXT(UBER[[#This Row],[Request Date]],"dddd")</f>
        <v>Tuesday</v>
      </c>
      <c r="L1734" s="2" t="str">
        <f>IF(OR(UBER[Drop Date]="NA", UBER[Drop Time]="NA"), "NA",M1734+N1734)</f>
        <v>NA</v>
      </c>
      <c r="M1734" s="3" t="s">
        <v>6</v>
      </c>
      <c r="N1734" s="4"/>
      <c r="O1734" s="4" t="str">
        <f>IF(UBER[Drop Date]="NA","No","yes")</f>
        <v>No</v>
      </c>
      <c r="P1734" s="4" t="str">
        <f t="shared" si="83"/>
        <v/>
      </c>
      <c r="Q1734" s="27" t="str">
        <f>IF(UBER[[Trip duration ]]="","",HOUR(P1734)*60 + MINUTE(P1734))</f>
        <v/>
      </c>
      <c r="R1734" s="27"/>
    </row>
    <row r="1735" spans="1:18" x14ac:dyDescent="0.3">
      <c r="A1735" s="1">
        <v>1738</v>
      </c>
      <c r="B1735" s="1" t="s">
        <v>8</v>
      </c>
      <c r="C1735" s="1">
        <v>132</v>
      </c>
      <c r="D1735" s="1" t="str">
        <f t="shared" si="81"/>
        <v>Yes</v>
      </c>
      <c r="E1735" s="1" t="s">
        <v>9</v>
      </c>
      <c r="F1735" s="2">
        <f>UBER[[#This Row],[Request Date]]+UBER[[#This Row],[Request Time]]</f>
        <v>42563.351388888892</v>
      </c>
      <c r="G1735" s="3">
        <v>42563</v>
      </c>
      <c r="H1735" s="4">
        <v>0.35138888888888892</v>
      </c>
      <c r="I1735" s="27">
        <f>HOUR(UBER[[#This Row],[Request Timestamp]])</f>
        <v>8</v>
      </c>
      <c r="J1735" s="4" t="str">
        <f t="shared" si="82"/>
        <v>Morning</v>
      </c>
      <c r="K1735" s="4" t="str">
        <f>TEXT(UBER[[#This Row],[Request Date]],"dddd")</f>
        <v>Tuesday</v>
      </c>
      <c r="L1735" s="2" t="str">
        <f>IF(OR(UBER[Drop Date]="NA", UBER[Drop Time]="NA"), "NA",M1735+N1735)</f>
        <v>NA</v>
      </c>
      <c r="M1735" s="3" t="s">
        <v>6</v>
      </c>
      <c r="N1735" s="4"/>
      <c r="O1735" s="4" t="str">
        <f>IF(UBER[Drop Date]="NA","No","yes")</f>
        <v>No</v>
      </c>
      <c r="P1735" s="4" t="str">
        <f t="shared" si="83"/>
        <v/>
      </c>
      <c r="Q1735" s="27" t="str">
        <f>IF(UBER[[Trip duration ]]="","",HOUR(P1735)*60 + MINUTE(P1735))</f>
        <v/>
      </c>
      <c r="R1735" s="27"/>
    </row>
    <row r="1736" spans="1:18" x14ac:dyDescent="0.3">
      <c r="A1736" s="1">
        <v>1739</v>
      </c>
      <c r="B1736" s="1" t="s">
        <v>8</v>
      </c>
      <c r="C1736" s="1">
        <v>203</v>
      </c>
      <c r="D1736" s="1" t="str">
        <f t="shared" si="81"/>
        <v>Yes</v>
      </c>
      <c r="E1736" s="1" t="s">
        <v>9</v>
      </c>
      <c r="F1736" s="2">
        <f>UBER[[#This Row],[Request Date]]+UBER[[#This Row],[Request Time]]</f>
        <v>42563.354166666664</v>
      </c>
      <c r="G1736" s="3">
        <v>42563</v>
      </c>
      <c r="H1736" s="4">
        <v>0.35416666666666669</v>
      </c>
      <c r="I1736" s="27">
        <f>HOUR(UBER[[#This Row],[Request Timestamp]])</f>
        <v>8</v>
      </c>
      <c r="J1736" s="4" t="str">
        <f t="shared" si="82"/>
        <v>Morning</v>
      </c>
      <c r="K1736" s="4" t="str">
        <f>TEXT(UBER[[#This Row],[Request Date]],"dddd")</f>
        <v>Tuesday</v>
      </c>
      <c r="L1736" s="2" t="str">
        <f>IF(OR(UBER[Drop Date]="NA", UBER[Drop Time]="NA"), "NA",M1736+N1736)</f>
        <v>NA</v>
      </c>
      <c r="M1736" s="3" t="s">
        <v>6</v>
      </c>
      <c r="N1736" s="4"/>
      <c r="O1736" s="4" t="str">
        <f>IF(UBER[Drop Date]="NA","No","yes")</f>
        <v>No</v>
      </c>
      <c r="P1736" s="4" t="str">
        <f t="shared" si="83"/>
        <v/>
      </c>
      <c r="Q1736" s="27" t="str">
        <f>IF(UBER[[Trip duration ]]="","",HOUR(P1736)*60 + MINUTE(P1736))</f>
        <v/>
      </c>
      <c r="R1736" s="27"/>
    </row>
    <row r="1737" spans="1:18" x14ac:dyDescent="0.3">
      <c r="A1737" s="1">
        <v>1740</v>
      </c>
      <c r="B1737" s="1" t="s">
        <v>8</v>
      </c>
      <c r="C1737" s="1" t="s">
        <v>6</v>
      </c>
      <c r="D1737" s="1" t="str">
        <f t="shared" si="81"/>
        <v>No</v>
      </c>
      <c r="E1737" s="1" t="s">
        <v>7</v>
      </c>
      <c r="F1737" s="2">
        <f>UBER[[#This Row],[Request Date]]+UBER[[#This Row],[Request Time]]</f>
        <v>42563.355555555558</v>
      </c>
      <c r="G1737" s="3">
        <v>42563</v>
      </c>
      <c r="H1737" s="4">
        <v>0.35555555555555557</v>
      </c>
      <c r="I1737" s="27">
        <f>HOUR(UBER[[#This Row],[Request Timestamp]])</f>
        <v>8</v>
      </c>
      <c r="J1737" s="4" t="str">
        <f t="shared" si="82"/>
        <v>Morning</v>
      </c>
      <c r="K1737" s="4" t="str">
        <f>TEXT(UBER[[#This Row],[Request Date]],"dddd")</f>
        <v>Tuesday</v>
      </c>
      <c r="L1737" s="2" t="str">
        <f>IF(OR(UBER[Drop Date]="NA", UBER[Drop Time]="NA"), "NA",M1737+N1737)</f>
        <v>NA</v>
      </c>
      <c r="M1737" s="3" t="s">
        <v>6</v>
      </c>
      <c r="N1737" s="4"/>
      <c r="O1737" s="4" t="str">
        <f>IF(UBER[Drop Date]="NA","No","yes")</f>
        <v>No</v>
      </c>
      <c r="P1737" s="4" t="str">
        <f t="shared" si="83"/>
        <v/>
      </c>
      <c r="Q1737" s="27" t="str">
        <f>IF(UBER[[Trip duration ]]="","",HOUR(P1737)*60 + MINUTE(P1737))</f>
        <v/>
      </c>
      <c r="R1737" s="27"/>
    </row>
    <row r="1738" spans="1:18" x14ac:dyDescent="0.3">
      <c r="A1738" s="1">
        <v>1741</v>
      </c>
      <c r="B1738" s="1" t="s">
        <v>4</v>
      </c>
      <c r="C1738" s="1">
        <v>64</v>
      </c>
      <c r="D1738" s="1" t="str">
        <f t="shared" si="81"/>
        <v>Yes</v>
      </c>
      <c r="E1738" s="1" t="s">
        <v>5</v>
      </c>
      <c r="F1738" s="2">
        <f>UBER[[#This Row],[Request Date]]+UBER[[#This Row],[Request Time]]</f>
        <v>42563.355555555558</v>
      </c>
      <c r="G1738" s="3">
        <v>42563</v>
      </c>
      <c r="H1738" s="4">
        <v>0.35555555555555557</v>
      </c>
      <c r="I1738" s="27">
        <f>HOUR(UBER[[#This Row],[Request Timestamp]])</f>
        <v>8</v>
      </c>
      <c r="J1738" s="4" t="str">
        <f t="shared" si="82"/>
        <v>Morning</v>
      </c>
      <c r="K1738" s="4" t="str">
        <f>TEXT(UBER[[#This Row],[Request Date]],"dddd")</f>
        <v>Tuesday</v>
      </c>
      <c r="L1738" s="2">
        <f>IF(OR(UBER[Drop Date]="NA", UBER[Drop Time]="NA"), "NA",M1738+N1738)</f>
        <v>42563.380555555559</v>
      </c>
      <c r="M1738" s="3">
        <v>42563</v>
      </c>
      <c r="N1738" s="4">
        <v>0.38055555555555554</v>
      </c>
      <c r="O1738" s="4" t="str">
        <f>IF(UBER[Drop Date]="NA","No","yes")</f>
        <v>yes</v>
      </c>
      <c r="P1738" s="4">
        <f t="shared" si="83"/>
        <v>2.5000000001455192E-2</v>
      </c>
      <c r="Q1738" s="27">
        <f>IF(UBER[[Trip duration ]]="","",HOUR(P1738)*60 + MINUTE(P1738))</f>
        <v>36</v>
      </c>
      <c r="R1738" s="27"/>
    </row>
    <row r="1739" spans="1:18" x14ac:dyDescent="0.3">
      <c r="A1739" s="1">
        <v>1742</v>
      </c>
      <c r="B1739" s="1" t="s">
        <v>8</v>
      </c>
      <c r="C1739" s="1">
        <v>135</v>
      </c>
      <c r="D1739" s="1" t="str">
        <f t="shared" si="81"/>
        <v>Yes</v>
      </c>
      <c r="E1739" s="1" t="s">
        <v>9</v>
      </c>
      <c r="F1739" s="2">
        <f>UBER[[#This Row],[Request Date]]+UBER[[#This Row],[Request Time]]</f>
        <v>42563.354166666664</v>
      </c>
      <c r="G1739" s="3">
        <v>42563</v>
      </c>
      <c r="H1739" s="4">
        <v>0.35416666666666669</v>
      </c>
      <c r="I1739" s="27">
        <f>HOUR(UBER[[#This Row],[Request Timestamp]])</f>
        <v>8</v>
      </c>
      <c r="J1739" s="4" t="str">
        <f t="shared" si="82"/>
        <v>Morning</v>
      </c>
      <c r="K1739" s="4" t="str">
        <f>TEXT(UBER[[#This Row],[Request Date]],"dddd")</f>
        <v>Tuesday</v>
      </c>
      <c r="L1739" s="2" t="str">
        <f>IF(OR(UBER[Drop Date]="NA", UBER[Drop Time]="NA"), "NA",M1739+N1739)</f>
        <v>NA</v>
      </c>
      <c r="M1739" s="3" t="s">
        <v>6</v>
      </c>
      <c r="N1739" s="4"/>
      <c r="O1739" s="4" t="str">
        <f>IF(UBER[Drop Date]="NA","No","yes")</f>
        <v>No</v>
      </c>
      <c r="P1739" s="4" t="str">
        <f t="shared" si="83"/>
        <v/>
      </c>
      <c r="Q1739" s="27" t="str">
        <f>IF(UBER[[Trip duration ]]="","",HOUR(P1739)*60 + MINUTE(P1739))</f>
        <v/>
      </c>
      <c r="R1739" s="27"/>
    </row>
    <row r="1740" spans="1:18" x14ac:dyDescent="0.3">
      <c r="A1740" s="1">
        <v>1743</v>
      </c>
      <c r="B1740" s="1" t="s">
        <v>4</v>
      </c>
      <c r="C1740" s="1">
        <v>295</v>
      </c>
      <c r="D1740" s="1" t="str">
        <f t="shared" si="81"/>
        <v>Yes</v>
      </c>
      <c r="E1740" s="1" t="s">
        <v>5</v>
      </c>
      <c r="F1740" s="2">
        <f>UBER[[#This Row],[Request Date]]+UBER[[#This Row],[Request Time]]</f>
        <v>42563.352777777778</v>
      </c>
      <c r="G1740" s="3">
        <v>42563</v>
      </c>
      <c r="H1740" s="4">
        <v>0.3527777777777778</v>
      </c>
      <c r="I1740" s="27">
        <f>HOUR(UBER[[#This Row],[Request Timestamp]])</f>
        <v>8</v>
      </c>
      <c r="J1740" s="4" t="str">
        <f t="shared" si="82"/>
        <v>Morning</v>
      </c>
      <c r="K1740" s="4" t="str">
        <f>TEXT(UBER[[#This Row],[Request Date]],"dddd")</f>
        <v>Tuesday</v>
      </c>
      <c r="L1740" s="2">
        <f>IF(OR(UBER[Drop Date]="NA", UBER[Drop Time]="NA"), "NA",M1740+N1740)</f>
        <v>42563.381944444445</v>
      </c>
      <c r="M1740" s="3">
        <v>42563</v>
      </c>
      <c r="N1740" s="4">
        <v>0.38194444444444442</v>
      </c>
      <c r="O1740" s="4" t="str">
        <f>IF(UBER[Drop Date]="NA","No","yes")</f>
        <v>yes</v>
      </c>
      <c r="P1740" s="4">
        <f t="shared" si="83"/>
        <v>2.9166666667151731E-2</v>
      </c>
      <c r="Q1740" s="27">
        <f>IF(UBER[[Trip duration ]]="","",HOUR(P1740)*60 + MINUTE(P1740))</f>
        <v>42</v>
      </c>
      <c r="R1740" s="27"/>
    </row>
    <row r="1741" spans="1:18" x14ac:dyDescent="0.3">
      <c r="A1741" s="1">
        <v>1745</v>
      </c>
      <c r="B1741" s="1" t="s">
        <v>8</v>
      </c>
      <c r="C1741" s="1">
        <v>172</v>
      </c>
      <c r="D1741" s="1" t="str">
        <f t="shared" si="81"/>
        <v>Yes</v>
      </c>
      <c r="E1741" s="1" t="s">
        <v>5</v>
      </c>
      <c r="F1741" s="2">
        <f>UBER[[#This Row],[Request Date]]+UBER[[#This Row],[Request Time]]</f>
        <v>42563.348611111112</v>
      </c>
      <c r="G1741" s="3">
        <v>42563</v>
      </c>
      <c r="H1741" s="4">
        <v>0.34861111111111115</v>
      </c>
      <c r="I1741" s="27">
        <f>HOUR(UBER[[#This Row],[Request Timestamp]])</f>
        <v>8</v>
      </c>
      <c r="J1741" s="4" t="str">
        <f t="shared" si="82"/>
        <v>Morning</v>
      </c>
      <c r="K1741" s="4" t="str">
        <f>TEXT(UBER[[#This Row],[Request Date]],"dddd")</f>
        <v>Tuesday</v>
      </c>
      <c r="L1741" s="2">
        <f>IF(OR(UBER[Drop Date]="NA", UBER[Drop Time]="NA"), "NA",M1741+N1741)</f>
        <v>42563.384027777778</v>
      </c>
      <c r="M1741" s="3">
        <v>42563</v>
      </c>
      <c r="N1741" s="4">
        <v>0.3840277777777778</v>
      </c>
      <c r="O1741" s="4" t="str">
        <f>IF(UBER[Drop Date]="NA","No","yes")</f>
        <v>yes</v>
      </c>
      <c r="P1741" s="4">
        <f t="shared" si="83"/>
        <v>3.5416666665696539E-2</v>
      </c>
      <c r="Q1741" s="27">
        <f>IF(UBER[[Trip duration ]]="","",HOUR(P1741)*60 + MINUTE(P1741))</f>
        <v>51</v>
      </c>
      <c r="R1741" s="27"/>
    </row>
    <row r="1742" spans="1:18" x14ac:dyDescent="0.3">
      <c r="A1742" s="1">
        <v>1746</v>
      </c>
      <c r="B1742" s="1" t="s">
        <v>8</v>
      </c>
      <c r="C1742" s="1" t="s">
        <v>6</v>
      </c>
      <c r="D1742" s="1" t="str">
        <f t="shared" si="81"/>
        <v>No</v>
      </c>
      <c r="E1742" s="1" t="s">
        <v>7</v>
      </c>
      <c r="F1742" s="2">
        <f>UBER[[#This Row],[Request Date]]+UBER[[#This Row],[Request Time]]</f>
        <v>42563.354166666664</v>
      </c>
      <c r="G1742" s="3">
        <v>42563</v>
      </c>
      <c r="H1742" s="4">
        <v>0.35416666666666669</v>
      </c>
      <c r="I1742" s="27">
        <f>HOUR(UBER[[#This Row],[Request Timestamp]])</f>
        <v>8</v>
      </c>
      <c r="J1742" s="4" t="str">
        <f t="shared" si="82"/>
        <v>Morning</v>
      </c>
      <c r="K1742" s="4" t="str">
        <f>TEXT(UBER[[#This Row],[Request Date]],"dddd")</f>
        <v>Tuesday</v>
      </c>
      <c r="L1742" s="2" t="str">
        <f>IF(OR(UBER[Drop Date]="NA", UBER[Drop Time]="NA"), "NA",M1742+N1742)</f>
        <v>NA</v>
      </c>
      <c r="M1742" s="3" t="s">
        <v>6</v>
      </c>
      <c r="N1742" s="4"/>
      <c r="O1742" s="4" t="str">
        <f>IF(UBER[Drop Date]="NA","No","yes")</f>
        <v>No</v>
      </c>
      <c r="P1742" s="4" t="str">
        <f t="shared" si="83"/>
        <v/>
      </c>
      <c r="Q1742" s="27" t="str">
        <f>IF(UBER[[Trip duration ]]="","",HOUR(P1742)*60 + MINUTE(P1742))</f>
        <v/>
      </c>
      <c r="R1742" s="27"/>
    </row>
    <row r="1743" spans="1:18" x14ac:dyDescent="0.3">
      <c r="A1743" s="1">
        <v>1747</v>
      </c>
      <c r="B1743" s="1" t="s">
        <v>8</v>
      </c>
      <c r="C1743" s="1">
        <v>182</v>
      </c>
      <c r="D1743" s="1" t="str">
        <f t="shared" si="81"/>
        <v>Yes</v>
      </c>
      <c r="E1743" s="1" t="s">
        <v>9</v>
      </c>
      <c r="F1743" s="2">
        <f>UBER[[#This Row],[Request Date]]+UBER[[#This Row],[Request Time]]</f>
        <v>42563.352083333331</v>
      </c>
      <c r="G1743" s="3">
        <v>42563</v>
      </c>
      <c r="H1743" s="4">
        <v>0.3520833333333333</v>
      </c>
      <c r="I1743" s="27">
        <f>HOUR(UBER[[#This Row],[Request Timestamp]])</f>
        <v>8</v>
      </c>
      <c r="J1743" s="4" t="str">
        <f t="shared" si="82"/>
        <v>Morning</v>
      </c>
      <c r="K1743" s="4" t="str">
        <f>TEXT(UBER[[#This Row],[Request Date]],"dddd")</f>
        <v>Tuesday</v>
      </c>
      <c r="L1743" s="2" t="str">
        <f>IF(OR(UBER[Drop Date]="NA", UBER[Drop Time]="NA"), "NA",M1743+N1743)</f>
        <v>NA</v>
      </c>
      <c r="M1743" s="3" t="s">
        <v>6</v>
      </c>
      <c r="N1743" s="4"/>
      <c r="O1743" s="4" t="str">
        <f>IF(UBER[Drop Date]="NA","No","yes")</f>
        <v>No</v>
      </c>
      <c r="P1743" s="4" t="str">
        <f t="shared" si="83"/>
        <v/>
      </c>
      <c r="Q1743" s="27" t="str">
        <f>IF(UBER[[Trip duration ]]="","",HOUR(P1743)*60 + MINUTE(P1743))</f>
        <v/>
      </c>
      <c r="R1743" s="27"/>
    </row>
    <row r="1744" spans="1:18" x14ac:dyDescent="0.3">
      <c r="A1744" s="1">
        <v>1748</v>
      </c>
      <c r="B1744" s="1" t="s">
        <v>8</v>
      </c>
      <c r="C1744" s="1">
        <v>89</v>
      </c>
      <c r="D1744" s="1" t="str">
        <f t="shared" si="81"/>
        <v>Yes</v>
      </c>
      <c r="E1744" s="1" t="s">
        <v>5</v>
      </c>
      <c r="F1744" s="2">
        <f>UBER[[#This Row],[Request Date]]+UBER[[#This Row],[Request Time]]</f>
        <v>42563.356249999997</v>
      </c>
      <c r="G1744" s="3">
        <v>42563</v>
      </c>
      <c r="H1744" s="4">
        <v>0.35625000000000001</v>
      </c>
      <c r="I1744" s="27">
        <f>HOUR(UBER[[#This Row],[Request Timestamp]])</f>
        <v>8</v>
      </c>
      <c r="J1744" s="4" t="str">
        <f t="shared" si="82"/>
        <v>Morning</v>
      </c>
      <c r="K1744" s="4" t="str">
        <f>TEXT(UBER[[#This Row],[Request Date]],"dddd")</f>
        <v>Tuesday</v>
      </c>
      <c r="L1744" s="2">
        <f>IF(OR(UBER[Drop Date]="NA", UBER[Drop Time]="NA"), "NA",M1744+N1744)</f>
        <v>42563.384722222225</v>
      </c>
      <c r="M1744" s="3">
        <v>42563</v>
      </c>
      <c r="N1744" s="4">
        <v>0.38472222222222219</v>
      </c>
      <c r="O1744" s="4" t="str">
        <f>IF(UBER[Drop Date]="NA","No","yes")</f>
        <v>yes</v>
      </c>
      <c r="P1744" s="4">
        <f t="shared" si="83"/>
        <v>2.8472222227719612E-2</v>
      </c>
      <c r="Q1744" s="27">
        <f>IF(UBER[[Trip duration ]]="","",HOUR(P1744)*60 + MINUTE(P1744))</f>
        <v>41</v>
      </c>
      <c r="R1744" s="27"/>
    </row>
    <row r="1745" spans="1:18" x14ac:dyDescent="0.3">
      <c r="A1745" s="1">
        <v>1749</v>
      </c>
      <c r="B1745" s="1" t="s">
        <v>8</v>
      </c>
      <c r="C1745" s="1">
        <v>160</v>
      </c>
      <c r="D1745" s="1" t="str">
        <f t="shared" si="81"/>
        <v>Yes</v>
      </c>
      <c r="E1745" s="1" t="s">
        <v>9</v>
      </c>
      <c r="F1745" s="2">
        <f>UBER[[#This Row],[Request Date]]+UBER[[#This Row],[Request Time]]</f>
        <v>42563.356249999997</v>
      </c>
      <c r="G1745" s="3">
        <v>42563</v>
      </c>
      <c r="H1745" s="4">
        <v>0.35625000000000001</v>
      </c>
      <c r="I1745" s="27">
        <f>HOUR(UBER[[#This Row],[Request Timestamp]])</f>
        <v>8</v>
      </c>
      <c r="J1745" s="4" t="str">
        <f t="shared" si="82"/>
        <v>Morning</v>
      </c>
      <c r="K1745" s="4" t="str">
        <f>TEXT(UBER[[#This Row],[Request Date]],"dddd")</f>
        <v>Tuesday</v>
      </c>
      <c r="L1745" s="2" t="str">
        <f>IF(OR(UBER[Drop Date]="NA", UBER[Drop Time]="NA"), "NA",M1745+N1745)</f>
        <v>NA</v>
      </c>
      <c r="M1745" s="3" t="s">
        <v>6</v>
      </c>
      <c r="N1745" s="4"/>
      <c r="O1745" s="4" t="str">
        <f>IF(UBER[Drop Date]="NA","No","yes")</f>
        <v>No</v>
      </c>
      <c r="P1745" s="4" t="str">
        <f t="shared" si="83"/>
        <v/>
      </c>
      <c r="Q1745" s="27" t="str">
        <f>IF(UBER[[Trip duration ]]="","",HOUR(P1745)*60 + MINUTE(P1745))</f>
        <v/>
      </c>
      <c r="R1745" s="27"/>
    </row>
    <row r="1746" spans="1:18" x14ac:dyDescent="0.3">
      <c r="A1746" s="1">
        <v>1750</v>
      </c>
      <c r="B1746" s="1" t="s">
        <v>8</v>
      </c>
      <c r="C1746" s="1" t="s">
        <v>6</v>
      </c>
      <c r="D1746" s="1" t="str">
        <f t="shared" si="81"/>
        <v>No</v>
      </c>
      <c r="E1746" s="1" t="s">
        <v>7</v>
      </c>
      <c r="F1746" s="2">
        <f>UBER[[#This Row],[Request Date]]+UBER[[#This Row],[Request Time]]</f>
        <v>42563.363194444442</v>
      </c>
      <c r="G1746" s="3">
        <v>42563</v>
      </c>
      <c r="H1746" s="4">
        <v>0.36319444444444443</v>
      </c>
      <c r="I1746" s="27">
        <f>HOUR(UBER[[#This Row],[Request Timestamp]])</f>
        <v>8</v>
      </c>
      <c r="J1746" s="4" t="str">
        <f t="shared" si="82"/>
        <v>Morning</v>
      </c>
      <c r="K1746" s="4" t="str">
        <f>TEXT(UBER[[#This Row],[Request Date]],"dddd")</f>
        <v>Tuesday</v>
      </c>
      <c r="L1746" s="2" t="str">
        <f>IF(OR(UBER[Drop Date]="NA", UBER[Drop Time]="NA"), "NA",M1746+N1746)</f>
        <v>NA</v>
      </c>
      <c r="M1746" s="3" t="s">
        <v>6</v>
      </c>
      <c r="N1746" s="4"/>
      <c r="O1746" s="4" t="str">
        <f>IF(UBER[Drop Date]="NA","No","yes")</f>
        <v>No</v>
      </c>
      <c r="P1746" s="4" t="str">
        <f t="shared" si="83"/>
        <v/>
      </c>
      <c r="Q1746" s="27" t="str">
        <f>IF(UBER[[Trip duration ]]="","",HOUR(P1746)*60 + MINUTE(P1746))</f>
        <v/>
      </c>
      <c r="R1746" s="27"/>
    </row>
    <row r="1747" spans="1:18" x14ac:dyDescent="0.3">
      <c r="A1747" s="1">
        <v>1751</v>
      </c>
      <c r="B1747" s="1" t="s">
        <v>4</v>
      </c>
      <c r="C1747" s="1">
        <v>269</v>
      </c>
      <c r="D1747" s="1" t="str">
        <f t="shared" si="81"/>
        <v>Yes</v>
      </c>
      <c r="E1747" s="1" t="s">
        <v>5</v>
      </c>
      <c r="F1747" s="2">
        <f>UBER[[#This Row],[Request Date]]+UBER[[#This Row],[Request Time]]</f>
        <v>42563.36041666667</v>
      </c>
      <c r="G1747" s="3">
        <v>42563</v>
      </c>
      <c r="H1747" s="4">
        <v>0.36041666666666666</v>
      </c>
      <c r="I1747" s="27">
        <f>HOUR(UBER[[#This Row],[Request Timestamp]])</f>
        <v>8</v>
      </c>
      <c r="J1747" s="4" t="str">
        <f t="shared" si="82"/>
        <v>Morning</v>
      </c>
      <c r="K1747" s="4" t="str">
        <f>TEXT(UBER[[#This Row],[Request Date]],"dddd")</f>
        <v>Tuesday</v>
      </c>
      <c r="L1747" s="2">
        <f>IF(OR(UBER[Drop Date]="NA", UBER[Drop Time]="NA"), "NA",M1747+N1747)</f>
        <v>42563.395138888889</v>
      </c>
      <c r="M1747" s="3">
        <v>42563</v>
      </c>
      <c r="N1747" s="4">
        <v>0.39513888888888887</v>
      </c>
      <c r="O1747" s="4" t="str">
        <f>IF(UBER[Drop Date]="NA","No","yes")</f>
        <v>yes</v>
      </c>
      <c r="P1747" s="4">
        <f t="shared" si="83"/>
        <v>3.4722222218988463E-2</v>
      </c>
      <c r="Q1747" s="27">
        <f>IF(UBER[[Trip duration ]]="","",HOUR(P1747)*60 + MINUTE(P1747))</f>
        <v>50</v>
      </c>
      <c r="R1747" s="27"/>
    </row>
    <row r="1748" spans="1:18" x14ac:dyDescent="0.3">
      <c r="A1748" s="1">
        <v>1752</v>
      </c>
      <c r="B1748" s="1" t="s">
        <v>8</v>
      </c>
      <c r="C1748" s="1" t="s">
        <v>6</v>
      </c>
      <c r="D1748" s="1" t="str">
        <f t="shared" si="81"/>
        <v>No</v>
      </c>
      <c r="E1748" s="1" t="s">
        <v>7</v>
      </c>
      <c r="F1748" s="2">
        <f>UBER[[#This Row],[Request Date]]+UBER[[#This Row],[Request Time]]</f>
        <v>42563.35833333333</v>
      </c>
      <c r="G1748" s="3">
        <v>42563</v>
      </c>
      <c r="H1748" s="4">
        <v>0.35833333333333334</v>
      </c>
      <c r="I1748" s="27">
        <f>HOUR(UBER[[#This Row],[Request Timestamp]])</f>
        <v>8</v>
      </c>
      <c r="J1748" s="4" t="str">
        <f t="shared" si="82"/>
        <v>Morning</v>
      </c>
      <c r="K1748" s="4" t="str">
        <f>TEXT(UBER[[#This Row],[Request Date]],"dddd")</f>
        <v>Tuesday</v>
      </c>
      <c r="L1748" s="2" t="str">
        <f>IF(OR(UBER[Drop Date]="NA", UBER[Drop Time]="NA"), "NA",M1748+N1748)</f>
        <v>NA</v>
      </c>
      <c r="M1748" s="3" t="s">
        <v>6</v>
      </c>
      <c r="N1748" s="4"/>
      <c r="O1748" s="4" t="str">
        <f>IF(UBER[Drop Date]="NA","No","yes")</f>
        <v>No</v>
      </c>
      <c r="P1748" s="4" t="str">
        <f t="shared" si="83"/>
        <v/>
      </c>
      <c r="Q1748" s="27" t="str">
        <f>IF(UBER[[Trip duration ]]="","",HOUR(P1748)*60 + MINUTE(P1748))</f>
        <v/>
      </c>
      <c r="R1748" s="27"/>
    </row>
    <row r="1749" spans="1:18" x14ac:dyDescent="0.3">
      <c r="A1749" s="1">
        <v>1753</v>
      </c>
      <c r="B1749" s="1" t="s">
        <v>8</v>
      </c>
      <c r="C1749" s="1" t="s">
        <v>6</v>
      </c>
      <c r="D1749" s="1" t="str">
        <f t="shared" si="81"/>
        <v>No</v>
      </c>
      <c r="E1749" s="1" t="s">
        <v>7</v>
      </c>
      <c r="F1749" s="2">
        <f>UBER[[#This Row],[Request Date]]+UBER[[#This Row],[Request Time]]</f>
        <v>42563.36041666667</v>
      </c>
      <c r="G1749" s="3">
        <v>42563</v>
      </c>
      <c r="H1749" s="4">
        <v>0.36041666666666666</v>
      </c>
      <c r="I1749" s="27">
        <f>HOUR(UBER[[#This Row],[Request Timestamp]])</f>
        <v>8</v>
      </c>
      <c r="J1749" s="4" t="str">
        <f t="shared" si="82"/>
        <v>Morning</v>
      </c>
      <c r="K1749" s="4" t="str">
        <f>TEXT(UBER[[#This Row],[Request Date]],"dddd")</f>
        <v>Tuesday</v>
      </c>
      <c r="L1749" s="2" t="str">
        <f>IF(OR(UBER[Drop Date]="NA", UBER[Drop Time]="NA"), "NA",M1749+N1749)</f>
        <v>NA</v>
      </c>
      <c r="M1749" s="3" t="s">
        <v>6</v>
      </c>
      <c r="N1749" s="4"/>
      <c r="O1749" s="4" t="str">
        <f>IF(UBER[Drop Date]="NA","No","yes")</f>
        <v>No</v>
      </c>
      <c r="P1749" s="4" t="str">
        <f t="shared" si="83"/>
        <v/>
      </c>
      <c r="Q1749" s="27" t="str">
        <f>IF(UBER[[Trip duration ]]="","",HOUR(P1749)*60 + MINUTE(P1749))</f>
        <v/>
      </c>
      <c r="R1749" s="27"/>
    </row>
    <row r="1750" spans="1:18" x14ac:dyDescent="0.3">
      <c r="A1750" s="1">
        <v>1754</v>
      </c>
      <c r="B1750" s="1" t="s">
        <v>8</v>
      </c>
      <c r="C1750" s="1">
        <v>118</v>
      </c>
      <c r="D1750" s="1" t="str">
        <f t="shared" si="81"/>
        <v>Yes</v>
      </c>
      <c r="E1750" s="1" t="s">
        <v>5</v>
      </c>
      <c r="F1750" s="2">
        <f>UBER[[#This Row],[Request Date]]+UBER[[#This Row],[Request Time]]</f>
        <v>42563.362500000003</v>
      </c>
      <c r="G1750" s="3">
        <v>42563</v>
      </c>
      <c r="H1750" s="4">
        <v>0.36249999999999999</v>
      </c>
      <c r="I1750" s="27">
        <f>HOUR(UBER[[#This Row],[Request Timestamp]])</f>
        <v>8</v>
      </c>
      <c r="J1750" s="4" t="str">
        <f t="shared" si="82"/>
        <v>Morning</v>
      </c>
      <c r="K1750" s="4" t="str">
        <f>TEXT(UBER[[#This Row],[Request Date]],"dddd")</f>
        <v>Tuesday</v>
      </c>
      <c r="L1750" s="2">
        <f>IF(OR(UBER[Drop Date]="NA", UBER[Drop Time]="NA"), "NA",M1750+N1750)</f>
        <v>42563.402083333334</v>
      </c>
      <c r="M1750" s="3">
        <v>42563</v>
      </c>
      <c r="N1750" s="4">
        <v>0.40208333333333335</v>
      </c>
      <c r="O1750" s="4" t="str">
        <f>IF(UBER[Drop Date]="NA","No","yes")</f>
        <v>yes</v>
      </c>
      <c r="P1750" s="4">
        <f t="shared" si="83"/>
        <v>3.9583333331393078E-2</v>
      </c>
      <c r="Q1750" s="27">
        <f>IF(UBER[[Trip duration ]]="","",HOUR(P1750)*60 + MINUTE(P1750))</f>
        <v>57</v>
      </c>
      <c r="R1750" s="27"/>
    </row>
    <row r="1751" spans="1:18" x14ac:dyDescent="0.3">
      <c r="A1751" s="1">
        <v>1755</v>
      </c>
      <c r="B1751" s="1" t="s">
        <v>8</v>
      </c>
      <c r="C1751" s="1">
        <v>168</v>
      </c>
      <c r="D1751" s="1" t="str">
        <f t="shared" si="81"/>
        <v>Yes</v>
      </c>
      <c r="E1751" s="1" t="s">
        <v>9</v>
      </c>
      <c r="F1751" s="2">
        <f>UBER[[#This Row],[Request Date]]+UBER[[#This Row],[Request Time]]</f>
        <v>42563.361111111109</v>
      </c>
      <c r="G1751" s="3">
        <v>42563</v>
      </c>
      <c r="H1751" s="4">
        <v>0.3611111111111111</v>
      </c>
      <c r="I1751" s="27">
        <f>HOUR(UBER[[#This Row],[Request Timestamp]])</f>
        <v>8</v>
      </c>
      <c r="J1751" s="4" t="str">
        <f t="shared" si="82"/>
        <v>Morning</v>
      </c>
      <c r="K1751" s="4" t="str">
        <f>TEXT(UBER[[#This Row],[Request Date]],"dddd")</f>
        <v>Tuesday</v>
      </c>
      <c r="L1751" s="2" t="str">
        <f>IF(OR(UBER[Drop Date]="NA", UBER[Drop Time]="NA"), "NA",M1751+N1751)</f>
        <v>NA</v>
      </c>
      <c r="M1751" s="3" t="s">
        <v>6</v>
      </c>
      <c r="N1751" s="4"/>
      <c r="O1751" s="4" t="str">
        <f>IF(UBER[Drop Date]="NA","No","yes")</f>
        <v>No</v>
      </c>
      <c r="P1751" s="4" t="str">
        <f t="shared" si="83"/>
        <v/>
      </c>
      <c r="Q1751" s="27" t="str">
        <f>IF(UBER[[Trip duration ]]="","",HOUR(P1751)*60 + MINUTE(P1751))</f>
        <v/>
      </c>
      <c r="R1751" s="27"/>
    </row>
    <row r="1752" spans="1:18" x14ac:dyDescent="0.3">
      <c r="A1752" s="1">
        <v>1756</v>
      </c>
      <c r="B1752" s="1" t="s">
        <v>4</v>
      </c>
      <c r="C1752" s="1">
        <v>5</v>
      </c>
      <c r="D1752" s="1" t="str">
        <f t="shared" si="81"/>
        <v>Yes</v>
      </c>
      <c r="E1752" s="1" t="s">
        <v>5</v>
      </c>
      <c r="F1752" s="2">
        <f>UBER[[#This Row],[Request Date]]+UBER[[#This Row],[Request Time]]</f>
        <v>42563.361111111109</v>
      </c>
      <c r="G1752" s="3">
        <v>42563</v>
      </c>
      <c r="H1752" s="4">
        <v>0.3611111111111111</v>
      </c>
      <c r="I1752" s="27">
        <f>HOUR(UBER[[#This Row],[Request Timestamp]])</f>
        <v>8</v>
      </c>
      <c r="J1752" s="4" t="str">
        <f t="shared" si="82"/>
        <v>Morning</v>
      </c>
      <c r="K1752" s="4" t="str">
        <f>TEXT(UBER[[#This Row],[Request Date]],"dddd")</f>
        <v>Tuesday</v>
      </c>
      <c r="L1752" s="2">
        <f>IF(OR(UBER[Drop Date]="NA", UBER[Drop Time]="NA"), "NA",M1752+N1752)</f>
        <v>42563.390972222223</v>
      </c>
      <c r="M1752" s="3">
        <v>42563</v>
      </c>
      <c r="N1752" s="4">
        <v>0.39097222222222222</v>
      </c>
      <c r="O1752" s="4" t="str">
        <f>IF(UBER[Drop Date]="NA","No","yes")</f>
        <v>yes</v>
      </c>
      <c r="P1752" s="4">
        <f t="shared" si="83"/>
        <v>2.9861111113859806E-2</v>
      </c>
      <c r="Q1752" s="27">
        <f>IF(UBER[[Trip duration ]]="","",HOUR(P1752)*60 + MINUTE(P1752))</f>
        <v>43</v>
      </c>
      <c r="R1752" s="27"/>
    </row>
    <row r="1753" spans="1:18" x14ac:dyDescent="0.3">
      <c r="A1753" s="1">
        <v>1757</v>
      </c>
      <c r="B1753" s="1" t="s">
        <v>8</v>
      </c>
      <c r="C1753" s="1">
        <v>79</v>
      </c>
      <c r="D1753" s="1" t="str">
        <f t="shared" si="81"/>
        <v>Yes</v>
      </c>
      <c r="E1753" s="1" t="s">
        <v>9</v>
      </c>
      <c r="F1753" s="2">
        <f>UBER[[#This Row],[Request Date]]+UBER[[#This Row],[Request Time]]</f>
        <v>42563.359722222223</v>
      </c>
      <c r="G1753" s="3">
        <v>42563</v>
      </c>
      <c r="H1753" s="4">
        <v>0.35972222222222222</v>
      </c>
      <c r="I1753" s="27">
        <f>HOUR(UBER[[#This Row],[Request Timestamp]])</f>
        <v>8</v>
      </c>
      <c r="J1753" s="4" t="str">
        <f t="shared" si="82"/>
        <v>Morning</v>
      </c>
      <c r="K1753" s="4" t="str">
        <f>TEXT(UBER[[#This Row],[Request Date]],"dddd")</f>
        <v>Tuesday</v>
      </c>
      <c r="L1753" s="2" t="str">
        <f>IF(OR(UBER[Drop Date]="NA", UBER[Drop Time]="NA"), "NA",M1753+N1753)</f>
        <v>NA</v>
      </c>
      <c r="M1753" s="3" t="s">
        <v>6</v>
      </c>
      <c r="N1753" s="4"/>
      <c r="O1753" s="4" t="str">
        <f>IF(UBER[Drop Date]="NA","No","yes")</f>
        <v>No</v>
      </c>
      <c r="P1753" s="4" t="str">
        <f t="shared" si="83"/>
        <v/>
      </c>
      <c r="Q1753" s="27" t="str">
        <f>IF(UBER[[Trip duration ]]="","",HOUR(P1753)*60 + MINUTE(P1753))</f>
        <v/>
      </c>
      <c r="R1753" s="27"/>
    </row>
    <row r="1754" spans="1:18" x14ac:dyDescent="0.3">
      <c r="A1754" s="1">
        <v>1758</v>
      </c>
      <c r="B1754" s="1" t="s">
        <v>4</v>
      </c>
      <c r="C1754" s="1">
        <v>105</v>
      </c>
      <c r="D1754" s="1" t="str">
        <f t="shared" si="81"/>
        <v>Yes</v>
      </c>
      <c r="E1754" s="1" t="s">
        <v>5</v>
      </c>
      <c r="F1754" s="2">
        <f>UBER[[#This Row],[Request Date]]+UBER[[#This Row],[Request Time]]</f>
        <v>42563.363888888889</v>
      </c>
      <c r="G1754" s="3">
        <v>42563</v>
      </c>
      <c r="H1754" s="4">
        <v>0.36388888888888887</v>
      </c>
      <c r="I1754" s="27">
        <f>HOUR(UBER[[#This Row],[Request Timestamp]])</f>
        <v>8</v>
      </c>
      <c r="J1754" s="4" t="str">
        <f t="shared" si="82"/>
        <v>Morning</v>
      </c>
      <c r="K1754" s="4" t="str">
        <f>TEXT(UBER[[#This Row],[Request Date]],"dddd")</f>
        <v>Tuesday</v>
      </c>
      <c r="L1754" s="2">
        <f>IF(OR(UBER[Drop Date]="NA", UBER[Drop Time]="NA"), "NA",M1754+N1754)</f>
        <v>42563.388194444444</v>
      </c>
      <c r="M1754" s="3">
        <v>42563</v>
      </c>
      <c r="N1754" s="4">
        <v>0.38819444444444445</v>
      </c>
      <c r="O1754" s="4" t="str">
        <f>IF(UBER[Drop Date]="NA","No","yes")</f>
        <v>yes</v>
      </c>
      <c r="P1754" s="4">
        <f t="shared" si="83"/>
        <v>2.4305555554747116E-2</v>
      </c>
      <c r="Q1754" s="27">
        <f>IF(UBER[[Trip duration ]]="","",HOUR(P1754)*60 + MINUTE(P1754))</f>
        <v>35</v>
      </c>
      <c r="R1754" s="27"/>
    </row>
    <row r="1755" spans="1:18" x14ac:dyDescent="0.3">
      <c r="A1755" s="1">
        <v>1759</v>
      </c>
      <c r="B1755" s="1" t="s">
        <v>4</v>
      </c>
      <c r="C1755" s="1">
        <v>126</v>
      </c>
      <c r="D1755" s="1" t="str">
        <f t="shared" si="81"/>
        <v>Yes</v>
      </c>
      <c r="E1755" s="1" t="s">
        <v>5</v>
      </c>
      <c r="F1755" s="2">
        <f>UBER[[#This Row],[Request Date]]+UBER[[#This Row],[Request Time]]</f>
        <v>42563.365277777775</v>
      </c>
      <c r="G1755" s="3">
        <v>42563</v>
      </c>
      <c r="H1755" s="4">
        <v>0.36527777777777781</v>
      </c>
      <c r="I1755" s="27">
        <f>HOUR(UBER[[#This Row],[Request Timestamp]])</f>
        <v>8</v>
      </c>
      <c r="J1755" s="4" t="str">
        <f t="shared" si="82"/>
        <v>Morning</v>
      </c>
      <c r="K1755" s="4" t="str">
        <f>TEXT(UBER[[#This Row],[Request Date]],"dddd")</f>
        <v>Tuesday</v>
      </c>
      <c r="L1755" s="2">
        <f>IF(OR(UBER[Drop Date]="NA", UBER[Drop Time]="NA"), "NA",M1755+N1755)</f>
        <v>42563.413888888892</v>
      </c>
      <c r="M1755" s="3">
        <v>42563</v>
      </c>
      <c r="N1755" s="4">
        <v>0.41388888888888892</v>
      </c>
      <c r="O1755" s="4" t="str">
        <f>IF(UBER[Drop Date]="NA","No","yes")</f>
        <v>yes</v>
      </c>
      <c r="P1755" s="4">
        <f t="shared" si="83"/>
        <v>4.8611111116770189E-2</v>
      </c>
      <c r="Q1755" s="27">
        <f>IF(UBER[[Trip duration ]]="","",HOUR(P1755)*60 + MINUTE(P1755))</f>
        <v>70</v>
      </c>
      <c r="R1755" s="27"/>
    </row>
    <row r="1756" spans="1:18" x14ac:dyDescent="0.3">
      <c r="A1756" s="1">
        <v>1760</v>
      </c>
      <c r="B1756" s="1" t="s">
        <v>8</v>
      </c>
      <c r="C1756" s="1" t="s">
        <v>6</v>
      </c>
      <c r="D1756" s="1" t="str">
        <f t="shared" si="81"/>
        <v>No</v>
      </c>
      <c r="E1756" s="1" t="s">
        <v>7</v>
      </c>
      <c r="F1756" s="2">
        <f>UBER[[#This Row],[Request Date]]+UBER[[#This Row],[Request Time]]</f>
        <v>42563.364583333336</v>
      </c>
      <c r="G1756" s="3">
        <v>42563</v>
      </c>
      <c r="H1756" s="4">
        <v>0.36458333333333331</v>
      </c>
      <c r="I1756" s="27">
        <f>HOUR(UBER[[#This Row],[Request Timestamp]])</f>
        <v>8</v>
      </c>
      <c r="J1756" s="4" t="str">
        <f t="shared" si="82"/>
        <v>Morning</v>
      </c>
      <c r="K1756" s="4" t="str">
        <f>TEXT(UBER[[#This Row],[Request Date]],"dddd")</f>
        <v>Tuesday</v>
      </c>
      <c r="L1756" s="2" t="str">
        <f>IF(OR(UBER[Drop Date]="NA", UBER[Drop Time]="NA"), "NA",M1756+N1756)</f>
        <v>NA</v>
      </c>
      <c r="M1756" s="3" t="s">
        <v>6</v>
      </c>
      <c r="N1756" s="4"/>
      <c r="O1756" s="4" t="str">
        <f>IF(UBER[Drop Date]="NA","No","yes")</f>
        <v>No</v>
      </c>
      <c r="P1756" s="4" t="str">
        <f t="shared" si="83"/>
        <v/>
      </c>
      <c r="Q1756" s="27" t="str">
        <f>IF(UBER[[Trip duration ]]="","",HOUR(P1756)*60 + MINUTE(P1756))</f>
        <v/>
      </c>
      <c r="R1756" s="27"/>
    </row>
    <row r="1757" spans="1:18" x14ac:dyDescent="0.3">
      <c r="A1757" s="1">
        <v>1761</v>
      </c>
      <c r="B1757" s="1" t="s">
        <v>4</v>
      </c>
      <c r="C1757" s="1" t="s">
        <v>6</v>
      </c>
      <c r="D1757" s="1" t="str">
        <f t="shared" si="81"/>
        <v>No</v>
      </c>
      <c r="E1757" s="1" t="s">
        <v>7</v>
      </c>
      <c r="F1757" s="2">
        <f>UBER[[#This Row],[Request Date]]+UBER[[#This Row],[Request Time]]</f>
        <v>42563.366666666669</v>
      </c>
      <c r="G1757" s="3">
        <v>42563</v>
      </c>
      <c r="H1757" s="4">
        <v>0.3666666666666667</v>
      </c>
      <c r="I1757" s="27">
        <f>HOUR(UBER[[#This Row],[Request Timestamp]])</f>
        <v>8</v>
      </c>
      <c r="J1757" s="4" t="str">
        <f t="shared" si="82"/>
        <v>Morning</v>
      </c>
      <c r="K1757" s="4" t="str">
        <f>TEXT(UBER[[#This Row],[Request Date]],"dddd")</f>
        <v>Tuesday</v>
      </c>
      <c r="L1757" s="2" t="str">
        <f>IF(OR(UBER[Drop Date]="NA", UBER[Drop Time]="NA"), "NA",M1757+N1757)</f>
        <v>NA</v>
      </c>
      <c r="M1757" s="3" t="s">
        <v>6</v>
      </c>
      <c r="N1757" s="4"/>
      <c r="O1757" s="4" t="str">
        <f>IF(UBER[Drop Date]="NA","No","yes")</f>
        <v>No</v>
      </c>
      <c r="P1757" s="4" t="str">
        <f t="shared" si="83"/>
        <v/>
      </c>
      <c r="Q1757" s="27" t="str">
        <f>IF(UBER[[Trip duration ]]="","",HOUR(P1757)*60 + MINUTE(P1757))</f>
        <v/>
      </c>
      <c r="R1757" s="27"/>
    </row>
    <row r="1758" spans="1:18" x14ac:dyDescent="0.3">
      <c r="A1758" s="1">
        <v>1762</v>
      </c>
      <c r="B1758" s="1" t="s">
        <v>8</v>
      </c>
      <c r="C1758" s="1">
        <v>210</v>
      </c>
      <c r="D1758" s="1" t="str">
        <f t="shared" si="81"/>
        <v>Yes</v>
      </c>
      <c r="E1758" s="1" t="s">
        <v>9</v>
      </c>
      <c r="F1758" s="2">
        <f>UBER[[#This Row],[Request Date]]+UBER[[#This Row],[Request Time]]</f>
        <v>42563.368055555555</v>
      </c>
      <c r="G1758" s="3">
        <v>42563</v>
      </c>
      <c r="H1758" s="4">
        <v>0.36805555555555558</v>
      </c>
      <c r="I1758" s="27">
        <f>HOUR(UBER[[#This Row],[Request Timestamp]])</f>
        <v>8</v>
      </c>
      <c r="J1758" s="4" t="str">
        <f t="shared" si="82"/>
        <v>Morning</v>
      </c>
      <c r="K1758" s="4" t="str">
        <f>TEXT(UBER[[#This Row],[Request Date]],"dddd")</f>
        <v>Tuesday</v>
      </c>
      <c r="L1758" s="2" t="str">
        <f>IF(OR(UBER[Drop Date]="NA", UBER[Drop Time]="NA"), "NA",M1758+N1758)</f>
        <v>NA</v>
      </c>
      <c r="M1758" s="3" t="s">
        <v>6</v>
      </c>
      <c r="N1758" s="4"/>
      <c r="O1758" s="4" t="str">
        <f>IF(UBER[Drop Date]="NA","No","yes")</f>
        <v>No</v>
      </c>
      <c r="P1758" s="4" t="str">
        <f t="shared" si="83"/>
        <v/>
      </c>
      <c r="Q1758" s="27" t="str">
        <f>IF(UBER[[Trip duration ]]="","",HOUR(P1758)*60 + MINUTE(P1758))</f>
        <v/>
      </c>
      <c r="R1758" s="27"/>
    </row>
    <row r="1759" spans="1:18" x14ac:dyDescent="0.3">
      <c r="A1759" s="1">
        <v>1763</v>
      </c>
      <c r="B1759" s="1" t="s">
        <v>8</v>
      </c>
      <c r="C1759" s="1">
        <v>266</v>
      </c>
      <c r="D1759" s="1" t="str">
        <f t="shared" si="81"/>
        <v>Yes</v>
      </c>
      <c r="E1759" s="1" t="s">
        <v>9</v>
      </c>
      <c r="F1759" s="2">
        <f>UBER[[#This Row],[Request Date]]+UBER[[#This Row],[Request Time]]</f>
        <v>42563.368750000001</v>
      </c>
      <c r="G1759" s="3">
        <v>42563</v>
      </c>
      <c r="H1759" s="4">
        <v>0.36874999999999997</v>
      </c>
      <c r="I1759" s="27">
        <f>HOUR(UBER[[#This Row],[Request Timestamp]])</f>
        <v>8</v>
      </c>
      <c r="J1759" s="4" t="str">
        <f t="shared" si="82"/>
        <v>Morning</v>
      </c>
      <c r="K1759" s="4" t="str">
        <f>TEXT(UBER[[#This Row],[Request Date]],"dddd")</f>
        <v>Tuesday</v>
      </c>
      <c r="L1759" s="2" t="str">
        <f>IF(OR(UBER[Drop Date]="NA", UBER[Drop Time]="NA"), "NA",M1759+N1759)</f>
        <v>NA</v>
      </c>
      <c r="M1759" s="3" t="s">
        <v>6</v>
      </c>
      <c r="N1759" s="4"/>
      <c r="O1759" s="4" t="str">
        <f>IF(UBER[Drop Date]="NA","No","yes")</f>
        <v>No</v>
      </c>
      <c r="P1759" s="4" t="str">
        <f t="shared" si="83"/>
        <v/>
      </c>
      <c r="Q1759" s="27" t="str">
        <f>IF(UBER[[Trip duration ]]="","",HOUR(P1759)*60 + MINUTE(P1759))</f>
        <v/>
      </c>
      <c r="R1759" s="27"/>
    </row>
    <row r="1760" spans="1:18" x14ac:dyDescent="0.3">
      <c r="A1760" s="1">
        <v>1764</v>
      </c>
      <c r="B1760" s="1" t="s">
        <v>8</v>
      </c>
      <c r="C1760" s="1" t="s">
        <v>6</v>
      </c>
      <c r="D1760" s="1" t="str">
        <f t="shared" si="81"/>
        <v>No</v>
      </c>
      <c r="E1760" s="1" t="s">
        <v>7</v>
      </c>
      <c r="F1760" s="2">
        <f>UBER[[#This Row],[Request Date]]+UBER[[#This Row],[Request Time]]</f>
        <v>42563.370833333334</v>
      </c>
      <c r="G1760" s="3">
        <v>42563</v>
      </c>
      <c r="H1760" s="4">
        <v>0.37083333333333335</v>
      </c>
      <c r="I1760" s="27">
        <f>HOUR(UBER[[#This Row],[Request Timestamp]])</f>
        <v>8</v>
      </c>
      <c r="J1760" s="4" t="str">
        <f t="shared" si="82"/>
        <v>Morning</v>
      </c>
      <c r="K1760" s="4" t="str">
        <f>TEXT(UBER[[#This Row],[Request Date]],"dddd")</f>
        <v>Tuesday</v>
      </c>
      <c r="L1760" s="2" t="str">
        <f>IF(OR(UBER[Drop Date]="NA", UBER[Drop Time]="NA"), "NA",M1760+N1760)</f>
        <v>NA</v>
      </c>
      <c r="M1760" s="3" t="s">
        <v>6</v>
      </c>
      <c r="N1760" s="4"/>
      <c r="O1760" s="4" t="str">
        <f>IF(UBER[Drop Date]="NA","No","yes")</f>
        <v>No</v>
      </c>
      <c r="P1760" s="4" t="str">
        <f t="shared" si="83"/>
        <v/>
      </c>
      <c r="Q1760" s="27" t="str">
        <f>IF(UBER[[Trip duration ]]="","",HOUR(P1760)*60 + MINUTE(P1760))</f>
        <v/>
      </c>
      <c r="R1760" s="27"/>
    </row>
    <row r="1761" spans="1:18" x14ac:dyDescent="0.3">
      <c r="A1761" s="1">
        <v>1765</v>
      </c>
      <c r="B1761" s="1" t="s">
        <v>4</v>
      </c>
      <c r="C1761" s="1" t="s">
        <v>6</v>
      </c>
      <c r="D1761" s="1" t="str">
        <f t="shared" si="81"/>
        <v>No</v>
      </c>
      <c r="E1761" s="1" t="s">
        <v>7</v>
      </c>
      <c r="F1761" s="2">
        <f>UBER[[#This Row],[Request Date]]+UBER[[#This Row],[Request Time]]</f>
        <v>42563.366666666669</v>
      </c>
      <c r="G1761" s="3">
        <v>42563</v>
      </c>
      <c r="H1761" s="4">
        <v>0.3666666666666667</v>
      </c>
      <c r="I1761" s="27">
        <f>HOUR(UBER[[#This Row],[Request Timestamp]])</f>
        <v>8</v>
      </c>
      <c r="J1761" s="4" t="str">
        <f t="shared" si="82"/>
        <v>Morning</v>
      </c>
      <c r="K1761" s="4" t="str">
        <f>TEXT(UBER[[#This Row],[Request Date]],"dddd")</f>
        <v>Tuesday</v>
      </c>
      <c r="L1761" s="2" t="str">
        <f>IF(OR(UBER[Drop Date]="NA", UBER[Drop Time]="NA"), "NA",M1761+N1761)</f>
        <v>NA</v>
      </c>
      <c r="M1761" s="3" t="s">
        <v>6</v>
      </c>
      <c r="N1761" s="4"/>
      <c r="O1761" s="4" t="str">
        <f>IF(UBER[Drop Date]="NA","No","yes")</f>
        <v>No</v>
      </c>
      <c r="P1761" s="4" t="str">
        <f t="shared" si="83"/>
        <v/>
      </c>
      <c r="Q1761" s="27" t="str">
        <f>IF(UBER[[Trip duration ]]="","",HOUR(P1761)*60 + MINUTE(P1761))</f>
        <v/>
      </c>
      <c r="R1761" s="27"/>
    </row>
    <row r="1762" spans="1:18" x14ac:dyDescent="0.3">
      <c r="A1762" s="1">
        <v>1766</v>
      </c>
      <c r="B1762" s="1" t="s">
        <v>4</v>
      </c>
      <c r="C1762" s="1">
        <v>43</v>
      </c>
      <c r="D1762" s="1" t="str">
        <f t="shared" si="81"/>
        <v>Yes</v>
      </c>
      <c r="E1762" s="1" t="s">
        <v>5</v>
      </c>
      <c r="F1762" s="2">
        <f>UBER[[#This Row],[Request Date]]+UBER[[#This Row],[Request Time]]</f>
        <v>42563.364583333336</v>
      </c>
      <c r="G1762" s="3">
        <v>42563</v>
      </c>
      <c r="H1762" s="4">
        <v>0.36458333333333331</v>
      </c>
      <c r="I1762" s="27">
        <f>HOUR(UBER[[#This Row],[Request Timestamp]])</f>
        <v>8</v>
      </c>
      <c r="J1762" s="4" t="str">
        <f t="shared" si="82"/>
        <v>Morning</v>
      </c>
      <c r="K1762" s="4" t="str">
        <f>TEXT(UBER[[#This Row],[Request Date]],"dddd")</f>
        <v>Tuesday</v>
      </c>
      <c r="L1762" s="2">
        <f>IF(OR(UBER[Drop Date]="NA", UBER[Drop Time]="NA"), "NA",M1762+N1762)</f>
        <v>42563.411111111112</v>
      </c>
      <c r="M1762" s="3">
        <v>42563</v>
      </c>
      <c r="N1762" s="4">
        <v>0.41111111111111115</v>
      </c>
      <c r="O1762" s="4" t="str">
        <f>IF(UBER[Drop Date]="NA","No","yes")</f>
        <v>yes</v>
      </c>
      <c r="P1762" s="4">
        <f t="shared" si="83"/>
        <v>4.6527777776645962E-2</v>
      </c>
      <c r="Q1762" s="27">
        <f>IF(UBER[[Trip duration ]]="","",HOUR(P1762)*60 + MINUTE(P1762))</f>
        <v>67</v>
      </c>
      <c r="R1762" s="27"/>
    </row>
    <row r="1763" spans="1:18" x14ac:dyDescent="0.3">
      <c r="A1763" s="1">
        <v>1767</v>
      </c>
      <c r="B1763" s="1" t="s">
        <v>8</v>
      </c>
      <c r="C1763" s="1">
        <v>70</v>
      </c>
      <c r="D1763" s="1" t="str">
        <f t="shared" si="81"/>
        <v>Yes</v>
      </c>
      <c r="E1763" s="1" t="s">
        <v>9</v>
      </c>
      <c r="F1763" s="2">
        <f>UBER[[#This Row],[Request Date]]+UBER[[#This Row],[Request Time]]</f>
        <v>42563.365277777775</v>
      </c>
      <c r="G1763" s="3">
        <v>42563</v>
      </c>
      <c r="H1763" s="4">
        <v>0.36527777777777781</v>
      </c>
      <c r="I1763" s="27">
        <f>HOUR(UBER[[#This Row],[Request Timestamp]])</f>
        <v>8</v>
      </c>
      <c r="J1763" s="4" t="str">
        <f t="shared" si="82"/>
        <v>Morning</v>
      </c>
      <c r="K1763" s="4" t="str">
        <f>TEXT(UBER[[#This Row],[Request Date]],"dddd")</f>
        <v>Tuesday</v>
      </c>
      <c r="L1763" s="2" t="str">
        <f>IF(OR(UBER[Drop Date]="NA", UBER[Drop Time]="NA"), "NA",M1763+N1763)</f>
        <v>NA</v>
      </c>
      <c r="M1763" s="3" t="s">
        <v>6</v>
      </c>
      <c r="N1763" s="4"/>
      <c r="O1763" s="4" t="str">
        <f>IF(UBER[Drop Date]="NA","No","yes")</f>
        <v>No</v>
      </c>
      <c r="P1763" s="4" t="str">
        <f t="shared" si="83"/>
        <v/>
      </c>
      <c r="Q1763" s="27" t="str">
        <f>IF(UBER[[Trip duration ]]="","",HOUR(P1763)*60 + MINUTE(P1763))</f>
        <v/>
      </c>
      <c r="R1763" s="27"/>
    </row>
    <row r="1764" spans="1:18" x14ac:dyDescent="0.3">
      <c r="A1764" s="1">
        <v>1768</v>
      </c>
      <c r="B1764" s="1" t="s">
        <v>8</v>
      </c>
      <c r="C1764" s="1" t="s">
        <v>6</v>
      </c>
      <c r="D1764" s="1" t="str">
        <f t="shared" si="81"/>
        <v>No</v>
      </c>
      <c r="E1764" s="1" t="s">
        <v>7</v>
      </c>
      <c r="F1764" s="2">
        <f>UBER[[#This Row],[Request Date]]+UBER[[#This Row],[Request Time]]</f>
        <v>42563.370138888888</v>
      </c>
      <c r="G1764" s="3">
        <v>42563</v>
      </c>
      <c r="H1764" s="4">
        <v>0.37013888888888885</v>
      </c>
      <c r="I1764" s="27">
        <f>HOUR(UBER[[#This Row],[Request Timestamp]])</f>
        <v>8</v>
      </c>
      <c r="J1764" s="4" t="str">
        <f t="shared" si="82"/>
        <v>Morning</v>
      </c>
      <c r="K1764" s="4" t="str">
        <f>TEXT(UBER[[#This Row],[Request Date]],"dddd")</f>
        <v>Tuesday</v>
      </c>
      <c r="L1764" s="2" t="str">
        <f>IF(OR(UBER[Drop Date]="NA", UBER[Drop Time]="NA"), "NA",M1764+N1764)</f>
        <v>NA</v>
      </c>
      <c r="M1764" s="3" t="s">
        <v>6</v>
      </c>
      <c r="N1764" s="4"/>
      <c r="O1764" s="4" t="str">
        <f>IF(UBER[Drop Date]="NA","No","yes")</f>
        <v>No</v>
      </c>
      <c r="P1764" s="4" t="str">
        <f t="shared" si="83"/>
        <v/>
      </c>
      <c r="Q1764" s="27" t="str">
        <f>IF(UBER[[Trip duration ]]="","",HOUR(P1764)*60 + MINUTE(P1764))</f>
        <v/>
      </c>
      <c r="R1764" s="27"/>
    </row>
    <row r="1765" spans="1:18" x14ac:dyDescent="0.3">
      <c r="A1765" s="1">
        <v>1769</v>
      </c>
      <c r="B1765" s="1" t="s">
        <v>8</v>
      </c>
      <c r="C1765" s="1">
        <v>8</v>
      </c>
      <c r="D1765" s="1" t="str">
        <f t="shared" si="81"/>
        <v>Yes</v>
      </c>
      <c r="E1765" s="1" t="s">
        <v>5</v>
      </c>
      <c r="F1765" s="2">
        <f>UBER[[#This Row],[Request Date]]+UBER[[#This Row],[Request Time]]</f>
        <v>42563.372916666667</v>
      </c>
      <c r="G1765" s="3">
        <v>42563</v>
      </c>
      <c r="H1765" s="4">
        <v>0.37291666666666662</v>
      </c>
      <c r="I1765" s="27">
        <f>HOUR(UBER[[#This Row],[Request Timestamp]])</f>
        <v>8</v>
      </c>
      <c r="J1765" s="4" t="str">
        <f t="shared" si="82"/>
        <v>Morning</v>
      </c>
      <c r="K1765" s="4" t="str">
        <f>TEXT(UBER[[#This Row],[Request Date]],"dddd")</f>
        <v>Tuesday</v>
      </c>
      <c r="L1765" s="2">
        <f>IF(OR(UBER[Drop Date]="NA", UBER[Drop Time]="NA"), "NA",M1765+N1765)</f>
        <v>42563.39166666667</v>
      </c>
      <c r="M1765" s="3">
        <v>42563</v>
      </c>
      <c r="N1765" s="4">
        <v>0.39166666666666666</v>
      </c>
      <c r="O1765" s="4" t="str">
        <f>IF(UBER[Drop Date]="NA","No","yes")</f>
        <v>yes</v>
      </c>
      <c r="P1765" s="4">
        <f t="shared" si="83"/>
        <v>1.8750000002910383E-2</v>
      </c>
      <c r="Q1765" s="27">
        <f>IF(UBER[[Trip duration ]]="","",HOUR(P1765)*60 + MINUTE(P1765))</f>
        <v>27</v>
      </c>
      <c r="R1765" s="27"/>
    </row>
    <row r="1766" spans="1:18" x14ac:dyDescent="0.3">
      <c r="A1766" s="1">
        <v>1770</v>
      </c>
      <c r="B1766" s="1" t="s">
        <v>8</v>
      </c>
      <c r="C1766" s="1">
        <v>28</v>
      </c>
      <c r="D1766" s="1" t="str">
        <f t="shared" si="81"/>
        <v>Yes</v>
      </c>
      <c r="E1766" s="1" t="s">
        <v>9</v>
      </c>
      <c r="F1766" s="2">
        <f>UBER[[#This Row],[Request Date]]+UBER[[#This Row],[Request Time]]</f>
        <v>42563.368055555555</v>
      </c>
      <c r="G1766" s="3">
        <v>42563</v>
      </c>
      <c r="H1766" s="4">
        <v>0.36805555555555558</v>
      </c>
      <c r="I1766" s="27">
        <f>HOUR(UBER[[#This Row],[Request Timestamp]])</f>
        <v>8</v>
      </c>
      <c r="J1766" s="4" t="str">
        <f t="shared" si="82"/>
        <v>Morning</v>
      </c>
      <c r="K1766" s="4" t="str">
        <f>TEXT(UBER[[#This Row],[Request Date]],"dddd")</f>
        <v>Tuesday</v>
      </c>
      <c r="L1766" s="2" t="str">
        <f>IF(OR(UBER[Drop Date]="NA", UBER[Drop Time]="NA"), "NA",M1766+N1766)</f>
        <v>NA</v>
      </c>
      <c r="M1766" s="3" t="s">
        <v>6</v>
      </c>
      <c r="N1766" s="4"/>
      <c r="O1766" s="4" t="str">
        <f>IF(UBER[Drop Date]="NA","No","yes")</f>
        <v>No</v>
      </c>
      <c r="P1766" s="4" t="str">
        <f t="shared" si="83"/>
        <v/>
      </c>
      <c r="Q1766" s="27" t="str">
        <f>IF(UBER[[Trip duration ]]="","",HOUR(P1766)*60 + MINUTE(P1766))</f>
        <v/>
      </c>
      <c r="R1766" s="27"/>
    </row>
    <row r="1767" spans="1:18" x14ac:dyDescent="0.3">
      <c r="A1767" s="1">
        <v>1771</v>
      </c>
      <c r="B1767" s="1" t="s">
        <v>8</v>
      </c>
      <c r="C1767" s="1">
        <v>47</v>
      </c>
      <c r="D1767" s="1" t="str">
        <f t="shared" si="81"/>
        <v>Yes</v>
      </c>
      <c r="E1767" s="1" t="s">
        <v>5</v>
      </c>
      <c r="F1767" s="2">
        <f>UBER[[#This Row],[Request Date]]+UBER[[#This Row],[Request Time]]</f>
        <v>42563.37222222222</v>
      </c>
      <c r="G1767" s="3">
        <v>42563</v>
      </c>
      <c r="H1767" s="4">
        <v>0.37222222222222223</v>
      </c>
      <c r="I1767" s="27">
        <f>HOUR(UBER[[#This Row],[Request Timestamp]])</f>
        <v>8</v>
      </c>
      <c r="J1767" s="4" t="str">
        <f t="shared" si="82"/>
        <v>Morning</v>
      </c>
      <c r="K1767" s="4" t="str">
        <f>TEXT(UBER[[#This Row],[Request Date]],"dddd")</f>
        <v>Tuesday</v>
      </c>
      <c r="L1767" s="2">
        <f>IF(OR(UBER[Drop Date]="NA", UBER[Drop Time]="NA"), "NA",M1767+N1767)</f>
        <v>42563.393750000003</v>
      </c>
      <c r="M1767" s="3">
        <v>42563</v>
      </c>
      <c r="N1767" s="4">
        <v>0.39374999999999999</v>
      </c>
      <c r="O1767" s="4" t="str">
        <f>IF(UBER[Drop Date]="NA","No","yes")</f>
        <v>yes</v>
      </c>
      <c r="P1767" s="4">
        <f t="shared" si="83"/>
        <v>2.1527777782466728E-2</v>
      </c>
      <c r="Q1767" s="27">
        <f>IF(UBER[[Trip duration ]]="","",HOUR(P1767)*60 + MINUTE(P1767))</f>
        <v>31</v>
      </c>
      <c r="R1767" s="27"/>
    </row>
    <row r="1768" spans="1:18" x14ac:dyDescent="0.3">
      <c r="A1768" s="1">
        <v>1772</v>
      </c>
      <c r="B1768" s="1" t="s">
        <v>4</v>
      </c>
      <c r="C1768" s="1">
        <v>135</v>
      </c>
      <c r="D1768" s="1" t="str">
        <f t="shared" si="81"/>
        <v>Yes</v>
      </c>
      <c r="E1768" s="1" t="s">
        <v>5</v>
      </c>
      <c r="F1768" s="2">
        <f>UBER[[#This Row],[Request Date]]+UBER[[#This Row],[Request Time]]</f>
        <v>42563.370833333334</v>
      </c>
      <c r="G1768" s="3">
        <v>42563</v>
      </c>
      <c r="H1768" s="4">
        <v>0.37083333333333335</v>
      </c>
      <c r="I1768" s="27">
        <f>HOUR(UBER[[#This Row],[Request Timestamp]])</f>
        <v>8</v>
      </c>
      <c r="J1768" s="4" t="str">
        <f t="shared" si="82"/>
        <v>Morning</v>
      </c>
      <c r="K1768" s="4" t="str">
        <f>TEXT(UBER[[#This Row],[Request Date]],"dddd")</f>
        <v>Tuesday</v>
      </c>
      <c r="L1768" s="2">
        <f>IF(OR(UBER[Drop Date]="NA", UBER[Drop Time]="NA"), "NA",M1768+N1768)</f>
        <v>42563.397222222222</v>
      </c>
      <c r="M1768" s="3">
        <v>42563</v>
      </c>
      <c r="N1768" s="4">
        <v>0.3972222222222222</v>
      </c>
      <c r="O1768" s="4" t="str">
        <f>IF(UBER[Drop Date]="NA","No","yes")</f>
        <v>yes</v>
      </c>
      <c r="P1768" s="4">
        <f t="shared" si="83"/>
        <v>2.6388888887595385E-2</v>
      </c>
      <c r="Q1768" s="27">
        <f>IF(UBER[[Trip duration ]]="","",HOUR(P1768)*60 + MINUTE(P1768))</f>
        <v>38</v>
      </c>
      <c r="R1768" s="27"/>
    </row>
    <row r="1769" spans="1:18" x14ac:dyDescent="0.3">
      <c r="A1769" s="1">
        <v>1773</v>
      </c>
      <c r="B1769" s="1" t="s">
        <v>4</v>
      </c>
      <c r="C1769" s="1">
        <v>212</v>
      </c>
      <c r="D1769" s="1" t="str">
        <f t="shared" si="81"/>
        <v>Yes</v>
      </c>
      <c r="E1769" s="1" t="s">
        <v>5</v>
      </c>
      <c r="F1769" s="2">
        <f>UBER[[#This Row],[Request Date]]+UBER[[#This Row],[Request Time]]</f>
        <v>42563.372916666667</v>
      </c>
      <c r="G1769" s="3">
        <v>42563</v>
      </c>
      <c r="H1769" s="4">
        <v>0.37291666666666662</v>
      </c>
      <c r="I1769" s="27">
        <f>HOUR(UBER[[#This Row],[Request Timestamp]])</f>
        <v>8</v>
      </c>
      <c r="J1769" s="4" t="str">
        <f t="shared" si="82"/>
        <v>Morning</v>
      </c>
      <c r="K1769" s="4" t="str">
        <f>TEXT(UBER[[#This Row],[Request Date]],"dddd")</f>
        <v>Tuesday</v>
      </c>
      <c r="L1769" s="2">
        <f>IF(OR(UBER[Drop Date]="NA", UBER[Drop Time]="NA"), "NA",M1769+N1769)</f>
        <v>42563.418749999997</v>
      </c>
      <c r="M1769" s="3">
        <v>42563</v>
      </c>
      <c r="N1769" s="4">
        <v>0.41875000000000001</v>
      </c>
      <c r="O1769" s="4" t="str">
        <f>IF(UBER[Drop Date]="NA","No","yes")</f>
        <v>yes</v>
      </c>
      <c r="P1769" s="4">
        <f t="shared" si="83"/>
        <v>4.5833333329937886E-2</v>
      </c>
      <c r="Q1769" s="27">
        <f>IF(UBER[[Trip duration ]]="","",HOUR(P1769)*60 + MINUTE(P1769))</f>
        <v>66</v>
      </c>
      <c r="R1769" s="27"/>
    </row>
    <row r="1770" spans="1:18" x14ac:dyDescent="0.3">
      <c r="A1770" s="1">
        <v>1774</v>
      </c>
      <c r="B1770" s="1" t="s">
        <v>4</v>
      </c>
      <c r="C1770" s="1">
        <v>297</v>
      </c>
      <c r="D1770" s="1" t="str">
        <f t="shared" si="81"/>
        <v>Yes</v>
      </c>
      <c r="E1770" s="1" t="s">
        <v>5</v>
      </c>
      <c r="F1770" s="2">
        <f>UBER[[#This Row],[Request Date]]+UBER[[#This Row],[Request Time]]</f>
        <v>42563.370138888888</v>
      </c>
      <c r="G1770" s="3">
        <v>42563</v>
      </c>
      <c r="H1770" s="4">
        <v>0.37013888888888885</v>
      </c>
      <c r="I1770" s="27">
        <f>HOUR(UBER[[#This Row],[Request Timestamp]])</f>
        <v>8</v>
      </c>
      <c r="J1770" s="4" t="str">
        <f t="shared" si="82"/>
        <v>Morning</v>
      </c>
      <c r="K1770" s="4" t="str">
        <f>TEXT(UBER[[#This Row],[Request Date]],"dddd")</f>
        <v>Tuesday</v>
      </c>
      <c r="L1770" s="2">
        <f>IF(OR(UBER[Drop Date]="NA", UBER[Drop Time]="NA"), "NA",M1770+N1770)</f>
        <v>42563.416666666664</v>
      </c>
      <c r="M1770" s="3">
        <v>42563</v>
      </c>
      <c r="N1770" s="4">
        <v>0.41666666666666669</v>
      </c>
      <c r="O1770" s="4" t="str">
        <f>IF(UBER[Drop Date]="NA","No","yes")</f>
        <v>yes</v>
      </c>
      <c r="P1770" s="4">
        <f t="shared" si="83"/>
        <v>4.6527777776645962E-2</v>
      </c>
      <c r="Q1770" s="27">
        <f>IF(UBER[[Trip duration ]]="","",HOUR(P1770)*60 + MINUTE(P1770))</f>
        <v>67</v>
      </c>
      <c r="R1770" s="27"/>
    </row>
    <row r="1771" spans="1:18" x14ac:dyDescent="0.3">
      <c r="A1771" s="1">
        <v>1775</v>
      </c>
      <c r="B1771" s="1" t="s">
        <v>8</v>
      </c>
      <c r="C1771" s="1">
        <v>109</v>
      </c>
      <c r="D1771" s="1" t="str">
        <f t="shared" si="81"/>
        <v>Yes</v>
      </c>
      <c r="E1771" s="1" t="s">
        <v>5</v>
      </c>
      <c r="F1771" s="2">
        <f>UBER[[#This Row],[Request Date]]+UBER[[#This Row],[Request Time]]</f>
        <v>42563.372916666667</v>
      </c>
      <c r="G1771" s="3">
        <v>42563</v>
      </c>
      <c r="H1771" s="4">
        <v>0.37291666666666662</v>
      </c>
      <c r="I1771" s="27">
        <f>HOUR(UBER[[#This Row],[Request Timestamp]])</f>
        <v>8</v>
      </c>
      <c r="J1771" s="4" t="str">
        <f t="shared" si="82"/>
        <v>Morning</v>
      </c>
      <c r="K1771" s="4" t="str">
        <f>TEXT(UBER[[#This Row],[Request Date]],"dddd")</f>
        <v>Tuesday</v>
      </c>
      <c r="L1771" s="2">
        <f>IF(OR(UBER[Drop Date]="NA", UBER[Drop Time]="NA"), "NA",M1771+N1771)</f>
        <v>42563.411111111112</v>
      </c>
      <c r="M1771" s="3">
        <v>42563</v>
      </c>
      <c r="N1771" s="4">
        <v>0.41111111111111115</v>
      </c>
      <c r="O1771" s="4" t="str">
        <f>IF(UBER[Drop Date]="NA","No","yes")</f>
        <v>yes</v>
      </c>
      <c r="P1771" s="4">
        <f t="shared" si="83"/>
        <v>3.8194444445252884E-2</v>
      </c>
      <c r="Q1771" s="27">
        <f>IF(UBER[[Trip duration ]]="","",HOUR(P1771)*60 + MINUTE(P1771))</f>
        <v>55</v>
      </c>
      <c r="R1771" s="27"/>
    </row>
    <row r="1772" spans="1:18" x14ac:dyDescent="0.3">
      <c r="A1772" s="1">
        <v>1776</v>
      </c>
      <c r="B1772" s="1" t="s">
        <v>4</v>
      </c>
      <c r="C1772" s="1">
        <v>128</v>
      </c>
      <c r="D1772" s="1" t="str">
        <f t="shared" si="81"/>
        <v>Yes</v>
      </c>
      <c r="E1772" s="1" t="s">
        <v>9</v>
      </c>
      <c r="F1772" s="2">
        <f>UBER[[#This Row],[Request Date]]+UBER[[#This Row],[Request Time]]</f>
        <v>42563.376388888886</v>
      </c>
      <c r="G1772" s="3">
        <v>42563</v>
      </c>
      <c r="H1772" s="4">
        <v>0.37638888888888888</v>
      </c>
      <c r="I1772" s="27">
        <f>HOUR(UBER[[#This Row],[Request Timestamp]])</f>
        <v>9</v>
      </c>
      <c r="J1772" s="4" t="str">
        <f t="shared" si="82"/>
        <v>Morning</v>
      </c>
      <c r="K1772" s="4" t="str">
        <f>TEXT(UBER[[#This Row],[Request Date]],"dddd")</f>
        <v>Tuesday</v>
      </c>
      <c r="L1772" s="2" t="str">
        <f>IF(OR(UBER[Drop Date]="NA", UBER[Drop Time]="NA"), "NA",M1772+N1772)</f>
        <v>NA</v>
      </c>
      <c r="M1772" s="3" t="s">
        <v>6</v>
      </c>
      <c r="N1772" s="4"/>
      <c r="O1772" s="4" t="str">
        <f>IF(UBER[Drop Date]="NA","No","yes")</f>
        <v>No</v>
      </c>
      <c r="P1772" s="4" t="str">
        <f t="shared" si="83"/>
        <v/>
      </c>
      <c r="Q1772" s="27" t="str">
        <f>IF(UBER[[Trip duration ]]="","",HOUR(P1772)*60 + MINUTE(P1772))</f>
        <v/>
      </c>
      <c r="R1772" s="27"/>
    </row>
    <row r="1773" spans="1:18" x14ac:dyDescent="0.3">
      <c r="A1773" s="1">
        <v>1777</v>
      </c>
      <c r="B1773" s="1" t="s">
        <v>8</v>
      </c>
      <c r="C1773" s="1">
        <v>131</v>
      </c>
      <c r="D1773" s="1" t="str">
        <f t="shared" si="81"/>
        <v>Yes</v>
      </c>
      <c r="E1773" s="1" t="s">
        <v>9</v>
      </c>
      <c r="F1773" s="2">
        <f>UBER[[#This Row],[Request Date]]+UBER[[#This Row],[Request Time]]</f>
        <v>42563.373611111114</v>
      </c>
      <c r="G1773" s="3">
        <v>42563</v>
      </c>
      <c r="H1773" s="4">
        <v>0.37361111111111112</v>
      </c>
      <c r="I1773" s="27">
        <f>HOUR(UBER[[#This Row],[Request Timestamp]])</f>
        <v>8</v>
      </c>
      <c r="J1773" s="4" t="str">
        <f t="shared" si="82"/>
        <v>Morning</v>
      </c>
      <c r="K1773" s="4" t="str">
        <f>TEXT(UBER[[#This Row],[Request Date]],"dddd")</f>
        <v>Tuesday</v>
      </c>
      <c r="L1773" s="2" t="str">
        <f>IF(OR(UBER[Drop Date]="NA", UBER[Drop Time]="NA"), "NA",M1773+N1773)</f>
        <v>NA</v>
      </c>
      <c r="M1773" s="3" t="s">
        <v>6</v>
      </c>
      <c r="N1773" s="4"/>
      <c r="O1773" s="4" t="str">
        <f>IF(UBER[Drop Date]="NA","No","yes")</f>
        <v>No</v>
      </c>
      <c r="P1773" s="4" t="str">
        <f t="shared" si="83"/>
        <v/>
      </c>
      <c r="Q1773" s="27" t="str">
        <f>IF(UBER[[Trip duration ]]="","",HOUR(P1773)*60 + MINUTE(P1773))</f>
        <v/>
      </c>
      <c r="R1773" s="27"/>
    </row>
    <row r="1774" spans="1:18" x14ac:dyDescent="0.3">
      <c r="A1774" s="1">
        <v>1778</v>
      </c>
      <c r="B1774" s="1" t="s">
        <v>8</v>
      </c>
      <c r="C1774" s="1">
        <v>243</v>
      </c>
      <c r="D1774" s="1" t="str">
        <f t="shared" si="81"/>
        <v>Yes</v>
      </c>
      <c r="E1774" s="1" t="s">
        <v>9</v>
      </c>
      <c r="F1774" s="2">
        <f>UBER[[#This Row],[Request Date]]+UBER[[#This Row],[Request Time]]</f>
        <v>42563.375694444447</v>
      </c>
      <c r="G1774" s="3">
        <v>42563</v>
      </c>
      <c r="H1774" s="4">
        <v>0.3756944444444445</v>
      </c>
      <c r="I1774" s="27">
        <f>HOUR(UBER[[#This Row],[Request Timestamp]])</f>
        <v>9</v>
      </c>
      <c r="J1774" s="4" t="str">
        <f t="shared" si="82"/>
        <v>Morning</v>
      </c>
      <c r="K1774" s="4" t="str">
        <f>TEXT(UBER[[#This Row],[Request Date]],"dddd")</f>
        <v>Tuesday</v>
      </c>
      <c r="L1774" s="2" t="str">
        <f>IF(OR(UBER[Drop Date]="NA", UBER[Drop Time]="NA"), "NA",M1774+N1774)</f>
        <v>NA</v>
      </c>
      <c r="M1774" s="3" t="s">
        <v>6</v>
      </c>
      <c r="N1774" s="4"/>
      <c r="O1774" s="4" t="str">
        <f>IF(UBER[Drop Date]="NA","No","yes")</f>
        <v>No</v>
      </c>
      <c r="P1774" s="4" t="str">
        <f t="shared" si="83"/>
        <v/>
      </c>
      <c r="Q1774" s="27" t="str">
        <f>IF(UBER[[Trip duration ]]="","",HOUR(P1774)*60 + MINUTE(P1774))</f>
        <v/>
      </c>
      <c r="R1774" s="27"/>
    </row>
    <row r="1775" spans="1:18" x14ac:dyDescent="0.3">
      <c r="A1775" s="1">
        <v>1779</v>
      </c>
      <c r="B1775" s="1" t="s">
        <v>4</v>
      </c>
      <c r="C1775" s="1" t="s">
        <v>6</v>
      </c>
      <c r="D1775" s="1" t="str">
        <f t="shared" si="81"/>
        <v>No</v>
      </c>
      <c r="E1775" s="1" t="s">
        <v>7</v>
      </c>
      <c r="F1775" s="2">
        <f>UBER[[#This Row],[Request Date]]+UBER[[#This Row],[Request Time]]</f>
        <v>42563.371527777781</v>
      </c>
      <c r="G1775" s="3">
        <v>42563</v>
      </c>
      <c r="H1775" s="4">
        <v>0.37152777777777773</v>
      </c>
      <c r="I1775" s="27">
        <f>HOUR(UBER[[#This Row],[Request Timestamp]])</f>
        <v>8</v>
      </c>
      <c r="J1775" s="4" t="str">
        <f t="shared" si="82"/>
        <v>Morning</v>
      </c>
      <c r="K1775" s="4" t="str">
        <f>TEXT(UBER[[#This Row],[Request Date]],"dddd")</f>
        <v>Tuesday</v>
      </c>
      <c r="L1775" s="2" t="str">
        <f>IF(OR(UBER[Drop Date]="NA", UBER[Drop Time]="NA"), "NA",M1775+N1775)</f>
        <v>NA</v>
      </c>
      <c r="M1775" s="3" t="s">
        <v>6</v>
      </c>
      <c r="N1775" s="4"/>
      <c r="O1775" s="4" t="str">
        <f>IF(UBER[Drop Date]="NA","No","yes")</f>
        <v>No</v>
      </c>
      <c r="P1775" s="4" t="str">
        <f t="shared" si="83"/>
        <v/>
      </c>
      <c r="Q1775" s="27" t="str">
        <f>IF(UBER[[Trip duration ]]="","",HOUR(P1775)*60 + MINUTE(P1775))</f>
        <v/>
      </c>
      <c r="R1775" s="27"/>
    </row>
    <row r="1776" spans="1:18" x14ac:dyDescent="0.3">
      <c r="A1776" s="1">
        <v>1780</v>
      </c>
      <c r="B1776" s="1" t="s">
        <v>8</v>
      </c>
      <c r="C1776" s="1">
        <v>37</v>
      </c>
      <c r="D1776" s="1" t="str">
        <f t="shared" si="81"/>
        <v>Yes</v>
      </c>
      <c r="E1776" s="1" t="s">
        <v>5</v>
      </c>
      <c r="F1776" s="2">
        <f>UBER[[#This Row],[Request Date]]+UBER[[#This Row],[Request Time]]</f>
        <v>42563.373611111114</v>
      </c>
      <c r="G1776" s="3">
        <v>42563</v>
      </c>
      <c r="H1776" s="4">
        <v>0.37361111111111112</v>
      </c>
      <c r="I1776" s="27">
        <f>HOUR(UBER[[#This Row],[Request Timestamp]])</f>
        <v>8</v>
      </c>
      <c r="J1776" s="4" t="str">
        <f t="shared" si="82"/>
        <v>Morning</v>
      </c>
      <c r="K1776" s="4" t="str">
        <f>TEXT(UBER[[#This Row],[Request Date]],"dddd")</f>
        <v>Tuesday</v>
      </c>
      <c r="L1776" s="2">
        <f>IF(OR(UBER[Drop Date]="NA", UBER[Drop Time]="NA"), "NA",M1776+N1776)</f>
        <v>42563.40625</v>
      </c>
      <c r="M1776" s="3">
        <v>42563</v>
      </c>
      <c r="N1776" s="4">
        <v>0.40625</v>
      </c>
      <c r="O1776" s="4" t="str">
        <f>IF(UBER[Drop Date]="NA","No","yes")</f>
        <v>yes</v>
      </c>
      <c r="P1776" s="4">
        <f t="shared" si="83"/>
        <v>3.2638888886140194E-2</v>
      </c>
      <c r="Q1776" s="27">
        <f>IF(UBER[[Trip duration ]]="","",HOUR(P1776)*60 + MINUTE(P1776))</f>
        <v>47</v>
      </c>
      <c r="R1776" s="27"/>
    </row>
    <row r="1777" spans="1:18" x14ac:dyDescent="0.3">
      <c r="A1777" s="1">
        <v>1781</v>
      </c>
      <c r="B1777" s="1" t="s">
        <v>8</v>
      </c>
      <c r="C1777" s="1">
        <v>52</v>
      </c>
      <c r="D1777" s="1" t="str">
        <f t="shared" si="81"/>
        <v>Yes</v>
      </c>
      <c r="E1777" s="1" t="s">
        <v>9</v>
      </c>
      <c r="F1777" s="2">
        <f>UBER[[#This Row],[Request Date]]+UBER[[#This Row],[Request Time]]</f>
        <v>42563.375694444447</v>
      </c>
      <c r="G1777" s="3">
        <v>42563</v>
      </c>
      <c r="H1777" s="4">
        <v>0.3756944444444445</v>
      </c>
      <c r="I1777" s="27">
        <f>HOUR(UBER[[#This Row],[Request Timestamp]])</f>
        <v>9</v>
      </c>
      <c r="J1777" s="4" t="str">
        <f t="shared" si="82"/>
        <v>Morning</v>
      </c>
      <c r="K1777" s="4" t="str">
        <f>TEXT(UBER[[#This Row],[Request Date]],"dddd")</f>
        <v>Tuesday</v>
      </c>
      <c r="L1777" s="2" t="str">
        <f>IF(OR(UBER[Drop Date]="NA", UBER[Drop Time]="NA"), "NA",M1777+N1777)</f>
        <v>NA</v>
      </c>
      <c r="M1777" s="3" t="s">
        <v>6</v>
      </c>
      <c r="N1777" s="4"/>
      <c r="O1777" s="4" t="str">
        <f>IF(UBER[Drop Date]="NA","No","yes")</f>
        <v>No</v>
      </c>
      <c r="P1777" s="4" t="str">
        <f t="shared" si="83"/>
        <v/>
      </c>
      <c r="Q1777" s="27" t="str">
        <f>IF(UBER[[Trip duration ]]="","",HOUR(P1777)*60 + MINUTE(P1777))</f>
        <v/>
      </c>
      <c r="R1777" s="27"/>
    </row>
    <row r="1778" spans="1:18" x14ac:dyDescent="0.3">
      <c r="A1778" s="1">
        <v>1782</v>
      </c>
      <c r="B1778" s="1" t="s">
        <v>4</v>
      </c>
      <c r="C1778" s="1">
        <v>241</v>
      </c>
      <c r="D1778" s="1" t="str">
        <f t="shared" si="81"/>
        <v>Yes</v>
      </c>
      <c r="E1778" s="1" t="s">
        <v>5</v>
      </c>
      <c r="F1778" s="2">
        <f>UBER[[#This Row],[Request Date]]+UBER[[#This Row],[Request Time]]</f>
        <v>42563.373611111114</v>
      </c>
      <c r="G1778" s="3">
        <v>42563</v>
      </c>
      <c r="H1778" s="4">
        <v>0.37361111111111112</v>
      </c>
      <c r="I1778" s="27">
        <f>HOUR(UBER[[#This Row],[Request Timestamp]])</f>
        <v>8</v>
      </c>
      <c r="J1778" s="4" t="str">
        <f t="shared" si="82"/>
        <v>Morning</v>
      </c>
      <c r="K1778" s="4" t="str">
        <f>TEXT(UBER[[#This Row],[Request Date]],"dddd")</f>
        <v>Tuesday</v>
      </c>
      <c r="L1778" s="2">
        <f>IF(OR(UBER[Drop Date]="NA", UBER[Drop Time]="NA"), "NA",M1778+N1778)</f>
        <v>42563.406944444447</v>
      </c>
      <c r="M1778" s="3">
        <v>42563</v>
      </c>
      <c r="N1778" s="4">
        <v>0.4069444444444445</v>
      </c>
      <c r="O1778" s="4" t="str">
        <f>IF(UBER[Drop Date]="NA","No","yes")</f>
        <v>yes</v>
      </c>
      <c r="P1778" s="4">
        <f t="shared" si="83"/>
        <v>3.3333333332848269E-2</v>
      </c>
      <c r="Q1778" s="27">
        <f>IF(UBER[[Trip duration ]]="","",HOUR(P1778)*60 + MINUTE(P1778))</f>
        <v>48</v>
      </c>
      <c r="R1778" s="27"/>
    </row>
    <row r="1779" spans="1:18" x14ac:dyDescent="0.3">
      <c r="A1779" s="1">
        <v>1783</v>
      </c>
      <c r="B1779" s="1" t="s">
        <v>8</v>
      </c>
      <c r="C1779" s="1" t="s">
        <v>6</v>
      </c>
      <c r="D1779" s="1" t="str">
        <f t="shared" si="81"/>
        <v>No</v>
      </c>
      <c r="E1779" s="1" t="s">
        <v>7</v>
      </c>
      <c r="F1779" s="2">
        <f>UBER[[#This Row],[Request Date]]+UBER[[#This Row],[Request Time]]</f>
        <v>42563.379166666666</v>
      </c>
      <c r="G1779" s="3">
        <v>42563</v>
      </c>
      <c r="H1779" s="4">
        <v>0.37916666666666665</v>
      </c>
      <c r="I1779" s="27">
        <f>HOUR(UBER[[#This Row],[Request Timestamp]])</f>
        <v>9</v>
      </c>
      <c r="J1779" s="4" t="str">
        <f t="shared" si="82"/>
        <v>Morning</v>
      </c>
      <c r="K1779" s="4" t="str">
        <f>TEXT(UBER[[#This Row],[Request Date]],"dddd")</f>
        <v>Tuesday</v>
      </c>
      <c r="L1779" s="2" t="str">
        <f>IF(OR(UBER[Drop Date]="NA", UBER[Drop Time]="NA"), "NA",M1779+N1779)</f>
        <v>NA</v>
      </c>
      <c r="M1779" s="3" t="s">
        <v>6</v>
      </c>
      <c r="N1779" s="4"/>
      <c r="O1779" s="4" t="str">
        <f>IF(UBER[Drop Date]="NA","No","yes")</f>
        <v>No</v>
      </c>
      <c r="P1779" s="4" t="str">
        <f t="shared" si="83"/>
        <v/>
      </c>
      <c r="Q1779" s="27" t="str">
        <f>IF(UBER[[Trip duration ]]="","",HOUR(P1779)*60 + MINUTE(P1779))</f>
        <v/>
      </c>
      <c r="R1779" s="27"/>
    </row>
    <row r="1780" spans="1:18" x14ac:dyDescent="0.3">
      <c r="A1780" s="1">
        <v>1784</v>
      </c>
      <c r="B1780" s="1" t="s">
        <v>8</v>
      </c>
      <c r="C1780" s="1">
        <v>245</v>
      </c>
      <c r="D1780" s="1" t="str">
        <f t="shared" si="81"/>
        <v>Yes</v>
      </c>
      <c r="E1780" s="1" t="s">
        <v>9</v>
      </c>
      <c r="F1780" s="2">
        <f>UBER[[#This Row],[Request Date]]+UBER[[#This Row],[Request Time]]</f>
        <v>42563.376388888886</v>
      </c>
      <c r="G1780" s="3">
        <v>42563</v>
      </c>
      <c r="H1780" s="4">
        <v>0.37638888888888888</v>
      </c>
      <c r="I1780" s="27">
        <f>HOUR(UBER[[#This Row],[Request Timestamp]])</f>
        <v>9</v>
      </c>
      <c r="J1780" s="4" t="str">
        <f t="shared" si="82"/>
        <v>Morning</v>
      </c>
      <c r="K1780" s="4" t="str">
        <f>TEXT(UBER[[#This Row],[Request Date]],"dddd")</f>
        <v>Tuesday</v>
      </c>
      <c r="L1780" s="2" t="str">
        <f>IF(OR(UBER[Drop Date]="NA", UBER[Drop Time]="NA"), "NA",M1780+N1780)</f>
        <v>NA</v>
      </c>
      <c r="M1780" s="3" t="s">
        <v>6</v>
      </c>
      <c r="N1780" s="4"/>
      <c r="O1780" s="4" t="str">
        <f>IF(UBER[Drop Date]="NA","No","yes")</f>
        <v>No</v>
      </c>
      <c r="P1780" s="4" t="str">
        <f t="shared" si="83"/>
        <v/>
      </c>
      <c r="Q1780" s="27" t="str">
        <f>IF(UBER[[Trip duration ]]="","",HOUR(P1780)*60 + MINUTE(P1780))</f>
        <v/>
      </c>
      <c r="R1780" s="27"/>
    </row>
    <row r="1781" spans="1:18" x14ac:dyDescent="0.3">
      <c r="A1781" s="1">
        <v>1785</v>
      </c>
      <c r="B1781" s="1" t="s">
        <v>8</v>
      </c>
      <c r="C1781" s="1" t="s">
        <v>6</v>
      </c>
      <c r="D1781" s="1" t="str">
        <f t="shared" si="81"/>
        <v>No</v>
      </c>
      <c r="E1781" s="1" t="s">
        <v>7</v>
      </c>
      <c r="F1781" s="2">
        <f>UBER[[#This Row],[Request Date]]+UBER[[#This Row],[Request Time]]</f>
        <v>42563.377083333333</v>
      </c>
      <c r="G1781" s="3">
        <v>42563</v>
      </c>
      <c r="H1781" s="4">
        <v>0.37708333333333338</v>
      </c>
      <c r="I1781" s="27">
        <f>HOUR(UBER[[#This Row],[Request Timestamp]])</f>
        <v>9</v>
      </c>
      <c r="J1781" s="4" t="str">
        <f t="shared" si="82"/>
        <v>Morning</v>
      </c>
      <c r="K1781" s="4" t="str">
        <f>TEXT(UBER[[#This Row],[Request Date]],"dddd")</f>
        <v>Tuesday</v>
      </c>
      <c r="L1781" s="2" t="str">
        <f>IF(OR(UBER[Drop Date]="NA", UBER[Drop Time]="NA"), "NA",M1781+N1781)</f>
        <v>NA</v>
      </c>
      <c r="M1781" s="3" t="s">
        <v>6</v>
      </c>
      <c r="N1781" s="4"/>
      <c r="O1781" s="4" t="str">
        <f>IF(UBER[Drop Date]="NA","No","yes")</f>
        <v>No</v>
      </c>
      <c r="P1781" s="4" t="str">
        <f t="shared" si="83"/>
        <v/>
      </c>
      <c r="Q1781" s="27" t="str">
        <f>IF(UBER[[Trip duration ]]="","",HOUR(P1781)*60 + MINUTE(P1781))</f>
        <v/>
      </c>
      <c r="R1781" s="27"/>
    </row>
    <row r="1782" spans="1:18" x14ac:dyDescent="0.3">
      <c r="A1782" s="1">
        <v>1786</v>
      </c>
      <c r="B1782" s="1" t="s">
        <v>4</v>
      </c>
      <c r="C1782" s="1">
        <v>27</v>
      </c>
      <c r="D1782" s="1" t="str">
        <f t="shared" si="81"/>
        <v>Yes</v>
      </c>
      <c r="E1782" s="1" t="s">
        <v>5</v>
      </c>
      <c r="F1782" s="2">
        <f>UBER[[#This Row],[Request Date]]+UBER[[#This Row],[Request Time]]</f>
        <v>42563.377083333333</v>
      </c>
      <c r="G1782" s="3">
        <v>42563</v>
      </c>
      <c r="H1782" s="4">
        <v>0.37708333333333338</v>
      </c>
      <c r="I1782" s="27">
        <f>HOUR(UBER[[#This Row],[Request Timestamp]])</f>
        <v>9</v>
      </c>
      <c r="J1782" s="4" t="str">
        <f t="shared" si="82"/>
        <v>Morning</v>
      </c>
      <c r="K1782" s="4" t="str">
        <f>TEXT(UBER[[#This Row],[Request Date]],"dddd")</f>
        <v>Tuesday</v>
      </c>
      <c r="L1782" s="2">
        <f>IF(OR(UBER[Drop Date]="NA", UBER[Drop Time]="NA"), "NA",M1782+N1782)</f>
        <v>42563.415277777778</v>
      </c>
      <c r="M1782" s="3">
        <v>42563</v>
      </c>
      <c r="N1782" s="4">
        <v>0.4152777777777778</v>
      </c>
      <c r="O1782" s="4" t="str">
        <f>IF(UBER[Drop Date]="NA","No","yes")</f>
        <v>yes</v>
      </c>
      <c r="P1782" s="4">
        <f t="shared" si="83"/>
        <v>3.8194444445252884E-2</v>
      </c>
      <c r="Q1782" s="27">
        <f>IF(UBER[[Trip duration ]]="","",HOUR(P1782)*60 + MINUTE(P1782))</f>
        <v>55</v>
      </c>
      <c r="R1782" s="27"/>
    </row>
    <row r="1783" spans="1:18" x14ac:dyDescent="0.3">
      <c r="A1783" s="1">
        <v>1787</v>
      </c>
      <c r="B1783" s="1" t="s">
        <v>8</v>
      </c>
      <c r="C1783" s="1">
        <v>52</v>
      </c>
      <c r="D1783" s="1" t="str">
        <f t="shared" si="81"/>
        <v>Yes</v>
      </c>
      <c r="E1783" s="1" t="s">
        <v>9</v>
      </c>
      <c r="F1783" s="2">
        <f>UBER[[#This Row],[Request Date]]+UBER[[#This Row],[Request Time]]</f>
        <v>42563.380555555559</v>
      </c>
      <c r="G1783" s="3">
        <v>42563</v>
      </c>
      <c r="H1783" s="4">
        <v>0.38055555555555554</v>
      </c>
      <c r="I1783" s="27">
        <f>HOUR(UBER[[#This Row],[Request Timestamp]])</f>
        <v>9</v>
      </c>
      <c r="J1783" s="4" t="str">
        <f t="shared" si="82"/>
        <v>Morning</v>
      </c>
      <c r="K1783" s="4" t="str">
        <f>TEXT(UBER[[#This Row],[Request Date]],"dddd")</f>
        <v>Tuesday</v>
      </c>
      <c r="L1783" s="2" t="str">
        <f>IF(OR(UBER[Drop Date]="NA", UBER[Drop Time]="NA"), "NA",M1783+N1783)</f>
        <v>NA</v>
      </c>
      <c r="M1783" s="3" t="s">
        <v>6</v>
      </c>
      <c r="N1783" s="4"/>
      <c r="O1783" s="4" t="str">
        <f>IF(UBER[Drop Date]="NA","No","yes")</f>
        <v>No</v>
      </c>
      <c r="P1783" s="4" t="str">
        <f t="shared" si="83"/>
        <v/>
      </c>
      <c r="Q1783" s="27" t="str">
        <f>IF(UBER[[Trip duration ]]="","",HOUR(P1783)*60 + MINUTE(P1783))</f>
        <v/>
      </c>
      <c r="R1783" s="27"/>
    </row>
    <row r="1784" spans="1:18" x14ac:dyDescent="0.3">
      <c r="A1784" s="1">
        <v>1788</v>
      </c>
      <c r="B1784" s="1" t="s">
        <v>8</v>
      </c>
      <c r="C1784" s="1">
        <v>220</v>
      </c>
      <c r="D1784" s="1" t="str">
        <f t="shared" si="81"/>
        <v>Yes</v>
      </c>
      <c r="E1784" s="1" t="s">
        <v>9</v>
      </c>
      <c r="F1784" s="2">
        <f>UBER[[#This Row],[Request Date]]+UBER[[#This Row],[Request Time]]</f>
        <v>42563.380555555559</v>
      </c>
      <c r="G1784" s="3">
        <v>42563</v>
      </c>
      <c r="H1784" s="4">
        <v>0.38055555555555554</v>
      </c>
      <c r="I1784" s="27">
        <f>HOUR(UBER[[#This Row],[Request Timestamp]])</f>
        <v>9</v>
      </c>
      <c r="J1784" s="4" t="str">
        <f t="shared" si="82"/>
        <v>Morning</v>
      </c>
      <c r="K1784" s="4" t="str">
        <f>TEXT(UBER[[#This Row],[Request Date]],"dddd")</f>
        <v>Tuesday</v>
      </c>
      <c r="L1784" s="2" t="str">
        <f>IF(OR(UBER[Drop Date]="NA", UBER[Drop Time]="NA"), "NA",M1784+N1784)</f>
        <v>NA</v>
      </c>
      <c r="M1784" s="3" t="s">
        <v>6</v>
      </c>
      <c r="N1784" s="4"/>
      <c r="O1784" s="4" t="str">
        <f>IF(UBER[Drop Date]="NA","No","yes")</f>
        <v>No</v>
      </c>
      <c r="P1784" s="4" t="str">
        <f t="shared" si="83"/>
        <v/>
      </c>
      <c r="Q1784" s="27" t="str">
        <f>IF(UBER[[Trip duration ]]="","",HOUR(P1784)*60 + MINUTE(P1784))</f>
        <v/>
      </c>
      <c r="R1784" s="27"/>
    </row>
    <row r="1785" spans="1:18" x14ac:dyDescent="0.3">
      <c r="A1785" s="1">
        <v>1789</v>
      </c>
      <c r="B1785" s="1" t="s">
        <v>8</v>
      </c>
      <c r="C1785" s="1">
        <v>45</v>
      </c>
      <c r="D1785" s="1" t="str">
        <f t="shared" si="81"/>
        <v>Yes</v>
      </c>
      <c r="E1785" s="1" t="s">
        <v>9</v>
      </c>
      <c r="F1785" s="2">
        <f>UBER[[#This Row],[Request Date]]+UBER[[#This Row],[Request Time]]</f>
        <v>42563.381944444445</v>
      </c>
      <c r="G1785" s="3">
        <v>42563</v>
      </c>
      <c r="H1785" s="4">
        <v>0.38194444444444442</v>
      </c>
      <c r="I1785" s="27">
        <f>HOUR(UBER[[#This Row],[Request Timestamp]])</f>
        <v>9</v>
      </c>
      <c r="J1785" s="4" t="str">
        <f t="shared" si="82"/>
        <v>Morning</v>
      </c>
      <c r="K1785" s="4" t="str">
        <f>TEXT(UBER[[#This Row],[Request Date]],"dddd")</f>
        <v>Tuesday</v>
      </c>
      <c r="L1785" s="2" t="str">
        <f>IF(OR(UBER[Drop Date]="NA", UBER[Drop Time]="NA"), "NA",M1785+N1785)</f>
        <v>NA</v>
      </c>
      <c r="M1785" s="3" t="s">
        <v>6</v>
      </c>
      <c r="N1785" s="4"/>
      <c r="O1785" s="4" t="str">
        <f>IF(UBER[Drop Date]="NA","No","yes")</f>
        <v>No</v>
      </c>
      <c r="P1785" s="4" t="str">
        <f t="shared" si="83"/>
        <v/>
      </c>
      <c r="Q1785" s="27" t="str">
        <f>IF(UBER[[Trip duration ]]="","",HOUR(P1785)*60 + MINUTE(P1785))</f>
        <v/>
      </c>
      <c r="R1785" s="27"/>
    </row>
    <row r="1786" spans="1:18" x14ac:dyDescent="0.3">
      <c r="A1786" s="1">
        <v>1790</v>
      </c>
      <c r="B1786" s="1" t="s">
        <v>4</v>
      </c>
      <c r="C1786" s="1">
        <v>75</v>
      </c>
      <c r="D1786" s="1" t="str">
        <f t="shared" si="81"/>
        <v>Yes</v>
      </c>
      <c r="E1786" s="1" t="s">
        <v>5</v>
      </c>
      <c r="F1786" s="2">
        <f>UBER[[#This Row],[Request Date]]+UBER[[#This Row],[Request Time]]</f>
        <v>42563.379166666666</v>
      </c>
      <c r="G1786" s="3">
        <v>42563</v>
      </c>
      <c r="H1786" s="4">
        <v>0.37916666666666665</v>
      </c>
      <c r="I1786" s="27">
        <f>HOUR(UBER[[#This Row],[Request Timestamp]])</f>
        <v>9</v>
      </c>
      <c r="J1786" s="4" t="str">
        <f t="shared" si="82"/>
        <v>Morning</v>
      </c>
      <c r="K1786" s="4" t="str">
        <f>TEXT(UBER[[#This Row],[Request Date]],"dddd")</f>
        <v>Tuesday</v>
      </c>
      <c r="L1786" s="2">
        <f>IF(OR(UBER[Drop Date]="NA", UBER[Drop Time]="NA"), "NA",M1786+N1786)</f>
        <v>42563.415277777778</v>
      </c>
      <c r="M1786" s="3">
        <v>42563</v>
      </c>
      <c r="N1786" s="4">
        <v>0.4152777777777778</v>
      </c>
      <c r="O1786" s="4" t="str">
        <f>IF(UBER[Drop Date]="NA","No","yes")</f>
        <v>yes</v>
      </c>
      <c r="P1786" s="4">
        <f t="shared" si="83"/>
        <v>3.6111111112404615E-2</v>
      </c>
      <c r="Q1786" s="27">
        <f>IF(UBER[[Trip duration ]]="","",HOUR(P1786)*60 + MINUTE(P1786))</f>
        <v>52</v>
      </c>
      <c r="R1786" s="27"/>
    </row>
    <row r="1787" spans="1:18" x14ac:dyDescent="0.3">
      <c r="A1787" s="1">
        <v>1791</v>
      </c>
      <c r="B1787" s="1" t="s">
        <v>8</v>
      </c>
      <c r="C1787" s="1">
        <v>215</v>
      </c>
      <c r="D1787" s="1" t="str">
        <f t="shared" si="81"/>
        <v>Yes</v>
      </c>
      <c r="E1787" s="1" t="s">
        <v>9</v>
      </c>
      <c r="F1787" s="2">
        <f>UBER[[#This Row],[Request Date]]+UBER[[#This Row],[Request Time]]</f>
        <v>42563.380555555559</v>
      </c>
      <c r="G1787" s="3">
        <v>42563</v>
      </c>
      <c r="H1787" s="4">
        <v>0.38055555555555554</v>
      </c>
      <c r="I1787" s="27">
        <f>HOUR(UBER[[#This Row],[Request Timestamp]])</f>
        <v>9</v>
      </c>
      <c r="J1787" s="4" t="str">
        <f t="shared" si="82"/>
        <v>Morning</v>
      </c>
      <c r="K1787" s="4" t="str">
        <f>TEXT(UBER[[#This Row],[Request Date]],"dddd")</f>
        <v>Tuesday</v>
      </c>
      <c r="L1787" s="2" t="str">
        <f>IF(OR(UBER[Drop Date]="NA", UBER[Drop Time]="NA"), "NA",M1787+N1787)</f>
        <v>NA</v>
      </c>
      <c r="M1787" s="3" t="s">
        <v>6</v>
      </c>
      <c r="N1787" s="4"/>
      <c r="O1787" s="4" t="str">
        <f>IF(UBER[Drop Date]="NA","No","yes")</f>
        <v>No</v>
      </c>
      <c r="P1787" s="4" t="str">
        <f t="shared" si="83"/>
        <v/>
      </c>
      <c r="Q1787" s="27" t="str">
        <f>IF(UBER[[Trip duration ]]="","",HOUR(P1787)*60 + MINUTE(P1787))</f>
        <v/>
      </c>
      <c r="R1787" s="27"/>
    </row>
    <row r="1788" spans="1:18" x14ac:dyDescent="0.3">
      <c r="A1788" s="1">
        <v>1792</v>
      </c>
      <c r="B1788" s="1" t="s">
        <v>8</v>
      </c>
      <c r="C1788" s="1" t="s">
        <v>6</v>
      </c>
      <c r="D1788" s="1" t="str">
        <f t="shared" si="81"/>
        <v>No</v>
      </c>
      <c r="E1788" s="1" t="s">
        <v>7</v>
      </c>
      <c r="F1788" s="2">
        <f>UBER[[#This Row],[Request Date]]+UBER[[#This Row],[Request Time]]</f>
        <v>42563.381944444445</v>
      </c>
      <c r="G1788" s="3">
        <v>42563</v>
      </c>
      <c r="H1788" s="4">
        <v>0.38194444444444442</v>
      </c>
      <c r="I1788" s="27">
        <f>HOUR(UBER[[#This Row],[Request Timestamp]])</f>
        <v>9</v>
      </c>
      <c r="J1788" s="4" t="str">
        <f t="shared" si="82"/>
        <v>Morning</v>
      </c>
      <c r="K1788" s="4" t="str">
        <f>TEXT(UBER[[#This Row],[Request Date]],"dddd")</f>
        <v>Tuesday</v>
      </c>
      <c r="L1788" s="2" t="str">
        <f>IF(OR(UBER[Drop Date]="NA", UBER[Drop Time]="NA"), "NA",M1788+N1788)</f>
        <v>NA</v>
      </c>
      <c r="M1788" s="3" t="s">
        <v>6</v>
      </c>
      <c r="N1788" s="4"/>
      <c r="O1788" s="4" t="str">
        <f>IF(UBER[Drop Date]="NA","No","yes")</f>
        <v>No</v>
      </c>
      <c r="P1788" s="4" t="str">
        <f t="shared" si="83"/>
        <v/>
      </c>
      <c r="Q1788" s="27" t="str">
        <f>IF(UBER[[Trip duration ]]="","",HOUR(P1788)*60 + MINUTE(P1788))</f>
        <v/>
      </c>
      <c r="R1788" s="27"/>
    </row>
    <row r="1789" spans="1:18" x14ac:dyDescent="0.3">
      <c r="A1789" s="1">
        <v>1793</v>
      </c>
      <c r="B1789" s="1" t="s">
        <v>8</v>
      </c>
      <c r="C1789" s="1">
        <v>163</v>
      </c>
      <c r="D1789" s="1" t="str">
        <f t="shared" si="81"/>
        <v>Yes</v>
      </c>
      <c r="E1789" s="1" t="s">
        <v>9</v>
      </c>
      <c r="F1789" s="2">
        <f>UBER[[#This Row],[Request Date]]+UBER[[#This Row],[Request Time]]</f>
        <v>42563.384027777778</v>
      </c>
      <c r="G1789" s="3">
        <v>42563</v>
      </c>
      <c r="H1789" s="4">
        <v>0.3840277777777778</v>
      </c>
      <c r="I1789" s="27">
        <f>HOUR(UBER[[#This Row],[Request Timestamp]])</f>
        <v>9</v>
      </c>
      <c r="J1789" s="4" t="str">
        <f t="shared" si="82"/>
        <v>Morning</v>
      </c>
      <c r="K1789" s="4" t="str">
        <f>TEXT(UBER[[#This Row],[Request Date]],"dddd")</f>
        <v>Tuesday</v>
      </c>
      <c r="L1789" s="2" t="str">
        <f>IF(OR(UBER[Drop Date]="NA", UBER[Drop Time]="NA"), "NA",M1789+N1789)</f>
        <v>NA</v>
      </c>
      <c r="M1789" s="3" t="s">
        <v>6</v>
      </c>
      <c r="N1789" s="4"/>
      <c r="O1789" s="4" t="str">
        <f>IF(UBER[Drop Date]="NA","No","yes")</f>
        <v>No</v>
      </c>
      <c r="P1789" s="4" t="str">
        <f t="shared" si="83"/>
        <v/>
      </c>
      <c r="Q1789" s="27" t="str">
        <f>IF(UBER[[Trip duration ]]="","",HOUR(P1789)*60 + MINUTE(P1789))</f>
        <v/>
      </c>
      <c r="R1789" s="27"/>
    </row>
    <row r="1790" spans="1:18" x14ac:dyDescent="0.3">
      <c r="A1790" s="1">
        <v>1794</v>
      </c>
      <c r="B1790" s="1" t="s">
        <v>8</v>
      </c>
      <c r="C1790" s="1">
        <v>25</v>
      </c>
      <c r="D1790" s="1" t="str">
        <f t="shared" si="81"/>
        <v>Yes</v>
      </c>
      <c r="E1790" s="1" t="s">
        <v>9</v>
      </c>
      <c r="F1790" s="2">
        <f>UBER[[#This Row],[Request Date]]+UBER[[#This Row],[Request Time]]</f>
        <v>42563.377083333333</v>
      </c>
      <c r="G1790" s="3">
        <v>42563</v>
      </c>
      <c r="H1790" s="4">
        <v>0.37708333333333338</v>
      </c>
      <c r="I1790" s="27">
        <f>HOUR(UBER[[#This Row],[Request Timestamp]])</f>
        <v>9</v>
      </c>
      <c r="J1790" s="4" t="str">
        <f t="shared" si="82"/>
        <v>Morning</v>
      </c>
      <c r="K1790" s="4" t="str">
        <f>TEXT(UBER[[#This Row],[Request Date]],"dddd")</f>
        <v>Tuesday</v>
      </c>
      <c r="L1790" s="2" t="str">
        <f>IF(OR(UBER[Drop Date]="NA", UBER[Drop Time]="NA"), "NA",M1790+N1790)</f>
        <v>NA</v>
      </c>
      <c r="M1790" s="3" t="s">
        <v>6</v>
      </c>
      <c r="N1790" s="4"/>
      <c r="O1790" s="4" t="str">
        <f>IF(UBER[Drop Date]="NA","No","yes")</f>
        <v>No</v>
      </c>
      <c r="P1790" s="4" t="str">
        <f t="shared" si="83"/>
        <v/>
      </c>
      <c r="Q1790" s="27" t="str">
        <f>IF(UBER[[Trip duration ]]="","",HOUR(P1790)*60 + MINUTE(P1790))</f>
        <v/>
      </c>
      <c r="R1790" s="27"/>
    </row>
    <row r="1791" spans="1:18" x14ac:dyDescent="0.3">
      <c r="A1791" s="1">
        <v>1795</v>
      </c>
      <c r="B1791" s="1" t="s">
        <v>8</v>
      </c>
      <c r="C1791" s="1">
        <v>141</v>
      </c>
      <c r="D1791" s="1" t="str">
        <f t="shared" si="81"/>
        <v>Yes</v>
      </c>
      <c r="E1791" s="1" t="s">
        <v>9</v>
      </c>
      <c r="F1791" s="2">
        <f>UBER[[#This Row],[Request Date]]+UBER[[#This Row],[Request Time]]</f>
        <v>42563.377083333333</v>
      </c>
      <c r="G1791" s="3">
        <v>42563</v>
      </c>
      <c r="H1791" s="4">
        <v>0.37708333333333338</v>
      </c>
      <c r="I1791" s="27">
        <f>HOUR(UBER[[#This Row],[Request Timestamp]])</f>
        <v>9</v>
      </c>
      <c r="J1791" s="4" t="str">
        <f t="shared" si="82"/>
        <v>Morning</v>
      </c>
      <c r="K1791" s="4" t="str">
        <f>TEXT(UBER[[#This Row],[Request Date]],"dddd")</f>
        <v>Tuesday</v>
      </c>
      <c r="L1791" s="2" t="str">
        <f>IF(OR(UBER[Drop Date]="NA", UBER[Drop Time]="NA"), "NA",M1791+N1791)</f>
        <v>NA</v>
      </c>
      <c r="M1791" s="3" t="s">
        <v>6</v>
      </c>
      <c r="N1791" s="4"/>
      <c r="O1791" s="4" t="str">
        <f>IF(UBER[Drop Date]="NA","No","yes")</f>
        <v>No</v>
      </c>
      <c r="P1791" s="4" t="str">
        <f t="shared" si="83"/>
        <v/>
      </c>
      <c r="Q1791" s="27" t="str">
        <f>IF(UBER[[Trip duration ]]="","",HOUR(P1791)*60 + MINUTE(P1791))</f>
        <v/>
      </c>
      <c r="R1791" s="27"/>
    </row>
    <row r="1792" spans="1:18" x14ac:dyDescent="0.3">
      <c r="A1792" s="1">
        <v>1796</v>
      </c>
      <c r="B1792" s="1" t="s">
        <v>8</v>
      </c>
      <c r="C1792" s="1">
        <v>176</v>
      </c>
      <c r="D1792" s="1" t="str">
        <f t="shared" si="81"/>
        <v>Yes</v>
      </c>
      <c r="E1792" s="1" t="s">
        <v>9</v>
      </c>
      <c r="F1792" s="2">
        <f>UBER[[#This Row],[Request Date]]+UBER[[#This Row],[Request Time]]</f>
        <v>42563.379166666666</v>
      </c>
      <c r="G1792" s="3">
        <v>42563</v>
      </c>
      <c r="H1792" s="4">
        <v>0.37916666666666665</v>
      </c>
      <c r="I1792" s="27">
        <f>HOUR(UBER[[#This Row],[Request Timestamp]])</f>
        <v>9</v>
      </c>
      <c r="J1792" s="4" t="str">
        <f t="shared" si="82"/>
        <v>Morning</v>
      </c>
      <c r="K1792" s="4" t="str">
        <f>TEXT(UBER[[#This Row],[Request Date]],"dddd")</f>
        <v>Tuesday</v>
      </c>
      <c r="L1792" s="2" t="str">
        <f>IF(OR(UBER[Drop Date]="NA", UBER[Drop Time]="NA"), "NA",M1792+N1792)</f>
        <v>NA</v>
      </c>
      <c r="M1792" s="3" t="s">
        <v>6</v>
      </c>
      <c r="N1792" s="4"/>
      <c r="O1792" s="4" t="str">
        <f>IF(UBER[Drop Date]="NA","No","yes")</f>
        <v>No</v>
      </c>
      <c r="P1792" s="4" t="str">
        <f t="shared" si="83"/>
        <v/>
      </c>
      <c r="Q1792" s="27" t="str">
        <f>IF(UBER[[Trip duration ]]="","",HOUR(P1792)*60 + MINUTE(P1792))</f>
        <v/>
      </c>
      <c r="R1792" s="27"/>
    </row>
    <row r="1793" spans="1:18" x14ac:dyDescent="0.3">
      <c r="A1793" s="1">
        <v>1797</v>
      </c>
      <c r="B1793" s="1" t="s">
        <v>4</v>
      </c>
      <c r="C1793" s="1">
        <v>177</v>
      </c>
      <c r="D1793" s="1" t="str">
        <f t="shared" si="81"/>
        <v>Yes</v>
      </c>
      <c r="E1793" s="1" t="s">
        <v>5</v>
      </c>
      <c r="F1793" s="2">
        <f>UBER[[#This Row],[Request Date]]+UBER[[#This Row],[Request Time]]</f>
        <v>42563.385416666664</v>
      </c>
      <c r="G1793" s="3">
        <v>42563</v>
      </c>
      <c r="H1793" s="4">
        <v>0.38541666666666669</v>
      </c>
      <c r="I1793" s="27">
        <f>HOUR(UBER[[#This Row],[Request Timestamp]])</f>
        <v>9</v>
      </c>
      <c r="J1793" s="4" t="str">
        <f t="shared" si="82"/>
        <v>Morning</v>
      </c>
      <c r="K1793" s="4" t="str">
        <f>TEXT(UBER[[#This Row],[Request Date]],"dddd")</f>
        <v>Tuesday</v>
      </c>
      <c r="L1793" s="2">
        <f>IF(OR(UBER[Drop Date]="NA", UBER[Drop Time]="NA"), "NA",M1793+N1793)</f>
        <v>42563.40347222222</v>
      </c>
      <c r="M1793" s="3">
        <v>42563</v>
      </c>
      <c r="N1793" s="4">
        <v>0.40347222222222223</v>
      </c>
      <c r="O1793" s="4" t="str">
        <f>IF(UBER[Drop Date]="NA","No","yes")</f>
        <v>yes</v>
      </c>
      <c r="P1793" s="4">
        <f t="shared" si="83"/>
        <v>1.8055555556202307E-2</v>
      </c>
      <c r="Q1793" s="27">
        <f>IF(UBER[[Trip duration ]]="","",HOUR(P1793)*60 + MINUTE(P1793))</f>
        <v>26</v>
      </c>
      <c r="R1793" s="27"/>
    </row>
    <row r="1794" spans="1:18" x14ac:dyDescent="0.3">
      <c r="A1794" s="1">
        <v>1798</v>
      </c>
      <c r="B1794" s="1" t="s">
        <v>8</v>
      </c>
      <c r="C1794" s="1">
        <v>248</v>
      </c>
      <c r="D1794" s="1" t="str">
        <f t="shared" ref="D1794:D1857" si="84">IF(C:C="NA","No","Yes")</f>
        <v>Yes</v>
      </c>
      <c r="E1794" s="1" t="s">
        <v>9</v>
      </c>
      <c r="F1794" s="2">
        <f>UBER[[#This Row],[Request Date]]+UBER[[#This Row],[Request Time]]</f>
        <v>42563.381944444445</v>
      </c>
      <c r="G1794" s="3">
        <v>42563</v>
      </c>
      <c r="H1794" s="4">
        <v>0.38194444444444442</v>
      </c>
      <c r="I1794" s="27">
        <f>HOUR(UBER[[#This Row],[Request Timestamp]])</f>
        <v>9</v>
      </c>
      <c r="J1794" s="4" t="str">
        <f t="shared" ref="J1794:J1857" si="85">IF(HOUR(H1794)&lt;4,"Late Night",
 IF(HOUR(H1794)&lt;8,"Early Morning",
 IF(HOUR(H1794)&lt;12,"Morning",
 IF(HOUR(H1794)&lt;17,"Afternoon",
 IF(HOUR(H1794)&lt;21,"Evening","Night")))))</f>
        <v>Morning</v>
      </c>
      <c r="K1794" s="4" t="str">
        <f>TEXT(UBER[[#This Row],[Request Date]],"dddd")</f>
        <v>Tuesday</v>
      </c>
      <c r="L1794" s="2" t="str">
        <f>IF(OR(UBER[Drop Date]="NA", UBER[Drop Time]="NA"), "NA",M1794+N1794)</f>
        <v>NA</v>
      </c>
      <c r="M1794" s="3" t="s">
        <v>6</v>
      </c>
      <c r="N1794" s="4"/>
      <c r="O1794" s="4" t="str">
        <f>IF(UBER[Drop Date]="NA","No","yes")</f>
        <v>No</v>
      </c>
      <c r="P1794" s="4" t="str">
        <f t="shared" ref="P1794:P1857" si="86">IF(OR(L1794="NA",F1794="NA"), "", L1794 - F1794)</f>
        <v/>
      </c>
      <c r="Q1794" s="27" t="str">
        <f>IF(UBER[[Trip duration ]]="","",HOUR(P1794)*60 + MINUTE(P1794))</f>
        <v/>
      </c>
      <c r="R1794" s="27"/>
    </row>
    <row r="1795" spans="1:18" x14ac:dyDescent="0.3">
      <c r="A1795" s="1">
        <v>1799</v>
      </c>
      <c r="B1795" s="1" t="s">
        <v>8</v>
      </c>
      <c r="C1795" s="1" t="s">
        <v>6</v>
      </c>
      <c r="D1795" s="1" t="str">
        <f t="shared" si="84"/>
        <v>No</v>
      </c>
      <c r="E1795" s="1" t="s">
        <v>7</v>
      </c>
      <c r="F1795" s="2">
        <f>UBER[[#This Row],[Request Date]]+UBER[[#This Row],[Request Time]]</f>
        <v>42563.382638888892</v>
      </c>
      <c r="G1795" s="3">
        <v>42563</v>
      </c>
      <c r="H1795" s="4">
        <v>0.38263888888888892</v>
      </c>
      <c r="I1795" s="27">
        <f>HOUR(UBER[[#This Row],[Request Timestamp]])</f>
        <v>9</v>
      </c>
      <c r="J1795" s="4" t="str">
        <f t="shared" si="85"/>
        <v>Morning</v>
      </c>
      <c r="K1795" s="4" t="str">
        <f>TEXT(UBER[[#This Row],[Request Date]],"dddd")</f>
        <v>Tuesday</v>
      </c>
      <c r="L1795" s="2" t="str">
        <f>IF(OR(UBER[Drop Date]="NA", UBER[Drop Time]="NA"), "NA",M1795+N1795)</f>
        <v>NA</v>
      </c>
      <c r="M1795" s="3" t="s">
        <v>6</v>
      </c>
      <c r="N1795" s="4"/>
      <c r="O1795" s="4" t="str">
        <f>IF(UBER[Drop Date]="NA","No","yes")</f>
        <v>No</v>
      </c>
      <c r="P1795" s="4" t="str">
        <f t="shared" si="86"/>
        <v/>
      </c>
      <c r="Q1795" s="27" t="str">
        <f>IF(UBER[[Trip duration ]]="","",HOUR(P1795)*60 + MINUTE(P1795))</f>
        <v/>
      </c>
      <c r="R1795" s="27"/>
    </row>
    <row r="1796" spans="1:18" x14ac:dyDescent="0.3">
      <c r="A1796" s="1">
        <v>1800</v>
      </c>
      <c r="B1796" s="1" t="s">
        <v>8</v>
      </c>
      <c r="C1796" s="1">
        <v>94</v>
      </c>
      <c r="D1796" s="1" t="str">
        <f t="shared" si="84"/>
        <v>Yes</v>
      </c>
      <c r="E1796" s="1" t="s">
        <v>5</v>
      </c>
      <c r="F1796" s="2">
        <f>UBER[[#This Row],[Request Date]]+UBER[[#This Row],[Request Time]]</f>
        <v>42563.381249999999</v>
      </c>
      <c r="G1796" s="3">
        <v>42563</v>
      </c>
      <c r="H1796" s="4">
        <v>0.38125000000000003</v>
      </c>
      <c r="I1796" s="27">
        <f>HOUR(UBER[[#This Row],[Request Timestamp]])</f>
        <v>9</v>
      </c>
      <c r="J1796" s="4" t="str">
        <f t="shared" si="85"/>
        <v>Morning</v>
      </c>
      <c r="K1796" s="4" t="str">
        <f>TEXT(UBER[[#This Row],[Request Date]],"dddd")</f>
        <v>Tuesday</v>
      </c>
      <c r="L1796" s="2">
        <f>IF(OR(UBER[Drop Date]="NA", UBER[Drop Time]="NA"), "NA",M1796+N1796)</f>
        <v>42563.420138888891</v>
      </c>
      <c r="M1796" s="3">
        <v>42563</v>
      </c>
      <c r="N1796" s="4">
        <v>0.4201388888888889</v>
      </c>
      <c r="O1796" s="4" t="str">
        <f>IF(UBER[Drop Date]="NA","No","yes")</f>
        <v>yes</v>
      </c>
      <c r="P1796" s="4">
        <f t="shared" si="86"/>
        <v>3.888888889196096E-2</v>
      </c>
      <c r="Q1796" s="27">
        <f>IF(UBER[[Trip duration ]]="","",HOUR(P1796)*60 + MINUTE(P1796))</f>
        <v>56</v>
      </c>
      <c r="R1796" s="27"/>
    </row>
    <row r="1797" spans="1:18" x14ac:dyDescent="0.3">
      <c r="A1797" s="1">
        <v>1801</v>
      </c>
      <c r="B1797" s="1" t="s">
        <v>8</v>
      </c>
      <c r="C1797" s="1">
        <v>138</v>
      </c>
      <c r="D1797" s="1" t="str">
        <f t="shared" si="84"/>
        <v>Yes</v>
      </c>
      <c r="E1797" s="1" t="s">
        <v>9</v>
      </c>
      <c r="F1797" s="2">
        <f>UBER[[#This Row],[Request Date]]+UBER[[#This Row],[Request Time]]</f>
        <v>42563.387499999997</v>
      </c>
      <c r="G1797" s="3">
        <v>42563</v>
      </c>
      <c r="H1797" s="4">
        <v>0.38750000000000001</v>
      </c>
      <c r="I1797" s="27">
        <f>HOUR(UBER[[#This Row],[Request Timestamp]])</f>
        <v>9</v>
      </c>
      <c r="J1797" s="4" t="str">
        <f t="shared" si="85"/>
        <v>Morning</v>
      </c>
      <c r="K1797" s="4" t="str">
        <f>TEXT(UBER[[#This Row],[Request Date]],"dddd")</f>
        <v>Tuesday</v>
      </c>
      <c r="L1797" s="2" t="str">
        <f>IF(OR(UBER[Drop Date]="NA", UBER[Drop Time]="NA"), "NA",M1797+N1797)</f>
        <v>NA</v>
      </c>
      <c r="M1797" s="3" t="s">
        <v>6</v>
      </c>
      <c r="N1797" s="4"/>
      <c r="O1797" s="4" t="str">
        <f>IF(UBER[Drop Date]="NA","No","yes")</f>
        <v>No</v>
      </c>
      <c r="P1797" s="4" t="str">
        <f t="shared" si="86"/>
        <v/>
      </c>
      <c r="Q1797" s="27" t="str">
        <f>IF(UBER[[Trip duration ]]="","",HOUR(P1797)*60 + MINUTE(P1797))</f>
        <v/>
      </c>
      <c r="R1797" s="27"/>
    </row>
    <row r="1798" spans="1:18" x14ac:dyDescent="0.3">
      <c r="A1798" s="1">
        <v>1802</v>
      </c>
      <c r="B1798" s="1" t="s">
        <v>4</v>
      </c>
      <c r="C1798" s="1">
        <v>243</v>
      </c>
      <c r="D1798" s="1" t="str">
        <f t="shared" si="84"/>
        <v>Yes</v>
      </c>
      <c r="E1798" s="1" t="s">
        <v>5</v>
      </c>
      <c r="F1798" s="2">
        <f>UBER[[#This Row],[Request Date]]+UBER[[#This Row],[Request Time]]</f>
        <v>42563.382638888892</v>
      </c>
      <c r="G1798" s="3">
        <v>42563</v>
      </c>
      <c r="H1798" s="4">
        <v>0.38263888888888892</v>
      </c>
      <c r="I1798" s="27">
        <f>HOUR(UBER[[#This Row],[Request Timestamp]])</f>
        <v>9</v>
      </c>
      <c r="J1798" s="4" t="str">
        <f t="shared" si="85"/>
        <v>Morning</v>
      </c>
      <c r="K1798" s="4" t="str">
        <f>TEXT(UBER[[#This Row],[Request Date]],"dddd")</f>
        <v>Tuesday</v>
      </c>
      <c r="L1798" s="2">
        <f>IF(OR(UBER[Drop Date]="NA", UBER[Drop Time]="NA"), "NA",M1798+N1798)</f>
        <v>42563.434027777781</v>
      </c>
      <c r="M1798" s="3">
        <v>42563</v>
      </c>
      <c r="N1798" s="4">
        <v>0.43402777777777773</v>
      </c>
      <c r="O1798" s="4" t="str">
        <f>IF(UBER[Drop Date]="NA","No","yes")</f>
        <v>yes</v>
      </c>
      <c r="P1798" s="4">
        <f t="shared" si="86"/>
        <v>5.1388888889050577E-2</v>
      </c>
      <c r="Q1798" s="27">
        <f>IF(UBER[[Trip duration ]]="","",HOUR(P1798)*60 + MINUTE(P1798))</f>
        <v>74</v>
      </c>
      <c r="R1798" s="27"/>
    </row>
    <row r="1799" spans="1:18" x14ac:dyDescent="0.3">
      <c r="A1799" s="1">
        <v>1803</v>
      </c>
      <c r="B1799" s="1" t="s">
        <v>8</v>
      </c>
      <c r="C1799" s="1" t="s">
        <v>6</v>
      </c>
      <c r="D1799" s="1" t="str">
        <f t="shared" si="84"/>
        <v>No</v>
      </c>
      <c r="E1799" s="1" t="s">
        <v>7</v>
      </c>
      <c r="F1799" s="2">
        <f>UBER[[#This Row],[Request Date]]+UBER[[#This Row],[Request Time]]</f>
        <v>42563.384027777778</v>
      </c>
      <c r="G1799" s="3">
        <v>42563</v>
      </c>
      <c r="H1799" s="4">
        <v>0.3840277777777778</v>
      </c>
      <c r="I1799" s="27">
        <f>HOUR(UBER[[#This Row],[Request Timestamp]])</f>
        <v>9</v>
      </c>
      <c r="J1799" s="4" t="str">
        <f t="shared" si="85"/>
        <v>Morning</v>
      </c>
      <c r="K1799" s="4" t="str">
        <f>TEXT(UBER[[#This Row],[Request Date]],"dddd")</f>
        <v>Tuesday</v>
      </c>
      <c r="L1799" s="2" t="str">
        <f>IF(OR(UBER[Drop Date]="NA", UBER[Drop Time]="NA"), "NA",M1799+N1799)</f>
        <v>NA</v>
      </c>
      <c r="M1799" s="3" t="s">
        <v>6</v>
      </c>
      <c r="N1799" s="4"/>
      <c r="O1799" s="4" t="str">
        <f>IF(UBER[Drop Date]="NA","No","yes")</f>
        <v>No</v>
      </c>
      <c r="P1799" s="4" t="str">
        <f t="shared" si="86"/>
        <v/>
      </c>
      <c r="Q1799" s="27" t="str">
        <f>IF(UBER[[Trip duration ]]="","",HOUR(P1799)*60 + MINUTE(P1799))</f>
        <v/>
      </c>
      <c r="R1799" s="27"/>
    </row>
    <row r="1800" spans="1:18" x14ac:dyDescent="0.3">
      <c r="A1800" s="1">
        <v>1804</v>
      </c>
      <c r="B1800" s="1" t="s">
        <v>4</v>
      </c>
      <c r="C1800" s="1">
        <v>18</v>
      </c>
      <c r="D1800" s="1" t="str">
        <f t="shared" si="84"/>
        <v>Yes</v>
      </c>
      <c r="E1800" s="1" t="s">
        <v>5</v>
      </c>
      <c r="F1800" s="2">
        <f>UBER[[#This Row],[Request Date]]+UBER[[#This Row],[Request Time]]</f>
        <v>42563.383333333331</v>
      </c>
      <c r="G1800" s="3">
        <v>42563</v>
      </c>
      <c r="H1800" s="4">
        <v>0.3833333333333333</v>
      </c>
      <c r="I1800" s="27">
        <f>HOUR(UBER[[#This Row],[Request Timestamp]])</f>
        <v>9</v>
      </c>
      <c r="J1800" s="4" t="str">
        <f t="shared" si="85"/>
        <v>Morning</v>
      </c>
      <c r="K1800" s="4" t="str">
        <f>TEXT(UBER[[#This Row],[Request Date]],"dddd")</f>
        <v>Tuesday</v>
      </c>
      <c r="L1800" s="2">
        <f>IF(OR(UBER[Drop Date]="NA", UBER[Drop Time]="NA"), "NA",M1800+N1800)</f>
        <v>42563.414583333331</v>
      </c>
      <c r="M1800" s="3">
        <v>42563</v>
      </c>
      <c r="N1800" s="4">
        <v>0.4145833333333333</v>
      </c>
      <c r="O1800" s="4" t="str">
        <f>IF(UBER[Drop Date]="NA","No","yes")</f>
        <v>yes</v>
      </c>
      <c r="P1800" s="4">
        <f t="shared" si="86"/>
        <v>3.125E-2</v>
      </c>
      <c r="Q1800" s="27">
        <f>IF(UBER[[Trip duration ]]="","",HOUR(P1800)*60 + MINUTE(P1800))</f>
        <v>45</v>
      </c>
      <c r="R1800" s="27"/>
    </row>
    <row r="1801" spans="1:18" x14ac:dyDescent="0.3">
      <c r="A1801" s="1">
        <v>1805</v>
      </c>
      <c r="B1801" s="1" t="s">
        <v>4</v>
      </c>
      <c r="C1801" s="1">
        <v>73</v>
      </c>
      <c r="D1801" s="1" t="str">
        <f t="shared" si="84"/>
        <v>Yes</v>
      </c>
      <c r="E1801" s="1" t="s">
        <v>5</v>
      </c>
      <c r="F1801" s="2">
        <f>UBER[[#This Row],[Request Date]]+UBER[[#This Row],[Request Time]]</f>
        <v>42563.382638888892</v>
      </c>
      <c r="G1801" s="3">
        <v>42563</v>
      </c>
      <c r="H1801" s="4">
        <v>0.38263888888888892</v>
      </c>
      <c r="I1801" s="27">
        <f>HOUR(UBER[[#This Row],[Request Timestamp]])</f>
        <v>9</v>
      </c>
      <c r="J1801" s="4" t="str">
        <f t="shared" si="85"/>
        <v>Morning</v>
      </c>
      <c r="K1801" s="4" t="str">
        <f>TEXT(UBER[[#This Row],[Request Date]],"dddd")</f>
        <v>Tuesday</v>
      </c>
      <c r="L1801" s="2">
        <f>IF(OR(UBER[Drop Date]="NA", UBER[Drop Time]="NA"), "NA",M1801+N1801)</f>
        <v>42563.418749999997</v>
      </c>
      <c r="M1801" s="3">
        <v>42563</v>
      </c>
      <c r="N1801" s="4">
        <v>0.41875000000000001</v>
      </c>
      <c r="O1801" s="4" t="str">
        <f>IF(UBER[Drop Date]="NA","No","yes")</f>
        <v>yes</v>
      </c>
      <c r="P1801" s="4">
        <f t="shared" si="86"/>
        <v>3.6111111105128657E-2</v>
      </c>
      <c r="Q1801" s="27">
        <f>IF(UBER[[Trip duration ]]="","",HOUR(P1801)*60 + MINUTE(P1801))</f>
        <v>52</v>
      </c>
      <c r="R1801" s="27"/>
    </row>
    <row r="1802" spans="1:18" x14ac:dyDescent="0.3">
      <c r="A1802" s="1">
        <v>1806</v>
      </c>
      <c r="B1802" s="1" t="s">
        <v>8</v>
      </c>
      <c r="C1802" s="1" t="s">
        <v>6</v>
      </c>
      <c r="D1802" s="1" t="str">
        <f t="shared" si="84"/>
        <v>No</v>
      </c>
      <c r="E1802" s="1" t="s">
        <v>7</v>
      </c>
      <c r="F1802" s="2">
        <f>UBER[[#This Row],[Request Date]]+UBER[[#This Row],[Request Time]]</f>
        <v>42563.385416666664</v>
      </c>
      <c r="G1802" s="3">
        <v>42563</v>
      </c>
      <c r="H1802" s="4">
        <v>0.38541666666666669</v>
      </c>
      <c r="I1802" s="27">
        <f>HOUR(UBER[[#This Row],[Request Timestamp]])</f>
        <v>9</v>
      </c>
      <c r="J1802" s="4" t="str">
        <f t="shared" si="85"/>
        <v>Morning</v>
      </c>
      <c r="K1802" s="4" t="str">
        <f>TEXT(UBER[[#This Row],[Request Date]],"dddd")</f>
        <v>Tuesday</v>
      </c>
      <c r="L1802" s="2" t="str">
        <f>IF(OR(UBER[Drop Date]="NA", UBER[Drop Time]="NA"), "NA",M1802+N1802)</f>
        <v>NA</v>
      </c>
      <c r="M1802" s="3" t="s">
        <v>6</v>
      </c>
      <c r="N1802" s="4"/>
      <c r="O1802" s="4" t="str">
        <f>IF(UBER[Drop Date]="NA","No","yes")</f>
        <v>No</v>
      </c>
      <c r="P1802" s="4" t="str">
        <f t="shared" si="86"/>
        <v/>
      </c>
      <c r="Q1802" s="27" t="str">
        <f>IF(UBER[[Trip duration ]]="","",HOUR(P1802)*60 + MINUTE(P1802))</f>
        <v/>
      </c>
      <c r="R1802" s="27"/>
    </row>
    <row r="1803" spans="1:18" x14ac:dyDescent="0.3">
      <c r="A1803" s="1">
        <v>1807</v>
      </c>
      <c r="B1803" s="1" t="s">
        <v>8</v>
      </c>
      <c r="C1803" s="1">
        <v>1</v>
      </c>
      <c r="D1803" s="1" t="str">
        <f t="shared" si="84"/>
        <v>Yes</v>
      </c>
      <c r="E1803" s="1" t="s">
        <v>5</v>
      </c>
      <c r="F1803" s="2">
        <f>UBER[[#This Row],[Request Date]]+UBER[[#This Row],[Request Time]]</f>
        <v>42563.386805555558</v>
      </c>
      <c r="G1803" s="3">
        <v>42563</v>
      </c>
      <c r="H1803" s="4">
        <v>0.38680555555555557</v>
      </c>
      <c r="I1803" s="27">
        <f>HOUR(UBER[[#This Row],[Request Timestamp]])</f>
        <v>9</v>
      </c>
      <c r="J1803" s="4" t="str">
        <f t="shared" si="85"/>
        <v>Morning</v>
      </c>
      <c r="K1803" s="4" t="str">
        <f>TEXT(UBER[[#This Row],[Request Date]],"dddd")</f>
        <v>Tuesday</v>
      </c>
      <c r="L1803" s="2">
        <f>IF(OR(UBER[Drop Date]="NA", UBER[Drop Time]="NA"), "NA",M1803+N1803)</f>
        <v>42563.415277777778</v>
      </c>
      <c r="M1803" s="3">
        <v>42563</v>
      </c>
      <c r="N1803" s="4">
        <v>0.4152777777777778</v>
      </c>
      <c r="O1803" s="4" t="str">
        <f>IF(UBER[Drop Date]="NA","No","yes")</f>
        <v>yes</v>
      </c>
      <c r="P1803" s="4">
        <f t="shared" si="86"/>
        <v>2.8472222220443655E-2</v>
      </c>
      <c r="Q1803" s="27">
        <f>IF(UBER[[Trip duration ]]="","",HOUR(P1803)*60 + MINUTE(P1803))</f>
        <v>41</v>
      </c>
      <c r="R1803" s="27"/>
    </row>
    <row r="1804" spans="1:18" x14ac:dyDescent="0.3">
      <c r="A1804" s="1">
        <v>1808</v>
      </c>
      <c r="B1804" s="1" t="s">
        <v>4</v>
      </c>
      <c r="C1804" s="1">
        <v>211</v>
      </c>
      <c r="D1804" s="1" t="str">
        <f t="shared" si="84"/>
        <v>Yes</v>
      </c>
      <c r="E1804" s="1" t="s">
        <v>5</v>
      </c>
      <c r="F1804" s="2">
        <f>UBER[[#This Row],[Request Date]]+UBER[[#This Row],[Request Time]]</f>
        <v>42563.384027777778</v>
      </c>
      <c r="G1804" s="3">
        <v>42563</v>
      </c>
      <c r="H1804" s="4">
        <v>0.3840277777777778</v>
      </c>
      <c r="I1804" s="27">
        <f>HOUR(UBER[[#This Row],[Request Timestamp]])</f>
        <v>9</v>
      </c>
      <c r="J1804" s="4" t="str">
        <f t="shared" si="85"/>
        <v>Morning</v>
      </c>
      <c r="K1804" s="4" t="str">
        <f>TEXT(UBER[[#This Row],[Request Date]],"dddd")</f>
        <v>Tuesday</v>
      </c>
      <c r="L1804" s="2">
        <f>IF(OR(UBER[Drop Date]="NA", UBER[Drop Time]="NA"), "NA",M1804+N1804)</f>
        <v>42563.4375</v>
      </c>
      <c r="M1804" s="3">
        <v>42563</v>
      </c>
      <c r="N1804" s="4">
        <v>0.4375</v>
      </c>
      <c r="O1804" s="4" t="str">
        <f>IF(UBER[Drop Date]="NA","No","yes")</f>
        <v>yes</v>
      </c>
      <c r="P1804" s="4">
        <f t="shared" si="86"/>
        <v>5.3472222221898846E-2</v>
      </c>
      <c r="Q1804" s="27">
        <f>IF(UBER[[Trip duration ]]="","",HOUR(P1804)*60 + MINUTE(P1804))</f>
        <v>77</v>
      </c>
      <c r="R1804" s="27"/>
    </row>
    <row r="1805" spans="1:18" x14ac:dyDescent="0.3">
      <c r="A1805" s="1">
        <v>1809</v>
      </c>
      <c r="B1805" s="1" t="s">
        <v>4</v>
      </c>
      <c r="C1805" s="1">
        <v>10</v>
      </c>
      <c r="D1805" s="1" t="str">
        <f t="shared" si="84"/>
        <v>Yes</v>
      </c>
      <c r="E1805" s="1" t="s">
        <v>5</v>
      </c>
      <c r="F1805" s="2">
        <f>UBER[[#This Row],[Request Date]]+UBER[[#This Row],[Request Time]]</f>
        <v>42563.384027777778</v>
      </c>
      <c r="G1805" s="3">
        <v>42563</v>
      </c>
      <c r="H1805" s="4">
        <v>0.3840277777777778</v>
      </c>
      <c r="I1805" s="27">
        <f>HOUR(UBER[[#This Row],[Request Timestamp]])</f>
        <v>9</v>
      </c>
      <c r="J1805" s="4" t="str">
        <f t="shared" si="85"/>
        <v>Morning</v>
      </c>
      <c r="K1805" s="4" t="str">
        <f>TEXT(UBER[[#This Row],[Request Date]],"dddd")</f>
        <v>Tuesday</v>
      </c>
      <c r="L1805" s="2">
        <f>IF(OR(UBER[Drop Date]="NA", UBER[Drop Time]="NA"), "NA",M1805+N1805)</f>
        <v>42563.417361111111</v>
      </c>
      <c r="M1805" s="3">
        <v>42563</v>
      </c>
      <c r="N1805" s="4">
        <v>0.41736111111111113</v>
      </c>
      <c r="O1805" s="4" t="str">
        <f>IF(UBER[Drop Date]="NA","No","yes")</f>
        <v>yes</v>
      </c>
      <c r="P1805" s="4">
        <f t="shared" si="86"/>
        <v>3.3333333332848269E-2</v>
      </c>
      <c r="Q1805" s="27">
        <f>IF(UBER[[Trip duration ]]="","",HOUR(P1805)*60 + MINUTE(P1805))</f>
        <v>48</v>
      </c>
      <c r="R1805" s="27"/>
    </row>
    <row r="1806" spans="1:18" x14ac:dyDescent="0.3">
      <c r="A1806" s="1">
        <v>1810</v>
      </c>
      <c r="B1806" s="1" t="s">
        <v>8</v>
      </c>
      <c r="C1806" s="1">
        <v>154</v>
      </c>
      <c r="D1806" s="1" t="str">
        <f t="shared" si="84"/>
        <v>Yes</v>
      </c>
      <c r="E1806" s="1" t="s">
        <v>5</v>
      </c>
      <c r="F1806" s="2">
        <f>UBER[[#This Row],[Request Date]]+UBER[[#This Row],[Request Time]]</f>
        <v>42563.387499999997</v>
      </c>
      <c r="G1806" s="3">
        <v>42563</v>
      </c>
      <c r="H1806" s="4">
        <v>0.38750000000000001</v>
      </c>
      <c r="I1806" s="27">
        <f>HOUR(UBER[[#This Row],[Request Timestamp]])</f>
        <v>9</v>
      </c>
      <c r="J1806" s="4" t="str">
        <f t="shared" si="85"/>
        <v>Morning</v>
      </c>
      <c r="K1806" s="4" t="str">
        <f>TEXT(UBER[[#This Row],[Request Date]],"dddd")</f>
        <v>Tuesday</v>
      </c>
      <c r="L1806" s="2">
        <f>IF(OR(UBER[Drop Date]="NA", UBER[Drop Time]="NA"), "NA",M1806+N1806)</f>
        <v>42563.412499999999</v>
      </c>
      <c r="M1806" s="3">
        <v>42563</v>
      </c>
      <c r="N1806" s="4">
        <v>0.41250000000000003</v>
      </c>
      <c r="O1806" s="4" t="str">
        <f>IF(UBER[Drop Date]="NA","No","yes")</f>
        <v>yes</v>
      </c>
      <c r="P1806" s="4">
        <f t="shared" si="86"/>
        <v>2.5000000001455192E-2</v>
      </c>
      <c r="Q1806" s="27">
        <f>IF(UBER[[Trip duration ]]="","",HOUR(P1806)*60 + MINUTE(P1806))</f>
        <v>36</v>
      </c>
      <c r="R1806" s="27"/>
    </row>
    <row r="1807" spans="1:18" x14ac:dyDescent="0.3">
      <c r="A1807" s="1">
        <v>1811</v>
      </c>
      <c r="B1807" s="1" t="s">
        <v>8</v>
      </c>
      <c r="C1807" s="1">
        <v>266</v>
      </c>
      <c r="D1807" s="1" t="str">
        <f t="shared" si="84"/>
        <v>Yes</v>
      </c>
      <c r="E1807" s="1" t="s">
        <v>5</v>
      </c>
      <c r="F1807" s="2">
        <f>UBER[[#This Row],[Request Date]]+UBER[[#This Row],[Request Time]]</f>
        <v>42563.384722222225</v>
      </c>
      <c r="G1807" s="3">
        <v>42563</v>
      </c>
      <c r="H1807" s="4">
        <v>0.38472222222222219</v>
      </c>
      <c r="I1807" s="27">
        <f>HOUR(UBER[[#This Row],[Request Timestamp]])</f>
        <v>9</v>
      </c>
      <c r="J1807" s="4" t="str">
        <f t="shared" si="85"/>
        <v>Morning</v>
      </c>
      <c r="K1807" s="4" t="str">
        <f>TEXT(UBER[[#This Row],[Request Date]],"dddd")</f>
        <v>Tuesday</v>
      </c>
      <c r="L1807" s="2">
        <f>IF(OR(UBER[Drop Date]="NA", UBER[Drop Time]="NA"), "NA",M1807+N1807)</f>
        <v>42563.421527777777</v>
      </c>
      <c r="M1807" s="3">
        <v>42563</v>
      </c>
      <c r="N1807" s="4">
        <v>0.42152777777777778</v>
      </c>
      <c r="O1807" s="4" t="str">
        <f>IF(UBER[Drop Date]="NA","No","yes")</f>
        <v>yes</v>
      </c>
      <c r="P1807" s="4">
        <f t="shared" si="86"/>
        <v>3.6805555551836733E-2</v>
      </c>
      <c r="Q1807" s="27">
        <f>IF(UBER[[Trip duration ]]="","",HOUR(P1807)*60 + MINUTE(P1807))</f>
        <v>53</v>
      </c>
      <c r="R1807" s="27"/>
    </row>
    <row r="1808" spans="1:18" x14ac:dyDescent="0.3">
      <c r="A1808" s="1">
        <v>1812</v>
      </c>
      <c r="B1808" s="1" t="s">
        <v>4</v>
      </c>
      <c r="C1808" s="1">
        <v>181</v>
      </c>
      <c r="D1808" s="1" t="str">
        <f t="shared" si="84"/>
        <v>Yes</v>
      </c>
      <c r="E1808" s="1" t="s">
        <v>5</v>
      </c>
      <c r="F1808" s="2">
        <f>UBER[[#This Row],[Request Date]]+UBER[[#This Row],[Request Time]]</f>
        <v>42563.386111111111</v>
      </c>
      <c r="G1808" s="3">
        <v>42563</v>
      </c>
      <c r="H1808" s="4">
        <v>0.38611111111111113</v>
      </c>
      <c r="I1808" s="27">
        <f>HOUR(UBER[[#This Row],[Request Timestamp]])</f>
        <v>9</v>
      </c>
      <c r="J1808" s="4" t="str">
        <f t="shared" si="85"/>
        <v>Morning</v>
      </c>
      <c r="K1808" s="4" t="str">
        <f>TEXT(UBER[[#This Row],[Request Date]],"dddd")</f>
        <v>Tuesday</v>
      </c>
      <c r="L1808" s="2">
        <f>IF(OR(UBER[Drop Date]="NA", UBER[Drop Time]="NA"), "NA",M1808+N1808)</f>
        <v>42563.42291666667</v>
      </c>
      <c r="M1808" s="3">
        <v>42563</v>
      </c>
      <c r="N1808" s="4">
        <v>0.42291666666666666</v>
      </c>
      <c r="O1808" s="4" t="str">
        <f>IF(UBER[Drop Date]="NA","No","yes")</f>
        <v>yes</v>
      </c>
      <c r="P1808" s="4">
        <f t="shared" si="86"/>
        <v>3.680555555911269E-2</v>
      </c>
      <c r="Q1808" s="27">
        <f>IF(UBER[[Trip duration ]]="","",HOUR(P1808)*60 + MINUTE(P1808))</f>
        <v>53</v>
      </c>
      <c r="R1808" s="27"/>
    </row>
    <row r="1809" spans="1:18" x14ac:dyDescent="0.3">
      <c r="A1809" s="1">
        <v>1813</v>
      </c>
      <c r="B1809" s="1" t="s">
        <v>4</v>
      </c>
      <c r="C1809" s="1" t="s">
        <v>6</v>
      </c>
      <c r="D1809" s="1" t="str">
        <f t="shared" si="84"/>
        <v>No</v>
      </c>
      <c r="E1809" s="1" t="s">
        <v>7</v>
      </c>
      <c r="F1809" s="2">
        <f>UBER[[#This Row],[Request Date]]+UBER[[#This Row],[Request Time]]</f>
        <v>42563.388194444444</v>
      </c>
      <c r="G1809" s="3">
        <v>42563</v>
      </c>
      <c r="H1809" s="4">
        <v>0.38819444444444445</v>
      </c>
      <c r="I1809" s="27">
        <f>HOUR(UBER[[#This Row],[Request Timestamp]])</f>
        <v>9</v>
      </c>
      <c r="J1809" s="4" t="str">
        <f t="shared" si="85"/>
        <v>Morning</v>
      </c>
      <c r="K1809" s="4" t="str">
        <f>TEXT(UBER[[#This Row],[Request Date]],"dddd")</f>
        <v>Tuesday</v>
      </c>
      <c r="L1809" s="2" t="str">
        <f>IF(OR(UBER[Drop Date]="NA", UBER[Drop Time]="NA"), "NA",M1809+N1809)</f>
        <v>NA</v>
      </c>
      <c r="M1809" s="3" t="s">
        <v>6</v>
      </c>
      <c r="N1809" s="4"/>
      <c r="O1809" s="4" t="str">
        <f>IF(UBER[Drop Date]="NA","No","yes")</f>
        <v>No</v>
      </c>
      <c r="P1809" s="4" t="str">
        <f t="shared" si="86"/>
        <v/>
      </c>
      <c r="Q1809" s="27" t="str">
        <f>IF(UBER[[Trip duration ]]="","",HOUR(P1809)*60 + MINUTE(P1809))</f>
        <v/>
      </c>
      <c r="R1809" s="27"/>
    </row>
    <row r="1810" spans="1:18" x14ac:dyDescent="0.3">
      <c r="A1810" s="1">
        <v>1814</v>
      </c>
      <c r="B1810" s="1" t="s">
        <v>8</v>
      </c>
      <c r="C1810" s="1">
        <v>38</v>
      </c>
      <c r="D1810" s="1" t="str">
        <f t="shared" si="84"/>
        <v>Yes</v>
      </c>
      <c r="E1810" s="1" t="s">
        <v>5</v>
      </c>
      <c r="F1810" s="2">
        <f>UBER[[#This Row],[Request Date]]+UBER[[#This Row],[Request Time]]</f>
        <v>42563.388194444444</v>
      </c>
      <c r="G1810" s="3">
        <v>42563</v>
      </c>
      <c r="H1810" s="4">
        <v>0.38819444444444445</v>
      </c>
      <c r="I1810" s="27">
        <f>HOUR(UBER[[#This Row],[Request Timestamp]])</f>
        <v>9</v>
      </c>
      <c r="J1810" s="4" t="str">
        <f t="shared" si="85"/>
        <v>Morning</v>
      </c>
      <c r="K1810" s="4" t="str">
        <f>TEXT(UBER[[#This Row],[Request Date]],"dddd")</f>
        <v>Tuesday</v>
      </c>
      <c r="L1810" s="2">
        <f>IF(OR(UBER[Drop Date]="NA", UBER[Drop Time]="NA"), "NA",M1810+N1810)</f>
        <v>42563.415972222225</v>
      </c>
      <c r="M1810" s="3">
        <v>42563</v>
      </c>
      <c r="N1810" s="4">
        <v>0.41597222222222219</v>
      </c>
      <c r="O1810" s="4" t="str">
        <f>IF(UBER[Drop Date]="NA","No","yes")</f>
        <v>yes</v>
      </c>
      <c r="P1810" s="4">
        <f t="shared" si="86"/>
        <v>2.7777777781011537E-2</v>
      </c>
      <c r="Q1810" s="27">
        <f>IF(UBER[[Trip duration ]]="","",HOUR(P1810)*60 + MINUTE(P1810))</f>
        <v>40</v>
      </c>
      <c r="R1810" s="27"/>
    </row>
    <row r="1811" spans="1:18" x14ac:dyDescent="0.3">
      <c r="A1811" s="1">
        <v>1815</v>
      </c>
      <c r="B1811" s="1" t="s">
        <v>8</v>
      </c>
      <c r="C1811" s="1">
        <v>97</v>
      </c>
      <c r="D1811" s="1" t="str">
        <f t="shared" si="84"/>
        <v>Yes</v>
      </c>
      <c r="E1811" s="1" t="s">
        <v>9</v>
      </c>
      <c r="F1811" s="2">
        <f>UBER[[#This Row],[Request Date]]+UBER[[#This Row],[Request Time]]</f>
        <v>42563.388888888891</v>
      </c>
      <c r="G1811" s="3">
        <v>42563</v>
      </c>
      <c r="H1811" s="4">
        <v>0.3888888888888889</v>
      </c>
      <c r="I1811" s="27">
        <f>HOUR(UBER[[#This Row],[Request Timestamp]])</f>
        <v>9</v>
      </c>
      <c r="J1811" s="4" t="str">
        <f t="shared" si="85"/>
        <v>Morning</v>
      </c>
      <c r="K1811" s="4" t="str">
        <f>TEXT(UBER[[#This Row],[Request Date]],"dddd")</f>
        <v>Tuesday</v>
      </c>
      <c r="L1811" s="2" t="str">
        <f>IF(OR(UBER[Drop Date]="NA", UBER[Drop Time]="NA"), "NA",M1811+N1811)</f>
        <v>NA</v>
      </c>
      <c r="M1811" s="3" t="s">
        <v>6</v>
      </c>
      <c r="N1811" s="4"/>
      <c r="O1811" s="4" t="str">
        <f>IF(UBER[Drop Date]="NA","No","yes")</f>
        <v>No</v>
      </c>
      <c r="P1811" s="4" t="str">
        <f t="shared" si="86"/>
        <v/>
      </c>
      <c r="Q1811" s="27" t="str">
        <f>IF(UBER[[Trip duration ]]="","",HOUR(P1811)*60 + MINUTE(P1811))</f>
        <v/>
      </c>
      <c r="R1811" s="27"/>
    </row>
    <row r="1812" spans="1:18" x14ac:dyDescent="0.3">
      <c r="A1812" s="1">
        <v>1816</v>
      </c>
      <c r="B1812" s="1" t="s">
        <v>8</v>
      </c>
      <c r="C1812" s="1">
        <v>14</v>
      </c>
      <c r="D1812" s="1" t="str">
        <f t="shared" si="84"/>
        <v>Yes</v>
      </c>
      <c r="E1812" s="1" t="s">
        <v>5</v>
      </c>
      <c r="F1812" s="2">
        <f>UBER[[#This Row],[Request Date]]+UBER[[#This Row],[Request Time]]</f>
        <v>42563.39166666667</v>
      </c>
      <c r="G1812" s="3">
        <v>42563</v>
      </c>
      <c r="H1812" s="4">
        <v>0.39166666666666666</v>
      </c>
      <c r="I1812" s="27">
        <f>HOUR(UBER[[#This Row],[Request Timestamp]])</f>
        <v>9</v>
      </c>
      <c r="J1812" s="4" t="str">
        <f t="shared" si="85"/>
        <v>Morning</v>
      </c>
      <c r="K1812" s="4" t="str">
        <f>TEXT(UBER[[#This Row],[Request Date]],"dddd")</f>
        <v>Tuesday</v>
      </c>
      <c r="L1812" s="2">
        <f>IF(OR(UBER[Drop Date]="NA", UBER[Drop Time]="NA"), "NA",M1812+N1812)</f>
        <v>42563.421527777777</v>
      </c>
      <c r="M1812" s="3">
        <v>42563</v>
      </c>
      <c r="N1812" s="4">
        <v>0.42152777777777778</v>
      </c>
      <c r="O1812" s="4" t="str">
        <f>IF(UBER[Drop Date]="NA","No","yes")</f>
        <v>yes</v>
      </c>
      <c r="P1812" s="4">
        <f t="shared" si="86"/>
        <v>2.9861111106583849E-2</v>
      </c>
      <c r="Q1812" s="27">
        <f>IF(UBER[[Trip duration ]]="","",HOUR(P1812)*60 + MINUTE(P1812))</f>
        <v>43</v>
      </c>
      <c r="R1812" s="27"/>
    </row>
    <row r="1813" spans="1:18" x14ac:dyDescent="0.3">
      <c r="A1813" s="1">
        <v>1817</v>
      </c>
      <c r="B1813" s="1" t="s">
        <v>8</v>
      </c>
      <c r="C1813" s="1">
        <v>44</v>
      </c>
      <c r="D1813" s="1" t="str">
        <f t="shared" si="84"/>
        <v>Yes</v>
      </c>
      <c r="E1813" s="1" t="s">
        <v>9</v>
      </c>
      <c r="F1813" s="2">
        <f>UBER[[#This Row],[Request Date]]+UBER[[#This Row],[Request Time]]</f>
        <v>42563.395138888889</v>
      </c>
      <c r="G1813" s="3">
        <v>42563</v>
      </c>
      <c r="H1813" s="4">
        <v>0.39513888888888887</v>
      </c>
      <c r="I1813" s="27">
        <f>HOUR(UBER[[#This Row],[Request Timestamp]])</f>
        <v>9</v>
      </c>
      <c r="J1813" s="4" t="str">
        <f t="shared" si="85"/>
        <v>Morning</v>
      </c>
      <c r="K1813" s="4" t="str">
        <f>TEXT(UBER[[#This Row],[Request Date]],"dddd")</f>
        <v>Tuesday</v>
      </c>
      <c r="L1813" s="2" t="str">
        <f>IF(OR(UBER[Drop Date]="NA", UBER[Drop Time]="NA"), "NA",M1813+N1813)</f>
        <v>NA</v>
      </c>
      <c r="M1813" s="3" t="s">
        <v>6</v>
      </c>
      <c r="N1813" s="4"/>
      <c r="O1813" s="4" t="str">
        <f>IF(UBER[Drop Date]="NA","No","yes")</f>
        <v>No</v>
      </c>
      <c r="P1813" s="4" t="str">
        <f t="shared" si="86"/>
        <v/>
      </c>
      <c r="Q1813" s="27" t="str">
        <f>IF(UBER[[Trip duration ]]="","",HOUR(P1813)*60 + MINUTE(P1813))</f>
        <v/>
      </c>
      <c r="R1813" s="27"/>
    </row>
    <row r="1814" spans="1:18" x14ac:dyDescent="0.3">
      <c r="A1814" s="1">
        <v>1818</v>
      </c>
      <c r="B1814" s="1" t="s">
        <v>4</v>
      </c>
      <c r="C1814" s="1">
        <v>116</v>
      </c>
      <c r="D1814" s="1" t="str">
        <f t="shared" si="84"/>
        <v>Yes</v>
      </c>
      <c r="E1814" s="1" t="s">
        <v>5</v>
      </c>
      <c r="F1814" s="2">
        <f>UBER[[#This Row],[Request Date]]+UBER[[#This Row],[Request Time]]</f>
        <v>42563.395138888889</v>
      </c>
      <c r="G1814" s="3">
        <v>42563</v>
      </c>
      <c r="H1814" s="4">
        <v>0.39513888888888887</v>
      </c>
      <c r="I1814" s="27">
        <f>HOUR(UBER[[#This Row],[Request Timestamp]])</f>
        <v>9</v>
      </c>
      <c r="J1814" s="4" t="str">
        <f t="shared" si="85"/>
        <v>Morning</v>
      </c>
      <c r="K1814" s="4" t="str">
        <f>TEXT(UBER[[#This Row],[Request Date]],"dddd")</f>
        <v>Tuesday</v>
      </c>
      <c r="L1814" s="2">
        <f>IF(OR(UBER[Drop Date]="NA", UBER[Drop Time]="NA"), "NA",M1814+N1814)</f>
        <v>42563.443055555559</v>
      </c>
      <c r="M1814" s="3">
        <v>42563</v>
      </c>
      <c r="N1814" s="4">
        <v>0.44305555555555554</v>
      </c>
      <c r="O1814" s="4" t="str">
        <f>IF(UBER[Drop Date]="NA","No","yes")</f>
        <v>yes</v>
      </c>
      <c r="P1814" s="4">
        <f t="shared" si="86"/>
        <v>4.7916666670062114E-2</v>
      </c>
      <c r="Q1814" s="27">
        <f>IF(UBER[[Trip duration ]]="","",HOUR(P1814)*60 + MINUTE(P1814))</f>
        <v>69</v>
      </c>
      <c r="R1814" s="27"/>
    </row>
    <row r="1815" spans="1:18" x14ac:dyDescent="0.3">
      <c r="A1815" s="1">
        <v>1819</v>
      </c>
      <c r="B1815" s="1" t="s">
        <v>8</v>
      </c>
      <c r="C1815" s="1">
        <v>138</v>
      </c>
      <c r="D1815" s="1" t="str">
        <f t="shared" si="84"/>
        <v>Yes</v>
      </c>
      <c r="E1815" s="1" t="s">
        <v>9</v>
      </c>
      <c r="F1815" s="2">
        <f>UBER[[#This Row],[Request Date]]+UBER[[#This Row],[Request Time]]</f>
        <v>42563.392361111109</v>
      </c>
      <c r="G1815" s="3">
        <v>42563</v>
      </c>
      <c r="H1815" s="4">
        <v>0.3923611111111111</v>
      </c>
      <c r="I1815" s="27">
        <f>HOUR(UBER[[#This Row],[Request Timestamp]])</f>
        <v>9</v>
      </c>
      <c r="J1815" s="4" t="str">
        <f t="shared" si="85"/>
        <v>Morning</v>
      </c>
      <c r="K1815" s="4" t="str">
        <f>TEXT(UBER[[#This Row],[Request Date]],"dddd")</f>
        <v>Tuesday</v>
      </c>
      <c r="L1815" s="2" t="str">
        <f>IF(OR(UBER[Drop Date]="NA", UBER[Drop Time]="NA"), "NA",M1815+N1815)</f>
        <v>NA</v>
      </c>
      <c r="M1815" s="3" t="s">
        <v>6</v>
      </c>
      <c r="N1815" s="4"/>
      <c r="O1815" s="4" t="str">
        <f>IF(UBER[Drop Date]="NA","No","yes")</f>
        <v>No</v>
      </c>
      <c r="P1815" s="4" t="str">
        <f t="shared" si="86"/>
        <v/>
      </c>
      <c r="Q1815" s="27" t="str">
        <f>IF(UBER[[Trip duration ]]="","",HOUR(P1815)*60 + MINUTE(P1815))</f>
        <v/>
      </c>
      <c r="R1815" s="27"/>
    </row>
    <row r="1816" spans="1:18" x14ac:dyDescent="0.3">
      <c r="A1816" s="1">
        <v>1820</v>
      </c>
      <c r="B1816" s="1" t="s">
        <v>8</v>
      </c>
      <c r="C1816" s="1">
        <v>190</v>
      </c>
      <c r="D1816" s="1" t="str">
        <f t="shared" si="84"/>
        <v>Yes</v>
      </c>
      <c r="E1816" s="1" t="s">
        <v>9</v>
      </c>
      <c r="F1816" s="2">
        <f>UBER[[#This Row],[Request Date]]+UBER[[#This Row],[Request Time]]</f>
        <v>42563.39166666667</v>
      </c>
      <c r="G1816" s="3">
        <v>42563</v>
      </c>
      <c r="H1816" s="4">
        <v>0.39166666666666666</v>
      </c>
      <c r="I1816" s="27">
        <f>HOUR(UBER[[#This Row],[Request Timestamp]])</f>
        <v>9</v>
      </c>
      <c r="J1816" s="4" t="str">
        <f t="shared" si="85"/>
        <v>Morning</v>
      </c>
      <c r="K1816" s="4" t="str">
        <f>TEXT(UBER[[#This Row],[Request Date]],"dddd")</f>
        <v>Tuesday</v>
      </c>
      <c r="L1816" s="2" t="str">
        <f>IF(OR(UBER[Drop Date]="NA", UBER[Drop Time]="NA"), "NA",M1816+N1816)</f>
        <v>NA</v>
      </c>
      <c r="M1816" s="3" t="s">
        <v>6</v>
      </c>
      <c r="N1816" s="4"/>
      <c r="O1816" s="4" t="str">
        <f>IF(UBER[Drop Date]="NA","No","yes")</f>
        <v>No</v>
      </c>
      <c r="P1816" s="4" t="str">
        <f t="shared" si="86"/>
        <v/>
      </c>
      <c r="Q1816" s="27" t="str">
        <f>IF(UBER[[Trip duration ]]="","",HOUR(P1816)*60 + MINUTE(P1816))</f>
        <v/>
      </c>
      <c r="R1816" s="27"/>
    </row>
    <row r="1817" spans="1:18" x14ac:dyDescent="0.3">
      <c r="A1817" s="1">
        <v>1821</v>
      </c>
      <c r="B1817" s="1" t="s">
        <v>4</v>
      </c>
      <c r="C1817" s="1">
        <v>199</v>
      </c>
      <c r="D1817" s="1" t="str">
        <f t="shared" si="84"/>
        <v>Yes</v>
      </c>
      <c r="E1817" s="1" t="s">
        <v>5</v>
      </c>
      <c r="F1817" s="2">
        <f>UBER[[#This Row],[Request Date]]+UBER[[#This Row],[Request Time]]</f>
        <v>42563.396527777775</v>
      </c>
      <c r="G1817" s="3">
        <v>42563</v>
      </c>
      <c r="H1817" s="4">
        <v>0.39652777777777781</v>
      </c>
      <c r="I1817" s="27">
        <f>HOUR(UBER[[#This Row],[Request Timestamp]])</f>
        <v>9</v>
      </c>
      <c r="J1817" s="4" t="str">
        <f t="shared" si="85"/>
        <v>Morning</v>
      </c>
      <c r="K1817" s="4" t="str">
        <f>TEXT(UBER[[#This Row],[Request Date]],"dddd")</f>
        <v>Tuesday</v>
      </c>
      <c r="L1817" s="2">
        <f>IF(OR(UBER[Drop Date]="NA", UBER[Drop Time]="NA"), "NA",M1817+N1817)</f>
        <v>42563.441666666666</v>
      </c>
      <c r="M1817" s="3">
        <v>42563</v>
      </c>
      <c r="N1817" s="4">
        <v>0.44166666666666665</v>
      </c>
      <c r="O1817" s="4" t="str">
        <f>IF(UBER[Drop Date]="NA","No","yes")</f>
        <v>yes</v>
      </c>
      <c r="P1817" s="4">
        <f t="shared" si="86"/>
        <v>4.5138888890505768E-2</v>
      </c>
      <c r="Q1817" s="27">
        <f>IF(UBER[[Trip duration ]]="","",HOUR(P1817)*60 + MINUTE(P1817))</f>
        <v>65</v>
      </c>
      <c r="R1817" s="27"/>
    </row>
    <row r="1818" spans="1:18" x14ac:dyDescent="0.3">
      <c r="A1818" s="1">
        <v>1822</v>
      </c>
      <c r="B1818" s="1" t="s">
        <v>8</v>
      </c>
      <c r="C1818" s="1" t="s">
        <v>6</v>
      </c>
      <c r="D1818" s="1" t="str">
        <f t="shared" si="84"/>
        <v>No</v>
      </c>
      <c r="E1818" s="1" t="s">
        <v>7</v>
      </c>
      <c r="F1818" s="2">
        <f>UBER[[#This Row],[Request Date]]+UBER[[#This Row],[Request Time]]</f>
        <v>42563.396527777775</v>
      </c>
      <c r="G1818" s="3">
        <v>42563</v>
      </c>
      <c r="H1818" s="4">
        <v>0.39652777777777781</v>
      </c>
      <c r="I1818" s="27">
        <f>HOUR(UBER[[#This Row],[Request Timestamp]])</f>
        <v>9</v>
      </c>
      <c r="J1818" s="4" t="str">
        <f t="shared" si="85"/>
        <v>Morning</v>
      </c>
      <c r="K1818" s="4" t="str">
        <f>TEXT(UBER[[#This Row],[Request Date]],"dddd")</f>
        <v>Tuesday</v>
      </c>
      <c r="L1818" s="2" t="str">
        <f>IF(OR(UBER[Drop Date]="NA", UBER[Drop Time]="NA"), "NA",M1818+N1818)</f>
        <v>NA</v>
      </c>
      <c r="M1818" s="3" t="s">
        <v>6</v>
      </c>
      <c r="N1818" s="4"/>
      <c r="O1818" s="4" t="str">
        <f>IF(UBER[Drop Date]="NA","No","yes")</f>
        <v>No</v>
      </c>
      <c r="P1818" s="4" t="str">
        <f t="shared" si="86"/>
        <v/>
      </c>
      <c r="Q1818" s="27" t="str">
        <f>IF(UBER[[Trip duration ]]="","",HOUR(P1818)*60 + MINUTE(P1818))</f>
        <v/>
      </c>
      <c r="R1818" s="27"/>
    </row>
    <row r="1819" spans="1:18" x14ac:dyDescent="0.3">
      <c r="A1819" s="1">
        <v>1823</v>
      </c>
      <c r="B1819" s="1" t="s">
        <v>8</v>
      </c>
      <c r="C1819" s="1" t="s">
        <v>6</v>
      </c>
      <c r="D1819" s="1" t="str">
        <f t="shared" si="84"/>
        <v>No</v>
      </c>
      <c r="E1819" s="1" t="s">
        <v>7</v>
      </c>
      <c r="F1819" s="2">
        <f>UBER[[#This Row],[Request Date]]+UBER[[#This Row],[Request Time]]</f>
        <v>42563.396527777775</v>
      </c>
      <c r="G1819" s="3">
        <v>42563</v>
      </c>
      <c r="H1819" s="4">
        <v>0.39652777777777781</v>
      </c>
      <c r="I1819" s="27">
        <f>HOUR(UBER[[#This Row],[Request Timestamp]])</f>
        <v>9</v>
      </c>
      <c r="J1819" s="4" t="str">
        <f t="shared" si="85"/>
        <v>Morning</v>
      </c>
      <c r="K1819" s="4" t="str">
        <f>TEXT(UBER[[#This Row],[Request Date]],"dddd")</f>
        <v>Tuesday</v>
      </c>
      <c r="L1819" s="2" t="str">
        <f>IF(OR(UBER[Drop Date]="NA", UBER[Drop Time]="NA"), "NA",M1819+N1819)</f>
        <v>NA</v>
      </c>
      <c r="M1819" s="3" t="s">
        <v>6</v>
      </c>
      <c r="N1819" s="4"/>
      <c r="O1819" s="4" t="str">
        <f>IF(UBER[Drop Date]="NA","No","yes")</f>
        <v>No</v>
      </c>
      <c r="P1819" s="4" t="str">
        <f t="shared" si="86"/>
        <v/>
      </c>
      <c r="Q1819" s="27" t="str">
        <f>IF(UBER[[Trip duration ]]="","",HOUR(P1819)*60 + MINUTE(P1819))</f>
        <v/>
      </c>
      <c r="R1819" s="27"/>
    </row>
    <row r="1820" spans="1:18" x14ac:dyDescent="0.3">
      <c r="A1820" s="1">
        <v>1824</v>
      </c>
      <c r="B1820" s="1" t="s">
        <v>8</v>
      </c>
      <c r="C1820" s="1" t="s">
        <v>6</v>
      </c>
      <c r="D1820" s="1" t="str">
        <f t="shared" si="84"/>
        <v>No</v>
      </c>
      <c r="E1820" s="1" t="s">
        <v>7</v>
      </c>
      <c r="F1820" s="2">
        <f>UBER[[#This Row],[Request Date]]+UBER[[#This Row],[Request Time]]</f>
        <v>42563.396527777775</v>
      </c>
      <c r="G1820" s="3">
        <v>42563</v>
      </c>
      <c r="H1820" s="4">
        <v>0.39652777777777781</v>
      </c>
      <c r="I1820" s="27">
        <f>HOUR(UBER[[#This Row],[Request Timestamp]])</f>
        <v>9</v>
      </c>
      <c r="J1820" s="4" t="str">
        <f t="shared" si="85"/>
        <v>Morning</v>
      </c>
      <c r="K1820" s="4" t="str">
        <f>TEXT(UBER[[#This Row],[Request Date]],"dddd")</f>
        <v>Tuesday</v>
      </c>
      <c r="L1820" s="2" t="str">
        <f>IF(OR(UBER[Drop Date]="NA", UBER[Drop Time]="NA"), "NA",M1820+N1820)</f>
        <v>NA</v>
      </c>
      <c r="M1820" s="3" t="s">
        <v>6</v>
      </c>
      <c r="N1820" s="4"/>
      <c r="O1820" s="4" t="str">
        <f>IF(UBER[Drop Date]="NA","No","yes")</f>
        <v>No</v>
      </c>
      <c r="P1820" s="4" t="str">
        <f t="shared" si="86"/>
        <v/>
      </c>
      <c r="Q1820" s="27" t="str">
        <f>IF(UBER[[Trip duration ]]="","",HOUR(P1820)*60 + MINUTE(P1820))</f>
        <v/>
      </c>
      <c r="R1820" s="27"/>
    </row>
    <row r="1821" spans="1:18" x14ac:dyDescent="0.3">
      <c r="A1821" s="1">
        <v>1825</v>
      </c>
      <c r="B1821" s="1" t="s">
        <v>8</v>
      </c>
      <c r="C1821" s="1">
        <v>213</v>
      </c>
      <c r="D1821" s="1" t="str">
        <f t="shared" si="84"/>
        <v>Yes</v>
      </c>
      <c r="E1821" s="1" t="s">
        <v>9</v>
      </c>
      <c r="F1821" s="2">
        <f>UBER[[#This Row],[Request Date]]+UBER[[#This Row],[Request Time]]</f>
        <v>42563.399305555555</v>
      </c>
      <c r="G1821" s="3">
        <v>42563</v>
      </c>
      <c r="H1821" s="4">
        <v>0.39930555555555558</v>
      </c>
      <c r="I1821" s="27">
        <f>HOUR(UBER[[#This Row],[Request Timestamp]])</f>
        <v>9</v>
      </c>
      <c r="J1821" s="4" t="str">
        <f t="shared" si="85"/>
        <v>Morning</v>
      </c>
      <c r="K1821" s="4" t="str">
        <f>TEXT(UBER[[#This Row],[Request Date]],"dddd")</f>
        <v>Tuesday</v>
      </c>
      <c r="L1821" s="2" t="str">
        <f>IF(OR(UBER[Drop Date]="NA", UBER[Drop Time]="NA"), "NA",M1821+N1821)</f>
        <v>NA</v>
      </c>
      <c r="M1821" s="3" t="s">
        <v>6</v>
      </c>
      <c r="N1821" s="4"/>
      <c r="O1821" s="4" t="str">
        <f>IF(UBER[Drop Date]="NA","No","yes")</f>
        <v>No</v>
      </c>
      <c r="P1821" s="4" t="str">
        <f t="shared" si="86"/>
        <v/>
      </c>
      <c r="Q1821" s="27" t="str">
        <f>IF(UBER[[Trip duration ]]="","",HOUR(P1821)*60 + MINUTE(P1821))</f>
        <v/>
      </c>
      <c r="R1821" s="27"/>
    </row>
    <row r="1822" spans="1:18" x14ac:dyDescent="0.3">
      <c r="A1822" s="1">
        <v>1826</v>
      </c>
      <c r="B1822" s="1" t="s">
        <v>8</v>
      </c>
      <c r="C1822" s="1">
        <v>4</v>
      </c>
      <c r="D1822" s="1" t="str">
        <f t="shared" si="84"/>
        <v>Yes</v>
      </c>
      <c r="E1822" s="1" t="s">
        <v>5</v>
      </c>
      <c r="F1822" s="2">
        <f>UBER[[#This Row],[Request Date]]+UBER[[#This Row],[Request Time]]</f>
        <v>42563.393750000003</v>
      </c>
      <c r="G1822" s="3">
        <v>42563</v>
      </c>
      <c r="H1822" s="4">
        <v>0.39374999999999999</v>
      </c>
      <c r="I1822" s="27">
        <f>HOUR(UBER[[#This Row],[Request Timestamp]])</f>
        <v>9</v>
      </c>
      <c r="J1822" s="4" t="str">
        <f t="shared" si="85"/>
        <v>Morning</v>
      </c>
      <c r="K1822" s="4" t="str">
        <f>TEXT(UBER[[#This Row],[Request Date]],"dddd")</f>
        <v>Tuesday</v>
      </c>
      <c r="L1822" s="2">
        <f>IF(OR(UBER[Drop Date]="NA", UBER[Drop Time]="NA"), "NA",M1822+N1822)</f>
        <v>42563.435416666667</v>
      </c>
      <c r="M1822" s="3">
        <v>42563</v>
      </c>
      <c r="N1822" s="4">
        <v>0.43541666666666662</v>
      </c>
      <c r="O1822" s="4" t="str">
        <f>IF(UBER[Drop Date]="NA","No","yes")</f>
        <v>yes</v>
      </c>
      <c r="P1822" s="4">
        <f t="shared" si="86"/>
        <v>4.1666666664241347E-2</v>
      </c>
      <c r="Q1822" s="27">
        <f>IF(UBER[[Trip duration ]]="","",HOUR(P1822)*60 + MINUTE(P1822))</f>
        <v>60</v>
      </c>
      <c r="R1822" s="27"/>
    </row>
    <row r="1823" spans="1:18" x14ac:dyDescent="0.3">
      <c r="A1823" s="1">
        <v>1827</v>
      </c>
      <c r="B1823" s="1" t="s">
        <v>4</v>
      </c>
      <c r="C1823" s="1">
        <v>147</v>
      </c>
      <c r="D1823" s="1" t="str">
        <f t="shared" si="84"/>
        <v>Yes</v>
      </c>
      <c r="E1823" s="1" t="s">
        <v>5</v>
      </c>
      <c r="F1823" s="2">
        <f>UBER[[#This Row],[Request Date]]+UBER[[#This Row],[Request Time]]</f>
        <v>42563.399305555555</v>
      </c>
      <c r="G1823" s="3">
        <v>42563</v>
      </c>
      <c r="H1823" s="4">
        <v>0.39930555555555558</v>
      </c>
      <c r="I1823" s="27">
        <f>HOUR(UBER[[#This Row],[Request Timestamp]])</f>
        <v>9</v>
      </c>
      <c r="J1823" s="4" t="str">
        <f t="shared" si="85"/>
        <v>Morning</v>
      </c>
      <c r="K1823" s="4" t="str">
        <f>TEXT(UBER[[#This Row],[Request Date]],"dddd")</f>
        <v>Tuesday</v>
      </c>
      <c r="L1823" s="2">
        <f>IF(OR(UBER[Drop Date]="NA", UBER[Drop Time]="NA"), "NA",M1823+N1823)</f>
        <v>42563.433333333334</v>
      </c>
      <c r="M1823" s="3">
        <v>42563</v>
      </c>
      <c r="N1823" s="4">
        <v>0.43333333333333335</v>
      </c>
      <c r="O1823" s="4" t="str">
        <f>IF(UBER[Drop Date]="NA","No","yes")</f>
        <v>yes</v>
      </c>
      <c r="P1823" s="4">
        <f t="shared" si="86"/>
        <v>3.4027777779556345E-2</v>
      </c>
      <c r="Q1823" s="27">
        <f>IF(UBER[[Trip duration ]]="","",HOUR(P1823)*60 + MINUTE(P1823))</f>
        <v>49</v>
      </c>
      <c r="R1823" s="27"/>
    </row>
    <row r="1824" spans="1:18" x14ac:dyDescent="0.3">
      <c r="A1824" s="1">
        <v>1828</v>
      </c>
      <c r="B1824" s="1" t="s">
        <v>8</v>
      </c>
      <c r="C1824" s="1">
        <v>172</v>
      </c>
      <c r="D1824" s="1" t="str">
        <f t="shared" si="84"/>
        <v>Yes</v>
      </c>
      <c r="E1824" s="1" t="s">
        <v>9</v>
      </c>
      <c r="F1824" s="2">
        <f>UBER[[#This Row],[Request Date]]+UBER[[#This Row],[Request Time]]</f>
        <v>42563.397916666669</v>
      </c>
      <c r="G1824" s="3">
        <v>42563</v>
      </c>
      <c r="H1824" s="4">
        <v>0.3979166666666667</v>
      </c>
      <c r="I1824" s="27">
        <f>HOUR(UBER[[#This Row],[Request Timestamp]])</f>
        <v>9</v>
      </c>
      <c r="J1824" s="4" t="str">
        <f t="shared" si="85"/>
        <v>Morning</v>
      </c>
      <c r="K1824" s="4" t="str">
        <f>TEXT(UBER[[#This Row],[Request Date]],"dddd")</f>
        <v>Tuesday</v>
      </c>
      <c r="L1824" s="2" t="str">
        <f>IF(OR(UBER[Drop Date]="NA", UBER[Drop Time]="NA"), "NA",M1824+N1824)</f>
        <v>NA</v>
      </c>
      <c r="M1824" s="3" t="s">
        <v>6</v>
      </c>
      <c r="N1824" s="4"/>
      <c r="O1824" s="4" t="str">
        <f>IF(UBER[Drop Date]="NA","No","yes")</f>
        <v>No</v>
      </c>
      <c r="P1824" s="4" t="str">
        <f t="shared" si="86"/>
        <v/>
      </c>
      <c r="Q1824" s="27" t="str">
        <f>IF(UBER[[Trip duration ]]="","",HOUR(P1824)*60 + MINUTE(P1824))</f>
        <v/>
      </c>
      <c r="R1824" s="27"/>
    </row>
    <row r="1825" spans="1:18" x14ac:dyDescent="0.3">
      <c r="A1825" s="1">
        <v>1829</v>
      </c>
      <c r="B1825" s="1" t="s">
        <v>4</v>
      </c>
      <c r="C1825" s="1">
        <v>222</v>
      </c>
      <c r="D1825" s="1" t="str">
        <f t="shared" si="84"/>
        <v>Yes</v>
      </c>
      <c r="E1825" s="1" t="s">
        <v>5</v>
      </c>
      <c r="F1825" s="2">
        <f>UBER[[#This Row],[Request Date]]+UBER[[#This Row],[Request Time]]</f>
        <v>42563.397916666669</v>
      </c>
      <c r="G1825" s="3">
        <v>42563</v>
      </c>
      <c r="H1825" s="4">
        <v>0.3979166666666667</v>
      </c>
      <c r="I1825" s="27">
        <f>HOUR(UBER[[#This Row],[Request Timestamp]])</f>
        <v>9</v>
      </c>
      <c r="J1825" s="4" t="str">
        <f t="shared" si="85"/>
        <v>Morning</v>
      </c>
      <c r="K1825" s="4" t="str">
        <f>TEXT(UBER[[#This Row],[Request Date]],"dddd")</f>
        <v>Tuesday</v>
      </c>
      <c r="L1825" s="2">
        <f>IF(OR(UBER[Drop Date]="NA", UBER[Drop Time]="NA"), "NA",M1825+N1825)</f>
        <v>42563.430555555555</v>
      </c>
      <c r="M1825" s="3">
        <v>42563</v>
      </c>
      <c r="N1825" s="4">
        <v>0.43055555555555558</v>
      </c>
      <c r="O1825" s="4" t="str">
        <f>IF(UBER[Drop Date]="NA","No","yes")</f>
        <v>yes</v>
      </c>
      <c r="P1825" s="4">
        <f t="shared" si="86"/>
        <v>3.2638888886140194E-2</v>
      </c>
      <c r="Q1825" s="27">
        <f>IF(UBER[[Trip duration ]]="","",HOUR(P1825)*60 + MINUTE(P1825))</f>
        <v>47</v>
      </c>
      <c r="R1825" s="27"/>
    </row>
    <row r="1826" spans="1:18" x14ac:dyDescent="0.3">
      <c r="A1826" s="1">
        <v>1830</v>
      </c>
      <c r="B1826" s="1" t="s">
        <v>8</v>
      </c>
      <c r="C1826" s="1">
        <v>102</v>
      </c>
      <c r="D1826" s="1" t="str">
        <f t="shared" si="84"/>
        <v>Yes</v>
      </c>
      <c r="E1826" s="1" t="s">
        <v>5</v>
      </c>
      <c r="F1826" s="2">
        <f>UBER[[#This Row],[Request Date]]+UBER[[#This Row],[Request Time]]</f>
        <v>42563.397916666669</v>
      </c>
      <c r="G1826" s="3">
        <v>42563</v>
      </c>
      <c r="H1826" s="4">
        <v>0.3979166666666667</v>
      </c>
      <c r="I1826" s="27">
        <f>HOUR(UBER[[#This Row],[Request Timestamp]])</f>
        <v>9</v>
      </c>
      <c r="J1826" s="4" t="str">
        <f t="shared" si="85"/>
        <v>Morning</v>
      </c>
      <c r="K1826" s="4" t="str">
        <f>TEXT(UBER[[#This Row],[Request Date]],"dddd")</f>
        <v>Tuesday</v>
      </c>
      <c r="L1826" s="2">
        <f>IF(OR(UBER[Drop Date]="NA", UBER[Drop Time]="NA"), "NA",M1826+N1826)</f>
        <v>42563.446527777778</v>
      </c>
      <c r="M1826" s="3">
        <v>42563</v>
      </c>
      <c r="N1826" s="4">
        <v>0.4465277777777778</v>
      </c>
      <c r="O1826" s="4" t="str">
        <f>IF(UBER[Drop Date]="NA","No","yes")</f>
        <v>yes</v>
      </c>
      <c r="P1826" s="4">
        <f t="shared" si="86"/>
        <v>4.8611111109494232E-2</v>
      </c>
      <c r="Q1826" s="27">
        <f>IF(UBER[[Trip duration ]]="","",HOUR(P1826)*60 + MINUTE(P1826))</f>
        <v>70</v>
      </c>
      <c r="R1826" s="27"/>
    </row>
    <row r="1827" spans="1:18" x14ac:dyDescent="0.3">
      <c r="A1827" s="1">
        <v>1831</v>
      </c>
      <c r="B1827" s="1" t="s">
        <v>4</v>
      </c>
      <c r="C1827" s="1">
        <v>255</v>
      </c>
      <c r="D1827" s="1" t="str">
        <f t="shared" si="84"/>
        <v>Yes</v>
      </c>
      <c r="E1827" s="1" t="s">
        <v>9</v>
      </c>
      <c r="F1827" s="2">
        <f>UBER[[#This Row],[Request Date]]+UBER[[#This Row],[Request Time]]</f>
        <v>42563.393750000003</v>
      </c>
      <c r="G1827" s="3">
        <v>42563</v>
      </c>
      <c r="H1827" s="4">
        <v>0.39374999999999999</v>
      </c>
      <c r="I1827" s="27">
        <f>HOUR(UBER[[#This Row],[Request Timestamp]])</f>
        <v>9</v>
      </c>
      <c r="J1827" s="4" t="str">
        <f t="shared" si="85"/>
        <v>Morning</v>
      </c>
      <c r="K1827" s="4" t="str">
        <f>TEXT(UBER[[#This Row],[Request Date]],"dddd")</f>
        <v>Tuesday</v>
      </c>
      <c r="L1827" s="2" t="str">
        <f>IF(OR(UBER[Drop Date]="NA", UBER[Drop Time]="NA"), "NA",M1827+N1827)</f>
        <v>NA</v>
      </c>
      <c r="M1827" s="3" t="s">
        <v>6</v>
      </c>
      <c r="N1827" s="4"/>
      <c r="O1827" s="4" t="str">
        <f>IF(UBER[Drop Date]="NA","No","yes")</f>
        <v>No</v>
      </c>
      <c r="P1827" s="4" t="str">
        <f t="shared" si="86"/>
        <v/>
      </c>
      <c r="Q1827" s="27" t="str">
        <f>IF(UBER[[Trip duration ]]="","",HOUR(P1827)*60 + MINUTE(P1827))</f>
        <v/>
      </c>
      <c r="R1827" s="27"/>
    </row>
    <row r="1828" spans="1:18" x14ac:dyDescent="0.3">
      <c r="A1828" s="1">
        <v>1832</v>
      </c>
      <c r="B1828" s="1" t="s">
        <v>4</v>
      </c>
      <c r="C1828" s="1">
        <v>287</v>
      </c>
      <c r="D1828" s="1" t="str">
        <f t="shared" si="84"/>
        <v>Yes</v>
      </c>
      <c r="E1828" s="1" t="s">
        <v>5</v>
      </c>
      <c r="F1828" s="2">
        <f>UBER[[#This Row],[Request Date]]+UBER[[#This Row],[Request Time]]</f>
        <v>42563.4</v>
      </c>
      <c r="G1828" s="3">
        <v>42563</v>
      </c>
      <c r="H1828" s="4">
        <v>0.39999999999999997</v>
      </c>
      <c r="I1828" s="27">
        <f>HOUR(UBER[[#This Row],[Request Timestamp]])</f>
        <v>9</v>
      </c>
      <c r="J1828" s="4" t="str">
        <f t="shared" si="85"/>
        <v>Morning</v>
      </c>
      <c r="K1828" s="4" t="str">
        <f>TEXT(UBER[[#This Row],[Request Date]],"dddd")</f>
        <v>Tuesday</v>
      </c>
      <c r="L1828" s="2">
        <f>IF(OR(UBER[Drop Date]="NA", UBER[Drop Time]="NA"), "NA",M1828+N1828)</f>
        <v>42563.422222222223</v>
      </c>
      <c r="M1828" s="3">
        <v>42563</v>
      </c>
      <c r="N1828" s="4">
        <v>0.42222222222222222</v>
      </c>
      <c r="O1828" s="4" t="str">
        <f>IF(UBER[Drop Date]="NA","No","yes")</f>
        <v>yes</v>
      </c>
      <c r="P1828" s="4">
        <f t="shared" si="86"/>
        <v>2.2222222221898846E-2</v>
      </c>
      <c r="Q1828" s="27">
        <f>IF(UBER[[Trip duration ]]="","",HOUR(P1828)*60 + MINUTE(P1828))</f>
        <v>32</v>
      </c>
      <c r="R1828" s="27"/>
    </row>
    <row r="1829" spans="1:18" x14ac:dyDescent="0.3">
      <c r="A1829" s="1">
        <v>1833</v>
      </c>
      <c r="B1829" s="1" t="s">
        <v>8</v>
      </c>
      <c r="C1829" s="1">
        <v>192</v>
      </c>
      <c r="D1829" s="1" t="str">
        <f t="shared" si="84"/>
        <v>Yes</v>
      </c>
      <c r="E1829" s="1" t="s">
        <v>9</v>
      </c>
      <c r="F1829" s="2">
        <f>UBER[[#This Row],[Request Date]]+UBER[[#This Row],[Request Time]]</f>
        <v>42563.398611111108</v>
      </c>
      <c r="G1829" s="3">
        <v>42563</v>
      </c>
      <c r="H1829" s="4">
        <v>0.39861111111111108</v>
      </c>
      <c r="I1829" s="27">
        <f>HOUR(UBER[[#This Row],[Request Timestamp]])</f>
        <v>9</v>
      </c>
      <c r="J1829" s="4" t="str">
        <f t="shared" si="85"/>
        <v>Morning</v>
      </c>
      <c r="K1829" s="4" t="str">
        <f>TEXT(UBER[[#This Row],[Request Date]],"dddd")</f>
        <v>Tuesday</v>
      </c>
      <c r="L1829" s="2" t="str">
        <f>IF(OR(UBER[Drop Date]="NA", UBER[Drop Time]="NA"), "NA",M1829+N1829)</f>
        <v>NA</v>
      </c>
      <c r="M1829" s="3" t="s">
        <v>6</v>
      </c>
      <c r="N1829" s="4"/>
      <c r="O1829" s="4" t="str">
        <f>IF(UBER[Drop Date]="NA","No","yes")</f>
        <v>No</v>
      </c>
      <c r="P1829" s="4" t="str">
        <f t="shared" si="86"/>
        <v/>
      </c>
      <c r="Q1829" s="27" t="str">
        <f>IF(UBER[[Trip duration ]]="","",HOUR(P1829)*60 + MINUTE(P1829))</f>
        <v/>
      </c>
      <c r="R1829" s="27"/>
    </row>
    <row r="1830" spans="1:18" x14ac:dyDescent="0.3">
      <c r="A1830" s="1">
        <v>1834</v>
      </c>
      <c r="B1830" s="1" t="s">
        <v>8</v>
      </c>
      <c r="C1830" s="1">
        <v>229</v>
      </c>
      <c r="D1830" s="1" t="str">
        <f t="shared" si="84"/>
        <v>Yes</v>
      </c>
      <c r="E1830" s="1" t="s">
        <v>9</v>
      </c>
      <c r="F1830" s="2">
        <f>UBER[[#This Row],[Request Date]]+UBER[[#This Row],[Request Time]]</f>
        <v>42563.397916666669</v>
      </c>
      <c r="G1830" s="3">
        <v>42563</v>
      </c>
      <c r="H1830" s="4">
        <v>0.3979166666666667</v>
      </c>
      <c r="I1830" s="27">
        <f>HOUR(UBER[[#This Row],[Request Timestamp]])</f>
        <v>9</v>
      </c>
      <c r="J1830" s="4" t="str">
        <f t="shared" si="85"/>
        <v>Morning</v>
      </c>
      <c r="K1830" s="4" t="str">
        <f>TEXT(UBER[[#This Row],[Request Date]],"dddd")</f>
        <v>Tuesday</v>
      </c>
      <c r="L1830" s="2" t="str">
        <f>IF(OR(UBER[Drop Date]="NA", UBER[Drop Time]="NA"), "NA",M1830+N1830)</f>
        <v>NA</v>
      </c>
      <c r="M1830" s="3" t="s">
        <v>6</v>
      </c>
      <c r="N1830" s="4"/>
      <c r="O1830" s="4" t="str">
        <f>IF(UBER[Drop Date]="NA","No","yes")</f>
        <v>No</v>
      </c>
      <c r="P1830" s="4" t="str">
        <f t="shared" si="86"/>
        <v/>
      </c>
      <c r="Q1830" s="27" t="str">
        <f>IF(UBER[[Trip duration ]]="","",HOUR(P1830)*60 + MINUTE(P1830))</f>
        <v/>
      </c>
      <c r="R1830" s="27"/>
    </row>
    <row r="1831" spans="1:18" x14ac:dyDescent="0.3">
      <c r="A1831" s="1">
        <v>1835</v>
      </c>
      <c r="B1831" s="1" t="s">
        <v>4</v>
      </c>
      <c r="C1831" s="1">
        <v>36</v>
      </c>
      <c r="D1831" s="1" t="str">
        <f t="shared" si="84"/>
        <v>Yes</v>
      </c>
      <c r="E1831" s="1" t="s">
        <v>5</v>
      </c>
      <c r="F1831" s="2">
        <f>UBER[[#This Row],[Request Date]]+UBER[[#This Row],[Request Time]]</f>
        <v>42563.399305555555</v>
      </c>
      <c r="G1831" s="3">
        <v>42563</v>
      </c>
      <c r="H1831" s="4">
        <v>0.39930555555555558</v>
      </c>
      <c r="I1831" s="27">
        <f>HOUR(UBER[[#This Row],[Request Timestamp]])</f>
        <v>9</v>
      </c>
      <c r="J1831" s="4" t="str">
        <f t="shared" si="85"/>
        <v>Morning</v>
      </c>
      <c r="K1831" s="4" t="str">
        <f>TEXT(UBER[[#This Row],[Request Date]],"dddd")</f>
        <v>Tuesday</v>
      </c>
      <c r="L1831" s="2">
        <f>IF(OR(UBER[Drop Date]="NA", UBER[Drop Time]="NA"), "NA",M1831+N1831)</f>
        <v>42563.4375</v>
      </c>
      <c r="M1831" s="3">
        <v>42563</v>
      </c>
      <c r="N1831" s="4">
        <v>0.4375</v>
      </c>
      <c r="O1831" s="4" t="str">
        <f>IF(UBER[Drop Date]="NA","No","yes")</f>
        <v>yes</v>
      </c>
      <c r="P1831" s="4">
        <f t="shared" si="86"/>
        <v>3.8194444445252884E-2</v>
      </c>
      <c r="Q1831" s="27">
        <f>IF(UBER[[Trip duration ]]="","",HOUR(P1831)*60 + MINUTE(P1831))</f>
        <v>55</v>
      </c>
      <c r="R1831" s="27"/>
    </row>
    <row r="1832" spans="1:18" x14ac:dyDescent="0.3">
      <c r="A1832" s="1">
        <v>1836</v>
      </c>
      <c r="B1832" s="1" t="s">
        <v>4</v>
      </c>
      <c r="C1832" s="1">
        <v>173</v>
      </c>
      <c r="D1832" s="1" t="str">
        <f t="shared" si="84"/>
        <v>Yes</v>
      </c>
      <c r="E1832" s="1" t="s">
        <v>5</v>
      </c>
      <c r="F1832" s="2">
        <f>UBER[[#This Row],[Request Date]]+UBER[[#This Row],[Request Time]]</f>
        <v>42563.400694444441</v>
      </c>
      <c r="G1832" s="3">
        <v>42563</v>
      </c>
      <c r="H1832" s="4">
        <v>0.40069444444444446</v>
      </c>
      <c r="I1832" s="27">
        <f>HOUR(UBER[[#This Row],[Request Timestamp]])</f>
        <v>9</v>
      </c>
      <c r="J1832" s="4" t="str">
        <f t="shared" si="85"/>
        <v>Morning</v>
      </c>
      <c r="K1832" s="4" t="str">
        <f>TEXT(UBER[[#This Row],[Request Date]],"dddd")</f>
        <v>Tuesday</v>
      </c>
      <c r="L1832" s="2">
        <f>IF(OR(UBER[Drop Date]="NA", UBER[Drop Time]="NA"), "NA",M1832+N1832)</f>
        <v>42563.429861111108</v>
      </c>
      <c r="M1832" s="3">
        <v>42563</v>
      </c>
      <c r="N1832" s="4">
        <v>0.42986111111111108</v>
      </c>
      <c r="O1832" s="4" t="str">
        <f>IF(UBER[Drop Date]="NA","No","yes")</f>
        <v>yes</v>
      </c>
      <c r="P1832" s="4">
        <f t="shared" si="86"/>
        <v>2.9166666667151731E-2</v>
      </c>
      <c r="Q1832" s="27">
        <f>IF(UBER[[Trip duration ]]="","",HOUR(P1832)*60 + MINUTE(P1832))</f>
        <v>42</v>
      </c>
      <c r="R1832" s="27"/>
    </row>
    <row r="1833" spans="1:18" x14ac:dyDescent="0.3">
      <c r="A1833" s="1">
        <v>1837</v>
      </c>
      <c r="B1833" s="1" t="s">
        <v>8</v>
      </c>
      <c r="C1833" s="1">
        <v>227</v>
      </c>
      <c r="D1833" s="1" t="str">
        <f t="shared" si="84"/>
        <v>Yes</v>
      </c>
      <c r="E1833" s="1" t="s">
        <v>9</v>
      </c>
      <c r="F1833" s="2">
        <f>UBER[[#This Row],[Request Date]]+UBER[[#This Row],[Request Time]]</f>
        <v>42563.4</v>
      </c>
      <c r="G1833" s="3">
        <v>42563</v>
      </c>
      <c r="H1833" s="4">
        <v>0.39999999999999997</v>
      </c>
      <c r="I1833" s="27">
        <f>HOUR(UBER[[#This Row],[Request Timestamp]])</f>
        <v>9</v>
      </c>
      <c r="J1833" s="4" t="str">
        <f t="shared" si="85"/>
        <v>Morning</v>
      </c>
      <c r="K1833" s="4" t="str">
        <f>TEXT(UBER[[#This Row],[Request Date]],"dddd")</f>
        <v>Tuesday</v>
      </c>
      <c r="L1833" s="2" t="str">
        <f>IF(OR(UBER[Drop Date]="NA", UBER[Drop Time]="NA"), "NA",M1833+N1833)</f>
        <v>NA</v>
      </c>
      <c r="M1833" s="3" t="s">
        <v>6</v>
      </c>
      <c r="N1833" s="4"/>
      <c r="O1833" s="4" t="str">
        <f>IF(UBER[Drop Date]="NA","No","yes")</f>
        <v>No</v>
      </c>
      <c r="P1833" s="4" t="str">
        <f t="shared" si="86"/>
        <v/>
      </c>
      <c r="Q1833" s="27" t="str">
        <f>IF(UBER[[Trip duration ]]="","",HOUR(P1833)*60 + MINUTE(P1833))</f>
        <v/>
      </c>
      <c r="R1833" s="27"/>
    </row>
    <row r="1834" spans="1:18" x14ac:dyDescent="0.3">
      <c r="A1834" s="1">
        <v>1838</v>
      </c>
      <c r="B1834" s="1" t="s">
        <v>8</v>
      </c>
      <c r="C1834" s="1">
        <v>88</v>
      </c>
      <c r="D1834" s="1" t="str">
        <f t="shared" si="84"/>
        <v>Yes</v>
      </c>
      <c r="E1834" s="1" t="s">
        <v>5</v>
      </c>
      <c r="F1834" s="2">
        <f>UBER[[#This Row],[Request Date]]+UBER[[#This Row],[Request Time]]</f>
        <v>42563.402777777781</v>
      </c>
      <c r="G1834" s="3">
        <v>42563</v>
      </c>
      <c r="H1834" s="4">
        <v>0.40277777777777773</v>
      </c>
      <c r="I1834" s="27">
        <f>HOUR(UBER[[#This Row],[Request Timestamp]])</f>
        <v>9</v>
      </c>
      <c r="J1834" s="4" t="str">
        <f t="shared" si="85"/>
        <v>Morning</v>
      </c>
      <c r="K1834" s="4" t="str">
        <f>TEXT(UBER[[#This Row],[Request Date]],"dddd")</f>
        <v>Tuesday</v>
      </c>
      <c r="L1834" s="2">
        <f>IF(OR(UBER[Drop Date]="NA", UBER[Drop Time]="NA"), "NA",M1834+N1834)</f>
        <v>42563.423611111109</v>
      </c>
      <c r="M1834" s="3">
        <v>42563</v>
      </c>
      <c r="N1834" s="4">
        <v>0.4236111111111111</v>
      </c>
      <c r="O1834" s="4" t="str">
        <f>IF(UBER[Drop Date]="NA","No","yes")</f>
        <v>yes</v>
      </c>
      <c r="P1834" s="4">
        <f t="shared" si="86"/>
        <v>2.0833333328482695E-2</v>
      </c>
      <c r="Q1834" s="27">
        <f>IF(UBER[[Trip duration ]]="","",HOUR(P1834)*60 + MINUTE(P1834))</f>
        <v>30</v>
      </c>
      <c r="R1834" s="27"/>
    </row>
    <row r="1835" spans="1:18" x14ac:dyDescent="0.3">
      <c r="A1835" s="1">
        <v>1839</v>
      </c>
      <c r="B1835" s="1" t="s">
        <v>8</v>
      </c>
      <c r="C1835" s="1">
        <v>238</v>
      </c>
      <c r="D1835" s="1" t="str">
        <f t="shared" si="84"/>
        <v>Yes</v>
      </c>
      <c r="E1835" s="1" t="s">
        <v>5</v>
      </c>
      <c r="F1835" s="2">
        <f>UBER[[#This Row],[Request Date]]+UBER[[#This Row],[Request Time]]</f>
        <v>42563.405555555553</v>
      </c>
      <c r="G1835" s="3">
        <v>42563</v>
      </c>
      <c r="H1835" s="4">
        <v>0.4055555555555555</v>
      </c>
      <c r="I1835" s="27">
        <f>HOUR(UBER[[#This Row],[Request Timestamp]])</f>
        <v>9</v>
      </c>
      <c r="J1835" s="4" t="str">
        <f t="shared" si="85"/>
        <v>Morning</v>
      </c>
      <c r="K1835" s="4" t="str">
        <f>TEXT(UBER[[#This Row],[Request Date]],"dddd")</f>
        <v>Tuesday</v>
      </c>
      <c r="L1835" s="2">
        <f>IF(OR(UBER[Drop Date]="NA", UBER[Drop Time]="NA"), "NA",M1835+N1835)</f>
        <v>42563.45416666667</v>
      </c>
      <c r="M1835" s="3">
        <v>42563</v>
      </c>
      <c r="N1835" s="4">
        <v>0.45416666666666666</v>
      </c>
      <c r="O1835" s="4" t="str">
        <f>IF(UBER[Drop Date]="NA","No","yes")</f>
        <v>yes</v>
      </c>
      <c r="P1835" s="4">
        <f t="shared" si="86"/>
        <v>4.8611111116770189E-2</v>
      </c>
      <c r="Q1835" s="27">
        <f>IF(UBER[[Trip duration ]]="","",HOUR(P1835)*60 + MINUTE(P1835))</f>
        <v>70</v>
      </c>
      <c r="R1835" s="27"/>
    </row>
    <row r="1836" spans="1:18" x14ac:dyDescent="0.3">
      <c r="A1836" s="1">
        <v>1840</v>
      </c>
      <c r="B1836" s="1" t="s">
        <v>8</v>
      </c>
      <c r="C1836" s="1">
        <v>190</v>
      </c>
      <c r="D1836" s="1" t="str">
        <f t="shared" si="84"/>
        <v>Yes</v>
      </c>
      <c r="E1836" s="1" t="s">
        <v>9</v>
      </c>
      <c r="F1836" s="2">
        <f>UBER[[#This Row],[Request Date]]+UBER[[#This Row],[Request Time]]</f>
        <v>42563.400694444441</v>
      </c>
      <c r="G1836" s="3">
        <v>42563</v>
      </c>
      <c r="H1836" s="4">
        <v>0.40069444444444446</v>
      </c>
      <c r="I1836" s="27">
        <f>HOUR(UBER[[#This Row],[Request Timestamp]])</f>
        <v>9</v>
      </c>
      <c r="J1836" s="4" t="str">
        <f t="shared" si="85"/>
        <v>Morning</v>
      </c>
      <c r="K1836" s="4" t="str">
        <f>TEXT(UBER[[#This Row],[Request Date]],"dddd")</f>
        <v>Tuesday</v>
      </c>
      <c r="L1836" s="2" t="str">
        <f>IF(OR(UBER[Drop Date]="NA", UBER[Drop Time]="NA"), "NA",M1836+N1836)</f>
        <v>NA</v>
      </c>
      <c r="M1836" s="3" t="s">
        <v>6</v>
      </c>
      <c r="N1836" s="4"/>
      <c r="O1836" s="4" t="str">
        <f>IF(UBER[Drop Date]="NA","No","yes")</f>
        <v>No</v>
      </c>
      <c r="P1836" s="4" t="str">
        <f t="shared" si="86"/>
        <v/>
      </c>
      <c r="Q1836" s="27" t="str">
        <f>IF(UBER[[Trip duration ]]="","",HOUR(P1836)*60 + MINUTE(P1836))</f>
        <v/>
      </c>
      <c r="R1836" s="27"/>
    </row>
    <row r="1837" spans="1:18" x14ac:dyDescent="0.3">
      <c r="A1837" s="1">
        <v>1841</v>
      </c>
      <c r="B1837" s="1" t="s">
        <v>8</v>
      </c>
      <c r="C1837" s="1">
        <v>20</v>
      </c>
      <c r="D1837" s="1" t="str">
        <f t="shared" si="84"/>
        <v>Yes</v>
      </c>
      <c r="E1837" s="1" t="s">
        <v>9</v>
      </c>
      <c r="F1837" s="2">
        <f>UBER[[#This Row],[Request Date]]+UBER[[#This Row],[Request Time]]</f>
        <v>42563.40347222222</v>
      </c>
      <c r="G1837" s="3">
        <v>42563</v>
      </c>
      <c r="H1837" s="4">
        <v>0.40347222222222223</v>
      </c>
      <c r="I1837" s="27">
        <f>HOUR(UBER[[#This Row],[Request Timestamp]])</f>
        <v>9</v>
      </c>
      <c r="J1837" s="4" t="str">
        <f t="shared" si="85"/>
        <v>Morning</v>
      </c>
      <c r="K1837" s="4" t="str">
        <f>TEXT(UBER[[#This Row],[Request Date]],"dddd")</f>
        <v>Tuesday</v>
      </c>
      <c r="L1837" s="2" t="str">
        <f>IF(OR(UBER[Drop Date]="NA", UBER[Drop Time]="NA"), "NA",M1837+N1837)</f>
        <v>NA</v>
      </c>
      <c r="M1837" s="3" t="s">
        <v>6</v>
      </c>
      <c r="N1837" s="4"/>
      <c r="O1837" s="4" t="str">
        <f>IF(UBER[Drop Date]="NA","No","yes")</f>
        <v>No</v>
      </c>
      <c r="P1837" s="4" t="str">
        <f t="shared" si="86"/>
        <v/>
      </c>
      <c r="Q1837" s="27" t="str">
        <f>IF(UBER[[Trip duration ]]="","",HOUR(P1837)*60 + MINUTE(P1837))</f>
        <v/>
      </c>
      <c r="R1837" s="27"/>
    </row>
    <row r="1838" spans="1:18" x14ac:dyDescent="0.3">
      <c r="A1838" s="1">
        <v>1842</v>
      </c>
      <c r="B1838" s="1" t="s">
        <v>8</v>
      </c>
      <c r="C1838" s="1">
        <v>62</v>
      </c>
      <c r="D1838" s="1" t="str">
        <f t="shared" si="84"/>
        <v>Yes</v>
      </c>
      <c r="E1838" s="1" t="s">
        <v>5</v>
      </c>
      <c r="F1838" s="2">
        <f>UBER[[#This Row],[Request Date]]+UBER[[#This Row],[Request Time]]</f>
        <v>42563.402777777781</v>
      </c>
      <c r="G1838" s="3">
        <v>42563</v>
      </c>
      <c r="H1838" s="4">
        <v>0.40277777777777773</v>
      </c>
      <c r="I1838" s="27">
        <f>HOUR(UBER[[#This Row],[Request Timestamp]])</f>
        <v>9</v>
      </c>
      <c r="J1838" s="4" t="str">
        <f t="shared" si="85"/>
        <v>Morning</v>
      </c>
      <c r="K1838" s="4" t="str">
        <f>TEXT(UBER[[#This Row],[Request Date]],"dddd")</f>
        <v>Tuesday</v>
      </c>
      <c r="L1838" s="2">
        <f>IF(OR(UBER[Drop Date]="NA", UBER[Drop Time]="NA"), "NA",M1838+N1838)</f>
        <v>42563.429166666669</v>
      </c>
      <c r="M1838" s="3">
        <v>42563</v>
      </c>
      <c r="N1838" s="4">
        <v>0.4291666666666667</v>
      </c>
      <c r="O1838" s="4" t="str">
        <f>IF(UBER[Drop Date]="NA","No","yes")</f>
        <v>yes</v>
      </c>
      <c r="P1838" s="4">
        <f t="shared" si="86"/>
        <v>2.6388888887595385E-2</v>
      </c>
      <c r="Q1838" s="27">
        <f>IF(UBER[[Trip duration ]]="","",HOUR(P1838)*60 + MINUTE(P1838))</f>
        <v>38</v>
      </c>
      <c r="R1838" s="27"/>
    </row>
    <row r="1839" spans="1:18" x14ac:dyDescent="0.3">
      <c r="A1839" s="1">
        <v>1843</v>
      </c>
      <c r="B1839" s="1" t="s">
        <v>8</v>
      </c>
      <c r="C1839" s="1">
        <v>72</v>
      </c>
      <c r="D1839" s="1" t="str">
        <f t="shared" si="84"/>
        <v>Yes</v>
      </c>
      <c r="E1839" s="1" t="s">
        <v>9</v>
      </c>
      <c r="F1839" s="2">
        <f>UBER[[#This Row],[Request Date]]+UBER[[#This Row],[Request Time]]</f>
        <v>42563.402083333334</v>
      </c>
      <c r="G1839" s="3">
        <v>42563</v>
      </c>
      <c r="H1839" s="4">
        <v>0.40208333333333335</v>
      </c>
      <c r="I1839" s="27">
        <f>HOUR(UBER[[#This Row],[Request Timestamp]])</f>
        <v>9</v>
      </c>
      <c r="J1839" s="4" t="str">
        <f t="shared" si="85"/>
        <v>Morning</v>
      </c>
      <c r="K1839" s="4" t="str">
        <f>TEXT(UBER[[#This Row],[Request Date]],"dddd")</f>
        <v>Tuesday</v>
      </c>
      <c r="L1839" s="2" t="str">
        <f>IF(OR(UBER[Drop Date]="NA", UBER[Drop Time]="NA"), "NA",M1839+N1839)</f>
        <v>NA</v>
      </c>
      <c r="M1839" s="3" t="s">
        <v>6</v>
      </c>
      <c r="N1839" s="4"/>
      <c r="O1839" s="4" t="str">
        <f>IF(UBER[Drop Date]="NA","No","yes")</f>
        <v>No</v>
      </c>
      <c r="P1839" s="4" t="str">
        <f t="shared" si="86"/>
        <v/>
      </c>
      <c r="Q1839" s="27" t="str">
        <f>IF(UBER[[Trip duration ]]="","",HOUR(P1839)*60 + MINUTE(P1839))</f>
        <v/>
      </c>
      <c r="R1839" s="27"/>
    </row>
    <row r="1840" spans="1:18" x14ac:dyDescent="0.3">
      <c r="A1840" s="1">
        <v>1844</v>
      </c>
      <c r="B1840" s="1" t="s">
        <v>8</v>
      </c>
      <c r="C1840" s="1">
        <v>114</v>
      </c>
      <c r="D1840" s="1" t="str">
        <f t="shared" si="84"/>
        <v>Yes</v>
      </c>
      <c r="E1840" s="1" t="s">
        <v>5</v>
      </c>
      <c r="F1840" s="2">
        <f>UBER[[#This Row],[Request Date]]+UBER[[#This Row],[Request Time]]</f>
        <v>42563.402777777781</v>
      </c>
      <c r="G1840" s="3">
        <v>42563</v>
      </c>
      <c r="H1840" s="4">
        <v>0.40277777777777773</v>
      </c>
      <c r="I1840" s="27">
        <f>HOUR(UBER[[#This Row],[Request Timestamp]])</f>
        <v>9</v>
      </c>
      <c r="J1840" s="4" t="str">
        <f t="shared" si="85"/>
        <v>Morning</v>
      </c>
      <c r="K1840" s="4" t="str">
        <f>TEXT(UBER[[#This Row],[Request Date]],"dddd")</f>
        <v>Tuesday</v>
      </c>
      <c r="L1840" s="2">
        <f>IF(OR(UBER[Drop Date]="NA", UBER[Drop Time]="NA"), "NA",M1840+N1840)</f>
        <v>42563.424305555556</v>
      </c>
      <c r="M1840" s="3">
        <v>42563</v>
      </c>
      <c r="N1840" s="4">
        <v>0.42430555555555555</v>
      </c>
      <c r="O1840" s="4" t="str">
        <f>IF(UBER[Drop Date]="NA","No","yes")</f>
        <v>yes</v>
      </c>
      <c r="P1840" s="4">
        <f t="shared" si="86"/>
        <v>2.1527777775190771E-2</v>
      </c>
      <c r="Q1840" s="27">
        <f>IF(UBER[[Trip duration ]]="","",HOUR(P1840)*60 + MINUTE(P1840))</f>
        <v>31</v>
      </c>
      <c r="R1840" s="27"/>
    </row>
    <row r="1841" spans="1:18" x14ac:dyDescent="0.3">
      <c r="A1841" s="1">
        <v>1845</v>
      </c>
      <c r="B1841" s="1" t="s">
        <v>4</v>
      </c>
      <c r="C1841" s="1">
        <v>134</v>
      </c>
      <c r="D1841" s="1" t="str">
        <f t="shared" si="84"/>
        <v>Yes</v>
      </c>
      <c r="E1841" s="1" t="s">
        <v>5</v>
      </c>
      <c r="F1841" s="2">
        <f>UBER[[#This Row],[Request Date]]+UBER[[#This Row],[Request Time]]</f>
        <v>42563.40347222222</v>
      </c>
      <c r="G1841" s="3">
        <v>42563</v>
      </c>
      <c r="H1841" s="4">
        <v>0.40347222222222223</v>
      </c>
      <c r="I1841" s="27">
        <f>HOUR(UBER[[#This Row],[Request Timestamp]])</f>
        <v>9</v>
      </c>
      <c r="J1841" s="4" t="str">
        <f t="shared" si="85"/>
        <v>Morning</v>
      </c>
      <c r="K1841" s="4" t="str">
        <f>TEXT(UBER[[#This Row],[Request Date]],"dddd")</f>
        <v>Tuesday</v>
      </c>
      <c r="L1841" s="2">
        <f>IF(OR(UBER[Drop Date]="NA", UBER[Drop Time]="NA"), "NA",M1841+N1841)</f>
        <v>42563.452777777777</v>
      </c>
      <c r="M1841" s="3">
        <v>42563</v>
      </c>
      <c r="N1841" s="4">
        <v>0.45277777777777778</v>
      </c>
      <c r="O1841" s="4" t="str">
        <f>IF(UBER[Drop Date]="NA","No","yes")</f>
        <v>yes</v>
      </c>
      <c r="P1841" s="4">
        <f t="shared" si="86"/>
        <v>4.9305555556202307E-2</v>
      </c>
      <c r="Q1841" s="27">
        <f>IF(UBER[[Trip duration ]]="","",HOUR(P1841)*60 + MINUTE(P1841))</f>
        <v>71</v>
      </c>
      <c r="R1841" s="27"/>
    </row>
    <row r="1842" spans="1:18" x14ac:dyDescent="0.3">
      <c r="A1842" s="1">
        <v>1846</v>
      </c>
      <c r="B1842" s="1" t="s">
        <v>8</v>
      </c>
      <c r="C1842" s="1">
        <v>237</v>
      </c>
      <c r="D1842" s="1" t="str">
        <f t="shared" si="84"/>
        <v>Yes</v>
      </c>
      <c r="E1842" s="1" t="s">
        <v>9</v>
      </c>
      <c r="F1842" s="2">
        <f>UBER[[#This Row],[Request Date]]+UBER[[#This Row],[Request Time]]</f>
        <v>42563.404861111114</v>
      </c>
      <c r="G1842" s="3">
        <v>42563</v>
      </c>
      <c r="H1842" s="4">
        <v>0.40486111111111112</v>
      </c>
      <c r="I1842" s="27">
        <f>HOUR(UBER[[#This Row],[Request Timestamp]])</f>
        <v>9</v>
      </c>
      <c r="J1842" s="4" t="str">
        <f t="shared" si="85"/>
        <v>Morning</v>
      </c>
      <c r="K1842" s="4" t="str">
        <f>TEXT(UBER[[#This Row],[Request Date]],"dddd")</f>
        <v>Tuesday</v>
      </c>
      <c r="L1842" s="2" t="str">
        <f>IF(OR(UBER[Drop Date]="NA", UBER[Drop Time]="NA"), "NA",M1842+N1842)</f>
        <v>NA</v>
      </c>
      <c r="M1842" s="3" t="s">
        <v>6</v>
      </c>
      <c r="N1842" s="4"/>
      <c r="O1842" s="4" t="str">
        <f>IF(UBER[Drop Date]="NA","No","yes")</f>
        <v>No</v>
      </c>
      <c r="P1842" s="4" t="str">
        <f t="shared" si="86"/>
        <v/>
      </c>
      <c r="Q1842" s="27" t="str">
        <f>IF(UBER[[Trip duration ]]="","",HOUR(P1842)*60 + MINUTE(P1842))</f>
        <v/>
      </c>
      <c r="R1842" s="27"/>
    </row>
    <row r="1843" spans="1:18" x14ac:dyDescent="0.3">
      <c r="A1843" s="1">
        <v>1847</v>
      </c>
      <c r="B1843" s="1" t="s">
        <v>8</v>
      </c>
      <c r="C1843" s="1" t="s">
        <v>6</v>
      </c>
      <c r="D1843" s="1" t="str">
        <f t="shared" si="84"/>
        <v>No</v>
      </c>
      <c r="E1843" s="1" t="s">
        <v>7</v>
      </c>
      <c r="F1843" s="2">
        <f>UBER[[#This Row],[Request Date]]+UBER[[#This Row],[Request Time]]</f>
        <v>42563.40625</v>
      </c>
      <c r="G1843" s="3">
        <v>42563</v>
      </c>
      <c r="H1843" s="4">
        <v>0.40625</v>
      </c>
      <c r="I1843" s="27">
        <f>HOUR(UBER[[#This Row],[Request Timestamp]])</f>
        <v>9</v>
      </c>
      <c r="J1843" s="4" t="str">
        <f t="shared" si="85"/>
        <v>Morning</v>
      </c>
      <c r="K1843" s="4" t="str">
        <f>TEXT(UBER[[#This Row],[Request Date]],"dddd")</f>
        <v>Tuesday</v>
      </c>
      <c r="L1843" s="2" t="str">
        <f>IF(OR(UBER[Drop Date]="NA", UBER[Drop Time]="NA"), "NA",M1843+N1843)</f>
        <v>NA</v>
      </c>
      <c r="M1843" s="3" t="s">
        <v>6</v>
      </c>
      <c r="N1843" s="4"/>
      <c r="O1843" s="4" t="str">
        <f>IF(UBER[Drop Date]="NA","No","yes")</f>
        <v>No</v>
      </c>
      <c r="P1843" s="4" t="str">
        <f t="shared" si="86"/>
        <v/>
      </c>
      <c r="Q1843" s="27" t="str">
        <f>IF(UBER[[Trip duration ]]="","",HOUR(P1843)*60 + MINUTE(P1843))</f>
        <v/>
      </c>
      <c r="R1843" s="27"/>
    </row>
    <row r="1844" spans="1:18" x14ac:dyDescent="0.3">
      <c r="A1844" s="1">
        <v>1848</v>
      </c>
      <c r="B1844" s="1" t="s">
        <v>8</v>
      </c>
      <c r="C1844" s="1">
        <v>130</v>
      </c>
      <c r="D1844" s="1" t="str">
        <f t="shared" si="84"/>
        <v>Yes</v>
      </c>
      <c r="E1844" s="1" t="s">
        <v>9</v>
      </c>
      <c r="F1844" s="2">
        <f>UBER[[#This Row],[Request Date]]+UBER[[#This Row],[Request Time]]</f>
        <v>42563.40347222222</v>
      </c>
      <c r="G1844" s="3">
        <v>42563</v>
      </c>
      <c r="H1844" s="4">
        <v>0.40347222222222223</v>
      </c>
      <c r="I1844" s="27">
        <f>HOUR(UBER[[#This Row],[Request Timestamp]])</f>
        <v>9</v>
      </c>
      <c r="J1844" s="4" t="str">
        <f t="shared" si="85"/>
        <v>Morning</v>
      </c>
      <c r="K1844" s="4" t="str">
        <f>TEXT(UBER[[#This Row],[Request Date]],"dddd")</f>
        <v>Tuesday</v>
      </c>
      <c r="L1844" s="2" t="str">
        <f>IF(OR(UBER[Drop Date]="NA", UBER[Drop Time]="NA"), "NA",M1844+N1844)</f>
        <v>NA</v>
      </c>
      <c r="M1844" s="3" t="s">
        <v>6</v>
      </c>
      <c r="N1844" s="4"/>
      <c r="O1844" s="4" t="str">
        <f>IF(UBER[Drop Date]="NA","No","yes")</f>
        <v>No</v>
      </c>
      <c r="P1844" s="4" t="str">
        <f t="shared" si="86"/>
        <v/>
      </c>
      <c r="Q1844" s="27" t="str">
        <f>IF(UBER[[Trip duration ]]="","",HOUR(P1844)*60 + MINUTE(P1844))</f>
        <v/>
      </c>
      <c r="R1844" s="27"/>
    </row>
    <row r="1845" spans="1:18" x14ac:dyDescent="0.3">
      <c r="A1845" s="1">
        <v>1849</v>
      </c>
      <c r="B1845" s="1" t="s">
        <v>4</v>
      </c>
      <c r="C1845" s="1">
        <v>286</v>
      </c>
      <c r="D1845" s="1" t="str">
        <f t="shared" si="84"/>
        <v>Yes</v>
      </c>
      <c r="E1845" s="1" t="s">
        <v>5</v>
      </c>
      <c r="F1845" s="2">
        <f>UBER[[#This Row],[Request Date]]+UBER[[#This Row],[Request Time]]</f>
        <v>42563.404166666667</v>
      </c>
      <c r="G1845" s="3">
        <v>42563</v>
      </c>
      <c r="H1845" s="4">
        <v>0.40416666666666662</v>
      </c>
      <c r="I1845" s="27">
        <f>HOUR(UBER[[#This Row],[Request Timestamp]])</f>
        <v>9</v>
      </c>
      <c r="J1845" s="4" t="str">
        <f t="shared" si="85"/>
        <v>Morning</v>
      </c>
      <c r="K1845" s="4" t="str">
        <f>TEXT(UBER[[#This Row],[Request Date]],"dddd")</f>
        <v>Tuesday</v>
      </c>
      <c r="L1845" s="2">
        <f>IF(OR(UBER[Drop Date]="NA", UBER[Drop Time]="NA"), "NA",M1845+N1845)</f>
        <v>42563.436111111114</v>
      </c>
      <c r="M1845" s="3">
        <v>42563</v>
      </c>
      <c r="N1845" s="4">
        <v>0.43611111111111112</v>
      </c>
      <c r="O1845" s="4" t="str">
        <f>IF(UBER[Drop Date]="NA","No","yes")</f>
        <v>yes</v>
      </c>
      <c r="P1845" s="4">
        <f t="shared" si="86"/>
        <v>3.1944444446708076E-2</v>
      </c>
      <c r="Q1845" s="27">
        <f>IF(UBER[[Trip duration ]]="","",HOUR(P1845)*60 + MINUTE(P1845))</f>
        <v>46</v>
      </c>
      <c r="R1845" s="27"/>
    </row>
    <row r="1846" spans="1:18" x14ac:dyDescent="0.3">
      <c r="A1846" s="1">
        <v>1850</v>
      </c>
      <c r="B1846" s="1" t="s">
        <v>8</v>
      </c>
      <c r="C1846" s="1">
        <v>104</v>
      </c>
      <c r="D1846" s="1" t="str">
        <f t="shared" si="84"/>
        <v>Yes</v>
      </c>
      <c r="E1846" s="1" t="s">
        <v>5</v>
      </c>
      <c r="F1846" s="2">
        <f>UBER[[#This Row],[Request Date]]+UBER[[#This Row],[Request Time]]</f>
        <v>42563.40625</v>
      </c>
      <c r="G1846" s="3">
        <v>42563</v>
      </c>
      <c r="H1846" s="4">
        <v>0.40625</v>
      </c>
      <c r="I1846" s="27">
        <f>HOUR(UBER[[#This Row],[Request Timestamp]])</f>
        <v>9</v>
      </c>
      <c r="J1846" s="4" t="str">
        <f t="shared" si="85"/>
        <v>Morning</v>
      </c>
      <c r="K1846" s="4" t="str">
        <f>TEXT(UBER[[#This Row],[Request Date]],"dddd")</f>
        <v>Tuesday</v>
      </c>
      <c r="L1846" s="2">
        <f>IF(OR(UBER[Drop Date]="NA", UBER[Drop Time]="NA"), "NA",M1846+N1846)</f>
        <v>42563.430555555555</v>
      </c>
      <c r="M1846" s="3">
        <v>42563</v>
      </c>
      <c r="N1846" s="4">
        <v>0.43055555555555558</v>
      </c>
      <c r="O1846" s="4" t="str">
        <f>IF(UBER[Drop Date]="NA","No","yes")</f>
        <v>yes</v>
      </c>
      <c r="P1846" s="4">
        <f t="shared" si="86"/>
        <v>2.4305555554747116E-2</v>
      </c>
      <c r="Q1846" s="27">
        <f>IF(UBER[[Trip duration ]]="","",HOUR(P1846)*60 + MINUTE(P1846))</f>
        <v>35</v>
      </c>
      <c r="R1846" s="27"/>
    </row>
    <row r="1847" spans="1:18" x14ac:dyDescent="0.3">
      <c r="A1847" s="1">
        <v>1851</v>
      </c>
      <c r="B1847" s="1" t="s">
        <v>4</v>
      </c>
      <c r="C1847" s="1">
        <v>127</v>
      </c>
      <c r="D1847" s="1" t="str">
        <f t="shared" si="84"/>
        <v>Yes</v>
      </c>
      <c r="E1847" s="1" t="s">
        <v>5</v>
      </c>
      <c r="F1847" s="2">
        <f>UBER[[#This Row],[Request Date]]+UBER[[#This Row],[Request Time]]</f>
        <v>42563.408333333333</v>
      </c>
      <c r="G1847" s="3">
        <v>42563</v>
      </c>
      <c r="H1847" s="4">
        <v>0.40833333333333338</v>
      </c>
      <c r="I1847" s="27">
        <f>HOUR(UBER[[#This Row],[Request Timestamp]])</f>
        <v>9</v>
      </c>
      <c r="J1847" s="4" t="str">
        <f t="shared" si="85"/>
        <v>Morning</v>
      </c>
      <c r="K1847" s="4" t="str">
        <f>TEXT(UBER[[#This Row],[Request Date]],"dddd")</f>
        <v>Tuesday</v>
      </c>
      <c r="L1847" s="2">
        <f>IF(OR(UBER[Drop Date]="NA", UBER[Drop Time]="NA"), "NA",M1847+N1847)</f>
        <v>42563.456944444442</v>
      </c>
      <c r="M1847" s="3">
        <v>42563</v>
      </c>
      <c r="N1847" s="4">
        <v>0.45694444444444443</v>
      </c>
      <c r="O1847" s="4" t="str">
        <f>IF(UBER[Drop Date]="NA","No","yes")</f>
        <v>yes</v>
      </c>
      <c r="P1847" s="4">
        <f t="shared" si="86"/>
        <v>4.8611111109494232E-2</v>
      </c>
      <c r="Q1847" s="27">
        <f>IF(UBER[[Trip duration ]]="","",HOUR(P1847)*60 + MINUTE(P1847))</f>
        <v>70</v>
      </c>
      <c r="R1847" s="27"/>
    </row>
    <row r="1848" spans="1:18" x14ac:dyDescent="0.3">
      <c r="A1848" s="1">
        <v>1852</v>
      </c>
      <c r="B1848" s="1" t="s">
        <v>8</v>
      </c>
      <c r="C1848" s="1">
        <v>93</v>
      </c>
      <c r="D1848" s="1" t="str">
        <f t="shared" si="84"/>
        <v>Yes</v>
      </c>
      <c r="E1848" s="1" t="s">
        <v>5</v>
      </c>
      <c r="F1848" s="2">
        <f>UBER[[#This Row],[Request Date]]+UBER[[#This Row],[Request Time]]</f>
        <v>42563.404861111114</v>
      </c>
      <c r="G1848" s="3">
        <v>42563</v>
      </c>
      <c r="H1848" s="4">
        <v>0.40486111111111112</v>
      </c>
      <c r="I1848" s="27">
        <f>HOUR(UBER[[#This Row],[Request Timestamp]])</f>
        <v>9</v>
      </c>
      <c r="J1848" s="4" t="str">
        <f t="shared" si="85"/>
        <v>Morning</v>
      </c>
      <c r="K1848" s="4" t="str">
        <f>TEXT(UBER[[#This Row],[Request Date]],"dddd")</f>
        <v>Tuesday</v>
      </c>
      <c r="L1848" s="2">
        <f>IF(OR(UBER[Drop Date]="NA", UBER[Drop Time]="NA"), "NA",M1848+N1848)</f>
        <v>42563.456944444442</v>
      </c>
      <c r="M1848" s="3">
        <v>42563</v>
      </c>
      <c r="N1848" s="4">
        <v>0.45694444444444443</v>
      </c>
      <c r="O1848" s="4" t="str">
        <f>IF(UBER[Drop Date]="NA","No","yes")</f>
        <v>yes</v>
      </c>
      <c r="P1848" s="4">
        <f t="shared" si="86"/>
        <v>5.2083333328482695E-2</v>
      </c>
      <c r="Q1848" s="27">
        <f>IF(UBER[[Trip duration ]]="","",HOUR(P1848)*60 + MINUTE(P1848))</f>
        <v>75</v>
      </c>
      <c r="R1848" s="27"/>
    </row>
    <row r="1849" spans="1:18" x14ac:dyDescent="0.3">
      <c r="A1849" s="1">
        <v>1853</v>
      </c>
      <c r="B1849" s="1" t="s">
        <v>8</v>
      </c>
      <c r="C1849" s="1">
        <v>139</v>
      </c>
      <c r="D1849" s="1" t="str">
        <f t="shared" si="84"/>
        <v>Yes</v>
      </c>
      <c r="E1849" s="1" t="s">
        <v>9</v>
      </c>
      <c r="F1849" s="2">
        <f>UBER[[#This Row],[Request Date]]+UBER[[#This Row],[Request Time]]</f>
        <v>42563.410416666666</v>
      </c>
      <c r="G1849" s="3">
        <v>42563</v>
      </c>
      <c r="H1849" s="4">
        <v>0.41041666666666665</v>
      </c>
      <c r="I1849" s="27">
        <f>HOUR(UBER[[#This Row],[Request Timestamp]])</f>
        <v>9</v>
      </c>
      <c r="J1849" s="4" t="str">
        <f t="shared" si="85"/>
        <v>Morning</v>
      </c>
      <c r="K1849" s="4" t="str">
        <f>TEXT(UBER[[#This Row],[Request Date]],"dddd")</f>
        <v>Tuesday</v>
      </c>
      <c r="L1849" s="2" t="str">
        <f>IF(OR(UBER[Drop Date]="NA", UBER[Drop Time]="NA"), "NA",M1849+N1849)</f>
        <v>NA</v>
      </c>
      <c r="M1849" s="3" t="s">
        <v>6</v>
      </c>
      <c r="N1849" s="4"/>
      <c r="O1849" s="4" t="str">
        <f>IF(UBER[Drop Date]="NA","No","yes")</f>
        <v>No</v>
      </c>
      <c r="P1849" s="4" t="str">
        <f t="shared" si="86"/>
        <v/>
      </c>
      <c r="Q1849" s="27" t="str">
        <f>IF(UBER[[Trip duration ]]="","",HOUR(P1849)*60 + MINUTE(P1849))</f>
        <v/>
      </c>
      <c r="R1849" s="27"/>
    </row>
    <row r="1850" spans="1:18" x14ac:dyDescent="0.3">
      <c r="A1850" s="1">
        <v>1854</v>
      </c>
      <c r="B1850" s="1" t="s">
        <v>8</v>
      </c>
      <c r="C1850" s="1">
        <v>142</v>
      </c>
      <c r="D1850" s="1" t="str">
        <f t="shared" si="84"/>
        <v>Yes</v>
      </c>
      <c r="E1850" s="1" t="s">
        <v>9</v>
      </c>
      <c r="F1850" s="2">
        <f>UBER[[#This Row],[Request Date]]+UBER[[#This Row],[Request Time]]</f>
        <v>42563.407638888886</v>
      </c>
      <c r="G1850" s="3">
        <v>42563</v>
      </c>
      <c r="H1850" s="4">
        <v>0.40763888888888888</v>
      </c>
      <c r="I1850" s="27">
        <f>HOUR(UBER[[#This Row],[Request Timestamp]])</f>
        <v>9</v>
      </c>
      <c r="J1850" s="4" t="str">
        <f t="shared" si="85"/>
        <v>Morning</v>
      </c>
      <c r="K1850" s="4" t="str">
        <f>TEXT(UBER[[#This Row],[Request Date]],"dddd")</f>
        <v>Tuesday</v>
      </c>
      <c r="L1850" s="2" t="str">
        <f>IF(OR(UBER[Drop Date]="NA", UBER[Drop Time]="NA"), "NA",M1850+N1850)</f>
        <v>NA</v>
      </c>
      <c r="M1850" s="3" t="s">
        <v>6</v>
      </c>
      <c r="N1850" s="4"/>
      <c r="O1850" s="4" t="str">
        <f>IF(UBER[Drop Date]="NA","No","yes")</f>
        <v>No</v>
      </c>
      <c r="P1850" s="4" t="str">
        <f t="shared" si="86"/>
        <v/>
      </c>
      <c r="Q1850" s="27" t="str">
        <f>IF(UBER[[Trip duration ]]="","",HOUR(P1850)*60 + MINUTE(P1850))</f>
        <v/>
      </c>
      <c r="R1850" s="27"/>
    </row>
    <row r="1851" spans="1:18" x14ac:dyDescent="0.3">
      <c r="A1851" s="1">
        <v>1855</v>
      </c>
      <c r="B1851" s="1" t="s">
        <v>8</v>
      </c>
      <c r="C1851" s="1" t="s">
        <v>6</v>
      </c>
      <c r="D1851" s="1" t="str">
        <f t="shared" si="84"/>
        <v>No</v>
      </c>
      <c r="E1851" s="1" t="s">
        <v>7</v>
      </c>
      <c r="F1851" s="2">
        <f>UBER[[#This Row],[Request Date]]+UBER[[#This Row],[Request Time]]</f>
        <v>42563.409722222219</v>
      </c>
      <c r="G1851" s="3">
        <v>42563</v>
      </c>
      <c r="H1851" s="4">
        <v>0.40972222222222227</v>
      </c>
      <c r="I1851" s="27">
        <f>HOUR(UBER[[#This Row],[Request Timestamp]])</f>
        <v>9</v>
      </c>
      <c r="J1851" s="4" t="str">
        <f t="shared" si="85"/>
        <v>Morning</v>
      </c>
      <c r="K1851" s="4" t="str">
        <f>TEXT(UBER[[#This Row],[Request Date]],"dddd")</f>
        <v>Tuesday</v>
      </c>
      <c r="L1851" s="2" t="str">
        <f>IF(OR(UBER[Drop Date]="NA", UBER[Drop Time]="NA"), "NA",M1851+N1851)</f>
        <v>NA</v>
      </c>
      <c r="M1851" s="3" t="s">
        <v>6</v>
      </c>
      <c r="N1851" s="4"/>
      <c r="O1851" s="4" t="str">
        <f>IF(UBER[Drop Date]="NA","No","yes")</f>
        <v>No</v>
      </c>
      <c r="P1851" s="4" t="str">
        <f t="shared" si="86"/>
        <v/>
      </c>
      <c r="Q1851" s="27" t="str">
        <f>IF(UBER[[Trip duration ]]="","",HOUR(P1851)*60 + MINUTE(P1851))</f>
        <v/>
      </c>
      <c r="R1851" s="27"/>
    </row>
    <row r="1852" spans="1:18" x14ac:dyDescent="0.3">
      <c r="A1852" s="1">
        <v>1856</v>
      </c>
      <c r="B1852" s="1" t="s">
        <v>4</v>
      </c>
      <c r="C1852" s="1" t="s">
        <v>6</v>
      </c>
      <c r="D1852" s="1" t="str">
        <f t="shared" si="84"/>
        <v>No</v>
      </c>
      <c r="E1852" s="1" t="s">
        <v>7</v>
      </c>
      <c r="F1852" s="2">
        <f>UBER[[#This Row],[Request Date]]+UBER[[#This Row],[Request Time]]</f>
        <v>42563.40625</v>
      </c>
      <c r="G1852" s="3">
        <v>42563</v>
      </c>
      <c r="H1852" s="4">
        <v>0.40625</v>
      </c>
      <c r="I1852" s="27">
        <f>HOUR(UBER[[#This Row],[Request Timestamp]])</f>
        <v>9</v>
      </c>
      <c r="J1852" s="4" t="str">
        <f t="shared" si="85"/>
        <v>Morning</v>
      </c>
      <c r="K1852" s="4" t="str">
        <f>TEXT(UBER[[#This Row],[Request Date]],"dddd")</f>
        <v>Tuesday</v>
      </c>
      <c r="L1852" s="2" t="str">
        <f>IF(OR(UBER[Drop Date]="NA", UBER[Drop Time]="NA"), "NA",M1852+N1852)</f>
        <v>NA</v>
      </c>
      <c r="M1852" s="3" t="s">
        <v>6</v>
      </c>
      <c r="N1852" s="4"/>
      <c r="O1852" s="4" t="str">
        <f>IF(UBER[Drop Date]="NA","No","yes")</f>
        <v>No</v>
      </c>
      <c r="P1852" s="4" t="str">
        <f t="shared" si="86"/>
        <v/>
      </c>
      <c r="Q1852" s="27" t="str">
        <f>IF(UBER[[Trip duration ]]="","",HOUR(P1852)*60 + MINUTE(P1852))</f>
        <v/>
      </c>
      <c r="R1852" s="27"/>
    </row>
    <row r="1853" spans="1:18" x14ac:dyDescent="0.3">
      <c r="A1853" s="1">
        <v>1857</v>
      </c>
      <c r="B1853" s="1" t="s">
        <v>8</v>
      </c>
      <c r="C1853" s="1" t="s">
        <v>6</v>
      </c>
      <c r="D1853" s="1" t="str">
        <f t="shared" si="84"/>
        <v>No</v>
      </c>
      <c r="E1853" s="1" t="s">
        <v>7</v>
      </c>
      <c r="F1853" s="2">
        <f>UBER[[#This Row],[Request Date]]+UBER[[#This Row],[Request Time]]</f>
        <v>42563.406944444447</v>
      </c>
      <c r="G1853" s="3">
        <v>42563</v>
      </c>
      <c r="H1853" s="4">
        <v>0.4069444444444445</v>
      </c>
      <c r="I1853" s="27">
        <f>HOUR(UBER[[#This Row],[Request Timestamp]])</f>
        <v>9</v>
      </c>
      <c r="J1853" s="4" t="str">
        <f t="shared" si="85"/>
        <v>Morning</v>
      </c>
      <c r="K1853" s="4" t="str">
        <f>TEXT(UBER[[#This Row],[Request Date]],"dddd")</f>
        <v>Tuesday</v>
      </c>
      <c r="L1853" s="2" t="str">
        <f>IF(OR(UBER[Drop Date]="NA", UBER[Drop Time]="NA"), "NA",M1853+N1853)</f>
        <v>NA</v>
      </c>
      <c r="M1853" s="3" t="s">
        <v>6</v>
      </c>
      <c r="N1853" s="4"/>
      <c r="O1853" s="4" t="str">
        <f>IF(UBER[Drop Date]="NA","No","yes")</f>
        <v>No</v>
      </c>
      <c r="P1853" s="4" t="str">
        <f t="shared" si="86"/>
        <v/>
      </c>
      <c r="Q1853" s="27" t="str">
        <f>IF(UBER[[Trip duration ]]="","",HOUR(P1853)*60 + MINUTE(P1853))</f>
        <v/>
      </c>
      <c r="R1853" s="27"/>
    </row>
    <row r="1854" spans="1:18" x14ac:dyDescent="0.3">
      <c r="A1854" s="1">
        <v>1858</v>
      </c>
      <c r="B1854" s="1" t="s">
        <v>8</v>
      </c>
      <c r="C1854" s="1">
        <v>264</v>
      </c>
      <c r="D1854" s="1" t="str">
        <f t="shared" si="84"/>
        <v>Yes</v>
      </c>
      <c r="E1854" s="1" t="s">
        <v>9</v>
      </c>
      <c r="F1854" s="2">
        <f>UBER[[#This Row],[Request Date]]+UBER[[#This Row],[Request Time]]</f>
        <v>42563.412499999999</v>
      </c>
      <c r="G1854" s="3">
        <v>42563</v>
      </c>
      <c r="H1854" s="4">
        <v>0.41250000000000003</v>
      </c>
      <c r="I1854" s="27">
        <f>HOUR(UBER[[#This Row],[Request Timestamp]])</f>
        <v>9</v>
      </c>
      <c r="J1854" s="4" t="str">
        <f t="shared" si="85"/>
        <v>Morning</v>
      </c>
      <c r="K1854" s="4" t="str">
        <f>TEXT(UBER[[#This Row],[Request Date]],"dddd")</f>
        <v>Tuesday</v>
      </c>
      <c r="L1854" s="2" t="str">
        <f>IF(OR(UBER[Drop Date]="NA", UBER[Drop Time]="NA"), "NA",M1854+N1854)</f>
        <v>NA</v>
      </c>
      <c r="M1854" s="3" t="s">
        <v>6</v>
      </c>
      <c r="N1854" s="4"/>
      <c r="O1854" s="4" t="str">
        <f>IF(UBER[Drop Date]="NA","No","yes")</f>
        <v>No</v>
      </c>
      <c r="P1854" s="4" t="str">
        <f t="shared" si="86"/>
        <v/>
      </c>
      <c r="Q1854" s="27" t="str">
        <f>IF(UBER[[Trip duration ]]="","",HOUR(P1854)*60 + MINUTE(P1854))</f>
        <v/>
      </c>
      <c r="R1854" s="27"/>
    </row>
    <row r="1855" spans="1:18" x14ac:dyDescent="0.3">
      <c r="A1855" s="1">
        <v>1859</v>
      </c>
      <c r="B1855" s="1" t="s">
        <v>8</v>
      </c>
      <c r="C1855" s="1" t="s">
        <v>6</v>
      </c>
      <c r="D1855" s="1" t="str">
        <f t="shared" si="84"/>
        <v>No</v>
      </c>
      <c r="E1855" s="1" t="s">
        <v>7</v>
      </c>
      <c r="F1855" s="2">
        <f>UBER[[#This Row],[Request Date]]+UBER[[#This Row],[Request Time]]</f>
        <v>42563.412499999999</v>
      </c>
      <c r="G1855" s="3">
        <v>42563</v>
      </c>
      <c r="H1855" s="4">
        <v>0.41250000000000003</v>
      </c>
      <c r="I1855" s="27">
        <f>HOUR(UBER[[#This Row],[Request Timestamp]])</f>
        <v>9</v>
      </c>
      <c r="J1855" s="4" t="str">
        <f t="shared" si="85"/>
        <v>Morning</v>
      </c>
      <c r="K1855" s="4" t="str">
        <f>TEXT(UBER[[#This Row],[Request Date]],"dddd")</f>
        <v>Tuesday</v>
      </c>
      <c r="L1855" s="2" t="str">
        <f>IF(OR(UBER[Drop Date]="NA", UBER[Drop Time]="NA"), "NA",M1855+N1855)</f>
        <v>NA</v>
      </c>
      <c r="M1855" s="3" t="s">
        <v>6</v>
      </c>
      <c r="N1855" s="4"/>
      <c r="O1855" s="4" t="str">
        <f>IF(UBER[Drop Date]="NA","No","yes")</f>
        <v>No</v>
      </c>
      <c r="P1855" s="4" t="str">
        <f t="shared" si="86"/>
        <v/>
      </c>
      <c r="Q1855" s="27" t="str">
        <f>IF(UBER[[Trip duration ]]="","",HOUR(P1855)*60 + MINUTE(P1855))</f>
        <v/>
      </c>
      <c r="R1855" s="27"/>
    </row>
    <row r="1856" spans="1:18" x14ac:dyDescent="0.3">
      <c r="A1856" s="1">
        <v>1860</v>
      </c>
      <c r="B1856" s="1" t="s">
        <v>8</v>
      </c>
      <c r="C1856" s="1">
        <v>193</v>
      </c>
      <c r="D1856" s="1" t="str">
        <f t="shared" si="84"/>
        <v>Yes</v>
      </c>
      <c r="E1856" s="1" t="s">
        <v>5</v>
      </c>
      <c r="F1856" s="2">
        <f>UBER[[#This Row],[Request Date]]+UBER[[#This Row],[Request Time]]</f>
        <v>42563.413194444445</v>
      </c>
      <c r="G1856" s="3">
        <v>42563</v>
      </c>
      <c r="H1856" s="4">
        <v>0.41319444444444442</v>
      </c>
      <c r="I1856" s="27">
        <f>HOUR(UBER[[#This Row],[Request Timestamp]])</f>
        <v>9</v>
      </c>
      <c r="J1856" s="4" t="str">
        <f t="shared" si="85"/>
        <v>Morning</v>
      </c>
      <c r="K1856" s="4" t="str">
        <f>TEXT(UBER[[#This Row],[Request Date]],"dddd")</f>
        <v>Tuesday</v>
      </c>
      <c r="L1856" s="2">
        <f>IF(OR(UBER[Drop Date]="NA", UBER[Drop Time]="NA"), "NA",M1856+N1856)</f>
        <v>42563.438888888886</v>
      </c>
      <c r="M1856" s="3">
        <v>42563</v>
      </c>
      <c r="N1856" s="4">
        <v>0.43888888888888888</v>
      </c>
      <c r="O1856" s="4" t="str">
        <f>IF(UBER[Drop Date]="NA","No","yes")</f>
        <v>yes</v>
      </c>
      <c r="P1856" s="4">
        <f t="shared" si="86"/>
        <v>2.569444444088731E-2</v>
      </c>
      <c r="Q1856" s="27">
        <f>IF(UBER[[Trip duration ]]="","",HOUR(P1856)*60 + MINUTE(P1856))</f>
        <v>37</v>
      </c>
      <c r="R1856" s="27"/>
    </row>
    <row r="1857" spans="1:18" x14ac:dyDescent="0.3">
      <c r="A1857" s="1">
        <v>1861</v>
      </c>
      <c r="B1857" s="1" t="s">
        <v>8</v>
      </c>
      <c r="C1857" s="1">
        <v>226</v>
      </c>
      <c r="D1857" s="1" t="str">
        <f t="shared" si="84"/>
        <v>Yes</v>
      </c>
      <c r="E1857" s="1" t="s">
        <v>5</v>
      </c>
      <c r="F1857" s="2">
        <f>UBER[[#This Row],[Request Date]]+UBER[[#This Row],[Request Time]]</f>
        <v>42563.413888888892</v>
      </c>
      <c r="G1857" s="3">
        <v>42563</v>
      </c>
      <c r="H1857" s="4">
        <v>0.41388888888888892</v>
      </c>
      <c r="I1857" s="27">
        <f>HOUR(UBER[[#This Row],[Request Timestamp]])</f>
        <v>9</v>
      </c>
      <c r="J1857" s="4" t="str">
        <f t="shared" si="85"/>
        <v>Morning</v>
      </c>
      <c r="K1857" s="4" t="str">
        <f>TEXT(UBER[[#This Row],[Request Date]],"dddd")</f>
        <v>Tuesday</v>
      </c>
      <c r="L1857" s="2">
        <f>IF(OR(UBER[Drop Date]="NA", UBER[Drop Time]="NA"), "NA",M1857+N1857)</f>
        <v>42563.44027777778</v>
      </c>
      <c r="M1857" s="3">
        <v>42563</v>
      </c>
      <c r="N1857" s="4">
        <v>0.44027777777777777</v>
      </c>
      <c r="O1857" s="4" t="str">
        <f>IF(UBER[Drop Date]="NA","No","yes")</f>
        <v>yes</v>
      </c>
      <c r="P1857" s="4">
        <f t="shared" si="86"/>
        <v>2.6388888887595385E-2</v>
      </c>
      <c r="Q1857" s="27">
        <f>IF(UBER[[Trip duration ]]="","",HOUR(P1857)*60 + MINUTE(P1857))</f>
        <v>38</v>
      </c>
      <c r="R1857" s="27"/>
    </row>
    <row r="1858" spans="1:18" x14ac:dyDescent="0.3">
      <c r="A1858" s="1">
        <v>1862</v>
      </c>
      <c r="B1858" s="1" t="s">
        <v>4</v>
      </c>
      <c r="C1858" s="1" t="s">
        <v>6</v>
      </c>
      <c r="D1858" s="1" t="str">
        <f t="shared" ref="D1858:D1921" si="87">IF(C:C="NA","No","Yes")</f>
        <v>No</v>
      </c>
      <c r="E1858" s="1" t="s">
        <v>7</v>
      </c>
      <c r="F1858" s="2">
        <f>UBER[[#This Row],[Request Date]]+UBER[[#This Row],[Request Time]]</f>
        <v>42563.413888888892</v>
      </c>
      <c r="G1858" s="3">
        <v>42563</v>
      </c>
      <c r="H1858" s="4">
        <v>0.41388888888888892</v>
      </c>
      <c r="I1858" s="27">
        <f>HOUR(UBER[[#This Row],[Request Timestamp]])</f>
        <v>9</v>
      </c>
      <c r="J1858" s="4" t="str">
        <f t="shared" ref="J1858:J1921" si="88">IF(HOUR(H1858)&lt;4,"Late Night",
 IF(HOUR(H1858)&lt;8,"Early Morning",
 IF(HOUR(H1858)&lt;12,"Morning",
 IF(HOUR(H1858)&lt;17,"Afternoon",
 IF(HOUR(H1858)&lt;21,"Evening","Night")))))</f>
        <v>Morning</v>
      </c>
      <c r="K1858" s="4" t="str">
        <f>TEXT(UBER[[#This Row],[Request Date]],"dddd")</f>
        <v>Tuesday</v>
      </c>
      <c r="L1858" s="2" t="str">
        <f>IF(OR(UBER[Drop Date]="NA", UBER[Drop Time]="NA"), "NA",M1858+N1858)</f>
        <v>NA</v>
      </c>
      <c r="M1858" s="3" t="s">
        <v>6</v>
      </c>
      <c r="N1858" s="4"/>
      <c r="O1858" s="4" t="str">
        <f>IF(UBER[Drop Date]="NA","No","yes")</f>
        <v>No</v>
      </c>
      <c r="P1858" s="4" t="str">
        <f t="shared" ref="P1858:P1921" si="89">IF(OR(L1858="NA",F1858="NA"), "", L1858 - F1858)</f>
        <v/>
      </c>
      <c r="Q1858" s="27" t="str">
        <f>IF(UBER[[Trip duration ]]="","",HOUR(P1858)*60 + MINUTE(P1858))</f>
        <v/>
      </c>
      <c r="R1858" s="27"/>
    </row>
    <row r="1859" spans="1:18" x14ac:dyDescent="0.3">
      <c r="A1859" s="1">
        <v>1863</v>
      </c>
      <c r="B1859" s="1" t="s">
        <v>8</v>
      </c>
      <c r="C1859" s="1">
        <v>159</v>
      </c>
      <c r="D1859" s="1" t="str">
        <f t="shared" si="87"/>
        <v>Yes</v>
      </c>
      <c r="E1859" s="1" t="s">
        <v>9</v>
      </c>
      <c r="F1859" s="2">
        <f>UBER[[#This Row],[Request Date]]+UBER[[#This Row],[Request Time]]</f>
        <v>42563.413194444445</v>
      </c>
      <c r="G1859" s="3">
        <v>42563</v>
      </c>
      <c r="H1859" s="4">
        <v>0.41319444444444442</v>
      </c>
      <c r="I1859" s="27">
        <f>HOUR(UBER[[#This Row],[Request Timestamp]])</f>
        <v>9</v>
      </c>
      <c r="J1859" s="4" t="str">
        <f t="shared" si="88"/>
        <v>Morning</v>
      </c>
      <c r="K1859" s="4" t="str">
        <f>TEXT(UBER[[#This Row],[Request Date]],"dddd")</f>
        <v>Tuesday</v>
      </c>
      <c r="L1859" s="2" t="str">
        <f>IF(OR(UBER[Drop Date]="NA", UBER[Drop Time]="NA"), "NA",M1859+N1859)</f>
        <v>NA</v>
      </c>
      <c r="M1859" s="3" t="s">
        <v>6</v>
      </c>
      <c r="N1859" s="4"/>
      <c r="O1859" s="4" t="str">
        <f>IF(UBER[Drop Date]="NA","No","yes")</f>
        <v>No</v>
      </c>
      <c r="P1859" s="4" t="str">
        <f t="shared" si="89"/>
        <v/>
      </c>
      <c r="Q1859" s="27" t="str">
        <f>IF(UBER[[Trip duration ]]="","",HOUR(P1859)*60 + MINUTE(P1859))</f>
        <v/>
      </c>
      <c r="R1859" s="27"/>
    </row>
    <row r="1860" spans="1:18" x14ac:dyDescent="0.3">
      <c r="A1860" s="1">
        <v>1864</v>
      </c>
      <c r="B1860" s="1" t="s">
        <v>8</v>
      </c>
      <c r="C1860" s="1">
        <v>109</v>
      </c>
      <c r="D1860" s="1" t="str">
        <f t="shared" si="87"/>
        <v>Yes</v>
      </c>
      <c r="E1860" s="1" t="s">
        <v>9</v>
      </c>
      <c r="F1860" s="2">
        <f>UBER[[#This Row],[Request Date]]+UBER[[#This Row],[Request Time]]</f>
        <v>42563.412499999999</v>
      </c>
      <c r="G1860" s="3">
        <v>42563</v>
      </c>
      <c r="H1860" s="4">
        <v>0.41250000000000003</v>
      </c>
      <c r="I1860" s="27">
        <f>HOUR(UBER[[#This Row],[Request Timestamp]])</f>
        <v>9</v>
      </c>
      <c r="J1860" s="4" t="str">
        <f t="shared" si="88"/>
        <v>Morning</v>
      </c>
      <c r="K1860" s="4" t="str">
        <f>TEXT(UBER[[#This Row],[Request Date]],"dddd")</f>
        <v>Tuesday</v>
      </c>
      <c r="L1860" s="2" t="str">
        <f>IF(OR(UBER[Drop Date]="NA", UBER[Drop Time]="NA"), "NA",M1860+N1860)</f>
        <v>NA</v>
      </c>
      <c r="M1860" s="3" t="s">
        <v>6</v>
      </c>
      <c r="N1860" s="4"/>
      <c r="O1860" s="4" t="str">
        <f>IF(UBER[Drop Date]="NA","No","yes")</f>
        <v>No</v>
      </c>
      <c r="P1860" s="4" t="str">
        <f t="shared" si="89"/>
        <v/>
      </c>
      <c r="Q1860" s="27" t="str">
        <f>IF(UBER[[Trip duration ]]="","",HOUR(P1860)*60 + MINUTE(P1860))</f>
        <v/>
      </c>
      <c r="R1860" s="27"/>
    </row>
    <row r="1861" spans="1:18" x14ac:dyDescent="0.3">
      <c r="A1861" s="1">
        <v>1865</v>
      </c>
      <c r="B1861" s="1" t="s">
        <v>4</v>
      </c>
      <c r="C1861" s="1">
        <v>139</v>
      </c>
      <c r="D1861" s="1" t="str">
        <f t="shared" si="87"/>
        <v>Yes</v>
      </c>
      <c r="E1861" s="1" t="s">
        <v>5</v>
      </c>
      <c r="F1861" s="2">
        <f>UBER[[#This Row],[Request Date]]+UBER[[#This Row],[Request Time]]</f>
        <v>42563.409722222219</v>
      </c>
      <c r="G1861" s="3">
        <v>42563</v>
      </c>
      <c r="H1861" s="4">
        <v>0.40972222222222227</v>
      </c>
      <c r="I1861" s="27">
        <f>HOUR(UBER[[#This Row],[Request Timestamp]])</f>
        <v>9</v>
      </c>
      <c r="J1861" s="4" t="str">
        <f t="shared" si="88"/>
        <v>Morning</v>
      </c>
      <c r="K1861" s="4" t="str">
        <f>TEXT(UBER[[#This Row],[Request Date]],"dddd")</f>
        <v>Tuesday</v>
      </c>
      <c r="L1861" s="2">
        <f>IF(OR(UBER[Drop Date]="NA", UBER[Drop Time]="NA"), "NA",M1861+N1861)</f>
        <v>42563.456944444442</v>
      </c>
      <c r="M1861" s="3">
        <v>42563</v>
      </c>
      <c r="N1861" s="4">
        <v>0.45694444444444443</v>
      </c>
      <c r="O1861" s="4" t="str">
        <f>IF(UBER[Drop Date]="NA","No","yes")</f>
        <v>yes</v>
      </c>
      <c r="P1861" s="4">
        <f t="shared" si="89"/>
        <v>4.7222222223354038E-2</v>
      </c>
      <c r="Q1861" s="27">
        <f>IF(UBER[[Trip duration ]]="","",HOUR(P1861)*60 + MINUTE(P1861))</f>
        <v>68</v>
      </c>
      <c r="R1861" s="27"/>
    </row>
    <row r="1862" spans="1:18" x14ac:dyDescent="0.3">
      <c r="A1862" s="1">
        <v>1866</v>
      </c>
      <c r="B1862" s="1" t="s">
        <v>8</v>
      </c>
      <c r="C1862" s="1">
        <v>250</v>
      </c>
      <c r="D1862" s="1" t="str">
        <f t="shared" si="87"/>
        <v>Yes</v>
      </c>
      <c r="E1862" s="1" t="s">
        <v>9</v>
      </c>
      <c r="F1862" s="2">
        <f>UBER[[#This Row],[Request Date]]+UBER[[#This Row],[Request Time]]</f>
        <v>42563.411111111112</v>
      </c>
      <c r="G1862" s="3">
        <v>42563</v>
      </c>
      <c r="H1862" s="4">
        <v>0.41111111111111115</v>
      </c>
      <c r="I1862" s="27">
        <f>HOUR(UBER[[#This Row],[Request Timestamp]])</f>
        <v>9</v>
      </c>
      <c r="J1862" s="4" t="str">
        <f t="shared" si="88"/>
        <v>Morning</v>
      </c>
      <c r="K1862" s="4" t="str">
        <f>TEXT(UBER[[#This Row],[Request Date]],"dddd")</f>
        <v>Tuesday</v>
      </c>
      <c r="L1862" s="2" t="str">
        <f>IF(OR(UBER[Drop Date]="NA", UBER[Drop Time]="NA"), "NA",M1862+N1862)</f>
        <v>NA</v>
      </c>
      <c r="M1862" s="3" t="s">
        <v>6</v>
      </c>
      <c r="N1862" s="4"/>
      <c r="O1862" s="4" t="str">
        <f>IF(UBER[Drop Date]="NA","No","yes")</f>
        <v>No</v>
      </c>
      <c r="P1862" s="4" t="str">
        <f t="shared" si="89"/>
        <v/>
      </c>
      <c r="Q1862" s="27" t="str">
        <f>IF(UBER[[Trip duration ]]="","",HOUR(P1862)*60 + MINUTE(P1862))</f>
        <v/>
      </c>
      <c r="R1862" s="27"/>
    </row>
    <row r="1863" spans="1:18" x14ac:dyDescent="0.3">
      <c r="A1863" s="1">
        <v>1867</v>
      </c>
      <c r="B1863" s="1" t="s">
        <v>4</v>
      </c>
      <c r="C1863" s="1">
        <v>3</v>
      </c>
      <c r="D1863" s="1" t="str">
        <f t="shared" si="87"/>
        <v>Yes</v>
      </c>
      <c r="E1863" s="1" t="s">
        <v>9</v>
      </c>
      <c r="F1863" s="2">
        <f>UBER[[#This Row],[Request Date]]+UBER[[#This Row],[Request Time]]</f>
        <v>42563.415972222225</v>
      </c>
      <c r="G1863" s="3">
        <v>42563</v>
      </c>
      <c r="H1863" s="4">
        <v>0.41597222222222219</v>
      </c>
      <c r="I1863" s="27">
        <f>HOUR(UBER[[#This Row],[Request Timestamp]])</f>
        <v>9</v>
      </c>
      <c r="J1863" s="4" t="str">
        <f t="shared" si="88"/>
        <v>Morning</v>
      </c>
      <c r="K1863" s="4" t="str">
        <f>TEXT(UBER[[#This Row],[Request Date]],"dddd")</f>
        <v>Tuesday</v>
      </c>
      <c r="L1863" s="2" t="str">
        <f>IF(OR(UBER[Drop Date]="NA", UBER[Drop Time]="NA"), "NA",M1863+N1863)</f>
        <v>NA</v>
      </c>
      <c r="M1863" s="3" t="s">
        <v>6</v>
      </c>
      <c r="N1863" s="4"/>
      <c r="O1863" s="4" t="str">
        <f>IF(UBER[Drop Date]="NA","No","yes")</f>
        <v>No</v>
      </c>
      <c r="P1863" s="4" t="str">
        <f t="shared" si="89"/>
        <v/>
      </c>
      <c r="Q1863" s="27" t="str">
        <f>IF(UBER[[Trip duration ]]="","",HOUR(P1863)*60 + MINUTE(P1863))</f>
        <v/>
      </c>
      <c r="R1863" s="27"/>
    </row>
    <row r="1864" spans="1:18" x14ac:dyDescent="0.3">
      <c r="A1864" s="1">
        <v>1868</v>
      </c>
      <c r="B1864" s="1" t="s">
        <v>8</v>
      </c>
      <c r="C1864" s="1">
        <v>131</v>
      </c>
      <c r="D1864" s="1" t="str">
        <f t="shared" si="87"/>
        <v>Yes</v>
      </c>
      <c r="E1864" s="1" t="s">
        <v>9</v>
      </c>
      <c r="F1864" s="2">
        <f>UBER[[#This Row],[Request Date]]+UBER[[#This Row],[Request Time]]</f>
        <v>42563.415972222225</v>
      </c>
      <c r="G1864" s="3">
        <v>42563</v>
      </c>
      <c r="H1864" s="4">
        <v>0.41597222222222219</v>
      </c>
      <c r="I1864" s="27">
        <f>HOUR(UBER[[#This Row],[Request Timestamp]])</f>
        <v>9</v>
      </c>
      <c r="J1864" s="4" t="str">
        <f t="shared" si="88"/>
        <v>Morning</v>
      </c>
      <c r="K1864" s="4" t="str">
        <f>TEXT(UBER[[#This Row],[Request Date]],"dddd")</f>
        <v>Tuesday</v>
      </c>
      <c r="L1864" s="2" t="str">
        <f>IF(OR(UBER[Drop Date]="NA", UBER[Drop Time]="NA"), "NA",M1864+N1864)</f>
        <v>NA</v>
      </c>
      <c r="M1864" s="3" t="s">
        <v>6</v>
      </c>
      <c r="N1864" s="4"/>
      <c r="O1864" s="4" t="str">
        <f>IF(UBER[Drop Date]="NA","No","yes")</f>
        <v>No</v>
      </c>
      <c r="P1864" s="4" t="str">
        <f t="shared" si="89"/>
        <v/>
      </c>
      <c r="Q1864" s="27" t="str">
        <f>IF(UBER[[Trip duration ]]="","",HOUR(P1864)*60 + MINUTE(P1864))</f>
        <v/>
      </c>
      <c r="R1864" s="27"/>
    </row>
    <row r="1865" spans="1:18" x14ac:dyDescent="0.3">
      <c r="A1865" s="1">
        <v>1869</v>
      </c>
      <c r="B1865" s="1" t="s">
        <v>8</v>
      </c>
      <c r="C1865" s="1" t="s">
        <v>6</v>
      </c>
      <c r="D1865" s="1" t="str">
        <f t="shared" si="87"/>
        <v>No</v>
      </c>
      <c r="E1865" s="1" t="s">
        <v>7</v>
      </c>
      <c r="F1865" s="2">
        <f>UBER[[#This Row],[Request Date]]+UBER[[#This Row],[Request Time]]</f>
        <v>42563.414583333331</v>
      </c>
      <c r="G1865" s="3">
        <v>42563</v>
      </c>
      <c r="H1865" s="4">
        <v>0.4145833333333333</v>
      </c>
      <c r="I1865" s="27">
        <f>HOUR(UBER[[#This Row],[Request Timestamp]])</f>
        <v>9</v>
      </c>
      <c r="J1865" s="4" t="str">
        <f t="shared" si="88"/>
        <v>Morning</v>
      </c>
      <c r="K1865" s="4" t="str">
        <f>TEXT(UBER[[#This Row],[Request Date]],"dddd")</f>
        <v>Tuesday</v>
      </c>
      <c r="L1865" s="2" t="str">
        <f>IF(OR(UBER[Drop Date]="NA", UBER[Drop Time]="NA"), "NA",M1865+N1865)</f>
        <v>NA</v>
      </c>
      <c r="M1865" s="3" t="s">
        <v>6</v>
      </c>
      <c r="N1865" s="4"/>
      <c r="O1865" s="4" t="str">
        <f>IF(UBER[Drop Date]="NA","No","yes")</f>
        <v>No</v>
      </c>
      <c r="P1865" s="4" t="str">
        <f t="shared" si="89"/>
        <v/>
      </c>
      <c r="Q1865" s="27" t="str">
        <f>IF(UBER[[Trip duration ]]="","",HOUR(P1865)*60 + MINUTE(P1865))</f>
        <v/>
      </c>
      <c r="R1865" s="27"/>
    </row>
    <row r="1866" spans="1:18" x14ac:dyDescent="0.3">
      <c r="A1866" s="1">
        <v>1870</v>
      </c>
      <c r="B1866" s="1" t="s">
        <v>8</v>
      </c>
      <c r="C1866" s="1">
        <v>161</v>
      </c>
      <c r="D1866" s="1" t="str">
        <f t="shared" si="87"/>
        <v>Yes</v>
      </c>
      <c r="E1866" s="1" t="s">
        <v>5</v>
      </c>
      <c r="F1866" s="2">
        <f>UBER[[#This Row],[Request Date]]+UBER[[#This Row],[Request Time]]</f>
        <v>42563.417361111111</v>
      </c>
      <c r="G1866" s="3">
        <v>42563</v>
      </c>
      <c r="H1866" s="4">
        <v>0.41736111111111113</v>
      </c>
      <c r="I1866" s="27">
        <f>HOUR(UBER[[#This Row],[Request Timestamp]])</f>
        <v>10</v>
      </c>
      <c r="J1866" s="4" t="str">
        <f t="shared" si="88"/>
        <v>Morning</v>
      </c>
      <c r="K1866" s="4" t="str">
        <f>TEXT(UBER[[#This Row],[Request Date]],"dddd")</f>
        <v>Tuesday</v>
      </c>
      <c r="L1866" s="2">
        <f>IF(OR(UBER[Drop Date]="NA", UBER[Drop Time]="NA"), "NA",M1866+N1866)</f>
        <v>42563.445833333331</v>
      </c>
      <c r="M1866" s="3">
        <v>42563</v>
      </c>
      <c r="N1866" s="4">
        <v>0.4458333333333333</v>
      </c>
      <c r="O1866" s="4" t="str">
        <f>IF(UBER[Drop Date]="NA","No","yes")</f>
        <v>yes</v>
      </c>
      <c r="P1866" s="4">
        <f t="shared" si="89"/>
        <v>2.8472222220443655E-2</v>
      </c>
      <c r="Q1866" s="27">
        <f>IF(UBER[[Trip duration ]]="","",HOUR(P1866)*60 + MINUTE(P1866))</f>
        <v>41</v>
      </c>
      <c r="R1866" s="27"/>
    </row>
    <row r="1867" spans="1:18" x14ac:dyDescent="0.3">
      <c r="A1867" s="1">
        <v>1871</v>
      </c>
      <c r="B1867" s="1" t="s">
        <v>8</v>
      </c>
      <c r="C1867" s="1">
        <v>290</v>
      </c>
      <c r="D1867" s="1" t="str">
        <f t="shared" si="87"/>
        <v>Yes</v>
      </c>
      <c r="E1867" s="1" t="s">
        <v>9</v>
      </c>
      <c r="F1867" s="2">
        <f>UBER[[#This Row],[Request Date]]+UBER[[#This Row],[Request Time]]</f>
        <v>42563.419444444444</v>
      </c>
      <c r="G1867" s="3">
        <v>42563</v>
      </c>
      <c r="H1867" s="4">
        <v>0.41944444444444445</v>
      </c>
      <c r="I1867" s="27">
        <f>HOUR(UBER[[#This Row],[Request Timestamp]])</f>
        <v>10</v>
      </c>
      <c r="J1867" s="4" t="str">
        <f t="shared" si="88"/>
        <v>Morning</v>
      </c>
      <c r="K1867" s="4" t="str">
        <f>TEXT(UBER[[#This Row],[Request Date]],"dddd")</f>
        <v>Tuesday</v>
      </c>
      <c r="L1867" s="2" t="str">
        <f>IF(OR(UBER[Drop Date]="NA", UBER[Drop Time]="NA"), "NA",M1867+N1867)</f>
        <v>NA</v>
      </c>
      <c r="M1867" s="3" t="s">
        <v>6</v>
      </c>
      <c r="N1867" s="4"/>
      <c r="O1867" s="4" t="str">
        <f>IF(UBER[Drop Date]="NA","No","yes")</f>
        <v>No</v>
      </c>
      <c r="P1867" s="4" t="str">
        <f t="shared" si="89"/>
        <v/>
      </c>
      <c r="Q1867" s="27" t="str">
        <f>IF(UBER[[Trip duration ]]="","",HOUR(P1867)*60 + MINUTE(P1867))</f>
        <v/>
      </c>
      <c r="R1867" s="27"/>
    </row>
    <row r="1868" spans="1:18" x14ac:dyDescent="0.3">
      <c r="A1868" s="1">
        <v>1872</v>
      </c>
      <c r="B1868" s="1" t="s">
        <v>8</v>
      </c>
      <c r="C1868" s="1" t="s">
        <v>6</v>
      </c>
      <c r="D1868" s="1" t="str">
        <f t="shared" si="87"/>
        <v>No</v>
      </c>
      <c r="E1868" s="1" t="s">
        <v>7</v>
      </c>
      <c r="F1868" s="2">
        <f>UBER[[#This Row],[Request Date]]+UBER[[#This Row],[Request Time]]</f>
        <v>42563.418055555558</v>
      </c>
      <c r="G1868" s="3">
        <v>42563</v>
      </c>
      <c r="H1868" s="4">
        <v>0.41805555555555557</v>
      </c>
      <c r="I1868" s="27">
        <f>HOUR(UBER[[#This Row],[Request Timestamp]])</f>
        <v>10</v>
      </c>
      <c r="J1868" s="4" t="str">
        <f t="shared" si="88"/>
        <v>Morning</v>
      </c>
      <c r="K1868" s="4" t="str">
        <f>TEXT(UBER[[#This Row],[Request Date]],"dddd")</f>
        <v>Tuesday</v>
      </c>
      <c r="L1868" s="2" t="str">
        <f>IF(OR(UBER[Drop Date]="NA", UBER[Drop Time]="NA"), "NA",M1868+N1868)</f>
        <v>NA</v>
      </c>
      <c r="M1868" s="3" t="s">
        <v>6</v>
      </c>
      <c r="N1868" s="4"/>
      <c r="O1868" s="4" t="str">
        <f>IF(UBER[Drop Date]="NA","No","yes")</f>
        <v>No</v>
      </c>
      <c r="P1868" s="4" t="str">
        <f t="shared" si="89"/>
        <v/>
      </c>
      <c r="Q1868" s="27" t="str">
        <f>IF(UBER[[Trip duration ]]="","",HOUR(P1868)*60 + MINUTE(P1868))</f>
        <v/>
      </c>
      <c r="R1868" s="27"/>
    </row>
    <row r="1869" spans="1:18" x14ac:dyDescent="0.3">
      <c r="A1869" s="1">
        <v>1873</v>
      </c>
      <c r="B1869" s="1" t="s">
        <v>8</v>
      </c>
      <c r="C1869" s="1">
        <v>165</v>
      </c>
      <c r="D1869" s="1" t="str">
        <f t="shared" si="87"/>
        <v>Yes</v>
      </c>
      <c r="E1869" s="1" t="s">
        <v>5</v>
      </c>
      <c r="F1869" s="2">
        <f>UBER[[#This Row],[Request Date]]+UBER[[#This Row],[Request Time]]</f>
        <v>42563.415972222225</v>
      </c>
      <c r="G1869" s="3">
        <v>42563</v>
      </c>
      <c r="H1869" s="4">
        <v>0.41597222222222219</v>
      </c>
      <c r="I1869" s="27">
        <f>HOUR(UBER[[#This Row],[Request Timestamp]])</f>
        <v>9</v>
      </c>
      <c r="J1869" s="4" t="str">
        <f t="shared" si="88"/>
        <v>Morning</v>
      </c>
      <c r="K1869" s="4" t="str">
        <f>TEXT(UBER[[#This Row],[Request Date]],"dddd")</f>
        <v>Tuesday</v>
      </c>
      <c r="L1869" s="2">
        <f>IF(OR(UBER[Drop Date]="NA", UBER[Drop Time]="NA"), "NA",M1869+N1869)</f>
        <v>42563.447222222225</v>
      </c>
      <c r="M1869" s="3">
        <v>42563</v>
      </c>
      <c r="N1869" s="4">
        <v>0.44722222222222219</v>
      </c>
      <c r="O1869" s="4" t="str">
        <f>IF(UBER[Drop Date]="NA","No","yes")</f>
        <v>yes</v>
      </c>
      <c r="P1869" s="4">
        <f t="shared" si="89"/>
        <v>3.125E-2</v>
      </c>
      <c r="Q1869" s="27">
        <f>IF(UBER[[Trip duration ]]="","",HOUR(P1869)*60 + MINUTE(P1869))</f>
        <v>45</v>
      </c>
      <c r="R1869" s="27"/>
    </row>
    <row r="1870" spans="1:18" x14ac:dyDescent="0.3">
      <c r="A1870" s="1">
        <v>1874</v>
      </c>
      <c r="B1870" s="1" t="s">
        <v>4</v>
      </c>
      <c r="C1870" s="1">
        <v>186</v>
      </c>
      <c r="D1870" s="1" t="str">
        <f t="shared" si="87"/>
        <v>Yes</v>
      </c>
      <c r="E1870" s="1" t="s">
        <v>5</v>
      </c>
      <c r="F1870" s="2">
        <f>UBER[[#This Row],[Request Date]]+UBER[[#This Row],[Request Time]]</f>
        <v>42563.413888888892</v>
      </c>
      <c r="G1870" s="3">
        <v>42563</v>
      </c>
      <c r="H1870" s="4">
        <v>0.41388888888888892</v>
      </c>
      <c r="I1870" s="27">
        <f>HOUR(UBER[[#This Row],[Request Timestamp]])</f>
        <v>9</v>
      </c>
      <c r="J1870" s="4" t="str">
        <f t="shared" si="88"/>
        <v>Morning</v>
      </c>
      <c r="K1870" s="4" t="str">
        <f>TEXT(UBER[[#This Row],[Request Date]],"dddd")</f>
        <v>Tuesday</v>
      </c>
      <c r="L1870" s="2">
        <f>IF(OR(UBER[Drop Date]="NA", UBER[Drop Time]="NA"), "NA",M1870+N1870)</f>
        <v>42563.445833333331</v>
      </c>
      <c r="M1870" s="3">
        <v>42563</v>
      </c>
      <c r="N1870" s="4">
        <v>0.4458333333333333</v>
      </c>
      <c r="O1870" s="4" t="str">
        <f>IF(UBER[Drop Date]="NA","No","yes")</f>
        <v>yes</v>
      </c>
      <c r="P1870" s="4">
        <f t="shared" si="89"/>
        <v>3.1944444439432118E-2</v>
      </c>
      <c r="Q1870" s="27">
        <f>IF(UBER[[Trip duration ]]="","",HOUR(P1870)*60 + MINUTE(P1870))</f>
        <v>46</v>
      </c>
      <c r="R1870" s="27"/>
    </row>
    <row r="1871" spans="1:18" x14ac:dyDescent="0.3">
      <c r="A1871" s="1">
        <v>1875</v>
      </c>
      <c r="B1871" s="1" t="s">
        <v>8</v>
      </c>
      <c r="C1871" s="1">
        <v>49</v>
      </c>
      <c r="D1871" s="1" t="str">
        <f t="shared" si="87"/>
        <v>Yes</v>
      </c>
      <c r="E1871" s="1" t="s">
        <v>9</v>
      </c>
      <c r="F1871" s="2">
        <f>UBER[[#This Row],[Request Date]]+UBER[[#This Row],[Request Time]]</f>
        <v>42563.418055555558</v>
      </c>
      <c r="G1871" s="3">
        <v>42563</v>
      </c>
      <c r="H1871" s="4">
        <v>0.41805555555555557</v>
      </c>
      <c r="I1871" s="27">
        <f>HOUR(UBER[[#This Row],[Request Timestamp]])</f>
        <v>10</v>
      </c>
      <c r="J1871" s="4" t="str">
        <f t="shared" si="88"/>
        <v>Morning</v>
      </c>
      <c r="K1871" s="4" t="str">
        <f>TEXT(UBER[[#This Row],[Request Date]],"dddd")</f>
        <v>Tuesday</v>
      </c>
      <c r="L1871" s="2" t="str">
        <f>IF(OR(UBER[Drop Date]="NA", UBER[Drop Time]="NA"), "NA",M1871+N1871)</f>
        <v>NA</v>
      </c>
      <c r="M1871" s="3" t="s">
        <v>6</v>
      </c>
      <c r="N1871" s="4"/>
      <c r="O1871" s="4" t="str">
        <f>IF(UBER[Drop Date]="NA","No","yes")</f>
        <v>No</v>
      </c>
      <c r="P1871" s="4" t="str">
        <f t="shared" si="89"/>
        <v/>
      </c>
      <c r="Q1871" s="27" t="str">
        <f>IF(UBER[[Trip duration ]]="","",HOUR(P1871)*60 + MINUTE(P1871))</f>
        <v/>
      </c>
      <c r="R1871" s="27"/>
    </row>
    <row r="1872" spans="1:18" x14ac:dyDescent="0.3">
      <c r="A1872" s="1">
        <v>1876</v>
      </c>
      <c r="B1872" s="1" t="s">
        <v>8</v>
      </c>
      <c r="C1872" s="1">
        <v>261</v>
      </c>
      <c r="D1872" s="1" t="str">
        <f t="shared" si="87"/>
        <v>Yes</v>
      </c>
      <c r="E1872" s="1" t="s">
        <v>9</v>
      </c>
      <c r="F1872" s="2">
        <f>UBER[[#This Row],[Request Date]]+UBER[[#This Row],[Request Time]]</f>
        <v>42563.417361111111</v>
      </c>
      <c r="G1872" s="3">
        <v>42563</v>
      </c>
      <c r="H1872" s="4">
        <v>0.41736111111111113</v>
      </c>
      <c r="I1872" s="27">
        <f>HOUR(UBER[[#This Row],[Request Timestamp]])</f>
        <v>10</v>
      </c>
      <c r="J1872" s="4" t="str">
        <f t="shared" si="88"/>
        <v>Morning</v>
      </c>
      <c r="K1872" s="4" t="str">
        <f>TEXT(UBER[[#This Row],[Request Date]],"dddd")</f>
        <v>Tuesday</v>
      </c>
      <c r="L1872" s="2" t="str">
        <f>IF(OR(UBER[Drop Date]="NA", UBER[Drop Time]="NA"), "NA",M1872+N1872)</f>
        <v>NA</v>
      </c>
      <c r="M1872" s="3" t="s">
        <v>6</v>
      </c>
      <c r="N1872" s="4"/>
      <c r="O1872" s="4" t="str">
        <f>IF(UBER[Drop Date]="NA","No","yes")</f>
        <v>No</v>
      </c>
      <c r="P1872" s="4" t="str">
        <f t="shared" si="89"/>
        <v/>
      </c>
      <c r="Q1872" s="27" t="str">
        <f>IF(UBER[[Trip duration ]]="","",HOUR(P1872)*60 + MINUTE(P1872))</f>
        <v/>
      </c>
      <c r="R1872" s="27"/>
    </row>
    <row r="1873" spans="1:18" x14ac:dyDescent="0.3">
      <c r="A1873" s="1">
        <v>1877</v>
      </c>
      <c r="B1873" s="1" t="s">
        <v>8</v>
      </c>
      <c r="C1873" s="1">
        <v>280</v>
      </c>
      <c r="D1873" s="1" t="str">
        <f t="shared" si="87"/>
        <v>Yes</v>
      </c>
      <c r="E1873" s="1" t="s">
        <v>9</v>
      </c>
      <c r="F1873" s="2">
        <f>UBER[[#This Row],[Request Date]]+UBER[[#This Row],[Request Time]]</f>
        <v>42563.418749999997</v>
      </c>
      <c r="G1873" s="3">
        <v>42563</v>
      </c>
      <c r="H1873" s="4">
        <v>0.41875000000000001</v>
      </c>
      <c r="I1873" s="27">
        <f>HOUR(UBER[[#This Row],[Request Timestamp]])</f>
        <v>10</v>
      </c>
      <c r="J1873" s="4" t="str">
        <f t="shared" si="88"/>
        <v>Morning</v>
      </c>
      <c r="K1873" s="4" t="str">
        <f>TEXT(UBER[[#This Row],[Request Date]],"dddd")</f>
        <v>Tuesday</v>
      </c>
      <c r="L1873" s="2" t="str">
        <f>IF(OR(UBER[Drop Date]="NA", UBER[Drop Time]="NA"), "NA",M1873+N1873)</f>
        <v>NA</v>
      </c>
      <c r="M1873" s="3" t="s">
        <v>6</v>
      </c>
      <c r="N1873" s="4"/>
      <c r="O1873" s="4" t="str">
        <f>IF(UBER[Drop Date]="NA","No","yes")</f>
        <v>No</v>
      </c>
      <c r="P1873" s="4" t="str">
        <f t="shared" si="89"/>
        <v/>
      </c>
      <c r="Q1873" s="27" t="str">
        <f>IF(UBER[[Trip duration ]]="","",HOUR(P1873)*60 + MINUTE(P1873))</f>
        <v/>
      </c>
      <c r="R1873" s="27"/>
    </row>
    <row r="1874" spans="1:18" x14ac:dyDescent="0.3">
      <c r="A1874" s="1">
        <v>1878</v>
      </c>
      <c r="B1874" s="1" t="s">
        <v>8</v>
      </c>
      <c r="C1874" s="1" t="s">
        <v>6</v>
      </c>
      <c r="D1874" s="1" t="str">
        <f t="shared" si="87"/>
        <v>No</v>
      </c>
      <c r="E1874" s="1" t="s">
        <v>7</v>
      </c>
      <c r="F1874" s="2">
        <f>UBER[[#This Row],[Request Date]]+UBER[[#This Row],[Request Time]]</f>
        <v>42563.417361111111</v>
      </c>
      <c r="G1874" s="3">
        <v>42563</v>
      </c>
      <c r="H1874" s="4">
        <v>0.41736111111111113</v>
      </c>
      <c r="I1874" s="27">
        <f>HOUR(UBER[[#This Row],[Request Timestamp]])</f>
        <v>10</v>
      </c>
      <c r="J1874" s="4" t="str">
        <f t="shared" si="88"/>
        <v>Morning</v>
      </c>
      <c r="K1874" s="4" t="str">
        <f>TEXT(UBER[[#This Row],[Request Date]],"dddd")</f>
        <v>Tuesday</v>
      </c>
      <c r="L1874" s="2" t="str">
        <f>IF(OR(UBER[Drop Date]="NA", UBER[Drop Time]="NA"), "NA",M1874+N1874)</f>
        <v>NA</v>
      </c>
      <c r="M1874" s="3" t="s">
        <v>6</v>
      </c>
      <c r="N1874" s="4"/>
      <c r="O1874" s="4" t="str">
        <f>IF(UBER[Drop Date]="NA","No","yes")</f>
        <v>No</v>
      </c>
      <c r="P1874" s="4" t="str">
        <f t="shared" si="89"/>
        <v/>
      </c>
      <c r="Q1874" s="27" t="str">
        <f>IF(UBER[[Trip duration ]]="","",HOUR(P1874)*60 + MINUTE(P1874))</f>
        <v/>
      </c>
      <c r="R1874" s="27"/>
    </row>
    <row r="1875" spans="1:18" x14ac:dyDescent="0.3">
      <c r="A1875" s="1">
        <v>1879</v>
      </c>
      <c r="B1875" s="1" t="s">
        <v>8</v>
      </c>
      <c r="C1875" s="1" t="s">
        <v>6</v>
      </c>
      <c r="D1875" s="1" t="str">
        <f t="shared" si="87"/>
        <v>No</v>
      </c>
      <c r="E1875" s="1" t="s">
        <v>7</v>
      </c>
      <c r="F1875" s="2">
        <f>UBER[[#This Row],[Request Date]]+UBER[[#This Row],[Request Time]]</f>
        <v>42563.418055555558</v>
      </c>
      <c r="G1875" s="3">
        <v>42563</v>
      </c>
      <c r="H1875" s="4">
        <v>0.41805555555555557</v>
      </c>
      <c r="I1875" s="27">
        <f>HOUR(UBER[[#This Row],[Request Timestamp]])</f>
        <v>10</v>
      </c>
      <c r="J1875" s="4" t="str">
        <f t="shared" si="88"/>
        <v>Morning</v>
      </c>
      <c r="K1875" s="4" t="str">
        <f>TEXT(UBER[[#This Row],[Request Date]],"dddd")</f>
        <v>Tuesday</v>
      </c>
      <c r="L1875" s="2" t="str">
        <f>IF(OR(UBER[Drop Date]="NA", UBER[Drop Time]="NA"), "NA",M1875+N1875)</f>
        <v>NA</v>
      </c>
      <c r="M1875" s="3" t="s">
        <v>6</v>
      </c>
      <c r="N1875" s="4"/>
      <c r="O1875" s="4" t="str">
        <f>IF(UBER[Drop Date]="NA","No","yes")</f>
        <v>No</v>
      </c>
      <c r="P1875" s="4" t="str">
        <f t="shared" si="89"/>
        <v/>
      </c>
      <c r="Q1875" s="27" t="str">
        <f>IF(UBER[[Trip duration ]]="","",HOUR(P1875)*60 + MINUTE(P1875))</f>
        <v/>
      </c>
      <c r="R1875" s="27"/>
    </row>
    <row r="1876" spans="1:18" x14ac:dyDescent="0.3">
      <c r="A1876" s="1">
        <v>1880</v>
      </c>
      <c r="B1876" s="1" t="s">
        <v>8</v>
      </c>
      <c r="C1876" s="1">
        <v>9</v>
      </c>
      <c r="D1876" s="1" t="str">
        <f t="shared" si="87"/>
        <v>Yes</v>
      </c>
      <c r="E1876" s="1" t="s">
        <v>9</v>
      </c>
      <c r="F1876" s="2">
        <f>UBER[[#This Row],[Request Date]]+UBER[[#This Row],[Request Time]]</f>
        <v>42563.417361111111</v>
      </c>
      <c r="G1876" s="3">
        <v>42563</v>
      </c>
      <c r="H1876" s="4">
        <v>0.41736111111111113</v>
      </c>
      <c r="I1876" s="27">
        <f>HOUR(UBER[[#This Row],[Request Timestamp]])</f>
        <v>10</v>
      </c>
      <c r="J1876" s="4" t="str">
        <f t="shared" si="88"/>
        <v>Morning</v>
      </c>
      <c r="K1876" s="4" t="str">
        <f>TEXT(UBER[[#This Row],[Request Date]],"dddd")</f>
        <v>Tuesday</v>
      </c>
      <c r="L1876" s="2" t="str">
        <f>IF(OR(UBER[Drop Date]="NA", UBER[Drop Time]="NA"), "NA",M1876+N1876)</f>
        <v>NA</v>
      </c>
      <c r="M1876" s="3" t="s">
        <v>6</v>
      </c>
      <c r="N1876" s="4"/>
      <c r="O1876" s="4" t="str">
        <f>IF(UBER[Drop Date]="NA","No","yes")</f>
        <v>No</v>
      </c>
      <c r="P1876" s="4" t="str">
        <f t="shared" si="89"/>
        <v/>
      </c>
      <c r="Q1876" s="27" t="str">
        <f>IF(UBER[[Trip duration ]]="","",HOUR(P1876)*60 + MINUTE(P1876))</f>
        <v/>
      </c>
      <c r="R1876" s="27"/>
    </row>
    <row r="1877" spans="1:18" x14ac:dyDescent="0.3">
      <c r="A1877" s="1">
        <v>1881</v>
      </c>
      <c r="B1877" s="1" t="s">
        <v>8</v>
      </c>
      <c r="C1877" s="1">
        <v>82</v>
      </c>
      <c r="D1877" s="1" t="str">
        <f t="shared" si="87"/>
        <v>Yes</v>
      </c>
      <c r="E1877" s="1" t="s">
        <v>9</v>
      </c>
      <c r="F1877" s="2">
        <f>UBER[[#This Row],[Request Date]]+UBER[[#This Row],[Request Time]]</f>
        <v>42563.419444444444</v>
      </c>
      <c r="G1877" s="3">
        <v>42563</v>
      </c>
      <c r="H1877" s="4">
        <v>0.41944444444444445</v>
      </c>
      <c r="I1877" s="27">
        <f>HOUR(UBER[[#This Row],[Request Timestamp]])</f>
        <v>10</v>
      </c>
      <c r="J1877" s="4" t="str">
        <f t="shared" si="88"/>
        <v>Morning</v>
      </c>
      <c r="K1877" s="4" t="str">
        <f>TEXT(UBER[[#This Row],[Request Date]],"dddd")</f>
        <v>Tuesday</v>
      </c>
      <c r="L1877" s="2" t="str">
        <f>IF(OR(UBER[Drop Date]="NA", UBER[Drop Time]="NA"), "NA",M1877+N1877)</f>
        <v>NA</v>
      </c>
      <c r="M1877" s="3" t="s">
        <v>6</v>
      </c>
      <c r="N1877" s="4"/>
      <c r="O1877" s="4" t="str">
        <f>IF(UBER[Drop Date]="NA","No","yes")</f>
        <v>No</v>
      </c>
      <c r="P1877" s="4" t="str">
        <f t="shared" si="89"/>
        <v/>
      </c>
      <c r="Q1877" s="27" t="str">
        <f>IF(UBER[[Trip duration ]]="","",HOUR(P1877)*60 + MINUTE(P1877))</f>
        <v/>
      </c>
      <c r="R1877" s="27"/>
    </row>
    <row r="1878" spans="1:18" x14ac:dyDescent="0.3">
      <c r="A1878" s="1">
        <v>1882</v>
      </c>
      <c r="B1878" s="1" t="s">
        <v>4</v>
      </c>
      <c r="C1878" s="1">
        <v>233</v>
      </c>
      <c r="D1878" s="1" t="str">
        <f t="shared" si="87"/>
        <v>Yes</v>
      </c>
      <c r="E1878" s="1" t="s">
        <v>5</v>
      </c>
      <c r="F1878" s="2">
        <f>UBER[[#This Row],[Request Date]]+UBER[[#This Row],[Request Time]]</f>
        <v>42563.416666666664</v>
      </c>
      <c r="G1878" s="3">
        <v>42563</v>
      </c>
      <c r="H1878" s="4">
        <v>0.41666666666666669</v>
      </c>
      <c r="I1878" s="27">
        <f>HOUR(UBER[[#This Row],[Request Timestamp]])</f>
        <v>10</v>
      </c>
      <c r="J1878" s="4" t="str">
        <f t="shared" si="88"/>
        <v>Morning</v>
      </c>
      <c r="K1878" s="4" t="str">
        <f>TEXT(UBER[[#This Row],[Request Date]],"dddd")</f>
        <v>Tuesday</v>
      </c>
      <c r="L1878" s="2">
        <f>IF(OR(UBER[Drop Date]="NA", UBER[Drop Time]="NA"), "NA",M1878+N1878)</f>
        <v>42563.461805555555</v>
      </c>
      <c r="M1878" s="3">
        <v>42563</v>
      </c>
      <c r="N1878" s="4">
        <v>0.46180555555555558</v>
      </c>
      <c r="O1878" s="4" t="str">
        <f>IF(UBER[Drop Date]="NA","No","yes")</f>
        <v>yes</v>
      </c>
      <c r="P1878" s="4">
        <f t="shared" si="89"/>
        <v>4.5138888890505768E-2</v>
      </c>
      <c r="Q1878" s="27">
        <f>IF(UBER[[Trip duration ]]="","",HOUR(P1878)*60 + MINUTE(P1878))</f>
        <v>65</v>
      </c>
      <c r="R1878" s="27"/>
    </row>
    <row r="1879" spans="1:18" x14ac:dyDescent="0.3">
      <c r="A1879" s="1">
        <v>1883</v>
      </c>
      <c r="B1879" s="1" t="s">
        <v>8</v>
      </c>
      <c r="C1879" s="1">
        <v>282</v>
      </c>
      <c r="D1879" s="1" t="str">
        <f t="shared" si="87"/>
        <v>Yes</v>
      </c>
      <c r="E1879" s="1" t="s">
        <v>9</v>
      </c>
      <c r="F1879" s="2">
        <f>UBER[[#This Row],[Request Date]]+UBER[[#This Row],[Request Time]]</f>
        <v>42563.42083333333</v>
      </c>
      <c r="G1879" s="3">
        <v>42563</v>
      </c>
      <c r="H1879" s="4">
        <v>0.42083333333333334</v>
      </c>
      <c r="I1879" s="27">
        <f>HOUR(UBER[[#This Row],[Request Timestamp]])</f>
        <v>10</v>
      </c>
      <c r="J1879" s="4" t="str">
        <f t="shared" si="88"/>
        <v>Morning</v>
      </c>
      <c r="K1879" s="4" t="str">
        <f>TEXT(UBER[[#This Row],[Request Date]],"dddd")</f>
        <v>Tuesday</v>
      </c>
      <c r="L1879" s="2" t="str">
        <f>IF(OR(UBER[Drop Date]="NA", UBER[Drop Time]="NA"), "NA",M1879+N1879)</f>
        <v>NA</v>
      </c>
      <c r="M1879" s="3" t="s">
        <v>6</v>
      </c>
      <c r="N1879" s="4"/>
      <c r="O1879" s="4" t="str">
        <f>IF(UBER[Drop Date]="NA","No","yes")</f>
        <v>No</v>
      </c>
      <c r="P1879" s="4" t="str">
        <f t="shared" si="89"/>
        <v/>
      </c>
      <c r="Q1879" s="27" t="str">
        <f>IF(UBER[[Trip duration ]]="","",HOUR(P1879)*60 + MINUTE(P1879))</f>
        <v/>
      </c>
      <c r="R1879" s="27"/>
    </row>
    <row r="1880" spans="1:18" x14ac:dyDescent="0.3">
      <c r="A1880" s="1">
        <v>1884</v>
      </c>
      <c r="B1880" s="1" t="s">
        <v>4</v>
      </c>
      <c r="C1880" s="1" t="s">
        <v>6</v>
      </c>
      <c r="D1880" s="1" t="str">
        <f t="shared" si="87"/>
        <v>No</v>
      </c>
      <c r="E1880" s="1" t="s">
        <v>7</v>
      </c>
      <c r="F1880" s="2">
        <f>UBER[[#This Row],[Request Date]]+UBER[[#This Row],[Request Time]]</f>
        <v>42563.42291666667</v>
      </c>
      <c r="G1880" s="3">
        <v>42563</v>
      </c>
      <c r="H1880" s="4">
        <v>0.42291666666666666</v>
      </c>
      <c r="I1880" s="27">
        <f>HOUR(UBER[[#This Row],[Request Timestamp]])</f>
        <v>10</v>
      </c>
      <c r="J1880" s="4" t="str">
        <f t="shared" si="88"/>
        <v>Morning</v>
      </c>
      <c r="K1880" s="4" t="str">
        <f>TEXT(UBER[[#This Row],[Request Date]],"dddd")</f>
        <v>Tuesday</v>
      </c>
      <c r="L1880" s="2" t="str">
        <f>IF(OR(UBER[Drop Date]="NA", UBER[Drop Time]="NA"), "NA",M1880+N1880)</f>
        <v>NA</v>
      </c>
      <c r="M1880" s="3" t="s">
        <v>6</v>
      </c>
      <c r="N1880" s="4"/>
      <c r="O1880" s="4" t="str">
        <f>IF(UBER[Drop Date]="NA","No","yes")</f>
        <v>No</v>
      </c>
      <c r="P1880" s="4" t="str">
        <f t="shared" si="89"/>
        <v/>
      </c>
      <c r="Q1880" s="27" t="str">
        <f>IF(UBER[[Trip duration ]]="","",HOUR(P1880)*60 + MINUTE(P1880))</f>
        <v/>
      </c>
      <c r="R1880" s="27"/>
    </row>
    <row r="1881" spans="1:18" x14ac:dyDescent="0.3">
      <c r="A1881" s="1">
        <v>1885</v>
      </c>
      <c r="B1881" s="1" t="s">
        <v>8</v>
      </c>
      <c r="C1881" s="1">
        <v>20</v>
      </c>
      <c r="D1881" s="1" t="str">
        <f t="shared" si="87"/>
        <v>Yes</v>
      </c>
      <c r="E1881" s="1" t="s">
        <v>9</v>
      </c>
      <c r="F1881" s="2">
        <f>UBER[[#This Row],[Request Date]]+UBER[[#This Row],[Request Time]]</f>
        <v>42563.419444444444</v>
      </c>
      <c r="G1881" s="3">
        <v>42563</v>
      </c>
      <c r="H1881" s="4">
        <v>0.41944444444444445</v>
      </c>
      <c r="I1881" s="27">
        <f>HOUR(UBER[[#This Row],[Request Timestamp]])</f>
        <v>10</v>
      </c>
      <c r="J1881" s="4" t="str">
        <f t="shared" si="88"/>
        <v>Morning</v>
      </c>
      <c r="K1881" s="4" t="str">
        <f>TEXT(UBER[[#This Row],[Request Date]],"dddd")</f>
        <v>Tuesday</v>
      </c>
      <c r="L1881" s="2" t="str">
        <f>IF(OR(UBER[Drop Date]="NA", UBER[Drop Time]="NA"), "NA",M1881+N1881)</f>
        <v>NA</v>
      </c>
      <c r="M1881" s="3" t="s">
        <v>6</v>
      </c>
      <c r="N1881" s="4"/>
      <c r="O1881" s="4" t="str">
        <f>IF(UBER[Drop Date]="NA","No","yes")</f>
        <v>No</v>
      </c>
      <c r="P1881" s="4" t="str">
        <f t="shared" si="89"/>
        <v/>
      </c>
      <c r="Q1881" s="27" t="str">
        <f>IF(UBER[[Trip duration ]]="","",HOUR(P1881)*60 + MINUTE(P1881))</f>
        <v/>
      </c>
      <c r="R1881" s="27"/>
    </row>
    <row r="1882" spans="1:18" x14ac:dyDescent="0.3">
      <c r="A1882" s="1">
        <v>1886</v>
      </c>
      <c r="B1882" s="1" t="s">
        <v>4</v>
      </c>
      <c r="C1882" s="1">
        <v>31</v>
      </c>
      <c r="D1882" s="1" t="str">
        <f t="shared" si="87"/>
        <v>Yes</v>
      </c>
      <c r="E1882" s="1" t="s">
        <v>5</v>
      </c>
      <c r="F1882" s="2">
        <f>UBER[[#This Row],[Request Date]]+UBER[[#This Row],[Request Time]]</f>
        <v>42563.423611111109</v>
      </c>
      <c r="G1882" s="3">
        <v>42563</v>
      </c>
      <c r="H1882" s="4">
        <v>0.4236111111111111</v>
      </c>
      <c r="I1882" s="27">
        <f>HOUR(UBER[[#This Row],[Request Timestamp]])</f>
        <v>10</v>
      </c>
      <c r="J1882" s="4" t="str">
        <f t="shared" si="88"/>
        <v>Morning</v>
      </c>
      <c r="K1882" s="4" t="str">
        <f>TEXT(UBER[[#This Row],[Request Date]],"dddd")</f>
        <v>Tuesday</v>
      </c>
      <c r="L1882" s="2">
        <f>IF(OR(UBER[Drop Date]="NA", UBER[Drop Time]="NA"), "NA",M1882+N1882)</f>
        <v>42563.440972222219</v>
      </c>
      <c r="M1882" s="3">
        <v>42563</v>
      </c>
      <c r="N1882" s="4">
        <v>0.44097222222222227</v>
      </c>
      <c r="O1882" s="4" t="str">
        <f>IF(UBER[Drop Date]="NA","No","yes")</f>
        <v>yes</v>
      </c>
      <c r="P1882" s="4">
        <f t="shared" si="89"/>
        <v>1.7361111109494232E-2</v>
      </c>
      <c r="Q1882" s="27">
        <f>IF(UBER[[Trip duration ]]="","",HOUR(P1882)*60 + MINUTE(P1882))</f>
        <v>25</v>
      </c>
      <c r="R1882" s="27"/>
    </row>
    <row r="1883" spans="1:18" x14ac:dyDescent="0.3">
      <c r="A1883" s="1">
        <v>1887</v>
      </c>
      <c r="B1883" s="1" t="s">
        <v>8</v>
      </c>
      <c r="C1883" s="1">
        <v>197</v>
      </c>
      <c r="D1883" s="1" t="str">
        <f t="shared" si="87"/>
        <v>Yes</v>
      </c>
      <c r="E1883" s="1" t="s">
        <v>9</v>
      </c>
      <c r="F1883" s="2">
        <f>UBER[[#This Row],[Request Date]]+UBER[[#This Row],[Request Time]]</f>
        <v>42563.422222222223</v>
      </c>
      <c r="G1883" s="3">
        <v>42563</v>
      </c>
      <c r="H1883" s="4">
        <v>0.42222222222222222</v>
      </c>
      <c r="I1883" s="27">
        <f>HOUR(UBER[[#This Row],[Request Timestamp]])</f>
        <v>10</v>
      </c>
      <c r="J1883" s="4" t="str">
        <f t="shared" si="88"/>
        <v>Morning</v>
      </c>
      <c r="K1883" s="4" t="str">
        <f>TEXT(UBER[[#This Row],[Request Date]],"dddd")</f>
        <v>Tuesday</v>
      </c>
      <c r="L1883" s="2" t="str">
        <f>IF(OR(UBER[Drop Date]="NA", UBER[Drop Time]="NA"), "NA",M1883+N1883)</f>
        <v>NA</v>
      </c>
      <c r="M1883" s="3" t="s">
        <v>6</v>
      </c>
      <c r="N1883" s="4"/>
      <c r="O1883" s="4" t="str">
        <f>IF(UBER[Drop Date]="NA","No","yes")</f>
        <v>No</v>
      </c>
      <c r="P1883" s="4" t="str">
        <f t="shared" si="89"/>
        <v/>
      </c>
      <c r="Q1883" s="27" t="str">
        <f>IF(UBER[[Trip duration ]]="","",HOUR(P1883)*60 + MINUTE(P1883))</f>
        <v/>
      </c>
      <c r="R1883" s="27"/>
    </row>
    <row r="1884" spans="1:18" x14ac:dyDescent="0.3">
      <c r="A1884" s="1">
        <v>1888</v>
      </c>
      <c r="B1884" s="1" t="s">
        <v>8</v>
      </c>
      <c r="C1884" s="1">
        <v>149</v>
      </c>
      <c r="D1884" s="1" t="str">
        <f t="shared" si="87"/>
        <v>Yes</v>
      </c>
      <c r="E1884" s="1" t="s">
        <v>9</v>
      </c>
      <c r="F1884" s="2">
        <f>UBER[[#This Row],[Request Date]]+UBER[[#This Row],[Request Time]]</f>
        <v>42563.425000000003</v>
      </c>
      <c r="G1884" s="3">
        <v>42563</v>
      </c>
      <c r="H1884" s="4">
        <v>0.42499999999999999</v>
      </c>
      <c r="I1884" s="27">
        <f>HOUR(UBER[[#This Row],[Request Timestamp]])</f>
        <v>10</v>
      </c>
      <c r="J1884" s="4" t="str">
        <f t="shared" si="88"/>
        <v>Morning</v>
      </c>
      <c r="K1884" s="4" t="str">
        <f>TEXT(UBER[[#This Row],[Request Date]],"dddd")</f>
        <v>Tuesday</v>
      </c>
      <c r="L1884" s="2" t="str">
        <f>IF(OR(UBER[Drop Date]="NA", UBER[Drop Time]="NA"), "NA",M1884+N1884)</f>
        <v>NA</v>
      </c>
      <c r="M1884" s="3" t="s">
        <v>6</v>
      </c>
      <c r="N1884" s="4"/>
      <c r="O1884" s="4" t="str">
        <f>IF(UBER[Drop Date]="NA","No","yes")</f>
        <v>No</v>
      </c>
      <c r="P1884" s="4" t="str">
        <f t="shared" si="89"/>
        <v/>
      </c>
      <c r="Q1884" s="27" t="str">
        <f>IF(UBER[[Trip duration ]]="","",HOUR(P1884)*60 + MINUTE(P1884))</f>
        <v/>
      </c>
      <c r="R1884" s="27"/>
    </row>
    <row r="1885" spans="1:18" x14ac:dyDescent="0.3">
      <c r="A1885" s="1">
        <v>1889</v>
      </c>
      <c r="B1885" s="1" t="s">
        <v>8</v>
      </c>
      <c r="C1885" s="1">
        <v>69</v>
      </c>
      <c r="D1885" s="1" t="str">
        <f t="shared" si="87"/>
        <v>Yes</v>
      </c>
      <c r="E1885" s="1" t="s">
        <v>5</v>
      </c>
      <c r="F1885" s="2">
        <f>UBER[[#This Row],[Request Date]]+UBER[[#This Row],[Request Time]]</f>
        <v>42563.426388888889</v>
      </c>
      <c r="G1885" s="3">
        <v>42563</v>
      </c>
      <c r="H1885" s="4">
        <v>0.42638888888888887</v>
      </c>
      <c r="I1885" s="27">
        <f>HOUR(UBER[[#This Row],[Request Timestamp]])</f>
        <v>10</v>
      </c>
      <c r="J1885" s="4" t="str">
        <f t="shared" si="88"/>
        <v>Morning</v>
      </c>
      <c r="K1885" s="4" t="str">
        <f>TEXT(UBER[[#This Row],[Request Date]],"dddd")</f>
        <v>Tuesday</v>
      </c>
      <c r="L1885" s="2">
        <f>IF(OR(UBER[Drop Date]="NA", UBER[Drop Time]="NA"), "NA",M1885+N1885)</f>
        <v>42563.470833333333</v>
      </c>
      <c r="M1885" s="3">
        <v>42563</v>
      </c>
      <c r="N1885" s="4">
        <v>0.47083333333333338</v>
      </c>
      <c r="O1885" s="4" t="str">
        <f>IF(UBER[Drop Date]="NA","No","yes")</f>
        <v>yes</v>
      </c>
      <c r="P1885" s="4">
        <f t="shared" si="89"/>
        <v>4.4444444443797693E-2</v>
      </c>
      <c r="Q1885" s="27">
        <f>IF(UBER[[Trip duration ]]="","",HOUR(P1885)*60 + MINUTE(P1885))</f>
        <v>64</v>
      </c>
      <c r="R1885" s="27"/>
    </row>
    <row r="1886" spans="1:18" x14ac:dyDescent="0.3">
      <c r="A1886" s="1">
        <v>1890</v>
      </c>
      <c r="B1886" s="1" t="s">
        <v>8</v>
      </c>
      <c r="C1886" s="1">
        <v>212</v>
      </c>
      <c r="D1886" s="1" t="str">
        <f t="shared" si="87"/>
        <v>Yes</v>
      </c>
      <c r="E1886" s="1" t="s">
        <v>5</v>
      </c>
      <c r="F1886" s="2">
        <f>UBER[[#This Row],[Request Date]]+UBER[[#This Row],[Request Time]]</f>
        <v>42563.422222222223</v>
      </c>
      <c r="G1886" s="3">
        <v>42563</v>
      </c>
      <c r="H1886" s="4">
        <v>0.42222222222222222</v>
      </c>
      <c r="I1886" s="27">
        <f>HOUR(UBER[[#This Row],[Request Timestamp]])</f>
        <v>10</v>
      </c>
      <c r="J1886" s="4" t="str">
        <f t="shared" si="88"/>
        <v>Morning</v>
      </c>
      <c r="K1886" s="4" t="str">
        <f>TEXT(UBER[[#This Row],[Request Date]],"dddd")</f>
        <v>Tuesday</v>
      </c>
      <c r="L1886" s="2">
        <f>IF(OR(UBER[Drop Date]="NA", UBER[Drop Time]="NA"), "NA",M1886+N1886)</f>
        <v>42563.469444444447</v>
      </c>
      <c r="M1886" s="3">
        <v>42563</v>
      </c>
      <c r="N1886" s="4">
        <v>0.4694444444444445</v>
      </c>
      <c r="O1886" s="4" t="str">
        <f>IF(UBER[Drop Date]="NA","No","yes")</f>
        <v>yes</v>
      </c>
      <c r="P1886" s="4">
        <f t="shared" si="89"/>
        <v>4.7222222223354038E-2</v>
      </c>
      <c r="Q1886" s="27">
        <f>IF(UBER[[Trip duration ]]="","",HOUR(P1886)*60 + MINUTE(P1886))</f>
        <v>68</v>
      </c>
      <c r="R1886" s="27"/>
    </row>
    <row r="1887" spans="1:18" x14ac:dyDescent="0.3">
      <c r="A1887" s="1">
        <v>1891</v>
      </c>
      <c r="B1887" s="1" t="s">
        <v>8</v>
      </c>
      <c r="C1887" s="1">
        <v>225</v>
      </c>
      <c r="D1887" s="1" t="str">
        <f t="shared" si="87"/>
        <v>Yes</v>
      </c>
      <c r="E1887" s="1" t="s">
        <v>5</v>
      </c>
      <c r="F1887" s="2">
        <f>UBER[[#This Row],[Request Date]]+UBER[[#This Row],[Request Time]]</f>
        <v>42563.429861111108</v>
      </c>
      <c r="G1887" s="3">
        <v>42563</v>
      </c>
      <c r="H1887" s="4">
        <v>0.42986111111111108</v>
      </c>
      <c r="I1887" s="27">
        <f>HOUR(UBER[[#This Row],[Request Timestamp]])</f>
        <v>10</v>
      </c>
      <c r="J1887" s="4" t="str">
        <f t="shared" si="88"/>
        <v>Morning</v>
      </c>
      <c r="K1887" s="4" t="str">
        <f>TEXT(UBER[[#This Row],[Request Date]],"dddd")</f>
        <v>Tuesday</v>
      </c>
      <c r="L1887" s="2">
        <f>IF(OR(UBER[Drop Date]="NA", UBER[Drop Time]="NA"), "NA",M1887+N1887)</f>
        <v>42563.46875</v>
      </c>
      <c r="M1887" s="3">
        <v>42563</v>
      </c>
      <c r="N1887" s="4">
        <v>0.46875</v>
      </c>
      <c r="O1887" s="4" t="str">
        <f>IF(UBER[Drop Date]="NA","No","yes")</f>
        <v>yes</v>
      </c>
      <c r="P1887" s="4">
        <f t="shared" si="89"/>
        <v>3.888888889196096E-2</v>
      </c>
      <c r="Q1887" s="27">
        <f>IF(UBER[[Trip duration ]]="","",HOUR(P1887)*60 + MINUTE(P1887))</f>
        <v>56</v>
      </c>
      <c r="R1887" s="27"/>
    </row>
    <row r="1888" spans="1:18" x14ac:dyDescent="0.3">
      <c r="A1888" s="1">
        <v>1892</v>
      </c>
      <c r="B1888" s="1" t="s">
        <v>4</v>
      </c>
      <c r="C1888" s="1" t="s">
        <v>6</v>
      </c>
      <c r="D1888" s="1" t="str">
        <f t="shared" si="87"/>
        <v>No</v>
      </c>
      <c r="E1888" s="1" t="s">
        <v>7</v>
      </c>
      <c r="F1888" s="2">
        <f>UBER[[#This Row],[Request Date]]+UBER[[#This Row],[Request Time]]</f>
        <v>42563.431944444441</v>
      </c>
      <c r="G1888" s="3">
        <v>42563</v>
      </c>
      <c r="H1888" s="4">
        <v>0.43194444444444446</v>
      </c>
      <c r="I1888" s="27">
        <f>HOUR(UBER[[#This Row],[Request Timestamp]])</f>
        <v>10</v>
      </c>
      <c r="J1888" s="4" t="str">
        <f t="shared" si="88"/>
        <v>Morning</v>
      </c>
      <c r="K1888" s="4" t="str">
        <f>TEXT(UBER[[#This Row],[Request Date]],"dddd")</f>
        <v>Tuesday</v>
      </c>
      <c r="L1888" s="2" t="str">
        <f>IF(OR(UBER[Drop Date]="NA", UBER[Drop Time]="NA"), "NA",M1888+N1888)</f>
        <v>NA</v>
      </c>
      <c r="M1888" s="3" t="s">
        <v>6</v>
      </c>
      <c r="N1888" s="4"/>
      <c r="O1888" s="4" t="str">
        <f>IF(UBER[Drop Date]="NA","No","yes")</f>
        <v>No</v>
      </c>
      <c r="P1888" s="4" t="str">
        <f t="shared" si="89"/>
        <v/>
      </c>
      <c r="Q1888" s="27" t="str">
        <f>IF(UBER[[Trip duration ]]="","",HOUR(P1888)*60 + MINUTE(P1888))</f>
        <v/>
      </c>
      <c r="R1888" s="27"/>
    </row>
    <row r="1889" spans="1:18" x14ac:dyDescent="0.3">
      <c r="A1889" s="1">
        <v>1893</v>
      </c>
      <c r="B1889" s="1" t="s">
        <v>8</v>
      </c>
      <c r="C1889" s="1">
        <v>168</v>
      </c>
      <c r="D1889" s="1" t="str">
        <f t="shared" si="87"/>
        <v>Yes</v>
      </c>
      <c r="E1889" s="1" t="s">
        <v>9</v>
      </c>
      <c r="F1889" s="2">
        <f>UBER[[#This Row],[Request Date]]+UBER[[#This Row],[Request Time]]</f>
        <v>42563.428472222222</v>
      </c>
      <c r="G1889" s="3">
        <v>42563</v>
      </c>
      <c r="H1889" s="4">
        <v>0.4284722222222222</v>
      </c>
      <c r="I1889" s="27">
        <f>HOUR(UBER[[#This Row],[Request Timestamp]])</f>
        <v>10</v>
      </c>
      <c r="J1889" s="4" t="str">
        <f t="shared" si="88"/>
        <v>Morning</v>
      </c>
      <c r="K1889" s="4" t="str">
        <f>TEXT(UBER[[#This Row],[Request Date]],"dddd")</f>
        <v>Tuesday</v>
      </c>
      <c r="L1889" s="2" t="str">
        <f>IF(OR(UBER[Drop Date]="NA", UBER[Drop Time]="NA"), "NA",M1889+N1889)</f>
        <v>NA</v>
      </c>
      <c r="M1889" s="3" t="s">
        <v>6</v>
      </c>
      <c r="N1889" s="4"/>
      <c r="O1889" s="4" t="str">
        <f>IF(UBER[Drop Date]="NA","No","yes")</f>
        <v>No</v>
      </c>
      <c r="P1889" s="4" t="str">
        <f t="shared" si="89"/>
        <v/>
      </c>
      <c r="Q1889" s="27" t="str">
        <f>IF(UBER[[Trip duration ]]="","",HOUR(P1889)*60 + MINUTE(P1889))</f>
        <v/>
      </c>
      <c r="R1889" s="27"/>
    </row>
    <row r="1890" spans="1:18" x14ac:dyDescent="0.3">
      <c r="A1890" s="1">
        <v>1894</v>
      </c>
      <c r="B1890" s="1" t="s">
        <v>4</v>
      </c>
      <c r="C1890" s="1">
        <v>19</v>
      </c>
      <c r="D1890" s="1" t="str">
        <f t="shared" si="87"/>
        <v>Yes</v>
      </c>
      <c r="E1890" s="1" t="s">
        <v>9</v>
      </c>
      <c r="F1890" s="2">
        <f>UBER[[#This Row],[Request Date]]+UBER[[#This Row],[Request Time]]</f>
        <v>42563.429861111108</v>
      </c>
      <c r="G1890" s="3">
        <v>42563</v>
      </c>
      <c r="H1890" s="4">
        <v>0.42986111111111108</v>
      </c>
      <c r="I1890" s="27">
        <f>HOUR(UBER[[#This Row],[Request Timestamp]])</f>
        <v>10</v>
      </c>
      <c r="J1890" s="4" t="str">
        <f t="shared" si="88"/>
        <v>Morning</v>
      </c>
      <c r="K1890" s="4" t="str">
        <f>TEXT(UBER[[#This Row],[Request Date]],"dddd")</f>
        <v>Tuesday</v>
      </c>
      <c r="L1890" s="2" t="str">
        <f>IF(OR(UBER[Drop Date]="NA", UBER[Drop Time]="NA"), "NA",M1890+N1890)</f>
        <v>NA</v>
      </c>
      <c r="M1890" s="3" t="s">
        <v>6</v>
      </c>
      <c r="N1890" s="4"/>
      <c r="O1890" s="4" t="str">
        <f>IF(UBER[Drop Date]="NA","No","yes")</f>
        <v>No</v>
      </c>
      <c r="P1890" s="4" t="str">
        <f t="shared" si="89"/>
        <v/>
      </c>
      <c r="Q1890" s="27" t="str">
        <f>IF(UBER[[Trip duration ]]="","",HOUR(P1890)*60 + MINUTE(P1890))</f>
        <v/>
      </c>
      <c r="R1890" s="27"/>
    </row>
    <row r="1891" spans="1:18" x14ac:dyDescent="0.3">
      <c r="A1891" s="1">
        <v>1895</v>
      </c>
      <c r="B1891" s="1" t="s">
        <v>8</v>
      </c>
      <c r="C1891" s="1">
        <v>21</v>
      </c>
      <c r="D1891" s="1" t="str">
        <f t="shared" si="87"/>
        <v>Yes</v>
      </c>
      <c r="E1891" s="1" t="s">
        <v>5</v>
      </c>
      <c r="F1891" s="2">
        <f>UBER[[#This Row],[Request Date]]+UBER[[#This Row],[Request Time]]</f>
        <v>42563.430555555555</v>
      </c>
      <c r="G1891" s="3">
        <v>42563</v>
      </c>
      <c r="H1891" s="4">
        <v>0.43055555555555558</v>
      </c>
      <c r="I1891" s="27">
        <f>HOUR(UBER[[#This Row],[Request Timestamp]])</f>
        <v>10</v>
      </c>
      <c r="J1891" s="4" t="str">
        <f t="shared" si="88"/>
        <v>Morning</v>
      </c>
      <c r="K1891" s="4" t="str">
        <f>TEXT(UBER[[#This Row],[Request Date]],"dddd")</f>
        <v>Tuesday</v>
      </c>
      <c r="L1891" s="2">
        <f>IF(OR(UBER[Drop Date]="NA", UBER[Drop Time]="NA"), "NA",M1891+N1891)</f>
        <v>42563.452777777777</v>
      </c>
      <c r="M1891" s="3">
        <v>42563</v>
      </c>
      <c r="N1891" s="4">
        <v>0.45277777777777778</v>
      </c>
      <c r="O1891" s="4" t="str">
        <f>IF(UBER[Drop Date]="NA","No","yes")</f>
        <v>yes</v>
      </c>
      <c r="P1891" s="4">
        <f t="shared" si="89"/>
        <v>2.2222222221898846E-2</v>
      </c>
      <c r="Q1891" s="27">
        <f>IF(UBER[[Trip duration ]]="","",HOUR(P1891)*60 + MINUTE(P1891))</f>
        <v>32</v>
      </c>
      <c r="R1891" s="27"/>
    </row>
    <row r="1892" spans="1:18" x14ac:dyDescent="0.3">
      <c r="A1892" s="1">
        <v>1896</v>
      </c>
      <c r="B1892" s="1" t="s">
        <v>4</v>
      </c>
      <c r="C1892" s="1">
        <v>137</v>
      </c>
      <c r="D1892" s="1" t="str">
        <f t="shared" si="87"/>
        <v>Yes</v>
      </c>
      <c r="E1892" s="1" t="s">
        <v>5</v>
      </c>
      <c r="F1892" s="2">
        <f>UBER[[#This Row],[Request Date]]+UBER[[#This Row],[Request Time]]</f>
        <v>42563.432638888888</v>
      </c>
      <c r="G1892" s="3">
        <v>42563</v>
      </c>
      <c r="H1892" s="4">
        <v>0.43263888888888885</v>
      </c>
      <c r="I1892" s="27">
        <f>HOUR(UBER[[#This Row],[Request Timestamp]])</f>
        <v>10</v>
      </c>
      <c r="J1892" s="4" t="str">
        <f t="shared" si="88"/>
        <v>Morning</v>
      </c>
      <c r="K1892" s="4" t="str">
        <f>TEXT(UBER[[#This Row],[Request Date]],"dddd")</f>
        <v>Tuesday</v>
      </c>
      <c r="L1892" s="2">
        <f>IF(OR(UBER[Drop Date]="NA", UBER[Drop Time]="NA"), "NA",M1892+N1892)</f>
        <v>42563.475694444445</v>
      </c>
      <c r="M1892" s="3">
        <v>42563</v>
      </c>
      <c r="N1892" s="4">
        <v>0.47569444444444442</v>
      </c>
      <c r="O1892" s="4" t="str">
        <f>IF(UBER[Drop Date]="NA","No","yes")</f>
        <v>yes</v>
      </c>
      <c r="P1892" s="4">
        <f t="shared" si="89"/>
        <v>4.3055555557657499E-2</v>
      </c>
      <c r="Q1892" s="27">
        <f>IF(UBER[[Trip duration ]]="","",HOUR(P1892)*60 + MINUTE(P1892))</f>
        <v>62</v>
      </c>
      <c r="R1892" s="27"/>
    </row>
    <row r="1893" spans="1:18" x14ac:dyDescent="0.3">
      <c r="A1893" s="1">
        <v>1897</v>
      </c>
      <c r="B1893" s="1" t="s">
        <v>8</v>
      </c>
      <c r="C1893" s="1">
        <v>142</v>
      </c>
      <c r="D1893" s="1" t="str">
        <f t="shared" si="87"/>
        <v>Yes</v>
      </c>
      <c r="E1893" s="1" t="s">
        <v>9</v>
      </c>
      <c r="F1893" s="2">
        <f>UBER[[#This Row],[Request Date]]+UBER[[#This Row],[Request Time]]</f>
        <v>42563.432638888888</v>
      </c>
      <c r="G1893" s="3">
        <v>42563</v>
      </c>
      <c r="H1893" s="4">
        <v>0.43263888888888885</v>
      </c>
      <c r="I1893" s="27">
        <f>HOUR(UBER[[#This Row],[Request Timestamp]])</f>
        <v>10</v>
      </c>
      <c r="J1893" s="4" t="str">
        <f t="shared" si="88"/>
        <v>Morning</v>
      </c>
      <c r="K1893" s="4" t="str">
        <f>TEXT(UBER[[#This Row],[Request Date]],"dddd")</f>
        <v>Tuesday</v>
      </c>
      <c r="L1893" s="2" t="str">
        <f>IF(OR(UBER[Drop Date]="NA", UBER[Drop Time]="NA"), "NA",M1893+N1893)</f>
        <v>NA</v>
      </c>
      <c r="M1893" s="3" t="s">
        <v>6</v>
      </c>
      <c r="N1893" s="4"/>
      <c r="O1893" s="4" t="str">
        <f>IF(UBER[Drop Date]="NA","No","yes")</f>
        <v>No</v>
      </c>
      <c r="P1893" s="4" t="str">
        <f t="shared" si="89"/>
        <v/>
      </c>
      <c r="Q1893" s="27" t="str">
        <f>IF(UBER[[Trip duration ]]="","",HOUR(P1893)*60 + MINUTE(P1893))</f>
        <v/>
      </c>
      <c r="R1893" s="27"/>
    </row>
    <row r="1894" spans="1:18" x14ac:dyDescent="0.3">
      <c r="A1894" s="1">
        <v>1898</v>
      </c>
      <c r="B1894" s="1" t="s">
        <v>8</v>
      </c>
      <c r="C1894" s="1">
        <v>54</v>
      </c>
      <c r="D1894" s="1" t="str">
        <f t="shared" si="87"/>
        <v>Yes</v>
      </c>
      <c r="E1894" s="1" t="s">
        <v>9</v>
      </c>
      <c r="F1894" s="2">
        <f>UBER[[#This Row],[Request Date]]+UBER[[#This Row],[Request Time]]</f>
        <v>42563.435416666667</v>
      </c>
      <c r="G1894" s="3">
        <v>42563</v>
      </c>
      <c r="H1894" s="4">
        <v>0.43541666666666662</v>
      </c>
      <c r="I1894" s="27">
        <f>HOUR(UBER[[#This Row],[Request Timestamp]])</f>
        <v>10</v>
      </c>
      <c r="J1894" s="4" t="str">
        <f t="shared" si="88"/>
        <v>Morning</v>
      </c>
      <c r="K1894" s="4" t="str">
        <f>TEXT(UBER[[#This Row],[Request Date]],"dddd")</f>
        <v>Tuesday</v>
      </c>
      <c r="L1894" s="2" t="str">
        <f>IF(OR(UBER[Drop Date]="NA", UBER[Drop Time]="NA"), "NA",M1894+N1894)</f>
        <v>NA</v>
      </c>
      <c r="M1894" s="3" t="s">
        <v>6</v>
      </c>
      <c r="N1894" s="4"/>
      <c r="O1894" s="4" t="str">
        <f>IF(UBER[Drop Date]="NA","No","yes")</f>
        <v>No</v>
      </c>
      <c r="P1894" s="4" t="str">
        <f t="shared" si="89"/>
        <v/>
      </c>
      <c r="Q1894" s="27" t="str">
        <f>IF(UBER[[Trip duration ]]="","",HOUR(P1894)*60 + MINUTE(P1894))</f>
        <v/>
      </c>
      <c r="R1894" s="27"/>
    </row>
    <row r="1895" spans="1:18" x14ac:dyDescent="0.3">
      <c r="A1895" s="1">
        <v>1899</v>
      </c>
      <c r="B1895" s="1" t="s">
        <v>8</v>
      </c>
      <c r="C1895" s="1">
        <v>252</v>
      </c>
      <c r="D1895" s="1" t="str">
        <f t="shared" si="87"/>
        <v>Yes</v>
      </c>
      <c r="E1895" s="1" t="s">
        <v>5</v>
      </c>
      <c r="F1895" s="2">
        <f>UBER[[#This Row],[Request Date]]+UBER[[#This Row],[Request Time]]</f>
        <v>42563.43472222222</v>
      </c>
      <c r="G1895" s="3">
        <v>42563</v>
      </c>
      <c r="H1895" s="4">
        <v>0.43472222222222223</v>
      </c>
      <c r="I1895" s="27">
        <f>HOUR(UBER[[#This Row],[Request Timestamp]])</f>
        <v>10</v>
      </c>
      <c r="J1895" s="4" t="str">
        <f t="shared" si="88"/>
        <v>Morning</v>
      </c>
      <c r="K1895" s="4" t="str">
        <f>TEXT(UBER[[#This Row],[Request Date]],"dddd")</f>
        <v>Tuesday</v>
      </c>
      <c r="L1895" s="2">
        <f>IF(OR(UBER[Drop Date]="NA", UBER[Drop Time]="NA"), "NA",M1895+N1895)</f>
        <v>42563.480555555558</v>
      </c>
      <c r="M1895" s="3">
        <v>42563</v>
      </c>
      <c r="N1895" s="4">
        <v>0.48055555555555557</v>
      </c>
      <c r="O1895" s="4" t="str">
        <f>IF(UBER[Drop Date]="NA","No","yes")</f>
        <v>yes</v>
      </c>
      <c r="P1895" s="4">
        <f t="shared" si="89"/>
        <v>4.5833333337213844E-2</v>
      </c>
      <c r="Q1895" s="27">
        <f>IF(UBER[[Trip duration ]]="","",HOUR(P1895)*60 + MINUTE(P1895))</f>
        <v>66</v>
      </c>
      <c r="R1895" s="27"/>
    </row>
    <row r="1896" spans="1:18" x14ac:dyDescent="0.3">
      <c r="A1896" s="1">
        <v>1900</v>
      </c>
      <c r="B1896" s="1" t="s">
        <v>8</v>
      </c>
      <c r="C1896" s="1">
        <v>22</v>
      </c>
      <c r="D1896" s="1" t="str">
        <f t="shared" si="87"/>
        <v>Yes</v>
      </c>
      <c r="E1896" s="1" t="s">
        <v>5</v>
      </c>
      <c r="F1896" s="2">
        <f>UBER[[#This Row],[Request Date]]+UBER[[#This Row],[Request Time]]</f>
        <v>42563.438888888886</v>
      </c>
      <c r="G1896" s="3">
        <v>42563</v>
      </c>
      <c r="H1896" s="4">
        <v>0.43888888888888888</v>
      </c>
      <c r="I1896" s="27">
        <f>HOUR(UBER[[#This Row],[Request Timestamp]])</f>
        <v>10</v>
      </c>
      <c r="J1896" s="4" t="str">
        <f t="shared" si="88"/>
        <v>Morning</v>
      </c>
      <c r="K1896" s="4" t="str">
        <f>TEXT(UBER[[#This Row],[Request Date]],"dddd")</f>
        <v>Tuesday</v>
      </c>
      <c r="L1896" s="2">
        <f>IF(OR(UBER[Drop Date]="NA", UBER[Drop Time]="NA"), "NA",M1896+N1896)</f>
        <v>42563.487500000003</v>
      </c>
      <c r="M1896" s="3">
        <v>42563</v>
      </c>
      <c r="N1896" s="4">
        <v>0.48749999999999999</v>
      </c>
      <c r="O1896" s="4" t="str">
        <f>IF(UBER[Drop Date]="NA","No","yes")</f>
        <v>yes</v>
      </c>
      <c r="P1896" s="4">
        <f t="shared" si="89"/>
        <v>4.8611111116770189E-2</v>
      </c>
      <c r="Q1896" s="27">
        <f>IF(UBER[[Trip duration ]]="","",HOUR(P1896)*60 + MINUTE(P1896))</f>
        <v>70</v>
      </c>
      <c r="R1896" s="27"/>
    </row>
    <row r="1897" spans="1:18" x14ac:dyDescent="0.3">
      <c r="A1897" s="1">
        <v>1901</v>
      </c>
      <c r="B1897" s="1" t="s">
        <v>4</v>
      </c>
      <c r="C1897" s="1">
        <v>242</v>
      </c>
      <c r="D1897" s="1" t="str">
        <f t="shared" si="87"/>
        <v>Yes</v>
      </c>
      <c r="E1897" s="1" t="s">
        <v>5</v>
      </c>
      <c r="F1897" s="2">
        <f>UBER[[#This Row],[Request Date]]+UBER[[#This Row],[Request Time]]</f>
        <v>42563.436805555553</v>
      </c>
      <c r="G1897" s="3">
        <v>42563</v>
      </c>
      <c r="H1897" s="4">
        <v>0.4368055555555555</v>
      </c>
      <c r="I1897" s="27">
        <f>HOUR(UBER[[#This Row],[Request Timestamp]])</f>
        <v>10</v>
      </c>
      <c r="J1897" s="4" t="str">
        <f t="shared" si="88"/>
        <v>Morning</v>
      </c>
      <c r="K1897" s="4" t="str">
        <f>TEXT(UBER[[#This Row],[Request Date]],"dddd")</f>
        <v>Tuesday</v>
      </c>
      <c r="L1897" s="2">
        <f>IF(OR(UBER[Drop Date]="NA", UBER[Drop Time]="NA"), "NA",M1897+N1897)</f>
        <v>42563.481944444444</v>
      </c>
      <c r="M1897" s="3">
        <v>42563</v>
      </c>
      <c r="N1897" s="4">
        <v>0.48194444444444445</v>
      </c>
      <c r="O1897" s="4" t="str">
        <f>IF(UBER[Drop Date]="NA","No","yes")</f>
        <v>yes</v>
      </c>
      <c r="P1897" s="4">
        <f t="shared" si="89"/>
        <v>4.5138888890505768E-2</v>
      </c>
      <c r="Q1897" s="27">
        <f>IF(UBER[[Trip duration ]]="","",HOUR(P1897)*60 + MINUTE(P1897))</f>
        <v>65</v>
      </c>
      <c r="R1897" s="27"/>
    </row>
    <row r="1898" spans="1:18" x14ac:dyDescent="0.3">
      <c r="A1898" s="1">
        <v>1902</v>
      </c>
      <c r="B1898" s="1" t="s">
        <v>8</v>
      </c>
      <c r="C1898" s="1">
        <v>131</v>
      </c>
      <c r="D1898" s="1" t="str">
        <f t="shared" si="87"/>
        <v>Yes</v>
      </c>
      <c r="E1898" s="1" t="s">
        <v>5</v>
      </c>
      <c r="F1898" s="2">
        <f>UBER[[#This Row],[Request Date]]+UBER[[#This Row],[Request Time]]</f>
        <v>42563.44027777778</v>
      </c>
      <c r="G1898" s="3">
        <v>42563</v>
      </c>
      <c r="H1898" s="4">
        <v>0.44027777777777777</v>
      </c>
      <c r="I1898" s="27">
        <f>HOUR(UBER[[#This Row],[Request Timestamp]])</f>
        <v>10</v>
      </c>
      <c r="J1898" s="4" t="str">
        <f t="shared" si="88"/>
        <v>Morning</v>
      </c>
      <c r="K1898" s="4" t="str">
        <f>TEXT(UBER[[#This Row],[Request Date]],"dddd")</f>
        <v>Tuesday</v>
      </c>
      <c r="L1898" s="2">
        <f>IF(OR(UBER[Drop Date]="NA", UBER[Drop Time]="NA"), "NA",M1898+N1898)</f>
        <v>42563.490277777775</v>
      </c>
      <c r="M1898" s="3">
        <v>42563</v>
      </c>
      <c r="N1898" s="4">
        <v>0.49027777777777781</v>
      </c>
      <c r="O1898" s="4" t="str">
        <f>IF(UBER[Drop Date]="NA","No","yes")</f>
        <v>yes</v>
      </c>
      <c r="P1898" s="4">
        <f t="shared" si="89"/>
        <v>4.9999999995634425E-2</v>
      </c>
      <c r="Q1898" s="27">
        <f>IF(UBER[[Trip duration ]]="","",HOUR(P1898)*60 + MINUTE(P1898))</f>
        <v>72</v>
      </c>
      <c r="R1898" s="27"/>
    </row>
    <row r="1899" spans="1:18" x14ac:dyDescent="0.3">
      <c r="A1899" s="1">
        <v>1903</v>
      </c>
      <c r="B1899" s="1" t="s">
        <v>8</v>
      </c>
      <c r="C1899" s="1">
        <v>185</v>
      </c>
      <c r="D1899" s="1" t="str">
        <f t="shared" si="87"/>
        <v>Yes</v>
      </c>
      <c r="E1899" s="1" t="s">
        <v>5</v>
      </c>
      <c r="F1899" s="2">
        <f>UBER[[#This Row],[Request Date]]+UBER[[#This Row],[Request Time]]</f>
        <v>42563.441666666666</v>
      </c>
      <c r="G1899" s="3">
        <v>42563</v>
      </c>
      <c r="H1899" s="4">
        <v>0.44166666666666665</v>
      </c>
      <c r="I1899" s="27">
        <f>HOUR(UBER[[#This Row],[Request Timestamp]])</f>
        <v>10</v>
      </c>
      <c r="J1899" s="4" t="str">
        <f t="shared" si="88"/>
        <v>Morning</v>
      </c>
      <c r="K1899" s="4" t="str">
        <f>TEXT(UBER[[#This Row],[Request Date]],"dddd")</f>
        <v>Tuesday</v>
      </c>
      <c r="L1899" s="2">
        <f>IF(OR(UBER[Drop Date]="NA", UBER[Drop Time]="NA"), "NA",M1899+N1899)</f>
        <v>42563.480555555558</v>
      </c>
      <c r="M1899" s="3">
        <v>42563</v>
      </c>
      <c r="N1899" s="4">
        <v>0.48055555555555557</v>
      </c>
      <c r="O1899" s="4" t="str">
        <f>IF(UBER[Drop Date]="NA","No","yes")</f>
        <v>yes</v>
      </c>
      <c r="P1899" s="4">
        <f t="shared" si="89"/>
        <v>3.888888889196096E-2</v>
      </c>
      <c r="Q1899" s="27">
        <f>IF(UBER[[Trip duration ]]="","",HOUR(P1899)*60 + MINUTE(P1899))</f>
        <v>56</v>
      </c>
      <c r="R1899" s="27"/>
    </row>
    <row r="1900" spans="1:18" x14ac:dyDescent="0.3">
      <c r="A1900" s="1">
        <v>1904</v>
      </c>
      <c r="B1900" s="1" t="s">
        <v>8</v>
      </c>
      <c r="C1900" s="1" t="s">
        <v>6</v>
      </c>
      <c r="D1900" s="1" t="str">
        <f t="shared" si="87"/>
        <v>No</v>
      </c>
      <c r="E1900" s="1" t="s">
        <v>7</v>
      </c>
      <c r="F1900" s="2">
        <f>UBER[[#This Row],[Request Date]]+UBER[[#This Row],[Request Time]]</f>
        <v>42563.440972222219</v>
      </c>
      <c r="G1900" s="3">
        <v>42563</v>
      </c>
      <c r="H1900" s="4">
        <v>0.44097222222222227</v>
      </c>
      <c r="I1900" s="27">
        <f>HOUR(UBER[[#This Row],[Request Timestamp]])</f>
        <v>10</v>
      </c>
      <c r="J1900" s="4" t="str">
        <f t="shared" si="88"/>
        <v>Morning</v>
      </c>
      <c r="K1900" s="4" t="str">
        <f>TEXT(UBER[[#This Row],[Request Date]],"dddd")</f>
        <v>Tuesday</v>
      </c>
      <c r="L1900" s="2" t="str">
        <f>IF(OR(UBER[Drop Date]="NA", UBER[Drop Time]="NA"), "NA",M1900+N1900)</f>
        <v>NA</v>
      </c>
      <c r="M1900" s="3" t="s">
        <v>6</v>
      </c>
      <c r="N1900" s="4"/>
      <c r="O1900" s="4" t="str">
        <f>IF(UBER[Drop Date]="NA","No","yes")</f>
        <v>No</v>
      </c>
      <c r="P1900" s="4" t="str">
        <f t="shared" si="89"/>
        <v/>
      </c>
      <c r="Q1900" s="27" t="str">
        <f>IF(UBER[[Trip duration ]]="","",HOUR(P1900)*60 + MINUTE(P1900))</f>
        <v/>
      </c>
      <c r="R1900" s="27"/>
    </row>
    <row r="1901" spans="1:18" x14ac:dyDescent="0.3">
      <c r="A1901" s="1">
        <v>1905</v>
      </c>
      <c r="B1901" s="1" t="s">
        <v>8</v>
      </c>
      <c r="C1901" s="1" t="s">
        <v>6</v>
      </c>
      <c r="D1901" s="1" t="str">
        <f t="shared" si="87"/>
        <v>No</v>
      </c>
      <c r="E1901" s="1" t="s">
        <v>7</v>
      </c>
      <c r="F1901" s="2">
        <f>UBER[[#This Row],[Request Date]]+UBER[[#This Row],[Request Time]]</f>
        <v>42563.439583333333</v>
      </c>
      <c r="G1901" s="3">
        <v>42563</v>
      </c>
      <c r="H1901" s="4">
        <v>0.43958333333333338</v>
      </c>
      <c r="I1901" s="27">
        <f>HOUR(UBER[[#This Row],[Request Timestamp]])</f>
        <v>10</v>
      </c>
      <c r="J1901" s="4" t="str">
        <f t="shared" si="88"/>
        <v>Morning</v>
      </c>
      <c r="K1901" s="4" t="str">
        <f>TEXT(UBER[[#This Row],[Request Date]],"dddd")</f>
        <v>Tuesday</v>
      </c>
      <c r="L1901" s="2" t="str">
        <f>IF(OR(UBER[Drop Date]="NA", UBER[Drop Time]="NA"), "NA",M1901+N1901)</f>
        <v>NA</v>
      </c>
      <c r="M1901" s="3" t="s">
        <v>6</v>
      </c>
      <c r="N1901" s="4"/>
      <c r="O1901" s="4" t="str">
        <f>IF(UBER[Drop Date]="NA","No","yes")</f>
        <v>No</v>
      </c>
      <c r="P1901" s="4" t="str">
        <f t="shared" si="89"/>
        <v/>
      </c>
      <c r="Q1901" s="27" t="str">
        <f>IF(UBER[[Trip duration ]]="","",HOUR(P1901)*60 + MINUTE(P1901))</f>
        <v/>
      </c>
      <c r="R1901" s="27"/>
    </row>
    <row r="1902" spans="1:18" x14ac:dyDescent="0.3">
      <c r="A1902" s="1">
        <v>1906</v>
      </c>
      <c r="B1902" s="1" t="s">
        <v>4</v>
      </c>
      <c r="C1902" s="1">
        <v>51</v>
      </c>
      <c r="D1902" s="1" t="str">
        <f t="shared" si="87"/>
        <v>Yes</v>
      </c>
      <c r="E1902" s="1" t="s">
        <v>5</v>
      </c>
      <c r="F1902" s="2">
        <f>UBER[[#This Row],[Request Date]]+UBER[[#This Row],[Request Time]]</f>
        <v>42563.443055555559</v>
      </c>
      <c r="G1902" s="3">
        <v>42563</v>
      </c>
      <c r="H1902" s="4">
        <v>0.44305555555555554</v>
      </c>
      <c r="I1902" s="27">
        <f>HOUR(UBER[[#This Row],[Request Timestamp]])</f>
        <v>10</v>
      </c>
      <c r="J1902" s="4" t="str">
        <f t="shared" si="88"/>
        <v>Morning</v>
      </c>
      <c r="K1902" s="4" t="str">
        <f>TEXT(UBER[[#This Row],[Request Date]],"dddd")</f>
        <v>Tuesday</v>
      </c>
      <c r="L1902" s="2">
        <f>IF(OR(UBER[Drop Date]="NA", UBER[Drop Time]="NA"), "NA",M1902+N1902)</f>
        <v>42563.473611111112</v>
      </c>
      <c r="M1902" s="3">
        <v>42563</v>
      </c>
      <c r="N1902" s="4">
        <v>0.47361111111111115</v>
      </c>
      <c r="O1902" s="4" t="str">
        <f>IF(UBER[Drop Date]="NA","No","yes")</f>
        <v>yes</v>
      </c>
      <c r="P1902" s="4">
        <f t="shared" si="89"/>
        <v>3.0555555553291924E-2</v>
      </c>
      <c r="Q1902" s="27">
        <f>IF(UBER[[Trip duration ]]="","",HOUR(P1902)*60 + MINUTE(P1902))</f>
        <v>44</v>
      </c>
      <c r="R1902" s="27"/>
    </row>
    <row r="1903" spans="1:18" x14ac:dyDescent="0.3">
      <c r="A1903" s="1">
        <v>1907</v>
      </c>
      <c r="B1903" s="1" t="s">
        <v>8</v>
      </c>
      <c r="C1903" s="1">
        <v>119</v>
      </c>
      <c r="D1903" s="1" t="str">
        <f t="shared" si="87"/>
        <v>Yes</v>
      </c>
      <c r="E1903" s="1" t="s">
        <v>5</v>
      </c>
      <c r="F1903" s="2">
        <f>UBER[[#This Row],[Request Date]]+UBER[[#This Row],[Request Time]]</f>
        <v>42563.441666666666</v>
      </c>
      <c r="G1903" s="3">
        <v>42563</v>
      </c>
      <c r="H1903" s="4">
        <v>0.44166666666666665</v>
      </c>
      <c r="I1903" s="27">
        <f>HOUR(UBER[[#This Row],[Request Timestamp]])</f>
        <v>10</v>
      </c>
      <c r="J1903" s="4" t="str">
        <f t="shared" si="88"/>
        <v>Morning</v>
      </c>
      <c r="K1903" s="4" t="str">
        <f>TEXT(UBER[[#This Row],[Request Date]],"dddd")</f>
        <v>Tuesday</v>
      </c>
      <c r="L1903" s="2">
        <f>IF(OR(UBER[Drop Date]="NA", UBER[Drop Time]="NA"), "NA",M1903+N1903)</f>
        <v>42563.495138888888</v>
      </c>
      <c r="M1903" s="3">
        <v>42563</v>
      </c>
      <c r="N1903" s="4">
        <v>0.49513888888888885</v>
      </c>
      <c r="O1903" s="4" t="str">
        <f>IF(UBER[Drop Date]="NA","No","yes")</f>
        <v>yes</v>
      </c>
      <c r="P1903" s="4">
        <f t="shared" si="89"/>
        <v>5.3472222221898846E-2</v>
      </c>
      <c r="Q1903" s="27">
        <f>IF(UBER[[Trip duration ]]="","",HOUR(P1903)*60 + MINUTE(P1903))</f>
        <v>77</v>
      </c>
      <c r="R1903" s="27"/>
    </row>
    <row r="1904" spans="1:18" x14ac:dyDescent="0.3">
      <c r="A1904" s="1">
        <v>1908</v>
      </c>
      <c r="B1904" s="1" t="s">
        <v>4</v>
      </c>
      <c r="C1904" s="1">
        <v>205</v>
      </c>
      <c r="D1904" s="1" t="str">
        <f t="shared" si="87"/>
        <v>Yes</v>
      </c>
      <c r="E1904" s="1" t="s">
        <v>5</v>
      </c>
      <c r="F1904" s="2">
        <f>UBER[[#This Row],[Request Date]]+UBER[[#This Row],[Request Time]]</f>
        <v>42563.440972222219</v>
      </c>
      <c r="G1904" s="3">
        <v>42563</v>
      </c>
      <c r="H1904" s="4">
        <v>0.44097222222222227</v>
      </c>
      <c r="I1904" s="27">
        <f>HOUR(UBER[[#This Row],[Request Timestamp]])</f>
        <v>10</v>
      </c>
      <c r="J1904" s="4" t="str">
        <f t="shared" si="88"/>
        <v>Morning</v>
      </c>
      <c r="K1904" s="4" t="str">
        <f>TEXT(UBER[[#This Row],[Request Date]],"dddd")</f>
        <v>Tuesday</v>
      </c>
      <c r="L1904" s="2">
        <f>IF(OR(UBER[Drop Date]="NA", UBER[Drop Time]="NA"), "NA",M1904+N1904)</f>
        <v>42563.486111111109</v>
      </c>
      <c r="M1904" s="3">
        <v>42563</v>
      </c>
      <c r="N1904" s="4">
        <v>0.4861111111111111</v>
      </c>
      <c r="O1904" s="4" t="str">
        <f>IF(UBER[Drop Date]="NA","No","yes")</f>
        <v>yes</v>
      </c>
      <c r="P1904" s="4">
        <f t="shared" si="89"/>
        <v>4.5138888890505768E-2</v>
      </c>
      <c r="Q1904" s="27">
        <f>IF(UBER[[Trip duration ]]="","",HOUR(P1904)*60 + MINUTE(P1904))</f>
        <v>65</v>
      </c>
      <c r="R1904" s="27"/>
    </row>
    <row r="1905" spans="1:18" x14ac:dyDescent="0.3">
      <c r="A1905" s="1">
        <v>1910</v>
      </c>
      <c r="B1905" s="1" t="s">
        <v>4</v>
      </c>
      <c r="C1905" s="1">
        <v>193</v>
      </c>
      <c r="D1905" s="1" t="str">
        <f t="shared" si="87"/>
        <v>Yes</v>
      </c>
      <c r="E1905" s="1" t="s">
        <v>5</v>
      </c>
      <c r="F1905" s="2">
        <f>UBER[[#This Row],[Request Date]]+UBER[[#This Row],[Request Time]]</f>
        <v>42563.445138888892</v>
      </c>
      <c r="G1905" s="3">
        <v>42563</v>
      </c>
      <c r="H1905" s="4">
        <v>0.44513888888888892</v>
      </c>
      <c r="I1905" s="27">
        <f>HOUR(UBER[[#This Row],[Request Timestamp]])</f>
        <v>10</v>
      </c>
      <c r="J1905" s="4" t="str">
        <f t="shared" si="88"/>
        <v>Morning</v>
      </c>
      <c r="K1905" s="4" t="str">
        <f>TEXT(UBER[[#This Row],[Request Date]],"dddd")</f>
        <v>Tuesday</v>
      </c>
      <c r="L1905" s="2">
        <f>IF(OR(UBER[Drop Date]="NA", UBER[Drop Time]="NA"), "NA",M1905+N1905)</f>
        <v>42563.477083333331</v>
      </c>
      <c r="M1905" s="3">
        <v>42563</v>
      </c>
      <c r="N1905" s="4">
        <v>0.4770833333333333</v>
      </c>
      <c r="O1905" s="4" t="str">
        <f>IF(UBER[Drop Date]="NA","No","yes")</f>
        <v>yes</v>
      </c>
      <c r="P1905" s="4">
        <f t="shared" si="89"/>
        <v>3.1944444439432118E-2</v>
      </c>
      <c r="Q1905" s="27">
        <f>IF(UBER[[Trip duration ]]="","",HOUR(P1905)*60 + MINUTE(P1905))</f>
        <v>46</v>
      </c>
      <c r="R1905" s="27"/>
    </row>
    <row r="1906" spans="1:18" x14ac:dyDescent="0.3">
      <c r="A1906" s="1">
        <v>1911</v>
      </c>
      <c r="B1906" s="1" t="s">
        <v>4</v>
      </c>
      <c r="C1906" s="1">
        <v>65</v>
      </c>
      <c r="D1906" s="1" t="str">
        <f t="shared" si="87"/>
        <v>Yes</v>
      </c>
      <c r="E1906" s="1" t="s">
        <v>5</v>
      </c>
      <c r="F1906" s="2">
        <f>UBER[[#This Row],[Request Date]]+UBER[[#This Row],[Request Time]]</f>
        <v>42563.446527777778</v>
      </c>
      <c r="G1906" s="3">
        <v>42563</v>
      </c>
      <c r="H1906" s="4">
        <v>0.4465277777777778</v>
      </c>
      <c r="I1906" s="27">
        <f>HOUR(UBER[[#This Row],[Request Timestamp]])</f>
        <v>10</v>
      </c>
      <c r="J1906" s="4" t="str">
        <f t="shared" si="88"/>
        <v>Morning</v>
      </c>
      <c r="K1906" s="4" t="str">
        <f>TEXT(UBER[[#This Row],[Request Date]],"dddd")</f>
        <v>Tuesday</v>
      </c>
      <c r="L1906" s="2">
        <f>IF(OR(UBER[Drop Date]="NA", UBER[Drop Time]="NA"), "NA",M1906+N1906)</f>
        <v>42563.486805555556</v>
      </c>
      <c r="M1906" s="3">
        <v>42563</v>
      </c>
      <c r="N1906" s="4">
        <v>0.48680555555555555</v>
      </c>
      <c r="O1906" s="4" t="str">
        <f>IF(UBER[Drop Date]="NA","No","yes")</f>
        <v>yes</v>
      </c>
      <c r="P1906" s="4">
        <f t="shared" si="89"/>
        <v>4.0277777778101154E-2</v>
      </c>
      <c r="Q1906" s="27">
        <f>IF(UBER[[Trip duration ]]="","",HOUR(P1906)*60 + MINUTE(P1906))</f>
        <v>58</v>
      </c>
      <c r="R1906" s="27"/>
    </row>
    <row r="1907" spans="1:18" x14ac:dyDescent="0.3">
      <c r="A1907" s="1">
        <v>1912</v>
      </c>
      <c r="B1907" s="1" t="s">
        <v>4</v>
      </c>
      <c r="C1907" s="1" t="s">
        <v>6</v>
      </c>
      <c r="D1907" s="1" t="str">
        <f t="shared" si="87"/>
        <v>No</v>
      </c>
      <c r="E1907" s="1" t="s">
        <v>7</v>
      </c>
      <c r="F1907" s="2">
        <f>UBER[[#This Row],[Request Date]]+UBER[[#This Row],[Request Time]]</f>
        <v>42563.447222222225</v>
      </c>
      <c r="G1907" s="3">
        <v>42563</v>
      </c>
      <c r="H1907" s="4">
        <v>0.44722222222222219</v>
      </c>
      <c r="I1907" s="27">
        <f>HOUR(UBER[[#This Row],[Request Timestamp]])</f>
        <v>10</v>
      </c>
      <c r="J1907" s="4" t="str">
        <f t="shared" si="88"/>
        <v>Morning</v>
      </c>
      <c r="K1907" s="4" t="str">
        <f>TEXT(UBER[[#This Row],[Request Date]],"dddd")</f>
        <v>Tuesday</v>
      </c>
      <c r="L1907" s="2" t="str">
        <f>IF(OR(UBER[Drop Date]="NA", UBER[Drop Time]="NA"), "NA",M1907+N1907)</f>
        <v>NA</v>
      </c>
      <c r="M1907" s="3" t="s">
        <v>6</v>
      </c>
      <c r="N1907" s="4"/>
      <c r="O1907" s="4" t="str">
        <f>IF(UBER[Drop Date]="NA","No","yes")</f>
        <v>No</v>
      </c>
      <c r="P1907" s="4" t="str">
        <f t="shared" si="89"/>
        <v/>
      </c>
      <c r="Q1907" s="27" t="str">
        <f>IF(UBER[[Trip duration ]]="","",HOUR(P1907)*60 + MINUTE(P1907))</f>
        <v/>
      </c>
      <c r="R1907" s="27"/>
    </row>
    <row r="1908" spans="1:18" x14ac:dyDescent="0.3">
      <c r="A1908" s="1">
        <v>1913</v>
      </c>
      <c r="B1908" s="1" t="s">
        <v>4</v>
      </c>
      <c r="C1908" s="1" t="s">
        <v>6</v>
      </c>
      <c r="D1908" s="1" t="str">
        <f t="shared" si="87"/>
        <v>No</v>
      </c>
      <c r="E1908" s="1" t="s">
        <v>7</v>
      </c>
      <c r="F1908" s="2">
        <f>UBER[[#This Row],[Request Date]]+UBER[[#This Row],[Request Time]]</f>
        <v>42563.449305555558</v>
      </c>
      <c r="G1908" s="3">
        <v>42563</v>
      </c>
      <c r="H1908" s="4">
        <v>0.44930555555555557</v>
      </c>
      <c r="I1908" s="27">
        <f>HOUR(UBER[[#This Row],[Request Timestamp]])</f>
        <v>10</v>
      </c>
      <c r="J1908" s="4" t="str">
        <f t="shared" si="88"/>
        <v>Morning</v>
      </c>
      <c r="K1908" s="4" t="str">
        <f>TEXT(UBER[[#This Row],[Request Date]],"dddd")</f>
        <v>Tuesday</v>
      </c>
      <c r="L1908" s="2" t="str">
        <f>IF(OR(UBER[Drop Date]="NA", UBER[Drop Time]="NA"), "NA",M1908+N1908)</f>
        <v>NA</v>
      </c>
      <c r="M1908" s="3" t="s">
        <v>6</v>
      </c>
      <c r="N1908" s="4"/>
      <c r="O1908" s="4" t="str">
        <f>IF(UBER[Drop Date]="NA","No","yes")</f>
        <v>No</v>
      </c>
      <c r="P1908" s="4" t="str">
        <f t="shared" si="89"/>
        <v/>
      </c>
      <c r="Q1908" s="27" t="str">
        <f>IF(UBER[[Trip duration ]]="","",HOUR(P1908)*60 + MINUTE(P1908))</f>
        <v/>
      </c>
      <c r="R1908" s="27"/>
    </row>
    <row r="1909" spans="1:18" x14ac:dyDescent="0.3">
      <c r="A1909" s="1">
        <v>1914</v>
      </c>
      <c r="B1909" s="1" t="s">
        <v>4</v>
      </c>
      <c r="C1909" s="1">
        <v>56</v>
      </c>
      <c r="D1909" s="1" t="str">
        <f t="shared" si="87"/>
        <v>Yes</v>
      </c>
      <c r="E1909" s="1" t="s">
        <v>5</v>
      </c>
      <c r="F1909" s="2">
        <f>UBER[[#This Row],[Request Date]]+UBER[[#This Row],[Request Time]]</f>
        <v>42563.445833333331</v>
      </c>
      <c r="G1909" s="3">
        <v>42563</v>
      </c>
      <c r="H1909" s="4">
        <v>0.4458333333333333</v>
      </c>
      <c r="I1909" s="27">
        <f>HOUR(UBER[[#This Row],[Request Timestamp]])</f>
        <v>10</v>
      </c>
      <c r="J1909" s="4" t="str">
        <f t="shared" si="88"/>
        <v>Morning</v>
      </c>
      <c r="K1909" s="4" t="str">
        <f>TEXT(UBER[[#This Row],[Request Date]],"dddd")</f>
        <v>Tuesday</v>
      </c>
      <c r="L1909" s="2">
        <f>IF(OR(UBER[Drop Date]="NA", UBER[Drop Time]="NA"), "NA",M1909+N1909)</f>
        <v>42563.494444444441</v>
      </c>
      <c r="M1909" s="3">
        <v>42563</v>
      </c>
      <c r="N1909" s="4">
        <v>0.49444444444444446</v>
      </c>
      <c r="O1909" s="4" t="str">
        <f>IF(UBER[Drop Date]="NA","No","yes")</f>
        <v>yes</v>
      </c>
      <c r="P1909" s="4">
        <f t="shared" si="89"/>
        <v>4.8611111109494232E-2</v>
      </c>
      <c r="Q1909" s="27">
        <f>IF(UBER[[Trip duration ]]="","",HOUR(P1909)*60 + MINUTE(P1909))</f>
        <v>70</v>
      </c>
      <c r="R1909" s="27"/>
    </row>
    <row r="1910" spans="1:18" x14ac:dyDescent="0.3">
      <c r="A1910" s="1">
        <v>1915</v>
      </c>
      <c r="B1910" s="1" t="s">
        <v>8</v>
      </c>
      <c r="C1910" s="1">
        <v>78</v>
      </c>
      <c r="D1910" s="1" t="str">
        <f t="shared" si="87"/>
        <v>Yes</v>
      </c>
      <c r="E1910" s="1" t="s">
        <v>5</v>
      </c>
      <c r="F1910" s="2">
        <f>UBER[[#This Row],[Request Date]]+UBER[[#This Row],[Request Time]]</f>
        <v>42563.447916666664</v>
      </c>
      <c r="G1910" s="3">
        <v>42563</v>
      </c>
      <c r="H1910" s="4">
        <v>0.44791666666666669</v>
      </c>
      <c r="I1910" s="27">
        <f>HOUR(UBER[[#This Row],[Request Timestamp]])</f>
        <v>10</v>
      </c>
      <c r="J1910" s="4" t="str">
        <f t="shared" si="88"/>
        <v>Morning</v>
      </c>
      <c r="K1910" s="4" t="str">
        <f>TEXT(UBER[[#This Row],[Request Date]],"dddd")</f>
        <v>Tuesday</v>
      </c>
      <c r="L1910" s="2">
        <f>IF(OR(UBER[Drop Date]="NA", UBER[Drop Time]="NA"), "NA",M1910+N1910)</f>
        <v>42563.480555555558</v>
      </c>
      <c r="M1910" s="3">
        <v>42563</v>
      </c>
      <c r="N1910" s="4">
        <v>0.48055555555555557</v>
      </c>
      <c r="O1910" s="4" t="str">
        <f>IF(UBER[Drop Date]="NA","No","yes")</f>
        <v>yes</v>
      </c>
      <c r="P1910" s="4">
        <f t="shared" si="89"/>
        <v>3.2638888893416151E-2</v>
      </c>
      <c r="Q1910" s="27">
        <f>IF(UBER[[Trip duration ]]="","",HOUR(P1910)*60 + MINUTE(P1910))</f>
        <v>47</v>
      </c>
      <c r="R1910" s="27"/>
    </row>
    <row r="1911" spans="1:18" x14ac:dyDescent="0.3">
      <c r="A1911" s="1">
        <v>1916</v>
      </c>
      <c r="B1911" s="1" t="s">
        <v>4</v>
      </c>
      <c r="C1911" s="1">
        <v>144</v>
      </c>
      <c r="D1911" s="1" t="str">
        <f t="shared" si="87"/>
        <v>Yes</v>
      </c>
      <c r="E1911" s="1" t="s">
        <v>5</v>
      </c>
      <c r="F1911" s="2">
        <f>UBER[[#This Row],[Request Date]]+UBER[[#This Row],[Request Time]]</f>
        <v>42563.446527777778</v>
      </c>
      <c r="G1911" s="3">
        <v>42563</v>
      </c>
      <c r="H1911" s="4">
        <v>0.4465277777777778</v>
      </c>
      <c r="I1911" s="27">
        <f>HOUR(UBER[[#This Row],[Request Timestamp]])</f>
        <v>10</v>
      </c>
      <c r="J1911" s="4" t="str">
        <f t="shared" si="88"/>
        <v>Morning</v>
      </c>
      <c r="K1911" s="4" t="str">
        <f>TEXT(UBER[[#This Row],[Request Date]],"dddd")</f>
        <v>Tuesday</v>
      </c>
      <c r="L1911" s="2">
        <f>IF(OR(UBER[Drop Date]="NA", UBER[Drop Time]="NA"), "NA",M1911+N1911)</f>
        <v>42563.46597222222</v>
      </c>
      <c r="M1911" s="3">
        <v>42563</v>
      </c>
      <c r="N1911" s="4">
        <v>0.46597222222222223</v>
      </c>
      <c r="O1911" s="4" t="str">
        <f>IF(UBER[Drop Date]="NA","No","yes")</f>
        <v>yes</v>
      </c>
      <c r="P1911" s="4">
        <f t="shared" si="89"/>
        <v>1.9444444442342501E-2</v>
      </c>
      <c r="Q1911" s="27">
        <f>IF(UBER[[Trip duration ]]="","",HOUR(P1911)*60 + MINUTE(P1911))</f>
        <v>28</v>
      </c>
      <c r="R1911" s="27"/>
    </row>
    <row r="1912" spans="1:18" x14ac:dyDescent="0.3">
      <c r="A1912" s="1">
        <v>1917</v>
      </c>
      <c r="B1912" s="1" t="s">
        <v>8</v>
      </c>
      <c r="C1912" s="1" t="s">
        <v>6</v>
      </c>
      <c r="D1912" s="1" t="str">
        <f t="shared" si="87"/>
        <v>No</v>
      </c>
      <c r="E1912" s="1" t="s">
        <v>7</v>
      </c>
      <c r="F1912" s="2">
        <f>UBER[[#This Row],[Request Date]]+UBER[[#This Row],[Request Time]]</f>
        <v>42563.451388888891</v>
      </c>
      <c r="G1912" s="3">
        <v>42563</v>
      </c>
      <c r="H1912" s="4">
        <v>0.4513888888888889</v>
      </c>
      <c r="I1912" s="27">
        <f>HOUR(UBER[[#This Row],[Request Timestamp]])</f>
        <v>10</v>
      </c>
      <c r="J1912" s="4" t="str">
        <f t="shared" si="88"/>
        <v>Morning</v>
      </c>
      <c r="K1912" s="4" t="str">
        <f>TEXT(UBER[[#This Row],[Request Date]],"dddd")</f>
        <v>Tuesday</v>
      </c>
      <c r="L1912" s="2" t="str">
        <f>IF(OR(UBER[Drop Date]="NA", UBER[Drop Time]="NA"), "NA",M1912+N1912)</f>
        <v>NA</v>
      </c>
      <c r="M1912" s="3" t="s">
        <v>6</v>
      </c>
      <c r="N1912" s="4"/>
      <c r="O1912" s="4" t="str">
        <f>IF(UBER[Drop Date]="NA","No","yes")</f>
        <v>No</v>
      </c>
      <c r="P1912" s="4" t="str">
        <f t="shared" si="89"/>
        <v/>
      </c>
      <c r="Q1912" s="27" t="str">
        <f>IF(UBER[[Trip duration ]]="","",HOUR(P1912)*60 + MINUTE(P1912))</f>
        <v/>
      </c>
      <c r="R1912" s="27"/>
    </row>
    <row r="1913" spans="1:18" x14ac:dyDescent="0.3">
      <c r="A1913" s="1">
        <v>1918</v>
      </c>
      <c r="B1913" s="1" t="s">
        <v>8</v>
      </c>
      <c r="C1913" s="1">
        <v>221</v>
      </c>
      <c r="D1913" s="1" t="str">
        <f t="shared" si="87"/>
        <v>Yes</v>
      </c>
      <c r="E1913" s="1" t="s">
        <v>5</v>
      </c>
      <c r="F1913" s="2">
        <f>UBER[[#This Row],[Request Date]]+UBER[[#This Row],[Request Time]]</f>
        <v>42563.455555555556</v>
      </c>
      <c r="G1913" s="3">
        <v>42563</v>
      </c>
      <c r="H1913" s="4">
        <v>0.45555555555555555</v>
      </c>
      <c r="I1913" s="27">
        <f>HOUR(UBER[[#This Row],[Request Timestamp]])</f>
        <v>10</v>
      </c>
      <c r="J1913" s="4" t="str">
        <f t="shared" si="88"/>
        <v>Morning</v>
      </c>
      <c r="K1913" s="4" t="str">
        <f>TEXT(UBER[[#This Row],[Request Date]],"dddd")</f>
        <v>Tuesday</v>
      </c>
      <c r="L1913" s="2">
        <f>IF(OR(UBER[Drop Date]="NA", UBER[Drop Time]="NA"), "NA",M1913+N1913)</f>
        <v>42563.506944444445</v>
      </c>
      <c r="M1913" s="3">
        <v>42563</v>
      </c>
      <c r="N1913" s="4">
        <v>0.50694444444444442</v>
      </c>
      <c r="O1913" s="4" t="str">
        <f>IF(UBER[Drop Date]="NA","No","yes")</f>
        <v>yes</v>
      </c>
      <c r="P1913" s="4">
        <f t="shared" si="89"/>
        <v>5.1388888889050577E-2</v>
      </c>
      <c r="Q1913" s="27">
        <f>IF(UBER[[Trip duration ]]="","",HOUR(P1913)*60 + MINUTE(P1913))</f>
        <v>74</v>
      </c>
      <c r="R1913" s="27"/>
    </row>
    <row r="1914" spans="1:18" x14ac:dyDescent="0.3">
      <c r="A1914" s="1">
        <v>1919</v>
      </c>
      <c r="B1914" s="1" t="s">
        <v>8</v>
      </c>
      <c r="C1914" s="1">
        <v>272</v>
      </c>
      <c r="D1914" s="1" t="str">
        <f t="shared" si="87"/>
        <v>Yes</v>
      </c>
      <c r="E1914" s="1" t="s">
        <v>5</v>
      </c>
      <c r="F1914" s="2">
        <f>UBER[[#This Row],[Request Date]]+UBER[[#This Row],[Request Time]]</f>
        <v>42563.457638888889</v>
      </c>
      <c r="G1914" s="3">
        <v>42563</v>
      </c>
      <c r="H1914" s="4">
        <v>0.45763888888888887</v>
      </c>
      <c r="I1914" s="27">
        <f>HOUR(UBER[[#This Row],[Request Timestamp]])</f>
        <v>10</v>
      </c>
      <c r="J1914" s="4" t="str">
        <f t="shared" si="88"/>
        <v>Morning</v>
      </c>
      <c r="K1914" s="4" t="str">
        <f>TEXT(UBER[[#This Row],[Request Date]],"dddd")</f>
        <v>Tuesday</v>
      </c>
      <c r="L1914" s="2">
        <f>IF(OR(UBER[Drop Date]="NA", UBER[Drop Time]="NA"), "NA",M1914+N1914)</f>
        <v>42563.509027777778</v>
      </c>
      <c r="M1914" s="3">
        <v>42563</v>
      </c>
      <c r="N1914" s="4">
        <v>0.50902777777777775</v>
      </c>
      <c r="O1914" s="4" t="str">
        <f>IF(UBER[Drop Date]="NA","No","yes")</f>
        <v>yes</v>
      </c>
      <c r="P1914" s="4">
        <f t="shared" si="89"/>
        <v>5.1388888889050577E-2</v>
      </c>
      <c r="Q1914" s="27">
        <f>IF(UBER[[Trip duration ]]="","",HOUR(P1914)*60 + MINUTE(P1914))</f>
        <v>74</v>
      </c>
      <c r="R1914" s="27"/>
    </row>
    <row r="1915" spans="1:18" x14ac:dyDescent="0.3">
      <c r="A1915" s="1">
        <v>1920</v>
      </c>
      <c r="B1915" s="1" t="s">
        <v>8</v>
      </c>
      <c r="C1915" s="1">
        <v>294</v>
      </c>
      <c r="D1915" s="1" t="str">
        <f t="shared" si="87"/>
        <v>Yes</v>
      </c>
      <c r="E1915" s="1" t="s">
        <v>5</v>
      </c>
      <c r="F1915" s="2">
        <f>UBER[[#This Row],[Request Date]]+UBER[[#This Row],[Request Time]]</f>
        <v>42563.455555555556</v>
      </c>
      <c r="G1915" s="3">
        <v>42563</v>
      </c>
      <c r="H1915" s="4">
        <v>0.45555555555555555</v>
      </c>
      <c r="I1915" s="27">
        <f>HOUR(UBER[[#This Row],[Request Timestamp]])</f>
        <v>10</v>
      </c>
      <c r="J1915" s="4" t="str">
        <f t="shared" si="88"/>
        <v>Morning</v>
      </c>
      <c r="K1915" s="4" t="str">
        <f>TEXT(UBER[[#This Row],[Request Date]],"dddd")</f>
        <v>Tuesday</v>
      </c>
      <c r="L1915" s="2">
        <f>IF(OR(UBER[Drop Date]="NA", UBER[Drop Time]="NA"), "NA",M1915+N1915)</f>
        <v>42563.498611111114</v>
      </c>
      <c r="M1915" s="3">
        <v>42563</v>
      </c>
      <c r="N1915" s="4">
        <v>0.49861111111111112</v>
      </c>
      <c r="O1915" s="4" t="str">
        <f>IF(UBER[Drop Date]="NA","No","yes")</f>
        <v>yes</v>
      </c>
      <c r="P1915" s="4">
        <f t="shared" si="89"/>
        <v>4.3055555557657499E-2</v>
      </c>
      <c r="Q1915" s="27">
        <f>IF(UBER[[Trip duration ]]="","",HOUR(P1915)*60 + MINUTE(P1915))</f>
        <v>62</v>
      </c>
      <c r="R1915" s="27"/>
    </row>
    <row r="1916" spans="1:18" x14ac:dyDescent="0.3">
      <c r="A1916" s="1">
        <v>1921</v>
      </c>
      <c r="B1916" s="1" t="s">
        <v>8</v>
      </c>
      <c r="C1916" s="1">
        <v>28</v>
      </c>
      <c r="D1916" s="1" t="str">
        <f t="shared" si="87"/>
        <v>Yes</v>
      </c>
      <c r="E1916" s="1" t="s">
        <v>9</v>
      </c>
      <c r="F1916" s="2">
        <f>UBER[[#This Row],[Request Date]]+UBER[[#This Row],[Request Time]]</f>
        <v>42563.456944444442</v>
      </c>
      <c r="G1916" s="3">
        <v>42563</v>
      </c>
      <c r="H1916" s="4">
        <v>0.45694444444444443</v>
      </c>
      <c r="I1916" s="27">
        <f>HOUR(UBER[[#This Row],[Request Timestamp]])</f>
        <v>10</v>
      </c>
      <c r="J1916" s="4" t="str">
        <f t="shared" si="88"/>
        <v>Morning</v>
      </c>
      <c r="K1916" s="4" t="str">
        <f>TEXT(UBER[[#This Row],[Request Date]],"dddd")</f>
        <v>Tuesday</v>
      </c>
      <c r="L1916" s="2" t="str">
        <f>IF(OR(UBER[Drop Date]="NA", UBER[Drop Time]="NA"), "NA",M1916+N1916)</f>
        <v>NA</v>
      </c>
      <c r="M1916" s="3" t="s">
        <v>6</v>
      </c>
      <c r="N1916" s="4"/>
      <c r="O1916" s="4" t="str">
        <f>IF(UBER[Drop Date]="NA","No","yes")</f>
        <v>No</v>
      </c>
      <c r="P1916" s="4" t="str">
        <f t="shared" si="89"/>
        <v/>
      </c>
      <c r="Q1916" s="27" t="str">
        <f>IF(UBER[[Trip duration ]]="","",HOUR(P1916)*60 + MINUTE(P1916))</f>
        <v/>
      </c>
      <c r="R1916" s="27"/>
    </row>
    <row r="1917" spans="1:18" x14ac:dyDescent="0.3">
      <c r="A1917" s="1">
        <v>1922</v>
      </c>
      <c r="B1917" s="1" t="s">
        <v>4</v>
      </c>
      <c r="C1917" s="1" t="s">
        <v>6</v>
      </c>
      <c r="D1917" s="1" t="str">
        <f t="shared" si="87"/>
        <v>No</v>
      </c>
      <c r="E1917" s="1" t="s">
        <v>7</v>
      </c>
      <c r="F1917" s="2">
        <f>UBER[[#This Row],[Request Date]]+UBER[[#This Row],[Request Time]]</f>
        <v>42563.460416666669</v>
      </c>
      <c r="G1917" s="3">
        <v>42563</v>
      </c>
      <c r="H1917" s="4">
        <v>0.4604166666666667</v>
      </c>
      <c r="I1917" s="27">
        <f>HOUR(UBER[[#This Row],[Request Timestamp]])</f>
        <v>11</v>
      </c>
      <c r="J1917" s="4" t="str">
        <f t="shared" si="88"/>
        <v>Morning</v>
      </c>
      <c r="K1917" s="4" t="str">
        <f>TEXT(UBER[[#This Row],[Request Date]],"dddd")</f>
        <v>Tuesday</v>
      </c>
      <c r="L1917" s="2" t="str">
        <f>IF(OR(UBER[Drop Date]="NA", UBER[Drop Time]="NA"), "NA",M1917+N1917)</f>
        <v>NA</v>
      </c>
      <c r="M1917" s="3" t="s">
        <v>6</v>
      </c>
      <c r="N1917" s="4"/>
      <c r="O1917" s="4" t="str">
        <f>IF(UBER[Drop Date]="NA","No","yes")</f>
        <v>No</v>
      </c>
      <c r="P1917" s="4" t="str">
        <f t="shared" si="89"/>
        <v/>
      </c>
      <c r="Q1917" s="27" t="str">
        <f>IF(UBER[[Trip duration ]]="","",HOUR(P1917)*60 + MINUTE(P1917))</f>
        <v/>
      </c>
      <c r="R1917" s="27"/>
    </row>
    <row r="1918" spans="1:18" x14ac:dyDescent="0.3">
      <c r="A1918" s="1">
        <v>1923</v>
      </c>
      <c r="B1918" s="1" t="s">
        <v>8</v>
      </c>
      <c r="C1918" s="1">
        <v>285</v>
      </c>
      <c r="D1918" s="1" t="str">
        <f t="shared" si="87"/>
        <v>Yes</v>
      </c>
      <c r="E1918" s="1" t="s">
        <v>5</v>
      </c>
      <c r="F1918" s="2">
        <f>UBER[[#This Row],[Request Date]]+UBER[[#This Row],[Request Time]]</f>
        <v>42563.458333333336</v>
      </c>
      <c r="G1918" s="3">
        <v>42563</v>
      </c>
      <c r="H1918" s="4">
        <v>0.45833333333333331</v>
      </c>
      <c r="I1918" s="27">
        <f>HOUR(UBER[[#This Row],[Request Timestamp]])</f>
        <v>11</v>
      </c>
      <c r="J1918" s="4" t="str">
        <f t="shared" si="88"/>
        <v>Morning</v>
      </c>
      <c r="K1918" s="4" t="str">
        <f>TEXT(UBER[[#This Row],[Request Date]],"dddd")</f>
        <v>Tuesday</v>
      </c>
      <c r="L1918" s="2">
        <f>IF(OR(UBER[Drop Date]="NA", UBER[Drop Time]="NA"), "NA",M1918+N1918)</f>
        <v>42563.5</v>
      </c>
      <c r="M1918" s="3">
        <v>42563</v>
      </c>
      <c r="N1918" s="4">
        <v>0.5</v>
      </c>
      <c r="O1918" s="4" t="str">
        <f>IF(UBER[Drop Date]="NA","No","yes")</f>
        <v>yes</v>
      </c>
      <c r="P1918" s="4">
        <f t="shared" si="89"/>
        <v>4.1666666664241347E-2</v>
      </c>
      <c r="Q1918" s="27">
        <f>IF(UBER[[Trip duration ]]="","",HOUR(P1918)*60 + MINUTE(P1918))</f>
        <v>60</v>
      </c>
      <c r="R1918" s="27"/>
    </row>
    <row r="1919" spans="1:18" x14ac:dyDescent="0.3">
      <c r="A1919" s="1">
        <v>1924</v>
      </c>
      <c r="B1919" s="1" t="s">
        <v>8</v>
      </c>
      <c r="C1919" s="1">
        <v>255</v>
      </c>
      <c r="D1919" s="1" t="str">
        <f t="shared" si="87"/>
        <v>Yes</v>
      </c>
      <c r="E1919" s="1" t="s">
        <v>5</v>
      </c>
      <c r="F1919" s="2">
        <f>UBER[[#This Row],[Request Date]]+UBER[[#This Row],[Request Time]]</f>
        <v>42563.459722222222</v>
      </c>
      <c r="G1919" s="3">
        <v>42563</v>
      </c>
      <c r="H1919" s="4">
        <v>0.4597222222222222</v>
      </c>
      <c r="I1919" s="27">
        <f>HOUR(UBER[[#This Row],[Request Timestamp]])</f>
        <v>11</v>
      </c>
      <c r="J1919" s="4" t="str">
        <f t="shared" si="88"/>
        <v>Morning</v>
      </c>
      <c r="K1919" s="4" t="str">
        <f>TEXT(UBER[[#This Row],[Request Date]],"dddd")</f>
        <v>Tuesday</v>
      </c>
      <c r="L1919" s="2">
        <f>IF(OR(UBER[Drop Date]="NA", UBER[Drop Time]="NA"), "NA",M1919+N1919)</f>
        <v>42563.488888888889</v>
      </c>
      <c r="M1919" s="3">
        <v>42563</v>
      </c>
      <c r="N1919" s="4">
        <v>0.48888888888888887</v>
      </c>
      <c r="O1919" s="4" t="str">
        <f>IF(UBER[Drop Date]="NA","No","yes")</f>
        <v>yes</v>
      </c>
      <c r="P1919" s="4">
        <f t="shared" si="89"/>
        <v>2.9166666667151731E-2</v>
      </c>
      <c r="Q1919" s="27">
        <f>IF(UBER[[Trip duration ]]="","",HOUR(P1919)*60 + MINUTE(P1919))</f>
        <v>42</v>
      </c>
      <c r="R1919" s="27"/>
    </row>
    <row r="1920" spans="1:18" x14ac:dyDescent="0.3">
      <c r="A1920" s="1">
        <v>1925</v>
      </c>
      <c r="B1920" s="1" t="s">
        <v>8</v>
      </c>
      <c r="C1920" s="1">
        <v>71</v>
      </c>
      <c r="D1920" s="1" t="str">
        <f t="shared" si="87"/>
        <v>Yes</v>
      </c>
      <c r="E1920" s="1" t="s">
        <v>5</v>
      </c>
      <c r="F1920" s="2">
        <f>UBER[[#This Row],[Request Date]]+UBER[[#This Row],[Request Time]]</f>
        <v>42563.462500000001</v>
      </c>
      <c r="G1920" s="3">
        <v>42563</v>
      </c>
      <c r="H1920" s="4">
        <v>0.46249999999999997</v>
      </c>
      <c r="I1920" s="27">
        <f>HOUR(UBER[[#This Row],[Request Timestamp]])</f>
        <v>11</v>
      </c>
      <c r="J1920" s="4" t="str">
        <f t="shared" si="88"/>
        <v>Morning</v>
      </c>
      <c r="K1920" s="4" t="str">
        <f>TEXT(UBER[[#This Row],[Request Date]],"dddd")</f>
        <v>Tuesday</v>
      </c>
      <c r="L1920" s="2">
        <f>IF(OR(UBER[Drop Date]="NA", UBER[Drop Time]="NA"), "NA",M1920+N1920)</f>
        <v>42563.493750000001</v>
      </c>
      <c r="M1920" s="3">
        <v>42563</v>
      </c>
      <c r="N1920" s="4">
        <v>0.49374999999999997</v>
      </c>
      <c r="O1920" s="4" t="str">
        <f>IF(UBER[Drop Date]="NA","No","yes")</f>
        <v>yes</v>
      </c>
      <c r="P1920" s="4">
        <f t="shared" si="89"/>
        <v>3.125E-2</v>
      </c>
      <c r="Q1920" s="27">
        <f>IF(UBER[[Trip duration ]]="","",HOUR(P1920)*60 + MINUTE(P1920))</f>
        <v>45</v>
      </c>
      <c r="R1920" s="27"/>
    </row>
    <row r="1921" spans="1:18" x14ac:dyDescent="0.3">
      <c r="A1921" s="1">
        <v>1926</v>
      </c>
      <c r="B1921" s="1" t="s">
        <v>8</v>
      </c>
      <c r="C1921" s="1" t="s">
        <v>6</v>
      </c>
      <c r="D1921" s="1" t="str">
        <f t="shared" si="87"/>
        <v>No</v>
      </c>
      <c r="E1921" s="1" t="s">
        <v>7</v>
      </c>
      <c r="F1921" s="2">
        <f>UBER[[#This Row],[Request Date]]+UBER[[#This Row],[Request Time]]</f>
        <v>42563.465277777781</v>
      </c>
      <c r="G1921" s="3">
        <v>42563</v>
      </c>
      <c r="H1921" s="4">
        <v>0.46527777777777773</v>
      </c>
      <c r="I1921" s="27">
        <f>HOUR(UBER[[#This Row],[Request Timestamp]])</f>
        <v>11</v>
      </c>
      <c r="J1921" s="4" t="str">
        <f t="shared" si="88"/>
        <v>Morning</v>
      </c>
      <c r="K1921" s="4" t="str">
        <f>TEXT(UBER[[#This Row],[Request Date]],"dddd")</f>
        <v>Tuesday</v>
      </c>
      <c r="L1921" s="2" t="str">
        <f>IF(OR(UBER[Drop Date]="NA", UBER[Drop Time]="NA"), "NA",M1921+N1921)</f>
        <v>NA</v>
      </c>
      <c r="M1921" s="3" t="s">
        <v>6</v>
      </c>
      <c r="N1921" s="4"/>
      <c r="O1921" s="4" t="str">
        <f>IF(UBER[Drop Date]="NA","No","yes")</f>
        <v>No</v>
      </c>
      <c r="P1921" s="4" t="str">
        <f t="shared" si="89"/>
        <v/>
      </c>
      <c r="Q1921" s="27" t="str">
        <f>IF(UBER[[Trip duration ]]="","",HOUR(P1921)*60 + MINUTE(P1921))</f>
        <v/>
      </c>
      <c r="R1921" s="27"/>
    </row>
    <row r="1922" spans="1:18" x14ac:dyDescent="0.3">
      <c r="A1922" s="1">
        <v>1927</v>
      </c>
      <c r="B1922" s="1" t="s">
        <v>8</v>
      </c>
      <c r="C1922" s="1">
        <v>111</v>
      </c>
      <c r="D1922" s="1" t="str">
        <f t="shared" ref="D1922:D1985" si="90">IF(C:C="NA","No","Yes")</f>
        <v>Yes</v>
      </c>
      <c r="E1922" s="1" t="s">
        <v>9</v>
      </c>
      <c r="F1922" s="2">
        <f>UBER[[#This Row],[Request Date]]+UBER[[#This Row],[Request Time]]</f>
        <v>42563.463888888888</v>
      </c>
      <c r="G1922" s="3">
        <v>42563</v>
      </c>
      <c r="H1922" s="4">
        <v>0.46388888888888885</v>
      </c>
      <c r="I1922" s="27">
        <f>HOUR(UBER[[#This Row],[Request Timestamp]])</f>
        <v>11</v>
      </c>
      <c r="J1922" s="4" t="str">
        <f t="shared" ref="J1922:J1985" si="91">IF(HOUR(H1922)&lt;4,"Late Night",
 IF(HOUR(H1922)&lt;8,"Early Morning",
 IF(HOUR(H1922)&lt;12,"Morning",
 IF(HOUR(H1922)&lt;17,"Afternoon",
 IF(HOUR(H1922)&lt;21,"Evening","Night")))))</f>
        <v>Morning</v>
      </c>
      <c r="K1922" s="4" t="str">
        <f>TEXT(UBER[[#This Row],[Request Date]],"dddd")</f>
        <v>Tuesday</v>
      </c>
      <c r="L1922" s="2" t="str">
        <f>IF(OR(UBER[Drop Date]="NA", UBER[Drop Time]="NA"), "NA",M1922+N1922)</f>
        <v>NA</v>
      </c>
      <c r="M1922" s="3" t="s">
        <v>6</v>
      </c>
      <c r="N1922" s="4"/>
      <c r="O1922" s="4" t="str">
        <f>IF(UBER[Drop Date]="NA","No","yes")</f>
        <v>No</v>
      </c>
      <c r="P1922" s="4" t="str">
        <f t="shared" ref="P1922:P1985" si="92">IF(OR(L1922="NA",F1922="NA"), "", L1922 - F1922)</f>
        <v/>
      </c>
      <c r="Q1922" s="27" t="str">
        <f>IF(UBER[[Trip duration ]]="","",HOUR(P1922)*60 + MINUTE(P1922))</f>
        <v/>
      </c>
      <c r="R1922" s="27"/>
    </row>
    <row r="1923" spans="1:18" x14ac:dyDescent="0.3">
      <c r="A1923" s="1">
        <v>1928</v>
      </c>
      <c r="B1923" s="1" t="s">
        <v>8</v>
      </c>
      <c r="C1923" s="1">
        <v>241</v>
      </c>
      <c r="D1923" s="1" t="str">
        <f t="shared" si="90"/>
        <v>Yes</v>
      </c>
      <c r="E1923" s="1" t="s">
        <v>5</v>
      </c>
      <c r="F1923" s="2">
        <f>UBER[[#This Row],[Request Date]]+UBER[[#This Row],[Request Time]]</f>
        <v>42563.463888888888</v>
      </c>
      <c r="G1923" s="3">
        <v>42563</v>
      </c>
      <c r="H1923" s="4">
        <v>0.46388888888888885</v>
      </c>
      <c r="I1923" s="27">
        <f>HOUR(UBER[[#This Row],[Request Timestamp]])</f>
        <v>11</v>
      </c>
      <c r="J1923" s="4" t="str">
        <f t="shared" si="91"/>
        <v>Morning</v>
      </c>
      <c r="K1923" s="4" t="str">
        <f>TEXT(UBER[[#This Row],[Request Date]],"dddd")</f>
        <v>Tuesday</v>
      </c>
      <c r="L1923" s="2">
        <f>IF(OR(UBER[Drop Date]="NA", UBER[Drop Time]="NA"), "NA",M1923+N1923)</f>
        <v>42563.48541666667</v>
      </c>
      <c r="M1923" s="3">
        <v>42563</v>
      </c>
      <c r="N1923" s="4">
        <v>0.48541666666666666</v>
      </c>
      <c r="O1923" s="4" t="str">
        <f>IF(UBER[Drop Date]="NA","No","yes")</f>
        <v>yes</v>
      </c>
      <c r="P1923" s="4">
        <f t="shared" si="92"/>
        <v>2.1527777782466728E-2</v>
      </c>
      <c r="Q1923" s="27">
        <f>IF(UBER[[Trip duration ]]="","",HOUR(P1923)*60 + MINUTE(P1923))</f>
        <v>31</v>
      </c>
      <c r="R1923" s="27"/>
    </row>
    <row r="1924" spans="1:18" x14ac:dyDescent="0.3">
      <c r="A1924" s="1">
        <v>1929</v>
      </c>
      <c r="B1924" s="1" t="s">
        <v>8</v>
      </c>
      <c r="C1924" s="1">
        <v>274</v>
      </c>
      <c r="D1924" s="1" t="str">
        <f t="shared" si="90"/>
        <v>Yes</v>
      </c>
      <c r="E1924" s="1" t="s">
        <v>5</v>
      </c>
      <c r="F1924" s="2">
        <f>UBER[[#This Row],[Request Date]]+UBER[[#This Row],[Request Time]]</f>
        <v>42563.470833333333</v>
      </c>
      <c r="G1924" s="3">
        <v>42563</v>
      </c>
      <c r="H1924" s="4">
        <v>0.47083333333333338</v>
      </c>
      <c r="I1924" s="27">
        <f>HOUR(UBER[[#This Row],[Request Timestamp]])</f>
        <v>11</v>
      </c>
      <c r="J1924" s="4" t="str">
        <f t="shared" si="91"/>
        <v>Morning</v>
      </c>
      <c r="K1924" s="4" t="str">
        <f>TEXT(UBER[[#This Row],[Request Date]],"dddd")</f>
        <v>Tuesday</v>
      </c>
      <c r="L1924" s="2">
        <f>IF(OR(UBER[Drop Date]="NA", UBER[Drop Time]="NA"), "NA",M1924+N1924)</f>
        <v>42563.511111111111</v>
      </c>
      <c r="M1924" s="3">
        <v>42563</v>
      </c>
      <c r="N1924" s="4">
        <v>0.51111111111111118</v>
      </c>
      <c r="O1924" s="4" t="str">
        <f>IF(UBER[Drop Date]="NA","No","yes")</f>
        <v>yes</v>
      </c>
      <c r="P1924" s="4">
        <f t="shared" si="92"/>
        <v>4.0277777778101154E-2</v>
      </c>
      <c r="Q1924" s="27">
        <f>IF(UBER[[Trip duration ]]="","",HOUR(P1924)*60 + MINUTE(P1924))</f>
        <v>58</v>
      </c>
      <c r="R1924" s="27"/>
    </row>
    <row r="1925" spans="1:18" x14ac:dyDescent="0.3">
      <c r="A1925" s="1">
        <v>1930</v>
      </c>
      <c r="B1925" s="1" t="s">
        <v>8</v>
      </c>
      <c r="C1925" s="1">
        <v>265</v>
      </c>
      <c r="D1925" s="1" t="str">
        <f t="shared" si="90"/>
        <v>Yes</v>
      </c>
      <c r="E1925" s="1" t="s">
        <v>5</v>
      </c>
      <c r="F1925" s="2">
        <f>UBER[[#This Row],[Request Date]]+UBER[[#This Row],[Request Time]]</f>
        <v>42563.468055555553</v>
      </c>
      <c r="G1925" s="3">
        <v>42563</v>
      </c>
      <c r="H1925" s="4">
        <v>0.4680555555555555</v>
      </c>
      <c r="I1925" s="27">
        <f>HOUR(UBER[[#This Row],[Request Timestamp]])</f>
        <v>11</v>
      </c>
      <c r="J1925" s="4" t="str">
        <f t="shared" si="91"/>
        <v>Morning</v>
      </c>
      <c r="K1925" s="4" t="str">
        <f>TEXT(UBER[[#This Row],[Request Date]],"dddd")</f>
        <v>Tuesday</v>
      </c>
      <c r="L1925" s="2">
        <f>IF(OR(UBER[Drop Date]="NA", UBER[Drop Time]="NA"), "NA",M1925+N1925)</f>
        <v>42563.509027777778</v>
      </c>
      <c r="M1925" s="3">
        <v>42563</v>
      </c>
      <c r="N1925" s="4">
        <v>0.50902777777777775</v>
      </c>
      <c r="O1925" s="4" t="str">
        <f>IF(UBER[Drop Date]="NA","No","yes")</f>
        <v>yes</v>
      </c>
      <c r="P1925" s="4">
        <f t="shared" si="92"/>
        <v>4.0972222224809229E-2</v>
      </c>
      <c r="Q1925" s="27">
        <f>IF(UBER[[Trip duration ]]="","",HOUR(P1925)*60 + MINUTE(P1925))</f>
        <v>59</v>
      </c>
      <c r="R1925" s="27"/>
    </row>
    <row r="1926" spans="1:18" x14ac:dyDescent="0.3">
      <c r="A1926" s="1">
        <v>1931</v>
      </c>
      <c r="B1926" s="1" t="s">
        <v>8</v>
      </c>
      <c r="C1926" s="1">
        <v>104</v>
      </c>
      <c r="D1926" s="1" t="str">
        <f t="shared" si="90"/>
        <v>Yes</v>
      </c>
      <c r="E1926" s="1" t="s">
        <v>9</v>
      </c>
      <c r="F1926" s="2">
        <f>UBER[[#This Row],[Request Date]]+UBER[[#This Row],[Request Time]]</f>
        <v>42563.467361111114</v>
      </c>
      <c r="G1926" s="3">
        <v>42563</v>
      </c>
      <c r="H1926" s="4">
        <v>0.46736111111111112</v>
      </c>
      <c r="I1926" s="27">
        <f>HOUR(UBER[[#This Row],[Request Timestamp]])</f>
        <v>11</v>
      </c>
      <c r="J1926" s="4" t="str">
        <f t="shared" si="91"/>
        <v>Morning</v>
      </c>
      <c r="K1926" s="4" t="str">
        <f>TEXT(UBER[[#This Row],[Request Date]],"dddd")</f>
        <v>Tuesday</v>
      </c>
      <c r="L1926" s="2" t="str">
        <f>IF(OR(UBER[Drop Date]="NA", UBER[Drop Time]="NA"), "NA",M1926+N1926)</f>
        <v>NA</v>
      </c>
      <c r="M1926" s="3" t="s">
        <v>6</v>
      </c>
      <c r="N1926" s="4"/>
      <c r="O1926" s="4" t="str">
        <f>IF(UBER[Drop Date]="NA","No","yes")</f>
        <v>No</v>
      </c>
      <c r="P1926" s="4" t="str">
        <f t="shared" si="92"/>
        <v/>
      </c>
      <c r="Q1926" s="27" t="str">
        <f>IF(UBER[[Trip duration ]]="","",HOUR(P1926)*60 + MINUTE(P1926))</f>
        <v/>
      </c>
      <c r="R1926" s="27"/>
    </row>
    <row r="1927" spans="1:18" x14ac:dyDescent="0.3">
      <c r="A1927" s="1">
        <v>1932</v>
      </c>
      <c r="B1927" s="1" t="s">
        <v>8</v>
      </c>
      <c r="C1927" s="1">
        <v>248</v>
      </c>
      <c r="D1927" s="1" t="str">
        <f t="shared" si="90"/>
        <v>Yes</v>
      </c>
      <c r="E1927" s="1" t="s">
        <v>9</v>
      </c>
      <c r="F1927" s="2">
        <f>UBER[[#This Row],[Request Date]]+UBER[[#This Row],[Request Time]]</f>
        <v>42563.467361111114</v>
      </c>
      <c r="G1927" s="3">
        <v>42563</v>
      </c>
      <c r="H1927" s="4">
        <v>0.46736111111111112</v>
      </c>
      <c r="I1927" s="27">
        <f>HOUR(UBER[[#This Row],[Request Timestamp]])</f>
        <v>11</v>
      </c>
      <c r="J1927" s="4" t="str">
        <f t="shared" si="91"/>
        <v>Morning</v>
      </c>
      <c r="K1927" s="4" t="str">
        <f>TEXT(UBER[[#This Row],[Request Date]],"dddd")</f>
        <v>Tuesday</v>
      </c>
      <c r="L1927" s="2" t="str">
        <f>IF(OR(UBER[Drop Date]="NA", UBER[Drop Time]="NA"), "NA",M1927+N1927)</f>
        <v>NA</v>
      </c>
      <c r="M1927" s="3" t="s">
        <v>6</v>
      </c>
      <c r="N1927" s="4"/>
      <c r="O1927" s="4" t="str">
        <f>IF(UBER[Drop Date]="NA","No","yes")</f>
        <v>No</v>
      </c>
      <c r="P1927" s="4" t="str">
        <f t="shared" si="92"/>
        <v/>
      </c>
      <c r="Q1927" s="27" t="str">
        <f>IF(UBER[[Trip duration ]]="","",HOUR(P1927)*60 + MINUTE(P1927))</f>
        <v/>
      </c>
      <c r="R1927" s="27"/>
    </row>
    <row r="1928" spans="1:18" x14ac:dyDescent="0.3">
      <c r="A1928" s="1">
        <v>1933</v>
      </c>
      <c r="B1928" s="1" t="s">
        <v>8</v>
      </c>
      <c r="C1928" s="1" t="s">
        <v>6</v>
      </c>
      <c r="D1928" s="1" t="str">
        <f t="shared" si="90"/>
        <v>No</v>
      </c>
      <c r="E1928" s="1" t="s">
        <v>7</v>
      </c>
      <c r="F1928" s="2">
        <f>UBER[[#This Row],[Request Date]]+UBER[[#This Row],[Request Time]]</f>
        <v>42563.472916666666</v>
      </c>
      <c r="G1928" s="3">
        <v>42563</v>
      </c>
      <c r="H1928" s="4">
        <v>0.47291666666666665</v>
      </c>
      <c r="I1928" s="27">
        <f>HOUR(UBER[[#This Row],[Request Timestamp]])</f>
        <v>11</v>
      </c>
      <c r="J1928" s="4" t="str">
        <f t="shared" si="91"/>
        <v>Morning</v>
      </c>
      <c r="K1928" s="4" t="str">
        <f>TEXT(UBER[[#This Row],[Request Date]],"dddd")</f>
        <v>Tuesday</v>
      </c>
      <c r="L1928" s="2" t="str">
        <f>IF(OR(UBER[Drop Date]="NA", UBER[Drop Time]="NA"), "NA",M1928+N1928)</f>
        <v>NA</v>
      </c>
      <c r="M1928" s="3" t="s">
        <v>6</v>
      </c>
      <c r="N1928" s="4"/>
      <c r="O1928" s="4" t="str">
        <f>IF(UBER[Drop Date]="NA","No","yes")</f>
        <v>No</v>
      </c>
      <c r="P1928" s="4" t="str">
        <f t="shared" si="92"/>
        <v/>
      </c>
      <c r="Q1928" s="27" t="str">
        <f>IF(UBER[[Trip duration ]]="","",HOUR(P1928)*60 + MINUTE(P1928))</f>
        <v/>
      </c>
      <c r="R1928" s="27"/>
    </row>
    <row r="1929" spans="1:18" x14ac:dyDescent="0.3">
      <c r="A1929" s="1">
        <v>1934</v>
      </c>
      <c r="B1929" s="1" t="s">
        <v>4</v>
      </c>
      <c r="C1929" s="1">
        <v>3</v>
      </c>
      <c r="D1929" s="1" t="str">
        <f t="shared" si="90"/>
        <v>Yes</v>
      </c>
      <c r="E1929" s="1" t="s">
        <v>5</v>
      </c>
      <c r="F1929" s="2">
        <f>UBER[[#This Row],[Request Date]]+UBER[[#This Row],[Request Time]]</f>
        <v>42563.470138888886</v>
      </c>
      <c r="G1929" s="3">
        <v>42563</v>
      </c>
      <c r="H1929" s="4">
        <v>0.47013888888888888</v>
      </c>
      <c r="I1929" s="27">
        <f>HOUR(UBER[[#This Row],[Request Timestamp]])</f>
        <v>11</v>
      </c>
      <c r="J1929" s="4" t="str">
        <f t="shared" si="91"/>
        <v>Morning</v>
      </c>
      <c r="K1929" s="4" t="str">
        <f>TEXT(UBER[[#This Row],[Request Date]],"dddd")</f>
        <v>Tuesday</v>
      </c>
      <c r="L1929" s="2">
        <f>IF(OR(UBER[Drop Date]="NA", UBER[Drop Time]="NA"), "NA",M1929+N1929)</f>
        <v>42563.515972222223</v>
      </c>
      <c r="M1929" s="3">
        <v>42563</v>
      </c>
      <c r="N1929" s="4">
        <v>0.51597222222222217</v>
      </c>
      <c r="O1929" s="4" t="str">
        <f>IF(UBER[Drop Date]="NA","No","yes")</f>
        <v>yes</v>
      </c>
      <c r="P1929" s="4">
        <f t="shared" si="92"/>
        <v>4.5833333337213844E-2</v>
      </c>
      <c r="Q1929" s="27">
        <f>IF(UBER[[Trip duration ]]="","",HOUR(P1929)*60 + MINUTE(P1929))</f>
        <v>66</v>
      </c>
      <c r="R1929" s="27"/>
    </row>
    <row r="1930" spans="1:18" x14ac:dyDescent="0.3">
      <c r="A1930" s="1">
        <v>1935</v>
      </c>
      <c r="B1930" s="1" t="s">
        <v>8</v>
      </c>
      <c r="C1930" s="1">
        <v>110</v>
      </c>
      <c r="D1930" s="1" t="str">
        <f t="shared" si="90"/>
        <v>Yes</v>
      </c>
      <c r="E1930" s="1" t="s">
        <v>5</v>
      </c>
      <c r="F1930" s="2">
        <f>UBER[[#This Row],[Request Date]]+UBER[[#This Row],[Request Time]]</f>
        <v>42563.469444444447</v>
      </c>
      <c r="G1930" s="3">
        <v>42563</v>
      </c>
      <c r="H1930" s="4">
        <v>0.4694444444444445</v>
      </c>
      <c r="I1930" s="27">
        <f>HOUR(UBER[[#This Row],[Request Timestamp]])</f>
        <v>11</v>
      </c>
      <c r="J1930" s="4" t="str">
        <f t="shared" si="91"/>
        <v>Morning</v>
      </c>
      <c r="K1930" s="4" t="str">
        <f>TEXT(UBER[[#This Row],[Request Date]],"dddd")</f>
        <v>Tuesday</v>
      </c>
      <c r="L1930" s="2">
        <f>IF(OR(UBER[Drop Date]="NA", UBER[Drop Time]="NA"), "NA",M1930+N1930)</f>
        <v>42563.511805555558</v>
      </c>
      <c r="M1930" s="3">
        <v>42563</v>
      </c>
      <c r="N1930" s="4">
        <v>0.51180555555555551</v>
      </c>
      <c r="O1930" s="4" t="str">
        <f>IF(UBER[Drop Date]="NA","No","yes")</f>
        <v>yes</v>
      </c>
      <c r="P1930" s="4">
        <f t="shared" si="92"/>
        <v>4.2361111110949423E-2</v>
      </c>
      <c r="Q1930" s="27">
        <f>IF(UBER[[Trip duration ]]="","",HOUR(P1930)*60 + MINUTE(P1930))</f>
        <v>61</v>
      </c>
      <c r="R1930" s="27"/>
    </row>
    <row r="1931" spans="1:18" x14ac:dyDescent="0.3">
      <c r="A1931" s="1">
        <v>1936</v>
      </c>
      <c r="B1931" s="1" t="s">
        <v>8</v>
      </c>
      <c r="C1931" s="1" t="s">
        <v>6</v>
      </c>
      <c r="D1931" s="1" t="str">
        <f t="shared" si="90"/>
        <v>No</v>
      </c>
      <c r="E1931" s="1" t="s">
        <v>7</v>
      </c>
      <c r="F1931" s="2">
        <f>UBER[[#This Row],[Request Date]]+UBER[[#This Row],[Request Time]]</f>
        <v>42563.470138888886</v>
      </c>
      <c r="G1931" s="3">
        <v>42563</v>
      </c>
      <c r="H1931" s="4">
        <v>0.47013888888888888</v>
      </c>
      <c r="I1931" s="27">
        <f>HOUR(UBER[[#This Row],[Request Timestamp]])</f>
        <v>11</v>
      </c>
      <c r="J1931" s="4" t="str">
        <f t="shared" si="91"/>
        <v>Morning</v>
      </c>
      <c r="K1931" s="4" t="str">
        <f>TEXT(UBER[[#This Row],[Request Date]],"dddd")</f>
        <v>Tuesday</v>
      </c>
      <c r="L1931" s="2" t="str">
        <f>IF(OR(UBER[Drop Date]="NA", UBER[Drop Time]="NA"), "NA",M1931+N1931)</f>
        <v>NA</v>
      </c>
      <c r="M1931" s="3" t="s">
        <v>6</v>
      </c>
      <c r="N1931" s="4"/>
      <c r="O1931" s="4" t="str">
        <f>IF(UBER[Drop Date]="NA","No","yes")</f>
        <v>No</v>
      </c>
      <c r="P1931" s="4" t="str">
        <f t="shared" si="92"/>
        <v/>
      </c>
      <c r="Q1931" s="27" t="str">
        <f>IF(UBER[[Trip duration ]]="","",HOUR(P1931)*60 + MINUTE(P1931))</f>
        <v/>
      </c>
      <c r="R1931" s="27"/>
    </row>
    <row r="1932" spans="1:18" x14ac:dyDescent="0.3">
      <c r="A1932" s="1">
        <v>1937</v>
      </c>
      <c r="B1932" s="1" t="s">
        <v>4</v>
      </c>
      <c r="C1932" s="1">
        <v>102</v>
      </c>
      <c r="D1932" s="1" t="str">
        <f t="shared" si="90"/>
        <v>Yes</v>
      </c>
      <c r="E1932" s="1" t="s">
        <v>9</v>
      </c>
      <c r="F1932" s="2">
        <f>UBER[[#This Row],[Request Date]]+UBER[[#This Row],[Request Time]]</f>
        <v>42563.476388888892</v>
      </c>
      <c r="G1932" s="3">
        <v>42563</v>
      </c>
      <c r="H1932" s="4">
        <v>0.47638888888888892</v>
      </c>
      <c r="I1932" s="27">
        <f>HOUR(UBER[[#This Row],[Request Timestamp]])</f>
        <v>11</v>
      </c>
      <c r="J1932" s="4" t="str">
        <f t="shared" si="91"/>
        <v>Morning</v>
      </c>
      <c r="K1932" s="4" t="str">
        <f>TEXT(UBER[[#This Row],[Request Date]],"dddd")</f>
        <v>Tuesday</v>
      </c>
      <c r="L1932" s="2" t="str">
        <f>IF(OR(UBER[Drop Date]="NA", UBER[Drop Time]="NA"), "NA",M1932+N1932)</f>
        <v>NA</v>
      </c>
      <c r="M1932" s="3" t="s">
        <v>6</v>
      </c>
      <c r="N1932" s="4"/>
      <c r="O1932" s="4" t="str">
        <f>IF(UBER[Drop Date]="NA","No","yes")</f>
        <v>No</v>
      </c>
      <c r="P1932" s="4" t="str">
        <f t="shared" si="92"/>
        <v/>
      </c>
      <c r="Q1932" s="27" t="str">
        <f>IF(UBER[[Trip duration ]]="","",HOUR(P1932)*60 + MINUTE(P1932))</f>
        <v/>
      </c>
      <c r="R1932" s="27"/>
    </row>
    <row r="1933" spans="1:18" x14ac:dyDescent="0.3">
      <c r="A1933" s="1">
        <v>1938</v>
      </c>
      <c r="B1933" s="1" t="s">
        <v>4</v>
      </c>
      <c r="C1933" s="1">
        <v>156</v>
      </c>
      <c r="D1933" s="1" t="str">
        <f t="shared" si="90"/>
        <v>Yes</v>
      </c>
      <c r="E1933" s="1" t="s">
        <v>5</v>
      </c>
      <c r="F1933" s="2">
        <f>UBER[[#This Row],[Request Date]]+UBER[[#This Row],[Request Time]]</f>
        <v>42563.472916666666</v>
      </c>
      <c r="G1933" s="3">
        <v>42563</v>
      </c>
      <c r="H1933" s="4">
        <v>0.47291666666666665</v>
      </c>
      <c r="I1933" s="27">
        <f>HOUR(UBER[[#This Row],[Request Timestamp]])</f>
        <v>11</v>
      </c>
      <c r="J1933" s="4" t="str">
        <f t="shared" si="91"/>
        <v>Morning</v>
      </c>
      <c r="K1933" s="4" t="str">
        <f>TEXT(UBER[[#This Row],[Request Date]],"dddd")</f>
        <v>Tuesday</v>
      </c>
      <c r="L1933" s="2">
        <f>IF(OR(UBER[Drop Date]="NA", UBER[Drop Time]="NA"), "NA",M1933+N1933)</f>
        <v>42563.502083333333</v>
      </c>
      <c r="M1933" s="3">
        <v>42563</v>
      </c>
      <c r="N1933" s="4">
        <v>0.50208333333333333</v>
      </c>
      <c r="O1933" s="4" t="str">
        <f>IF(UBER[Drop Date]="NA","No","yes")</f>
        <v>yes</v>
      </c>
      <c r="P1933" s="4">
        <f t="shared" si="92"/>
        <v>2.9166666667151731E-2</v>
      </c>
      <c r="Q1933" s="27">
        <f>IF(UBER[[Trip duration ]]="","",HOUR(P1933)*60 + MINUTE(P1933))</f>
        <v>42</v>
      </c>
      <c r="R1933" s="27"/>
    </row>
    <row r="1934" spans="1:18" x14ac:dyDescent="0.3">
      <c r="A1934" s="1">
        <v>1939</v>
      </c>
      <c r="B1934" s="1" t="s">
        <v>8</v>
      </c>
      <c r="C1934" s="1">
        <v>160</v>
      </c>
      <c r="D1934" s="1" t="str">
        <f t="shared" si="90"/>
        <v>Yes</v>
      </c>
      <c r="E1934" s="1" t="s">
        <v>5</v>
      </c>
      <c r="F1934" s="2">
        <f>UBER[[#This Row],[Request Date]]+UBER[[#This Row],[Request Time]]</f>
        <v>42563.470833333333</v>
      </c>
      <c r="G1934" s="3">
        <v>42563</v>
      </c>
      <c r="H1934" s="4">
        <v>0.47083333333333338</v>
      </c>
      <c r="I1934" s="27">
        <f>HOUR(UBER[[#This Row],[Request Timestamp]])</f>
        <v>11</v>
      </c>
      <c r="J1934" s="4" t="str">
        <f t="shared" si="91"/>
        <v>Morning</v>
      </c>
      <c r="K1934" s="4" t="str">
        <f>TEXT(UBER[[#This Row],[Request Date]],"dddd")</f>
        <v>Tuesday</v>
      </c>
      <c r="L1934" s="2">
        <f>IF(OR(UBER[Drop Date]="NA", UBER[Drop Time]="NA"), "NA",M1934+N1934)</f>
        <v>42563.495833333334</v>
      </c>
      <c r="M1934" s="3">
        <v>42563</v>
      </c>
      <c r="N1934" s="4">
        <v>0.49583333333333335</v>
      </c>
      <c r="O1934" s="4" t="str">
        <f>IF(UBER[Drop Date]="NA","No","yes")</f>
        <v>yes</v>
      </c>
      <c r="P1934" s="4">
        <f t="shared" si="92"/>
        <v>2.5000000001455192E-2</v>
      </c>
      <c r="Q1934" s="27">
        <f>IF(UBER[[Trip duration ]]="","",HOUR(P1934)*60 + MINUTE(P1934))</f>
        <v>36</v>
      </c>
      <c r="R1934" s="27"/>
    </row>
    <row r="1935" spans="1:18" x14ac:dyDescent="0.3">
      <c r="A1935" s="1">
        <v>1940</v>
      </c>
      <c r="B1935" s="1" t="s">
        <v>4</v>
      </c>
      <c r="C1935" s="1">
        <v>258</v>
      </c>
      <c r="D1935" s="1" t="str">
        <f t="shared" si="90"/>
        <v>Yes</v>
      </c>
      <c r="E1935" s="1" t="s">
        <v>5</v>
      </c>
      <c r="F1935" s="2">
        <f>UBER[[#This Row],[Request Date]]+UBER[[#This Row],[Request Time]]</f>
        <v>42563.472222222219</v>
      </c>
      <c r="G1935" s="3">
        <v>42563</v>
      </c>
      <c r="H1935" s="4">
        <v>0.47222222222222227</v>
      </c>
      <c r="I1935" s="27">
        <f>HOUR(UBER[[#This Row],[Request Timestamp]])</f>
        <v>11</v>
      </c>
      <c r="J1935" s="4" t="str">
        <f t="shared" si="91"/>
        <v>Morning</v>
      </c>
      <c r="K1935" s="4" t="str">
        <f>TEXT(UBER[[#This Row],[Request Date]],"dddd")</f>
        <v>Tuesday</v>
      </c>
      <c r="L1935" s="2">
        <f>IF(OR(UBER[Drop Date]="NA", UBER[Drop Time]="NA"), "NA",M1935+N1935)</f>
        <v>42563.525694444441</v>
      </c>
      <c r="M1935" s="3">
        <v>42563</v>
      </c>
      <c r="N1935" s="4">
        <v>0.52569444444444446</v>
      </c>
      <c r="O1935" s="4" t="str">
        <f>IF(UBER[Drop Date]="NA","No","yes")</f>
        <v>yes</v>
      </c>
      <c r="P1935" s="4">
        <f t="shared" si="92"/>
        <v>5.3472222221898846E-2</v>
      </c>
      <c r="Q1935" s="27">
        <f>IF(UBER[[Trip duration ]]="","",HOUR(P1935)*60 + MINUTE(P1935))</f>
        <v>77</v>
      </c>
      <c r="R1935" s="27"/>
    </row>
    <row r="1936" spans="1:18" x14ac:dyDescent="0.3">
      <c r="A1936" s="1">
        <v>1941</v>
      </c>
      <c r="B1936" s="1" t="s">
        <v>4</v>
      </c>
      <c r="C1936" s="1">
        <v>41</v>
      </c>
      <c r="D1936" s="1" t="str">
        <f t="shared" si="90"/>
        <v>Yes</v>
      </c>
      <c r="E1936" s="1" t="s">
        <v>5</v>
      </c>
      <c r="F1936" s="2">
        <f>UBER[[#This Row],[Request Date]]+UBER[[#This Row],[Request Time]]</f>
        <v>42563.478472222225</v>
      </c>
      <c r="G1936" s="3">
        <v>42563</v>
      </c>
      <c r="H1936" s="4">
        <v>0.47847222222222219</v>
      </c>
      <c r="I1936" s="27">
        <f>HOUR(UBER[[#This Row],[Request Timestamp]])</f>
        <v>11</v>
      </c>
      <c r="J1936" s="4" t="str">
        <f t="shared" si="91"/>
        <v>Morning</v>
      </c>
      <c r="K1936" s="4" t="str">
        <f>TEXT(UBER[[#This Row],[Request Date]],"dddd")</f>
        <v>Tuesday</v>
      </c>
      <c r="L1936" s="2">
        <f>IF(OR(UBER[Drop Date]="NA", UBER[Drop Time]="NA"), "NA",M1936+N1936)</f>
        <v>42563.506249999999</v>
      </c>
      <c r="M1936" s="3">
        <v>42563</v>
      </c>
      <c r="N1936" s="4">
        <v>0.50624999999999998</v>
      </c>
      <c r="O1936" s="4" t="str">
        <f>IF(UBER[Drop Date]="NA","No","yes")</f>
        <v>yes</v>
      </c>
      <c r="P1936" s="4">
        <f t="shared" si="92"/>
        <v>2.7777777773735579E-2</v>
      </c>
      <c r="Q1936" s="27">
        <f>IF(UBER[[Trip duration ]]="","",HOUR(P1936)*60 + MINUTE(P1936))</f>
        <v>40</v>
      </c>
      <c r="R1936" s="27"/>
    </row>
    <row r="1937" spans="1:18" x14ac:dyDescent="0.3">
      <c r="A1937" s="1">
        <v>1942</v>
      </c>
      <c r="B1937" s="1" t="s">
        <v>4</v>
      </c>
      <c r="C1937" s="1">
        <v>130</v>
      </c>
      <c r="D1937" s="1" t="str">
        <f t="shared" si="90"/>
        <v>Yes</v>
      </c>
      <c r="E1937" s="1" t="s">
        <v>5</v>
      </c>
      <c r="F1937" s="2">
        <f>UBER[[#This Row],[Request Date]]+UBER[[#This Row],[Request Time]]</f>
        <v>42563.476388888892</v>
      </c>
      <c r="G1937" s="3">
        <v>42563</v>
      </c>
      <c r="H1937" s="4">
        <v>0.47638888888888892</v>
      </c>
      <c r="I1937" s="27">
        <f>HOUR(UBER[[#This Row],[Request Timestamp]])</f>
        <v>11</v>
      </c>
      <c r="J1937" s="4" t="str">
        <f t="shared" si="91"/>
        <v>Morning</v>
      </c>
      <c r="K1937" s="4" t="str">
        <f>TEXT(UBER[[#This Row],[Request Date]],"dddd")</f>
        <v>Tuesday</v>
      </c>
      <c r="L1937" s="2">
        <f>IF(OR(UBER[Drop Date]="NA", UBER[Drop Time]="NA"), "NA",M1937+N1937)</f>
        <v>42563.518750000003</v>
      </c>
      <c r="M1937" s="3">
        <v>42563</v>
      </c>
      <c r="N1937" s="4">
        <v>0.51874999999999993</v>
      </c>
      <c r="O1937" s="4" t="str">
        <f>IF(UBER[Drop Date]="NA","No","yes")</f>
        <v>yes</v>
      </c>
      <c r="P1937" s="4">
        <f t="shared" si="92"/>
        <v>4.2361111110949423E-2</v>
      </c>
      <c r="Q1937" s="27">
        <f>IF(UBER[[Trip duration ]]="","",HOUR(P1937)*60 + MINUTE(P1937))</f>
        <v>61</v>
      </c>
      <c r="R1937" s="27"/>
    </row>
    <row r="1938" spans="1:18" x14ac:dyDescent="0.3">
      <c r="A1938" s="1">
        <v>1943</v>
      </c>
      <c r="B1938" s="1" t="s">
        <v>8</v>
      </c>
      <c r="C1938" s="1" t="s">
        <v>6</v>
      </c>
      <c r="D1938" s="1" t="str">
        <f t="shared" si="90"/>
        <v>No</v>
      </c>
      <c r="E1938" s="1" t="s">
        <v>7</v>
      </c>
      <c r="F1938" s="2">
        <f>UBER[[#This Row],[Request Date]]+UBER[[#This Row],[Request Time]]</f>
        <v>42563.473611111112</v>
      </c>
      <c r="G1938" s="3">
        <v>42563</v>
      </c>
      <c r="H1938" s="4">
        <v>0.47361111111111115</v>
      </c>
      <c r="I1938" s="27">
        <f>HOUR(UBER[[#This Row],[Request Timestamp]])</f>
        <v>11</v>
      </c>
      <c r="J1938" s="4" t="str">
        <f t="shared" si="91"/>
        <v>Morning</v>
      </c>
      <c r="K1938" s="4" t="str">
        <f>TEXT(UBER[[#This Row],[Request Date]],"dddd")</f>
        <v>Tuesday</v>
      </c>
      <c r="L1938" s="2" t="str">
        <f>IF(OR(UBER[Drop Date]="NA", UBER[Drop Time]="NA"), "NA",M1938+N1938)</f>
        <v>NA</v>
      </c>
      <c r="M1938" s="3" t="s">
        <v>6</v>
      </c>
      <c r="N1938" s="4"/>
      <c r="O1938" s="4" t="str">
        <f>IF(UBER[Drop Date]="NA","No","yes")</f>
        <v>No</v>
      </c>
      <c r="P1938" s="4" t="str">
        <f t="shared" si="92"/>
        <v/>
      </c>
      <c r="Q1938" s="27" t="str">
        <f>IF(UBER[[Trip duration ]]="","",HOUR(P1938)*60 + MINUTE(P1938))</f>
        <v/>
      </c>
      <c r="R1938" s="27"/>
    </row>
    <row r="1939" spans="1:18" x14ac:dyDescent="0.3">
      <c r="A1939" s="1">
        <v>1944</v>
      </c>
      <c r="B1939" s="1" t="s">
        <v>8</v>
      </c>
      <c r="C1939" s="1" t="s">
        <v>6</v>
      </c>
      <c r="D1939" s="1" t="str">
        <f t="shared" si="90"/>
        <v>No</v>
      </c>
      <c r="E1939" s="1" t="s">
        <v>7</v>
      </c>
      <c r="F1939" s="2">
        <f>UBER[[#This Row],[Request Date]]+UBER[[#This Row],[Request Time]]</f>
        <v>42563.479166666664</v>
      </c>
      <c r="G1939" s="3">
        <v>42563</v>
      </c>
      <c r="H1939" s="4">
        <v>0.47916666666666669</v>
      </c>
      <c r="I1939" s="27">
        <f>HOUR(UBER[[#This Row],[Request Timestamp]])</f>
        <v>11</v>
      </c>
      <c r="J1939" s="4" t="str">
        <f t="shared" si="91"/>
        <v>Morning</v>
      </c>
      <c r="K1939" s="4" t="str">
        <f>TEXT(UBER[[#This Row],[Request Date]],"dddd")</f>
        <v>Tuesday</v>
      </c>
      <c r="L1939" s="2" t="str">
        <f>IF(OR(UBER[Drop Date]="NA", UBER[Drop Time]="NA"), "NA",M1939+N1939)</f>
        <v>NA</v>
      </c>
      <c r="M1939" s="3" t="s">
        <v>6</v>
      </c>
      <c r="N1939" s="4"/>
      <c r="O1939" s="4" t="str">
        <f>IF(UBER[Drop Date]="NA","No","yes")</f>
        <v>No</v>
      </c>
      <c r="P1939" s="4" t="str">
        <f t="shared" si="92"/>
        <v/>
      </c>
      <c r="Q1939" s="27" t="str">
        <f>IF(UBER[[Trip duration ]]="","",HOUR(P1939)*60 + MINUTE(P1939))</f>
        <v/>
      </c>
      <c r="R1939" s="27"/>
    </row>
    <row r="1940" spans="1:18" x14ac:dyDescent="0.3">
      <c r="A1940" s="1">
        <v>1945</v>
      </c>
      <c r="B1940" s="1" t="s">
        <v>4</v>
      </c>
      <c r="C1940" s="1">
        <v>175</v>
      </c>
      <c r="D1940" s="1" t="str">
        <f t="shared" si="90"/>
        <v>Yes</v>
      </c>
      <c r="E1940" s="1" t="s">
        <v>5</v>
      </c>
      <c r="F1940" s="2">
        <f>UBER[[#This Row],[Request Date]]+UBER[[#This Row],[Request Time]]</f>
        <v>42563.481249999997</v>
      </c>
      <c r="G1940" s="3">
        <v>42563</v>
      </c>
      <c r="H1940" s="4">
        <v>0.48125000000000001</v>
      </c>
      <c r="I1940" s="27">
        <f>HOUR(UBER[[#This Row],[Request Timestamp]])</f>
        <v>11</v>
      </c>
      <c r="J1940" s="4" t="str">
        <f t="shared" si="91"/>
        <v>Morning</v>
      </c>
      <c r="K1940" s="4" t="str">
        <f>TEXT(UBER[[#This Row],[Request Date]],"dddd")</f>
        <v>Tuesday</v>
      </c>
      <c r="L1940" s="2">
        <f>IF(OR(UBER[Drop Date]="NA", UBER[Drop Time]="NA"), "NA",M1940+N1940)</f>
        <v>42563.530555555553</v>
      </c>
      <c r="M1940" s="3">
        <v>42563</v>
      </c>
      <c r="N1940" s="4">
        <v>0.53055555555555556</v>
      </c>
      <c r="O1940" s="4" t="str">
        <f>IF(UBER[Drop Date]="NA","No","yes")</f>
        <v>yes</v>
      </c>
      <c r="P1940" s="4">
        <f t="shared" si="92"/>
        <v>4.9305555556202307E-2</v>
      </c>
      <c r="Q1940" s="27">
        <f>IF(UBER[[Trip duration ]]="","",HOUR(P1940)*60 + MINUTE(P1940))</f>
        <v>71</v>
      </c>
      <c r="R1940" s="27"/>
    </row>
    <row r="1941" spans="1:18" x14ac:dyDescent="0.3">
      <c r="A1941" s="1">
        <v>1946</v>
      </c>
      <c r="B1941" s="1" t="s">
        <v>4</v>
      </c>
      <c r="C1941" s="1">
        <v>181</v>
      </c>
      <c r="D1941" s="1" t="str">
        <f t="shared" si="90"/>
        <v>Yes</v>
      </c>
      <c r="E1941" s="1" t="s">
        <v>5</v>
      </c>
      <c r="F1941" s="2">
        <f>UBER[[#This Row],[Request Date]]+UBER[[#This Row],[Request Time]]</f>
        <v>42563.477777777778</v>
      </c>
      <c r="G1941" s="3">
        <v>42563</v>
      </c>
      <c r="H1941" s="4">
        <v>0.4777777777777778</v>
      </c>
      <c r="I1941" s="27">
        <f>HOUR(UBER[[#This Row],[Request Timestamp]])</f>
        <v>11</v>
      </c>
      <c r="J1941" s="4" t="str">
        <f t="shared" si="91"/>
        <v>Morning</v>
      </c>
      <c r="K1941" s="4" t="str">
        <f>TEXT(UBER[[#This Row],[Request Date]],"dddd")</f>
        <v>Tuesday</v>
      </c>
      <c r="L1941" s="2">
        <f>IF(OR(UBER[Drop Date]="NA", UBER[Drop Time]="NA"), "NA",M1941+N1941)</f>
        <v>42563.522222222222</v>
      </c>
      <c r="M1941" s="3">
        <v>42563</v>
      </c>
      <c r="N1941" s="4">
        <v>0.52222222222222225</v>
      </c>
      <c r="O1941" s="4" t="str">
        <f>IF(UBER[Drop Date]="NA","No","yes")</f>
        <v>yes</v>
      </c>
      <c r="P1941" s="4">
        <f t="shared" si="92"/>
        <v>4.4444444443797693E-2</v>
      </c>
      <c r="Q1941" s="27">
        <f>IF(UBER[[Trip duration ]]="","",HOUR(P1941)*60 + MINUTE(P1941))</f>
        <v>64</v>
      </c>
      <c r="R1941" s="27"/>
    </row>
    <row r="1942" spans="1:18" x14ac:dyDescent="0.3">
      <c r="A1942" s="1">
        <v>1947</v>
      </c>
      <c r="B1942" s="1" t="s">
        <v>4</v>
      </c>
      <c r="C1942" s="1">
        <v>191</v>
      </c>
      <c r="D1942" s="1" t="str">
        <f t="shared" si="90"/>
        <v>Yes</v>
      </c>
      <c r="E1942" s="1" t="s">
        <v>5</v>
      </c>
      <c r="F1942" s="2">
        <f>UBER[[#This Row],[Request Date]]+UBER[[#This Row],[Request Time]]</f>
        <v>42563.481249999997</v>
      </c>
      <c r="G1942" s="3">
        <v>42563</v>
      </c>
      <c r="H1942" s="4">
        <v>0.48125000000000001</v>
      </c>
      <c r="I1942" s="27">
        <f>HOUR(UBER[[#This Row],[Request Timestamp]])</f>
        <v>11</v>
      </c>
      <c r="J1942" s="4" t="str">
        <f t="shared" si="91"/>
        <v>Morning</v>
      </c>
      <c r="K1942" s="4" t="str">
        <f>TEXT(UBER[[#This Row],[Request Date]],"dddd")</f>
        <v>Tuesday</v>
      </c>
      <c r="L1942" s="2">
        <f>IF(OR(UBER[Drop Date]="NA", UBER[Drop Time]="NA"), "NA",M1942+N1942)</f>
        <v>42563.506249999999</v>
      </c>
      <c r="M1942" s="3">
        <v>42563</v>
      </c>
      <c r="N1942" s="4">
        <v>0.50624999999999998</v>
      </c>
      <c r="O1942" s="4" t="str">
        <f>IF(UBER[Drop Date]="NA","No","yes")</f>
        <v>yes</v>
      </c>
      <c r="P1942" s="4">
        <f t="shared" si="92"/>
        <v>2.5000000001455192E-2</v>
      </c>
      <c r="Q1942" s="27">
        <f>IF(UBER[[Trip duration ]]="","",HOUR(P1942)*60 + MINUTE(P1942))</f>
        <v>36</v>
      </c>
      <c r="R1942" s="27"/>
    </row>
    <row r="1943" spans="1:18" x14ac:dyDescent="0.3">
      <c r="A1943" s="1">
        <v>1949</v>
      </c>
      <c r="B1943" s="1" t="s">
        <v>4</v>
      </c>
      <c r="C1943" s="1">
        <v>18</v>
      </c>
      <c r="D1943" s="1" t="str">
        <f t="shared" si="90"/>
        <v>Yes</v>
      </c>
      <c r="E1943" s="1" t="s">
        <v>5</v>
      </c>
      <c r="F1943" s="2">
        <f>UBER[[#This Row],[Request Date]]+UBER[[#This Row],[Request Time]]</f>
        <v>42563.480555555558</v>
      </c>
      <c r="G1943" s="3">
        <v>42563</v>
      </c>
      <c r="H1943" s="4">
        <v>0.48055555555555557</v>
      </c>
      <c r="I1943" s="27">
        <f>HOUR(UBER[[#This Row],[Request Timestamp]])</f>
        <v>11</v>
      </c>
      <c r="J1943" s="4" t="str">
        <f t="shared" si="91"/>
        <v>Morning</v>
      </c>
      <c r="K1943" s="4" t="str">
        <f>TEXT(UBER[[#This Row],[Request Date]],"dddd")</f>
        <v>Tuesday</v>
      </c>
      <c r="L1943" s="2">
        <f>IF(OR(UBER[Drop Date]="NA", UBER[Drop Time]="NA"), "NA",M1943+N1943)</f>
        <v>42563.509027777778</v>
      </c>
      <c r="M1943" s="3">
        <v>42563</v>
      </c>
      <c r="N1943" s="4">
        <v>0.50902777777777775</v>
      </c>
      <c r="O1943" s="4" t="str">
        <f>IF(UBER[Drop Date]="NA","No","yes")</f>
        <v>yes</v>
      </c>
      <c r="P1943" s="4">
        <f t="shared" si="92"/>
        <v>2.8472222220443655E-2</v>
      </c>
      <c r="Q1943" s="27">
        <f>IF(UBER[[Trip duration ]]="","",HOUR(P1943)*60 + MINUTE(P1943))</f>
        <v>41</v>
      </c>
      <c r="R1943" s="27"/>
    </row>
    <row r="1944" spans="1:18" x14ac:dyDescent="0.3">
      <c r="A1944" s="1">
        <v>1950</v>
      </c>
      <c r="B1944" s="1" t="s">
        <v>8</v>
      </c>
      <c r="C1944" s="1">
        <v>115</v>
      </c>
      <c r="D1944" s="1" t="str">
        <f t="shared" si="90"/>
        <v>Yes</v>
      </c>
      <c r="E1944" s="1" t="s">
        <v>5</v>
      </c>
      <c r="F1944" s="2">
        <f>UBER[[#This Row],[Request Date]]+UBER[[#This Row],[Request Time]]</f>
        <v>42563.481249999997</v>
      </c>
      <c r="G1944" s="3">
        <v>42563</v>
      </c>
      <c r="H1944" s="4">
        <v>0.48125000000000001</v>
      </c>
      <c r="I1944" s="27">
        <f>HOUR(UBER[[#This Row],[Request Timestamp]])</f>
        <v>11</v>
      </c>
      <c r="J1944" s="4" t="str">
        <f t="shared" si="91"/>
        <v>Morning</v>
      </c>
      <c r="K1944" s="4" t="str">
        <f>TEXT(UBER[[#This Row],[Request Date]],"dddd")</f>
        <v>Tuesday</v>
      </c>
      <c r="L1944" s="2">
        <f>IF(OR(UBER[Drop Date]="NA", UBER[Drop Time]="NA"), "NA",M1944+N1944)</f>
        <v>42563.50277777778</v>
      </c>
      <c r="M1944" s="3">
        <v>42563</v>
      </c>
      <c r="N1944" s="4">
        <v>0.50277777777777777</v>
      </c>
      <c r="O1944" s="4" t="str">
        <f>IF(UBER[Drop Date]="NA","No","yes")</f>
        <v>yes</v>
      </c>
      <c r="P1944" s="4">
        <f t="shared" si="92"/>
        <v>2.1527777782466728E-2</v>
      </c>
      <c r="Q1944" s="27">
        <f>IF(UBER[[Trip duration ]]="","",HOUR(P1944)*60 + MINUTE(P1944))</f>
        <v>31</v>
      </c>
      <c r="R1944" s="27"/>
    </row>
    <row r="1945" spans="1:18" x14ac:dyDescent="0.3">
      <c r="A1945" s="1">
        <v>1951</v>
      </c>
      <c r="B1945" s="1" t="s">
        <v>4</v>
      </c>
      <c r="C1945" s="1" t="s">
        <v>6</v>
      </c>
      <c r="D1945" s="1" t="str">
        <f t="shared" si="90"/>
        <v>No</v>
      </c>
      <c r="E1945" s="1" t="s">
        <v>7</v>
      </c>
      <c r="F1945" s="2">
        <f>UBER[[#This Row],[Request Date]]+UBER[[#This Row],[Request Time]]</f>
        <v>42563.478472222225</v>
      </c>
      <c r="G1945" s="3">
        <v>42563</v>
      </c>
      <c r="H1945" s="4">
        <v>0.47847222222222219</v>
      </c>
      <c r="I1945" s="27">
        <f>HOUR(UBER[[#This Row],[Request Timestamp]])</f>
        <v>11</v>
      </c>
      <c r="J1945" s="4" t="str">
        <f t="shared" si="91"/>
        <v>Morning</v>
      </c>
      <c r="K1945" s="4" t="str">
        <f>TEXT(UBER[[#This Row],[Request Date]],"dddd")</f>
        <v>Tuesday</v>
      </c>
      <c r="L1945" s="2" t="str">
        <f>IF(OR(UBER[Drop Date]="NA", UBER[Drop Time]="NA"), "NA",M1945+N1945)</f>
        <v>NA</v>
      </c>
      <c r="M1945" s="3" t="s">
        <v>6</v>
      </c>
      <c r="N1945" s="4"/>
      <c r="O1945" s="4" t="str">
        <f>IF(UBER[Drop Date]="NA","No","yes")</f>
        <v>No</v>
      </c>
      <c r="P1945" s="4" t="str">
        <f t="shared" si="92"/>
        <v/>
      </c>
      <c r="Q1945" s="27" t="str">
        <f>IF(UBER[[Trip duration ]]="","",HOUR(P1945)*60 + MINUTE(P1945))</f>
        <v/>
      </c>
      <c r="R1945" s="27"/>
    </row>
    <row r="1946" spans="1:18" x14ac:dyDescent="0.3">
      <c r="A1946" s="1">
        <v>1952</v>
      </c>
      <c r="B1946" s="1" t="s">
        <v>8</v>
      </c>
      <c r="C1946" s="1">
        <v>269</v>
      </c>
      <c r="D1946" s="1" t="str">
        <f t="shared" si="90"/>
        <v>Yes</v>
      </c>
      <c r="E1946" s="1" t="s">
        <v>5</v>
      </c>
      <c r="F1946" s="2">
        <f>UBER[[#This Row],[Request Date]]+UBER[[#This Row],[Request Time]]</f>
        <v>42563.479166666664</v>
      </c>
      <c r="G1946" s="3">
        <v>42563</v>
      </c>
      <c r="H1946" s="4">
        <v>0.47916666666666669</v>
      </c>
      <c r="I1946" s="27">
        <f>HOUR(UBER[[#This Row],[Request Timestamp]])</f>
        <v>11</v>
      </c>
      <c r="J1946" s="4" t="str">
        <f t="shared" si="91"/>
        <v>Morning</v>
      </c>
      <c r="K1946" s="4" t="str">
        <f>TEXT(UBER[[#This Row],[Request Date]],"dddd")</f>
        <v>Tuesday</v>
      </c>
      <c r="L1946" s="2">
        <f>IF(OR(UBER[Drop Date]="NA", UBER[Drop Time]="NA"), "NA",M1946+N1946)</f>
        <v>42563.51458333333</v>
      </c>
      <c r="M1946" s="3">
        <v>42563</v>
      </c>
      <c r="N1946" s="4">
        <v>0.51458333333333328</v>
      </c>
      <c r="O1946" s="4" t="str">
        <f>IF(UBER[Drop Date]="NA","No","yes")</f>
        <v>yes</v>
      </c>
      <c r="P1946" s="4">
        <f t="shared" si="92"/>
        <v>3.5416666665696539E-2</v>
      </c>
      <c r="Q1946" s="27">
        <f>IF(UBER[[Trip duration ]]="","",HOUR(P1946)*60 + MINUTE(P1946))</f>
        <v>51</v>
      </c>
      <c r="R1946" s="27"/>
    </row>
    <row r="1947" spans="1:18" x14ac:dyDescent="0.3">
      <c r="A1947" s="1">
        <v>1953</v>
      </c>
      <c r="B1947" s="1" t="s">
        <v>4</v>
      </c>
      <c r="C1947" s="1">
        <v>109</v>
      </c>
      <c r="D1947" s="1" t="str">
        <f t="shared" si="90"/>
        <v>Yes</v>
      </c>
      <c r="E1947" s="1" t="s">
        <v>5</v>
      </c>
      <c r="F1947" s="2">
        <f>UBER[[#This Row],[Request Date]]+UBER[[#This Row],[Request Time]]</f>
        <v>42563.484722222223</v>
      </c>
      <c r="G1947" s="3">
        <v>42563</v>
      </c>
      <c r="H1947" s="4">
        <v>0.48472222222222222</v>
      </c>
      <c r="I1947" s="27">
        <f>HOUR(UBER[[#This Row],[Request Timestamp]])</f>
        <v>11</v>
      </c>
      <c r="J1947" s="4" t="str">
        <f t="shared" si="91"/>
        <v>Morning</v>
      </c>
      <c r="K1947" s="4" t="str">
        <f>TEXT(UBER[[#This Row],[Request Date]],"dddd")</f>
        <v>Tuesday</v>
      </c>
      <c r="L1947" s="2">
        <f>IF(OR(UBER[Drop Date]="NA", UBER[Drop Time]="NA"), "NA",M1947+N1947)</f>
        <v>42563.52847222222</v>
      </c>
      <c r="M1947" s="3">
        <v>42563</v>
      </c>
      <c r="N1947" s="4">
        <v>0.52847222222222223</v>
      </c>
      <c r="O1947" s="4" t="str">
        <f>IF(UBER[Drop Date]="NA","No","yes")</f>
        <v>yes</v>
      </c>
      <c r="P1947" s="4">
        <f t="shared" si="92"/>
        <v>4.3749999997089617E-2</v>
      </c>
      <c r="Q1947" s="27">
        <f>IF(UBER[[Trip duration ]]="","",HOUR(P1947)*60 + MINUTE(P1947))</f>
        <v>63</v>
      </c>
      <c r="R1947" s="27"/>
    </row>
    <row r="1948" spans="1:18" x14ac:dyDescent="0.3">
      <c r="A1948" s="1">
        <v>1954</v>
      </c>
      <c r="B1948" s="1" t="s">
        <v>4</v>
      </c>
      <c r="C1948" s="1">
        <v>129</v>
      </c>
      <c r="D1948" s="1" t="str">
        <f t="shared" si="90"/>
        <v>Yes</v>
      </c>
      <c r="E1948" s="1" t="s">
        <v>5</v>
      </c>
      <c r="F1948" s="2">
        <f>UBER[[#This Row],[Request Date]]+UBER[[#This Row],[Request Time]]</f>
        <v>42563.488194444442</v>
      </c>
      <c r="G1948" s="3">
        <v>42563</v>
      </c>
      <c r="H1948" s="4">
        <v>0.48819444444444443</v>
      </c>
      <c r="I1948" s="27">
        <f>HOUR(UBER[[#This Row],[Request Timestamp]])</f>
        <v>11</v>
      </c>
      <c r="J1948" s="4" t="str">
        <f t="shared" si="91"/>
        <v>Morning</v>
      </c>
      <c r="K1948" s="4" t="str">
        <f>TEXT(UBER[[#This Row],[Request Date]],"dddd")</f>
        <v>Tuesday</v>
      </c>
      <c r="L1948" s="2">
        <f>IF(OR(UBER[Drop Date]="NA", UBER[Drop Time]="NA"), "NA",M1948+N1948)</f>
        <v>42563.505555555559</v>
      </c>
      <c r="M1948" s="3">
        <v>42563</v>
      </c>
      <c r="N1948" s="4">
        <v>0.50555555555555554</v>
      </c>
      <c r="O1948" s="4" t="str">
        <f>IF(UBER[Drop Date]="NA","No","yes")</f>
        <v>yes</v>
      </c>
      <c r="P1948" s="4">
        <f t="shared" si="92"/>
        <v>1.7361111116770189E-2</v>
      </c>
      <c r="Q1948" s="27">
        <f>IF(UBER[[Trip duration ]]="","",HOUR(P1948)*60 + MINUTE(P1948))</f>
        <v>25</v>
      </c>
      <c r="R1948" s="27"/>
    </row>
    <row r="1949" spans="1:18" x14ac:dyDescent="0.3">
      <c r="A1949" s="1">
        <v>1955</v>
      </c>
      <c r="B1949" s="1" t="s">
        <v>4</v>
      </c>
      <c r="C1949" s="1">
        <v>140</v>
      </c>
      <c r="D1949" s="1" t="str">
        <f t="shared" si="90"/>
        <v>Yes</v>
      </c>
      <c r="E1949" s="1" t="s">
        <v>9</v>
      </c>
      <c r="F1949" s="2">
        <f>UBER[[#This Row],[Request Date]]+UBER[[#This Row],[Request Time]]</f>
        <v>42563.490972222222</v>
      </c>
      <c r="G1949" s="3">
        <v>42563</v>
      </c>
      <c r="H1949" s="4">
        <v>0.4909722222222222</v>
      </c>
      <c r="I1949" s="27">
        <f>HOUR(UBER[[#This Row],[Request Timestamp]])</f>
        <v>11</v>
      </c>
      <c r="J1949" s="4" t="str">
        <f t="shared" si="91"/>
        <v>Morning</v>
      </c>
      <c r="K1949" s="4" t="str">
        <f>TEXT(UBER[[#This Row],[Request Date]],"dddd")</f>
        <v>Tuesday</v>
      </c>
      <c r="L1949" s="2" t="str">
        <f>IF(OR(UBER[Drop Date]="NA", UBER[Drop Time]="NA"), "NA",M1949+N1949)</f>
        <v>NA</v>
      </c>
      <c r="M1949" s="3" t="s">
        <v>6</v>
      </c>
      <c r="N1949" s="4"/>
      <c r="O1949" s="4" t="str">
        <f>IF(UBER[Drop Date]="NA","No","yes")</f>
        <v>No</v>
      </c>
      <c r="P1949" s="4" t="str">
        <f t="shared" si="92"/>
        <v/>
      </c>
      <c r="Q1949" s="27" t="str">
        <f>IF(UBER[[Trip duration ]]="","",HOUR(P1949)*60 + MINUTE(P1949))</f>
        <v/>
      </c>
      <c r="R1949" s="27"/>
    </row>
    <row r="1950" spans="1:18" x14ac:dyDescent="0.3">
      <c r="A1950" s="1">
        <v>1956</v>
      </c>
      <c r="B1950" s="1" t="s">
        <v>8</v>
      </c>
      <c r="C1950" s="1">
        <v>85</v>
      </c>
      <c r="D1950" s="1" t="str">
        <f t="shared" si="90"/>
        <v>Yes</v>
      </c>
      <c r="E1950" s="1" t="s">
        <v>5</v>
      </c>
      <c r="F1950" s="2">
        <f>UBER[[#This Row],[Request Date]]+UBER[[#This Row],[Request Time]]</f>
        <v>42563.489583333336</v>
      </c>
      <c r="G1950" s="3">
        <v>42563</v>
      </c>
      <c r="H1950" s="4">
        <v>0.48958333333333331</v>
      </c>
      <c r="I1950" s="27">
        <f>HOUR(UBER[[#This Row],[Request Timestamp]])</f>
        <v>11</v>
      </c>
      <c r="J1950" s="4" t="str">
        <f t="shared" si="91"/>
        <v>Morning</v>
      </c>
      <c r="K1950" s="4" t="str">
        <f>TEXT(UBER[[#This Row],[Request Date]],"dddd")</f>
        <v>Tuesday</v>
      </c>
      <c r="L1950" s="2">
        <f>IF(OR(UBER[Drop Date]="NA", UBER[Drop Time]="NA"), "NA",M1950+N1950)</f>
        <v>42563.522222222222</v>
      </c>
      <c r="M1950" s="3">
        <v>42563</v>
      </c>
      <c r="N1950" s="4">
        <v>0.52222222222222225</v>
      </c>
      <c r="O1950" s="4" t="str">
        <f>IF(UBER[Drop Date]="NA","No","yes")</f>
        <v>yes</v>
      </c>
      <c r="P1950" s="4">
        <f t="shared" si="92"/>
        <v>3.2638888886140194E-2</v>
      </c>
      <c r="Q1950" s="27">
        <f>IF(UBER[[Trip duration ]]="","",HOUR(P1950)*60 + MINUTE(P1950))</f>
        <v>47</v>
      </c>
      <c r="R1950" s="27"/>
    </row>
    <row r="1951" spans="1:18" x14ac:dyDescent="0.3">
      <c r="A1951" s="1">
        <v>1957</v>
      </c>
      <c r="B1951" s="1" t="s">
        <v>8</v>
      </c>
      <c r="C1951" s="1">
        <v>33</v>
      </c>
      <c r="D1951" s="1" t="str">
        <f t="shared" si="90"/>
        <v>Yes</v>
      </c>
      <c r="E1951" s="1" t="s">
        <v>5</v>
      </c>
      <c r="F1951" s="2">
        <f>UBER[[#This Row],[Request Date]]+UBER[[#This Row],[Request Time]]</f>
        <v>42563.489583333336</v>
      </c>
      <c r="G1951" s="3">
        <v>42563</v>
      </c>
      <c r="H1951" s="4">
        <v>0.48958333333333331</v>
      </c>
      <c r="I1951" s="27">
        <f>HOUR(UBER[[#This Row],[Request Timestamp]])</f>
        <v>11</v>
      </c>
      <c r="J1951" s="4" t="str">
        <f t="shared" si="91"/>
        <v>Morning</v>
      </c>
      <c r="K1951" s="4" t="str">
        <f>TEXT(UBER[[#This Row],[Request Date]],"dddd")</f>
        <v>Tuesday</v>
      </c>
      <c r="L1951" s="2">
        <f>IF(OR(UBER[Drop Date]="NA", UBER[Drop Time]="NA"), "NA",M1951+N1951)</f>
        <v>42563.538194444445</v>
      </c>
      <c r="M1951" s="3">
        <v>42563</v>
      </c>
      <c r="N1951" s="4">
        <v>0.53819444444444442</v>
      </c>
      <c r="O1951" s="4" t="str">
        <f>IF(UBER[Drop Date]="NA","No","yes")</f>
        <v>yes</v>
      </c>
      <c r="P1951" s="4">
        <f t="shared" si="92"/>
        <v>4.8611111109494232E-2</v>
      </c>
      <c r="Q1951" s="27">
        <f>IF(UBER[[Trip duration ]]="","",HOUR(P1951)*60 + MINUTE(P1951))</f>
        <v>70</v>
      </c>
      <c r="R1951" s="27"/>
    </row>
    <row r="1952" spans="1:18" x14ac:dyDescent="0.3">
      <c r="A1952" s="1">
        <v>1958</v>
      </c>
      <c r="B1952" s="1" t="s">
        <v>4</v>
      </c>
      <c r="C1952" s="1">
        <v>52</v>
      </c>
      <c r="D1952" s="1" t="str">
        <f t="shared" si="90"/>
        <v>Yes</v>
      </c>
      <c r="E1952" s="1" t="s">
        <v>5</v>
      </c>
      <c r="F1952" s="2">
        <f>UBER[[#This Row],[Request Date]]+UBER[[#This Row],[Request Time]]</f>
        <v>42563.486805555556</v>
      </c>
      <c r="G1952" s="3">
        <v>42563</v>
      </c>
      <c r="H1952" s="4">
        <v>0.48680555555555555</v>
      </c>
      <c r="I1952" s="27">
        <f>HOUR(UBER[[#This Row],[Request Timestamp]])</f>
        <v>11</v>
      </c>
      <c r="J1952" s="4" t="str">
        <f t="shared" si="91"/>
        <v>Morning</v>
      </c>
      <c r="K1952" s="4" t="str">
        <f>TEXT(UBER[[#This Row],[Request Date]],"dddd")</f>
        <v>Tuesday</v>
      </c>
      <c r="L1952" s="2">
        <f>IF(OR(UBER[Drop Date]="NA", UBER[Drop Time]="NA"), "NA",M1952+N1952)</f>
        <v>42563.524305555555</v>
      </c>
      <c r="M1952" s="3">
        <v>42563</v>
      </c>
      <c r="N1952" s="4">
        <v>0.52430555555555558</v>
      </c>
      <c r="O1952" s="4" t="str">
        <f>IF(UBER[Drop Date]="NA","No","yes")</f>
        <v>yes</v>
      </c>
      <c r="P1952" s="4">
        <f t="shared" si="92"/>
        <v>3.7499999998544808E-2</v>
      </c>
      <c r="Q1952" s="27">
        <f>IF(UBER[[Trip duration ]]="","",HOUR(P1952)*60 + MINUTE(P1952))</f>
        <v>54</v>
      </c>
      <c r="R1952" s="27"/>
    </row>
    <row r="1953" spans="1:18" x14ac:dyDescent="0.3">
      <c r="A1953" s="1">
        <v>1959</v>
      </c>
      <c r="B1953" s="1" t="s">
        <v>8</v>
      </c>
      <c r="C1953" s="1">
        <v>239</v>
      </c>
      <c r="D1953" s="1" t="str">
        <f t="shared" si="90"/>
        <v>Yes</v>
      </c>
      <c r="E1953" s="1" t="s">
        <v>5</v>
      </c>
      <c r="F1953" s="2">
        <f>UBER[[#This Row],[Request Date]]+UBER[[#This Row],[Request Time]]</f>
        <v>42563.491666666669</v>
      </c>
      <c r="G1953" s="3">
        <v>42563</v>
      </c>
      <c r="H1953" s="4">
        <v>0.4916666666666667</v>
      </c>
      <c r="I1953" s="27">
        <f>HOUR(UBER[[#This Row],[Request Timestamp]])</f>
        <v>11</v>
      </c>
      <c r="J1953" s="4" t="str">
        <f t="shared" si="91"/>
        <v>Morning</v>
      </c>
      <c r="K1953" s="4" t="str">
        <f>TEXT(UBER[[#This Row],[Request Date]],"dddd")</f>
        <v>Tuesday</v>
      </c>
      <c r="L1953" s="2">
        <f>IF(OR(UBER[Drop Date]="NA", UBER[Drop Time]="NA"), "NA",M1953+N1953)</f>
        <v>42563.513888888891</v>
      </c>
      <c r="M1953" s="3">
        <v>42563</v>
      </c>
      <c r="N1953" s="4">
        <v>0.51388888888888895</v>
      </c>
      <c r="O1953" s="4" t="str">
        <f>IF(UBER[Drop Date]="NA","No","yes")</f>
        <v>yes</v>
      </c>
      <c r="P1953" s="4">
        <f t="shared" si="92"/>
        <v>2.2222222221898846E-2</v>
      </c>
      <c r="Q1953" s="27">
        <f>IF(UBER[[Trip duration ]]="","",HOUR(P1953)*60 + MINUTE(P1953))</f>
        <v>32</v>
      </c>
      <c r="R1953" s="27"/>
    </row>
    <row r="1954" spans="1:18" x14ac:dyDescent="0.3">
      <c r="A1954" s="1">
        <v>1960</v>
      </c>
      <c r="B1954" s="1" t="s">
        <v>4</v>
      </c>
      <c r="C1954" s="1">
        <v>229</v>
      </c>
      <c r="D1954" s="1" t="str">
        <f t="shared" si="90"/>
        <v>Yes</v>
      </c>
      <c r="E1954" s="1" t="s">
        <v>5</v>
      </c>
      <c r="F1954" s="2">
        <f>UBER[[#This Row],[Request Date]]+UBER[[#This Row],[Request Time]]</f>
        <v>42563.490972222222</v>
      </c>
      <c r="G1954" s="3">
        <v>42563</v>
      </c>
      <c r="H1954" s="4">
        <v>0.4909722222222222</v>
      </c>
      <c r="I1954" s="27">
        <f>HOUR(UBER[[#This Row],[Request Timestamp]])</f>
        <v>11</v>
      </c>
      <c r="J1954" s="4" t="str">
        <f t="shared" si="91"/>
        <v>Morning</v>
      </c>
      <c r="K1954" s="4" t="str">
        <f>TEXT(UBER[[#This Row],[Request Date]],"dddd")</f>
        <v>Tuesday</v>
      </c>
      <c r="L1954" s="2">
        <f>IF(OR(UBER[Drop Date]="NA", UBER[Drop Time]="NA"), "NA",M1954+N1954)</f>
        <v>42563.533333333333</v>
      </c>
      <c r="M1954" s="3">
        <v>42563</v>
      </c>
      <c r="N1954" s="4">
        <v>0.53333333333333333</v>
      </c>
      <c r="O1954" s="4" t="str">
        <f>IF(UBER[Drop Date]="NA","No","yes")</f>
        <v>yes</v>
      </c>
      <c r="P1954" s="4">
        <f t="shared" si="92"/>
        <v>4.2361111110949423E-2</v>
      </c>
      <c r="Q1954" s="27">
        <f>IF(UBER[[Trip duration ]]="","",HOUR(P1954)*60 + MINUTE(P1954))</f>
        <v>61</v>
      </c>
      <c r="R1954" s="27"/>
    </row>
    <row r="1955" spans="1:18" x14ac:dyDescent="0.3">
      <c r="A1955" s="1">
        <v>1961</v>
      </c>
      <c r="B1955" s="1" t="s">
        <v>8</v>
      </c>
      <c r="C1955" s="1">
        <v>162</v>
      </c>
      <c r="D1955" s="1" t="str">
        <f t="shared" si="90"/>
        <v>Yes</v>
      </c>
      <c r="E1955" s="1" t="s">
        <v>5</v>
      </c>
      <c r="F1955" s="2">
        <f>UBER[[#This Row],[Request Date]]+UBER[[#This Row],[Request Time]]</f>
        <v>42563.495138888888</v>
      </c>
      <c r="G1955" s="3">
        <v>42563</v>
      </c>
      <c r="H1955" s="4">
        <v>0.49513888888888885</v>
      </c>
      <c r="I1955" s="27">
        <f>HOUR(UBER[[#This Row],[Request Timestamp]])</f>
        <v>11</v>
      </c>
      <c r="J1955" s="4" t="str">
        <f t="shared" si="91"/>
        <v>Morning</v>
      </c>
      <c r="K1955" s="4" t="str">
        <f>TEXT(UBER[[#This Row],[Request Date]],"dddd")</f>
        <v>Tuesday</v>
      </c>
      <c r="L1955" s="2">
        <f>IF(OR(UBER[Drop Date]="NA", UBER[Drop Time]="NA"), "NA",M1955+N1955)</f>
        <v>42563.518750000003</v>
      </c>
      <c r="M1955" s="3">
        <v>42563</v>
      </c>
      <c r="N1955" s="4">
        <v>0.51874999999999993</v>
      </c>
      <c r="O1955" s="4" t="str">
        <f>IF(UBER[Drop Date]="NA","No","yes")</f>
        <v>yes</v>
      </c>
      <c r="P1955" s="4">
        <f t="shared" si="92"/>
        <v>2.3611111115314998E-2</v>
      </c>
      <c r="Q1955" s="27">
        <f>IF(UBER[[Trip duration ]]="","",HOUR(P1955)*60 + MINUTE(P1955))</f>
        <v>34</v>
      </c>
      <c r="R1955" s="27"/>
    </row>
    <row r="1956" spans="1:18" x14ac:dyDescent="0.3">
      <c r="A1956" s="1">
        <v>1962</v>
      </c>
      <c r="B1956" s="1" t="s">
        <v>8</v>
      </c>
      <c r="C1956" s="1">
        <v>201</v>
      </c>
      <c r="D1956" s="1" t="str">
        <f t="shared" si="90"/>
        <v>Yes</v>
      </c>
      <c r="E1956" s="1" t="s">
        <v>5</v>
      </c>
      <c r="F1956" s="2">
        <f>UBER[[#This Row],[Request Date]]+UBER[[#This Row],[Request Time]]</f>
        <v>42563.499305555553</v>
      </c>
      <c r="G1956" s="3">
        <v>42563</v>
      </c>
      <c r="H1956" s="4">
        <v>0.4993055555555555</v>
      </c>
      <c r="I1956" s="27">
        <f>HOUR(UBER[[#This Row],[Request Timestamp]])</f>
        <v>11</v>
      </c>
      <c r="J1956" s="4" t="str">
        <f t="shared" si="91"/>
        <v>Morning</v>
      </c>
      <c r="K1956" s="4" t="str">
        <f>TEXT(UBER[[#This Row],[Request Date]],"dddd")</f>
        <v>Tuesday</v>
      </c>
      <c r="L1956" s="2">
        <f>IF(OR(UBER[Drop Date]="NA", UBER[Drop Time]="NA"), "NA",M1956+N1956)</f>
        <v>42563.542361111111</v>
      </c>
      <c r="M1956" s="3">
        <v>42563</v>
      </c>
      <c r="N1956" s="4">
        <v>0.54236111111111118</v>
      </c>
      <c r="O1956" s="4" t="str">
        <f>IF(UBER[Drop Date]="NA","No","yes")</f>
        <v>yes</v>
      </c>
      <c r="P1956" s="4">
        <f t="shared" si="92"/>
        <v>4.3055555557657499E-2</v>
      </c>
      <c r="Q1956" s="27">
        <f>IF(UBER[[Trip duration ]]="","",HOUR(P1956)*60 + MINUTE(P1956))</f>
        <v>62</v>
      </c>
      <c r="R1956" s="27"/>
    </row>
    <row r="1957" spans="1:18" x14ac:dyDescent="0.3">
      <c r="A1957" s="1">
        <v>1963</v>
      </c>
      <c r="B1957" s="1" t="s">
        <v>8</v>
      </c>
      <c r="C1957" s="1">
        <v>81</v>
      </c>
      <c r="D1957" s="1" t="str">
        <f t="shared" si="90"/>
        <v>Yes</v>
      </c>
      <c r="E1957" s="1" t="s">
        <v>5</v>
      </c>
      <c r="F1957" s="2">
        <f>UBER[[#This Row],[Request Date]]+UBER[[#This Row],[Request Time]]</f>
        <v>42563.498611111114</v>
      </c>
      <c r="G1957" s="3">
        <v>42563</v>
      </c>
      <c r="H1957" s="4">
        <v>0.49861111111111112</v>
      </c>
      <c r="I1957" s="27">
        <f>HOUR(UBER[[#This Row],[Request Timestamp]])</f>
        <v>11</v>
      </c>
      <c r="J1957" s="4" t="str">
        <f t="shared" si="91"/>
        <v>Morning</v>
      </c>
      <c r="K1957" s="4" t="str">
        <f>TEXT(UBER[[#This Row],[Request Date]],"dddd")</f>
        <v>Tuesday</v>
      </c>
      <c r="L1957" s="2">
        <f>IF(OR(UBER[Drop Date]="NA", UBER[Drop Time]="NA"), "NA",M1957+N1957)</f>
        <v>42563.542361111111</v>
      </c>
      <c r="M1957" s="3">
        <v>42563</v>
      </c>
      <c r="N1957" s="4">
        <v>0.54236111111111118</v>
      </c>
      <c r="O1957" s="4" t="str">
        <f>IF(UBER[Drop Date]="NA","No","yes")</f>
        <v>yes</v>
      </c>
      <c r="P1957" s="4">
        <f t="shared" si="92"/>
        <v>4.3749999997089617E-2</v>
      </c>
      <c r="Q1957" s="27">
        <f>IF(UBER[[Trip duration ]]="","",HOUR(P1957)*60 + MINUTE(P1957))</f>
        <v>63</v>
      </c>
      <c r="R1957" s="27"/>
    </row>
    <row r="1958" spans="1:18" x14ac:dyDescent="0.3">
      <c r="A1958" s="1">
        <v>1964</v>
      </c>
      <c r="B1958" s="1" t="s">
        <v>8</v>
      </c>
      <c r="C1958" s="1" t="s">
        <v>6</v>
      </c>
      <c r="D1958" s="1" t="str">
        <f t="shared" si="90"/>
        <v>No</v>
      </c>
      <c r="E1958" s="1" t="s">
        <v>7</v>
      </c>
      <c r="F1958" s="2">
        <f>UBER[[#This Row],[Request Date]]+UBER[[#This Row],[Request Time]]</f>
        <v>42563.501388888886</v>
      </c>
      <c r="G1958" s="3">
        <v>42563</v>
      </c>
      <c r="H1958" s="4">
        <v>0.50138888888888888</v>
      </c>
      <c r="I1958" s="27">
        <f>HOUR(UBER[[#This Row],[Request Timestamp]])</f>
        <v>12</v>
      </c>
      <c r="J1958" s="4" t="str">
        <f t="shared" si="91"/>
        <v>Afternoon</v>
      </c>
      <c r="K1958" s="4" t="str">
        <f>TEXT(UBER[[#This Row],[Request Date]],"dddd")</f>
        <v>Tuesday</v>
      </c>
      <c r="L1958" s="2" t="str">
        <f>IF(OR(UBER[Drop Date]="NA", UBER[Drop Time]="NA"), "NA",M1958+N1958)</f>
        <v>NA</v>
      </c>
      <c r="M1958" s="3" t="s">
        <v>6</v>
      </c>
      <c r="N1958" s="4"/>
      <c r="O1958" s="4" t="str">
        <f>IF(UBER[Drop Date]="NA","No","yes")</f>
        <v>No</v>
      </c>
      <c r="P1958" s="4" t="str">
        <f t="shared" si="92"/>
        <v/>
      </c>
      <c r="Q1958" s="27" t="str">
        <f>IF(UBER[[Trip duration ]]="","",HOUR(P1958)*60 + MINUTE(P1958))</f>
        <v/>
      </c>
      <c r="R1958" s="27"/>
    </row>
    <row r="1959" spans="1:18" x14ac:dyDescent="0.3">
      <c r="A1959" s="1">
        <v>1965</v>
      </c>
      <c r="B1959" s="1" t="s">
        <v>8</v>
      </c>
      <c r="C1959" s="1" t="s">
        <v>6</v>
      </c>
      <c r="D1959" s="1" t="str">
        <f t="shared" si="90"/>
        <v>No</v>
      </c>
      <c r="E1959" s="1" t="s">
        <v>7</v>
      </c>
      <c r="F1959" s="2">
        <f>UBER[[#This Row],[Request Date]]+UBER[[#This Row],[Request Time]]</f>
        <v>42563.499305555553</v>
      </c>
      <c r="G1959" s="3">
        <v>42563</v>
      </c>
      <c r="H1959" s="4">
        <v>0.4993055555555555</v>
      </c>
      <c r="I1959" s="27">
        <f>HOUR(UBER[[#This Row],[Request Timestamp]])</f>
        <v>11</v>
      </c>
      <c r="J1959" s="4" t="str">
        <f t="shared" si="91"/>
        <v>Morning</v>
      </c>
      <c r="K1959" s="4" t="str">
        <f>TEXT(UBER[[#This Row],[Request Date]],"dddd")</f>
        <v>Tuesday</v>
      </c>
      <c r="L1959" s="2" t="str">
        <f>IF(OR(UBER[Drop Date]="NA", UBER[Drop Time]="NA"), "NA",M1959+N1959)</f>
        <v>NA</v>
      </c>
      <c r="M1959" s="3" t="s">
        <v>6</v>
      </c>
      <c r="N1959" s="4"/>
      <c r="O1959" s="4" t="str">
        <f>IF(UBER[Drop Date]="NA","No","yes")</f>
        <v>No</v>
      </c>
      <c r="P1959" s="4" t="str">
        <f t="shared" si="92"/>
        <v/>
      </c>
      <c r="Q1959" s="27" t="str">
        <f>IF(UBER[[Trip duration ]]="","",HOUR(P1959)*60 + MINUTE(P1959))</f>
        <v/>
      </c>
      <c r="R1959" s="27"/>
    </row>
    <row r="1960" spans="1:18" x14ac:dyDescent="0.3">
      <c r="A1960" s="1">
        <v>1966</v>
      </c>
      <c r="B1960" s="1" t="s">
        <v>4</v>
      </c>
      <c r="C1960" s="1">
        <v>29</v>
      </c>
      <c r="D1960" s="1" t="str">
        <f t="shared" si="90"/>
        <v>Yes</v>
      </c>
      <c r="E1960" s="1" t="s">
        <v>5</v>
      </c>
      <c r="F1960" s="2">
        <f>UBER[[#This Row],[Request Date]]+UBER[[#This Row],[Request Time]]</f>
        <v>42563.503472222219</v>
      </c>
      <c r="G1960" s="3">
        <v>42563</v>
      </c>
      <c r="H1960" s="4">
        <v>0.50347222222222221</v>
      </c>
      <c r="I1960" s="27">
        <f>HOUR(UBER[[#This Row],[Request Timestamp]])</f>
        <v>12</v>
      </c>
      <c r="J1960" s="4" t="str">
        <f t="shared" si="91"/>
        <v>Afternoon</v>
      </c>
      <c r="K1960" s="4" t="str">
        <f>TEXT(UBER[[#This Row],[Request Date]],"dddd")</f>
        <v>Tuesday</v>
      </c>
      <c r="L1960" s="2">
        <f>IF(OR(UBER[Drop Date]="NA", UBER[Drop Time]="NA"), "NA",M1960+N1960)</f>
        <v>42563.55</v>
      </c>
      <c r="M1960" s="3">
        <v>42563</v>
      </c>
      <c r="N1960" s="4">
        <v>0.54999999999999993</v>
      </c>
      <c r="O1960" s="4" t="str">
        <f>IF(UBER[Drop Date]="NA","No","yes")</f>
        <v>yes</v>
      </c>
      <c r="P1960" s="4">
        <f t="shared" si="92"/>
        <v>4.652777778392192E-2</v>
      </c>
      <c r="Q1960" s="27">
        <f>IF(UBER[[Trip duration ]]="","",HOUR(P1960)*60 + MINUTE(P1960))</f>
        <v>67</v>
      </c>
      <c r="R1960" s="27"/>
    </row>
    <row r="1961" spans="1:18" x14ac:dyDescent="0.3">
      <c r="A1961" s="1">
        <v>1967</v>
      </c>
      <c r="B1961" s="1" t="s">
        <v>8</v>
      </c>
      <c r="C1961" s="1" t="s">
        <v>6</v>
      </c>
      <c r="D1961" s="1" t="str">
        <f t="shared" si="90"/>
        <v>No</v>
      </c>
      <c r="E1961" s="1" t="s">
        <v>7</v>
      </c>
      <c r="F1961" s="2">
        <f>UBER[[#This Row],[Request Date]]+UBER[[#This Row],[Request Time]]</f>
        <v>42563.506944444445</v>
      </c>
      <c r="G1961" s="3">
        <v>42563</v>
      </c>
      <c r="H1961" s="4">
        <v>0.50694444444444442</v>
      </c>
      <c r="I1961" s="27">
        <f>HOUR(UBER[[#This Row],[Request Timestamp]])</f>
        <v>12</v>
      </c>
      <c r="J1961" s="4" t="str">
        <f t="shared" si="91"/>
        <v>Afternoon</v>
      </c>
      <c r="K1961" s="4" t="str">
        <f>TEXT(UBER[[#This Row],[Request Date]],"dddd")</f>
        <v>Tuesday</v>
      </c>
      <c r="L1961" s="2" t="str">
        <f>IF(OR(UBER[Drop Date]="NA", UBER[Drop Time]="NA"), "NA",M1961+N1961)</f>
        <v>NA</v>
      </c>
      <c r="M1961" s="3" t="s">
        <v>6</v>
      </c>
      <c r="N1961" s="4"/>
      <c r="O1961" s="4" t="str">
        <f>IF(UBER[Drop Date]="NA","No","yes")</f>
        <v>No</v>
      </c>
      <c r="P1961" s="4" t="str">
        <f t="shared" si="92"/>
        <v/>
      </c>
      <c r="Q1961" s="27" t="str">
        <f>IF(UBER[[Trip duration ]]="","",HOUR(P1961)*60 + MINUTE(P1961))</f>
        <v/>
      </c>
      <c r="R1961" s="27"/>
    </row>
    <row r="1962" spans="1:18" x14ac:dyDescent="0.3">
      <c r="A1962" s="1">
        <v>1968</v>
      </c>
      <c r="B1962" s="1" t="s">
        <v>8</v>
      </c>
      <c r="C1962" s="1">
        <v>27</v>
      </c>
      <c r="D1962" s="1" t="str">
        <f t="shared" si="90"/>
        <v>Yes</v>
      </c>
      <c r="E1962" s="1" t="s">
        <v>5</v>
      </c>
      <c r="F1962" s="2">
        <f>UBER[[#This Row],[Request Date]]+UBER[[#This Row],[Request Time]]</f>
        <v>42563.506944444445</v>
      </c>
      <c r="G1962" s="3">
        <v>42563</v>
      </c>
      <c r="H1962" s="4">
        <v>0.50694444444444442</v>
      </c>
      <c r="I1962" s="27">
        <f>HOUR(UBER[[#This Row],[Request Timestamp]])</f>
        <v>12</v>
      </c>
      <c r="J1962" s="4" t="str">
        <f t="shared" si="91"/>
        <v>Afternoon</v>
      </c>
      <c r="K1962" s="4" t="str">
        <f>TEXT(UBER[[#This Row],[Request Date]],"dddd")</f>
        <v>Tuesday</v>
      </c>
      <c r="L1962" s="2">
        <f>IF(OR(UBER[Drop Date]="NA", UBER[Drop Time]="NA"), "NA",M1962+N1962)</f>
        <v>42563.53402777778</v>
      </c>
      <c r="M1962" s="3">
        <v>42563</v>
      </c>
      <c r="N1962" s="4">
        <v>0.53402777777777777</v>
      </c>
      <c r="O1962" s="4" t="str">
        <f>IF(UBER[Drop Date]="NA","No","yes")</f>
        <v>yes</v>
      </c>
      <c r="P1962" s="4">
        <f t="shared" si="92"/>
        <v>2.7083333334303461E-2</v>
      </c>
      <c r="Q1962" s="27">
        <f>IF(UBER[[Trip duration ]]="","",HOUR(P1962)*60 + MINUTE(P1962))</f>
        <v>39</v>
      </c>
      <c r="R1962" s="27"/>
    </row>
    <row r="1963" spans="1:18" x14ac:dyDescent="0.3">
      <c r="A1963" s="1">
        <v>1969</v>
      </c>
      <c r="B1963" s="1" t="s">
        <v>4</v>
      </c>
      <c r="C1963" s="1">
        <v>170</v>
      </c>
      <c r="D1963" s="1" t="str">
        <f t="shared" si="90"/>
        <v>Yes</v>
      </c>
      <c r="E1963" s="1" t="s">
        <v>9</v>
      </c>
      <c r="F1963" s="2">
        <f>UBER[[#This Row],[Request Date]]+UBER[[#This Row],[Request Time]]</f>
        <v>42563.504861111112</v>
      </c>
      <c r="G1963" s="3">
        <v>42563</v>
      </c>
      <c r="H1963" s="4">
        <v>0.50486111111111109</v>
      </c>
      <c r="I1963" s="27">
        <f>HOUR(UBER[[#This Row],[Request Timestamp]])</f>
        <v>12</v>
      </c>
      <c r="J1963" s="4" t="str">
        <f t="shared" si="91"/>
        <v>Afternoon</v>
      </c>
      <c r="K1963" s="4" t="str">
        <f>TEXT(UBER[[#This Row],[Request Date]],"dddd")</f>
        <v>Tuesday</v>
      </c>
      <c r="L1963" s="2" t="str">
        <f>IF(OR(UBER[Drop Date]="NA", UBER[Drop Time]="NA"), "NA",M1963+N1963)</f>
        <v>NA</v>
      </c>
      <c r="M1963" s="3" t="s">
        <v>6</v>
      </c>
      <c r="N1963" s="4"/>
      <c r="O1963" s="4" t="str">
        <f>IF(UBER[Drop Date]="NA","No","yes")</f>
        <v>No</v>
      </c>
      <c r="P1963" s="4" t="str">
        <f t="shared" si="92"/>
        <v/>
      </c>
      <c r="Q1963" s="27" t="str">
        <f>IF(UBER[[Trip duration ]]="","",HOUR(P1963)*60 + MINUTE(P1963))</f>
        <v/>
      </c>
      <c r="R1963" s="27"/>
    </row>
    <row r="1964" spans="1:18" x14ac:dyDescent="0.3">
      <c r="A1964" s="1">
        <v>1970</v>
      </c>
      <c r="B1964" s="1" t="s">
        <v>4</v>
      </c>
      <c r="C1964" s="1" t="s">
        <v>6</v>
      </c>
      <c r="D1964" s="1" t="str">
        <f t="shared" si="90"/>
        <v>No</v>
      </c>
      <c r="E1964" s="1" t="s">
        <v>7</v>
      </c>
      <c r="F1964" s="2">
        <f>UBER[[#This Row],[Request Date]]+UBER[[#This Row],[Request Time]]</f>
        <v>42563.509722222225</v>
      </c>
      <c r="G1964" s="3">
        <v>42563</v>
      </c>
      <c r="H1964" s="4">
        <v>0.50972222222222219</v>
      </c>
      <c r="I1964" s="27">
        <f>HOUR(UBER[[#This Row],[Request Timestamp]])</f>
        <v>12</v>
      </c>
      <c r="J1964" s="4" t="str">
        <f t="shared" si="91"/>
        <v>Afternoon</v>
      </c>
      <c r="K1964" s="4" t="str">
        <f>TEXT(UBER[[#This Row],[Request Date]],"dddd")</f>
        <v>Tuesday</v>
      </c>
      <c r="L1964" s="2" t="str">
        <f>IF(OR(UBER[Drop Date]="NA", UBER[Drop Time]="NA"), "NA",M1964+N1964)</f>
        <v>NA</v>
      </c>
      <c r="M1964" s="3" t="s">
        <v>6</v>
      </c>
      <c r="N1964" s="4"/>
      <c r="O1964" s="4" t="str">
        <f>IF(UBER[Drop Date]="NA","No","yes")</f>
        <v>No</v>
      </c>
      <c r="P1964" s="4" t="str">
        <f t="shared" si="92"/>
        <v/>
      </c>
      <c r="Q1964" s="27" t="str">
        <f>IF(UBER[[Trip duration ]]="","",HOUR(P1964)*60 + MINUTE(P1964))</f>
        <v/>
      </c>
      <c r="R1964" s="27"/>
    </row>
    <row r="1965" spans="1:18" x14ac:dyDescent="0.3">
      <c r="A1965" s="1">
        <v>1971</v>
      </c>
      <c r="B1965" s="1" t="s">
        <v>8</v>
      </c>
      <c r="C1965" s="1">
        <v>172</v>
      </c>
      <c r="D1965" s="1" t="str">
        <f t="shared" si="90"/>
        <v>Yes</v>
      </c>
      <c r="E1965" s="1" t="s">
        <v>5</v>
      </c>
      <c r="F1965" s="2">
        <f>UBER[[#This Row],[Request Date]]+UBER[[#This Row],[Request Time]]</f>
        <v>42563.505555555559</v>
      </c>
      <c r="G1965" s="3">
        <v>42563</v>
      </c>
      <c r="H1965" s="4">
        <v>0.50555555555555554</v>
      </c>
      <c r="I1965" s="27">
        <f>HOUR(UBER[[#This Row],[Request Timestamp]])</f>
        <v>12</v>
      </c>
      <c r="J1965" s="4" t="str">
        <f t="shared" si="91"/>
        <v>Afternoon</v>
      </c>
      <c r="K1965" s="4" t="str">
        <f>TEXT(UBER[[#This Row],[Request Date]],"dddd")</f>
        <v>Tuesday</v>
      </c>
      <c r="L1965" s="2">
        <f>IF(OR(UBER[Drop Date]="NA", UBER[Drop Time]="NA"), "NA",M1965+N1965)</f>
        <v>42563.559027777781</v>
      </c>
      <c r="M1965" s="3">
        <v>42563</v>
      </c>
      <c r="N1965" s="4">
        <v>0.55902777777777779</v>
      </c>
      <c r="O1965" s="4" t="str">
        <f>IF(UBER[Drop Date]="NA","No","yes")</f>
        <v>yes</v>
      </c>
      <c r="P1965" s="4">
        <f t="shared" si="92"/>
        <v>5.3472222221898846E-2</v>
      </c>
      <c r="Q1965" s="27">
        <f>IF(UBER[[Trip duration ]]="","",HOUR(P1965)*60 + MINUTE(P1965))</f>
        <v>77</v>
      </c>
      <c r="R1965" s="27"/>
    </row>
    <row r="1966" spans="1:18" x14ac:dyDescent="0.3">
      <c r="A1966" s="1">
        <v>1972</v>
      </c>
      <c r="B1966" s="1" t="s">
        <v>8</v>
      </c>
      <c r="C1966" s="1">
        <v>35</v>
      </c>
      <c r="D1966" s="1" t="str">
        <f t="shared" si="90"/>
        <v>Yes</v>
      </c>
      <c r="E1966" s="1" t="s">
        <v>5</v>
      </c>
      <c r="F1966" s="2">
        <f>UBER[[#This Row],[Request Date]]+UBER[[#This Row],[Request Time]]</f>
        <v>42563.515277777777</v>
      </c>
      <c r="G1966" s="3">
        <v>42563</v>
      </c>
      <c r="H1966" s="4">
        <v>0.51527777777777783</v>
      </c>
      <c r="I1966" s="27">
        <f>HOUR(UBER[[#This Row],[Request Timestamp]])</f>
        <v>12</v>
      </c>
      <c r="J1966" s="4" t="str">
        <f t="shared" si="91"/>
        <v>Afternoon</v>
      </c>
      <c r="K1966" s="4" t="str">
        <f>TEXT(UBER[[#This Row],[Request Date]],"dddd")</f>
        <v>Tuesday</v>
      </c>
      <c r="L1966" s="2">
        <f>IF(OR(UBER[Drop Date]="NA", UBER[Drop Time]="NA"), "NA",M1966+N1966)</f>
        <v>42563.529861111114</v>
      </c>
      <c r="M1966" s="3">
        <v>42563</v>
      </c>
      <c r="N1966" s="4">
        <v>0.52986111111111112</v>
      </c>
      <c r="O1966" s="4" t="str">
        <f>IF(UBER[Drop Date]="NA","No","yes")</f>
        <v>yes</v>
      </c>
      <c r="P1966" s="4">
        <f t="shared" si="92"/>
        <v>1.4583333337213844E-2</v>
      </c>
      <c r="Q1966" s="27">
        <f>IF(UBER[[Trip duration ]]="","",HOUR(P1966)*60 + MINUTE(P1966))</f>
        <v>21</v>
      </c>
      <c r="R1966" s="27"/>
    </row>
    <row r="1967" spans="1:18" x14ac:dyDescent="0.3">
      <c r="A1967" s="1">
        <v>1973</v>
      </c>
      <c r="B1967" s="1" t="s">
        <v>4</v>
      </c>
      <c r="C1967" s="1">
        <v>98</v>
      </c>
      <c r="D1967" s="1" t="str">
        <f t="shared" si="90"/>
        <v>Yes</v>
      </c>
      <c r="E1967" s="1" t="s">
        <v>5</v>
      </c>
      <c r="F1967" s="2">
        <f>UBER[[#This Row],[Request Date]]+UBER[[#This Row],[Request Time]]</f>
        <v>42563.511805555558</v>
      </c>
      <c r="G1967" s="3">
        <v>42563</v>
      </c>
      <c r="H1967" s="4">
        <v>0.51180555555555551</v>
      </c>
      <c r="I1967" s="27">
        <f>HOUR(UBER[[#This Row],[Request Timestamp]])</f>
        <v>12</v>
      </c>
      <c r="J1967" s="4" t="str">
        <f t="shared" si="91"/>
        <v>Afternoon</v>
      </c>
      <c r="K1967" s="4" t="str">
        <f>TEXT(UBER[[#This Row],[Request Date]],"dddd")</f>
        <v>Tuesday</v>
      </c>
      <c r="L1967" s="2">
        <f>IF(OR(UBER[Drop Date]="NA", UBER[Drop Time]="NA"), "NA",M1967+N1967)</f>
        <v>42563.532638888886</v>
      </c>
      <c r="M1967" s="3">
        <v>42563</v>
      </c>
      <c r="N1967" s="4">
        <v>0.53263888888888888</v>
      </c>
      <c r="O1967" s="4" t="str">
        <f>IF(UBER[Drop Date]="NA","No","yes")</f>
        <v>yes</v>
      </c>
      <c r="P1967" s="4">
        <f t="shared" si="92"/>
        <v>2.0833333328482695E-2</v>
      </c>
      <c r="Q1967" s="27">
        <f>IF(UBER[[Trip duration ]]="","",HOUR(P1967)*60 + MINUTE(P1967))</f>
        <v>30</v>
      </c>
      <c r="R1967" s="27"/>
    </row>
    <row r="1968" spans="1:18" x14ac:dyDescent="0.3">
      <c r="A1968" s="1">
        <v>1974</v>
      </c>
      <c r="B1968" s="1" t="s">
        <v>4</v>
      </c>
      <c r="C1968" s="1">
        <v>57</v>
      </c>
      <c r="D1968" s="1" t="str">
        <f t="shared" si="90"/>
        <v>Yes</v>
      </c>
      <c r="E1968" s="1" t="s">
        <v>5</v>
      </c>
      <c r="F1968" s="2">
        <f>UBER[[#This Row],[Request Date]]+UBER[[#This Row],[Request Time]]</f>
        <v>42563.513194444444</v>
      </c>
      <c r="G1968" s="3">
        <v>42563</v>
      </c>
      <c r="H1968" s="4">
        <v>0.5131944444444444</v>
      </c>
      <c r="I1968" s="27">
        <f>HOUR(UBER[[#This Row],[Request Timestamp]])</f>
        <v>12</v>
      </c>
      <c r="J1968" s="4" t="str">
        <f t="shared" si="91"/>
        <v>Afternoon</v>
      </c>
      <c r="K1968" s="4" t="str">
        <f>TEXT(UBER[[#This Row],[Request Date]],"dddd")</f>
        <v>Tuesday</v>
      </c>
      <c r="L1968" s="2">
        <f>IF(OR(UBER[Drop Date]="NA", UBER[Drop Time]="NA"), "NA",M1968+N1968)</f>
        <v>42563.546527777777</v>
      </c>
      <c r="M1968" s="3">
        <v>42563</v>
      </c>
      <c r="N1968" s="4">
        <v>0.54652777777777783</v>
      </c>
      <c r="O1968" s="4" t="str">
        <f>IF(UBER[Drop Date]="NA","No","yes")</f>
        <v>yes</v>
      </c>
      <c r="P1968" s="4">
        <f t="shared" si="92"/>
        <v>3.3333333332848269E-2</v>
      </c>
      <c r="Q1968" s="27">
        <f>IF(UBER[[Trip duration ]]="","",HOUR(P1968)*60 + MINUTE(P1968))</f>
        <v>48</v>
      </c>
      <c r="R1968" s="27"/>
    </row>
    <row r="1969" spans="1:18" x14ac:dyDescent="0.3">
      <c r="A1969" s="1">
        <v>1975</v>
      </c>
      <c r="B1969" s="1" t="s">
        <v>8</v>
      </c>
      <c r="C1969" s="1">
        <v>279</v>
      </c>
      <c r="D1969" s="1" t="str">
        <f t="shared" si="90"/>
        <v>Yes</v>
      </c>
      <c r="E1969" s="1" t="s">
        <v>5</v>
      </c>
      <c r="F1969" s="2">
        <f>UBER[[#This Row],[Request Date]]+UBER[[#This Row],[Request Time]]</f>
        <v>42563.511805555558</v>
      </c>
      <c r="G1969" s="3">
        <v>42563</v>
      </c>
      <c r="H1969" s="4">
        <v>0.51180555555555551</v>
      </c>
      <c r="I1969" s="27">
        <f>HOUR(UBER[[#This Row],[Request Timestamp]])</f>
        <v>12</v>
      </c>
      <c r="J1969" s="4" t="str">
        <f t="shared" si="91"/>
        <v>Afternoon</v>
      </c>
      <c r="K1969" s="4" t="str">
        <f>TEXT(UBER[[#This Row],[Request Date]],"dddd")</f>
        <v>Tuesday</v>
      </c>
      <c r="L1969" s="2">
        <f>IF(OR(UBER[Drop Date]="NA", UBER[Drop Time]="NA"), "NA",M1969+N1969)</f>
        <v>42563.56527777778</v>
      </c>
      <c r="M1969" s="3">
        <v>42563</v>
      </c>
      <c r="N1969" s="4">
        <v>0.56527777777777777</v>
      </c>
      <c r="O1969" s="4" t="str">
        <f>IF(UBER[Drop Date]="NA","No","yes")</f>
        <v>yes</v>
      </c>
      <c r="P1969" s="4">
        <f t="shared" si="92"/>
        <v>5.3472222221898846E-2</v>
      </c>
      <c r="Q1969" s="27">
        <f>IF(UBER[[Trip duration ]]="","",HOUR(P1969)*60 + MINUTE(P1969))</f>
        <v>77</v>
      </c>
      <c r="R1969" s="27"/>
    </row>
    <row r="1970" spans="1:18" x14ac:dyDescent="0.3">
      <c r="A1970" s="1">
        <v>1976</v>
      </c>
      <c r="B1970" s="1" t="s">
        <v>4</v>
      </c>
      <c r="C1970" s="1">
        <v>142</v>
      </c>
      <c r="D1970" s="1" t="str">
        <f t="shared" si="90"/>
        <v>Yes</v>
      </c>
      <c r="E1970" s="1" t="s">
        <v>5</v>
      </c>
      <c r="F1970" s="2">
        <f>UBER[[#This Row],[Request Date]]+UBER[[#This Row],[Request Time]]</f>
        <v>42563.512499999997</v>
      </c>
      <c r="G1970" s="3">
        <v>42563</v>
      </c>
      <c r="H1970" s="4">
        <v>0.51250000000000007</v>
      </c>
      <c r="I1970" s="27">
        <f>HOUR(UBER[[#This Row],[Request Timestamp]])</f>
        <v>12</v>
      </c>
      <c r="J1970" s="4" t="str">
        <f t="shared" si="91"/>
        <v>Afternoon</v>
      </c>
      <c r="K1970" s="4" t="str">
        <f>TEXT(UBER[[#This Row],[Request Date]],"dddd")</f>
        <v>Tuesday</v>
      </c>
      <c r="L1970" s="2">
        <f>IF(OR(UBER[Drop Date]="NA", UBER[Drop Time]="NA"), "NA",M1970+N1970)</f>
        <v>42563.5625</v>
      </c>
      <c r="M1970" s="3">
        <v>42563</v>
      </c>
      <c r="N1970" s="4">
        <v>0.5625</v>
      </c>
      <c r="O1970" s="4" t="str">
        <f>IF(UBER[Drop Date]="NA","No","yes")</f>
        <v>yes</v>
      </c>
      <c r="P1970" s="4">
        <f t="shared" si="92"/>
        <v>5.0000000002910383E-2</v>
      </c>
      <c r="Q1970" s="27">
        <f>IF(UBER[[Trip duration ]]="","",HOUR(P1970)*60 + MINUTE(P1970))</f>
        <v>72</v>
      </c>
      <c r="R1970" s="27"/>
    </row>
    <row r="1971" spans="1:18" x14ac:dyDescent="0.3">
      <c r="A1971" s="1">
        <v>1977</v>
      </c>
      <c r="B1971" s="1" t="s">
        <v>4</v>
      </c>
      <c r="C1971" s="1">
        <v>215</v>
      </c>
      <c r="D1971" s="1" t="str">
        <f t="shared" si="90"/>
        <v>Yes</v>
      </c>
      <c r="E1971" s="1" t="s">
        <v>5</v>
      </c>
      <c r="F1971" s="2">
        <f>UBER[[#This Row],[Request Date]]+UBER[[#This Row],[Request Time]]</f>
        <v>42563.51666666667</v>
      </c>
      <c r="G1971" s="3">
        <v>42563</v>
      </c>
      <c r="H1971" s="4">
        <v>0.51666666666666672</v>
      </c>
      <c r="I1971" s="27">
        <f>HOUR(UBER[[#This Row],[Request Timestamp]])</f>
        <v>12</v>
      </c>
      <c r="J1971" s="4" t="str">
        <f t="shared" si="91"/>
        <v>Afternoon</v>
      </c>
      <c r="K1971" s="4" t="str">
        <f>TEXT(UBER[[#This Row],[Request Date]],"dddd")</f>
        <v>Tuesday</v>
      </c>
      <c r="L1971" s="2">
        <f>IF(OR(UBER[Drop Date]="NA", UBER[Drop Time]="NA"), "NA",M1971+N1971)</f>
        <v>42563.546527777777</v>
      </c>
      <c r="M1971" s="3">
        <v>42563</v>
      </c>
      <c r="N1971" s="4">
        <v>0.54652777777777783</v>
      </c>
      <c r="O1971" s="4" t="str">
        <f>IF(UBER[Drop Date]="NA","No","yes")</f>
        <v>yes</v>
      </c>
      <c r="P1971" s="4">
        <f t="shared" si="92"/>
        <v>2.9861111106583849E-2</v>
      </c>
      <c r="Q1971" s="27">
        <f>IF(UBER[[Trip duration ]]="","",HOUR(P1971)*60 + MINUTE(P1971))</f>
        <v>43</v>
      </c>
      <c r="R1971" s="27"/>
    </row>
    <row r="1972" spans="1:18" x14ac:dyDescent="0.3">
      <c r="A1972" s="1">
        <v>1978</v>
      </c>
      <c r="B1972" s="1" t="s">
        <v>8</v>
      </c>
      <c r="C1972" s="1">
        <v>231</v>
      </c>
      <c r="D1972" s="1" t="str">
        <f t="shared" si="90"/>
        <v>Yes</v>
      </c>
      <c r="E1972" s="1" t="s">
        <v>5</v>
      </c>
      <c r="F1972" s="2">
        <f>UBER[[#This Row],[Request Date]]+UBER[[#This Row],[Request Time]]</f>
        <v>42563.513888888891</v>
      </c>
      <c r="G1972" s="3">
        <v>42563</v>
      </c>
      <c r="H1972" s="4">
        <v>0.51388888888888895</v>
      </c>
      <c r="I1972" s="27">
        <f>HOUR(UBER[[#This Row],[Request Timestamp]])</f>
        <v>12</v>
      </c>
      <c r="J1972" s="4" t="str">
        <f t="shared" si="91"/>
        <v>Afternoon</v>
      </c>
      <c r="K1972" s="4" t="str">
        <f>TEXT(UBER[[#This Row],[Request Date]],"dddd")</f>
        <v>Tuesday</v>
      </c>
      <c r="L1972" s="2">
        <f>IF(OR(UBER[Drop Date]="NA", UBER[Drop Time]="NA"), "NA",M1972+N1972)</f>
        <v>42563.540972222225</v>
      </c>
      <c r="M1972" s="3">
        <v>42563</v>
      </c>
      <c r="N1972" s="4">
        <v>0.54097222222222219</v>
      </c>
      <c r="O1972" s="4" t="str">
        <f>IF(UBER[Drop Date]="NA","No","yes")</f>
        <v>yes</v>
      </c>
      <c r="P1972" s="4">
        <f t="shared" si="92"/>
        <v>2.7083333334303461E-2</v>
      </c>
      <c r="Q1972" s="27">
        <f>IF(UBER[[Trip duration ]]="","",HOUR(P1972)*60 + MINUTE(P1972))</f>
        <v>39</v>
      </c>
      <c r="R1972" s="27"/>
    </row>
    <row r="1973" spans="1:18" x14ac:dyDescent="0.3">
      <c r="A1973" s="1">
        <v>1979</v>
      </c>
      <c r="B1973" s="1" t="s">
        <v>4</v>
      </c>
      <c r="C1973" s="1">
        <v>135</v>
      </c>
      <c r="D1973" s="1" t="str">
        <f t="shared" si="90"/>
        <v>Yes</v>
      </c>
      <c r="E1973" s="1" t="s">
        <v>9</v>
      </c>
      <c r="F1973" s="2">
        <f>UBER[[#This Row],[Request Date]]+UBER[[#This Row],[Request Time]]</f>
        <v>42563.517361111109</v>
      </c>
      <c r="G1973" s="3">
        <v>42563</v>
      </c>
      <c r="H1973" s="4">
        <v>0.51736111111111105</v>
      </c>
      <c r="I1973" s="27">
        <f>HOUR(UBER[[#This Row],[Request Timestamp]])</f>
        <v>12</v>
      </c>
      <c r="J1973" s="4" t="str">
        <f t="shared" si="91"/>
        <v>Afternoon</v>
      </c>
      <c r="K1973" s="4" t="str">
        <f>TEXT(UBER[[#This Row],[Request Date]],"dddd")</f>
        <v>Tuesday</v>
      </c>
      <c r="L1973" s="2" t="str">
        <f>IF(OR(UBER[Drop Date]="NA", UBER[Drop Time]="NA"), "NA",M1973+N1973)</f>
        <v>NA</v>
      </c>
      <c r="M1973" s="3" t="s">
        <v>6</v>
      </c>
      <c r="N1973" s="4"/>
      <c r="O1973" s="4" t="str">
        <f>IF(UBER[Drop Date]="NA","No","yes")</f>
        <v>No</v>
      </c>
      <c r="P1973" s="4" t="str">
        <f t="shared" si="92"/>
        <v/>
      </c>
      <c r="Q1973" s="27" t="str">
        <f>IF(UBER[[Trip duration ]]="","",HOUR(P1973)*60 + MINUTE(P1973))</f>
        <v/>
      </c>
      <c r="R1973" s="27"/>
    </row>
    <row r="1974" spans="1:18" x14ac:dyDescent="0.3">
      <c r="A1974" s="1">
        <v>1980</v>
      </c>
      <c r="B1974" s="1" t="s">
        <v>4</v>
      </c>
      <c r="C1974" s="1" t="s">
        <v>6</v>
      </c>
      <c r="D1974" s="1" t="str">
        <f t="shared" si="90"/>
        <v>No</v>
      </c>
      <c r="E1974" s="1" t="s">
        <v>7</v>
      </c>
      <c r="F1974" s="2">
        <f>UBER[[#This Row],[Request Date]]+UBER[[#This Row],[Request Time]]</f>
        <v>42563.515972222223</v>
      </c>
      <c r="G1974" s="3">
        <v>42563</v>
      </c>
      <c r="H1974" s="4">
        <v>0.51597222222222217</v>
      </c>
      <c r="I1974" s="27">
        <f>HOUR(UBER[[#This Row],[Request Timestamp]])</f>
        <v>12</v>
      </c>
      <c r="J1974" s="4" t="str">
        <f t="shared" si="91"/>
        <v>Afternoon</v>
      </c>
      <c r="K1974" s="4" t="str">
        <f>TEXT(UBER[[#This Row],[Request Date]],"dddd")</f>
        <v>Tuesday</v>
      </c>
      <c r="L1974" s="2" t="str">
        <f>IF(OR(UBER[Drop Date]="NA", UBER[Drop Time]="NA"), "NA",M1974+N1974)</f>
        <v>NA</v>
      </c>
      <c r="M1974" s="3" t="s">
        <v>6</v>
      </c>
      <c r="N1974" s="4"/>
      <c r="O1974" s="4" t="str">
        <f>IF(UBER[Drop Date]="NA","No","yes")</f>
        <v>No</v>
      </c>
      <c r="P1974" s="4" t="str">
        <f t="shared" si="92"/>
        <v/>
      </c>
      <c r="Q1974" s="27" t="str">
        <f>IF(UBER[[Trip duration ]]="","",HOUR(P1974)*60 + MINUTE(P1974))</f>
        <v/>
      </c>
      <c r="R1974" s="27"/>
    </row>
    <row r="1975" spans="1:18" x14ac:dyDescent="0.3">
      <c r="A1975" s="1">
        <v>1981</v>
      </c>
      <c r="B1975" s="1" t="s">
        <v>4</v>
      </c>
      <c r="C1975" s="1">
        <v>21</v>
      </c>
      <c r="D1975" s="1" t="str">
        <f t="shared" si="90"/>
        <v>Yes</v>
      </c>
      <c r="E1975" s="1" t="s">
        <v>5</v>
      </c>
      <c r="F1975" s="2">
        <f>UBER[[#This Row],[Request Date]]+UBER[[#This Row],[Request Time]]</f>
        <v>42563.515972222223</v>
      </c>
      <c r="G1975" s="3">
        <v>42563</v>
      </c>
      <c r="H1975" s="4">
        <v>0.51597222222222217</v>
      </c>
      <c r="I1975" s="27">
        <f>HOUR(UBER[[#This Row],[Request Timestamp]])</f>
        <v>12</v>
      </c>
      <c r="J1975" s="4" t="str">
        <f t="shared" si="91"/>
        <v>Afternoon</v>
      </c>
      <c r="K1975" s="4" t="str">
        <f>TEXT(UBER[[#This Row],[Request Date]],"dddd")</f>
        <v>Tuesday</v>
      </c>
      <c r="L1975" s="2">
        <f>IF(OR(UBER[Drop Date]="NA", UBER[Drop Time]="NA"), "NA",M1975+N1975)</f>
        <v>42563.538888888892</v>
      </c>
      <c r="M1975" s="3">
        <v>42563</v>
      </c>
      <c r="N1975" s="4">
        <v>0.53888888888888886</v>
      </c>
      <c r="O1975" s="4" t="str">
        <f>IF(UBER[Drop Date]="NA","No","yes")</f>
        <v>yes</v>
      </c>
      <c r="P1975" s="4">
        <f t="shared" si="92"/>
        <v>2.2916666668606922E-2</v>
      </c>
      <c r="Q1975" s="27">
        <f>IF(UBER[[Trip duration ]]="","",HOUR(P1975)*60 + MINUTE(P1975))</f>
        <v>33</v>
      </c>
      <c r="R1975" s="27"/>
    </row>
    <row r="1976" spans="1:18" x14ac:dyDescent="0.3">
      <c r="A1976" s="1">
        <v>1982</v>
      </c>
      <c r="B1976" s="1" t="s">
        <v>8</v>
      </c>
      <c r="C1976" s="1">
        <v>143</v>
      </c>
      <c r="D1976" s="1" t="str">
        <f t="shared" si="90"/>
        <v>Yes</v>
      </c>
      <c r="E1976" s="1" t="s">
        <v>9</v>
      </c>
      <c r="F1976" s="2">
        <f>UBER[[#This Row],[Request Date]]+UBER[[#This Row],[Request Time]]</f>
        <v>42563.513888888891</v>
      </c>
      <c r="G1976" s="3">
        <v>42563</v>
      </c>
      <c r="H1976" s="4">
        <v>0.51388888888888895</v>
      </c>
      <c r="I1976" s="27">
        <f>HOUR(UBER[[#This Row],[Request Timestamp]])</f>
        <v>12</v>
      </c>
      <c r="J1976" s="4" t="str">
        <f t="shared" si="91"/>
        <v>Afternoon</v>
      </c>
      <c r="K1976" s="4" t="str">
        <f>TEXT(UBER[[#This Row],[Request Date]],"dddd")</f>
        <v>Tuesday</v>
      </c>
      <c r="L1976" s="2" t="str">
        <f>IF(OR(UBER[Drop Date]="NA", UBER[Drop Time]="NA"), "NA",M1976+N1976)</f>
        <v>NA</v>
      </c>
      <c r="M1976" s="3" t="s">
        <v>6</v>
      </c>
      <c r="N1976" s="4"/>
      <c r="O1976" s="4" t="str">
        <f>IF(UBER[Drop Date]="NA","No","yes")</f>
        <v>No</v>
      </c>
      <c r="P1976" s="4" t="str">
        <f t="shared" si="92"/>
        <v/>
      </c>
      <c r="Q1976" s="27" t="str">
        <f>IF(UBER[[Trip duration ]]="","",HOUR(P1976)*60 + MINUTE(P1976))</f>
        <v/>
      </c>
      <c r="R1976" s="27"/>
    </row>
    <row r="1977" spans="1:18" x14ac:dyDescent="0.3">
      <c r="A1977" s="1">
        <v>1983</v>
      </c>
      <c r="B1977" s="1" t="s">
        <v>8</v>
      </c>
      <c r="C1977" s="1">
        <v>2</v>
      </c>
      <c r="D1977" s="1" t="str">
        <f t="shared" si="90"/>
        <v>Yes</v>
      </c>
      <c r="E1977" s="1" t="s">
        <v>5</v>
      </c>
      <c r="F1977" s="2">
        <f>UBER[[#This Row],[Request Date]]+UBER[[#This Row],[Request Time]]</f>
        <v>42563.520833333336</v>
      </c>
      <c r="G1977" s="3">
        <v>42563</v>
      </c>
      <c r="H1977" s="4">
        <v>0.52083333333333337</v>
      </c>
      <c r="I1977" s="27">
        <f>HOUR(UBER[[#This Row],[Request Timestamp]])</f>
        <v>12</v>
      </c>
      <c r="J1977" s="4" t="str">
        <f t="shared" si="91"/>
        <v>Afternoon</v>
      </c>
      <c r="K1977" s="4" t="str">
        <f>TEXT(UBER[[#This Row],[Request Date]],"dddd")</f>
        <v>Tuesday</v>
      </c>
      <c r="L1977" s="2">
        <f>IF(OR(UBER[Drop Date]="NA", UBER[Drop Time]="NA"), "NA",M1977+N1977)</f>
        <v>42563.539583333331</v>
      </c>
      <c r="M1977" s="3">
        <v>42563</v>
      </c>
      <c r="N1977" s="4">
        <v>0.5395833333333333</v>
      </c>
      <c r="O1977" s="4" t="str">
        <f>IF(UBER[Drop Date]="NA","No","yes")</f>
        <v>yes</v>
      </c>
      <c r="P1977" s="4">
        <f t="shared" si="92"/>
        <v>1.8749999995634425E-2</v>
      </c>
      <c r="Q1977" s="27">
        <f>IF(UBER[[Trip duration ]]="","",HOUR(P1977)*60 + MINUTE(P1977))</f>
        <v>27</v>
      </c>
      <c r="R1977" s="27"/>
    </row>
    <row r="1978" spans="1:18" x14ac:dyDescent="0.3">
      <c r="A1978" s="1">
        <v>1984</v>
      </c>
      <c r="B1978" s="1" t="s">
        <v>8</v>
      </c>
      <c r="C1978" s="1">
        <v>73</v>
      </c>
      <c r="D1978" s="1" t="str">
        <f t="shared" si="90"/>
        <v>Yes</v>
      </c>
      <c r="E1978" s="1" t="s">
        <v>9</v>
      </c>
      <c r="F1978" s="2">
        <f>UBER[[#This Row],[Request Date]]+UBER[[#This Row],[Request Time]]</f>
        <v>42563.520833333336</v>
      </c>
      <c r="G1978" s="3">
        <v>42563</v>
      </c>
      <c r="H1978" s="4">
        <v>0.52083333333333337</v>
      </c>
      <c r="I1978" s="27">
        <f>HOUR(UBER[[#This Row],[Request Timestamp]])</f>
        <v>12</v>
      </c>
      <c r="J1978" s="4" t="str">
        <f t="shared" si="91"/>
        <v>Afternoon</v>
      </c>
      <c r="K1978" s="4" t="str">
        <f>TEXT(UBER[[#This Row],[Request Date]],"dddd")</f>
        <v>Tuesday</v>
      </c>
      <c r="L1978" s="2" t="str">
        <f>IF(OR(UBER[Drop Date]="NA", UBER[Drop Time]="NA"), "NA",M1978+N1978)</f>
        <v>NA</v>
      </c>
      <c r="M1978" s="3" t="s">
        <v>6</v>
      </c>
      <c r="N1978" s="4"/>
      <c r="O1978" s="4" t="str">
        <f>IF(UBER[Drop Date]="NA","No","yes")</f>
        <v>No</v>
      </c>
      <c r="P1978" s="4" t="str">
        <f t="shared" si="92"/>
        <v/>
      </c>
      <c r="Q1978" s="27" t="str">
        <f>IF(UBER[[Trip duration ]]="","",HOUR(P1978)*60 + MINUTE(P1978))</f>
        <v/>
      </c>
      <c r="R1978" s="27"/>
    </row>
    <row r="1979" spans="1:18" x14ac:dyDescent="0.3">
      <c r="A1979" s="1">
        <v>1985</v>
      </c>
      <c r="B1979" s="1" t="s">
        <v>8</v>
      </c>
      <c r="C1979" s="1">
        <v>178</v>
      </c>
      <c r="D1979" s="1" t="str">
        <f t="shared" si="90"/>
        <v>Yes</v>
      </c>
      <c r="E1979" s="1" t="s">
        <v>5</v>
      </c>
      <c r="F1979" s="2">
        <f>UBER[[#This Row],[Request Date]]+UBER[[#This Row],[Request Time]]</f>
        <v>42563.51666666667</v>
      </c>
      <c r="G1979" s="3">
        <v>42563</v>
      </c>
      <c r="H1979" s="4">
        <v>0.51666666666666672</v>
      </c>
      <c r="I1979" s="27">
        <f>HOUR(UBER[[#This Row],[Request Timestamp]])</f>
        <v>12</v>
      </c>
      <c r="J1979" s="4" t="str">
        <f t="shared" si="91"/>
        <v>Afternoon</v>
      </c>
      <c r="K1979" s="4" t="str">
        <f>TEXT(UBER[[#This Row],[Request Date]],"dddd")</f>
        <v>Tuesday</v>
      </c>
      <c r="L1979" s="2">
        <f>IF(OR(UBER[Drop Date]="NA", UBER[Drop Time]="NA"), "NA",M1979+N1979)</f>
        <v>42563.561805555553</v>
      </c>
      <c r="M1979" s="3">
        <v>42563</v>
      </c>
      <c r="N1979" s="4">
        <v>0.56180555555555556</v>
      </c>
      <c r="O1979" s="4" t="str">
        <f>IF(UBER[Drop Date]="NA","No","yes")</f>
        <v>yes</v>
      </c>
      <c r="P1979" s="4">
        <f t="shared" si="92"/>
        <v>4.5138888883229811E-2</v>
      </c>
      <c r="Q1979" s="27">
        <f>IF(UBER[[Trip duration ]]="","",HOUR(P1979)*60 + MINUTE(P1979))</f>
        <v>65</v>
      </c>
      <c r="R1979" s="27"/>
    </row>
    <row r="1980" spans="1:18" x14ac:dyDescent="0.3">
      <c r="A1980" s="1">
        <v>1986</v>
      </c>
      <c r="B1980" s="1" t="s">
        <v>8</v>
      </c>
      <c r="C1980" s="1">
        <v>204</v>
      </c>
      <c r="D1980" s="1" t="str">
        <f t="shared" si="90"/>
        <v>Yes</v>
      </c>
      <c r="E1980" s="1" t="s">
        <v>5</v>
      </c>
      <c r="F1980" s="2">
        <f>UBER[[#This Row],[Request Date]]+UBER[[#This Row],[Request Time]]</f>
        <v>42563.522222222222</v>
      </c>
      <c r="G1980" s="3">
        <v>42563</v>
      </c>
      <c r="H1980" s="4">
        <v>0.52222222222222225</v>
      </c>
      <c r="I1980" s="27">
        <f>HOUR(UBER[[#This Row],[Request Timestamp]])</f>
        <v>12</v>
      </c>
      <c r="J1980" s="4" t="str">
        <f t="shared" si="91"/>
        <v>Afternoon</v>
      </c>
      <c r="K1980" s="4" t="str">
        <f>TEXT(UBER[[#This Row],[Request Date]],"dddd")</f>
        <v>Tuesday</v>
      </c>
      <c r="L1980" s="2">
        <f>IF(OR(UBER[Drop Date]="NA", UBER[Drop Time]="NA"), "NA",M1980+N1980)</f>
        <v>42563.545138888891</v>
      </c>
      <c r="M1980" s="3">
        <v>42563</v>
      </c>
      <c r="N1980" s="4">
        <v>0.54513888888888895</v>
      </c>
      <c r="O1980" s="4" t="str">
        <f>IF(UBER[Drop Date]="NA","No","yes")</f>
        <v>yes</v>
      </c>
      <c r="P1980" s="4">
        <f t="shared" si="92"/>
        <v>2.2916666668606922E-2</v>
      </c>
      <c r="Q1980" s="27">
        <f>IF(UBER[[Trip duration ]]="","",HOUR(P1980)*60 + MINUTE(P1980))</f>
        <v>33</v>
      </c>
      <c r="R1980" s="27"/>
    </row>
    <row r="1981" spans="1:18" x14ac:dyDescent="0.3">
      <c r="A1981" s="1">
        <v>1987</v>
      </c>
      <c r="B1981" s="1" t="s">
        <v>8</v>
      </c>
      <c r="C1981" s="1" t="s">
        <v>6</v>
      </c>
      <c r="D1981" s="1" t="str">
        <f t="shared" si="90"/>
        <v>No</v>
      </c>
      <c r="E1981" s="1" t="s">
        <v>7</v>
      </c>
      <c r="F1981" s="2">
        <f>UBER[[#This Row],[Request Date]]+UBER[[#This Row],[Request Time]]</f>
        <v>42563.521527777775</v>
      </c>
      <c r="G1981" s="3">
        <v>42563</v>
      </c>
      <c r="H1981" s="4">
        <v>0.52152777777777781</v>
      </c>
      <c r="I1981" s="27">
        <f>HOUR(UBER[[#This Row],[Request Timestamp]])</f>
        <v>12</v>
      </c>
      <c r="J1981" s="4" t="str">
        <f t="shared" si="91"/>
        <v>Afternoon</v>
      </c>
      <c r="K1981" s="4" t="str">
        <f>TEXT(UBER[[#This Row],[Request Date]],"dddd")</f>
        <v>Tuesday</v>
      </c>
      <c r="L1981" s="2" t="str">
        <f>IF(OR(UBER[Drop Date]="NA", UBER[Drop Time]="NA"), "NA",M1981+N1981)</f>
        <v>NA</v>
      </c>
      <c r="M1981" s="3" t="s">
        <v>6</v>
      </c>
      <c r="N1981" s="4"/>
      <c r="O1981" s="4" t="str">
        <f>IF(UBER[Drop Date]="NA","No","yes")</f>
        <v>No</v>
      </c>
      <c r="P1981" s="4" t="str">
        <f t="shared" si="92"/>
        <v/>
      </c>
      <c r="Q1981" s="27" t="str">
        <f>IF(UBER[[Trip duration ]]="","",HOUR(P1981)*60 + MINUTE(P1981))</f>
        <v/>
      </c>
      <c r="R1981" s="27"/>
    </row>
    <row r="1982" spans="1:18" x14ac:dyDescent="0.3">
      <c r="A1982" s="1">
        <v>1988</v>
      </c>
      <c r="B1982" s="1" t="s">
        <v>4</v>
      </c>
      <c r="C1982" s="1" t="s">
        <v>6</v>
      </c>
      <c r="D1982" s="1" t="str">
        <f t="shared" si="90"/>
        <v>No</v>
      </c>
      <c r="E1982" s="1" t="s">
        <v>7</v>
      </c>
      <c r="F1982" s="2">
        <f>UBER[[#This Row],[Request Date]]+UBER[[#This Row],[Request Time]]</f>
        <v>42563.522916666669</v>
      </c>
      <c r="G1982" s="3">
        <v>42563</v>
      </c>
      <c r="H1982" s="4">
        <v>0.5229166666666667</v>
      </c>
      <c r="I1982" s="27">
        <f>HOUR(UBER[[#This Row],[Request Timestamp]])</f>
        <v>12</v>
      </c>
      <c r="J1982" s="4" t="str">
        <f t="shared" si="91"/>
        <v>Afternoon</v>
      </c>
      <c r="K1982" s="4" t="str">
        <f>TEXT(UBER[[#This Row],[Request Date]],"dddd")</f>
        <v>Tuesday</v>
      </c>
      <c r="L1982" s="2" t="str">
        <f>IF(OR(UBER[Drop Date]="NA", UBER[Drop Time]="NA"), "NA",M1982+N1982)</f>
        <v>NA</v>
      </c>
      <c r="M1982" s="3" t="s">
        <v>6</v>
      </c>
      <c r="N1982" s="4"/>
      <c r="O1982" s="4" t="str">
        <f>IF(UBER[Drop Date]="NA","No","yes")</f>
        <v>No</v>
      </c>
      <c r="P1982" s="4" t="str">
        <f t="shared" si="92"/>
        <v/>
      </c>
      <c r="Q1982" s="27" t="str">
        <f>IF(UBER[[Trip duration ]]="","",HOUR(P1982)*60 + MINUTE(P1982))</f>
        <v/>
      </c>
      <c r="R1982" s="27"/>
    </row>
    <row r="1983" spans="1:18" x14ac:dyDescent="0.3">
      <c r="A1983" s="1">
        <v>1989</v>
      </c>
      <c r="B1983" s="1" t="s">
        <v>4</v>
      </c>
      <c r="C1983" s="1">
        <v>192</v>
      </c>
      <c r="D1983" s="1" t="str">
        <f t="shared" si="90"/>
        <v>Yes</v>
      </c>
      <c r="E1983" s="1" t="s">
        <v>5</v>
      </c>
      <c r="F1983" s="2">
        <f>UBER[[#This Row],[Request Date]]+UBER[[#This Row],[Request Time]]</f>
        <v>42563.520833333336</v>
      </c>
      <c r="G1983" s="3">
        <v>42563</v>
      </c>
      <c r="H1983" s="4">
        <v>0.52083333333333337</v>
      </c>
      <c r="I1983" s="27">
        <f>HOUR(UBER[[#This Row],[Request Timestamp]])</f>
        <v>12</v>
      </c>
      <c r="J1983" s="4" t="str">
        <f t="shared" si="91"/>
        <v>Afternoon</v>
      </c>
      <c r="K1983" s="4" t="str">
        <f>TEXT(UBER[[#This Row],[Request Date]],"dddd")</f>
        <v>Tuesday</v>
      </c>
      <c r="L1983" s="2">
        <f>IF(OR(UBER[Drop Date]="NA", UBER[Drop Time]="NA"), "NA",M1983+N1983)</f>
        <v>42563.542361111111</v>
      </c>
      <c r="M1983" s="3">
        <v>42563</v>
      </c>
      <c r="N1983" s="4">
        <v>0.54236111111111118</v>
      </c>
      <c r="O1983" s="4" t="str">
        <f>IF(UBER[Drop Date]="NA","No","yes")</f>
        <v>yes</v>
      </c>
      <c r="P1983" s="4">
        <f t="shared" si="92"/>
        <v>2.1527777775190771E-2</v>
      </c>
      <c r="Q1983" s="27">
        <f>IF(UBER[[Trip duration ]]="","",HOUR(P1983)*60 + MINUTE(P1983))</f>
        <v>31</v>
      </c>
      <c r="R1983" s="27"/>
    </row>
    <row r="1984" spans="1:18" x14ac:dyDescent="0.3">
      <c r="A1984" s="1">
        <v>1990</v>
      </c>
      <c r="B1984" s="1" t="s">
        <v>8</v>
      </c>
      <c r="C1984" s="1" t="s">
        <v>6</v>
      </c>
      <c r="D1984" s="1" t="str">
        <f t="shared" si="90"/>
        <v>No</v>
      </c>
      <c r="E1984" s="1" t="s">
        <v>7</v>
      </c>
      <c r="F1984" s="2">
        <f>UBER[[#This Row],[Request Date]]+UBER[[#This Row],[Request Time]]</f>
        <v>42563.527777777781</v>
      </c>
      <c r="G1984" s="3">
        <v>42563</v>
      </c>
      <c r="H1984" s="4">
        <v>0.52777777777777779</v>
      </c>
      <c r="I1984" s="27">
        <f>HOUR(UBER[[#This Row],[Request Timestamp]])</f>
        <v>12</v>
      </c>
      <c r="J1984" s="4" t="str">
        <f t="shared" si="91"/>
        <v>Afternoon</v>
      </c>
      <c r="K1984" s="4" t="str">
        <f>TEXT(UBER[[#This Row],[Request Date]],"dddd")</f>
        <v>Tuesday</v>
      </c>
      <c r="L1984" s="2" t="str">
        <f>IF(OR(UBER[Drop Date]="NA", UBER[Drop Time]="NA"), "NA",M1984+N1984)</f>
        <v>NA</v>
      </c>
      <c r="M1984" s="3" t="s">
        <v>6</v>
      </c>
      <c r="N1984" s="4"/>
      <c r="O1984" s="4" t="str">
        <f>IF(UBER[Drop Date]="NA","No","yes")</f>
        <v>No</v>
      </c>
      <c r="P1984" s="4" t="str">
        <f t="shared" si="92"/>
        <v/>
      </c>
      <c r="Q1984" s="27" t="str">
        <f>IF(UBER[[Trip duration ]]="","",HOUR(P1984)*60 + MINUTE(P1984))</f>
        <v/>
      </c>
      <c r="R1984" s="27"/>
    </row>
    <row r="1985" spans="1:18" x14ac:dyDescent="0.3">
      <c r="A1985" s="1">
        <v>1991</v>
      </c>
      <c r="B1985" s="1" t="s">
        <v>8</v>
      </c>
      <c r="C1985" s="1">
        <v>220</v>
      </c>
      <c r="D1985" s="1" t="str">
        <f t="shared" si="90"/>
        <v>Yes</v>
      </c>
      <c r="E1985" s="1" t="s">
        <v>5</v>
      </c>
      <c r="F1985" s="2">
        <f>UBER[[#This Row],[Request Date]]+UBER[[#This Row],[Request Time]]</f>
        <v>42563.522222222222</v>
      </c>
      <c r="G1985" s="3">
        <v>42563</v>
      </c>
      <c r="H1985" s="4">
        <v>0.52222222222222225</v>
      </c>
      <c r="I1985" s="27">
        <f>HOUR(UBER[[#This Row],[Request Timestamp]])</f>
        <v>12</v>
      </c>
      <c r="J1985" s="4" t="str">
        <f t="shared" si="91"/>
        <v>Afternoon</v>
      </c>
      <c r="K1985" s="4" t="str">
        <f>TEXT(UBER[[#This Row],[Request Date]],"dddd")</f>
        <v>Tuesday</v>
      </c>
      <c r="L1985" s="2">
        <f>IF(OR(UBER[Drop Date]="NA", UBER[Drop Time]="NA"), "NA",M1985+N1985)</f>
        <v>42563.556250000001</v>
      </c>
      <c r="M1985" s="3">
        <v>42563</v>
      </c>
      <c r="N1985" s="4">
        <v>0.55625000000000002</v>
      </c>
      <c r="O1985" s="4" t="str">
        <f>IF(UBER[Drop Date]="NA","No","yes")</f>
        <v>yes</v>
      </c>
      <c r="P1985" s="4">
        <f t="shared" si="92"/>
        <v>3.4027777779556345E-2</v>
      </c>
      <c r="Q1985" s="27">
        <f>IF(UBER[[Trip duration ]]="","",HOUR(P1985)*60 + MINUTE(P1985))</f>
        <v>49</v>
      </c>
      <c r="R1985" s="27"/>
    </row>
    <row r="1986" spans="1:18" x14ac:dyDescent="0.3">
      <c r="A1986" s="1">
        <v>1992</v>
      </c>
      <c r="B1986" s="1" t="s">
        <v>8</v>
      </c>
      <c r="C1986" s="1" t="s">
        <v>6</v>
      </c>
      <c r="D1986" s="1" t="str">
        <f t="shared" ref="D1986:D2049" si="93">IF(C:C="NA","No","Yes")</f>
        <v>No</v>
      </c>
      <c r="E1986" s="1" t="s">
        <v>7</v>
      </c>
      <c r="F1986" s="2">
        <f>UBER[[#This Row],[Request Date]]+UBER[[#This Row],[Request Time]]</f>
        <v>42563.530555555553</v>
      </c>
      <c r="G1986" s="3">
        <v>42563</v>
      </c>
      <c r="H1986" s="4">
        <v>0.53055555555555556</v>
      </c>
      <c r="I1986" s="27">
        <f>HOUR(UBER[[#This Row],[Request Timestamp]])</f>
        <v>12</v>
      </c>
      <c r="J1986" s="4" t="str">
        <f t="shared" ref="J1986:J2049" si="94">IF(HOUR(H1986)&lt;4,"Late Night",
 IF(HOUR(H1986)&lt;8,"Early Morning",
 IF(HOUR(H1986)&lt;12,"Morning",
 IF(HOUR(H1986)&lt;17,"Afternoon",
 IF(HOUR(H1986)&lt;21,"Evening","Night")))))</f>
        <v>Afternoon</v>
      </c>
      <c r="K1986" s="4" t="str">
        <f>TEXT(UBER[[#This Row],[Request Date]],"dddd")</f>
        <v>Tuesday</v>
      </c>
      <c r="L1986" s="2" t="str">
        <f>IF(OR(UBER[Drop Date]="NA", UBER[Drop Time]="NA"), "NA",M1986+N1986)</f>
        <v>NA</v>
      </c>
      <c r="M1986" s="3" t="s">
        <v>6</v>
      </c>
      <c r="N1986" s="4"/>
      <c r="O1986" s="4" t="str">
        <f>IF(UBER[Drop Date]="NA","No","yes")</f>
        <v>No</v>
      </c>
      <c r="P1986" s="4" t="str">
        <f t="shared" ref="P1986:P2049" si="95">IF(OR(L1986="NA",F1986="NA"), "", L1986 - F1986)</f>
        <v/>
      </c>
      <c r="Q1986" s="27" t="str">
        <f>IF(UBER[[Trip duration ]]="","",HOUR(P1986)*60 + MINUTE(P1986))</f>
        <v/>
      </c>
      <c r="R1986" s="27"/>
    </row>
    <row r="1987" spans="1:18" x14ac:dyDescent="0.3">
      <c r="A1987" s="1">
        <v>1993</v>
      </c>
      <c r="B1987" s="1" t="s">
        <v>8</v>
      </c>
      <c r="C1987" s="1">
        <v>77</v>
      </c>
      <c r="D1987" s="1" t="str">
        <f t="shared" si="93"/>
        <v>Yes</v>
      </c>
      <c r="E1987" s="1" t="s">
        <v>5</v>
      </c>
      <c r="F1987" s="2">
        <f>UBER[[#This Row],[Request Date]]+UBER[[#This Row],[Request Time]]</f>
        <v>42563.534722222219</v>
      </c>
      <c r="G1987" s="3">
        <v>42563</v>
      </c>
      <c r="H1987" s="4">
        <v>0.53472222222222221</v>
      </c>
      <c r="I1987" s="27">
        <f>HOUR(UBER[[#This Row],[Request Timestamp]])</f>
        <v>12</v>
      </c>
      <c r="J1987" s="4" t="str">
        <f t="shared" si="94"/>
        <v>Afternoon</v>
      </c>
      <c r="K1987" s="4" t="str">
        <f>TEXT(UBER[[#This Row],[Request Date]],"dddd")</f>
        <v>Tuesday</v>
      </c>
      <c r="L1987" s="2">
        <f>IF(OR(UBER[Drop Date]="NA", UBER[Drop Time]="NA"), "NA",M1987+N1987)</f>
        <v>42563.570833333331</v>
      </c>
      <c r="M1987" s="3">
        <v>42563</v>
      </c>
      <c r="N1987" s="4">
        <v>0.5708333333333333</v>
      </c>
      <c r="O1987" s="4" t="str">
        <f>IF(UBER[Drop Date]="NA","No","yes")</f>
        <v>yes</v>
      </c>
      <c r="P1987" s="4">
        <f t="shared" si="95"/>
        <v>3.6111111112404615E-2</v>
      </c>
      <c r="Q1987" s="27">
        <f>IF(UBER[[Trip duration ]]="","",HOUR(P1987)*60 + MINUTE(P1987))</f>
        <v>52</v>
      </c>
      <c r="R1987" s="27"/>
    </row>
    <row r="1988" spans="1:18" x14ac:dyDescent="0.3">
      <c r="A1988" s="1">
        <v>1994</v>
      </c>
      <c r="B1988" s="1" t="s">
        <v>4</v>
      </c>
      <c r="C1988" s="1">
        <v>198</v>
      </c>
      <c r="D1988" s="1" t="str">
        <f t="shared" si="93"/>
        <v>Yes</v>
      </c>
      <c r="E1988" s="1" t="s">
        <v>5</v>
      </c>
      <c r="F1988" s="2">
        <f>UBER[[#This Row],[Request Date]]+UBER[[#This Row],[Request Time]]</f>
        <v>42563.53402777778</v>
      </c>
      <c r="G1988" s="3">
        <v>42563</v>
      </c>
      <c r="H1988" s="4">
        <v>0.53402777777777777</v>
      </c>
      <c r="I1988" s="27">
        <f>HOUR(UBER[[#This Row],[Request Timestamp]])</f>
        <v>12</v>
      </c>
      <c r="J1988" s="4" t="str">
        <f t="shared" si="94"/>
        <v>Afternoon</v>
      </c>
      <c r="K1988" s="4" t="str">
        <f>TEXT(UBER[[#This Row],[Request Date]],"dddd")</f>
        <v>Tuesday</v>
      </c>
      <c r="L1988" s="2">
        <f>IF(OR(UBER[Drop Date]="NA", UBER[Drop Time]="NA"), "NA",M1988+N1988)</f>
        <v>42563.574999999997</v>
      </c>
      <c r="M1988" s="3">
        <v>42563</v>
      </c>
      <c r="N1988" s="4">
        <v>0.57500000000000007</v>
      </c>
      <c r="O1988" s="4" t="str">
        <f>IF(UBER[Drop Date]="NA","No","yes")</f>
        <v>yes</v>
      </c>
      <c r="P1988" s="4">
        <f t="shared" si="95"/>
        <v>4.0972222217533272E-2</v>
      </c>
      <c r="Q1988" s="27">
        <f>IF(UBER[[Trip duration ]]="","",HOUR(P1988)*60 + MINUTE(P1988))</f>
        <v>59</v>
      </c>
      <c r="R1988" s="27"/>
    </row>
    <row r="1989" spans="1:18" x14ac:dyDescent="0.3">
      <c r="A1989" s="1">
        <v>1995</v>
      </c>
      <c r="B1989" s="1" t="s">
        <v>8</v>
      </c>
      <c r="C1989" s="1">
        <v>125</v>
      </c>
      <c r="D1989" s="1" t="str">
        <f t="shared" si="93"/>
        <v>Yes</v>
      </c>
      <c r="E1989" s="1" t="s">
        <v>5</v>
      </c>
      <c r="F1989" s="2">
        <f>UBER[[#This Row],[Request Date]]+UBER[[#This Row],[Request Time]]</f>
        <v>42563.535416666666</v>
      </c>
      <c r="G1989" s="3">
        <v>42563</v>
      </c>
      <c r="H1989" s="4">
        <v>0.53541666666666665</v>
      </c>
      <c r="I1989" s="27">
        <f>HOUR(UBER[[#This Row],[Request Timestamp]])</f>
        <v>12</v>
      </c>
      <c r="J1989" s="4" t="str">
        <f t="shared" si="94"/>
        <v>Afternoon</v>
      </c>
      <c r="K1989" s="4" t="str">
        <f>TEXT(UBER[[#This Row],[Request Date]],"dddd")</f>
        <v>Tuesday</v>
      </c>
      <c r="L1989" s="2">
        <f>IF(OR(UBER[Drop Date]="NA", UBER[Drop Time]="NA"), "NA",M1989+N1989)</f>
        <v>42563.584027777775</v>
      </c>
      <c r="M1989" s="3">
        <v>42563</v>
      </c>
      <c r="N1989" s="4">
        <v>0.58402777777777781</v>
      </c>
      <c r="O1989" s="4" t="str">
        <f>IF(UBER[Drop Date]="NA","No","yes")</f>
        <v>yes</v>
      </c>
      <c r="P1989" s="4">
        <f t="shared" si="95"/>
        <v>4.8611111109494232E-2</v>
      </c>
      <c r="Q1989" s="27">
        <f>IF(UBER[[Trip duration ]]="","",HOUR(P1989)*60 + MINUTE(P1989))</f>
        <v>70</v>
      </c>
      <c r="R1989" s="27"/>
    </row>
    <row r="1990" spans="1:18" x14ac:dyDescent="0.3">
      <c r="A1990" s="1">
        <v>1996</v>
      </c>
      <c r="B1990" s="1" t="s">
        <v>4</v>
      </c>
      <c r="C1990" s="1">
        <v>163</v>
      </c>
      <c r="D1990" s="1" t="str">
        <f t="shared" si="93"/>
        <v>Yes</v>
      </c>
      <c r="E1990" s="1" t="s">
        <v>5</v>
      </c>
      <c r="F1990" s="2">
        <f>UBER[[#This Row],[Request Date]]+UBER[[#This Row],[Request Time]]</f>
        <v>42563.539583333331</v>
      </c>
      <c r="G1990" s="3">
        <v>42563</v>
      </c>
      <c r="H1990" s="4">
        <v>0.5395833333333333</v>
      </c>
      <c r="I1990" s="27">
        <f>HOUR(UBER[[#This Row],[Request Timestamp]])</f>
        <v>12</v>
      </c>
      <c r="J1990" s="4" t="str">
        <f t="shared" si="94"/>
        <v>Afternoon</v>
      </c>
      <c r="K1990" s="4" t="str">
        <f>TEXT(UBER[[#This Row],[Request Date]],"dddd")</f>
        <v>Tuesday</v>
      </c>
      <c r="L1990" s="2">
        <f>IF(OR(UBER[Drop Date]="NA", UBER[Drop Time]="NA"), "NA",M1990+N1990)</f>
        <v>42563.587500000001</v>
      </c>
      <c r="M1990" s="3">
        <v>42563</v>
      </c>
      <c r="N1990" s="4">
        <v>0.58750000000000002</v>
      </c>
      <c r="O1990" s="4" t="str">
        <f>IF(UBER[Drop Date]="NA","No","yes")</f>
        <v>yes</v>
      </c>
      <c r="P1990" s="4">
        <f t="shared" si="95"/>
        <v>4.7916666670062114E-2</v>
      </c>
      <c r="Q1990" s="27">
        <f>IF(UBER[[Trip duration ]]="","",HOUR(P1990)*60 + MINUTE(P1990))</f>
        <v>69</v>
      </c>
      <c r="R1990" s="27"/>
    </row>
    <row r="1991" spans="1:18" x14ac:dyDescent="0.3">
      <c r="A1991" s="1">
        <v>1997</v>
      </c>
      <c r="B1991" s="1" t="s">
        <v>8</v>
      </c>
      <c r="C1991" s="1">
        <v>166</v>
      </c>
      <c r="D1991" s="1" t="str">
        <f t="shared" si="93"/>
        <v>Yes</v>
      </c>
      <c r="E1991" s="1" t="s">
        <v>5</v>
      </c>
      <c r="F1991" s="2">
        <f>UBER[[#This Row],[Request Date]]+UBER[[#This Row],[Request Time]]</f>
        <v>42563.543055555558</v>
      </c>
      <c r="G1991" s="3">
        <v>42563</v>
      </c>
      <c r="H1991" s="4">
        <v>0.54305555555555551</v>
      </c>
      <c r="I1991" s="27">
        <f>HOUR(UBER[[#This Row],[Request Timestamp]])</f>
        <v>13</v>
      </c>
      <c r="J1991" s="4" t="str">
        <f t="shared" si="94"/>
        <v>Afternoon</v>
      </c>
      <c r="K1991" s="4" t="str">
        <f>TEXT(UBER[[#This Row],[Request Date]],"dddd")</f>
        <v>Tuesday</v>
      </c>
      <c r="L1991" s="2">
        <f>IF(OR(UBER[Drop Date]="NA", UBER[Drop Time]="NA"), "NA",M1991+N1991)</f>
        <v>42563.581250000003</v>
      </c>
      <c r="M1991" s="3">
        <v>42563</v>
      </c>
      <c r="N1991" s="4">
        <v>0.58124999999999993</v>
      </c>
      <c r="O1991" s="4" t="str">
        <f>IF(UBER[Drop Date]="NA","No","yes")</f>
        <v>yes</v>
      </c>
      <c r="P1991" s="4">
        <f t="shared" si="95"/>
        <v>3.8194444445252884E-2</v>
      </c>
      <c r="Q1991" s="27">
        <f>IF(UBER[[Trip duration ]]="","",HOUR(P1991)*60 + MINUTE(P1991))</f>
        <v>55</v>
      </c>
      <c r="R1991" s="27"/>
    </row>
    <row r="1992" spans="1:18" x14ac:dyDescent="0.3">
      <c r="A1992" s="1">
        <v>1998</v>
      </c>
      <c r="B1992" s="1" t="s">
        <v>8</v>
      </c>
      <c r="C1992" s="1" t="s">
        <v>6</v>
      </c>
      <c r="D1992" s="1" t="str">
        <f t="shared" si="93"/>
        <v>No</v>
      </c>
      <c r="E1992" s="1" t="s">
        <v>7</v>
      </c>
      <c r="F1992" s="2">
        <f>UBER[[#This Row],[Request Date]]+UBER[[#This Row],[Request Time]]</f>
        <v>42563.539583333331</v>
      </c>
      <c r="G1992" s="3">
        <v>42563</v>
      </c>
      <c r="H1992" s="4">
        <v>0.5395833333333333</v>
      </c>
      <c r="I1992" s="27">
        <f>HOUR(UBER[[#This Row],[Request Timestamp]])</f>
        <v>12</v>
      </c>
      <c r="J1992" s="4" t="str">
        <f t="shared" si="94"/>
        <v>Afternoon</v>
      </c>
      <c r="K1992" s="4" t="str">
        <f>TEXT(UBER[[#This Row],[Request Date]],"dddd")</f>
        <v>Tuesday</v>
      </c>
      <c r="L1992" s="2" t="str">
        <f>IF(OR(UBER[Drop Date]="NA", UBER[Drop Time]="NA"), "NA",M1992+N1992)</f>
        <v>NA</v>
      </c>
      <c r="M1992" s="3" t="s">
        <v>6</v>
      </c>
      <c r="N1992" s="4"/>
      <c r="O1992" s="4" t="str">
        <f>IF(UBER[Drop Date]="NA","No","yes")</f>
        <v>No</v>
      </c>
      <c r="P1992" s="4" t="str">
        <f t="shared" si="95"/>
        <v/>
      </c>
      <c r="Q1992" s="27" t="str">
        <f>IF(UBER[[Trip duration ]]="","",HOUR(P1992)*60 + MINUTE(P1992))</f>
        <v/>
      </c>
      <c r="R1992" s="27"/>
    </row>
    <row r="1993" spans="1:18" x14ac:dyDescent="0.3">
      <c r="A1993" s="1">
        <v>1999</v>
      </c>
      <c r="B1993" s="1" t="s">
        <v>4</v>
      </c>
      <c r="C1993" s="1">
        <v>6</v>
      </c>
      <c r="D1993" s="1" t="str">
        <f t="shared" si="93"/>
        <v>Yes</v>
      </c>
      <c r="E1993" s="1" t="s">
        <v>5</v>
      </c>
      <c r="F1993" s="2">
        <f>UBER[[#This Row],[Request Date]]+UBER[[#This Row],[Request Time]]</f>
        <v>42563.543055555558</v>
      </c>
      <c r="G1993" s="3">
        <v>42563</v>
      </c>
      <c r="H1993" s="4">
        <v>0.54305555555555551</v>
      </c>
      <c r="I1993" s="27">
        <f>HOUR(UBER[[#This Row],[Request Timestamp]])</f>
        <v>13</v>
      </c>
      <c r="J1993" s="4" t="str">
        <f t="shared" si="94"/>
        <v>Afternoon</v>
      </c>
      <c r="K1993" s="4" t="str">
        <f>TEXT(UBER[[#This Row],[Request Date]],"dddd")</f>
        <v>Tuesday</v>
      </c>
      <c r="L1993" s="2">
        <f>IF(OR(UBER[Drop Date]="NA", UBER[Drop Time]="NA"), "NA",M1993+N1993)</f>
        <v>42563.57708333333</v>
      </c>
      <c r="M1993" s="3">
        <v>42563</v>
      </c>
      <c r="N1993" s="4">
        <v>0.57708333333333328</v>
      </c>
      <c r="O1993" s="4" t="str">
        <f>IF(UBER[Drop Date]="NA","No","yes")</f>
        <v>yes</v>
      </c>
      <c r="P1993" s="4">
        <f t="shared" si="95"/>
        <v>3.4027777772280388E-2</v>
      </c>
      <c r="Q1993" s="27">
        <f>IF(UBER[[Trip duration ]]="","",HOUR(P1993)*60 + MINUTE(P1993))</f>
        <v>49</v>
      </c>
      <c r="R1993" s="27"/>
    </row>
    <row r="1994" spans="1:18" x14ac:dyDescent="0.3">
      <c r="A1994" s="1">
        <v>2000</v>
      </c>
      <c r="B1994" s="1" t="s">
        <v>4</v>
      </c>
      <c r="C1994" s="1">
        <v>236</v>
      </c>
      <c r="D1994" s="1" t="str">
        <f t="shared" si="93"/>
        <v>Yes</v>
      </c>
      <c r="E1994" s="1" t="s">
        <v>5</v>
      </c>
      <c r="F1994" s="2">
        <f>UBER[[#This Row],[Request Date]]+UBER[[#This Row],[Request Time]]</f>
        <v>42563.540972222225</v>
      </c>
      <c r="G1994" s="3">
        <v>42563</v>
      </c>
      <c r="H1994" s="4">
        <v>0.54097222222222219</v>
      </c>
      <c r="I1994" s="27">
        <f>HOUR(UBER[[#This Row],[Request Timestamp]])</f>
        <v>12</v>
      </c>
      <c r="J1994" s="4" t="str">
        <f t="shared" si="94"/>
        <v>Afternoon</v>
      </c>
      <c r="K1994" s="4" t="str">
        <f>TEXT(UBER[[#This Row],[Request Date]],"dddd")</f>
        <v>Tuesday</v>
      </c>
      <c r="L1994" s="2">
        <f>IF(OR(UBER[Drop Date]="NA", UBER[Drop Time]="NA"), "NA",M1994+N1994)</f>
        <v>42563.571527777778</v>
      </c>
      <c r="M1994" s="3">
        <v>42563</v>
      </c>
      <c r="N1994" s="4">
        <v>0.57152777777777775</v>
      </c>
      <c r="O1994" s="4" t="str">
        <f>IF(UBER[Drop Date]="NA","No","yes")</f>
        <v>yes</v>
      </c>
      <c r="P1994" s="4">
        <f t="shared" si="95"/>
        <v>3.0555555553291924E-2</v>
      </c>
      <c r="Q1994" s="27">
        <f>IF(UBER[[Trip duration ]]="","",HOUR(P1994)*60 + MINUTE(P1994))</f>
        <v>44</v>
      </c>
      <c r="R1994" s="27"/>
    </row>
    <row r="1995" spans="1:18" x14ac:dyDescent="0.3">
      <c r="A1995" s="1">
        <v>2001</v>
      </c>
      <c r="B1995" s="1" t="s">
        <v>4</v>
      </c>
      <c r="C1995" s="1">
        <v>140</v>
      </c>
      <c r="D1995" s="1" t="str">
        <f t="shared" si="93"/>
        <v>Yes</v>
      </c>
      <c r="E1995" s="1" t="s">
        <v>5</v>
      </c>
      <c r="F1995" s="2">
        <f>UBER[[#This Row],[Request Date]]+UBER[[#This Row],[Request Time]]</f>
        <v>42563.542361111111</v>
      </c>
      <c r="G1995" s="3">
        <v>42563</v>
      </c>
      <c r="H1995" s="4">
        <v>0.54236111111111118</v>
      </c>
      <c r="I1995" s="27">
        <f>HOUR(UBER[[#This Row],[Request Timestamp]])</f>
        <v>13</v>
      </c>
      <c r="J1995" s="4" t="str">
        <f t="shared" si="94"/>
        <v>Afternoon</v>
      </c>
      <c r="K1995" s="4" t="str">
        <f>TEXT(UBER[[#This Row],[Request Date]],"dddd")</f>
        <v>Tuesday</v>
      </c>
      <c r="L1995" s="2">
        <f>IF(OR(UBER[Drop Date]="NA", UBER[Drop Time]="NA"), "NA",M1995+N1995)</f>
        <v>42563.583333333336</v>
      </c>
      <c r="M1995" s="3">
        <v>42563</v>
      </c>
      <c r="N1995" s="4">
        <v>0.58333333333333337</v>
      </c>
      <c r="O1995" s="4" t="str">
        <f>IF(UBER[Drop Date]="NA","No","yes")</f>
        <v>yes</v>
      </c>
      <c r="P1995" s="4">
        <f t="shared" si="95"/>
        <v>4.0972222224809229E-2</v>
      </c>
      <c r="Q1995" s="27">
        <f>IF(UBER[[Trip duration ]]="","",HOUR(P1995)*60 + MINUTE(P1995))</f>
        <v>59</v>
      </c>
      <c r="R1995" s="27"/>
    </row>
    <row r="1996" spans="1:18" x14ac:dyDescent="0.3">
      <c r="A1996" s="1">
        <v>2002</v>
      </c>
      <c r="B1996" s="1" t="s">
        <v>8</v>
      </c>
      <c r="C1996" s="1" t="s">
        <v>6</v>
      </c>
      <c r="D1996" s="1" t="str">
        <f t="shared" si="93"/>
        <v>No</v>
      </c>
      <c r="E1996" s="1" t="s">
        <v>7</v>
      </c>
      <c r="F1996" s="2">
        <f>UBER[[#This Row],[Request Date]]+UBER[[#This Row],[Request Time]]</f>
        <v>42563.54583333333</v>
      </c>
      <c r="G1996" s="3">
        <v>42563</v>
      </c>
      <c r="H1996" s="4">
        <v>0.54583333333333328</v>
      </c>
      <c r="I1996" s="27">
        <f>HOUR(UBER[[#This Row],[Request Timestamp]])</f>
        <v>13</v>
      </c>
      <c r="J1996" s="4" t="str">
        <f t="shared" si="94"/>
        <v>Afternoon</v>
      </c>
      <c r="K1996" s="4" t="str">
        <f>TEXT(UBER[[#This Row],[Request Date]],"dddd")</f>
        <v>Tuesday</v>
      </c>
      <c r="L1996" s="2" t="str">
        <f>IF(OR(UBER[Drop Date]="NA", UBER[Drop Time]="NA"), "NA",M1996+N1996)</f>
        <v>NA</v>
      </c>
      <c r="M1996" s="3" t="s">
        <v>6</v>
      </c>
      <c r="N1996" s="4"/>
      <c r="O1996" s="4" t="str">
        <f>IF(UBER[Drop Date]="NA","No","yes")</f>
        <v>No</v>
      </c>
      <c r="P1996" s="4" t="str">
        <f t="shared" si="95"/>
        <v/>
      </c>
      <c r="Q1996" s="27" t="str">
        <f>IF(UBER[[Trip duration ]]="","",HOUR(P1996)*60 + MINUTE(P1996))</f>
        <v/>
      </c>
      <c r="R1996" s="27"/>
    </row>
    <row r="1997" spans="1:18" x14ac:dyDescent="0.3">
      <c r="A1997" s="1">
        <v>2003</v>
      </c>
      <c r="B1997" s="1" t="s">
        <v>4</v>
      </c>
      <c r="C1997" s="1">
        <v>81</v>
      </c>
      <c r="D1997" s="1" t="str">
        <f t="shared" si="93"/>
        <v>Yes</v>
      </c>
      <c r="E1997" s="1" t="s">
        <v>9</v>
      </c>
      <c r="F1997" s="2">
        <f>UBER[[#This Row],[Request Date]]+UBER[[#This Row],[Request Time]]</f>
        <v>42563.554861111108</v>
      </c>
      <c r="G1997" s="3">
        <v>42563</v>
      </c>
      <c r="H1997" s="4">
        <v>0.55486111111111114</v>
      </c>
      <c r="I1997" s="27">
        <f>HOUR(UBER[[#This Row],[Request Timestamp]])</f>
        <v>13</v>
      </c>
      <c r="J1997" s="4" t="str">
        <f t="shared" si="94"/>
        <v>Afternoon</v>
      </c>
      <c r="K1997" s="4" t="str">
        <f>TEXT(UBER[[#This Row],[Request Date]],"dddd")</f>
        <v>Tuesday</v>
      </c>
      <c r="L1997" s="2" t="str">
        <f>IF(OR(UBER[Drop Date]="NA", UBER[Drop Time]="NA"), "NA",M1997+N1997)</f>
        <v>NA</v>
      </c>
      <c r="M1997" s="3" t="s">
        <v>6</v>
      </c>
      <c r="N1997" s="4"/>
      <c r="O1997" s="4" t="str">
        <f>IF(UBER[Drop Date]="NA","No","yes")</f>
        <v>No</v>
      </c>
      <c r="P1997" s="4" t="str">
        <f t="shared" si="95"/>
        <v/>
      </c>
      <c r="Q1997" s="27" t="str">
        <f>IF(UBER[[Trip duration ]]="","",HOUR(P1997)*60 + MINUTE(P1997))</f>
        <v/>
      </c>
      <c r="R1997" s="27"/>
    </row>
    <row r="1998" spans="1:18" x14ac:dyDescent="0.3">
      <c r="A1998" s="1">
        <v>2004</v>
      </c>
      <c r="B1998" s="1" t="s">
        <v>4</v>
      </c>
      <c r="C1998" s="1" t="s">
        <v>6</v>
      </c>
      <c r="D1998" s="1" t="str">
        <f t="shared" si="93"/>
        <v>No</v>
      </c>
      <c r="E1998" s="1" t="s">
        <v>7</v>
      </c>
      <c r="F1998" s="2">
        <f>UBER[[#This Row],[Request Date]]+UBER[[#This Row],[Request Time]]</f>
        <v>42563.555555555555</v>
      </c>
      <c r="G1998" s="3">
        <v>42563</v>
      </c>
      <c r="H1998" s="4">
        <v>0.55555555555555558</v>
      </c>
      <c r="I1998" s="27">
        <f>HOUR(UBER[[#This Row],[Request Timestamp]])</f>
        <v>13</v>
      </c>
      <c r="J1998" s="4" t="str">
        <f t="shared" si="94"/>
        <v>Afternoon</v>
      </c>
      <c r="K1998" s="4" t="str">
        <f>TEXT(UBER[[#This Row],[Request Date]],"dddd")</f>
        <v>Tuesday</v>
      </c>
      <c r="L1998" s="2" t="str">
        <f>IF(OR(UBER[Drop Date]="NA", UBER[Drop Time]="NA"), "NA",M1998+N1998)</f>
        <v>NA</v>
      </c>
      <c r="M1998" s="3" t="s">
        <v>6</v>
      </c>
      <c r="N1998" s="4"/>
      <c r="O1998" s="4" t="str">
        <f>IF(UBER[Drop Date]="NA","No","yes")</f>
        <v>No</v>
      </c>
      <c r="P1998" s="4" t="str">
        <f t="shared" si="95"/>
        <v/>
      </c>
      <c r="Q1998" s="27" t="str">
        <f>IF(UBER[[Trip duration ]]="","",HOUR(P1998)*60 + MINUTE(P1998))</f>
        <v/>
      </c>
      <c r="R1998" s="27"/>
    </row>
    <row r="1999" spans="1:18" x14ac:dyDescent="0.3">
      <c r="A1999" s="1">
        <v>2005</v>
      </c>
      <c r="B1999" s="1" t="s">
        <v>4</v>
      </c>
      <c r="C1999" s="1" t="s">
        <v>6</v>
      </c>
      <c r="D1999" s="1" t="str">
        <f t="shared" si="93"/>
        <v>No</v>
      </c>
      <c r="E1999" s="1" t="s">
        <v>7</v>
      </c>
      <c r="F1999" s="2">
        <f>UBER[[#This Row],[Request Date]]+UBER[[#This Row],[Request Time]]</f>
        <v>42563.556944444441</v>
      </c>
      <c r="G1999" s="3">
        <v>42563</v>
      </c>
      <c r="H1999" s="4">
        <v>0.55694444444444446</v>
      </c>
      <c r="I1999" s="27">
        <f>HOUR(UBER[[#This Row],[Request Timestamp]])</f>
        <v>13</v>
      </c>
      <c r="J1999" s="4" t="str">
        <f t="shared" si="94"/>
        <v>Afternoon</v>
      </c>
      <c r="K1999" s="4" t="str">
        <f>TEXT(UBER[[#This Row],[Request Date]],"dddd")</f>
        <v>Tuesday</v>
      </c>
      <c r="L1999" s="2" t="str">
        <f>IF(OR(UBER[Drop Date]="NA", UBER[Drop Time]="NA"), "NA",M1999+N1999)</f>
        <v>NA</v>
      </c>
      <c r="M1999" s="3" t="s">
        <v>6</v>
      </c>
      <c r="N1999" s="4"/>
      <c r="O1999" s="4" t="str">
        <f>IF(UBER[Drop Date]="NA","No","yes")</f>
        <v>No</v>
      </c>
      <c r="P1999" s="4" t="str">
        <f t="shared" si="95"/>
        <v/>
      </c>
      <c r="Q1999" s="27" t="str">
        <f>IF(UBER[[Trip duration ]]="","",HOUR(P1999)*60 + MINUTE(P1999))</f>
        <v/>
      </c>
      <c r="R1999" s="27"/>
    </row>
    <row r="2000" spans="1:18" x14ac:dyDescent="0.3">
      <c r="A2000" s="1">
        <v>2006</v>
      </c>
      <c r="B2000" s="1" t="s">
        <v>4</v>
      </c>
      <c r="C2000" s="1" t="s">
        <v>6</v>
      </c>
      <c r="D2000" s="1" t="str">
        <f t="shared" si="93"/>
        <v>No</v>
      </c>
      <c r="E2000" s="1" t="s">
        <v>7</v>
      </c>
      <c r="F2000" s="2">
        <f>UBER[[#This Row],[Request Date]]+UBER[[#This Row],[Request Time]]</f>
        <v>42563.556944444441</v>
      </c>
      <c r="G2000" s="3">
        <v>42563</v>
      </c>
      <c r="H2000" s="4">
        <v>0.55694444444444446</v>
      </c>
      <c r="I2000" s="27">
        <f>HOUR(UBER[[#This Row],[Request Timestamp]])</f>
        <v>13</v>
      </c>
      <c r="J2000" s="4" t="str">
        <f t="shared" si="94"/>
        <v>Afternoon</v>
      </c>
      <c r="K2000" s="4" t="str">
        <f>TEXT(UBER[[#This Row],[Request Date]],"dddd")</f>
        <v>Tuesday</v>
      </c>
      <c r="L2000" s="2" t="str">
        <f>IF(OR(UBER[Drop Date]="NA", UBER[Drop Time]="NA"), "NA",M2000+N2000)</f>
        <v>NA</v>
      </c>
      <c r="M2000" s="3" t="s">
        <v>6</v>
      </c>
      <c r="N2000" s="4"/>
      <c r="O2000" s="4" t="str">
        <f>IF(UBER[Drop Date]="NA","No","yes")</f>
        <v>No</v>
      </c>
      <c r="P2000" s="4" t="str">
        <f t="shared" si="95"/>
        <v/>
      </c>
      <c r="Q2000" s="27" t="str">
        <f>IF(UBER[[Trip duration ]]="","",HOUR(P2000)*60 + MINUTE(P2000))</f>
        <v/>
      </c>
      <c r="R2000" s="27"/>
    </row>
    <row r="2001" spans="1:18" x14ac:dyDescent="0.3">
      <c r="A2001" s="1">
        <v>2007</v>
      </c>
      <c r="B2001" s="1" t="s">
        <v>8</v>
      </c>
      <c r="C2001" s="1">
        <v>200</v>
      </c>
      <c r="D2001" s="1" t="str">
        <f t="shared" si="93"/>
        <v>Yes</v>
      </c>
      <c r="E2001" s="1" t="s">
        <v>5</v>
      </c>
      <c r="F2001" s="2">
        <f>UBER[[#This Row],[Request Date]]+UBER[[#This Row],[Request Time]]</f>
        <v>42563.558333333334</v>
      </c>
      <c r="G2001" s="3">
        <v>42563</v>
      </c>
      <c r="H2001" s="4">
        <v>0.55833333333333335</v>
      </c>
      <c r="I2001" s="27">
        <f>HOUR(UBER[[#This Row],[Request Timestamp]])</f>
        <v>13</v>
      </c>
      <c r="J2001" s="4" t="str">
        <f t="shared" si="94"/>
        <v>Afternoon</v>
      </c>
      <c r="K2001" s="4" t="str">
        <f>TEXT(UBER[[#This Row],[Request Date]],"dddd")</f>
        <v>Tuesday</v>
      </c>
      <c r="L2001" s="2">
        <f>IF(OR(UBER[Drop Date]="NA", UBER[Drop Time]="NA"), "NA",M2001+N2001)</f>
        <v>42563.6</v>
      </c>
      <c r="M2001" s="3">
        <v>42563</v>
      </c>
      <c r="N2001" s="4">
        <v>0.6</v>
      </c>
      <c r="O2001" s="4" t="str">
        <f>IF(UBER[Drop Date]="NA","No","yes")</f>
        <v>yes</v>
      </c>
      <c r="P2001" s="4">
        <f t="shared" si="95"/>
        <v>4.1666666664241347E-2</v>
      </c>
      <c r="Q2001" s="27">
        <f>IF(UBER[[Trip duration ]]="","",HOUR(P2001)*60 + MINUTE(P2001))</f>
        <v>60</v>
      </c>
      <c r="R2001" s="27"/>
    </row>
    <row r="2002" spans="1:18" x14ac:dyDescent="0.3">
      <c r="A2002" s="1">
        <v>2008</v>
      </c>
      <c r="B2002" s="1" t="s">
        <v>4</v>
      </c>
      <c r="C2002" s="1">
        <v>209</v>
      </c>
      <c r="D2002" s="1" t="str">
        <f t="shared" si="93"/>
        <v>Yes</v>
      </c>
      <c r="E2002" s="1" t="s">
        <v>5</v>
      </c>
      <c r="F2002" s="2">
        <f>UBER[[#This Row],[Request Date]]+UBER[[#This Row],[Request Time]]</f>
        <v>42563.557638888888</v>
      </c>
      <c r="G2002" s="3">
        <v>42563</v>
      </c>
      <c r="H2002" s="4">
        <v>0.55763888888888891</v>
      </c>
      <c r="I2002" s="27">
        <f>HOUR(UBER[[#This Row],[Request Timestamp]])</f>
        <v>13</v>
      </c>
      <c r="J2002" s="4" t="str">
        <f t="shared" si="94"/>
        <v>Afternoon</v>
      </c>
      <c r="K2002" s="4" t="str">
        <f>TEXT(UBER[[#This Row],[Request Date]],"dddd")</f>
        <v>Tuesday</v>
      </c>
      <c r="L2002" s="2">
        <f>IF(OR(UBER[Drop Date]="NA", UBER[Drop Time]="NA"), "NA",M2002+N2002)</f>
        <v>42563.602777777778</v>
      </c>
      <c r="M2002" s="3">
        <v>42563</v>
      </c>
      <c r="N2002" s="4">
        <v>0.60277777777777775</v>
      </c>
      <c r="O2002" s="4" t="str">
        <f>IF(UBER[Drop Date]="NA","No","yes")</f>
        <v>yes</v>
      </c>
      <c r="P2002" s="4">
        <f t="shared" si="95"/>
        <v>4.5138888890505768E-2</v>
      </c>
      <c r="Q2002" s="27">
        <f>IF(UBER[[Trip duration ]]="","",HOUR(P2002)*60 + MINUTE(P2002))</f>
        <v>65</v>
      </c>
      <c r="R2002" s="27"/>
    </row>
    <row r="2003" spans="1:18" x14ac:dyDescent="0.3">
      <c r="A2003" s="1">
        <v>2009</v>
      </c>
      <c r="B2003" s="1" t="s">
        <v>8</v>
      </c>
      <c r="C2003" s="1">
        <v>154</v>
      </c>
      <c r="D2003" s="1" t="str">
        <f t="shared" si="93"/>
        <v>Yes</v>
      </c>
      <c r="E2003" s="1" t="s">
        <v>5</v>
      </c>
      <c r="F2003" s="2">
        <f>UBER[[#This Row],[Request Date]]+UBER[[#This Row],[Request Time]]</f>
        <v>42563.559027777781</v>
      </c>
      <c r="G2003" s="3">
        <v>42563</v>
      </c>
      <c r="H2003" s="4">
        <v>0.55902777777777779</v>
      </c>
      <c r="I2003" s="27">
        <f>HOUR(UBER[[#This Row],[Request Timestamp]])</f>
        <v>13</v>
      </c>
      <c r="J2003" s="4" t="str">
        <f t="shared" si="94"/>
        <v>Afternoon</v>
      </c>
      <c r="K2003" s="4" t="str">
        <f>TEXT(UBER[[#This Row],[Request Date]],"dddd")</f>
        <v>Tuesday</v>
      </c>
      <c r="L2003" s="2">
        <f>IF(OR(UBER[Drop Date]="NA", UBER[Drop Time]="NA"), "NA",M2003+N2003)</f>
        <v>42563.606249999997</v>
      </c>
      <c r="M2003" s="3">
        <v>42563</v>
      </c>
      <c r="N2003" s="4">
        <v>0.60625000000000007</v>
      </c>
      <c r="O2003" s="4" t="str">
        <f>IF(UBER[Drop Date]="NA","No","yes")</f>
        <v>yes</v>
      </c>
      <c r="P2003" s="4">
        <f t="shared" si="95"/>
        <v>4.722222221607808E-2</v>
      </c>
      <c r="Q2003" s="27">
        <f>IF(UBER[[Trip duration ]]="","",HOUR(P2003)*60 + MINUTE(P2003))</f>
        <v>68</v>
      </c>
      <c r="R2003" s="27"/>
    </row>
    <row r="2004" spans="1:18" x14ac:dyDescent="0.3">
      <c r="A2004" s="1">
        <v>2010</v>
      </c>
      <c r="B2004" s="1" t="s">
        <v>4</v>
      </c>
      <c r="C2004" s="1">
        <v>235</v>
      </c>
      <c r="D2004" s="1" t="str">
        <f t="shared" si="93"/>
        <v>Yes</v>
      </c>
      <c r="E2004" s="1" t="s">
        <v>5</v>
      </c>
      <c r="F2004" s="2">
        <f>UBER[[#This Row],[Request Date]]+UBER[[#This Row],[Request Time]]</f>
        <v>42563.561111111114</v>
      </c>
      <c r="G2004" s="3">
        <v>42563</v>
      </c>
      <c r="H2004" s="4">
        <v>0.56111111111111112</v>
      </c>
      <c r="I2004" s="27">
        <f>HOUR(UBER[[#This Row],[Request Timestamp]])</f>
        <v>13</v>
      </c>
      <c r="J2004" s="4" t="str">
        <f t="shared" si="94"/>
        <v>Afternoon</v>
      </c>
      <c r="K2004" s="4" t="str">
        <f>TEXT(UBER[[#This Row],[Request Date]],"dddd")</f>
        <v>Tuesday</v>
      </c>
      <c r="L2004" s="2">
        <f>IF(OR(UBER[Drop Date]="NA", UBER[Drop Time]="NA"), "NA",M2004+N2004)</f>
        <v>42563.584722222222</v>
      </c>
      <c r="M2004" s="3">
        <v>42563</v>
      </c>
      <c r="N2004" s="4">
        <v>0.58472222222222225</v>
      </c>
      <c r="O2004" s="4" t="str">
        <f>IF(UBER[Drop Date]="NA","No","yes")</f>
        <v>yes</v>
      </c>
      <c r="P2004" s="4">
        <f t="shared" si="95"/>
        <v>2.361111110803904E-2</v>
      </c>
      <c r="Q2004" s="27">
        <f>IF(UBER[[Trip duration ]]="","",HOUR(P2004)*60 + MINUTE(P2004))</f>
        <v>34</v>
      </c>
      <c r="R2004" s="27"/>
    </row>
    <row r="2005" spans="1:18" x14ac:dyDescent="0.3">
      <c r="A2005" s="1">
        <v>2011</v>
      </c>
      <c r="B2005" s="1" t="s">
        <v>8</v>
      </c>
      <c r="C2005" s="1">
        <v>66</v>
      </c>
      <c r="D2005" s="1" t="str">
        <f t="shared" si="93"/>
        <v>Yes</v>
      </c>
      <c r="E2005" s="1" t="s">
        <v>9</v>
      </c>
      <c r="F2005" s="2">
        <f>UBER[[#This Row],[Request Date]]+UBER[[#This Row],[Request Time]]</f>
        <v>42563.5625</v>
      </c>
      <c r="G2005" s="3">
        <v>42563</v>
      </c>
      <c r="H2005" s="4">
        <v>0.5625</v>
      </c>
      <c r="I2005" s="27">
        <f>HOUR(UBER[[#This Row],[Request Timestamp]])</f>
        <v>13</v>
      </c>
      <c r="J2005" s="4" t="str">
        <f t="shared" si="94"/>
        <v>Afternoon</v>
      </c>
      <c r="K2005" s="4" t="str">
        <f>TEXT(UBER[[#This Row],[Request Date]],"dddd")</f>
        <v>Tuesday</v>
      </c>
      <c r="L2005" s="2" t="str">
        <f>IF(OR(UBER[Drop Date]="NA", UBER[Drop Time]="NA"), "NA",M2005+N2005)</f>
        <v>NA</v>
      </c>
      <c r="M2005" s="3" t="s">
        <v>6</v>
      </c>
      <c r="N2005" s="4"/>
      <c r="O2005" s="4" t="str">
        <f>IF(UBER[Drop Date]="NA","No","yes")</f>
        <v>No</v>
      </c>
      <c r="P2005" s="4" t="str">
        <f t="shared" si="95"/>
        <v/>
      </c>
      <c r="Q2005" s="27" t="str">
        <f>IF(UBER[[Trip duration ]]="","",HOUR(P2005)*60 + MINUTE(P2005))</f>
        <v/>
      </c>
      <c r="R2005" s="27"/>
    </row>
    <row r="2006" spans="1:18" x14ac:dyDescent="0.3">
      <c r="A2006" s="1">
        <v>2012</v>
      </c>
      <c r="B2006" s="1" t="s">
        <v>4</v>
      </c>
      <c r="C2006" s="1" t="s">
        <v>6</v>
      </c>
      <c r="D2006" s="1" t="str">
        <f t="shared" si="93"/>
        <v>No</v>
      </c>
      <c r="E2006" s="1" t="s">
        <v>7</v>
      </c>
      <c r="F2006" s="2">
        <f>UBER[[#This Row],[Request Date]]+UBER[[#This Row],[Request Time]]</f>
        <v>42563.561111111114</v>
      </c>
      <c r="G2006" s="3">
        <v>42563</v>
      </c>
      <c r="H2006" s="4">
        <v>0.56111111111111112</v>
      </c>
      <c r="I2006" s="27">
        <f>HOUR(UBER[[#This Row],[Request Timestamp]])</f>
        <v>13</v>
      </c>
      <c r="J2006" s="4" t="str">
        <f t="shared" si="94"/>
        <v>Afternoon</v>
      </c>
      <c r="K2006" s="4" t="str">
        <f>TEXT(UBER[[#This Row],[Request Date]],"dddd")</f>
        <v>Tuesday</v>
      </c>
      <c r="L2006" s="2" t="str">
        <f>IF(OR(UBER[Drop Date]="NA", UBER[Drop Time]="NA"), "NA",M2006+N2006)</f>
        <v>NA</v>
      </c>
      <c r="M2006" s="3" t="s">
        <v>6</v>
      </c>
      <c r="N2006" s="4"/>
      <c r="O2006" s="4" t="str">
        <f>IF(UBER[Drop Date]="NA","No","yes")</f>
        <v>No</v>
      </c>
      <c r="P2006" s="4" t="str">
        <f t="shared" si="95"/>
        <v/>
      </c>
      <c r="Q2006" s="27" t="str">
        <f>IF(UBER[[Trip duration ]]="","",HOUR(P2006)*60 + MINUTE(P2006))</f>
        <v/>
      </c>
      <c r="R2006" s="27"/>
    </row>
    <row r="2007" spans="1:18" x14ac:dyDescent="0.3">
      <c r="A2007" s="1">
        <v>2013</v>
      </c>
      <c r="B2007" s="1" t="s">
        <v>8</v>
      </c>
      <c r="C2007" s="1">
        <v>68</v>
      </c>
      <c r="D2007" s="1" t="str">
        <f t="shared" si="93"/>
        <v>Yes</v>
      </c>
      <c r="E2007" s="1" t="s">
        <v>5</v>
      </c>
      <c r="F2007" s="2">
        <f>UBER[[#This Row],[Request Date]]+UBER[[#This Row],[Request Time]]</f>
        <v>42563.565972222219</v>
      </c>
      <c r="G2007" s="3">
        <v>42563</v>
      </c>
      <c r="H2007" s="4">
        <v>0.56597222222222221</v>
      </c>
      <c r="I2007" s="27">
        <f>HOUR(UBER[[#This Row],[Request Timestamp]])</f>
        <v>13</v>
      </c>
      <c r="J2007" s="4" t="str">
        <f t="shared" si="94"/>
        <v>Afternoon</v>
      </c>
      <c r="K2007" s="4" t="str">
        <f>TEXT(UBER[[#This Row],[Request Date]],"dddd")</f>
        <v>Tuesday</v>
      </c>
      <c r="L2007" s="2">
        <f>IF(OR(UBER[Drop Date]="NA", UBER[Drop Time]="NA"), "NA",M2007+N2007)</f>
        <v>42563.603472222225</v>
      </c>
      <c r="M2007" s="3">
        <v>42563</v>
      </c>
      <c r="N2007" s="4">
        <v>0.60347222222222219</v>
      </c>
      <c r="O2007" s="4" t="str">
        <f>IF(UBER[Drop Date]="NA","No","yes")</f>
        <v>yes</v>
      </c>
      <c r="P2007" s="4">
        <f t="shared" si="95"/>
        <v>3.7500000005820766E-2</v>
      </c>
      <c r="Q2007" s="27">
        <f>IF(UBER[[Trip duration ]]="","",HOUR(P2007)*60 + MINUTE(P2007))</f>
        <v>54</v>
      </c>
      <c r="R2007" s="27"/>
    </row>
    <row r="2008" spans="1:18" x14ac:dyDescent="0.3">
      <c r="A2008" s="1">
        <v>2014</v>
      </c>
      <c r="B2008" s="1" t="s">
        <v>8</v>
      </c>
      <c r="C2008" s="1">
        <v>75</v>
      </c>
      <c r="D2008" s="1" t="str">
        <f t="shared" si="93"/>
        <v>Yes</v>
      </c>
      <c r="E2008" s="1" t="s">
        <v>5</v>
      </c>
      <c r="F2008" s="2">
        <f>UBER[[#This Row],[Request Date]]+UBER[[#This Row],[Request Time]]</f>
        <v>42563.566666666666</v>
      </c>
      <c r="G2008" s="3">
        <v>42563</v>
      </c>
      <c r="H2008" s="4">
        <v>0.56666666666666665</v>
      </c>
      <c r="I2008" s="27">
        <f>HOUR(UBER[[#This Row],[Request Timestamp]])</f>
        <v>13</v>
      </c>
      <c r="J2008" s="4" t="str">
        <f t="shared" si="94"/>
        <v>Afternoon</v>
      </c>
      <c r="K2008" s="4" t="str">
        <f>TEXT(UBER[[#This Row],[Request Date]],"dddd")</f>
        <v>Tuesday</v>
      </c>
      <c r="L2008" s="2">
        <f>IF(OR(UBER[Drop Date]="NA", UBER[Drop Time]="NA"), "NA",M2008+N2008)</f>
        <v>42563.589583333334</v>
      </c>
      <c r="M2008" s="3">
        <v>42563</v>
      </c>
      <c r="N2008" s="4">
        <v>0.58958333333333335</v>
      </c>
      <c r="O2008" s="4" t="str">
        <f>IF(UBER[Drop Date]="NA","No","yes")</f>
        <v>yes</v>
      </c>
      <c r="P2008" s="4">
        <f t="shared" si="95"/>
        <v>2.2916666668606922E-2</v>
      </c>
      <c r="Q2008" s="27">
        <f>IF(UBER[[Trip duration ]]="","",HOUR(P2008)*60 + MINUTE(P2008))</f>
        <v>33</v>
      </c>
      <c r="R2008" s="27"/>
    </row>
    <row r="2009" spans="1:18" x14ac:dyDescent="0.3">
      <c r="A2009" s="1">
        <v>2015</v>
      </c>
      <c r="B2009" s="1" t="s">
        <v>8</v>
      </c>
      <c r="C2009" s="1" t="s">
        <v>6</v>
      </c>
      <c r="D2009" s="1" t="str">
        <f t="shared" si="93"/>
        <v>No</v>
      </c>
      <c r="E2009" s="1" t="s">
        <v>7</v>
      </c>
      <c r="F2009" s="2">
        <f>UBER[[#This Row],[Request Date]]+UBER[[#This Row],[Request Time]]</f>
        <v>42563.568749999999</v>
      </c>
      <c r="G2009" s="3">
        <v>42563</v>
      </c>
      <c r="H2009" s="4">
        <v>0.56874999999999998</v>
      </c>
      <c r="I2009" s="27">
        <f>HOUR(UBER[[#This Row],[Request Timestamp]])</f>
        <v>13</v>
      </c>
      <c r="J2009" s="4" t="str">
        <f t="shared" si="94"/>
        <v>Afternoon</v>
      </c>
      <c r="K2009" s="4" t="str">
        <f>TEXT(UBER[[#This Row],[Request Date]],"dddd")</f>
        <v>Tuesday</v>
      </c>
      <c r="L2009" s="2" t="str">
        <f>IF(OR(UBER[Drop Date]="NA", UBER[Drop Time]="NA"), "NA",M2009+N2009)</f>
        <v>NA</v>
      </c>
      <c r="M2009" s="3" t="s">
        <v>6</v>
      </c>
      <c r="N2009" s="4"/>
      <c r="O2009" s="4" t="str">
        <f>IF(UBER[Drop Date]="NA","No","yes")</f>
        <v>No</v>
      </c>
      <c r="P2009" s="4" t="str">
        <f t="shared" si="95"/>
        <v/>
      </c>
      <c r="Q2009" s="27" t="str">
        <f>IF(UBER[[Trip duration ]]="","",HOUR(P2009)*60 + MINUTE(P2009))</f>
        <v/>
      </c>
      <c r="R2009" s="27"/>
    </row>
    <row r="2010" spans="1:18" x14ac:dyDescent="0.3">
      <c r="A2010" s="1">
        <v>2016</v>
      </c>
      <c r="B2010" s="1" t="s">
        <v>8</v>
      </c>
      <c r="C2010" s="1">
        <v>158</v>
      </c>
      <c r="D2010" s="1" t="str">
        <f t="shared" si="93"/>
        <v>Yes</v>
      </c>
      <c r="E2010" s="1" t="s">
        <v>5</v>
      </c>
      <c r="F2010" s="2">
        <f>UBER[[#This Row],[Request Date]]+UBER[[#This Row],[Request Time]]</f>
        <v>42563.56527777778</v>
      </c>
      <c r="G2010" s="3">
        <v>42563</v>
      </c>
      <c r="H2010" s="4">
        <v>0.56527777777777777</v>
      </c>
      <c r="I2010" s="27">
        <f>HOUR(UBER[[#This Row],[Request Timestamp]])</f>
        <v>13</v>
      </c>
      <c r="J2010" s="4" t="str">
        <f t="shared" si="94"/>
        <v>Afternoon</v>
      </c>
      <c r="K2010" s="4" t="str">
        <f>TEXT(UBER[[#This Row],[Request Date]],"dddd")</f>
        <v>Tuesday</v>
      </c>
      <c r="L2010" s="2">
        <f>IF(OR(UBER[Drop Date]="NA", UBER[Drop Time]="NA"), "NA",M2010+N2010)</f>
        <v>42563.60833333333</v>
      </c>
      <c r="M2010" s="3">
        <v>42563</v>
      </c>
      <c r="N2010" s="4">
        <v>0.60833333333333328</v>
      </c>
      <c r="O2010" s="4" t="str">
        <f>IF(UBER[Drop Date]="NA","No","yes")</f>
        <v>yes</v>
      </c>
      <c r="P2010" s="4">
        <f t="shared" si="95"/>
        <v>4.3055555550381541E-2</v>
      </c>
      <c r="Q2010" s="27">
        <f>IF(UBER[[Trip duration ]]="","",HOUR(P2010)*60 + MINUTE(P2010))</f>
        <v>62</v>
      </c>
      <c r="R2010" s="27"/>
    </row>
    <row r="2011" spans="1:18" x14ac:dyDescent="0.3">
      <c r="A2011" s="1">
        <v>2017</v>
      </c>
      <c r="B2011" s="1" t="s">
        <v>8</v>
      </c>
      <c r="C2011" s="1">
        <v>211</v>
      </c>
      <c r="D2011" s="1" t="str">
        <f t="shared" si="93"/>
        <v>Yes</v>
      </c>
      <c r="E2011" s="1" t="s">
        <v>5</v>
      </c>
      <c r="F2011" s="2">
        <f>UBER[[#This Row],[Request Date]]+UBER[[#This Row],[Request Time]]</f>
        <v>42563.571527777778</v>
      </c>
      <c r="G2011" s="3">
        <v>42563</v>
      </c>
      <c r="H2011" s="4">
        <v>0.57152777777777775</v>
      </c>
      <c r="I2011" s="27">
        <f>HOUR(UBER[[#This Row],[Request Timestamp]])</f>
        <v>13</v>
      </c>
      <c r="J2011" s="4" t="str">
        <f t="shared" si="94"/>
        <v>Afternoon</v>
      </c>
      <c r="K2011" s="4" t="str">
        <f>TEXT(UBER[[#This Row],[Request Date]],"dddd")</f>
        <v>Tuesday</v>
      </c>
      <c r="L2011" s="2">
        <f>IF(OR(UBER[Drop Date]="NA", UBER[Drop Time]="NA"), "NA",M2011+N2011)</f>
        <v>42563.598611111112</v>
      </c>
      <c r="M2011" s="3">
        <v>42563</v>
      </c>
      <c r="N2011" s="4">
        <v>0.59861111111111109</v>
      </c>
      <c r="O2011" s="4" t="str">
        <f>IF(UBER[Drop Date]="NA","No","yes")</f>
        <v>yes</v>
      </c>
      <c r="P2011" s="4">
        <f t="shared" si="95"/>
        <v>2.7083333334303461E-2</v>
      </c>
      <c r="Q2011" s="27">
        <f>IF(UBER[[Trip duration ]]="","",HOUR(P2011)*60 + MINUTE(P2011))</f>
        <v>39</v>
      </c>
      <c r="R2011" s="27"/>
    </row>
    <row r="2012" spans="1:18" x14ac:dyDescent="0.3">
      <c r="A2012" s="1">
        <v>2018</v>
      </c>
      <c r="B2012" s="1" t="s">
        <v>4</v>
      </c>
      <c r="C2012" s="1">
        <v>116</v>
      </c>
      <c r="D2012" s="1" t="str">
        <f t="shared" si="93"/>
        <v>Yes</v>
      </c>
      <c r="E2012" s="1" t="s">
        <v>5</v>
      </c>
      <c r="F2012" s="2">
        <f>UBER[[#This Row],[Request Date]]+UBER[[#This Row],[Request Time]]</f>
        <v>42563.568749999999</v>
      </c>
      <c r="G2012" s="3">
        <v>42563</v>
      </c>
      <c r="H2012" s="4">
        <v>0.56874999999999998</v>
      </c>
      <c r="I2012" s="27">
        <f>HOUR(UBER[[#This Row],[Request Timestamp]])</f>
        <v>13</v>
      </c>
      <c r="J2012" s="4" t="str">
        <f t="shared" si="94"/>
        <v>Afternoon</v>
      </c>
      <c r="K2012" s="4" t="str">
        <f>TEXT(UBER[[#This Row],[Request Date]],"dddd")</f>
        <v>Tuesday</v>
      </c>
      <c r="L2012" s="2">
        <f>IF(OR(UBER[Drop Date]="NA", UBER[Drop Time]="NA"), "NA",M2012+N2012)</f>
        <v>42563.59652777778</v>
      </c>
      <c r="M2012" s="3">
        <v>42563</v>
      </c>
      <c r="N2012" s="4">
        <v>0.59652777777777777</v>
      </c>
      <c r="O2012" s="4" t="str">
        <f>IF(UBER[Drop Date]="NA","No","yes")</f>
        <v>yes</v>
      </c>
      <c r="P2012" s="4">
        <f t="shared" si="95"/>
        <v>2.7777777781011537E-2</v>
      </c>
      <c r="Q2012" s="27">
        <f>IF(UBER[[Trip duration ]]="","",HOUR(P2012)*60 + MINUTE(P2012))</f>
        <v>40</v>
      </c>
      <c r="R2012" s="27"/>
    </row>
    <row r="2013" spans="1:18" x14ac:dyDescent="0.3">
      <c r="A2013" s="1">
        <v>2019</v>
      </c>
      <c r="B2013" s="1" t="s">
        <v>8</v>
      </c>
      <c r="C2013" s="1">
        <v>72</v>
      </c>
      <c r="D2013" s="1" t="str">
        <f t="shared" si="93"/>
        <v>Yes</v>
      </c>
      <c r="E2013" s="1" t="s">
        <v>9</v>
      </c>
      <c r="F2013" s="2">
        <f>UBER[[#This Row],[Request Date]]+UBER[[#This Row],[Request Time]]</f>
        <v>42563.573611111111</v>
      </c>
      <c r="G2013" s="3">
        <v>42563</v>
      </c>
      <c r="H2013" s="4">
        <v>0.57361111111111118</v>
      </c>
      <c r="I2013" s="27">
        <f>HOUR(UBER[[#This Row],[Request Timestamp]])</f>
        <v>13</v>
      </c>
      <c r="J2013" s="4" t="str">
        <f t="shared" si="94"/>
        <v>Afternoon</v>
      </c>
      <c r="K2013" s="4" t="str">
        <f>TEXT(UBER[[#This Row],[Request Date]],"dddd")</f>
        <v>Tuesday</v>
      </c>
      <c r="L2013" s="2" t="str">
        <f>IF(OR(UBER[Drop Date]="NA", UBER[Drop Time]="NA"), "NA",M2013+N2013)</f>
        <v>NA</v>
      </c>
      <c r="M2013" s="3" t="s">
        <v>6</v>
      </c>
      <c r="N2013" s="4"/>
      <c r="O2013" s="4" t="str">
        <f>IF(UBER[Drop Date]="NA","No","yes")</f>
        <v>No</v>
      </c>
      <c r="P2013" s="4" t="str">
        <f t="shared" si="95"/>
        <v/>
      </c>
      <c r="Q2013" s="27" t="str">
        <f>IF(UBER[[Trip duration ]]="","",HOUR(P2013)*60 + MINUTE(P2013))</f>
        <v/>
      </c>
      <c r="R2013" s="27"/>
    </row>
    <row r="2014" spans="1:18" x14ac:dyDescent="0.3">
      <c r="A2014" s="1">
        <v>2020</v>
      </c>
      <c r="B2014" s="1" t="s">
        <v>8</v>
      </c>
      <c r="C2014" s="1">
        <v>276</v>
      </c>
      <c r="D2014" s="1" t="str">
        <f t="shared" si="93"/>
        <v>Yes</v>
      </c>
      <c r="E2014" s="1" t="s">
        <v>5</v>
      </c>
      <c r="F2014" s="2">
        <f>UBER[[#This Row],[Request Date]]+UBER[[#This Row],[Request Time]]</f>
        <v>42563.569444444445</v>
      </c>
      <c r="G2014" s="3">
        <v>42563</v>
      </c>
      <c r="H2014" s="4">
        <v>0.56944444444444442</v>
      </c>
      <c r="I2014" s="27">
        <f>HOUR(UBER[[#This Row],[Request Timestamp]])</f>
        <v>13</v>
      </c>
      <c r="J2014" s="4" t="str">
        <f t="shared" si="94"/>
        <v>Afternoon</v>
      </c>
      <c r="K2014" s="4" t="str">
        <f>TEXT(UBER[[#This Row],[Request Date]],"dddd")</f>
        <v>Tuesday</v>
      </c>
      <c r="L2014" s="2">
        <f>IF(OR(UBER[Drop Date]="NA", UBER[Drop Time]="NA"), "NA",M2014+N2014)</f>
        <v>42563.609027777777</v>
      </c>
      <c r="M2014" s="3">
        <v>42563</v>
      </c>
      <c r="N2014" s="4">
        <v>0.60902777777777783</v>
      </c>
      <c r="O2014" s="4" t="str">
        <f>IF(UBER[Drop Date]="NA","No","yes")</f>
        <v>yes</v>
      </c>
      <c r="P2014" s="4">
        <f t="shared" si="95"/>
        <v>3.9583333331393078E-2</v>
      </c>
      <c r="Q2014" s="27">
        <f>IF(UBER[[Trip duration ]]="","",HOUR(P2014)*60 + MINUTE(P2014))</f>
        <v>57</v>
      </c>
      <c r="R2014" s="27"/>
    </row>
    <row r="2015" spans="1:18" x14ac:dyDescent="0.3">
      <c r="A2015" s="1">
        <v>2021</v>
      </c>
      <c r="B2015" s="1" t="s">
        <v>4</v>
      </c>
      <c r="C2015" s="1" t="s">
        <v>6</v>
      </c>
      <c r="D2015" s="1" t="str">
        <f t="shared" si="93"/>
        <v>No</v>
      </c>
      <c r="E2015" s="1" t="s">
        <v>7</v>
      </c>
      <c r="F2015" s="2">
        <f>UBER[[#This Row],[Request Date]]+UBER[[#This Row],[Request Time]]</f>
        <v>42563.574305555558</v>
      </c>
      <c r="G2015" s="3">
        <v>42563</v>
      </c>
      <c r="H2015" s="4">
        <v>0.57430555555555551</v>
      </c>
      <c r="I2015" s="27">
        <f>HOUR(UBER[[#This Row],[Request Timestamp]])</f>
        <v>13</v>
      </c>
      <c r="J2015" s="4" t="str">
        <f t="shared" si="94"/>
        <v>Afternoon</v>
      </c>
      <c r="K2015" s="4" t="str">
        <f>TEXT(UBER[[#This Row],[Request Date]],"dddd")</f>
        <v>Tuesday</v>
      </c>
      <c r="L2015" s="2" t="str">
        <f>IF(OR(UBER[Drop Date]="NA", UBER[Drop Time]="NA"), "NA",M2015+N2015)</f>
        <v>NA</v>
      </c>
      <c r="M2015" s="3" t="s">
        <v>6</v>
      </c>
      <c r="N2015" s="4"/>
      <c r="O2015" s="4" t="str">
        <f>IF(UBER[Drop Date]="NA","No","yes")</f>
        <v>No</v>
      </c>
      <c r="P2015" s="4" t="str">
        <f t="shared" si="95"/>
        <v/>
      </c>
      <c r="Q2015" s="27" t="str">
        <f>IF(UBER[[Trip duration ]]="","",HOUR(P2015)*60 + MINUTE(P2015))</f>
        <v/>
      </c>
      <c r="R2015" s="27"/>
    </row>
    <row r="2016" spans="1:18" x14ac:dyDescent="0.3">
      <c r="A2016" s="1">
        <v>2022</v>
      </c>
      <c r="B2016" s="1" t="s">
        <v>8</v>
      </c>
      <c r="C2016" s="1">
        <v>83</v>
      </c>
      <c r="D2016" s="1" t="str">
        <f t="shared" si="93"/>
        <v>Yes</v>
      </c>
      <c r="E2016" s="1" t="s">
        <v>9</v>
      </c>
      <c r="F2016" s="2">
        <f>UBER[[#This Row],[Request Date]]+UBER[[#This Row],[Request Time]]</f>
        <v>42563.572916666664</v>
      </c>
      <c r="G2016" s="3">
        <v>42563</v>
      </c>
      <c r="H2016" s="4">
        <v>0.57291666666666663</v>
      </c>
      <c r="I2016" s="27">
        <f>HOUR(UBER[[#This Row],[Request Timestamp]])</f>
        <v>13</v>
      </c>
      <c r="J2016" s="4" t="str">
        <f t="shared" si="94"/>
        <v>Afternoon</v>
      </c>
      <c r="K2016" s="4" t="str">
        <f>TEXT(UBER[[#This Row],[Request Date]],"dddd")</f>
        <v>Tuesday</v>
      </c>
      <c r="L2016" s="2" t="str">
        <f>IF(OR(UBER[Drop Date]="NA", UBER[Drop Time]="NA"), "NA",M2016+N2016)</f>
        <v>NA</v>
      </c>
      <c r="M2016" s="3" t="s">
        <v>6</v>
      </c>
      <c r="N2016" s="4"/>
      <c r="O2016" s="4" t="str">
        <f>IF(UBER[Drop Date]="NA","No","yes")</f>
        <v>No</v>
      </c>
      <c r="P2016" s="4" t="str">
        <f t="shared" si="95"/>
        <v/>
      </c>
      <c r="Q2016" s="27" t="str">
        <f>IF(UBER[[Trip duration ]]="","",HOUR(P2016)*60 + MINUTE(P2016))</f>
        <v/>
      </c>
      <c r="R2016" s="27"/>
    </row>
    <row r="2017" spans="1:18" x14ac:dyDescent="0.3">
      <c r="A2017" s="1">
        <v>2023</v>
      </c>
      <c r="B2017" s="1" t="s">
        <v>4</v>
      </c>
      <c r="C2017" s="1" t="s">
        <v>6</v>
      </c>
      <c r="D2017" s="1" t="str">
        <f t="shared" si="93"/>
        <v>No</v>
      </c>
      <c r="E2017" s="1" t="s">
        <v>7</v>
      </c>
      <c r="F2017" s="2">
        <f>UBER[[#This Row],[Request Date]]+UBER[[#This Row],[Request Time]]</f>
        <v>42563.578472222223</v>
      </c>
      <c r="G2017" s="3">
        <v>42563</v>
      </c>
      <c r="H2017" s="4">
        <v>0.57847222222222217</v>
      </c>
      <c r="I2017" s="27">
        <f>HOUR(UBER[[#This Row],[Request Timestamp]])</f>
        <v>13</v>
      </c>
      <c r="J2017" s="4" t="str">
        <f t="shared" si="94"/>
        <v>Afternoon</v>
      </c>
      <c r="K2017" s="4" t="str">
        <f>TEXT(UBER[[#This Row],[Request Date]],"dddd")</f>
        <v>Tuesday</v>
      </c>
      <c r="L2017" s="2" t="str">
        <f>IF(OR(UBER[Drop Date]="NA", UBER[Drop Time]="NA"), "NA",M2017+N2017)</f>
        <v>NA</v>
      </c>
      <c r="M2017" s="3" t="s">
        <v>6</v>
      </c>
      <c r="N2017" s="4"/>
      <c r="O2017" s="4" t="str">
        <f>IF(UBER[Drop Date]="NA","No","yes")</f>
        <v>No</v>
      </c>
      <c r="P2017" s="4" t="str">
        <f t="shared" si="95"/>
        <v/>
      </c>
      <c r="Q2017" s="27" t="str">
        <f>IF(UBER[[Trip duration ]]="","",HOUR(P2017)*60 + MINUTE(P2017))</f>
        <v/>
      </c>
      <c r="R2017" s="27"/>
    </row>
    <row r="2018" spans="1:18" x14ac:dyDescent="0.3">
      <c r="A2018" s="1">
        <v>2024</v>
      </c>
      <c r="B2018" s="1" t="s">
        <v>4</v>
      </c>
      <c r="C2018" s="1">
        <v>139</v>
      </c>
      <c r="D2018" s="1" t="str">
        <f t="shared" si="93"/>
        <v>Yes</v>
      </c>
      <c r="E2018" s="1" t="s">
        <v>5</v>
      </c>
      <c r="F2018" s="2">
        <f>UBER[[#This Row],[Request Date]]+UBER[[#This Row],[Request Time]]</f>
        <v>42563.579861111109</v>
      </c>
      <c r="G2018" s="3">
        <v>42563</v>
      </c>
      <c r="H2018" s="4">
        <v>0.57986111111111105</v>
      </c>
      <c r="I2018" s="27">
        <f>HOUR(UBER[[#This Row],[Request Timestamp]])</f>
        <v>13</v>
      </c>
      <c r="J2018" s="4" t="str">
        <f t="shared" si="94"/>
        <v>Afternoon</v>
      </c>
      <c r="K2018" s="4" t="str">
        <f>TEXT(UBER[[#This Row],[Request Date]],"dddd")</f>
        <v>Tuesday</v>
      </c>
      <c r="L2018" s="2">
        <f>IF(OR(UBER[Drop Date]="NA", UBER[Drop Time]="NA"), "NA",M2018+N2018)</f>
        <v>42563.605555555558</v>
      </c>
      <c r="M2018" s="3">
        <v>42563</v>
      </c>
      <c r="N2018" s="4">
        <v>0.60555555555555551</v>
      </c>
      <c r="O2018" s="4" t="str">
        <f>IF(UBER[Drop Date]="NA","No","yes")</f>
        <v>yes</v>
      </c>
      <c r="P2018" s="4">
        <f t="shared" si="95"/>
        <v>2.5694444448163267E-2</v>
      </c>
      <c r="Q2018" s="27">
        <f>IF(UBER[[Trip duration ]]="","",HOUR(P2018)*60 + MINUTE(P2018))</f>
        <v>37</v>
      </c>
      <c r="R2018" s="27"/>
    </row>
    <row r="2019" spans="1:18" x14ac:dyDescent="0.3">
      <c r="A2019" s="1">
        <v>2025</v>
      </c>
      <c r="B2019" s="1" t="s">
        <v>8</v>
      </c>
      <c r="C2019" s="1">
        <v>291</v>
      </c>
      <c r="D2019" s="1" t="str">
        <f t="shared" si="93"/>
        <v>Yes</v>
      </c>
      <c r="E2019" s="1" t="s">
        <v>5</v>
      </c>
      <c r="F2019" s="2">
        <f>UBER[[#This Row],[Request Date]]+UBER[[#This Row],[Request Time]]</f>
        <v>42563.580555555556</v>
      </c>
      <c r="G2019" s="3">
        <v>42563</v>
      </c>
      <c r="H2019" s="4">
        <v>0.5805555555555556</v>
      </c>
      <c r="I2019" s="27">
        <f>HOUR(UBER[[#This Row],[Request Timestamp]])</f>
        <v>13</v>
      </c>
      <c r="J2019" s="4" t="str">
        <f t="shared" si="94"/>
        <v>Afternoon</v>
      </c>
      <c r="K2019" s="4" t="str">
        <f>TEXT(UBER[[#This Row],[Request Date]],"dddd")</f>
        <v>Tuesday</v>
      </c>
      <c r="L2019" s="2">
        <f>IF(OR(UBER[Drop Date]="NA", UBER[Drop Time]="NA"), "NA",M2019+N2019)</f>
        <v>42563.623611111114</v>
      </c>
      <c r="M2019" s="3">
        <v>42563</v>
      </c>
      <c r="N2019" s="4">
        <v>0.62361111111111112</v>
      </c>
      <c r="O2019" s="4" t="str">
        <f>IF(UBER[Drop Date]="NA","No","yes")</f>
        <v>yes</v>
      </c>
      <c r="P2019" s="4">
        <f t="shared" si="95"/>
        <v>4.3055555557657499E-2</v>
      </c>
      <c r="Q2019" s="27">
        <f>IF(UBER[[Trip duration ]]="","",HOUR(P2019)*60 + MINUTE(P2019))</f>
        <v>62</v>
      </c>
      <c r="R2019" s="27"/>
    </row>
    <row r="2020" spans="1:18" x14ac:dyDescent="0.3">
      <c r="A2020" s="1">
        <v>2026</v>
      </c>
      <c r="B2020" s="1" t="s">
        <v>4</v>
      </c>
      <c r="C2020" s="1">
        <v>146</v>
      </c>
      <c r="D2020" s="1" t="str">
        <f t="shared" si="93"/>
        <v>Yes</v>
      </c>
      <c r="E2020" s="1" t="s">
        <v>9</v>
      </c>
      <c r="F2020" s="2">
        <f>UBER[[#This Row],[Request Date]]+UBER[[#This Row],[Request Time]]</f>
        <v>42563.583333333336</v>
      </c>
      <c r="G2020" s="3">
        <v>42563</v>
      </c>
      <c r="H2020" s="4">
        <v>0.58333333333333337</v>
      </c>
      <c r="I2020" s="27">
        <f>HOUR(UBER[[#This Row],[Request Timestamp]])</f>
        <v>14</v>
      </c>
      <c r="J2020" s="4" t="str">
        <f t="shared" si="94"/>
        <v>Afternoon</v>
      </c>
      <c r="K2020" s="4" t="str">
        <f>TEXT(UBER[[#This Row],[Request Date]],"dddd")</f>
        <v>Tuesday</v>
      </c>
      <c r="L2020" s="2" t="str">
        <f>IF(OR(UBER[Drop Date]="NA", UBER[Drop Time]="NA"), "NA",M2020+N2020)</f>
        <v>NA</v>
      </c>
      <c r="M2020" s="3" t="s">
        <v>6</v>
      </c>
      <c r="N2020" s="4"/>
      <c r="O2020" s="4" t="str">
        <f>IF(UBER[Drop Date]="NA","No","yes")</f>
        <v>No</v>
      </c>
      <c r="P2020" s="4" t="str">
        <f t="shared" si="95"/>
        <v/>
      </c>
      <c r="Q2020" s="27" t="str">
        <f>IF(UBER[[Trip duration ]]="","",HOUR(P2020)*60 + MINUTE(P2020))</f>
        <v/>
      </c>
      <c r="R2020" s="27"/>
    </row>
    <row r="2021" spans="1:18" x14ac:dyDescent="0.3">
      <c r="A2021" s="1">
        <v>2027</v>
      </c>
      <c r="B2021" s="1" t="s">
        <v>8</v>
      </c>
      <c r="C2021" s="1" t="s">
        <v>6</v>
      </c>
      <c r="D2021" s="1" t="str">
        <f t="shared" si="93"/>
        <v>No</v>
      </c>
      <c r="E2021" s="1" t="s">
        <v>7</v>
      </c>
      <c r="F2021" s="2">
        <f>UBER[[#This Row],[Request Date]]+UBER[[#This Row],[Request Time]]</f>
        <v>42563.589583333334</v>
      </c>
      <c r="G2021" s="3">
        <v>42563</v>
      </c>
      <c r="H2021" s="4">
        <v>0.58958333333333335</v>
      </c>
      <c r="I2021" s="27">
        <f>HOUR(UBER[[#This Row],[Request Timestamp]])</f>
        <v>14</v>
      </c>
      <c r="J2021" s="4" t="str">
        <f t="shared" si="94"/>
        <v>Afternoon</v>
      </c>
      <c r="K2021" s="4" t="str">
        <f>TEXT(UBER[[#This Row],[Request Date]],"dddd")</f>
        <v>Tuesday</v>
      </c>
      <c r="L2021" s="2" t="str">
        <f>IF(OR(UBER[Drop Date]="NA", UBER[Drop Time]="NA"), "NA",M2021+N2021)</f>
        <v>NA</v>
      </c>
      <c r="M2021" s="3" t="s">
        <v>6</v>
      </c>
      <c r="N2021" s="4"/>
      <c r="O2021" s="4" t="str">
        <f>IF(UBER[Drop Date]="NA","No","yes")</f>
        <v>No</v>
      </c>
      <c r="P2021" s="4" t="str">
        <f t="shared" si="95"/>
        <v/>
      </c>
      <c r="Q2021" s="27" t="str">
        <f>IF(UBER[[Trip duration ]]="","",HOUR(P2021)*60 + MINUTE(P2021))</f>
        <v/>
      </c>
      <c r="R2021" s="27"/>
    </row>
    <row r="2022" spans="1:18" x14ac:dyDescent="0.3">
      <c r="A2022" s="1">
        <v>2028</v>
      </c>
      <c r="B2022" s="1" t="s">
        <v>8</v>
      </c>
      <c r="C2022" s="1" t="s">
        <v>6</v>
      </c>
      <c r="D2022" s="1" t="str">
        <f t="shared" si="93"/>
        <v>No</v>
      </c>
      <c r="E2022" s="1" t="s">
        <v>7</v>
      </c>
      <c r="F2022" s="2">
        <f>UBER[[#This Row],[Request Date]]+UBER[[#This Row],[Request Time]]</f>
        <v>42563.592361111114</v>
      </c>
      <c r="G2022" s="3">
        <v>42563</v>
      </c>
      <c r="H2022" s="4">
        <v>0.59236111111111112</v>
      </c>
      <c r="I2022" s="27">
        <f>HOUR(UBER[[#This Row],[Request Timestamp]])</f>
        <v>14</v>
      </c>
      <c r="J2022" s="4" t="str">
        <f t="shared" si="94"/>
        <v>Afternoon</v>
      </c>
      <c r="K2022" s="4" t="str">
        <f>TEXT(UBER[[#This Row],[Request Date]],"dddd")</f>
        <v>Tuesday</v>
      </c>
      <c r="L2022" s="2" t="str">
        <f>IF(OR(UBER[Drop Date]="NA", UBER[Drop Time]="NA"), "NA",M2022+N2022)</f>
        <v>NA</v>
      </c>
      <c r="M2022" s="3" t="s">
        <v>6</v>
      </c>
      <c r="N2022" s="4"/>
      <c r="O2022" s="4" t="str">
        <f>IF(UBER[Drop Date]="NA","No","yes")</f>
        <v>No</v>
      </c>
      <c r="P2022" s="4" t="str">
        <f t="shared" si="95"/>
        <v/>
      </c>
      <c r="Q2022" s="27" t="str">
        <f>IF(UBER[[Trip duration ]]="","",HOUR(P2022)*60 + MINUTE(P2022))</f>
        <v/>
      </c>
      <c r="R2022" s="27"/>
    </row>
    <row r="2023" spans="1:18" x14ac:dyDescent="0.3">
      <c r="A2023" s="1">
        <v>2029</v>
      </c>
      <c r="B2023" s="1" t="s">
        <v>8</v>
      </c>
      <c r="C2023" s="1">
        <v>72</v>
      </c>
      <c r="D2023" s="1" t="str">
        <f t="shared" si="93"/>
        <v>Yes</v>
      </c>
      <c r="E2023" s="1" t="s">
        <v>5</v>
      </c>
      <c r="F2023" s="2">
        <f>UBER[[#This Row],[Request Date]]+UBER[[#This Row],[Request Time]]</f>
        <v>42563.594444444447</v>
      </c>
      <c r="G2023" s="3">
        <v>42563</v>
      </c>
      <c r="H2023" s="4">
        <v>0.59444444444444444</v>
      </c>
      <c r="I2023" s="27">
        <f>HOUR(UBER[[#This Row],[Request Timestamp]])</f>
        <v>14</v>
      </c>
      <c r="J2023" s="4" t="str">
        <f t="shared" si="94"/>
        <v>Afternoon</v>
      </c>
      <c r="K2023" s="4" t="str">
        <f>TEXT(UBER[[#This Row],[Request Date]],"dddd")</f>
        <v>Tuesday</v>
      </c>
      <c r="L2023" s="2">
        <f>IF(OR(UBER[Drop Date]="NA", UBER[Drop Time]="NA"), "NA",M2023+N2023)</f>
        <v>42563.631249999999</v>
      </c>
      <c r="M2023" s="3">
        <v>42563</v>
      </c>
      <c r="N2023" s="4">
        <v>0.63124999999999998</v>
      </c>
      <c r="O2023" s="4" t="str">
        <f>IF(UBER[Drop Date]="NA","No","yes")</f>
        <v>yes</v>
      </c>
      <c r="P2023" s="4">
        <f t="shared" si="95"/>
        <v>3.6805555551836733E-2</v>
      </c>
      <c r="Q2023" s="27">
        <f>IF(UBER[[Trip duration ]]="","",HOUR(P2023)*60 + MINUTE(P2023))</f>
        <v>53</v>
      </c>
      <c r="R2023" s="27"/>
    </row>
    <row r="2024" spans="1:18" x14ac:dyDescent="0.3">
      <c r="A2024" s="1">
        <v>2030</v>
      </c>
      <c r="B2024" s="1" t="s">
        <v>8</v>
      </c>
      <c r="C2024" s="1">
        <v>11</v>
      </c>
      <c r="D2024" s="1" t="str">
        <f t="shared" si="93"/>
        <v>Yes</v>
      </c>
      <c r="E2024" s="1" t="s">
        <v>5</v>
      </c>
      <c r="F2024" s="2">
        <f>UBER[[#This Row],[Request Date]]+UBER[[#This Row],[Request Time]]</f>
        <v>42563.59097222222</v>
      </c>
      <c r="G2024" s="3">
        <v>42563</v>
      </c>
      <c r="H2024" s="4">
        <v>0.59097222222222223</v>
      </c>
      <c r="I2024" s="27">
        <f>HOUR(UBER[[#This Row],[Request Timestamp]])</f>
        <v>14</v>
      </c>
      <c r="J2024" s="4" t="str">
        <f t="shared" si="94"/>
        <v>Afternoon</v>
      </c>
      <c r="K2024" s="4" t="str">
        <f>TEXT(UBER[[#This Row],[Request Date]],"dddd")</f>
        <v>Tuesday</v>
      </c>
      <c r="L2024" s="2">
        <f>IF(OR(UBER[Drop Date]="NA", UBER[Drop Time]="NA"), "NA",M2024+N2024)</f>
        <v>42563.626388888886</v>
      </c>
      <c r="M2024" s="3">
        <v>42563</v>
      </c>
      <c r="N2024" s="4">
        <v>0.62638888888888888</v>
      </c>
      <c r="O2024" s="4" t="str">
        <f>IF(UBER[Drop Date]="NA","No","yes")</f>
        <v>yes</v>
      </c>
      <c r="P2024" s="4">
        <f t="shared" si="95"/>
        <v>3.5416666665696539E-2</v>
      </c>
      <c r="Q2024" s="27">
        <f>IF(UBER[[Trip duration ]]="","",HOUR(P2024)*60 + MINUTE(P2024))</f>
        <v>51</v>
      </c>
      <c r="R2024" s="27"/>
    </row>
    <row r="2025" spans="1:18" x14ac:dyDescent="0.3">
      <c r="A2025" s="1">
        <v>2031</v>
      </c>
      <c r="B2025" s="1" t="s">
        <v>8</v>
      </c>
      <c r="C2025" s="1">
        <v>64</v>
      </c>
      <c r="D2025" s="1" t="str">
        <f t="shared" si="93"/>
        <v>Yes</v>
      </c>
      <c r="E2025" s="1" t="s">
        <v>5</v>
      </c>
      <c r="F2025" s="2">
        <f>UBER[[#This Row],[Request Date]]+UBER[[#This Row],[Request Time]]</f>
        <v>42563.595138888886</v>
      </c>
      <c r="G2025" s="3">
        <v>42563</v>
      </c>
      <c r="H2025" s="4">
        <v>0.59513888888888888</v>
      </c>
      <c r="I2025" s="27">
        <f>HOUR(UBER[[#This Row],[Request Timestamp]])</f>
        <v>14</v>
      </c>
      <c r="J2025" s="4" t="str">
        <f t="shared" si="94"/>
        <v>Afternoon</v>
      </c>
      <c r="K2025" s="4" t="str">
        <f>TEXT(UBER[[#This Row],[Request Date]],"dddd")</f>
        <v>Tuesday</v>
      </c>
      <c r="L2025" s="2">
        <f>IF(OR(UBER[Drop Date]="NA", UBER[Drop Time]="NA"), "NA",M2025+N2025)</f>
        <v>42563.618750000001</v>
      </c>
      <c r="M2025" s="3">
        <v>42563</v>
      </c>
      <c r="N2025" s="4">
        <v>0.61875000000000002</v>
      </c>
      <c r="O2025" s="4" t="str">
        <f>IF(UBER[Drop Date]="NA","No","yes")</f>
        <v>yes</v>
      </c>
      <c r="P2025" s="4">
        <f t="shared" si="95"/>
        <v>2.3611111115314998E-2</v>
      </c>
      <c r="Q2025" s="27">
        <f>IF(UBER[[Trip duration ]]="","",HOUR(P2025)*60 + MINUTE(P2025))</f>
        <v>34</v>
      </c>
      <c r="R2025" s="27"/>
    </row>
    <row r="2026" spans="1:18" x14ac:dyDescent="0.3">
      <c r="A2026" s="1">
        <v>2032</v>
      </c>
      <c r="B2026" s="1" t="s">
        <v>4</v>
      </c>
      <c r="C2026" s="1">
        <v>150</v>
      </c>
      <c r="D2026" s="1" t="str">
        <f t="shared" si="93"/>
        <v>Yes</v>
      </c>
      <c r="E2026" s="1" t="s">
        <v>5</v>
      </c>
      <c r="F2026" s="2">
        <f>UBER[[#This Row],[Request Date]]+UBER[[#This Row],[Request Time]]</f>
        <v>42563.593055555553</v>
      </c>
      <c r="G2026" s="3">
        <v>42563</v>
      </c>
      <c r="H2026" s="4">
        <v>0.59305555555555556</v>
      </c>
      <c r="I2026" s="27">
        <f>HOUR(UBER[[#This Row],[Request Timestamp]])</f>
        <v>14</v>
      </c>
      <c r="J2026" s="4" t="str">
        <f t="shared" si="94"/>
        <v>Afternoon</v>
      </c>
      <c r="K2026" s="4" t="str">
        <f>TEXT(UBER[[#This Row],[Request Date]],"dddd")</f>
        <v>Tuesday</v>
      </c>
      <c r="L2026" s="2">
        <f>IF(OR(UBER[Drop Date]="NA", UBER[Drop Time]="NA"), "NA",M2026+N2026)</f>
        <v>42563.638888888891</v>
      </c>
      <c r="M2026" s="3">
        <v>42563</v>
      </c>
      <c r="N2026" s="4">
        <v>0.63888888888888895</v>
      </c>
      <c r="O2026" s="4" t="str">
        <f>IF(UBER[Drop Date]="NA","No","yes")</f>
        <v>yes</v>
      </c>
      <c r="P2026" s="4">
        <f t="shared" si="95"/>
        <v>4.5833333337213844E-2</v>
      </c>
      <c r="Q2026" s="27">
        <f>IF(UBER[[Trip duration ]]="","",HOUR(P2026)*60 + MINUTE(P2026))</f>
        <v>66</v>
      </c>
      <c r="R2026" s="27"/>
    </row>
    <row r="2027" spans="1:18" x14ac:dyDescent="0.3">
      <c r="A2027" s="1">
        <v>2033</v>
      </c>
      <c r="B2027" s="1" t="s">
        <v>8</v>
      </c>
      <c r="C2027" s="1">
        <v>67</v>
      </c>
      <c r="D2027" s="1" t="str">
        <f t="shared" si="93"/>
        <v>Yes</v>
      </c>
      <c r="E2027" s="1" t="s">
        <v>5</v>
      </c>
      <c r="F2027" s="2">
        <f>UBER[[#This Row],[Request Date]]+UBER[[#This Row],[Request Time]]</f>
        <v>42563.595138888886</v>
      </c>
      <c r="G2027" s="3">
        <v>42563</v>
      </c>
      <c r="H2027" s="4">
        <v>0.59513888888888888</v>
      </c>
      <c r="I2027" s="27">
        <f>HOUR(UBER[[#This Row],[Request Timestamp]])</f>
        <v>14</v>
      </c>
      <c r="J2027" s="4" t="str">
        <f t="shared" si="94"/>
        <v>Afternoon</v>
      </c>
      <c r="K2027" s="4" t="str">
        <f>TEXT(UBER[[#This Row],[Request Date]],"dddd")</f>
        <v>Tuesday</v>
      </c>
      <c r="L2027" s="2">
        <f>IF(OR(UBER[Drop Date]="NA", UBER[Drop Time]="NA"), "NA",M2027+N2027)</f>
        <v>42563.624305555553</v>
      </c>
      <c r="M2027" s="3">
        <v>42563</v>
      </c>
      <c r="N2027" s="4">
        <v>0.62430555555555556</v>
      </c>
      <c r="O2027" s="4" t="str">
        <f>IF(UBER[Drop Date]="NA","No","yes")</f>
        <v>yes</v>
      </c>
      <c r="P2027" s="4">
        <f t="shared" si="95"/>
        <v>2.9166666667151731E-2</v>
      </c>
      <c r="Q2027" s="27">
        <f>IF(UBER[[Trip duration ]]="","",HOUR(P2027)*60 + MINUTE(P2027))</f>
        <v>42</v>
      </c>
      <c r="R2027" s="27"/>
    </row>
    <row r="2028" spans="1:18" x14ac:dyDescent="0.3">
      <c r="A2028" s="1">
        <v>2034</v>
      </c>
      <c r="B2028" s="1" t="s">
        <v>4</v>
      </c>
      <c r="C2028" s="1">
        <v>146</v>
      </c>
      <c r="D2028" s="1" t="str">
        <f t="shared" si="93"/>
        <v>Yes</v>
      </c>
      <c r="E2028" s="1" t="s">
        <v>5</v>
      </c>
      <c r="F2028" s="2">
        <f>UBER[[#This Row],[Request Date]]+UBER[[#This Row],[Request Time]]</f>
        <v>42563.594444444447</v>
      </c>
      <c r="G2028" s="3">
        <v>42563</v>
      </c>
      <c r="H2028" s="4">
        <v>0.59444444444444444</v>
      </c>
      <c r="I2028" s="27">
        <f>HOUR(UBER[[#This Row],[Request Timestamp]])</f>
        <v>14</v>
      </c>
      <c r="J2028" s="4" t="str">
        <f t="shared" si="94"/>
        <v>Afternoon</v>
      </c>
      <c r="K2028" s="4" t="str">
        <f>TEXT(UBER[[#This Row],[Request Date]],"dddd")</f>
        <v>Tuesday</v>
      </c>
      <c r="L2028" s="2">
        <f>IF(OR(UBER[Drop Date]="NA", UBER[Drop Time]="NA"), "NA",M2028+N2028)</f>
        <v>42563.638888888891</v>
      </c>
      <c r="M2028" s="3">
        <v>42563</v>
      </c>
      <c r="N2028" s="4">
        <v>0.63888888888888895</v>
      </c>
      <c r="O2028" s="4" t="str">
        <f>IF(UBER[Drop Date]="NA","No","yes")</f>
        <v>yes</v>
      </c>
      <c r="P2028" s="4">
        <f t="shared" si="95"/>
        <v>4.4444444443797693E-2</v>
      </c>
      <c r="Q2028" s="27">
        <f>IF(UBER[[Trip duration ]]="","",HOUR(P2028)*60 + MINUTE(P2028))</f>
        <v>64</v>
      </c>
      <c r="R2028" s="27"/>
    </row>
    <row r="2029" spans="1:18" x14ac:dyDescent="0.3">
      <c r="A2029" s="1">
        <v>2035</v>
      </c>
      <c r="B2029" s="1" t="s">
        <v>8</v>
      </c>
      <c r="C2029" s="1">
        <v>253</v>
      </c>
      <c r="D2029" s="1" t="str">
        <f t="shared" si="93"/>
        <v>Yes</v>
      </c>
      <c r="E2029" s="1" t="s">
        <v>5</v>
      </c>
      <c r="F2029" s="2">
        <f>UBER[[#This Row],[Request Date]]+UBER[[#This Row],[Request Time]]</f>
        <v>42563.59375</v>
      </c>
      <c r="G2029" s="3">
        <v>42563</v>
      </c>
      <c r="H2029" s="4">
        <v>0.59375</v>
      </c>
      <c r="I2029" s="27">
        <f>HOUR(UBER[[#This Row],[Request Timestamp]])</f>
        <v>14</v>
      </c>
      <c r="J2029" s="4" t="str">
        <f t="shared" si="94"/>
        <v>Afternoon</v>
      </c>
      <c r="K2029" s="4" t="str">
        <f>TEXT(UBER[[#This Row],[Request Date]],"dddd")</f>
        <v>Tuesday</v>
      </c>
      <c r="L2029" s="2">
        <f>IF(OR(UBER[Drop Date]="NA", UBER[Drop Time]="NA"), "NA",M2029+N2029)</f>
        <v>42563.629166666666</v>
      </c>
      <c r="M2029" s="3">
        <v>42563</v>
      </c>
      <c r="N2029" s="4">
        <v>0.62916666666666665</v>
      </c>
      <c r="O2029" s="4" t="str">
        <f>IF(UBER[Drop Date]="NA","No","yes")</f>
        <v>yes</v>
      </c>
      <c r="P2029" s="4">
        <f t="shared" si="95"/>
        <v>3.5416666665696539E-2</v>
      </c>
      <c r="Q2029" s="27">
        <f>IF(UBER[[Trip duration ]]="","",HOUR(P2029)*60 + MINUTE(P2029))</f>
        <v>51</v>
      </c>
      <c r="R2029" s="27"/>
    </row>
    <row r="2030" spans="1:18" x14ac:dyDescent="0.3">
      <c r="A2030" s="1">
        <v>2036</v>
      </c>
      <c r="B2030" s="1" t="s">
        <v>8</v>
      </c>
      <c r="C2030" s="1" t="s">
        <v>6</v>
      </c>
      <c r="D2030" s="1" t="str">
        <f t="shared" si="93"/>
        <v>No</v>
      </c>
      <c r="E2030" s="1" t="s">
        <v>7</v>
      </c>
      <c r="F2030" s="2">
        <f>UBER[[#This Row],[Request Date]]+UBER[[#This Row],[Request Time]]</f>
        <v>42563.595833333333</v>
      </c>
      <c r="G2030" s="3">
        <v>42563</v>
      </c>
      <c r="H2030" s="4">
        <v>0.59583333333333333</v>
      </c>
      <c r="I2030" s="27">
        <f>HOUR(UBER[[#This Row],[Request Timestamp]])</f>
        <v>14</v>
      </c>
      <c r="J2030" s="4" t="str">
        <f t="shared" si="94"/>
        <v>Afternoon</v>
      </c>
      <c r="K2030" s="4" t="str">
        <f>TEXT(UBER[[#This Row],[Request Date]],"dddd")</f>
        <v>Tuesday</v>
      </c>
      <c r="L2030" s="2" t="str">
        <f>IF(OR(UBER[Drop Date]="NA", UBER[Drop Time]="NA"), "NA",M2030+N2030)</f>
        <v>NA</v>
      </c>
      <c r="M2030" s="3" t="s">
        <v>6</v>
      </c>
      <c r="N2030" s="4"/>
      <c r="O2030" s="4" t="str">
        <f>IF(UBER[Drop Date]="NA","No","yes")</f>
        <v>No</v>
      </c>
      <c r="P2030" s="4" t="str">
        <f t="shared" si="95"/>
        <v/>
      </c>
      <c r="Q2030" s="27" t="str">
        <f>IF(UBER[[Trip duration ]]="","",HOUR(P2030)*60 + MINUTE(P2030))</f>
        <v/>
      </c>
      <c r="R2030" s="27"/>
    </row>
    <row r="2031" spans="1:18" x14ac:dyDescent="0.3">
      <c r="A2031" s="1">
        <v>2037</v>
      </c>
      <c r="B2031" s="1" t="s">
        <v>8</v>
      </c>
      <c r="C2031" s="1">
        <v>208</v>
      </c>
      <c r="D2031" s="1" t="str">
        <f t="shared" si="93"/>
        <v>Yes</v>
      </c>
      <c r="E2031" s="1" t="s">
        <v>5</v>
      </c>
      <c r="F2031" s="2">
        <f>UBER[[#This Row],[Request Date]]+UBER[[#This Row],[Request Time]]</f>
        <v>42563.592361111114</v>
      </c>
      <c r="G2031" s="3">
        <v>42563</v>
      </c>
      <c r="H2031" s="4">
        <v>0.59236111111111112</v>
      </c>
      <c r="I2031" s="27">
        <f>HOUR(UBER[[#This Row],[Request Timestamp]])</f>
        <v>14</v>
      </c>
      <c r="J2031" s="4" t="str">
        <f t="shared" si="94"/>
        <v>Afternoon</v>
      </c>
      <c r="K2031" s="4" t="str">
        <f>TEXT(UBER[[#This Row],[Request Date]],"dddd")</f>
        <v>Tuesday</v>
      </c>
      <c r="L2031" s="2">
        <f>IF(OR(UBER[Drop Date]="NA", UBER[Drop Time]="NA"), "NA",M2031+N2031)</f>
        <v>42563.62777777778</v>
      </c>
      <c r="M2031" s="3">
        <v>42563</v>
      </c>
      <c r="N2031" s="4">
        <v>0.62777777777777777</v>
      </c>
      <c r="O2031" s="4" t="str">
        <f>IF(UBER[Drop Date]="NA","No","yes")</f>
        <v>yes</v>
      </c>
      <c r="P2031" s="4">
        <f t="shared" si="95"/>
        <v>3.5416666665696539E-2</v>
      </c>
      <c r="Q2031" s="27">
        <f>IF(UBER[[Trip duration ]]="","",HOUR(P2031)*60 + MINUTE(P2031))</f>
        <v>51</v>
      </c>
      <c r="R2031" s="27"/>
    </row>
    <row r="2032" spans="1:18" x14ac:dyDescent="0.3">
      <c r="A2032" s="1">
        <v>2038</v>
      </c>
      <c r="B2032" s="1" t="s">
        <v>8</v>
      </c>
      <c r="C2032" s="1" t="s">
        <v>6</v>
      </c>
      <c r="D2032" s="1" t="str">
        <f t="shared" si="93"/>
        <v>No</v>
      </c>
      <c r="E2032" s="1" t="s">
        <v>7</v>
      </c>
      <c r="F2032" s="2">
        <f>UBER[[#This Row],[Request Date]]+UBER[[#This Row],[Request Time]]</f>
        <v>42563.601388888892</v>
      </c>
      <c r="G2032" s="3">
        <v>42563</v>
      </c>
      <c r="H2032" s="4">
        <v>0.60138888888888886</v>
      </c>
      <c r="I2032" s="27">
        <f>HOUR(UBER[[#This Row],[Request Timestamp]])</f>
        <v>14</v>
      </c>
      <c r="J2032" s="4" t="str">
        <f t="shared" si="94"/>
        <v>Afternoon</v>
      </c>
      <c r="K2032" s="4" t="str">
        <f>TEXT(UBER[[#This Row],[Request Date]],"dddd")</f>
        <v>Tuesday</v>
      </c>
      <c r="L2032" s="2" t="str">
        <f>IF(OR(UBER[Drop Date]="NA", UBER[Drop Time]="NA"), "NA",M2032+N2032)</f>
        <v>NA</v>
      </c>
      <c r="M2032" s="3" t="s">
        <v>6</v>
      </c>
      <c r="N2032" s="4"/>
      <c r="O2032" s="4" t="str">
        <f>IF(UBER[Drop Date]="NA","No","yes")</f>
        <v>No</v>
      </c>
      <c r="P2032" s="4" t="str">
        <f t="shared" si="95"/>
        <v/>
      </c>
      <c r="Q2032" s="27" t="str">
        <f>IF(UBER[[Trip duration ]]="","",HOUR(P2032)*60 + MINUTE(P2032))</f>
        <v/>
      </c>
      <c r="R2032" s="27"/>
    </row>
    <row r="2033" spans="1:18" x14ac:dyDescent="0.3">
      <c r="A2033" s="1">
        <v>2039</v>
      </c>
      <c r="B2033" s="1" t="s">
        <v>4</v>
      </c>
      <c r="C2033" s="1">
        <v>188</v>
      </c>
      <c r="D2033" s="1" t="str">
        <f t="shared" si="93"/>
        <v>Yes</v>
      </c>
      <c r="E2033" s="1" t="s">
        <v>5</v>
      </c>
      <c r="F2033" s="2">
        <f>UBER[[#This Row],[Request Date]]+UBER[[#This Row],[Request Time]]</f>
        <v>42563.603472222225</v>
      </c>
      <c r="G2033" s="3">
        <v>42563</v>
      </c>
      <c r="H2033" s="4">
        <v>0.60347222222222219</v>
      </c>
      <c r="I2033" s="27">
        <f>HOUR(UBER[[#This Row],[Request Timestamp]])</f>
        <v>14</v>
      </c>
      <c r="J2033" s="4" t="str">
        <f t="shared" si="94"/>
        <v>Afternoon</v>
      </c>
      <c r="K2033" s="4" t="str">
        <f>TEXT(UBER[[#This Row],[Request Date]],"dddd")</f>
        <v>Tuesday</v>
      </c>
      <c r="L2033" s="2">
        <f>IF(OR(UBER[Drop Date]="NA", UBER[Drop Time]="NA"), "NA",M2033+N2033)</f>
        <v>42563.637499999997</v>
      </c>
      <c r="M2033" s="3">
        <v>42563</v>
      </c>
      <c r="N2033" s="4">
        <v>0.63750000000000007</v>
      </c>
      <c r="O2033" s="4" t="str">
        <f>IF(UBER[Drop Date]="NA","No","yes")</f>
        <v>yes</v>
      </c>
      <c r="P2033" s="4">
        <f t="shared" si="95"/>
        <v>3.4027777772280388E-2</v>
      </c>
      <c r="Q2033" s="27">
        <f>IF(UBER[[Trip duration ]]="","",HOUR(P2033)*60 + MINUTE(P2033))</f>
        <v>49</v>
      </c>
      <c r="R2033" s="27"/>
    </row>
    <row r="2034" spans="1:18" x14ac:dyDescent="0.3">
      <c r="A2034" s="1">
        <v>2040</v>
      </c>
      <c r="B2034" s="1" t="s">
        <v>4</v>
      </c>
      <c r="C2034" s="1">
        <v>143</v>
      </c>
      <c r="D2034" s="1" t="str">
        <f t="shared" si="93"/>
        <v>Yes</v>
      </c>
      <c r="E2034" s="1" t="s">
        <v>5</v>
      </c>
      <c r="F2034" s="2">
        <f>UBER[[#This Row],[Request Date]]+UBER[[#This Row],[Request Time]]</f>
        <v>42563.600694444445</v>
      </c>
      <c r="G2034" s="3">
        <v>42563</v>
      </c>
      <c r="H2034" s="4">
        <v>0.60069444444444442</v>
      </c>
      <c r="I2034" s="27">
        <f>HOUR(UBER[[#This Row],[Request Timestamp]])</f>
        <v>14</v>
      </c>
      <c r="J2034" s="4" t="str">
        <f t="shared" si="94"/>
        <v>Afternoon</v>
      </c>
      <c r="K2034" s="4" t="str">
        <f>TEXT(UBER[[#This Row],[Request Date]],"dddd")</f>
        <v>Tuesday</v>
      </c>
      <c r="L2034" s="2">
        <f>IF(OR(UBER[Drop Date]="NA", UBER[Drop Time]="NA"), "NA",M2034+N2034)</f>
        <v>42563.622916666667</v>
      </c>
      <c r="M2034" s="3">
        <v>42563</v>
      </c>
      <c r="N2034" s="4">
        <v>0.62291666666666667</v>
      </c>
      <c r="O2034" s="4" t="str">
        <f>IF(UBER[Drop Date]="NA","No","yes")</f>
        <v>yes</v>
      </c>
      <c r="P2034" s="4">
        <f t="shared" si="95"/>
        <v>2.2222222221898846E-2</v>
      </c>
      <c r="Q2034" s="27">
        <f>IF(UBER[[Trip duration ]]="","",HOUR(P2034)*60 + MINUTE(P2034))</f>
        <v>32</v>
      </c>
      <c r="R2034" s="27"/>
    </row>
    <row r="2035" spans="1:18" x14ac:dyDescent="0.3">
      <c r="A2035" s="1">
        <v>2041</v>
      </c>
      <c r="B2035" s="1" t="s">
        <v>8</v>
      </c>
      <c r="C2035" s="1">
        <v>210</v>
      </c>
      <c r="D2035" s="1" t="str">
        <f t="shared" si="93"/>
        <v>Yes</v>
      </c>
      <c r="E2035" s="1" t="s">
        <v>5</v>
      </c>
      <c r="F2035" s="2">
        <f>UBER[[#This Row],[Request Date]]+UBER[[#This Row],[Request Time]]</f>
        <v>42563.6</v>
      </c>
      <c r="G2035" s="3">
        <v>42563</v>
      </c>
      <c r="H2035" s="4">
        <v>0.6</v>
      </c>
      <c r="I2035" s="27">
        <f>HOUR(UBER[[#This Row],[Request Timestamp]])</f>
        <v>14</v>
      </c>
      <c r="J2035" s="4" t="str">
        <f t="shared" si="94"/>
        <v>Afternoon</v>
      </c>
      <c r="K2035" s="4" t="str">
        <f>TEXT(UBER[[#This Row],[Request Date]],"dddd")</f>
        <v>Tuesday</v>
      </c>
      <c r="L2035" s="2">
        <f>IF(OR(UBER[Drop Date]="NA", UBER[Drop Time]="NA"), "NA",M2035+N2035)</f>
        <v>42563.634027777778</v>
      </c>
      <c r="M2035" s="3">
        <v>42563</v>
      </c>
      <c r="N2035" s="4">
        <v>0.63402777777777775</v>
      </c>
      <c r="O2035" s="4" t="str">
        <f>IF(UBER[Drop Date]="NA","No","yes")</f>
        <v>yes</v>
      </c>
      <c r="P2035" s="4">
        <f t="shared" si="95"/>
        <v>3.4027777779556345E-2</v>
      </c>
      <c r="Q2035" s="27">
        <f>IF(UBER[[Trip duration ]]="","",HOUR(P2035)*60 + MINUTE(P2035))</f>
        <v>49</v>
      </c>
      <c r="R2035" s="27"/>
    </row>
    <row r="2036" spans="1:18" x14ac:dyDescent="0.3">
      <c r="A2036" s="1">
        <v>2042</v>
      </c>
      <c r="B2036" s="1" t="s">
        <v>8</v>
      </c>
      <c r="C2036" s="1">
        <v>19</v>
      </c>
      <c r="D2036" s="1" t="str">
        <f t="shared" si="93"/>
        <v>Yes</v>
      </c>
      <c r="E2036" s="1" t="s">
        <v>5</v>
      </c>
      <c r="F2036" s="2">
        <f>UBER[[#This Row],[Request Date]]+UBER[[#This Row],[Request Time]]</f>
        <v>42563.604166666664</v>
      </c>
      <c r="G2036" s="3">
        <v>42563</v>
      </c>
      <c r="H2036" s="4">
        <v>0.60416666666666663</v>
      </c>
      <c r="I2036" s="27">
        <f>HOUR(UBER[[#This Row],[Request Timestamp]])</f>
        <v>14</v>
      </c>
      <c r="J2036" s="4" t="str">
        <f t="shared" si="94"/>
        <v>Afternoon</v>
      </c>
      <c r="K2036" s="4" t="str">
        <f>TEXT(UBER[[#This Row],[Request Date]],"dddd")</f>
        <v>Tuesday</v>
      </c>
      <c r="L2036" s="2">
        <f>IF(OR(UBER[Drop Date]="NA", UBER[Drop Time]="NA"), "NA",M2036+N2036)</f>
        <v>42563.631249999999</v>
      </c>
      <c r="M2036" s="3">
        <v>42563</v>
      </c>
      <c r="N2036" s="4">
        <v>0.63124999999999998</v>
      </c>
      <c r="O2036" s="4" t="str">
        <f>IF(UBER[Drop Date]="NA","No","yes")</f>
        <v>yes</v>
      </c>
      <c r="P2036" s="4">
        <f t="shared" si="95"/>
        <v>2.7083333334303461E-2</v>
      </c>
      <c r="Q2036" s="27">
        <f>IF(UBER[[Trip duration ]]="","",HOUR(P2036)*60 + MINUTE(P2036))</f>
        <v>39</v>
      </c>
      <c r="R2036" s="27"/>
    </row>
    <row r="2037" spans="1:18" x14ac:dyDescent="0.3">
      <c r="A2037" s="1">
        <v>2043</v>
      </c>
      <c r="B2037" s="1" t="s">
        <v>4</v>
      </c>
      <c r="C2037" s="1">
        <v>155</v>
      </c>
      <c r="D2037" s="1" t="str">
        <f t="shared" si="93"/>
        <v>Yes</v>
      </c>
      <c r="E2037" s="1" t="s">
        <v>5</v>
      </c>
      <c r="F2037" s="2">
        <f>UBER[[#This Row],[Request Date]]+UBER[[#This Row],[Request Time]]</f>
        <v>42563.604166666664</v>
      </c>
      <c r="G2037" s="3">
        <v>42563</v>
      </c>
      <c r="H2037" s="4">
        <v>0.60416666666666663</v>
      </c>
      <c r="I2037" s="27">
        <f>HOUR(UBER[[#This Row],[Request Timestamp]])</f>
        <v>14</v>
      </c>
      <c r="J2037" s="4" t="str">
        <f t="shared" si="94"/>
        <v>Afternoon</v>
      </c>
      <c r="K2037" s="4" t="str">
        <f>TEXT(UBER[[#This Row],[Request Date]],"dddd")</f>
        <v>Tuesday</v>
      </c>
      <c r="L2037" s="2">
        <f>IF(OR(UBER[Drop Date]="NA", UBER[Drop Time]="NA"), "NA",M2037+N2037)</f>
        <v>42563.63958333333</v>
      </c>
      <c r="M2037" s="3">
        <v>42563</v>
      </c>
      <c r="N2037" s="4">
        <v>0.63958333333333328</v>
      </c>
      <c r="O2037" s="4" t="str">
        <f>IF(UBER[Drop Date]="NA","No","yes")</f>
        <v>yes</v>
      </c>
      <c r="P2037" s="4">
        <f t="shared" si="95"/>
        <v>3.5416666665696539E-2</v>
      </c>
      <c r="Q2037" s="27">
        <f>IF(UBER[[Trip duration ]]="","",HOUR(P2037)*60 + MINUTE(P2037))</f>
        <v>51</v>
      </c>
      <c r="R2037" s="27"/>
    </row>
    <row r="2038" spans="1:18" x14ac:dyDescent="0.3">
      <c r="A2038" s="1">
        <v>2044</v>
      </c>
      <c r="B2038" s="1" t="s">
        <v>4</v>
      </c>
      <c r="C2038" s="1">
        <v>79</v>
      </c>
      <c r="D2038" s="1" t="str">
        <f t="shared" si="93"/>
        <v>Yes</v>
      </c>
      <c r="E2038" s="1" t="s">
        <v>5</v>
      </c>
      <c r="F2038" s="2">
        <f>UBER[[#This Row],[Request Date]]+UBER[[#This Row],[Request Time]]</f>
        <v>42563.61041666667</v>
      </c>
      <c r="G2038" s="3">
        <v>42563</v>
      </c>
      <c r="H2038" s="4">
        <v>0.61041666666666672</v>
      </c>
      <c r="I2038" s="27">
        <f>HOUR(UBER[[#This Row],[Request Timestamp]])</f>
        <v>14</v>
      </c>
      <c r="J2038" s="4" t="str">
        <f t="shared" si="94"/>
        <v>Afternoon</v>
      </c>
      <c r="K2038" s="4" t="str">
        <f>TEXT(UBER[[#This Row],[Request Date]],"dddd")</f>
        <v>Tuesday</v>
      </c>
      <c r="L2038" s="2">
        <f>IF(OR(UBER[Drop Date]="NA", UBER[Drop Time]="NA"), "NA",M2038+N2038)</f>
        <v>42563.63958333333</v>
      </c>
      <c r="M2038" s="3">
        <v>42563</v>
      </c>
      <c r="N2038" s="4">
        <v>0.63958333333333328</v>
      </c>
      <c r="O2038" s="4" t="str">
        <f>IF(UBER[Drop Date]="NA","No","yes")</f>
        <v>yes</v>
      </c>
      <c r="P2038" s="4">
        <f t="shared" si="95"/>
        <v>2.9166666659875773E-2</v>
      </c>
      <c r="Q2038" s="27">
        <f>IF(UBER[[Trip duration ]]="","",HOUR(P2038)*60 + MINUTE(P2038))</f>
        <v>42</v>
      </c>
      <c r="R2038" s="27"/>
    </row>
    <row r="2039" spans="1:18" x14ac:dyDescent="0.3">
      <c r="A2039" s="1">
        <v>2045</v>
      </c>
      <c r="B2039" s="1" t="s">
        <v>4</v>
      </c>
      <c r="C2039" s="1">
        <v>145</v>
      </c>
      <c r="D2039" s="1" t="str">
        <f t="shared" si="93"/>
        <v>Yes</v>
      </c>
      <c r="E2039" s="1" t="s">
        <v>5</v>
      </c>
      <c r="F2039" s="2">
        <f>UBER[[#This Row],[Request Date]]+UBER[[#This Row],[Request Time]]</f>
        <v>42563.613194444442</v>
      </c>
      <c r="G2039" s="3">
        <v>42563</v>
      </c>
      <c r="H2039" s="4">
        <v>0.61319444444444449</v>
      </c>
      <c r="I2039" s="27">
        <f>HOUR(UBER[[#This Row],[Request Timestamp]])</f>
        <v>14</v>
      </c>
      <c r="J2039" s="4" t="str">
        <f t="shared" si="94"/>
        <v>Afternoon</v>
      </c>
      <c r="K2039" s="4" t="str">
        <f>TEXT(UBER[[#This Row],[Request Date]],"dddd")</f>
        <v>Tuesday</v>
      </c>
      <c r="L2039" s="2">
        <f>IF(OR(UBER[Drop Date]="NA", UBER[Drop Time]="NA"), "NA",M2039+N2039)</f>
        <v>42563.629166666666</v>
      </c>
      <c r="M2039" s="3">
        <v>42563</v>
      </c>
      <c r="N2039" s="4">
        <v>0.62916666666666665</v>
      </c>
      <c r="O2039" s="4" t="str">
        <f>IF(UBER[Drop Date]="NA","No","yes")</f>
        <v>yes</v>
      </c>
      <c r="P2039" s="4">
        <f t="shared" si="95"/>
        <v>1.5972222223354038E-2</v>
      </c>
      <c r="Q2039" s="27">
        <f>IF(UBER[[Trip duration ]]="","",HOUR(P2039)*60 + MINUTE(P2039))</f>
        <v>23</v>
      </c>
      <c r="R2039" s="27"/>
    </row>
    <row r="2040" spans="1:18" x14ac:dyDescent="0.3">
      <c r="A2040" s="1">
        <v>2046</v>
      </c>
      <c r="B2040" s="1" t="s">
        <v>4</v>
      </c>
      <c r="C2040" s="1">
        <v>69</v>
      </c>
      <c r="D2040" s="1" t="str">
        <f t="shared" si="93"/>
        <v>Yes</v>
      </c>
      <c r="E2040" s="1" t="s">
        <v>5</v>
      </c>
      <c r="F2040" s="2">
        <f>UBER[[#This Row],[Request Date]]+UBER[[#This Row],[Request Time]]</f>
        <v>42563.611111111109</v>
      </c>
      <c r="G2040" s="3">
        <v>42563</v>
      </c>
      <c r="H2040" s="4">
        <v>0.61111111111111105</v>
      </c>
      <c r="I2040" s="27">
        <f>HOUR(UBER[[#This Row],[Request Timestamp]])</f>
        <v>14</v>
      </c>
      <c r="J2040" s="4" t="str">
        <f t="shared" si="94"/>
        <v>Afternoon</v>
      </c>
      <c r="K2040" s="4" t="str">
        <f>TEXT(UBER[[#This Row],[Request Date]],"dddd")</f>
        <v>Tuesday</v>
      </c>
      <c r="L2040" s="2">
        <f>IF(OR(UBER[Drop Date]="NA", UBER[Drop Time]="NA"), "NA",M2040+N2040)</f>
        <v>42563.640277777777</v>
      </c>
      <c r="M2040" s="3">
        <v>42563</v>
      </c>
      <c r="N2040" s="4">
        <v>0.64027777777777783</v>
      </c>
      <c r="O2040" s="4" t="str">
        <f>IF(UBER[Drop Date]="NA","No","yes")</f>
        <v>yes</v>
      </c>
      <c r="P2040" s="4">
        <f t="shared" si="95"/>
        <v>2.9166666667151731E-2</v>
      </c>
      <c r="Q2040" s="27">
        <f>IF(UBER[[Trip duration ]]="","",HOUR(P2040)*60 + MINUTE(P2040))</f>
        <v>42</v>
      </c>
      <c r="R2040" s="27"/>
    </row>
    <row r="2041" spans="1:18" x14ac:dyDescent="0.3">
      <c r="A2041" s="1">
        <v>2047</v>
      </c>
      <c r="B2041" s="1" t="s">
        <v>8</v>
      </c>
      <c r="C2041" s="1">
        <v>234</v>
      </c>
      <c r="D2041" s="1" t="str">
        <f t="shared" si="93"/>
        <v>Yes</v>
      </c>
      <c r="E2041" s="1" t="s">
        <v>5</v>
      </c>
      <c r="F2041" s="2">
        <f>UBER[[#This Row],[Request Date]]+UBER[[#This Row],[Request Time]]</f>
        <v>42563.612500000003</v>
      </c>
      <c r="G2041" s="3">
        <v>42563</v>
      </c>
      <c r="H2041" s="4">
        <v>0.61249999999999993</v>
      </c>
      <c r="I2041" s="27">
        <f>HOUR(UBER[[#This Row],[Request Timestamp]])</f>
        <v>14</v>
      </c>
      <c r="J2041" s="4" t="str">
        <f t="shared" si="94"/>
        <v>Afternoon</v>
      </c>
      <c r="K2041" s="4" t="str">
        <f>TEXT(UBER[[#This Row],[Request Date]],"dddd")</f>
        <v>Tuesday</v>
      </c>
      <c r="L2041" s="2">
        <f>IF(OR(UBER[Drop Date]="NA", UBER[Drop Time]="NA"), "NA",M2041+N2041)</f>
        <v>42563.64166666667</v>
      </c>
      <c r="M2041" s="3">
        <v>42563</v>
      </c>
      <c r="N2041" s="4">
        <v>0.64166666666666672</v>
      </c>
      <c r="O2041" s="4" t="str">
        <f>IF(UBER[Drop Date]="NA","No","yes")</f>
        <v>yes</v>
      </c>
      <c r="P2041" s="4">
        <f t="shared" si="95"/>
        <v>2.9166666667151731E-2</v>
      </c>
      <c r="Q2041" s="27">
        <f>IF(UBER[[Trip duration ]]="","",HOUR(P2041)*60 + MINUTE(P2041))</f>
        <v>42</v>
      </c>
      <c r="R2041" s="27"/>
    </row>
    <row r="2042" spans="1:18" x14ac:dyDescent="0.3">
      <c r="A2042" s="1">
        <v>2048</v>
      </c>
      <c r="B2042" s="1" t="s">
        <v>4</v>
      </c>
      <c r="C2042" s="1">
        <v>74</v>
      </c>
      <c r="D2042" s="1" t="str">
        <f t="shared" si="93"/>
        <v>Yes</v>
      </c>
      <c r="E2042" s="1" t="s">
        <v>9</v>
      </c>
      <c r="F2042" s="2">
        <f>UBER[[#This Row],[Request Date]]+UBER[[#This Row],[Request Time]]</f>
        <v>42563.611111111109</v>
      </c>
      <c r="G2042" s="3">
        <v>42563</v>
      </c>
      <c r="H2042" s="4">
        <v>0.61111111111111105</v>
      </c>
      <c r="I2042" s="27">
        <f>HOUR(UBER[[#This Row],[Request Timestamp]])</f>
        <v>14</v>
      </c>
      <c r="J2042" s="4" t="str">
        <f t="shared" si="94"/>
        <v>Afternoon</v>
      </c>
      <c r="K2042" s="4" t="str">
        <f>TEXT(UBER[[#This Row],[Request Date]],"dddd")</f>
        <v>Tuesday</v>
      </c>
      <c r="L2042" s="2" t="str">
        <f>IF(OR(UBER[Drop Date]="NA", UBER[Drop Time]="NA"), "NA",M2042+N2042)</f>
        <v>NA</v>
      </c>
      <c r="M2042" s="3" t="s">
        <v>6</v>
      </c>
      <c r="N2042" s="4"/>
      <c r="O2042" s="4" t="str">
        <f>IF(UBER[Drop Date]="NA","No","yes")</f>
        <v>No</v>
      </c>
      <c r="P2042" s="4" t="str">
        <f t="shared" si="95"/>
        <v/>
      </c>
      <c r="Q2042" s="27" t="str">
        <f>IF(UBER[[Trip duration ]]="","",HOUR(P2042)*60 + MINUTE(P2042))</f>
        <v/>
      </c>
      <c r="R2042" s="27"/>
    </row>
    <row r="2043" spans="1:18" x14ac:dyDescent="0.3">
      <c r="A2043" s="1">
        <v>2049</v>
      </c>
      <c r="B2043" s="1" t="s">
        <v>4</v>
      </c>
      <c r="C2043" s="1">
        <v>141</v>
      </c>
      <c r="D2043" s="1" t="str">
        <f t="shared" si="93"/>
        <v>Yes</v>
      </c>
      <c r="E2043" s="1" t="s">
        <v>9</v>
      </c>
      <c r="F2043" s="2">
        <f>UBER[[#This Row],[Request Date]]+UBER[[#This Row],[Request Time]]</f>
        <v>42563.614583333336</v>
      </c>
      <c r="G2043" s="3">
        <v>42563</v>
      </c>
      <c r="H2043" s="4">
        <v>0.61458333333333337</v>
      </c>
      <c r="I2043" s="27">
        <f>HOUR(UBER[[#This Row],[Request Timestamp]])</f>
        <v>14</v>
      </c>
      <c r="J2043" s="4" t="str">
        <f t="shared" si="94"/>
        <v>Afternoon</v>
      </c>
      <c r="K2043" s="4" t="str">
        <f>TEXT(UBER[[#This Row],[Request Date]],"dddd")</f>
        <v>Tuesday</v>
      </c>
      <c r="L2043" s="2" t="str">
        <f>IF(OR(UBER[Drop Date]="NA", UBER[Drop Time]="NA"), "NA",M2043+N2043)</f>
        <v>NA</v>
      </c>
      <c r="M2043" s="3" t="s">
        <v>6</v>
      </c>
      <c r="N2043" s="4"/>
      <c r="O2043" s="4" t="str">
        <f>IF(UBER[Drop Date]="NA","No","yes")</f>
        <v>No</v>
      </c>
      <c r="P2043" s="4" t="str">
        <f t="shared" si="95"/>
        <v/>
      </c>
      <c r="Q2043" s="27" t="str">
        <f>IF(UBER[[Trip duration ]]="","",HOUR(P2043)*60 + MINUTE(P2043))</f>
        <v/>
      </c>
      <c r="R2043" s="27"/>
    </row>
    <row r="2044" spans="1:18" x14ac:dyDescent="0.3">
      <c r="A2044" s="1">
        <v>2050</v>
      </c>
      <c r="B2044" s="1" t="s">
        <v>4</v>
      </c>
      <c r="C2044" s="1">
        <v>261</v>
      </c>
      <c r="D2044" s="1" t="str">
        <f t="shared" si="93"/>
        <v>Yes</v>
      </c>
      <c r="E2044" s="1" t="s">
        <v>5</v>
      </c>
      <c r="F2044" s="2">
        <f>UBER[[#This Row],[Request Date]]+UBER[[#This Row],[Request Time]]</f>
        <v>42563.618055555555</v>
      </c>
      <c r="G2044" s="3">
        <v>42563</v>
      </c>
      <c r="H2044" s="4">
        <v>0.61805555555555558</v>
      </c>
      <c r="I2044" s="27">
        <f>HOUR(UBER[[#This Row],[Request Timestamp]])</f>
        <v>14</v>
      </c>
      <c r="J2044" s="4" t="str">
        <f t="shared" si="94"/>
        <v>Afternoon</v>
      </c>
      <c r="K2044" s="4" t="str">
        <f>TEXT(UBER[[#This Row],[Request Date]],"dddd")</f>
        <v>Tuesday</v>
      </c>
      <c r="L2044" s="2">
        <f>IF(OR(UBER[Drop Date]="NA", UBER[Drop Time]="NA"), "NA",M2044+N2044)</f>
        <v>42563.650694444441</v>
      </c>
      <c r="M2044" s="3">
        <v>42563</v>
      </c>
      <c r="N2044" s="4">
        <v>0.65069444444444446</v>
      </c>
      <c r="O2044" s="4" t="str">
        <f>IF(UBER[Drop Date]="NA","No","yes")</f>
        <v>yes</v>
      </c>
      <c r="P2044" s="4">
        <f t="shared" si="95"/>
        <v>3.2638888886140194E-2</v>
      </c>
      <c r="Q2044" s="27">
        <f>IF(UBER[[Trip duration ]]="","",HOUR(P2044)*60 + MINUTE(P2044))</f>
        <v>47</v>
      </c>
      <c r="R2044" s="27"/>
    </row>
    <row r="2045" spans="1:18" x14ac:dyDescent="0.3">
      <c r="A2045" s="1">
        <v>2051</v>
      </c>
      <c r="B2045" s="1" t="s">
        <v>8</v>
      </c>
      <c r="C2045" s="1" t="s">
        <v>6</v>
      </c>
      <c r="D2045" s="1" t="str">
        <f t="shared" si="93"/>
        <v>No</v>
      </c>
      <c r="E2045" s="1" t="s">
        <v>7</v>
      </c>
      <c r="F2045" s="2">
        <f>UBER[[#This Row],[Request Date]]+UBER[[#This Row],[Request Time]]</f>
        <v>42563.616666666669</v>
      </c>
      <c r="G2045" s="3">
        <v>42563</v>
      </c>
      <c r="H2045" s="4">
        <v>0.6166666666666667</v>
      </c>
      <c r="I2045" s="27">
        <f>HOUR(UBER[[#This Row],[Request Timestamp]])</f>
        <v>14</v>
      </c>
      <c r="J2045" s="4" t="str">
        <f t="shared" si="94"/>
        <v>Afternoon</v>
      </c>
      <c r="K2045" s="4" t="str">
        <f>TEXT(UBER[[#This Row],[Request Date]],"dddd")</f>
        <v>Tuesday</v>
      </c>
      <c r="L2045" s="2" t="str">
        <f>IF(OR(UBER[Drop Date]="NA", UBER[Drop Time]="NA"), "NA",M2045+N2045)</f>
        <v>NA</v>
      </c>
      <c r="M2045" s="3" t="s">
        <v>6</v>
      </c>
      <c r="N2045" s="4"/>
      <c r="O2045" s="4" t="str">
        <f>IF(UBER[Drop Date]="NA","No","yes")</f>
        <v>No</v>
      </c>
      <c r="P2045" s="4" t="str">
        <f t="shared" si="95"/>
        <v/>
      </c>
      <c r="Q2045" s="27" t="str">
        <f>IF(UBER[[Trip duration ]]="","",HOUR(P2045)*60 + MINUTE(P2045))</f>
        <v/>
      </c>
      <c r="R2045" s="27"/>
    </row>
    <row r="2046" spans="1:18" x14ac:dyDescent="0.3">
      <c r="A2046" s="1">
        <v>2052</v>
      </c>
      <c r="B2046" s="1" t="s">
        <v>8</v>
      </c>
      <c r="C2046" s="1">
        <v>5</v>
      </c>
      <c r="D2046" s="1" t="str">
        <f t="shared" si="93"/>
        <v>Yes</v>
      </c>
      <c r="E2046" s="1" t="s">
        <v>5</v>
      </c>
      <c r="F2046" s="2">
        <f>UBER[[#This Row],[Request Date]]+UBER[[#This Row],[Request Time]]</f>
        <v>42563.616666666669</v>
      </c>
      <c r="G2046" s="3">
        <v>42563</v>
      </c>
      <c r="H2046" s="4">
        <v>0.6166666666666667</v>
      </c>
      <c r="I2046" s="27">
        <f>HOUR(UBER[[#This Row],[Request Timestamp]])</f>
        <v>14</v>
      </c>
      <c r="J2046" s="4" t="str">
        <f t="shared" si="94"/>
        <v>Afternoon</v>
      </c>
      <c r="K2046" s="4" t="str">
        <f>TEXT(UBER[[#This Row],[Request Date]],"dddd")</f>
        <v>Tuesday</v>
      </c>
      <c r="L2046" s="2">
        <f>IF(OR(UBER[Drop Date]="NA", UBER[Drop Time]="NA"), "NA",M2046+N2046)</f>
        <v>42563.659722222219</v>
      </c>
      <c r="M2046" s="3">
        <v>42563</v>
      </c>
      <c r="N2046" s="4">
        <v>0.65972222222222221</v>
      </c>
      <c r="O2046" s="4" t="str">
        <f>IF(UBER[Drop Date]="NA","No","yes")</f>
        <v>yes</v>
      </c>
      <c r="P2046" s="4">
        <f t="shared" si="95"/>
        <v>4.3055555550381541E-2</v>
      </c>
      <c r="Q2046" s="27">
        <f>IF(UBER[[Trip duration ]]="","",HOUR(P2046)*60 + MINUTE(P2046))</f>
        <v>62</v>
      </c>
      <c r="R2046" s="27"/>
    </row>
    <row r="2047" spans="1:18" x14ac:dyDescent="0.3">
      <c r="A2047" s="1">
        <v>2053</v>
      </c>
      <c r="B2047" s="1" t="s">
        <v>4</v>
      </c>
      <c r="C2047" s="1">
        <v>214</v>
      </c>
      <c r="D2047" s="1" t="str">
        <f t="shared" si="93"/>
        <v>Yes</v>
      </c>
      <c r="E2047" s="1" t="s">
        <v>5</v>
      </c>
      <c r="F2047" s="2">
        <f>UBER[[#This Row],[Request Date]]+UBER[[#This Row],[Request Time]]</f>
        <v>42563.618055555555</v>
      </c>
      <c r="G2047" s="3">
        <v>42563</v>
      </c>
      <c r="H2047" s="4">
        <v>0.61805555555555558</v>
      </c>
      <c r="I2047" s="27">
        <f>HOUR(UBER[[#This Row],[Request Timestamp]])</f>
        <v>14</v>
      </c>
      <c r="J2047" s="4" t="str">
        <f t="shared" si="94"/>
        <v>Afternoon</v>
      </c>
      <c r="K2047" s="4" t="str">
        <f>TEXT(UBER[[#This Row],[Request Date]],"dddd")</f>
        <v>Tuesday</v>
      </c>
      <c r="L2047" s="2">
        <f>IF(OR(UBER[Drop Date]="NA", UBER[Drop Time]="NA"), "NA",M2047+N2047)</f>
        <v>42563.663888888892</v>
      </c>
      <c r="M2047" s="3">
        <v>42563</v>
      </c>
      <c r="N2047" s="4">
        <v>0.66388888888888886</v>
      </c>
      <c r="O2047" s="4" t="str">
        <f>IF(UBER[Drop Date]="NA","No","yes")</f>
        <v>yes</v>
      </c>
      <c r="P2047" s="4">
        <f t="shared" si="95"/>
        <v>4.5833333337213844E-2</v>
      </c>
      <c r="Q2047" s="27">
        <f>IF(UBER[[Trip duration ]]="","",HOUR(P2047)*60 + MINUTE(P2047))</f>
        <v>66</v>
      </c>
      <c r="R2047" s="27"/>
    </row>
    <row r="2048" spans="1:18" x14ac:dyDescent="0.3">
      <c r="A2048" s="1">
        <v>2054</v>
      </c>
      <c r="B2048" s="1" t="s">
        <v>8</v>
      </c>
      <c r="C2048" s="1" t="s">
        <v>6</v>
      </c>
      <c r="D2048" s="1" t="str">
        <f t="shared" si="93"/>
        <v>No</v>
      </c>
      <c r="E2048" s="1" t="s">
        <v>7</v>
      </c>
      <c r="F2048" s="2">
        <f>UBER[[#This Row],[Request Date]]+UBER[[#This Row],[Request Time]]</f>
        <v>42563.616666666669</v>
      </c>
      <c r="G2048" s="3">
        <v>42563</v>
      </c>
      <c r="H2048" s="4">
        <v>0.6166666666666667</v>
      </c>
      <c r="I2048" s="27">
        <f>HOUR(UBER[[#This Row],[Request Timestamp]])</f>
        <v>14</v>
      </c>
      <c r="J2048" s="4" t="str">
        <f t="shared" si="94"/>
        <v>Afternoon</v>
      </c>
      <c r="K2048" s="4" t="str">
        <f>TEXT(UBER[[#This Row],[Request Date]],"dddd")</f>
        <v>Tuesday</v>
      </c>
      <c r="L2048" s="2" t="str">
        <f>IF(OR(UBER[Drop Date]="NA", UBER[Drop Time]="NA"), "NA",M2048+N2048)</f>
        <v>NA</v>
      </c>
      <c r="M2048" s="3" t="s">
        <v>6</v>
      </c>
      <c r="N2048" s="4"/>
      <c r="O2048" s="4" t="str">
        <f>IF(UBER[Drop Date]="NA","No","yes")</f>
        <v>No</v>
      </c>
      <c r="P2048" s="4" t="str">
        <f t="shared" si="95"/>
        <v/>
      </c>
      <c r="Q2048" s="27" t="str">
        <f>IF(UBER[[Trip duration ]]="","",HOUR(P2048)*60 + MINUTE(P2048))</f>
        <v/>
      </c>
      <c r="R2048" s="27"/>
    </row>
    <row r="2049" spans="1:18" x14ac:dyDescent="0.3">
      <c r="A2049" s="1">
        <v>2055</v>
      </c>
      <c r="B2049" s="1" t="s">
        <v>8</v>
      </c>
      <c r="C2049" s="1">
        <v>286</v>
      </c>
      <c r="D2049" s="1" t="str">
        <f t="shared" si="93"/>
        <v>Yes</v>
      </c>
      <c r="E2049" s="1" t="s">
        <v>5</v>
      </c>
      <c r="F2049" s="2">
        <f>UBER[[#This Row],[Request Date]]+UBER[[#This Row],[Request Time]]</f>
        <v>42563.620833333334</v>
      </c>
      <c r="G2049" s="3">
        <v>42563</v>
      </c>
      <c r="H2049" s="4">
        <v>0.62083333333333335</v>
      </c>
      <c r="I2049" s="27">
        <f>HOUR(UBER[[#This Row],[Request Timestamp]])</f>
        <v>14</v>
      </c>
      <c r="J2049" s="4" t="str">
        <f t="shared" si="94"/>
        <v>Afternoon</v>
      </c>
      <c r="K2049" s="4" t="str">
        <f>TEXT(UBER[[#This Row],[Request Date]],"dddd")</f>
        <v>Tuesday</v>
      </c>
      <c r="L2049" s="2">
        <f>IF(OR(UBER[Drop Date]="NA", UBER[Drop Time]="NA"), "NA",M2049+N2049)</f>
        <v>42563.654861111114</v>
      </c>
      <c r="M2049" s="3">
        <v>42563</v>
      </c>
      <c r="N2049" s="4">
        <v>0.65486111111111112</v>
      </c>
      <c r="O2049" s="4" t="str">
        <f>IF(UBER[Drop Date]="NA","No","yes")</f>
        <v>yes</v>
      </c>
      <c r="P2049" s="4">
        <f t="shared" si="95"/>
        <v>3.4027777779556345E-2</v>
      </c>
      <c r="Q2049" s="27">
        <f>IF(UBER[[Trip duration ]]="","",HOUR(P2049)*60 + MINUTE(P2049))</f>
        <v>49</v>
      </c>
      <c r="R2049" s="27"/>
    </row>
    <row r="2050" spans="1:18" x14ac:dyDescent="0.3">
      <c r="A2050" s="1">
        <v>2056</v>
      </c>
      <c r="B2050" s="1" t="s">
        <v>8</v>
      </c>
      <c r="C2050" s="1" t="s">
        <v>6</v>
      </c>
      <c r="D2050" s="1" t="str">
        <f t="shared" ref="D2050:D2113" si="96">IF(C:C="NA","No","Yes")</f>
        <v>No</v>
      </c>
      <c r="E2050" s="1" t="s">
        <v>7</v>
      </c>
      <c r="F2050" s="2">
        <f>UBER[[#This Row],[Request Date]]+UBER[[#This Row],[Request Time]]</f>
        <v>42563.622916666667</v>
      </c>
      <c r="G2050" s="3">
        <v>42563</v>
      </c>
      <c r="H2050" s="4">
        <v>0.62291666666666667</v>
      </c>
      <c r="I2050" s="27">
        <f>HOUR(UBER[[#This Row],[Request Timestamp]])</f>
        <v>14</v>
      </c>
      <c r="J2050" s="4" t="str">
        <f t="shared" ref="J2050:J2113" si="97">IF(HOUR(H2050)&lt;4,"Late Night",
 IF(HOUR(H2050)&lt;8,"Early Morning",
 IF(HOUR(H2050)&lt;12,"Morning",
 IF(HOUR(H2050)&lt;17,"Afternoon",
 IF(HOUR(H2050)&lt;21,"Evening","Night")))))</f>
        <v>Afternoon</v>
      </c>
      <c r="K2050" s="4" t="str">
        <f>TEXT(UBER[[#This Row],[Request Date]],"dddd")</f>
        <v>Tuesday</v>
      </c>
      <c r="L2050" s="2" t="str">
        <f>IF(OR(UBER[Drop Date]="NA", UBER[Drop Time]="NA"), "NA",M2050+N2050)</f>
        <v>NA</v>
      </c>
      <c r="M2050" s="3" t="s">
        <v>6</v>
      </c>
      <c r="N2050" s="4"/>
      <c r="O2050" s="4" t="str">
        <f>IF(UBER[Drop Date]="NA","No","yes")</f>
        <v>No</v>
      </c>
      <c r="P2050" s="4" t="str">
        <f t="shared" ref="P2050:P2113" si="98">IF(OR(L2050="NA",F2050="NA"), "", L2050 - F2050)</f>
        <v/>
      </c>
      <c r="Q2050" s="27" t="str">
        <f>IF(UBER[[Trip duration ]]="","",HOUR(P2050)*60 + MINUTE(P2050))</f>
        <v/>
      </c>
      <c r="R2050" s="27"/>
    </row>
    <row r="2051" spans="1:18" x14ac:dyDescent="0.3">
      <c r="A2051" s="1">
        <v>2057</v>
      </c>
      <c r="B2051" s="1" t="s">
        <v>4</v>
      </c>
      <c r="C2051" s="1">
        <v>103</v>
      </c>
      <c r="D2051" s="1" t="str">
        <f t="shared" si="96"/>
        <v>Yes</v>
      </c>
      <c r="E2051" s="1" t="s">
        <v>5</v>
      </c>
      <c r="F2051" s="2">
        <f>UBER[[#This Row],[Request Date]]+UBER[[#This Row],[Request Time]]</f>
        <v>42563.626388888886</v>
      </c>
      <c r="G2051" s="3">
        <v>42563</v>
      </c>
      <c r="H2051" s="4">
        <v>0.62638888888888888</v>
      </c>
      <c r="I2051" s="27">
        <f>HOUR(UBER[[#This Row],[Request Timestamp]])</f>
        <v>15</v>
      </c>
      <c r="J2051" s="4" t="str">
        <f t="shared" si="97"/>
        <v>Afternoon</v>
      </c>
      <c r="K2051" s="4" t="str">
        <f>TEXT(UBER[[#This Row],[Request Date]],"dddd")</f>
        <v>Tuesday</v>
      </c>
      <c r="L2051" s="2">
        <f>IF(OR(UBER[Drop Date]="NA", UBER[Drop Time]="NA"), "NA",M2051+N2051)</f>
        <v>42563.65</v>
      </c>
      <c r="M2051" s="3">
        <v>42563</v>
      </c>
      <c r="N2051" s="4">
        <v>0.65</v>
      </c>
      <c r="O2051" s="4" t="str">
        <f>IF(UBER[Drop Date]="NA","No","yes")</f>
        <v>yes</v>
      </c>
      <c r="P2051" s="4">
        <f t="shared" si="98"/>
        <v>2.3611111115314998E-2</v>
      </c>
      <c r="Q2051" s="27">
        <f>IF(UBER[[Trip duration ]]="","",HOUR(P2051)*60 + MINUTE(P2051))</f>
        <v>34</v>
      </c>
      <c r="R2051" s="27"/>
    </row>
    <row r="2052" spans="1:18" x14ac:dyDescent="0.3">
      <c r="A2052" s="1">
        <v>2058</v>
      </c>
      <c r="B2052" s="1" t="s">
        <v>4</v>
      </c>
      <c r="C2052" s="1" t="s">
        <v>6</v>
      </c>
      <c r="D2052" s="1" t="str">
        <f t="shared" si="96"/>
        <v>No</v>
      </c>
      <c r="E2052" s="1" t="s">
        <v>7</v>
      </c>
      <c r="F2052" s="2">
        <f>UBER[[#This Row],[Request Date]]+UBER[[#This Row],[Request Time]]</f>
        <v>42563.62777777778</v>
      </c>
      <c r="G2052" s="3">
        <v>42563</v>
      </c>
      <c r="H2052" s="4">
        <v>0.62777777777777777</v>
      </c>
      <c r="I2052" s="27">
        <f>HOUR(UBER[[#This Row],[Request Timestamp]])</f>
        <v>15</v>
      </c>
      <c r="J2052" s="4" t="str">
        <f t="shared" si="97"/>
        <v>Afternoon</v>
      </c>
      <c r="K2052" s="4" t="str">
        <f>TEXT(UBER[[#This Row],[Request Date]],"dddd")</f>
        <v>Tuesday</v>
      </c>
      <c r="L2052" s="2" t="str">
        <f>IF(OR(UBER[Drop Date]="NA", UBER[Drop Time]="NA"), "NA",M2052+N2052)</f>
        <v>NA</v>
      </c>
      <c r="M2052" s="3" t="s">
        <v>6</v>
      </c>
      <c r="N2052" s="4"/>
      <c r="O2052" s="4" t="str">
        <f>IF(UBER[Drop Date]="NA","No","yes")</f>
        <v>No</v>
      </c>
      <c r="P2052" s="4" t="str">
        <f t="shared" si="98"/>
        <v/>
      </c>
      <c r="Q2052" s="27" t="str">
        <f>IF(UBER[[Trip duration ]]="","",HOUR(P2052)*60 + MINUTE(P2052))</f>
        <v/>
      </c>
      <c r="R2052" s="27"/>
    </row>
    <row r="2053" spans="1:18" x14ac:dyDescent="0.3">
      <c r="A2053" s="1">
        <v>2059</v>
      </c>
      <c r="B2053" s="1" t="s">
        <v>8</v>
      </c>
      <c r="C2053" s="1" t="s">
        <v>6</v>
      </c>
      <c r="D2053" s="1" t="str">
        <f t="shared" si="96"/>
        <v>No</v>
      </c>
      <c r="E2053" s="1" t="s">
        <v>7</v>
      </c>
      <c r="F2053" s="2">
        <f>UBER[[#This Row],[Request Date]]+UBER[[#This Row],[Request Time]]</f>
        <v>42563.624305555553</v>
      </c>
      <c r="G2053" s="3">
        <v>42563</v>
      </c>
      <c r="H2053" s="4">
        <v>0.62430555555555556</v>
      </c>
      <c r="I2053" s="27">
        <f>HOUR(UBER[[#This Row],[Request Timestamp]])</f>
        <v>14</v>
      </c>
      <c r="J2053" s="4" t="str">
        <f t="shared" si="97"/>
        <v>Afternoon</v>
      </c>
      <c r="K2053" s="4" t="str">
        <f>TEXT(UBER[[#This Row],[Request Date]],"dddd")</f>
        <v>Tuesday</v>
      </c>
      <c r="L2053" s="2" t="str">
        <f>IF(OR(UBER[Drop Date]="NA", UBER[Drop Time]="NA"), "NA",M2053+N2053)</f>
        <v>NA</v>
      </c>
      <c r="M2053" s="3" t="s">
        <v>6</v>
      </c>
      <c r="N2053" s="4"/>
      <c r="O2053" s="4" t="str">
        <f>IF(UBER[Drop Date]="NA","No","yes")</f>
        <v>No</v>
      </c>
      <c r="P2053" s="4" t="str">
        <f t="shared" si="98"/>
        <v/>
      </c>
      <c r="Q2053" s="27" t="str">
        <f>IF(UBER[[Trip duration ]]="","",HOUR(P2053)*60 + MINUTE(P2053))</f>
        <v/>
      </c>
      <c r="R2053" s="27"/>
    </row>
    <row r="2054" spans="1:18" x14ac:dyDescent="0.3">
      <c r="A2054" s="1">
        <v>2060</v>
      </c>
      <c r="B2054" s="1" t="s">
        <v>4</v>
      </c>
      <c r="C2054" s="1">
        <v>133</v>
      </c>
      <c r="D2054" s="1" t="str">
        <f t="shared" si="96"/>
        <v>Yes</v>
      </c>
      <c r="E2054" s="1" t="s">
        <v>5</v>
      </c>
      <c r="F2054" s="2">
        <f>UBER[[#This Row],[Request Date]]+UBER[[#This Row],[Request Time]]</f>
        <v>42563.62777777778</v>
      </c>
      <c r="G2054" s="3">
        <v>42563</v>
      </c>
      <c r="H2054" s="4">
        <v>0.62777777777777777</v>
      </c>
      <c r="I2054" s="27">
        <f>HOUR(UBER[[#This Row],[Request Timestamp]])</f>
        <v>15</v>
      </c>
      <c r="J2054" s="4" t="str">
        <f t="shared" si="97"/>
        <v>Afternoon</v>
      </c>
      <c r="K2054" s="4" t="str">
        <f>TEXT(UBER[[#This Row],[Request Date]],"dddd")</f>
        <v>Tuesday</v>
      </c>
      <c r="L2054" s="2">
        <f>IF(OR(UBER[Drop Date]="NA", UBER[Drop Time]="NA"), "NA",M2054+N2054)</f>
        <v>42563.650694444441</v>
      </c>
      <c r="M2054" s="3">
        <v>42563</v>
      </c>
      <c r="N2054" s="4">
        <v>0.65069444444444446</v>
      </c>
      <c r="O2054" s="4" t="str">
        <f>IF(UBER[Drop Date]="NA","No","yes")</f>
        <v>yes</v>
      </c>
      <c r="P2054" s="4">
        <f t="shared" si="98"/>
        <v>2.2916666661330964E-2</v>
      </c>
      <c r="Q2054" s="27">
        <f>IF(UBER[[Trip duration ]]="","",HOUR(P2054)*60 + MINUTE(P2054))</f>
        <v>33</v>
      </c>
      <c r="R2054" s="27"/>
    </row>
    <row r="2055" spans="1:18" x14ac:dyDescent="0.3">
      <c r="A2055" s="1">
        <v>2061</v>
      </c>
      <c r="B2055" s="1" t="s">
        <v>8</v>
      </c>
      <c r="C2055" s="1">
        <v>167</v>
      </c>
      <c r="D2055" s="1" t="str">
        <f t="shared" si="96"/>
        <v>Yes</v>
      </c>
      <c r="E2055" s="1" t="s">
        <v>9</v>
      </c>
      <c r="F2055" s="2">
        <f>UBER[[#This Row],[Request Date]]+UBER[[#This Row],[Request Time]]</f>
        <v>42563.628472222219</v>
      </c>
      <c r="G2055" s="3">
        <v>42563</v>
      </c>
      <c r="H2055" s="4">
        <v>0.62847222222222221</v>
      </c>
      <c r="I2055" s="27">
        <f>HOUR(UBER[[#This Row],[Request Timestamp]])</f>
        <v>15</v>
      </c>
      <c r="J2055" s="4" t="str">
        <f t="shared" si="97"/>
        <v>Afternoon</v>
      </c>
      <c r="K2055" s="4" t="str">
        <f>TEXT(UBER[[#This Row],[Request Date]],"dddd")</f>
        <v>Tuesday</v>
      </c>
      <c r="L2055" s="2" t="str">
        <f>IF(OR(UBER[Drop Date]="NA", UBER[Drop Time]="NA"), "NA",M2055+N2055)</f>
        <v>NA</v>
      </c>
      <c r="M2055" s="3" t="s">
        <v>6</v>
      </c>
      <c r="N2055" s="4"/>
      <c r="O2055" s="4" t="str">
        <f>IF(UBER[Drop Date]="NA","No","yes")</f>
        <v>No</v>
      </c>
      <c r="P2055" s="4" t="str">
        <f t="shared" si="98"/>
        <v/>
      </c>
      <c r="Q2055" s="27" t="str">
        <f>IF(UBER[[Trip duration ]]="","",HOUR(P2055)*60 + MINUTE(P2055))</f>
        <v/>
      </c>
      <c r="R2055" s="27"/>
    </row>
    <row r="2056" spans="1:18" x14ac:dyDescent="0.3">
      <c r="A2056" s="1">
        <v>2062</v>
      </c>
      <c r="B2056" s="1" t="s">
        <v>4</v>
      </c>
      <c r="C2056" s="1">
        <v>80</v>
      </c>
      <c r="D2056" s="1" t="str">
        <f t="shared" si="96"/>
        <v>Yes</v>
      </c>
      <c r="E2056" s="1" t="s">
        <v>5</v>
      </c>
      <c r="F2056" s="2">
        <f>UBER[[#This Row],[Request Date]]+UBER[[#This Row],[Request Time]]</f>
        <v>42563.625</v>
      </c>
      <c r="G2056" s="3">
        <v>42563</v>
      </c>
      <c r="H2056" s="4">
        <v>0.625</v>
      </c>
      <c r="I2056" s="27">
        <f>HOUR(UBER[[#This Row],[Request Timestamp]])</f>
        <v>15</v>
      </c>
      <c r="J2056" s="4" t="str">
        <f t="shared" si="97"/>
        <v>Afternoon</v>
      </c>
      <c r="K2056" s="4" t="str">
        <f>TEXT(UBER[[#This Row],[Request Date]],"dddd")</f>
        <v>Tuesday</v>
      </c>
      <c r="L2056" s="2">
        <f>IF(OR(UBER[Drop Date]="NA", UBER[Drop Time]="NA"), "NA",M2056+N2056)</f>
        <v>42563.662499999999</v>
      </c>
      <c r="M2056" s="3">
        <v>42563</v>
      </c>
      <c r="N2056" s="4">
        <v>0.66249999999999998</v>
      </c>
      <c r="O2056" s="4" t="str">
        <f>IF(UBER[Drop Date]="NA","No","yes")</f>
        <v>yes</v>
      </c>
      <c r="P2056" s="4">
        <f t="shared" si="98"/>
        <v>3.7499999998544808E-2</v>
      </c>
      <c r="Q2056" s="27">
        <f>IF(UBER[[Trip duration ]]="","",HOUR(P2056)*60 + MINUTE(P2056))</f>
        <v>54</v>
      </c>
      <c r="R2056" s="27"/>
    </row>
    <row r="2057" spans="1:18" x14ac:dyDescent="0.3">
      <c r="A2057" s="1">
        <v>2063</v>
      </c>
      <c r="B2057" s="1" t="s">
        <v>8</v>
      </c>
      <c r="C2057" s="1" t="s">
        <v>6</v>
      </c>
      <c r="D2057" s="1" t="str">
        <f t="shared" si="96"/>
        <v>No</v>
      </c>
      <c r="E2057" s="1" t="s">
        <v>7</v>
      </c>
      <c r="F2057" s="2">
        <f>UBER[[#This Row],[Request Date]]+UBER[[#This Row],[Request Time]]</f>
        <v>42563.630555555559</v>
      </c>
      <c r="G2057" s="3">
        <v>42563</v>
      </c>
      <c r="H2057" s="4">
        <v>0.63055555555555554</v>
      </c>
      <c r="I2057" s="27">
        <f>HOUR(UBER[[#This Row],[Request Timestamp]])</f>
        <v>15</v>
      </c>
      <c r="J2057" s="4" t="str">
        <f t="shared" si="97"/>
        <v>Afternoon</v>
      </c>
      <c r="K2057" s="4" t="str">
        <f>TEXT(UBER[[#This Row],[Request Date]],"dddd")</f>
        <v>Tuesday</v>
      </c>
      <c r="L2057" s="2" t="str">
        <f>IF(OR(UBER[Drop Date]="NA", UBER[Drop Time]="NA"), "NA",M2057+N2057)</f>
        <v>NA</v>
      </c>
      <c r="M2057" s="3" t="s">
        <v>6</v>
      </c>
      <c r="N2057" s="4"/>
      <c r="O2057" s="4" t="str">
        <f>IF(UBER[Drop Date]="NA","No","yes")</f>
        <v>No</v>
      </c>
      <c r="P2057" s="4" t="str">
        <f t="shared" si="98"/>
        <v/>
      </c>
      <c r="Q2057" s="27" t="str">
        <f>IF(UBER[[Trip duration ]]="","",HOUR(P2057)*60 + MINUTE(P2057))</f>
        <v/>
      </c>
      <c r="R2057" s="27"/>
    </row>
    <row r="2058" spans="1:18" x14ac:dyDescent="0.3">
      <c r="A2058" s="1">
        <v>2064</v>
      </c>
      <c r="B2058" s="1" t="s">
        <v>4</v>
      </c>
      <c r="C2058" s="1">
        <v>10</v>
      </c>
      <c r="D2058" s="1" t="str">
        <f t="shared" si="96"/>
        <v>Yes</v>
      </c>
      <c r="E2058" s="1" t="s">
        <v>5</v>
      </c>
      <c r="F2058" s="2">
        <f>UBER[[#This Row],[Request Date]]+UBER[[#This Row],[Request Time]]</f>
        <v>42563.630555555559</v>
      </c>
      <c r="G2058" s="3">
        <v>42563</v>
      </c>
      <c r="H2058" s="4">
        <v>0.63055555555555554</v>
      </c>
      <c r="I2058" s="27">
        <f>HOUR(UBER[[#This Row],[Request Timestamp]])</f>
        <v>15</v>
      </c>
      <c r="J2058" s="4" t="str">
        <f t="shared" si="97"/>
        <v>Afternoon</v>
      </c>
      <c r="K2058" s="4" t="str">
        <f>TEXT(UBER[[#This Row],[Request Date]],"dddd")</f>
        <v>Tuesday</v>
      </c>
      <c r="L2058" s="2">
        <f>IF(OR(UBER[Drop Date]="NA", UBER[Drop Time]="NA"), "NA",M2058+N2058)</f>
        <v>42563.676388888889</v>
      </c>
      <c r="M2058" s="3">
        <v>42563</v>
      </c>
      <c r="N2058" s="4">
        <v>0.67638888888888893</v>
      </c>
      <c r="O2058" s="4" t="str">
        <f>IF(UBER[Drop Date]="NA","No","yes")</f>
        <v>yes</v>
      </c>
      <c r="P2058" s="4">
        <f t="shared" si="98"/>
        <v>4.5833333329937886E-2</v>
      </c>
      <c r="Q2058" s="27">
        <f>IF(UBER[[Trip duration ]]="","",HOUR(P2058)*60 + MINUTE(P2058))</f>
        <v>66</v>
      </c>
      <c r="R2058" s="27"/>
    </row>
    <row r="2059" spans="1:18" x14ac:dyDescent="0.3">
      <c r="A2059" s="1">
        <v>2065</v>
      </c>
      <c r="B2059" s="1" t="s">
        <v>8</v>
      </c>
      <c r="C2059" s="1">
        <v>121</v>
      </c>
      <c r="D2059" s="1" t="str">
        <f t="shared" si="96"/>
        <v>Yes</v>
      </c>
      <c r="E2059" s="1" t="s">
        <v>5</v>
      </c>
      <c r="F2059" s="2">
        <f>UBER[[#This Row],[Request Date]]+UBER[[#This Row],[Request Time]]</f>
        <v>42563.629166666666</v>
      </c>
      <c r="G2059" s="3">
        <v>42563</v>
      </c>
      <c r="H2059" s="4">
        <v>0.62916666666666665</v>
      </c>
      <c r="I2059" s="27">
        <f>HOUR(UBER[[#This Row],[Request Timestamp]])</f>
        <v>15</v>
      </c>
      <c r="J2059" s="4" t="str">
        <f t="shared" si="97"/>
        <v>Afternoon</v>
      </c>
      <c r="K2059" s="4" t="str">
        <f>TEXT(UBER[[#This Row],[Request Date]],"dddd")</f>
        <v>Tuesday</v>
      </c>
      <c r="L2059" s="2">
        <f>IF(OR(UBER[Drop Date]="NA", UBER[Drop Time]="NA"), "NA",M2059+N2059)</f>
        <v>42563.673611111109</v>
      </c>
      <c r="M2059" s="3">
        <v>42563</v>
      </c>
      <c r="N2059" s="4">
        <v>0.67361111111111116</v>
      </c>
      <c r="O2059" s="4" t="str">
        <f>IF(UBER[Drop Date]="NA","No","yes")</f>
        <v>yes</v>
      </c>
      <c r="P2059" s="4">
        <f t="shared" si="98"/>
        <v>4.4444444443797693E-2</v>
      </c>
      <c r="Q2059" s="27">
        <f>IF(UBER[[Trip duration ]]="","",HOUR(P2059)*60 + MINUTE(P2059))</f>
        <v>64</v>
      </c>
      <c r="R2059" s="27"/>
    </row>
    <row r="2060" spans="1:18" x14ac:dyDescent="0.3">
      <c r="A2060" s="1">
        <v>2066</v>
      </c>
      <c r="B2060" s="1" t="s">
        <v>4</v>
      </c>
      <c r="C2060" s="1" t="s">
        <v>6</v>
      </c>
      <c r="D2060" s="1" t="str">
        <f t="shared" si="96"/>
        <v>No</v>
      </c>
      <c r="E2060" s="1" t="s">
        <v>7</v>
      </c>
      <c r="F2060" s="2">
        <f>UBER[[#This Row],[Request Date]]+UBER[[#This Row],[Request Time]]</f>
        <v>42563.633333333331</v>
      </c>
      <c r="G2060" s="3">
        <v>42563</v>
      </c>
      <c r="H2060" s="4">
        <v>0.6333333333333333</v>
      </c>
      <c r="I2060" s="27">
        <f>HOUR(UBER[[#This Row],[Request Timestamp]])</f>
        <v>15</v>
      </c>
      <c r="J2060" s="4" t="str">
        <f t="shared" si="97"/>
        <v>Afternoon</v>
      </c>
      <c r="K2060" s="4" t="str">
        <f>TEXT(UBER[[#This Row],[Request Date]],"dddd")</f>
        <v>Tuesday</v>
      </c>
      <c r="L2060" s="2" t="str">
        <f>IF(OR(UBER[Drop Date]="NA", UBER[Drop Time]="NA"), "NA",M2060+N2060)</f>
        <v>NA</v>
      </c>
      <c r="M2060" s="3" t="s">
        <v>6</v>
      </c>
      <c r="N2060" s="4"/>
      <c r="O2060" s="4" t="str">
        <f>IF(UBER[Drop Date]="NA","No","yes")</f>
        <v>No</v>
      </c>
      <c r="P2060" s="4" t="str">
        <f t="shared" si="98"/>
        <v/>
      </c>
      <c r="Q2060" s="27" t="str">
        <f>IF(UBER[[Trip duration ]]="","",HOUR(P2060)*60 + MINUTE(P2060))</f>
        <v/>
      </c>
      <c r="R2060" s="27"/>
    </row>
    <row r="2061" spans="1:18" x14ac:dyDescent="0.3">
      <c r="A2061" s="1">
        <v>2067</v>
      </c>
      <c r="B2061" s="1" t="s">
        <v>4</v>
      </c>
      <c r="C2061" s="1">
        <v>221</v>
      </c>
      <c r="D2061" s="1" t="str">
        <f t="shared" si="96"/>
        <v>Yes</v>
      </c>
      <c r="E2061" s="1" t="s">
        <v>5</v>
      </c>
      <c r="F2061" s="2">
        <f>UBER[[#This Row],[Request Date]]+UBER[[#This Row],[Request Time]]</f>
        <v>42563.634027777778</v>
      </c>
      <c r="G2061" s="3">
        <v>42563</v>
      </c>
      <c r="H2061" s="4">
        <v>0.63402777777777775</v>
      </c>
      <c r="I2061" s="27">
        <f>HOUR(UBER[[#This Row],[Request Timestamp]])</f>
        <v>15</v>
      </c>
      <c r="J2061" s="4" t="str">
        <f t="shared" si="97"/>
        <v>Afternoon</v>
      </c>
      <c r="K2061" s="4" t="str">
        <f>TEXT(UBER[[#This Row],[Request Date]],"dddd")</f>
        <v>Tuesday</v>
      </c>
      <c r="L2061" s="2">
        <f>IF(OR(UBER[Drop Date]="NA", UBER[Drop Time]="NA"), "NA",M2061+N2061)</f>
        <v>42563.676388888889</v>
      </c>
      <c r="M2061" s="3">
        <v>42563</v>
      </c>
      <c r="N2061" s="4">
        <v>0.67638888888888893</v>
      </c>
      <c r="O2061" s="4" t="str">
        <f>IF(UBER[Drop Date]="NA","No","yes")</f>
        <v>yes</v>
      </c>
      <c r="P2061" s="4">
        <f t="shared" si="98"/>
        <v>4.2361111110949423E-2</v>
      </c>
      <c r="Q2061" s="27">
        <f>IF(UBER[[Trip duration ]]="","",HOUR(P2061)*60 + MINUTE(P2061))</f>
        <v>61</v>
      </c>
      <c r="R2061" s="27"/>
    </row>
    <row r="2062" spans="1:18" x14ac:dyDescent="0.3">
      <c r="A2062" s="1">
        <v>2068</v>
      </c>
      <c r="B2062" s="1" t="s">
        <v>4</v>
      </c>
      <c r="C2062" s="1">
        <v>112</v>
      </c>
      <c r="D2062" s="1" t="str">
        <f t="shared" si="96"/>
        <v>Yes</v>
      </c>
      <c r="E2062" s="1" t="s">
        <v>9</v>
      </c>
      <c r="F2062" s="2">
        <f>UBER[[#This Row],[Request Date]]+UBER[[#This Row],[Request Time]]</f>
        <v>42563.634027777778</v>
      </c>
      <c r="G2062" s="3">
        <v>42563</v>
      </c>
      <c r="H2062" s="4">
        <v>0.63402777777777775</v>
      </c>
      <c r="I2062" s="27">
        <f>HOUR(UBER[[#This Row],[Request Timestamp]])</f>
        <v>15</v>
      </c>
      <c r="J2062" s="4" t="str">
        <f t="shared" si="97"/>
        <v>Afternoon</v>
      </c>
      <c r="K2062" s="4" t="str">
        <f>TEXT(UBER[[#This Row],[Request Date]],"dddd")</f>
        <v>Tuesday</v>
      </c>
      <c r="L2062" s="2" t="str">
        <f>IF(OR(UBER[Drop Date]="NA", UBER[Drop Time]="NA"), "NA",M2062+N2062)</f>
        <v>NA</v>
      </c>
      <c r="M2062" s="3" t="s">
        <v>6</v>
      </c>
      <c r="N2062" s="4"/>
      <c r="O2062" s="4" t="str">
        <f>IF(UBER[Drop Date]="NA","No","yes")</f>
        <v>No</v>
      </c>
      <c r="P2062" s="4" t="str">
        <f t="shared" si="98"/>
        <v/>
      </c>
      <c r="Q2062" s="27" t="str">
        <f>IF(UBER[[Trip duration ]]="","",HOUR(P2062)*60 + MINUTE(P2062))</f>
        <v/>
      </c>
      <c r="R2062" s="27"/>
    </row>
    <row r="2063" spans="1:18" x14ac:dyDescent="0.3">
      <c r="A2063" s="1">
        <v>2069</v>
      </c>
      <c r="B2063" s="1" t="s">
        <v>4</v>
      </c>
      <c r="C2063" s="1">
        <v>180</v>
      </c>
      <c r="D2063" s="1" t="str">
        <f t="shared" si="96"/>
        <v>Yes</v>
      </c>
      <c r="E2063" s="1" t="s">
        <v>5</v>
      </c>
      <c r="F2063" s="2">
        <f>UBER[[#This Row],[Request Date]]+UBER[[#This Row],[Request Time]]</f>
        <v>42563.638888888891</v>
      </c>
      <c r="G2063" s="3">
        <v>42563</v>
      </c>
      <c r="H2063" s="4">
        <v>0.63888888888888895</v>
      </c>
      <c r="I2063" s="27">
        <f>HOUR(UBER[[#This Row],[Request Timestamp]])</f>
        <v>15</v>
      </c>
      <c r="J2063" s="4" t="str">
        <f t="shared" si="97"/>
        <v>Afternoon</v>
      </c>
      <c r="K2063" s="4" t="str">
        <f>TEXT(UBER[[#This Row],[Request Date]],"dddd")</f>
        <v>Tuesday</v>
      </c>
      <c r="L2063" s="2">
        <f>IF(OR(UBER[Drop Date]="NA", UBER[Drop Time]="NA"), "NA",M2063+N2063)</f>
        <v>42563.663194444445</v>
      </c>
      <c r="M2063" s="3">
        <v>42563</v>
      </c>
      <c r="N2063" s="4">
        <v>0.66319444444444442</v>
      </c>
      <c r="O2063" s="4" t="str">
        <f>IF(UBER[Drop Date]="NA","No","yes")</f>
        <v>yes</v>
      </c>
      <c r="P2063" s="4">
        <f t="shared" si="98"/>
        <v>2.4305555554747116E-2</v>
      </c>
      <c r="Q2063" s="27">
        <f>IF(UBER[[Trip duration ]]="","",HOUR(P2063)*60 + MINUTE(P2063))</f>
        <v>35</v>
      </c>
      <c r="R2063" s="27"/>
    </row>
    <row r="2064" spans="1:18" x14ac:dyDescent="0.3">
      <c r="A2064" s="1">
        <v>2070</v>
      </c>
      <c r="B2064" s="1" t="s">
        <v>4</v>
      </c>
      <c r="C2064" s="1">
        <v>247</v>
      </c>
      <c r="D2064" s="1" t="str">
        <f t="shared" si="96"/>
        <v>Yes</v>
      </c>
      <c r="E2064" s="1" t="s">
        <v>5</v>
      </c>
      <c r="F2064" s="2">
        <f>UBER[[#This Row],[Request Date]]+UBER[[#This Row],[Request Time]]</f>
        <v>42563.637499999997</v>
      </c>
      <c r="G2064" s="3">
        <v>42563</v>
      </c>
      <c r="H2064" s="4">
        <v>0.63750000000000007</v>
      </c>
      <c r="I2064" s="27">
        <f>HOUR(UBER[[#This Row],[Request Timestamp]])</f>
        <v>15</v>
      </c>
      <c r="J2064" s="4" t="str">
        <f t="shared" si="97"/>
        <v>Afternoon</v>
      </c>
      <c r="K2064" s="4" t="str">
        <f>TEXT(UBER[[#This Row],[Request Date]],"dddd")</f>
        <v>Tuesday</v>
      </c>
      <c r="L2064" s="2">
        <f>IF(OR(UBER[Drop Date]="NA", UBER[Drop Time]="NA"), "NA",M2064+N2064)</f>
        <v>42563.672222222223</v>
      </c>
      <c r="M2064" s="3">
        <v>42563</v>
      </c>
      <c r="N2064" s="4">
        <v>0.67222222222222217</v>
      </c>
      <c r="O2064" s="4" t="str">
        <f>IF(UBER[Drop Date]="NA","No","yes")</f>
        <v>yes</v>
      </c>
      <c r="P2064" s="4">
        <f t="shared" si="98"/>
        <v>3.4722222226264421E-2</v>
      </c>
      <c r="Q2064" s="27">
        <f>IF(UBER[[Trip duration ]]="","",HOUR(P2064)*60 + MINUTE(P2064))</f>
        <v>50</v>
      </c>
      <c r="R2064" s="27"/>
    </row>
    <row r="2065" spans="1:18" x14ac:dyDescent="0.3">
      <c r="A2065" s="1">
        <v>2071</v>
      </c>
      <c r="B2065" s="1" t="s">
        <v>8</v>
      </c>
      <c r="C2065" s="1" t="s">
        <v>6</v>
      </c>
      <c r="D2065" s="1" t="str">
        <f t="shared" si="96"/>
        <v>No</v>
      </c>
      <c r="E2065" s="1" t="s">
        <v>7</v>
      </c>
      <c r="F2065" s="2">
        <f>UBER[[#This Row],[Request Date]]+UBER[[#This Row],[Request Time]]</f>
        <v>42563.638194444444</v>
      </c>
      <c r="G2065" s="3">
        <v>42563</v>
      </c>
      <c r="H2065" s="4">
        <v>0.6381944444444444</v>
      </c>
      <c r="I2065" s="27">
        <f>HOUR(UBER[[#This Row],[Request Timestamp]])</f>
        <v>15</v>
      </c>
      <c r="J2065" s="4" t="str">
        <f t="shared" si="97"/>
        <v>Afternoon</v>
      </c>
      <c r="K2065" s="4" t="str">
        <f>TEXT(UBER[[#This Row],[Request Date]],"dddd")</f>
        <v>Tuesday</v>
      </c>
      <c r="L2065" s="2" t="str">
        <f>IF(OR(UBER[Drop Date]="NA", UBER[Drop Time]="NA"), "NA",M2065+N2065)</f>
        <v>NA</v>
      </c>
      <c r="M2065" s="3" t="s">
        <v>6</v>
      </c>
      <c r="N2065" s="4"/>
      <c r="O2065" s="4" t="str">
        <f>IF(UBER[Drop Date]="NA","No","yes")</f>
        <v>No</v>
      </c>
      <c r="P2065" s="4" t="str">
        <f t="shared" si="98"/>
        <v/>
      </c>
      <c r="Q2065" s="27" t="str">
        <f>IF(UBER[[Trip duration ]]="","",HOUR(P2065)*60 + MINUTE(P2065))</f>
        <v/>
      </c>
      <c r="R2065" s="27"/>
    </row>
    <row r="2066" spans="1:18" x14ac:dyDescent="0.3">
      <c r="A2066" s="1">
        <v>2072</v>
      </c>
      <c r="B2066" s="1" t="s">
        <v>4</v>
      </c>
      <c r="C2066" s="1" t="s">
        <v>6</v>
      </c>
      <c r="D2066" s="1" t="str">
        <f t="shared" si="96"/>
        <v>No</v>
      </c>
      <c r="E2066" s="1" t="s">
        <v>7</v>
      </c>
      <c r="F2066" s="2">
        <f>UBER[[#This Row],[Request Date]]+UBER[[#This Row],[Request Time]]</f>
        <v>42563.63958333333</v>
      </c>
      <c r="G2066" s="3">
        <v>42563</v>
      </c>
      <c r="H2066" s="4">
        <v>0.63958333333333328</v>
      </c>
      <c r="I2066" s="27">
        <f>HOUR(UBER[[#This Row],[Request Timestamp]])</f>
        <v>15</v>
      </c>
      <c r="J2066" s="4" t="str">
        <f t="shared" si="97"/>
        <v>Afternoon</v>
      </c>
      <c r="K2066" s="4" t="str">
        <f>TEXT(UBER[[#This Row],[Request Date]],"dddd")</f>
        <v>Tuesday</v>
      </c>
      <c r="L2066" s="2" t="str">
        <f>IF(OR(UBER[Drop Date]="NA", UBER[Drop Time]="NA"), "NA",M2066+N2066)</f>
        <v>NA</v>
      </c>
      <c r="M2066" s="3" t="s">
        <v>6</v>
      </c>
      <c r="N2066" s="4"/>
      <c r="O2066" s="4" t="str">
        <f>IF(UBER[Drop Date]="NA","No","yes")</f>
        <v>No</v>
      </c>
      <c r="P2066" s="4" t="str">
        <f t="shared" si="98"/>
        <v/>
      </c>
      <c r="Q2066" s="27" t="str">
        <f>IF(UBER[[Trip duration ]]="","",HOUR(P2066)*60 + MINUTE(P2066))</f>
        <v/>
      </c>
      <c r="R2066" s="27"/>
    </row>
    <row r="2067" spans="1:18" x14ac:dyDescent="0.3">
      <c r="A2067" s="1">
        <v>2073</v>
      </c>
      <c r="B2067" s="1" t="s">
        <v>8</v>
      </c>
      <c r="C2067" s="1">
        <v>109</v>
      </c>
      <c r="D2067" s="1" t="str">
        <f t="shared" si="96"/>
        <v>Yes</v>
      </c>
      <c r="E2067" s="1" t="s">
        <v>9</v>
      </c>
      <c r="F2067" s="2">
        <f>UBER[[#This Row],[Request Date]]+UBER[[#This Row],[Request Time]]</f>
        <v>42563.643750000003</v>
      </c>
      <c r="G2067" s="3">
        <v>42563</v>
      </c>
      <c r="H2067" s="4">
        <v>0.64374999999999993</v>
      </c>
      <c r="I2067" s="27">
        <f>HOUR(UBER[[#This Row],[Request Timestamp]])</f>
        <v>15</v>
      </c>
      <c r="J2067" s="4" t="str">
        <f t="shared" si="97"/>
        <v>Afternoon</v>
      </c>
      <c r="K2067" s="4" t="str">
        <f>TEXT(UBER[[#This Row],[Request Date]],"dddd")</f>
        <v>Tuesday</v>
      </c>
      <c r="L2067" s="2" t="str">
        <f>IF(OR(UBER[Drop Date]="NA", UBER[Drop Time]="NA"), "NA",M2067+N2067)</f>
        <v>NA</v>
      </c>
      <c r="M2067" s="3" t="s">
        <v>6</v>
      </c>
      <c r="N2067" s="4"/>
      <c r="O2067" s="4" t="str">
        <f>IF(UBER[Drop Date]="NA","No","yes")</f>
        <v>No</v>
      </c>
      <c r="P2067" s="4" t="str">
        <f t="shared" si="98"/>
        <v/>
      </c>
      <c r="Q2067" s="27" t="str">
        <f>IF(UBER[[Trip duration ]]="","",HOUR(P2067)*60 + MINUTE(P2067))</f>
        <v/>
      </c>
      <c r="R2067" s="27"/>
    </row>
    <row r="2068" spans="1:18" x14ac:dyDescent="0.3">
      <c r="A2068" s="1">
        <v>2074</v>
      </c>
      <c r="B2068" s="1" t="s">
        <v>8</v>
      </c>
      <c r="C2068" s="1">
        <v>187</v>
      </c>
      <c r="D2068" s="1" t="str">
        <f t="shared" si="96"/>
        <v>Yes</v>
      </c>
      <c r="E2068" s="1" t="s">
        <v>5</v>
      </c>
      <c r="F2068" s="2">
        <f>UBER[[#This Row],[Request Date]]+UBER[[#This Row],[Request Time]]</f>
        <v>42563.647222222222</v>
      </c>
      <c r="G2068" s="3">
        <v>42563</v>
      </c>
      <c r="H2068" s="4">
        <v>0.64722222222222225</v>
      </c>
      <c r="I2068" s="27">
        <f>HOUR(UBER[[#This Row],[Request Timestamp]])</f>
        <v>15</v>
      </c>
      <c r="J2068" s="4" t="str">
        <f t="shared" si="97"/>
        <v>Afternoon</v>
      </c>
      <c r="K2068" s="4" t="str">
        <f>TEXT(UBER[[#This Row],[Request Date]],"dddd")</f>
        <v>Tuesday</v>
      </c>
      <c r="L2068" s="2">
        <f>IF(OR(UBER[Drop Date]="NA", UBER[Drop Time]="NA"), "NA",M2068+N2068)</f>
        <v>42563.683333333334</v>
      </c>
      <c r="M2068" s="3">
        <v>42563</v>
      </c>
      <c r="N2068" s="4">
        <v>0.68333333333333324</v>
      </c>
      <c r="O2068" s="4" t="str">
        <f>IF(UBER[Drop Date]="NA","No","yes")</f>
        <v>yes</v>
      </c>
      <c r="P2068" s="4">
        <f t="shared" si="98"/>
        <v>3.6111111112404615E-2</v>
      </c>
      <c r="Q2068" s="27">
        <f>IF(UBER[[Trip duration ]]="","",HOUR(P2068)*60 + MINUTE(P2068))</f>
        <v>52</v>
      </c>
      <c r="R2068" s="27"/>
    </row>
    <row r="2069" spans="1:18" x14ac:dyDescent="0.3">
      <c r="A2069" s="1">
        <v>2075</v>
      </c>
      <c r="B2069" s="1" t="s">
        <v>8</v>
      </c>
      <c r="C2069" s="1">
        <v>151</v>
      </c>
      <c r="D2069" s="1" t="str">
        <f t="shared" si="96"/>
        <v>Yes</v>
      </c>
      <c r="E2069" s="1" t="s">
        <v>5</v>
      </c>
      <c r="F2069" s="2">
        <f>UBER[[#This Row],[Request Date]]+UBER[[#This Row],[Request Time]]</f>
        <v>42563.646527777775</v>
      </c>
      <c r="G2069" s="3">
        <v>42563</v>
      </c>
      <c r="H2069" s="4">
        <v>0.64652777777777781</v>
      </c>
      <c r="I2069" s="27">
        <f>HOUR(UBER[[#This Row],[Request Timestamp]])</f>
        <v>15</v>
      </c>
      <c r="J2069" s="4" t="str">
        <f t="shared" si="97"/>
        <v>Afternoon</v>
      </c>
      <c r="K2069" s="4" t="str">
        <f>TEXT(UBER[[#This Row],[Request Date]],"dddd")</f>
        <v>Tuesday</v>
      </c>
      <c r="L2069" s="2">
        <f>IF(OR(UBER[Drop Date]="NA", UBER[Drop Time]="NA"), "NA",M2069+N2069)</f>
        <v>42563.699305555558</v>
      </c>
      <c r="M2069" s="3">
        <v>42563</v>
      </c>
      <c r="N2069" s="4">
        <v>0.69930555555555562</v>
      </c>
      <c r="O2069" s="4" t="str">
        <f>IF(UBER[Drop Date]="NA","No","yes")</f>
        <v>yes</v>
      </c>
      <c r="P2069" s="4">
        <f t="shared" si="98"/>
        <v>5.2777777782466728E-2</v>
      </c>
      <c r="Q2069" s="27">
        <f>IF(UBER[[Trip duration ]]="","",HOUR(P2069)*60 + MINUTE(P2069))</f>
        <v>76</v>
      </c>
      <c r="R2069" s="27"/>
    </row>
    <row r="2070" spans="1:18" x14ac:dyDescent="0.3">
      <c r="A2070" s="1">
        <v>2076</v>
      </c>
      <c r="B2070" s="1" t="s">
        <v>4</v>
      </c>
      <c r="C2070" s="1">
        <v>237</v>
      </c>
      <c r="D2070" s="1" t="str">
        <f t="shared" si="96"/>
        <v>Yes</v>
      </c>
      <c r="E2070" s="1" t="s">
        <v>5</v>
      </c>
      <c r="F2070" s="2">
        <f>UBER[[#This Row],[Request Date]]+UBER[[#This Row],[Request Time]]</f>
        <v>42563.646527777775</v>
      </c>
      <c r="G2070" s="3">
        <v>42563</v>
      </c>
      <c r="H2070" s="4">
        <v>0.64652777777777781</v>
      </c>
      <c r="I2070" s="27">
        <f>HOUR(UBER[[#This Row],[Request Timestamp]])</f>
        <v>15</v>
      </c>
      <c r="J2070" s="4" t="str">
        <f t="shared" si="97"/>
        <v>Afternoon</v>
      </c>
      <c r="K2070" s="4" t="str">
        <f>TEXT(UBER[[#This Row],[Request Date]],"dddd")</f>
        <v>Tuesday</v>
      </c>
      <c r="L2070" s="2">
        <f>IF(OR(UBER[Drop Date]="NA", UBER[Drop Time]="NA"), "NA",M2070+N2070)</f>
        <v>42563.699305555558</v>
      </c>
      <c r="M2070" s="3">
        <v>42563</v>
      </c>
      <c r="N2070" s="4">
        <v>0.69930555555555562</v>
      </c>
      <c r="O2070" s="4" t="str">
        <f>IF(UBER[Drop Date]="NA","No","yes")</f>
        <v>yes</v>
      </c>
      <c r="P2070" s="4">
        <f t="shared" si="98"/>
        <v>5.2777777782466728E-2</v>
      </c>
      <c r="Q2070" s="27">
        <f>IF(UBER[[Trip duration ]]="","",HOUR(P2070)*60 + MINUTE(P2070))</f>
        <v>76</v>
      </c>
      <c r="R2070" s="27"/>
    </row>
    <row r="2071" spans="1:18" x14ac:dyDescent="0.3">
      <c r="A2071" s="1">
        <v>2077</v>
      </c>
      <c r="B2071" s="1" t="s">
        <v>8</v>
      </c>
      <c r="C2071" s="1">
        <v>54</v>
      </c>
      <c r="D2071" s="1" t="str">
        <f t="shared" si="96"/>
        <v>Yes</v>
      </c>
      <c r="E2071" s="1" t="s">
        <v>9</v>
      </c>
      <c r="F2071" s="2">
        <f>UBER[[#This Row],[Request Date]]+UBER[[#This Row],[Request Time]]</f>
        <v>42563.652777777781</v>
      </c>
      <c r="G2071" s="3">
        <v>42563</v>
      </c>
      <c r="H2071" s="4">
        <v>0.65277777777777779</v>
      </c>
      <c r="I2071" s="27">
        <f>HOUR(UBER[[#This Row],[Request Timestamp]])</f>
        <v>15</v>
      </c>
      <c r="J2071" s="4" t="str">
        <f t="shared" si="97"/>
        <v>Afternoon</v>
      </c>
      <c r="K2071" s="4" t="str">
        <f>TEXT(UBER[[#This Row],[Request Date]],"dddd")</f>
        <v>Tuesday</v>
      </c>
      <c r="L2071" s="2" t="str">
        <f>IF(OR(UBER[Drop Date]="NA", UBER[Drop Time]="NA"), "NA",M2071+N2071)</f>
        <v>NA</v>
      </c>
      <c r="M2071" s="3" t="s">
        <v>6</v>
      </c>
      <c r="N2071" s="4"/>
      <c r="O2071" s="4" t="str">
        <f>IF(UBER[Drop Date]="NA","No","yes")</f>
        <v>No</v>
      </c>
      <c r="P2071" s="4" t="str">
        <f t="shared" si="98"/>
        <v/>
      </c>
      <c r="Q2071" s="27" t="str">
        <f>IF(UBER[[Trip duration ]]="","",HOUR(P2071)*60 + MINUTE(P2071))</f>
        <v/>
      </c>
      <c r="R2071" s="27"/>
    </row>
    <row r="2072" spans="1:18" x14ac:dyDescent="0.3">
      <c r="A2072" s="1">
        <v>2078</v>
      </c>
      <c r="B2072" s="1" t="s">
        <v>4</v>
      </c>
      <c r="C2072" s="1">
        <v>59</v>
      </c>
      <c r="D2072" s="1" t="str">
        <f t="shared" si="96"/>
        <v>Yes</v>
      </c>
      <c r="E2072" s="1" t="s">
        <v>5</v>
      </c>
      <c r="F2072" s="2">
        <f>UBER[[#This Row],[Request Date]]+UBER[[#This Row],[Request Time]]</f>
        <v>42563.65</v>
      </c>
      <c r="G2072" s="3">
        <v>42563</v>
      </c>
      <c r="H2072" s="4">
        <v>0.65</v>
      </c>
      <c r="I2072" s="27">
        <f>HOUR(UBER[[#This Row],[Request Timestamp]])</f>
        <v>15</v>
      </c>
      <c r="J2072" s="4" t="str">
        <f t="shared" si="97"/>
        <v>Afternoon</v>
      </c>
      <c r="K2072" s="4" t="str">
        <f>TEXT(UBER[[#This Row],[Request Date]],"dddd")</f>
        <v>Tuesday</v>
      </c>
      <c r="L2072" s="2">
        <f>IF(OR(UBER[Drop Date]="NA", UBER[Drop Time]="NA"), "NA",M2072+N2072)</f>
        <v>42563.681944444441</v>
      </c>
      <c r="M2072" s="3">
        <v>42563</v>
      </c>
      <c r="N2072" s="4">
        <v>0.68194444444444446</v>
      </c>
      <c r="O2072" s="4" t="str">
        <f>IF(UBER[Drop Date]="NA","No","yes")</f>
        <v>yes</v>
      </c>
      <c r="P2072" s="4">
        <f t="shared" si="98"/>
        <v>3.1944444439432118E-2</v>
      </c>
      <c r="Q2072" s="27">
        <f>IF(UBER[[Trip duration ]]="","",HOUR(P2072)*60 + MINUTE(P2072))</f>
        <v>46</v>
      </c>
      <c r="R2072" s="27"/>
    </row>
    <row r="2073" spans="1:18" x14ac:dyDescent="0.3">
      <c r="A2073" s="1">
        <v>2079</v>
      </c>
      <c r="B2073" s="1" t="s">
        <v>4</v>
      </c>
      <c r="C2073" s="1">
        <v>29</v>
      </c>
      <c r="D2073" s="1" t="str">
        <f t="shared" si="96"/>
        <v>Yes</v>
      </c>
      <c r="E2073" s="1" t="s">
        <v>9</v>
      </c>
      <c r="F2073" s="2">
        <f>UBER[[#This Row],[Request Date]]+UBER[[#This Row],[Request Time]]</f>
        <v>42563.654861111114</v>
      </c>
      <c r="G2073" s="3">
        <v>42563</v>
      </c>
      <c r="H2073" s="4">
        <v>0.65486111111111112</v>
      </c>
      <c r="I2073" s="27">
        <f>HOUR(UBER[[#This Row],[Request Timestamp]])</f>
        <v>15</v>
      </c>
      <c r="J2073" s="4" t="str">
        <f t="shared" si="97"/>
        <v>Afternoon</v>
      </c>
      <c r="K2073" s="4" t="str">
        <f>TEXT(UBER[[#This Row],[Request Date]],"dddd")</f>
        <v>Tuesday</v>
      </c>
      <c r="L2073" s="2" t="str">
        <f>IF(OR(UBER[Drop Date]="NA", UBER[Drop Time]="NA"), "NA",M2073+N2073)</f>
        <v>NA</v>
      </c>
      <c r="M2073" s="3" t="s">
        <v>6</v>
      </c>
      <c r="N2073" s="4"/>
      <c r="O2073" s="4" t="str">
        <f>IF(UBER[Drop Date]="NA","No","yes")</f>
        <v>No</v>
      </c>
      <c r="P2073" s="4" t="str">
        <f t="shared" si="98"/>
        <v/>
      </c>
      <c r="Q2073" s="27" t="str">
        <f>IF(UBER[[Trip duration ]]="","",HOUR(P2073)*60 + MINUTE(P2073))</f>
        <v/>
      </c>
      <c r="R2073" s="27"/>
    </row>
    <row r="2074" spans="1:18" x14ac:dyDescent="0.3">
      <c r="A2074" s="1">
        <v>2080</v>
      </c>
      <c r="B2074" s="1" t="s">
        <v>8</v>
      </c>
      <c r="C2074" s="1" t="s">
        <v>6</v>
      </c>
      <c r="D2074" s="1" t="str">
        <f t="shared" si="96"/>
        <v>No</v>
      </c>
      <c r="E2074" s="1" t="s">
        <v>7</v>
      </c>
      <c r="F2074" s="2">
        <f>UBER[[#This Row],[Request Date]]+UBER[[#This Row],[Request Time]]</f>
        <v>42563.652083333334</v>
      </c>
      <c r="G2074" s="3">
        <v>42563</v>
      </c>
      <c r="H2074" s="4">
        <v>0.65208333333333335</v>
      </c>
      <c r="I2074" s="27">
        <f>HOUR(UBER[[#This Row],[Request Timestamp]])</f>
        <v>15</v>
      </c>
      <c r="J2074" s="4" t="str">
        <f t="shared" si="97"/>
        <v>Afternoon</v>
      </c>
      <c r="K2074" s="4" t="str">
        <f>TEXT(UBER[[#This Row],[Request Date]],"dddd")</f>
        <v>Tuesday</v>
      </c>
      <c r="L2074" s="2" t="str">
        <f>IF(OR(UBER[Drop Date]="NA", UBER[Drop Time]="NA"), "NA",M2074+N2074)</f>
        <v>NA</v>
      </c>
      <c r="M2074" s="3" t="s">
        <v>6</v>
      </c>
      <c r="N2074" s="4"/>
      <c r="O2074" s="4" t="str">
        <f>IF(UBER[Drop Date]="NA","No","yes")</f>
        <v>No</v>
      </c>
      <c r="P2074" s="4" t="str">
        <f t="shared" si="98"/>
        <v/>
      </c>
      <c r="Q2074" s="27" t="str">
        <f>IF(UBER[[Trip duration ]]="","",HOUR(P2074)*60 + MINUTE(P2074))</f>
        <v/>
      </c>
      <c r="R2074" s="27"/>
    </row>
    <row r="2075" spans="1:18" x14ac:dyDescent="0.3">
      <c r="A2075" s="1">
        <v>2081</v>
      </c>
      <c r="B2075" s="1" t="s">
        <v>4</v>
      </c>
      <c r="C2075" s="1" t="s">
        <v>6</v>
      </c>
      <c r="D2075" s="1" t="str">
        <f t="shared" si="96"/>
        <v>No</v>
      </c>
      <c r="E2075" s="1" t="s">
        <v>7</v>
      </c>
      <c r="F2075" s="2">
        <f>UBER[[#This Row],[Request Date]]+UBER[[#This Row],[Request Time]]</f>
        <v>42563.650694444441</v>
      </c>
      <c r="G2075" s="3">
        <v>42563</v>
      </c>
      <c r="H2075" s="4">
        <v>0.65069444444444446</v>
      </c>
      <c r="I2075" s="27">
        <f>HOUR(UBER[[#This Row],[Request Timestamp]])</f>
        <v>15</v>
      </c>
      <c r="J2075" s="4" t="str">
        <f t="shared" si="97"/>
        <v>Afternoon</v>
      </c>
      <c r="K2075" s="4" t="str">
        <f>TEXT(UBER[[#This Row],[Request Date]],"dddd")</f>
        <v>Tuesday</v>
      </c>
      <c r="L2075" s="2" t="str">
        <f>IF(OR(UBER[Drop Date]="NA", UBER[Drop Time]="NA"), "NA",M2075+N2075)</f>
        <v>NA</v>
      </c>
      <c r="M2075" s="3" t="s">
        <v>6</v>
      </c>
      <c r="N2075" s="4"/>
      <c r="O2075" s="4" t="str">
        <f>IF(UBER[Drop Date]="NA","No","yes")</f>
        <v>No</v>
      </c>
      <c r="P2075" s="4" t="str">
        <f t="shared" si="98"/>
        <v/>
      </c>
      <c r="Q2075" s="27" t="str">
        <f>IF(UBER[[Trip duration ]]="","",HOUR(P2075)*60 + MINUTE(P2075))</f>
        <v/>
      </c>
      <c r="R2075" s="27"/>
    </row>
    <row r="2076" spans="1:18" x14ac:dyDescent="0.3">
      <c r="A2076" s="1">
        <v>2082</v>
      </c>
      <c r="B2076" s="1" t="s">
        <v>4</v>
      </c>
      <c r="C2076" s="1">
        <v>220</v>
      </c>
      <c r="D2076" s="1" t="str">
        <f t="shared" si="96"/>
        <v>Yes</v>
      </c>
      <c r="E2076" s="1" t="s">
        <v>5</v>
      </c>
      <c r="F2076" s="2">
        <f>UBER[[#This Row],[Request Date]]+UBER[[#This Row],[Request Time]]</f>
        <v>42563.654166666667</v>
      </c>
      <c r="G2076" s="3">
        <v>42563</v>
      </c>
      <c r="H2076" s="4">
        <v>0.65416666666666667</v>
      </c>
      <c r="I2076" s="27">
        <f>HOUR(UBER[[#This Row],[Request Timestamp]])</f>
        <v>15</v>
      </c>
      <c r="J2076" s="4" t="str">
        <f t="shared" si="97"/>
        <v>Afternoon</v>
      </c>
      <c r="K2076" s="4" t="str">
        <f>TEXT(UBER[[#This Row],[Request Date]],"dddd")</f>
        <v>Tuesday</v>
      </c>
      <c r="L2076" s="2">
        <f>IF(OR(UBER[Drop Date]="NA", UBER[Drop Time]="NA"), "NA",M2076+N2076)</f>
        <v>42563.693055555559</v>
      </c>
      <c r="M2076" s="3">
        <v>42563</v>
      </c>
      <c r="N2076" s="4">
        <v>0.69305555555555554</v>
      </c>
      <c r="O2076" s="4" t="str">
        <f>IF(UBER[Drop Date]="NA","No","yes")</f>
        <v>yes</v>
      </c>
      <c r="P2076" s="4">
        <f t="shared" si="98"/>
        <v>3.888888889196096E-2</v>
      </c>
      <c r="Q2076" s="27">
        <f>IF(UBER[[Trip duration ]]="","",HOUR(P2076)*60 + MINUTE(P2076))</f>
        <v>56</v>
      </c>
      <c r="R2076" s="27"/>
    </row>
    <row r="2077" spans="1:18" x14ac:dyDescent="0.3">
      <c r="A2077" s="1">
        <v>2083</v>
      </c>
      <c r="B2077" s="1" t="s">
        <v>4</v>
      </c>
      <c r="C2077" s="1">
        <v>3</v>
      </c>
      <c r="D2077" s="1" t="str">
        <f t="shared" si="96"/>
        <v>Yes</v>
      </c>
      <c r="E2077" s="1" t="s">
        <v>5</v>
      </c>
      <c r="F2077" s="2">
        <f>UBER[[#This Row],[Request Date]]+UBER[[#This Row],[Request Time]]</f>
        <v>42563.656944444447</v>
      </c>
      <c r="G2077" s="3">
        <v>42563</v>
      </c>
      <c r="H2077" s="4">
        <v>0.65694444444444444</v>
      </c>
      <c r="I2077" s="27">
        <f>HOUR(UBER[[#This Row],[Request Timestamp]])</f>
        <v>15</v>
      </c>
      <c r="J2077" s="4" t="str">
        <f t="shared" si="97"/>
        <v>Afternoon</v>
      </c>
      <c r="K2077" s="4" t="str">
        <f>TEXT(UBER[[#This Row],[Request Date]],"dddd")</f>
        <v>Tuesday</v>
      </c>
      <c r="L2077" s="2">
        <f>IF(OR(UBER[Drop Date]="NA", UBER[Drop Time]="NA"), "NA",M2077+N2077)</f>
        <v>42563.694444444445</v>
      </c>
      <c r="M2077" s="3">
        <v>42563</v>
      </c>
      <c r="N2077" s="4">
        <v>0.69444444444444453</v>
      </c>
      <c r="O2077" s="4" t="str">
        <f>IF(UBER[Drop Date]="NA","No","yes")</f>
        <v>yes</v>
      </c>
      <c r="P2077" s="4">
        <f t="shared" si="98"/>
        <v>3.7499999998544808E-2</v>
      </c>
      <c r="Q2077" s="27">
        <f>IF(UBER[[Trip duration ]]="","",HOUR(P2077)*60 + MINUTE(P2077))</f>
        <v>54</v>
      </c>
      <c r="R2077" s="27"/>
    </row>
    <row r="2078" spans="1:18" x14ac:dyDescent="0.3">
      <c r="A2078" s="1">
        <v>2084</v>
      </c>
      <c r="B2078" s="1" t="s">
        <v>4</v>
      </c>
      <c r="C2078" s="1">
        <v>207</v>
      </c>
      <c r="D2078" s="1" t="str">
        <f t="shared" si="96"/>
        <v>Yes</v>
      </c>
      <c r="E2078" s="1" t="s">
        <v>5</v>
      </c>
      <c r="F2078" s="2">
        <f>UBER[[#This Row],[Request Date]]+UBER[[#This Row],[Request Time]]</f>
        <v>42563.656944444447</v>
      </c>
      <c r="G2078" s="3">
        <v>42563</v>
      </c>
      <c r="H2078" s="4">
        <v>0.65694444444444444</v>
      </c>
      <c r="I2078" s="27">
        <f>HOUR(UBER[[#This Row],[Request Timestamp]])</f>
        <v>15</v>
      </c>
      <c r="J2078" s="4" t="str">
        <f t="shared" si="97"/>
        <v>Afternoon</v>
      </c>
      <c r="K2078" s="4" t="str">
        <f>TEXT(UBER[[#This Row],[Request Date]],"dddd")</f>
        <v>Tuesday</v>
      </c>
      <c r="L2078" s="2">
        <f>IF(OR(UBER[Drop Date]="NA", UBER[Drop Time]="NA"), "NA",M2078+N2078)</f>
        <v>42563.694444444445</v>
      </c>
      <c r="M2078" s="3">
        <v>42563</v>
      </c>
      <c r="N2078" s="4">
        <v>0.69444444444444453</v>
      </c>
      <c r="O2078" s="4" t="str">
        <f>IF(UBER[Drop Date]="NA","No","yes")</f>
        <v>yes</v>
      </c>
      <c r="P2078" s="4">
        <f t="shared" si="98"/>
        <v>3.7499999998544808E-2</v>
      </c>
      <c r="Q2078" s="27">
        <f>IF(UBER[[Trip duration ]]="","",HOUR(P2078)*60 + MINUTE(P2078))</f>
        <v>54</v>
      </c>
      <c r="R2078" s="27"/>
    </row>
    <row r="2079" spans="1:18" x14ac:dyDescent="0.3">
      <c r="A2079" s="1">
        <v>2085</v>
      </c>
      <c r="B2079" s="1" t="s">
        <v>8</v>
      </c>
      <c r="C2079" s="1">
        <v>171</v>
      </c>
      <c r="D2079" s="1" t="str">
        <f t="shared" si="96"/>
        <v>Yes</v>
      </c>
      <c r="E2079" s="1" t="s">
        <v>5</v>
      </c>
      <c r="F2079" s="2">
        <f>UBER[[#This Row],[Request Date]]+UBER[[#This Row],[Request Time]]</f>
        <v>42563.65347222222</v>
      </c>
      <c r="G2079" s="3">
        <v>42563</v>
      </c>
      <c r="H2079" s="4">
        <v>0.65347222222222223</v>
      </c>
      <c r="I2079" s="27">
        <f>HOUR(UBER[[#This Row],[Request Timestamp]])</f>
        <v>15</v>
      </c>
      <c r="J2079" s="4" t="str">
        <f t="shared" si="97"/>
        <v>Afternoon</v>
      </c>
      <c r="K2079" s="4" t="str">
        <f>TEXT(UBER[[#This Row],[Request Date]],"dddd")</f>
        <v>Tuesday</v>
      </c>
      <c r="L2079" s="2">
        <f>IF(OR(UBER[Drop Date]="NA", UBER[Drop Time]="NA"), "NA",M2079+N2079)</f>
        <v>42563.685416666667</v>
      </c>
      <c r="M2079" s="3">
        <v>42563</v>
      </c>
      <c r="N2079" s="4">
        <v>0.68541666666666667</v>
      </c>
      <c r="O2079" s="4" t="str">
        <f>IF(UBER[Drop Date]="NA","No","yes")</f>
        <v>yes</v>
      </c>
      <c r="P2079" s="4">
        <f t="shared" si="98"/>
        <v>3.1944444446708076E-2</v>
      </c>
      <c r="Q2079" s="27">
        <f>IF(UBER[[Trip duration ]]="","",HOUR(P2079)*60 + MINUTE(P2079))</f>
        <v>46</v>
      </c>
      <c r="R2079" s="27"/>
    </row>
    <row r="2080" spans="1:18" x14ac:dyDescent="0.3">
      <c r="A2080" s="1">
        <v>2086</v>
      </c>
      <c r="B2080" s="1" t="s">
        <v>8</v>
      </c>
      <c r="C2080" s="1">
        <v>118</v>
      </c>
      <c r="D2080" s="1" t="str">
        <f t="shared" si="96"/>
        <v>Yes</v>
      </c>
      <c r="E2080" s="1" t="s">
        <v>5</v>
      </c>
      <c r="F2080" s="2">
        <f>UBER[[#This Row],[Request Date]]+UBER[[#This Row],[Request Time]]</f>
        <v>42563.655555555553</v>
      </c>
      <c r="G2080" s="3">
        <v>42563</v>
      </c>
      <c r="H2080" s="4">
        <v>0.65555555555555556</v>
      </c>
      <c r="I2080" s="27">
        <f>HOUR(UBER[[#This Row],[Request Timestamp]])</f>
        <v>15</v>
      </c>
      <c r="J2080" s="4" t="str">
        <f t="shared" si="97"/>
        <v>Afternoon</v>
      </c>
      <c r="K2080" s="4" t="str">
        <f>TEXT(UBER[[#This Row],[Request Date]],"dddd")</f>
        <v>Tuesday</v>
      </c>
      <c r="L2080" s="2">
        <f>IF(OR(UBER[Drop Date]="NA", UBER[Drop Time]="NA"), "NA",M2080+N2080)</f>
        <v>42563.6875</v>
      </c>
      <c r="M2080" s="3">
        <v>42563</v>
      </c>
      <c r="N2080" s="4">
        <v>0.6875</v>
      </c>
      <c r="O2080" s="4" t="str">
        <f>IF(UBER[Drop Date]="NA","No","yes")</f>
        <v>yes</v>
      </c>
      <c r="P2080" s="4">
        <f t="shared" si="98"/>
        <v>3.1944444446708076E-2</v>
      </c>
      <c r="Q2080" s="27">
        <f>IF(UBER[[Trip duration ]]="","",HOUR(P2080)*60 + MINUTE(P2080))</f>
        <v>46</v>
      </c>
      <c r="R2080" s="27"/>
    </row>
    <row r="2081" spans="1:18" x14ac:dyDescent="0.3">
      <c r="A2081" s="1">
        <v>2087</v>
      </c>
      <c r="B2081" s="1" t="s">
        <v>4</v>
      </c>
      <c r="C2081" s="1">
        <v>268</v>
      </c>
      <c r="D2081" s="1" t="str">
        <f t="shared" si="96"/>
        <v>Yes</v>
      </c>
      <c r="E2081" s="1" t="s">
        <v>5</v>
      </c>
      <c r="F2081" s="2">
        <f>UBER[[#This Row],[Request Date]]+UBER[[#This Row],[Request Time]]</f>
        <v>42563.65902777778</v>
      </c>
      <c r="G2081" s="3">
        <v>42563</v>
      </c>
      <c r="H2081" s="4">
        <v>0.65902777777777777</v>
      </c>
      <c r="I2081" s="27">
        <f>HOUR(UBER[[#This Row],[Request Timestamp]])</f>
        <v>15</v>
      </c>
      <c r="J2081" s="4" t="str">
        <f t="shared" si="97"/>
        <v>Afternoon</v>
      </c>
      <c r="K2081" s="4" t="str">
        <f>TEXT(UBER[[#This Row],[Request Date]],"dddd")</f>
        <v>Tuesday</v>
      </c>
      <c r="L2081" s="2">
        <f>IF(OR(UBER[Drop Date]="NA", UBER[Drop Time]="NA"), "NA",M2081+N2081)</f>
        <v>42563.705555555556</v>
      </c>
      <c r="M2081" s="3">
        <v>42563</v>
      </c>
      <c r="N2081" s="4">
        <v>0.7055555555555556</v>
      </c>
      <c r="O2081" s="4" t="str">
        <f>IF(UBER[Drop Date]="NA","No","yes")</f>
        <v>yes</v>
      </c>
      <c r="P2081" s="4">
        <f t="shared" si="98"/>
        <v>4.6527777776645962E-2</v>
      </c>
      <c r="Q2081" s="27">
        <f>IF(UBER[[Trip duration ]]="","",HOUR(P2081)*60 + MINUTE(P2081))</f>
        <v>67</v>
      </c>
      <c r="R2081" s="27"/>
    </row>
    <row r="2082" spans="1:18" x14ac:dyDescent="0.3">
      <c r="A2082" s="1">
        <v>2088</v>
      </c>
      <c r="B2082" s="1" t="s">
        <v>4</v>
      </c>
      <c r="C2082" s="1">
        <v>27</v>
      </c>
      <c r="D2082" s="1" t="str">
        <f t="shared" si="96"/>
        <v>Yes</v>
      </c>
      <c r="E2082" s="1" t="s">
        <v>5</v>
      </c>
      <c r="F2082" s="2">
        <f>UBER[[#This Row],[Request Date]]+UBER[[#This Row],[Request Time]]</f>
        <v>42563.660416666666</v>
      </c>
      <c r="G2082" s="3">
        <v>42563</v>
      </c>
      <c r="H2082" s="4">
        <v>0.66041666666666665</v>
      </c>
      <c r="I2082" s="27">
        <f>HOUR(UBER[[#This Row],[Request Timestamp]])</f>
        <v>15</v>
      </c>
      <c r="J2082" s="4" t="str">
        <f t="shared" si="97"/>
        <v>Afternoon</v>
      </c>
      <c r="K2082" s="4" t="str">
        <f>TEXT(UBER[[#This Row],[Request Date]],"dddd")</f>
        <v>Tuesday</v>
      </c>
      <c r="L2082" s="2">
        <f>IF(OR(UBER[Drop Date]="NA", UBER[Drop Time]="NA"), "NA",M2082+N2082)</f>
        <v>42563.709722222222</v>
      </c>
      <c r="M2082" s="3">
        <v>42563</v>
      </c>
      <c r="N2082" s="4">
        <v>0.70972222222222225</v>
      </c>
      <c r="O2082" s="4" t="str">
        <f>IF(UBER[Drop Date]="NA","No","yes")</f>
        <v>yes</v>
      </c>
      <c r="P2082" s="4">
        <f t="shared" si="98"/>
        <v>4.9305555556202307E-2</v>
      </c>
      <c r="Q2082" s="27">
        <f>IF(UBER[[Trip duration ]]="","",HOUR(P2082)*60 + MINUTE(P2082))</f>
        <v>71</v>
      </c>
      <c r="R2082" s="27"/>
    </row>
    <row r="2083" spans="1:18" x14ac:dyDescent="0.3">
      <c r="A2083" s="1">
        <v>2089</v>
      </c>
      <c r="B2083" s="1" t="s">
        <v>8</v>
      </c>
      <c r="C2083" s="1">
        <v>43</v>
      </c>
      <c r="D2083" s="1" t="str">
        <f t="shared" si="96"/>
        <v>Yes</v>
      </c>
      <c r="E2083" s="1" t="s">
        <v>5</v>
      </c>
      <c r="F2083" s="2">
        <f>UBER[[#This Row],[Request Date]]+UBER[[#This Row],[Request Time]]</f>
        <v>42563.65902777778</v>
      </c>
      <c r="G2083" s="3">
        <v>42563</v>
      </c>
      <c r="H2083" s="4">
        <v>0.65902777777777777</v>
      </c>
      <c r="I2083" s="27">
        <f>HOUR(UBER[[#This Row],[Request Timestamp]])</f>
        <v>15</v>
      </c>
      <c r="J2083" s="4" t="str">
        <f t="shared" si="97"/>
        <v>Afternoon</v>
      </c>
      <c r="K2083" s="4" t="str">
        <f>TEXT(UBER[[#This Row],[Request Date]],"dddd")</f>
        <v>Tuesday</v>
      </c>
      <c r="L2083" s="2">
        <f>IF(OR(UBER[Drop Date]="NA", UBER[Drop Time]="NA"), "NA",M2083+N2083)</f>
        <v>42563.688888888886</v>
      </c>
      <c r="M2083" s="3">
        <v>42563</v>
      </c>
      <c r="N2083" s="4">
        <v>0.68888888888888899</v>
      </c>
      <c r="O2083" s="4" t="str">
        <f>IF(UBER[Drop Date]="NA","No","yes")</f>
        <v>yes</v>
      </c>
      <c r="P2083" s="4">
        <f t="shared" si="98"/>
        <v>2.9861111106583849E-2</v>
      </c>
      <c r="Q2083" s="27">
        <f>IF(UBER[[Trip duration ]]="","",HOUR(P2083)*60 + MINUTE(P2083))</f>
        <v>43</v>
      </c>
      <c r="R2083" s="27"/>
    </row>
    <row r="2084" spans="1:18" x14ac:dyDescent="0.3">
      <c r="A2084" s="1">
        <v>2090</v>
      </c>
      <c r="B2084" s="1" t="s">
        <v>8</v>
      </c>
      <c r="C2084" s="1" t="s">
        <v>6</v>
      </c>
      <c r="D2084" s="1" t="str">
        <f t="shared" si="96"/>
        <v>No</v>
      </c>
      <c r="E2084" s="1" t="s">
        <v>7</v>
      </c>
      <c r="F2084" s="2">
        <f>UBER[[#This Row],[Request Date]]+UBER[[#This Row],[Request Time]]</f>
        <v>42563.664583333331</v>
      </c>
      <c r="G2084" s="3">
        <v>42563</v>
      </c>
      <c r="H2084" s="4">
        <v>0.6645833333333333</v>
      </c>
      <c r="I2084" s="27">
        <f>HOUR(UBER[[#This Row],[Request Timestamp]])</f>
        <v>15</v>
      </c>
      <c r="J2084" s="4" t="str">
        <f t="shared" si="97"/>
        <v>Afternoon</v>
      </c>
      <c r="K2084" s="4" t="str">
        <f>TEXT(UBER[[#This Row],[Request Date]],"dddd")</f>
        <v>Tuesday</v>
      </c>
      <c r="L2084" s="2" t="str">
        <f>IF(OR(UBER[Drop Date]="NA", UBER[Drop Time]="NA"), "NA",M2084+N2084)</f>
        <v>NA</v>
      </c>
      <c r="M2084" s="3" t="s">
        <v>6</v>
      </c>
      <c r="N2084" s="4"/>
      <c r="O2084" s="4" t="str">
        <f>IF(UBER[Drop Date]="NA","No","yes")</f>
        <v>No</v>
      </c>
      <c r="P2084" s="4" t="str">
        <f t="shared" si="98"/>
        <v/>
      </c>
      <c r="Q2084" s="27" t="str">
        <f>IF(UBER[[Trip duration ]]="","",HOUR(P2084)*60 + MINUTE(P2084))</f>
        <v/>
      </c>
      <c r="R2084" s="27"/>
    </row>
    <row r="2085" spans="1:18" x14ac:dyDescent="0.3">
      <c r="A2085" s="1">
        <v>2091</v>
      </c>
      <c r="B2085" s="1" t="s">
        <v>8</v>
      </c>
      <c r="C2085" s="1" t="s">
        <v>6</v>
      </c>
      <c r="D2085" s="1" t="str">
        <f t="shared" si="96"/>
        <v>No</v>
      </c>
      <c r="E2085" s="1" t="s">
        <v>7</v>
      </c>
      <c r="F2085" s="2">
        <f>UBER[[#This Row],[Request Date]]+UBER[[#This Row],[Request Time]]</f>
        <v>42563.661805555559</v>
      </c>
      <c r="G2085" s="3">
        <v>42563</v>
      </c>
      <c r="H2085" s="4">
        <v>0.66180555555555554</v>
      </c>
      <c r="I2085" s="27">
        <f>HOUR(UBER[[#This Row],[Request Timestamp]])</f>
        <v>15</v>
      </c>
      <c r="J2085" s="4" t="str">
        <f t="shared" si="97"/>
        <v>Afternoon</v>
      </c>
      <c r="K2085" s="4" t="str">
        <f>TEXT(UBER[[#This Row],[Request Date]],"dddd")</f>
        <v>Tuesday</v>
      </c>
      <c r="L2085" s="2" t="str">
        <f>IF(OR(UBER[Drop Date]="NA", UBER[Drop Time]="NA"), "NA",M2085+N2085)</f>
        <v>NA</v>
      </c>
      <c r="M2085" s="3" t="s">
        <v>6</v>
      </c>
      <c r="N2085" s="4"/>
      <c r="O2085" s="4" t="str">
        <f>IF(UBER[Drop Date]="NA","No","yes")</f>
        <v>No</v>
      </c>
      <c r="P2085" s="4" t="str">
        <f t="shared" si="98"/>
        <v/>
      </c>
      <c r="Q2085" s="27" t="str">
        <f>IF(UBER[[Trip duration ]]="","",HOUR(P2085)*60 + MINUTE(P2085))</f>
        <v/>
      </c>
      <c r="R2085" s="27"/>
    </row>
    <row r="2086" spans="1:18" x14ac:dyDescent="0.3">
      <c r="A2086" s="1">
        <v>2092</v>
      </c>
      <c r="B2086" s="1" t="s">
        <v>8</v>
      </c>
      <c r="C2086" s="1" t="s">
        <v>6</v>
      </c>
      <c r="D2086" s="1" t="str">
        <f t="shared" si="96"/>
        <v>No</v>
      </c>
      <c r="E2086" s="1" t="s">
        <v>7</v>
      </c>
      <c r="F2086" s="2">
        <f>UBER[[#This Row],[Request Date]]+UBER[[#This Row],[Request Time]]</f>
        <v>42563.663194444445</v>
      </c>
      <c r="G2086" s="3">
        <v>42563</v>
      </c>
      <c r="H2086" s="4">
        <v>0.66319444444444442</v>
      </c>
      <c r="I2086" s="27">
        <f>HOUR(UBER[[#This Row],[Request Timestamp]])</f>
        <v>15</v>
      </c>
      <c r="J2086" s="4" t="str">
        <f t="shared" si="97"/>
        <v>Afternoon</v>
      </c>
      <c r="K2086" s="4" t="str">
        <f>TEXT(UBER[[#This Row],[Request Date]],"dddd")</f>
        <v>Tuesday</v>
      </c>
      <c r="L2086" s="2" t="str">
        <f>IF(OR(UBER[Drop Date]="NA", UBER[Drop Time]="NA"), "NA",M2086+N2086)</f>
        <v>NA</v>
      </c>
      <c r="M2086" s="3" t="s">
        <v>6</v>
      </c>
      <c r="N2086" s="4"/>
      <c r="O2086" s="4" t="str">
        <f>IF(UBER[Drop Date]="NA","No","yes")</f>
        <v>No</v>
      </c>
      <c r="P2086" s="4" t="str">
        <f t="shared" si="98"/>
        <v/>
      </c>
      <c r="Q2086" s="27" t="str">
        <f>IF(UBER[[Trip duration ]]="","",HOUR(P2086)*60 + MINUTE(P2086))</f>
        <v/>
      </c>
      <c r="R2086" s="27"/>
    </row>
    <row r="2087" spans="1:18" x14ac:dyDescent="0.3">
      <c r="A2087" s="1">
        <v>2093</v>
      </c>
      <c r="B2087" s="1" t="s">
        <v>8</v>
      </c>
      <c r="C2087" s="1" t="s">
        <v>6</v>
      </c>
      <c r="D2087" s="1" t="str">
        <f t="shared" si="96"/>
        <v>No</v>
      </c>
      <c r="E2087" s="1" t="s">
        <v>7</v>
      </c>
      <c r="F2087" s="2">
        <f>UBER[[#This Row],[Request Date]]+UBER[[#This Row],[Request Time]]</f>
        <v>42563.663888888892</v>
      </c>
      <c r="G2087" s="3">
        <v>42563</v>
      </c>
      <c r="H2087" s="4">
        <v>0.66388888888888886</v>
      </c>
      <c r="I2087" s="27">
        <f>HOUR(UBER[[#This Row],[Request Timestamp]])</f>
        <v>15</v>
      </c>
      <c r="J2087" s="4" t="str">
        <f t="shared" si="97"/>
        <v>Afternoon</v>
      </c>
      <c r="K2087" s="4" t="str">
        <f>TEXT(UBER[[#This Row],[Request Date]],"dddd")</f>
        <v>Tuesday</v>
      </c>
      <c r="L2087" s="2" t="str">
        <f>IF(OR(UBER[Drop Date]="NA", UBER[Drop Time]="NA"), "NA",M2087+N2087)</f>
        <v>NA</v>
      </c>
      <c r="M2087" s="3" t="s">
        <v>6</v>
      </c>
      <c r="N2087" s="4"/>
      <c r="O2087" s="4" t="str">
        <f>IF(UBER[Drop Date]="NA","No","yes")</f>
        <v>No</v>
      </c>
      <c r="P2087" s="4" t="str">
        <f t="shared" si="98"/>
        <v/>
      </c>
      <c r="Q2087" s="27" t="str">
        <f>IF(UBER[[Trip duration ]]="","",HOUR(P2087)*60 + MINUTE(P2087))</f>
        <v/>
      </c>
      <c r="R2087" s="27"/>
    </row>
    <row r="2088" spans="1:18" x14ac:dyDescent="0.3">
      <c r="A2088" s="1">
        <v>2094</v>
      </c>
      <c r="B2088" s="1" t="s">
        <v>4</v>
      </c>
      <c r="C2088" s="1">
        <v>288</v>
      </c>
      <c r="D2088" s="1" t="str">
        <f t="shared" si="96"/>
        <v>Yes</v>
      </c>
      <c r="E2088" s="1" t="s">
        <v>9</v>
      </c>
      <c r="F2088" s="2">
        <f>UBER[[#This Row],[Request Date]]+UBER[[#This Row],[Request Time]]</f>
        <v>42563.660416666666</v>
      </c>
      <c r="G2088" s="3">
        <v>42563</v>
      </c>
      <c r="H2088" s="4">
        <v>0.66041666666666665</v>
      </c>
      <c r="I2088" s="27">
        <f>HOUR(UBER[[#This Row],[Request Timestamp]])</f>
        <v>15</v>
      </c>
      <c r="J2088" s="4" t="str">
        <f t="shared" si="97"/>
        <v>Afternoon</v>
      </c>
      <c r="K2088" s="4" t="str">
        <f>TEXT(UBER[[#This Row],[Request Date]],"dddd")</f>
        <v>Tuesday</v>
      </c>
      <c r="L2088" s="2" t="str">
        <f>IF(OR(UBER[Drop Date]="NA", UBER[Drop Time]="NA"), "NA",M2088+N2088)</f>
        <v>NA</v>
      </c>
      <c r="M2088" s="3" t="s">
        <v>6</v>
      </c>
      <c r="N2088" s="4"/>
      <c r="O2088" s="4" t="str">
        <f>IF(UBER[Drop Date]="NA","No","yes")</f>
        <v>No</v>
      </c>
      <c r="P2088" s="4" t="str">
        <f t="shared" si="98"/>
        <v/>
      </c>
      <c r="Q2088" s="27" t="str">
        <f>IF(UBER[[Trip duration ]]="","",HOUR(P2088)*60 + MINUTE(P2088))</f>
        <v/>
      </c>
      <c r="R2088" s="27"/>
    </row>
    <row r="2089" spans="1:18" x14ac:dyDescent="0.3">
      <c r="A2089" s="1">
        <v>2095</v>
      </c>
      <c r="B2089" s="1" t="s">
        <v>8</v>
      </c>
      <c r="C2089" s="1">
        <v>147</v>
      </c>
      <c r="D2089" s="1" t="str">
        <f t="shared" si="96"/>
        <v>Yes</v>
      </c>
      <c r="E2089" s="1" t="s">
        <v>5</v>
      </c>
      <c r="F2089" s="2">
        <f>UBER[[#This Row],[Request Date]]+UBER[[#This Row],[Request Time]]</f>
        <v>42563.663888888892</v>
      </c>
      <c r="G2089" s="3">
        <v>42563</v>
      </c>
      <c r="H2089" s="4">
        <v>0.66388888888888886</v>
      </c>
      <c r="I2089" s="27">
        <f>HOUR(UBER[[#This Row],[Request Timestamp]])</f>
        <v>15</v>
      </c>
      <c r="J2089" s="4" t="str">
        <f t="shared" si="97"/>
        <v>Afternoon</v>
      </c>
      <c r="K2089" s="4" t="str">
        <f>TEXT(UBER[[#This Row],[Request Date]],"dddd")</f>
        <v>Tuesday</v>
      </c>
      <c r="L2089" s="2">
        <f>IF(OR(UBER[Drop Date]="NA", UBER[Drop Time]="NA"), "NA",M2089+N2089)</f>
        <v>42563.696527777778</v>
      </c>
      <c r="M2089" s="3">
        <v>42563</v>
      </c>
      <c r="N2089" s="4">
        <v>0.69652777777777775</v>
      </c>
      <c r="O2089" s="4" t="str">
        <f>IF(UBER[Drop Date]="NA","No","yes")</f>
        <v>yes</v>
      </c>
      <c r="P2089" s="4">
        <f t="shared" si="98"/>
        <v>3.2638888886140194E-2</v>
      </c>
      <c r="Q2089" s="27">
        <f>IF(UBER[[Trip duration ]]="","",HOUR(P2089)*60 + MINUTE(P2089))</f>
        <v>47</v>
      </c>
      <c r="R2089" s="27"/>
    </row>
    <row r="2090" spans="1:18" x14ac:dyDescent="0.3">
      <c r="A2090" s="1">
        <v>2096</v>
      </c>
      <c r="B2090" s="1" t="s">
        <v>4</v>
      </c>
      <c r="C2090" s="1">
        <v>142</v>
      </c>
      <c r="D2090" s="1" t="str">
        <f t="shared" si="96"/>
        <v>Yes</v>
      </c>
      <c r="E2090" s="1" t="s">
        <v>5</v>
      </c>
      <c r="F2090" s="2">
        <f>UBER[[#This Row],[Request Date]]+UBER[[#This Row],[Request Time]]</f>
        <v>42563.667361111111</v>
      </c>
      <c r="G2090" s="3">
        <v>42563</v>
      </c>
      <c r="H2090" s="4">
        <v>0.66736111111111107</v>
      </c>
      <c r="I2090" s="27">
        <f>HOUR(UBER[[#This Row],[Request Timestamp]])</f>
        <v>16</v>
      </c>
      <c r="J2090" s="4" t="str">
        <f t="shared" si="97"/>
        <v>Afternoon</v>
      </c>
      <c r="K2090" s="4" t="str">
        <f>TEXT(UBER[[#This Row],[Request Date]],"dddd")</f>
        <v>Tuesday</v>
      </c>
      <c r="L2090" s="2">
        <f>IF(OR(UBER[Drop Date]="NA", UBER[Drop Time]="NA"), "NA",M2090+N2090)</f>
        <v>42563.711111111108</v>
      </c>
      <c r="M2090" s="3">
        <v>42563</v>
      </c>
      <c r="N2090" s="4">
        <v>0.71111111111111114</v>
      </c>
      <c r="O2090" s="4" t="str">
        <f>IF(UBER[Drop Date]="NA","No","yes")</f>
        <v>yes</v>
      </c>
      <c r="P2090" s="4">
        <f t="shared" si="98"/>
        <v>4.3749999997089617E-2</v>
      </c>
      <c r="Q2090" s="27">
        <f>IF(UBER[[Trip duration ]]="","",HOUR(P2090)*60 + MINUTE(P2090))</f>
        <v>63</v>
      </c>
      <c r="R2090" s="27"/>
    </row>
    <row r="2091" spans="1:18" x14ac:dyDescent="0.3">
      <c r="A2091" s="1">
        <v>2097</v>
      </c>
      <c r="B2091" s="1" t="s">
        <v>4</v>
      </c>
      <c r="C2091" s="1">
        <v>98</v>
      </c>
      <c r="D2091" s="1" t="str">
        <f t="shared" si="96"/>
        <v>Yes</v>
      </c>
      <c r="E2091" s="1" t="s">
        <v>9</v>
      </c>
      <c r="F2091" s="2">
        <f>UBER[[#This Row],[Request Date]]+UBER[[#This Row],[Request Time]]</f>
        <v>42563.668749999997</v>
      </c>
      <c r="G2091" s="3">
        <v>42563</v>
      </c>
      <c r="H2091" s="4">
        <v>0.66875000000000007</v>
      </c>
      <c r="I2091" s="27">
        <f>HOUR(UBER[[#This Row],[Request Timestamp]])</f>
        <v>16</v>
      </c>
      <c r="J2091" s="4" t="str">
        <f t="shared" si="97"/>
        <v>Afternoon</v>
      </c>
      <c r="K2091" s="4" t="str">
        <f>TEXT(UBER[[#This Row],[Request Date]],"dddd")</f>
        <v>Tuesday</v>
      </c>
      <c r="L2091" s="2" t="str">
        <f>IF(OR(UBER[Drop Date]="NA", UBER[Drop Time]="NA"), "NA",M2091+N2091)</f>
        <v>NA</v>
      </c>
      <c r="M2091" s="3" t="s">
        <v>6</v>
      </c>
      <c r="N2091" s="4"/>
      <c r="O2091" s="4" t="str">
        <f>IF(UBER[Drop Date]="NA","No","yes")</f>
        <v>No</v>
      </c>
      <c r="P2091" s="4" t="str">
        <f t="shared" si="98"/>
        <v/>
      </c>
      <c r="Q2091" s="27" t="str">
        <f>IF(UBER[[Trip duration ]]="","",HOUR(P2091)*60 + MINUTE(P2091))</f>
        <v/>
      </c>
      <c r="R2091" s="27"/>
    </row>
    <row r="2092" spans="1:18" x14ac:dyDescent="0.3">
      <c r="A2092" s="1">
        <v>2098</v>
      </c>
      <c r="B2092" s="1" t="s">
        <v>8</v>
      </c>
      <c r="C2092" s="1">
        <v>45</v>
      </c>
      <c r="D2092" s="1" t="str">
        <f t="shared" si="96"/>
        <v>Yes</v>
      </c>
      <c r="E2092" s="1" t="s">
        <v>5</v>
      </c>
      <c r="F2092" s="2">
        <f>UBER[[#This Row],[Request Date]]+UBER[[#This Row],[Request Time]]</f>
        <v>42563.675000000003</v>
      </c>
      <c r="G2092" s="3">
        <v>42563</v>
      </c>
      <c r="H2092" s="4">
        <v>0.67499999999999993</v>
      </c>
      <c r="I2092" s="27">
        <f>HOUR(UBER[[#This Row],[Request Timestamp]])</f>
        <v>16</v>
      </c>
      <c r="J2092" s="4" t="str">
        <f t="shared" si="97"/>
        <v>Afternoon</v>
      </c>
      <c r="K2092" s="4" t="str">
        <f>TEXT(UBER[[#This Row],[Request Date]],"dddd")</f>
        <v>Tuesday</v>
      </c>
      <c r="L2092" s="2">
        <f>IF(OR(UBER[Drop Date]="NA", UBER[Drop Time]="NA"), "NA",M2092+N2092)</f>
        <v>42563.695833333331</v>
      </c>
      <c r="M2092" s="3">
        <v>42563</v>
      </c>
      <c r="N2092" s="4">
        <v>0.6958333333333333</v>
      </c>
      <c r="O2092" s="4" t="str">
        <f>IF(UBER[Drop Date]="NA","No","yes")</f>
        <v>yes</v>
      </c>
      <c r="P2092" s="4">
        <f t="shared" si="98"/>
        <v>2.0833333328482695E-2</v>
      </c>
      <c r="Q2092" s="27">
        <f>IF(UBER[[Trip duration ]]="","",HOUR(P2092)*60 + MINUTE(P2092))</f>
        <v>30</v>
      </c>
      <c r="R2092" s="27"/>
    </row>
    <row r="2093" spans="1:18" x14ac:dyDescent="0.3">
      <c r="A2093" s="1">
        <v>2099</v>
      </c>
      <c r="B2093" s="1" t="s">
        <v>4</v>
      </c>
      <c r="C2093" s="1">
        <v>48</v>
      </c>
      <c r="D2093" s="1" t="str">
        <f t="shared" si="96"/>
        <v>Yes</v>
      </c>
      <c r="E2093" s="1" t="s">
        <v>5</v>
      </c>
      <c r="F2093" s="2">
        <f>UBER[[#This Row],[Request Date]]+UBER[[#This Row],[Request Time]]</f>
        <v>42563.668749999997</v>
      </c>
      <c r="G2093" s="3">
        <v>42563</v>
      </c>
      <c r="H2093" s="4">
        <v>0.66875000000000007</v>
      </c>
      <c r="I2093" s="27">
        <f>HOUR(UBER[[#This Row],[Request Timestamp]])</f>
        <v>16</v>
      </c>
      <c r="J2093" s="4" t="str">
        <f t="shared" si="97"/>
        <v>Afternoon</v>
      </c>
      <c r="K2093" s="4" t="str">
        <f>TEXT(UBER[[#This Row],[Request Date]],"dddd")</f>
        <v>Tuesday</v>
      </c>
      <c r="L2093" s="2">
        <f>IF(OR(UBER[Drop Date]="NA", UBER[Drop Time]="NA"), "NA",M2093+N2093)</f>
        <v>42563.719444444447</v>
      </c>
      <c r="M2093" s="3">
        <v>42563</v>
      </c>
      <c r="N2093" s="4">
        <v>0.71944444444444444</v>
      </c>
      <c r="O2093" s="4" t="str">
        <f>IF(UBER[Drop Date]="NA","No","yes")</f>
        <v>yes</v>
      </c>
      <c r="P2093" s="4">
        <f t="shared" si="98"/>
        <v>5.0694444449618459E-2</v>
      </c>
      <c r="Q2093" s="27">
        <f>IF(UBER[[Trip duration ]]="","",HOUR(P2093)*60 + MINUTE(P2093))</f>
        <v>73</v>
      </c>
      <c r="R2093" s="27"/>
    </row>
    <row r="2094" spans="1:18" x14ac:dyDescent="0.3">
      <c r="A2094" s="1">
        <v>2100</v>
      </c>
      <c r="B2094" s="1" t="s">
        <v>8</v>
      </c>
      <c r="C2094" s="1" t="s">
        <v>6</v>
      </c>
      <c r="D2094" s="1" t="str">
        <f t="shared" si="96"/>
        <v>No</v>
      </c>
      <c r="E2094" s="1" t="s">
        <v>7</v>
      </c>
      <c r="F2094" s="2">
        <f>UBER[[#This Row],[Request Date]]+UBER[[#This Row],[Request Time]]</f>
        <v>42563.672222222223</v>
      </c>
      <c r="G2094" s="3">
        <v>42563</v>
      </c>
      <c r="H2094" s="4">
        <v>0.67222222222222217</v>
      </c>
      <c r="I2094" s="27">
        <f>HOUR(UBER[[#This Row],[Request Timestamp]])</f>
        <v>16</v>
      </c>
      <c r="J2094" s="4" t="str">
        <f t="shared" si="97"/>
        <v>Afternoon</v>
      </c>
      <c r="K2094" s="4" t="str">
        <f>TEXT(UBER[[#This Row],[Request Date]],"dddd")</f>
        <v>Tuesday</v>
      </c>
      <c r="L2094" s="2" t="str">
        <f>IF(OR(UBER[Drop Date]="NA", UBER[Drop Time]="NA"), "NA",M2094+N2094)</f>
        <v>NA</v>
      </c>
      <c r="M2094" s="3" t="s">
        <v>6</v>
      </c>
      <c r="N2094" s="4"/>
      <c r="O2094" s="4" t="str">
        <f>IF(UBER[Drop Date]="NA","No","yes")</f>
        <v>No</v>
      </c>
      <c r="P2094" s="4" t="str">
        <f t="shared" si="98"/>
        <v/>
      </c>
      <c r="Q2094" s="27" t="str">
        <f>IF(UBER[[Trip duration ]]="","",HOUR(P2094)*60 + MINUTE(P2094))</f>
        <v/>
      </c>
      <c r="R2094" s="27"/>
    </row>
    <row r="2095" spans="1:18" x14ac:dyDescent="0.3">
      <c r="A2095" s="1">
        <v>2101</v>
      </c>
      <c r="B2095" s="1" t="s">
        <v>8</v>
      </c>
      <c r="C2095" s="1">
        <v>274</v>
      </c>
      <c r="D2095" s="1" t="str">
        <f t="shared" si="96"/>
        <v>Yes</v>
      </c>
      <c r="E2095" s="1" t="s">
        <v>5</v>
      </c>
      <c r="F2095" s="2">
        <f>UBER[[#This Row],[Request Date]]+UBER[[#This Row],[Request Time]]</f>
        <v>42563.673611111109</v>
      </c>
      <c r="G2095" s="3">
        <v>42563</v>
      </c>
      <c r="H2095" s="4">
        <v>0.67361111111111116</v>
      </c>
      <c r="I2095" s="27">
        <f>HOUR(UBER[[#This Row],[Request Timestamp]])</f>
        <v>16</v>
      </c>
      <c r="J2095" s="4" t="str">
        <f t="shared" si="97"/>
        <v>Afternoon</v>
      </c>
      <c r="K2095" s="4" t="str">
        <f>TEXT(UBER[[#This Row],[Request Date]],"dddd")</f>
        <v>Tuesday</v>
      </c>
      <c r="L2095" s="2">
        <f>IF(OR(UBER[Drop Date]="NA", UBER[Drop Time]="NA"), "NA",M2095+N2095)</f>
        <v>42563.715277777781</v>
      </c>
      <c r="M2095" s="3">
        <v>42563</v>
      </c>
      <c r="N2095" s="4">
        <v>0.71527777777777779</v>
      </c>
      <c r="O2095" s="4" t="str">
        <f>IF(UBER[Drop Date]="NA","No","yes")</f>
        <v>yes</v>
      </c>
      <c r="P2095" s="4">
        <f t="shared" si="98"/>
        <v>4.1666666671517305E-2</v>
      </c>
      <c r="Q2095" s="27">
        <f>IF(UBER[[Trip duration ]]="","",HOUR(P2095)*60 + MINUTE(P2095))</f>
        <v>60</v>
      </c>
      <c r="R2095" s="27"/>
    </row>
    <row r="2096" spans="1:18" x14ac:dyDescent="0.3">
      <c r="A2096" s="1">
        <v>2102</v>
      </c>
      <c r="B2096" s="1" t="s">
        <v>8</v>
      </c>
      <c r="C2096" s="1">
        <v>4</v>
      </c>
      <c r="D2096" s="1" t="str">
        <f t="shared" si="96"/>
        <v>Yes</v>
      </c>
      <c r="E2096" s="1" t="s">
        <v>5</v>
      </c>
      <c r="F2096" s="2">
        <f>UBER[[#This Row],[Request Date]]+UBER[[#This Row],[Request Time]]</f>
        <v>42563.67291666667</v>
      </c>
      <c r="G2096" s="3">
        <v>42563</v>
      </c>
      <c r="H2096" s="4">
        <v>0.67291666666666661</v>
      </c>
      <c r="I2096" s="27">
        <f>HOUR(UBER[[#This Row],[Request Timestamp]])</f>
        <v>16</v>
      </c>
      <c r="J2096" s="4" t="str">
        <f t="shared" si="97"/>
        <v>Afternoon</v>
      </c>
      <c r="K2096" s="4" t="str">
        <f>TEXT(UBER[[#This Row],[Request Date]],"dddd")</f>
        <v>Tuesday</v>
      </c>
      <c r="L2096" s="2">
        <f>IF(OR(UBER[Drop Date]="NA", UBER[Drop Time]="NA"), "NA",M2096+N2096)</f>
        <v>42563.709027777775</v>
      </c>
      <c r="M2096" s="3">
        <v>42563</v>
      </c>
      <c r="N2096" s="4">
        <v>0.7090277777777777</v>
      </c>
      <c r="O2096" s="4" t="str">
        <f>IF(UBER[Drop Date]="NA","No","yes")</f>
        <v>yes</v>
      </c>
      <c r="P2096" s="4">
        <f t="shared" si="98"/>
        <v>3.6111111105128657E-2</v>
      </c>
      <c r="Q2096" s="27">
        <f>IF(UBER[[Trip duration ]]="","",HOUR(P2096)*60 + MINUTE(P2096))</f>
        <v>52</v>
      </c>
      <c r="R2096" s="27"/>
    </row>
    <row r="2097" spans="1:18" x14ac:dyDescent="0.3">
      <c r="A2097" s="1">
        <v>2103</v>
      </c>
      <c r="B2097" s="1" t="s">
        <v>8</v>
      </c>
      <c r="C2097" s="1">
        <v>20</v>
      </c>
      <c r="D2097" s="1" t="str">
        <f t="shared" si="96"/>
        <v>Yes</v>
      </c>
      <c r="E2097" s="1" t="s">
        <v>5</v>
      </c>
      <c r="F2097" s="2">
        <f>UBER[[#This Row],[Request Date]]+UBER[[#This Row],[Request Time]]</f>
        <v>42563.672222222223</v>
      </c>
      <c r="G2097" s="3">
        <v>42563</v>
      </c>
      <c r="H2097" s="4">
        <v>0.67222222222222217</v>
      </c>
      <c r="I2097" s="27">
        <f>HOUR(UBER[[#This Row],[Request Timestamp]])</f>
        <v>16</v>
      </c>
      <c r="J2097" s="4" t="str">
        <f t="shared" si="97"/>
        <v>Afternoon</v>
      </c>
      <c r="K2097" s="4" t="str">
        <f>TEXT(UBER[[#This Row],[Request Date]],"dddd")</f>
        <v>Tuesday</v>
      </c>
      <c r="L2097" s="2">
        <f>IF(OR(UBER[Drop Date]="NA", UBER[Drop Time]="NA"), "NA",M2097+N2097)</f>
        <v>42563.720833333333</v>
      </c>
      <c r="M2097" s="3">
        <v>42563</v>
      </c>
      <c r="N2097" s="4">
        <v>0.72083333333333333</v>
      </c>
      <c r="O2097" s="4" t="str">
        <f>IF(UBER[Drop Date]="NA","No","yes")</f>
        <v>yes</v>
      </c>
      <c r="P2097" s="4">
        <f t="shared" si="98"/>
        <v>4.8611111109494232E-2</v>
      </c>
      <c r="Q2097" s="27">
        <f>IF(UBER[[Trip duration ]]="","",HOUR(P2097)*60 + MINUTE(P2097))</f>
        <v>70</v>
      </c>
      <c r="R2097" s="27"/>
    </row>
    <row r="2098" spans="1:18" x14ac:dyDescent="0.3">
      <c r="A2098" s="1">
        <v>2104</v>
      </c>
      <c r="B2098" s="1" t="s">
        <v>8</v>
      </c>
      <c r="C2098" s="1">
        <v>91</v>
      </c>
      <c r="D2098" s="1" t="str">
        <f t="shared" si="96"/>
        <v>Yes</v>
      </c>
      <c r="E2098" s="1" t="s">
        <v>5</v>
      </c>
      <c r="F2098" s="2">
        <f>UBER[[#This Row],[Request Date]]+UBER[[#This Row],[Request Time]]</f>
        <v>42563.671527777777</v>
      </c>
      <c r="G2098" s="3">
        <v>42563</v>
      </c>
      <c r="H2098" s="4">
        <v>0.67152777777777783</v>
      </c>
      <c r="I2098" s="27">
        <f>HOUR(UBER[[#This Row],[Request Timestamp]])</f>
        <v>16</v>
      </c>
      <c r="J2098" s="4" t="str">
        <f t="shared" si="97"/>
        <v>Afternoon</v>
      </c>
      <c r="K2098" s="4" t="str">
        <f>TEXT(UBER[[#This Row],[Request Date]],"dddd")</f>
        <v>Tuesday</v>
      </c>
      <c r="L2098" s="2">
        <f>IF(OR(UBER[Drop Date]="NA", UBER[Drop Time]="NA"), "NA",M2098+N2098)</f>
        <v>42563.711111111108</v>
      </c>
      <c r="M2098" s="3">
        <v>42563</v>
      </c>
      <c r="N2098" s="4">
        <v>0.71111111111111114</v>
      </c>
      <c r="O2098" s="4" t="str">
        <f>IF(UBER[Drop Date]="NA","No","yes")</f>
        <v>yes</v>
      </c>
      <c r="P2098" s="4">
        <f t="shared" si="98"/>
        <v>3.9583333331393078E-2</v>
      </c>
      <c r="Q2098" s="27">
        <f>IF(UBER[[Trip duration ]]="","",HOUR(P2098)*60 + MINUTE(P2098))</f>
        <v>57</v>
      </c>
      <c r="R2098" s="27"/>
    </row>
    <row r="2099" spans="1:18" x14ac:dyDescent="0.3">
      <c r="A2099" s="1">
        <v>2105</v>
      </c>
      <c r="B2099" s="1" t="s">
        <v>8</v>
      </c>
      <c r="C2099" s="1">
        <v>227</v>
      </c>
      <c r="D2099" s="1" t="str">
        <f t="shared" si="96"/>
        <v>Yes</v>
      </c>
      <c r="E2099" s="1" t="s">
        <v>5</v>
      </c>
      <c r="F2099" s="2">
        <f>UBER[[#This Row],[Request Date]]+UBER[[#This Row],[Request Time]]</f>
        <v>42563.672222222223</v>
      </c>
      <c r="G2099" s="3">
        <v>42563</v>
      </c>
      <c r="H2099" s="4">
        <v>0.67222222222222217</v>
      </c>
      <c r="I2099" s="27">
        <f>HOUR(UBER[[#This Row],[Request Timestamp]])</f>
        <v>16</v>
      </c>
      <c r="J2099" s="4" t="str">
        <f t="shared" si="97"/>
        <v>Afternoon</v>
      </c>
      <c r="K2099" s="4" t="str">
        <f>TEXT(UBER[[#This Row],[Request Date]],"dddd")</f>
        <v>Tuesday</v>
      </c>
      <c r="L2099" s="2">
        <f>IF(OR(UBER[Drop Date]="NA", UBER[Drop Time]="NA"), "NA",M2099+N2099)</f>
        <v>42563.723611111112</v>
      </c>
      <c r="M2099" s="3">
        <v>42563</v>
      </c>
      <c r="N2099" s="4">
        <v>0.72361111111111109</v>
      </c>
      <c r="O2099" s="4" t="str">
        <f>IF(UBER[Drop Date]="NA","No","yes")</f>
        <v>yes</v>
      </c>
      <c r="P2099" s="4">
        <f t="shared" si="98"/>
        <v>5.1388888889050577E-2</v>
      </c>
      <c r="Q2099" s="27">
        <f>IF(UBER[[Trip duration ]]="","",HOUR(P2099)*60 + MINUTE(P2099))</f>
        <v>74</v>
      </c>
      <c r="R2099" s="27"/>
    </row>
    <row r="2100" spans="1:18" x14ac:dyDescent="0.3">
      <c r="A2100" s="1">
        <v>2106</v>
      </c>
      <c r="B2100" s="1" t="s">
        <v>8</v>
      </c>
      <c r="C2100" s="1">
        <v>262</v>
      </c>
      <c r="D2100" s="1" t="str">
        <f t="shared" si="96"/>
        <v>Yes</v>
      </c>
      <c r="E2100" s="1" t="s">
        <v>5</v>
      </c>
      <c r="F2100" s="2">
        <f>UBER[[#This Row],[Request Date]]+UBER[[#This Row],[Request Time]]</f>
        <v>42563.676388888889</v>
      </c>
      <c r="G2100" s="3">
        <v>42563</v>
      </c>
      <c r="H2100" s="4">
        <v>0.67638888888888893</v>
      </c>
      <c r="I2100" s="27">
        <f>HOUR(UBER[[#This Row],[Request Timestamp]])</f>
        <v>16</v>
      </c>
      <c r="J2100" s="4" t="str">
        <f t="shared" si="97"/>
        <v>Afternoon</v>
      </c>
      <c r="K2100" s="4" t="str">
        <f>TEXT(UBER[[#This Row],[Request Date]],"dddd")</f>
        <v>Tuesday</v>
      </c>
      <c r="L2100" s="2">
        <f>IF(OR(UBER[Drop Date]="NA", UBER[Drop Time]="NA"), "NA",M2100+N2100)</f>
        <v>42563.704861111109</v>
      </c>
      <c r="M2100" s="3">
        <v>42563</v>
      </c>
      <c r="N2100" s="4">
        <v>0.70486111111111116</v>
      </c>
      <c r="O2100" s="4" t="str">
        <f>IF(UBER[Drop Date]="NA","No","yes")</f>
        <v>yes</v>
      </c>
      <c r="P2100" s="4">
        <f t="shared" si="98"/>
        <v>2.8472222220443655E-2</v>
      </c>
      <c r="Q2100" s="27">
        <f>IF(UBER[[Trip duration ]]="","",HOUR(P2100)*60 + MINUTE(P2100))</f>
        <v>41</v>
      </c>
      <c r="R2100" s="27"/>
    </row>
    <row r="2101" spans="1:18" x14ac:dyDescent="0.3">
      <c r="A2101" s="1">
        <v>2107</v>
      </c>
      <c r="B2101" s="1" t="s">
        <v>8</v>
      </c>
      <c r="C2101" s="1">
        <v>53</v>
      </c>
      <c r="D2101" s="1" t="str">
        <f t="shared" si="96"/>
        <v>Yes</v>
      </c>
      <c r="E2101" s="1" t="s">
        <v>5</v>
      </c>
      <c r="F2101" s="2">
        <f>UBER[[#This Row],[Request Date]]+UBER[[#This Row],[Request Time]]</f>
        <v>42563.679166666669</v>
      </c>
      <c r="G2101" s="3">
        <v>42563</v>
      </c>
      <c r="H2101" s="4">
        <v>0.6791666666666667</v>
      </c>
      <c r="I2101" s="27">
        <f>HOUR(UBER[[#This Row],[Request Timestamp]])</f>
        <v>16</v>
      </c>
      <c r="J2101" s="4" t="str">
        <f t="shared" si="97"/>
        <v>Afternoon</v>
      </c>
      <c r="K2101" s="4" t="str">
        <f>TEXT(UBER[[#This Row],[Request Date]],"dddd")</f>
        <v>Tuesday</v>
      </c>
      <c r="L2101" s="2">
        <f>IF(OR(UBER[Drop Date]="NA", UBER[Drop Time]="NA"), "NA",M2101+N2101)</f>
        <v>42563.718055555553</v>
      </c>
      <c r="M2101" s="3">
        <v>42563</v>
      </c>
      <c r="N2101" s="4">
        <v>0.71805555555555556</v>
      </c>
      <c r="O2101" s="4" t="str">
        <f>IF(UBER[Drop Date]="NA","No","yes")</f>
        <v>yes</v>
      </c>
      <c r="P2101" s="4">
        <f t="shared" si="98"/>
        <v>3.8888888884685002E-2</v>
      </c>
      <c r="Q2101" s="27">
        <f>IF(UBER[[Trip duration ]]="","",HOUR(P2101)*60 + MINUTE(P2101))</f>
        <v>56</v>
      </c>
      <c r="R2101" s="27"/>
    </row>
    <row r="2102" spans="1:18" x14ac:dyDescent="0.3">
      <c r="A2102" s="1">
        <v>2108</v>
      </c>
      <c r="B2102" s="1" t="s">
        <v>4</v>
      </c>
      <c r="C2102" s="1">
        <v>30</v>
      </c>
      <c r="D2102" s="1" t="str">
        <f t="shared" si="96"/>
        <v>Yes</v>
      </c>
      <c r="E2102" s="1" t="s">
        <v>5</v>
      </c>
      <c r="F2102" s="2">
        <f>UBER[[#This Row],[Request Date]]+UBER[[#This Row],[Request Time]]</f>
        <v>42563.676388888889</v>
      </c>
      <c r="G2102" s="3">
        <v>42563</v>
      </c>
      <c r="H2102" s="4">
        <v>0.67638888888888893</v>
      </c>
      <c r="I2102" s="27">
        <f>HOUR(UBER[[#This Row],[Request Timestamp]])</f>
        <v>16</v>
      </c>
      <c r="J2102" s="4" t="str">
        <f t="shared" si="97"/>
        <v>Afternoon</v>
      </c>
      <c r="K2102" s="4" t="str">
        <f>TEXT(UBER[[#This Row],[Request Date]],"dddd")</f>
        <v>Tuesday</v>
      </c>
      <c r="L2102" s="2">
        <f>IF(OR(UBER[Drop Date]="NA", UBER[Drop Time]="NA"), "NA",M2102+N2102)</f>
        <v>42563.7</v>
      </c>
      <c r="M2102" s="3">
        <v>42563</v>
      </c>
      <c r="N2102" s="4">
        <v>0.70000000000000007</v>
      </c>
      <c r="O2102" s="4" t="str">
        <f>IF(UBER[Drop Date]="NA","No","yes")</f>
        <v>yes</v>
      </c>
      <c r="P2102" s="4">
        <f t="shared" si="98"/>
        <v>2.361111110803904E-2</v>
      </c>
      <c r="Q2102" s="27">
        <f>IF(UBER[[Trip duration ]]="","",HOUR(P2102)*60 + MINUTE(P2102))</f>
        <v>34</v>
      </c>
      <c r="R2102" s="27"/>
    </row>
    <row r="2103" spans="1:18" x14ac:dyDescent="0.3">
      <c r="A2103" s="1">
        <v>2109</v>
      </c>
      <c r="B2103" s="1" t="s">
        <v>4</v>
      </c>
      <c r="C2103" s="1">
        <v>61</v>
      </c>
      <c r="D2103" s="1" t="str">
        <f t="shared" si="96"/>
        <v>Yes</v>
      </c>
      <c r="E2103" s="1" t="s">
        <v>9</v>
      </c>
      <c r="F2103" s="2">
        <f>UBER[[#This Row],[Request Date]]+UBER[[#This Row],[Request Time]]</f>
        <v>42563.680555555555</v>
      </c>
      <c r="G2103" s="3">
        <v>42563</v>
      </c>
      <c r="H2103" s="4">
        <v>0.68055555555555547</v>
      </c>
      <c r="I2103" s="27">
        <f>HOUR(UBER[[#This Row],[Request Timestamp]])</f>
        <v>16</v>
      </c>
      <c r="J2103" s="4" t="str">
        <f t="shared" si="97"/>
        <v>Afternoon</v>
      </c>
      <c r="K2103" s="4" t="str">
        <f>TEXT(UBER[[#This Row],[Request Date]],"dddd")</f>
        <v>Tuesday</v>
      </c>
      <c r="L2103" s="2" t="str">
        <f>IF(OR(UBER[Drop Date]="NA", UBER[Drop Time]="NA"), "NA",M2103+N2103)</f>
        <v>NA</v>
      </c>
      <c r="M2103" s="3" t="s">
        <v>6</v>
      </c>
      <c r="N2103" s="4"/>
      <c r="O2103" s="4" t="str">
        <f>IF(UBER[Drop Date]="NA","No","yes")</f>
        <v>No</v>
      </c>
      <c r="P2103" s="4" t="str">
        <f t="shared" si="98"/>
        <v/>
      </c>
      <c r="Q2103" s="27" t="str">
        <f>IF(UBER[[Trip duration ]]="","",HOUR(P2103)*60 + MINUTE(P2103))</f>
        <v/>
      </c>
      <c r="R2103" s="27"/>
    </row>
    <row r="2104" spans="1:18" x14ac:dyDescent="0.3">
      <c r="A2104" s="1">
        <v>2110</v>
      </c>
      <c r="B2104" s="1" t="s">
        <v>4</v>
      </c>
      <c r="C2104" s="1">
        <v>36</v>
      </c>
      <c r="D2104" s="1" t="str">
        <f t="shared" si="96"/>
        <v>Yes</v>
      </c>
      <c r="E2104" s="1" t="s">
        <v>5</v>
      </c>
      <c r="F2104" s="2">
        <f>UBER[[#This Row],[Request Date]]+UBER[[#This Row],[Request Time]]</f>
        <v>42563.679861111108</v>
      </c>
      <c r="G2104" s="3">
        <v>42563</v>
      </c>
      <c r="H2104" s="4">
        <v>0.67986111111111114</v>
      </c>
      <c r="I2104" s="27">
        <f>HOUR(UBER[[#This Row],[Request Timestamp]])</f>
        <v>16</v>
      </c>
      <c r="J2104" s="4" t="str">
        <f t="shared" si="97"/>
        <v>Afternoon</v>
      </c>
      <c r="K2104" s="4" t="str">
        <f>TEXT(UBER[[#This Row],[Request Date]],"dddd")</f>
        <v>Tuesday</v>
      </c>
      <c r="L2104" s="2">
        <f>IF(OR(UBER[Drop Date]="NA", UBER[Drop Time]="NA"), "NA",M2104+N2104)</f>
        <v>42563.716666666667</v>
      </c>
      <c r="M2104" s="3">
        <v>42563</v>
      </c>
      <c r="N2104" s="4">
        <v>0.71666666666666667</v>
      </c>
      <c r="O2104" s="4" t="str">
        <f>IF(UBER[Drop Date]="NA","No","yes")</f>
        <v>yes</v>
      </c>
      <c r="P2104" s="4">
        <f t="shared" si="98"/>
        <v>3.680555555911269E-2</v>
      </c>
      <c r="Q2104" s="27">
        <f>IF(UBER[[Trip duration ]]="","",HOUR(P2104)*60 + MINUTE(P2104))</f>
        <v>53</v>
      </c>
      <c r="R2104" s="27"/>
    </row>
    <row r="2105" spans="1:18" x14ac:dyDescent="0.3">
      <c r="A2105" s="1">
        <v>2111</v>
      </c>
      <c r="B2105" s="1" t="s">
        <v>4</v>
      </c>
      <c r="C2105" s="1">
        <v>233</v>
      </c>
      <c r="D2105" s="1" t="str">
        <f t="shared" si="96"/>
        <v>Yes</v>
      </c>
      <c r="E2105" s="1" t="s">
        <v>5</v>
      </c>
      <c r="F2105" s="2">
        <f>UBER[[#This Row],[Request Date]]+UBER[[#This Row],[Request Time]]</f>
        <v>42563.684027777781</v>
      </c>
      <c r="G2105" s="3">
        <v>42563</v>
      </c>
      <c r="H2105" s="4">
        <v>0.68402777777777779</v>
      </c>
      <c r="I2105" s="27">
        <f>HOUR(UBER[[#This Row],[Request Timestamp]])</f>
        <v>16</v>
      </c>
      <c r="J2105" s="4" t="str">
        <f t="shared" si="97"/>
        <v>Afternoon</v>
      </c>
      <c r="K2105" s="4" t="str">
        <f>TEXT(UBER[[#This Row],[Request Date]],"dddd")</f>
        <v>Tuesday</v>
      </c>
      <c r="L2105" s="2">
        <f>IF(OR(UBER[Drop Date]="NA", UBER[Drop Time]="NA"), "NA",M2105+N2105)</f>
        <v>42563.725694444445</v>
      </c>
      <c r="M2105" s="3">
        <v>42563</v>
      </c>
      <c r="N2105" s="4">
        <v>0.72569444444444453</v>
      </c>
      <c r="O2105" s="4" t="str">
        <f>IF(UBER[Drop Date]="NA","No","yes")</f>
        <v>yes</v>
      </c>
      <c r="P2105" s="4">
        <f t="shared" si="98"/>
        <v>4.1666666664241347E-2</v>
      </c>
      <c r="Q2105" s="27">
        <f>IF(UBER[[Trip duration ]]="","",HOUR(P2105)*60 + MINUTE(P2105))</f>
        <v>60</v>
      </c>
      <c r="R2105" s="27"/>
    </row>
    <row r="2106" spans="1:18" x14ac:dyDescent="0.3">
      <c r="A2106" s="1">
        <v>2112</v>
      </c>
      <c r="B2106" s="1" t="s">
        <v>4</v>
      </c>
      <c r="C2106" s="1">
        <v>164</v>
      </c>
      <c r="D2106" s="1" t="str">
        <f t="shared" si="96"/>
        <v>Yes</v>
      </c>
      <c r="E2106" s="1" t="s">
        <v>5</v>
      </c>
      <c r="F2106" s="2">
        <f>UBER[[#This Row],[Request Date]]+UBER[[#This Row],[Request Time]]</f>
        <v>42563.688888888886</v>
      </c>
      <c r="G2106" s="3">
        <v>42563</v>
      </c>
      <c r="H2106" s="4">
        <v>0.68888888888888899</v>
      </c>
      <c r="I2106" s="27">
        <f>HOUR(UBER[[#This Row],[Request Timestamp]])</f>
        <v>16</v>
      </c>
      <c r="J2106" s="4" t="str">
        <f t="shared" si="97"/>
        <v>Afternoon</v>
      </c>
      <c r="K2106" s="4" t="str">
        <f>TEXT(UBER[[#This Row],[Request Date]],"dddd")</f>
        <v>Tuesday</v>
      </c>
      <c r="L2106" s="2">
        <f>IF(OR(UBER[Drop Date]="NA", UBER[Drop Time]="NA"), "NA",M2106+N2106)</f>
        <v>42563.710416666669</v>
      </c>
      <c r="M2106" s="3">
        <v>42563</v>
      </c>
      <c r="N2106" s="4">
        <v>0.7104166666666667</v>
      </c>
      <c r="O2106" s="4" t="str">
        <f>IF(UBER[Drop Date]="NA","No","yes")</f>
        <v>yes</v>
      </c>
      <c r="P2106" s="4">
        <f t="shared" si="98"/>
        <v>2.1527777782466728E-2</v>
      </c>
      <c r="Q2106" s="27">
        <f>IF(UBER[[Trip duration ]]="","",HOUR(P2106)*60 + MINUTE(P2106))</f>
        <v>31</v>
      </c>
      <c r="R2106" s="27"/>
    </row>
    <row r="2107" spans="1:18" x14ac:dyDescent="0.3">
      <c r="A2107" s="1">
        <v>2113</v>
      </c>
      <c r="B2107" s="1" t="s">
        <v>4</v>
      </c>
      <c r="C2107" s="1">
        <v>206</v>
      </c>
      <c r="D2107" s="1" t="str">
        <f t="shared" si="96"/>
        <v>Yes</v>
      </c>
      <c r="E2107" s="1" t="s">
        <v>9</v>
      </c>
      <c r="F2107" s="2">
        <f>UBER[[#This Row],[Request Date]]+UBER[[#This Row],[Request Time]]</f>
        <v>42563.686805555553</v>
      </c>
      <c r="G2107" s="3">
        <v>42563</v>
      </c>
      <c r="H2107" s="4">
        <v>0.68680555555555556</v>
      </c>
      <c r="I2107" s="27">
        <f>HOUR(UBER[[#This Row],[Request Timestamp]])</f>
        <v>16</v>
      </c>
      <c r="J2107" s="4" t="str">
        <f t="shared" si="97"/>
        <v>Afternoon</v>
      </c>
      <c r="K2107" s="4" t="str">
        <f>TEXT(UBER[[#This Row],[Request Date]],"dddd")</f>
        <v>Tuesday</v>
      </c>
      <c r="L2107" s="2" t="str">
        <f>IF(OR(UBER[Drop Date]="NA", UBER[Drop Time]="NA"), "NA",M2107+N2107)</f>
        <v>NA</v>
      </c>
      <c r="M2107" s="3" t="s">
        <v>6</v>
      </c>
      <c r="N2107" s="4"/>
      <c r="O2107" s="4" t="str">
        <f>IF(UBER[Drop Date]="NA","No","yes")</f>
        <v>No</v>
      </c>
      <c r="P2107" s="4" t="str">
        <f t="shared" si="98"/>
        <v/>
      </c>
      <c r="Q2107" s="27" t="str">
        <f>IF(UBER[[Trip duration ]]="","",HOUR(P2107)*60 + MINUTE(P2107))</f>
        <v/>
      </c>
      <c r="R2107" s="27"/>
    </row>
    <row r="2108" spans="1:18" x14ac:dyDescent="0.3">
      <c r="A2108" s="1">
        <v>2114</v>
      </c>
      <c r="B2108" s="1" t="s">
        <v>8</v>
      </c>
      <c r="C2108" s="1">
        <v>23</v>
      </c>
      <c r="D2108" s="1" t="str">
        <f t="shared" si="96"/>
        <v>Yes</v>
      </c>
      <c r="E2108" s="1" t="s">
        <v>5</v>
      </c>
      <c r="F2108" s="2">
        <f>UBER[[#This Row],[Request Date]]+UBER[[#This Row],[Request Time]]</f>
        <v>42563.691666666666</v>
      </c>
      <c r="G2108" s="3">
        <v>42563</v>
      </c>
      <c r="H2108" s="4">
        <v>0.69166666666666676</v>
      </c>
      <c r="I2108" s="27">
        <f>HOUR(UBER[[#This Row],[Request Timestamp]])</f>
        <v>16</v>
      </c>
      <c r="J2108" s="4" t="str">
        <f t="shared" si="97"/>
        <v>Afternoon</v>
      </c>
      <c r="K2108" s="4" t="str">
        <f>TEXT(UBER[[#This Row],[Request Date]],"dddd")</f>
        <v>Tuesday</v>
      </c>
      <c r="L2108" s="2">
        <f>IF(OR(UBER[Drop Date]="NA", UBER[Drop Time]="NA"), "NA",M2108+N2108)</f>
        <v>42563.722916666666</v>
      </c>
      <c r="M2108" s="3">
        <v>42563</v>
      </c>
      <c r="N2108" s="4">
        <v>0.72291666666666676</v>
      </c>
      <c r="O2108" s="4" t="str">
        <f>IF(UBER[Drop Date]="NA","No","yes")</f>
        <v>yes</v>
      </c>
      <c r="P2108" s="4">
        <f t="shared" si="98"/>
        <v>3.125E-2</v>
      </c>
      <c r="Q2108" s="27">
        <f>IF(UBER[[Trip duration ]]="","",HOUR(P2108)*60 + MINUTE(P2108))</f>
        <v>45</v>
      </c>
      <c r="R2108" s="27"/>
    </row>
    <row r="2109" spans="1:18" x14ac:dyDescent="0.3">
      <c r="A2109" s="1">
        <v>2115</v>
      </c>
      <c r="B2109" s="1" t="s">
        <v>8</v>
      </c>
      <c r="C2109" s="1" t="s">
        <v>6</v>
      </c>
      <c r="D2109" s="1" t="str">
        <f t="shared" si="96"/>
        <v>No</v>
      </c>
      <c r="E2109" s="1" t="s">
        <v>7</v>
      </c>
      <c r="F2109" s="2">
        <f>UBER[[#This Row],[Request Date]]+UBER[[#This Row],[Request Time]]</f>
        <v>42563.695138888892</v>
      </c>
      <c r="G2109" s="3">
        <v>42563</v>
      </c>
      <c r="H2109" s="4">
        <v>0.69513888888888886</v>
      </c>
      <c r="I2109" s="27">
        <f>HOUR(UBER[[#This Row],[Request Timestamp]])</f>
        <v>16</v>
      </c>
      <c r="J2109" s="4" t="str">
        <f t="shared" si="97"/>
        <v>Afternoon</v>
      </c>
      <c r="K2109" s="4" t="str">
        <f>TEXT(UBER[[#This Row],[Request Date]],"dddd")</f>
        <v>Tuesday</v>
      </c>
      <c r="L2109" s="2" t="str">
        <f>IF(OR(UBER[Drop Date]="NA", UBER[Drop Time]="NA"), "NA",M2109+N2109)</f>
        <v>NA</v>
      </c>
      <c r="M2109" s="3" t="s">
        <v>6</v>
      </c>
      <c r="N2109" s="4"/>
      <c r="O2109" s="4" t="str">
        <f>IF(UBER[Drop Date]="NA","No","yes")</f>
        <v>No</v>
      </c>
      <c r="P2109" s="4" t="str">
        <f t="shared" si="98"/>
        <v/>
      </c>
      <c r="Q2109" s="27" t="str">
        <f>IF(UBER[[Trip duration ]]="","",HOUR(P2109)*60 + MINUTE(P2109))</f>
        <v/>
      </c>
      <c r="R2109" s="27"/>
    </row>
    <row r="2110" spans="1:18" x14ac:dyDescent="0.3">
      <c r="A2110" s="1">
        <v>2116</v>
      </c>
      <c r="B2110" s="1" t="s">
        <v>8</v>
      </c>
      <c r="C2110" s="1">
        <v>76</v>
      </c>
      <c r="D2110" s="1" t="str">
        <f t="shared" si="96"/>
        <v>Yes</v>
      </c>
      <c r="E2110" s="1" t="s">
        <v>5</v>
      </c>
      <c r="F2110" s="2">
        <f>UBER[[#This Row],[Request Date]]+UBER[[#This Row],[Request Time]]</f>
        <v>42563.689583333333</v>
      </c>
      <c r="G2110" s="3">
        <v>42563</v>
      </c>
      <c r="H2110" s="4">
        <v>0.68958333333333333</v>
      </c>
      <c r="I2110" s="27">
        <f>HOUR(UBER[[#This Row],[Request Timestamp]])</f>
        <v>16</v>
      </c>
      <c r="J2110" s="4" t="str">
        <f t="shared" si="97"/>
        <v>Afternoon</v>
      </c>
      <c r="K2110" s="4" t="str">
        <f>TEXT(UBER[[#This Row],[Request Date]],"dddd")</f>
        <v>Tuesday</v>
      </c>
      <c r="L2110" s="2">
        <f>IF(OR(UBER[Drop Date]="NA", UBER[Drop Time]="NA"), "NA",M2110+N2110)</f>
        <v>42563.714583333334</v>
      </c>
      <c r="M2110" s="3">
        <v>42563</v>
      </c>
      <c r="N2110" s="4">
        <v>0.71458333333333324</v>
      </c>
      <c r="O2110" s="4" t="str">
        <f>IF(UBER[Drop Date]="NA","No","yes")</f>
        <v>yes</v>
      </c>
      <c r="P2110" s="4">
        <f t="shared" si="98"/>
        <v>2.5000000001455192E-2</v>
      </c>
      <c r="Q2110" s="27">
        <f>IF(UBER[[Trip duration ]]="","",HOUR(P2110)*60 + MINUTE(P2110))</f>
        <v>36</v>
      </c>
      <c r="R2110" s="27"/>
    </row>
    <row r="2111" spans="1:18" x14ac:dyDescent="0.3">
      <c r="A2111" s="1">
        <v>2117</v>
      </c>
      <c r="B2111" s="1" t="s">
        <v>8</v>
      </c>
      <c r="C2111" s="1">
        <v>113</v>
      </c>
      <c r="D2111" s="1" t="str">
        <f t="shared" si="96"/>
        <v>Yes</v>
      </c>
      <c r="E2111" s="1" t="s">
        <v>9</v>
      </c>
      <c r="F2111" s="2">
        <f>UBER[[#This Row],[Request Date]]+UBER[[#This Row],[Request Time]]</f>
        <v>42563.689583333333</v>
      </c>
      <c r="G2111" s="3">
        <v>42563</v>
      </c>
      <c r="H2111" s="4">
        <v>0.68958333333333333</v>
      </c>
      <c r="I2111" s="27">
        <f>HOUR(UBER[[#This Row],[Request Timestamp]])</f>
        <v>16</v>
      </c>
      <c r="J2111" s="4" t="str">
        <f t="shared" si="97"/>
        <v>Afternoon</v>
      </c>
      <c r="K2111" s="4" t="str">
        <f>TEXT(UBER[[#This Row],[Request Date]],"dddd")</f>
        <v>Tuesday</v>
      </c>
      <c r="L2111" s="2" t="str">
        <f>IF(OR(UBER[Drop Date]="NA", UBER[Drop Time]="NA"), "NA",M2111+N2111)</f>
        <v>NA</v>
      </c>
      <c r="M2111" s="3" t="s">
        <v>6</v>
      </c>
      <c r="N2111" s="4"/>
      <c r="O2111" s="4" t="str">
        <f>IF(UBER[Drop Date]="NA","No","yes")</f>
        <v>No</v>
      </c>
      <c r="P2111" s="4" t="str">
        <f t="shared" si="98"/>
        <v/>
      </c>
      <c r="Q2111" s="27" t="str">
        <f>IF(UBER[[Trip duration ]]="","",HOUR(P2111)*60 + MINUTE(P2111))</f>
        <v/>
      </c>
      <c r="R2111" s="27"/>
    </row>
    <row r="2112" spans="1:18" x14ac:dyDescent="0.3">
      <c r="A2112" s="1">
        <v>2118</v>
      </c>
      <c r="B2112" s="1" t="s">
        <v>4</v>
      </c>
      <c r="C2112" s="1">
        <v>138</v>
      </c>
      <c r="D2112" s="1" t="str">
        <f t="shared" si="96"/>
        <v>Yes</v>
      </c>
      <c r="E2112" s="1" t="s">
        <v>5</v>
      </c>
      <c r="F2112" s="2">
        <f>UBER[[#This Row],[Request Date]]+UBER[[#This Row],[Request Time]]</f>
        <v>42563.695138888892</v>
      </c>
      <c r="G2112" s="3">
        <v>42563</v>
      </c>
      <c r="H2112" s="4">
        <v>0.69513888888888886</v>
      </c>
      <c r="I2112" s="27">
        <f>HOUR(UBER[[#This Row],[Request Timestamp]])</f>
        <v>16</v>
      </c>
      <c r="J2112" s="4" t="str">
        <f t="shared" si="97"/>
        <v>Afternoon</v>
      </c>
      <c r="K2112" s="4" t="str">
        <f>TEXT(UBER[[#This Row],[Request Date]],"dddd")</f>
        <v>Tuesday</v>
      </c>
      <c r="L2112" s="2">
        <f>IF(OR(UBER[Drop Date]="NA", UBER[Drop Time]="NA"), "NA",M2112+N2112)</f>
        <v>42563.742361111108</v>
      </c>
      <c r="M2112" s="3">
        <v>42563</v>
      </c>
      <c r="N2112" s="4">
        <v>0.74236111111111114</v>
      </c>
      <c r="O2112" s="4" t="str">
        <f>IF(UBER[Drop Date]="NA","No","yes")</f>
        <v>yes</v>
      </c>
      <c r="P2112" s="4">
        <f t="shared" si="98"/>
        <v>4.722222221607808E-2</v>
      </c>
      <c r="Q2112" s="27">
        <f>IF(UBER[[Trip duration ]]="","",HOUR(P2112)*60 + MINUTE(P2112))</f>
        <v>68</v>
      </c>
      <c r="R2112" s="27"/>
    </row>
    <row r="2113" spans="1:18" x14ac:dyDescent="0.3">
      <c r="A2113" s="1">
        <v>2119</v>
      </c>
      <c r="B2113" s="1" t="s">
        <v>8</v>
      </c>
      <c r="C2113" s="1">
        <v>181</v>
      </c>
      <c r="D2113" s="1" t="str">
        <f t="shared" si="96"/>
        <v>Yes</v>
      </c>
      <c r="E2113" s="1" t="s">
        <v>9</v>
      </c>
      <c r="F2113" s="2">
        <f>UBER[[#This Row],[Request Date]]+UBER[[#This Row],[Request Time]]</f>
        <v>42563.695138888892</v>
      </c>
      <c r="G2113" s="3">
        <v>42563</v>
      </c>
      <c r="H2113" s="4">
        <v>0.69513888888888886</v>
      </c>
      <c r="I2113" s="27">
        <f>HOUR(UBER[[#This Row],[Request Timestamp]])</f>
        <v>16</v>
      </c>
      <c r="J2113" s="4" t="str">
        <f t="shared" si="97"/>
        <v>Afternoon</v>
      </c>
      <c r="K2113" s="4" t="str">
        <f>TEXT(UBER[[#This Row],[Request Date]],"dddd")</f>
        <v>Tuesday</v>
      </c>
      <c r="L2113" s="2" t="str">
        <f>IF(OR(UBER[Drop Date]="NA", UBER[Drop Time]="NA"), "NA",M2113+N2113)</f>
        <v>NA</v>
      </c>
      <c r="M2113" s="3" t="s">
        <v>6</v>
      </c>
      <c r="N2113" s="4"/>
      <c r="O2113" s="4" t="str">
        <f>IF(UBER[Drop Date]="NA","No","yes")</f>
        <v>No</v>
      </c>
      <c r="P2113" s="4" t="str">
        <f t="shared" si="98"/>
        <v/>
      </c>
      <c r="Q2113" s="27" t="str">
        <f>IF(UBER[[Trip duration ]]="","",HOUR(P2113)*60 + MINUTE(P2113))</f>
        <v/>
      </c>
      <c r="R2113" s="27"/>
    </row>
    <row r="2114" spans="1:18" x14ac:dyDescent="0.3">
      <c r="A2114" s="1">
        <v>2120</v>
      </c>
      <c r="B2114" s="1" t="s">
        <v>4</v>
      </c>
      <c r="C2114" s="1">
        <v>114</v>
      </c>
      <c r="D2114" s="1" t="str">
        <f t="shared" ref="D2114:D2177" si="99">IF(C:C="NA","No","Yes")</f>
        <v>Yes</v>
      </c>
      <c r="E2114" s="1" t="s">
        <v>5</v>
      </c>
      <c r="F2114" s="2">
        <f>UBER[[#This Row],[Request Date]]+UBER[[#This Row],[Request Time]]</f>
        <v>42563.697222222225</v>
      </c>
      <c r="G2114" s="3">
        <v>42563</v>
      </c>
      <c r="H2114" s="4">
        <v>0.6972222222222223</v>
      </c>
      <c r="I2114" s="27">
        <f>HOUR(UBER[[#This Row],[Request Timestamp]])</f>
        <v>16</v>
      </c>
      <c r="J2114" s="4" t="str">
        <f t="shared" ref="J2114:J2177" si="100">IF(HOUR(H2114)&lt;4,"Late Night",
 IF(HOUR(H2114)&lt;8,"Early Morning",
 IF(HOUR(H2114)&lt;12,"Morning",
 IF(HOUR(H2114)&lt;17,"Afternoon",
 IF(HOUR(H2114)&lt;21,"Evening","Night")))))</f>
        <v>Afternoon</v>
      </c>
      <c r="K2114" s="4" t="str">
        <f>TEXT(UBER[[#This Row],[Request Date]],"dddd")</f>
        <v>Tuesday</v>
      </c>
      <c r="L2114" s="2">
        <f>IF(OR(UBER[Drop Date]="NA", UBER[Drop Time]="NA"), "NA",M2114+N2114)</f>
        <v>42563.731249999997</v>
      </c>
      <c r="M2114" s="3">
        <v>42563</v>
      </c>
      <c r="N2114" s="4">
        <v>0.73125000000000007</v>
      </c>
      <c r="O2114" s="4" t="str">
        <f>IF(UBER[Drop Date]="NA","No","yes")</f>
        <v>yes</v>
      </c>
      <c r="P2114" s="4">
        <f t="shared" ref="P2114:P2177" si="101">IF(OR(L2114="NA",F2114="NA"), "", L2114 - F2114)</f>
        <v>3.4027777772280388E-2</v>
      </c>
      <c r="Q2114" s="27">
        <f>IF(UBER[[Trip duration ]]="","",HOUR(P2114)*60 + MINUTE(P2114))</f>
        <v>49</v>
      </c>
      <c r="R2114" s="27"/>
    </row>
    <row r="2115" spans="1:18" x14ac:dyDescent="0.3">
      <c r="A2115" s="1">
        <v>2121</v>
      </c>
      <c r="B2115" s="1" t="s">
        <v>8</v>
      </c>
      <c r="C2115" s="1" t="s">
        <v>6</v>
      </c>
      <c r="D2115" s="1" t="str">
        <f t="shared" si="99"/>
        <v>No</v>
      </c>
      <c r="E2115" s="1" t="s">
        <v>7</v>
      </c>
      <c r="F2115" s="2">
        <f>UBER[[#This Row],[Request Date]]+UBER[[#This Row],[Request Time]]</f>
        <v>42563.7</v>
      </c>
      <c r="G2115" s="3">
        <v>42563</v>
      </c>
      <c r="H2115" s="4">
        <v>0.70000000000000007</v>
      </c>
      <c r="I2115" s="27">
        <f>HOUR(UBER[[#This Row],[Request Timestamp]])</f>
        <v>16</v>
      </c>
      <c r="J2115" s="4" t="str">
        <f t="shared" si="100"/>
        <v>Afternoon</v>
      </c>
      <c r="K2115" s="4" t="str">
        <f>TEXT(UBER[[#This Row],[Request Date]],"dddd")</f>
        <v>Tuesday</v>
      </c>
      <c r="L2115" s="2" t="str">
        <f>IF(OR(UBER[Drop Date]="NA", UBER[Drop Time]="NA"), "NA",M2115+N2115)</f>
        <v>NA</v>
      </c>
      <c r="M2115" s="3" t="s">
        <v>6</v>
      </c>
      <c r="N2115" s="4"/>
      <c r="O2115" s="4" t="str">
        <f>IF(UBER[Drop Date]="NA","No","yes")</f>
        <v>No</v>
      </c>
      <c r="P2115" s="4" t="str">
        <f t="shared" si="101"/>
        <v/>
      </c>
      <c r="Q2115" s="27" t="str">
        <f>IF(UBER[[Trip duration ]]="","",HOUR(P2115)*60 + MINUTE(P2115))</f>
        <v/>
      </c>
      <c r="R2115" s="27"/>
    </row>
    <row r="2116" spans="1:18" x14ac:dyDescent="0.3">
      <c r="A2116" s="1">
        <v>2122</v>
      </c>
      <c r="B2116" s="1" t="s">
        <v>8</v>
      </c>
      <c r="C2116" s="1">
        <v>278</v>
      </c>
      <c r="D2116" s="1" t="str">
        <f t="shared" si="99"/>
        <v>Yes</v>
      </c>
      <c r="E2116" s="1" t="s">
        <v>9</v>
      </c>
      <c r="F2116" s="2">
        <f>UBER[[#This Row],[Request Date]]+UBER[[#This Row],[Request Time]]</f>
        <v>42563.701388888891</v>
      </c>
      <c r="G2116" s="3">
        <v>42563</v>
      </c>
      <c r="H2116" s="4">
        <v>0.70138888888888884</v>
      </c>
      <c r="I2116" s="27">
        <f>HOUR(UBER[[#This Row],[Request Timestamp]])</f>
        <v>16</v>
      </c>
      <c r="J2116" s="4" t="str">
        <f t="shared" si="100"/>
        <v>Afternoon</v>
      </c>
      <c r="K2116" s="4" t="str">
        <f>TEXT(UBER[[#This Row],[Request Date]],"dddd")</f>
        <v>Tuesday</v>
      </c>
      <c r="L2116" s="2" t="str">
        <f>IF(OR(UBER[Drop Date]="NA", UBER[Drop Time]="NA"), "NA",M2116+N2116)</f>
        <v>NA</v>
      </c>
      <c r="M2116" s="3" t="s">
        <v>6</v>
      </c>
      <c r="N2116" s="4"/>
      <c r="O2116" s="4" t="str">
        <f>IF(UBER[Drop Date]="NA","No","yes")</f>
        <v>No</v>
      </c>
      <c r="P2116" s="4" t="str">
        <f t="shared" si="101"/>
        <v/>
      </c>
      <c r="Q2116" s="27" t="str">
        <f>IF(UBER[[Trip duration ]]="","",HOUR(P2116)*60 + MINUTE(P2116))</f>
        <v/>
      </c>
      <c r="R2116" s="27"/>
    </row>
    <row r="2117" spans="1:18" x14ac:dyDescent="0.3">
      <c r="A2117" s="1">
        <v>2123</v>
      </c>
      <c r="B2117" s="1" t="s">
        <v>8</v>
      </c>
      <c r="C2117" s="1">
        <v>275</v>
      </c>
      <c r="D2117" s="1" t="str">
        <f t="shared" si="99"/>
        <v>Yes</v>
      </c>
      <c r="E2117" s="1" t="s">
        <v>5</v>
      </c>
      <c r="F2117" s="2">
        <f>UBER[[#This Row],[Request Date]]+UBER[[#This Row],[Request Time]]</f>
        <v>42563.697916666664</v>
      </c>
      <c r="G2117" s="3">
        <v>42563</v>
      </c>
      <c r="H2117" s="4">
        <v>0.69791666666666663</v>
      </c>
      <c r="I2117" s="27">
        <f>HOUR(UBER[[#This Row],[Request Timestamp]])</f>
        <v>16</v>
      </c>
      <c r="J2117" s="4" t="str">
        <f t="shared" si="100"/>
        <v>Afternoon</v>
      </c>
      <c r="K2117" s="4" t="str">
        <f>TEXT(UBER[[#This Row],[Request Date]],"dddd")</f>
        <v>Tuesday</v>
      </c>
      <c r="L2117" s="2">
        <f>IF(OR(UBER[Drop Date]="NA", UBER[Drop Time]="NA"), "NA",M2117+N2117)</f>
        <v>42563.736111111109</v>
      </c>
      <c r="M2117" s="3">
        <v>42563</v>
      </c>
      <c r="N2117" s="4">
        <v>0.73611111111111116</v>
      </c>
      <c r="O2117" s="4" t="str">
        <f>IF(UBER[Drop Date]="NA","No","yes")</f>
        <v>yes</v>
      </c>
      <c r="P2117" s="4">
        <f t="shared" si="101"/>
        <v>3.8194444445252884E-2</v>
      </c>
      <c r="Q2117" s="27">
        <f>IF(UBER[[Trip duration ]]="","",HOUR(P2117)*60 + MINUTE(P2117))</f>
        <v>55</v>
      </c>
      <c r="R2117" s="27"/>
    </row>
    <row r="2118" spans="1:18" x14ac:dyDescent="0.3">
      <c r="A2118" s="1">
        <v>2124</v>
      </c>
      <c r="B2118" s="1" t="s">
        <v>4</v>
      </c>
      <c r="C2118" s="1">
        <v>92</v>
      </c>
      <c r="D2118" s="1" t="str">
        <f t="shared" si="99"/>
        <v>Yes</v>
      </c>
      <c r="E2118" s="1" t="s">
        <v>5</v>
      </c>
      <c r="F2118" s="2">
        <f>UBER[[#This Row],[Request Date]]+UBER[[#This Row],[Request Time]]</f>
        <v>42563.703472222223</v>
      </c>
      <c r="G2118" s="3">
        <v>42563</v>
      </c>
      <c r="H2118" s="4">
        <v>0.70347222222222217</v>
      </c>
      <c r="I2118" s="27">
        <f>HOUR(UBER[[#This Row],[Request Timestamp]])</f>
        <v>16</v>
      </c>
      <c r="J2118" s="4" t="str">
        <f t="shared" si="100"/>
        <v>Afternoon</v>
      </c>
      <c r="K2118" s="4" t="str">
        <f>TEXT(UBER[[#This Row],[Request Date]],"dddd")</f>
        <v>Tuesday</v>
      </c>
      <c r="L2118" s="2">
        <f>IF(OR(UBER[Drop Date]="NA", UBER[Drop Time]="NA"), "NA",M2118+N2118)</f>
        <v>42563.729861111111</v>
      </c>
      <c r="M2118" s="3">
        <v>42563</v>
      </c>
      <c r="N2118" s="4">
        <v>0.72986111111111107</v>
      </c>
      <c r="O2118" s="4" t="str">
        <f>IF(UBER[Drop Date]="NA","No","yes")</f>
        <v>yes</v>
      </c>
      <c r="P2118" s="4">
        <f t="shared" si="101"/>
        <v>2.6388888887595385E-2</v>
      </c>
      <c r="Q2118" s="27">
        <f>IF(UBER[[Trip duration ]]="","",HOUR(P2118)*60 + MINUTE(P2118))</f>
        <v>38</v>
      </c>
      <c r="R2118" s="27"/>
    </row>
    <row r="2119" spans="1:18" x14ac:dyDescent="0.3">
      <c r="A2119" s="1">
        <v>2125</v>
      </c>
      <c r="B2119" s="1" t="s">
        <v>4</v>
      </c>
      <c r="C2119" s="1">
        <v>201</v>
      </c>
      <c r="D2119" s="1" t="str">
        <f t="shared" si="99"/>
        <v>Yes</v>
      </c>
      <c r="E2119" s="1" t="s">
        <v>9</v>
      </c>
      <c r="F2119" s="2">
        <f>UBER[[#This Row],[Request Date]]+UBER[[#This Row],[Request Time]]</f>
        <v>42563.702777777777</v>
      </c>
      <c r="G2119" s="3">
        <v>42563</v>
      </c>
      <c r="H2119" s="4">
        <v>0.70277777777777783</v>
      </c>
      <c r="I2119" s="27">
        <f>HOUR(UBER[[#This Row],[Request Timestamp]])</f>
        <v>16</v>
      </c>
      <c r="J2119" s="4" t="str">
        <f t="shared" si="100"/>
        <v>Afternoon</v>
      </c>
      <c r="K2119" s="4" t="str">
        <f>TEXT(UBER[[#This Row],[Request Date]],"dddd")</f>
        <v>Tuesday</v>
      </c>
      <c r="L2119" s="2" t="str">
        <f>IF(OR(UBER[Drop Date]="NA", UBER[Drop Time]="NA"), "NA",M2119+N2119)</f>
        <v>NA</v>
      </c>
      <c r="M2119" s="3" t="s">
        <v>6</v>
      </c>
      <c r="N2119" s="4"/>
      <c r="O2119" s="4" t="str">
        <f>IF(UBER[Drop Date]="NA","No","yes")</f>
        <v>No</v>
      </c>
      <c r="P2119" s="4" t="str">
        <f t="shared" si="101"/>
        <v/>
      </c>
      <c r="Q2119" s="27" t="str">
        <f>IF(UBER[[Trip duration ]]="","",HOUR(P2119)*60 + MINUTE(P2119))</f>
        <v/>
      </c>
      <c r="R2119" s="27"/>
    </row>
    <row r="2120" spans="1:18" x14ac:dyDescent="0.3">
      <c r="A2120" s="1">
        <v>2126</v>
      </c>
      <c r="B2120" s="1" t="s">
        <v>8</v>
      </c>
      <c r="C2120" s="1">
        <v>266</v>
      </c>
      <c r="D2120" s="1" t="str">
        <f t="shared" si="99"/>
        <v>Yes</v>
      </c>
      <c r="E2120" s="1" t="s">
        <v>5</v>
      </c>
      <c r="F2120" s="2">
        <f>UBER[[#This Row],[Request Date]]+UBER[[#This Row],[Request Time]]</f>
        <v>42563.702777777777</v>
      </c>
      <c r="G2120" s="3">
        <v>42563</v>
      </c>
      <c r="H2120" s="4">
        <v>0.70277777777777783</v>
      </c>
      <c r="I2120" s="27">
        <f>HOUR(UBER[[#This Row],[Request Timestamp]])</f>
        <v>16</v>
      </c>
      <c r="J2120" s="4" t="str">
        <f t="shared" si="100"/>
        <v>Afternoon</v>
      </c>
      <c r="K2120" s="4" t="str">
        <f>TEXT(UBER[[#This Row],[Request Date]],"dddd")</f>
        <v>Tuesday</v>
      </c>
      <c r="L2120" s="2">
        <f>IF(OR(UBER[Drop Date]="NA", UBER[Drop Time]="NA"), "NA",M2120+N2120)</f>
        <v>42563.751388888886</v>
      </c>
      <c r="M2120" s="3">
        <v>42563</v>
      </c>
      <c r="N2120" s="4">
        <v>0.75138888888888899</v>
      </c>
      <c r="O2120" s="4" t="str">
        <f>IF(UBER[Drop Date]="NA","No","yes")</f>
        <v>yes</v>
      </c>
      <c r="P2120" s="4">
        <f t="shared" si="101"/>
        <v>4.8611111109494232E-2</v>
      </c>
      <c r="Q2120" s="27">
        <f>IF(UBER[[Trip duration ]]="","",HOUR(P2120)*60 + MINUTE(P2120))</f>
        <v>70</v>
      </c>
      <c r="R2120" s="27"/>
    </row>
    <row r="2121" spans="1:18" x14ac:dyDescent="0.3">
      <c r="A2121" s="1">
        <v>2127</v>
      </c>
      <c r="B2121" s="1" t="s">
        <v>8</v>
      </c>
      <c r="C2121" s="1" t="s">
        <v>6</v>
      </c>
      <c r="D2121" s="1" t="str">
        <f t="shared" si="99"/>
        <v>No</v>
      </c>
      <c r="E2121" s="1" t="s">
        <v>7</v>
      </c>
      <c r="F2121" s="2">
        <f>UBER[[#This Row],[Request Date]]+UBER[[#This Row],[Request Time]]</f>
        <v>42563.709722222222</v>
      </c>
      <c r="G2121" s="3">
        <v>42563</v>
      </c>
      <c r="H2121" s="4">
        <v>0.70972222222222225</v>
      </c>
      <c r="I2121" s="27">
        <f>HOUR(UBER[[#This Row],[Request Timestamp]])</f>
        <v>17</v>
      </c>
      <c r="J2121" s="4" t="str">
        <f t="shared" si="100"/>
        <v>Evening</v>
      </c>
      <c r="K2121" s="4" t="str">
        <f>TEXT(UBER[[#This Row],[Request Date]],"dddd")</f>
        <v>Tuesday</v>
      </c>
      <c r="L2121" s="2" t="str">
        <f>IF(OR(UBER[Drop Date]="NA", UBER[Drop Time]="NA"), "NA",M2121+N2121)</f>
        <v>NA</v>
      </c>
      <c r="M2121" s="3" t="s">
        <v>6</v>
      </c>
      <c r="N2121" s="4"/>
      <c r="O2121" s="4" t="str">
        <f>IF(UBER[Drop Date]="NA","No","yes")</f>
        <v>No</v>
      </c>
      <c r="P2121" s="4" t="str">
        <f t="shared" si="101"/>
        <v/>
      </c>
      <c r="Q2121" s="27" t="str">
        <f>IF(UBER[[Trip duration ]]="","",HOUR(P2121)*60 + MINUTE(P2121))</f>
        <v/>
      </c>
      <c r="R2121" s="27"/>
    </row>
    <row r="2122" spans="1:18" x14ac:dyDescent="0.3">
      <c r="A2122" s="1">
        <v>2128</v>
      </c>
      <c r="B2122" s="1" t="s">
        <v>4</v>
      </c>
      <c r="C2122" s="1" t="s">
        <v>6</v>
      </c>
      <c r="D2122" s="1" t="str">
        <f t="shared" si="99"/>
        <v>No</v>
      </c>
      <c r="E2122" s="1" t="s">
        <v>7</v>
      </c>
      <c r="F2122" s="2">
        <f>UBER[[#This Row],[Request Date]]+UBER[[#This Row],[Request Time]]</f>
        <v>42563.712500000001</v>
      </c>
      <c r="G2122" s="3">
        <v>42563</v>
      </c>
      <c r="H2122" s="4">
        <v>0.71250000000000002</v>
      </c>
      <c r="I2122" s="27">
        <f>HOUR(UBER[[#This Row],[Request Timestamp]])</f>
        <v>17</v>
      </c>
      <c r="J2122" s="4" t="str">
        <f t="shared" si="100"/>
        <v>Evening</v>
      </c>
      <c r="K2122" s="4" t="str">
        <f>TEXT(UBER[[#This Row],[Request Date]],"dddd")</f>
        <v>Tuesday</v>
      </c>
      <c r="L2122" s="2" t="str">
        <f>IF(OR(UBER[Drop Date]="NA", UBER[Drop Time]="NA"), "NA",M2122+N2122)</f>
        <v>NA</v>
      </c>
      <c r="M2122" s="3" t="s">
        <v>6</v>
      </c>
      <c r="N2122" s="4"/>
      <c r="O2122" s="4" t="str">
        <f>IF(UBER[Drop Date]="NA","No","yes")</f>
        <v>No</v>
      </c>
      <c r="P2122" s="4" t="str">
        <f t="shared" si="101"/>
        <v/>
      </c>
      <c r="Q2122" s="27" t="str">
        <f>IF(UBER[[Trip duration ]]="","",HOUR(P2122)*60 + MINUTE(P2122))</f>
        <v/>
      </c>
      <c r="R2122" s="27"/>
    </row>
    <row r="2123" spans="1:18" x14ac:dyDescent="0.3">
      <c r="A2123" s="1">
        <v>2129</v>
      </c>
      <c r="B2123" s="1" t="s">
        <v>4</v>
      </c>
      <c r="C2123" s="1">
        <v>156</v>
      </c>
      <c r="D2123" s="1" t="str">
        <f t="shared" si="99"/>
        <v>Yes</v>
      </c>
      <c r="E2123" s="1" t="s">
        <v>5</v>
      </c>
      <c r="F2123" s="2">
        <f>UBER[[#This Row],[Request Date]]+UBER[[#This Row],[Request Time]]</f>
        <v>42563.712500000001</v>
      </c>
      <c r="G2123" s="3">
        <v>42563</v>
      </c>
      <c r="H2123" s="4">
        <v>0.71250000000000002</v>
      </c>
      <c r="I2123" s="27">
        <f>HOUR(UBER[[#This Row],[Request Timestamp]])</f>
        <v>17</v>
      </c>
      <c r="J2123" s="4" t="str">
        <f t="shared" si="100"/>
        <v>Evening</v>
      </c>
      <c r="K2123" s="4" t="str">
        <f>TEXT(UBER[[#This Row],[Request Date]],"dddd")</f>
        <v>Tuesday</v>
      </c>
      <c r="L2123" s="2">
        <f>IF(OR(UBER[Drop Date]="NA", UBER[Drop Time]="NA"), "NA",M2123+N2123)</f>
        <v>42563.762499999997</v>
      </c>
      <c r="M2123" s="3">
        <v>42563</v>
      </c>
      <c r="N2123" s="4">
        <v>0.76250000000000007</v>
      </c>
      <c r="O2123" s="4" t="str">
        <f>IF(UBER[Drop Date]="NA","No","yes")</f>
        <v>yes</v>
      </c>
      <c r="P2123" s="4">
        <f t="shared" si="101"/>
        <v>4.9999999995634425E-2</v>
      </c>
      <c r="Q2123" s="27">
        <f>IF(UBER[[Trip duration ]]="","",HOUR(P2123)*60 + MINUTE(P2123))</f>
        <v>72</v>
      </c>
      <c r="R2123" s="27"/>
    </row>
    <row r="2124" spans="1:18" x14ac:dyDescent="0.3">
      <c r="A2124" s="1">
        <v>2130</v>
      </c>
      <c r="B2124" s="1" t="s">
        <v>8</v>
      </c>
      <c r="C2124" s="1">
        <v>176</v>
      </c>
      <c r="D2124" s="1" t="str">
        <f t="shared" si="99"/>
        <v>Yes</v>
      </c>
      <c r="E2124" s="1" t="s">
        <v>5</v>
      </c>
      <c r="F2124" s="2">
        <f>UBER[[#This Row],[Request Date]]+UBER[[#This Row],[Request Time]]</f>
        <v>42563.711111111108</v>
      </c>
      <c r="G2124" s="3">
        <v>42563</v>
      </c>
      <c r="H2124" s="4">
        <v>0.71111111111111114</v>
      </c>
      <c r="I2124" s="27">
        <f>HOUR(UBER[[#This Row],[Request Timestamp]])</f>
        <v>17</v>
      </c>
      <c r="J2124" s="4" t="str">
        <f t="shared" si="100"/>
        <v>Evening</v>
      </c>
      <c r="K2124" s="4" t="str">
        <f>TEXT(UBER[[#This Row],[Request Date]],"dddd")</f>
        <v>Tuesday</v>
      </c>
      <c r="L2124" s="2">
        <f>IF(OR(UBER[Drop Date]="NA", UBER[Drop Time]="NA"), "NA",M2124+N2124)</f>
        <v>42563.740277777775</v>
      </c>
      <c r="M2124" s="3">
        <v>42563</v>
      </c>
      <c r="N2124" s="4">
        <v>0.7402777777777777</v>
      </c>
      <c r="O2124" s="4" t="str">
        <f>IF(UBER[Drop Date]="NA","No","yes")</f>
        <v>yes</v>
      </c>
      <c r="P2124" s="4">
        <f t="shared" si="101"/>
        <v>2.9166666667151731E-2</v>
      </c>
      <c r="Q2124" s="27">
        <f>IF(UBER[[Trip duration ]]="","",HOUR(P2124)*60 + MINUTE(P2124))</f>
        <v>42</v>
      </c>
      <c r="R2124" s="27"/>
    </row>
    <row r="2125" spans="1:18" x14ac:dyDescent="0.3">
      <c r="A2125" s="1">
        <v>2131</v>
      </c>
      <c r="B2125" s="1" t="s">
        <v>8</v>
      </c>
      <c r="C2125" s="1">
        <v>41</v>
      </c>
      <c r="D2125" s="1" t="str">
        <f t="shared" si="99"/>
        <v>Yes</v>
      </c>
      <c r="E2125" s="1" t="s">
        <v>9</v>
      </c>
      <c r="F2125" s="2">
        <f>UBER[[#This Row],[Request Date]]+UBER[[#This Row],[Request Time]]</f>
        <v>42563.711111111108</v>
      </c>
      <c r="G2125" s="3">
        <v>42563</v>
      </c>
      <c r="H2125" s="4">
        <v>0.71111111111111114</v>
      </c>
      <c r="I2125" s="27">
        <f>HOUR(UBER[[#This Row],[Request Timestamp]])</f>
        <v>17</v>
      </c>
      <c r="J2125" s="4" t="str">
        <f t="shared" si="100"/>
        <v>Evening</v>
      </c>
      <c r="K2125" s="4" t="str">
        <f>TEXT(UBER[[#This Row],[Request Date]],"dddd")</f>
        <v>Tuesday</v>
      </c>
      <c r="L2125" s="2" t="str">
        <f>IF(OR(UBER[Drop Date]="NA", UBER[Drop Time]="NA"), "NA",M2125+N2125)</f>
        <v>NA</v>
      </c>
      <c r="M2125" s="3" t="s">
        <v>6</v>
      </c>
      <c r="N2125" s="4"/>
      <c r="O2125" s="4" t="str">
        <f>IF(UBER[Drop Date]="NA","No","yes")</f>
        <v>No</v>
      </c>
      <c r="P2125" s="4" t="str">
        <f t="shared" si="101"/>
        <v/>
      </c>
      <c r="Q2125" s="27" t="str">
        <f>IF(UBER[[Trip duration ]]="","",HOUR(P2125)*60 + MINUTE(P2125))</f>
        <v/>
      </c>
      <c r="R2125" s="27"/>
    </row>
    <row r="2126" spans="1:18" x14ac:dyDescent="0.3">
      <c r="A2126" s="1">
        <v>2132</v>
      </c>
      <c r="B2126" s="1" t="s">
        <v>4</v>
      </c>
      <c r="C2126" s="1" t="s">
        <v>6</v>
      </c>
      <c r="D2126" s="1" t="str">
        <f t="shared" si="99"/>
        <v>No</v>
      </c>
      <c r="E2126" s="1" t="s">
        <v>7</v>
      </c>
      <c r="F2126" s="2">
        <f>UBER[[#This Row],[Request Date]]+UBER[[#This Row],[Request Time]]</f>
        <v>42563.712500000001</v>
      </c>
      <c r="G2126" s="3">
        <v>42563</v>
      </c>
      <c r="H2126" s="4">
        <v>0.71250000000000002</v>
      </c>
      <c r="I2126" s="27">
        <f>HOUR(UBER[[#This Row],[Request Timestamp]])</f>
        <v>17</v>
      </c>
      <c r="J2126" s="4" t="str">
        <f t="shared" si="100"/>
        <v>Evening</v>
      </c>
      <c r="K2126" s="4" t="str">
        <f>TEXT(UBER[[#This Row],[Request Date]],"dddd")</f>
        <v>Tuesday</v>
      </c>
      <c r="L2126" s="2" t="str">
        <f>IF(OR(UBER[Drop Date]="NA", UBER[Drop Time]="NA"), "NA",M2126+N2126)</f>
        <v>NA</v>
      </c>
      <c r="M2126" s="3" t="s">
        <v>6</v>
      </c>
      <c r="N2126" s="4"/>
      <c r="O2126" s="4" t="str">
        <f>IF(UBER[Drop Date]="NA","No","yes")</f>
        <v>No</v>
      </c>
      <c r="P2126" s="4" t="str">
        <f t="shared" si="101"/>
        <v/>
      </c>
      <c r="Q2126" s="27" t="str">
        <f>IF(UBER[[Trip duration ]]="","",HOUR(P2126)*60 + MINUTE(P2126))</f>
        <v/>
      </c>
      <c r="R2126" s="27"/>
    </row>
    <row r="2127" spans="1:18" x14ac:dyDescent="0.3">
      <c r="A2127" s="1">
        <v>2133</v>
      </c>
      <c r="B2127" s="1" t="s">
        <v>4</v>
      </c>
      <c r="C2127" s="1" t="s">
        <v>6</v>
      </c>
      <c r="D2127" s="1" t="str">
        <f t="shared" si="99"/>
        <v>No</v>
      </c>
      <c r="E2127" s="1" t="s">
        <v>7</v>
      </c>
      <c r="F2127" s="2">
        <f>UBER[[#This Row],[Request Date]]+UBER[[#This Row],[Request Time]]</f>
        <v>42563.719444444447</v>
      </c>
      <c r="G2127" s="3">
        <v>42563</v>
      </c>
      <c r="H2127" s="4">
        <v>0.71944444444444444</v>
      </c>
      <c r="I2127" s="27">
        <f>HOUR(UBER[[#This Row],[Request Timestamp]])</f>
        <v>17</v>
      </c>
      <c r="J2127" s="4" t="str">
        <f t="shared" si="100"/>
        <v>Evening</v>
      </c>
      <c r="K2127" s="4" t="str">
        <f>TEXT(UBER[[#This Row],[Request Date]],"dddd")</f>
        <v>Tuesday</v>
      </c>
      <c r="L2127" s="2" t="str">
        <f>IF(OR(UBER[Drop Date]="NA", UBER[Drop Time]="NA"), "NA",M2127+N2127)</f>
        <v>NA</v>
      </c>
      <c r="M2127" s="3" t="s">
        <v>6</v>
      </c>
      <c r="N2127" s="4"/>
      <c r="O2127" s="4" t="str">
        <f>IF(UBER[Drop Date]="NA","No","yes")</f>
        <v>No</v>
      </c>
      <c r="P2127" s="4" t="str">
        <f t="shared" si="101"/>
        <v/>
      </c>
      <c r="Q2127" s="27" t="str">
        <f>IF(UBER[[Trip duration ]]="","",HOUR(P2127)*60 + MINUTE(P2127))</f>
        <v/>
      </c>
      <c r="R2127" s="27"/>
    </row>
    <row r="2128" spans="1:18" x14ac:dyDescent="0.3">
      <c r="A2128" s="1">
        <v>2134</v>
      </c>
      <c r="B2128" s="1" t="s">
        <v>4</v>
      </c>
      <c r="C2128" s="1">
        <v>165</v>
      </c>
      <c r="D2128" s="1" t="str">
        <f t="shared" si="99"/>
        <v>Yes</v>
      </c>
      <c r="E2128" s="1" t="s">
        <v>5</v>
      </c>
      <c r="F2128" s="2">
        <f>UBER[[#This Row],[Request Date]]+UBER[[#This Row],[Request Time]]</f>
        <v>42563.718055555553</v>
      </c>
      <c r="G2128" s="3">
        <v>42563</v>
      </c>
      <c r="H2128" s="4">
        <v>0.71805555555555556</v>
      </c>
      <c r="I2128" s="27">
        <f>HOUR(UBER[[#This Row],[Request Timestamp]])</f>
        <v>17</v>
      </c>
      <c r="J2128" s="4" t="str">
        <f t="shared" si="100"/>
        <v>Evening</v>
      </c>
      <c r="K2128" s="4" t="str">
        <f>TEXT(UBER[[#This Row],[Request Date]],"dddd")</f>
        <v>Tuesday</v>
      </c>
      <c r="L2128" s="2">
        <f>IF(OR(UBER[Drop Date]="NA", UBER[Drop Time]="NA"), "NA",M2128+N2128)</f>
        <v>42563.738888888889</v>
      </c>
      <c r="M2128" s="3">
        <v>42563</v>
      </c>
      <c r="N2128" s="4">
        <v>0.73888888888888893</v>
      </c>
      <c r="O2128" s="4" t="str">
        <f>IF(UBER[Drop Date]="NA","No","yes")</f>
        <v>yes</v>
      </c>
      <c r="P2128" s="4">
        <f t="shared" si="101"/>
        <v>2.0833333335758653E-2</v>
      </c>
      <c r="Q2128" s="27">
        <f>IF(UBER[[Trip duration ]]="","",HOUR(P2128)*60 + MINUTE(P2128))</f>
        <v>30</v>
      </c>
      <c r="R2128" s="27"/>
    </row>
    <row r="2129" spans="1:18" x14ac:dyDescent="0.3">
      <c r="A2129" s="1">
        <v>2135</v>
      </c>
      <c r="B2129" s="1" t="s">
        <v>8</v>
      </c>
      <c r="C2129" s="1">
        <v>222</v>
      </c>
      <c r="D2129" s="1" t="str">
        <f t="shared" si="99"/>
        <v>Yes</v>
      </c>
      <c r="E2129" s="1" t="s">
        <v>5</v>
      </c>
      <c r="F2129" s="2">
        <f>UBER[[#This Row],[Request Date]]+UBER[[#This Row],[Request Time]]</f>
        <v>42563.716666666667</v>
      </c>
      <c r="G2129" s="3">
        <v>42563</v>
      </c>
      <c r="H2129" s="4">
        <v>0.71666666666666667</v>
      </c>
      <c r="I2129" s="27">
        <f>HOUR(UBER[[#This Row],[Request Timestamp]])</f>
        <v>17</v>
      </c>
      <c r="J2129" s="4" t="str">
        <f t="shared" si="100"/>
        <v>Evening</v>
      </c>
      <c r="K2129" s="4" t="str">
        <f>TEXT(UBER[[#This Row],[Request Date]],"dddd")</f>
        <v>Tuesday</v>
      </c>
      <c r="L2129" s="2">
        <f>IF(OR(UBER[Drop Date]="NA", UBER[Drop Time]="NA"), "NA",M2129+N2129)</f>
        <v>42563.748611111114</v>
      </c>
      <c r="M2129" s="3">
        <v>42563</v>
      </c>
      <c r="N2129" s="4">
        <v>0.74861111111111101</v>
      </c>
      <c r="O2129" s="4" t="str">
        <f>IF(UBER[Drop Date]="NA","No","yes")</f>
        <v>yes</v>
      </c>
      <c r="P2129" s="4">
        <f t="shared" si="101"/>
        <v>3.1944444446708076E-2</v>
      </c>
      <c r="Q2129" s="27">
        <f>IF(UBER[[Trip duration ]]="","",HOUR(P2129)*60 + MINUTE(P2129))</f>
        <v>46</v>
      </c>
      <c r="R2129" s="27"/>
    </row>
    <row r="2130" spans="1:18" x14ac:dyDescent="0.3">
      <c r="A2130" s="1">
        <v>2136</v>
      </c>
      <c r="B2130" s="1" t="s">
        <v>8</v>
      </c>
      <c r="C2130" s="1">
        <v>237</v>
      </c>
      <c r="D2130" s="1" t="str">
        <f t="shared" si="99"/>
        <v>Yes</v>
      </c>
      <c r="E2130" s="1" t="s">
        <v>5</v>
      </c>
      <c r="F2130" s="2">
        <f>UBER[[#This Row],[Request Date]]+UBER[[#This Row],[Request Time]]</f>
        <v>42563.71875</v>
      </c>
      <c r="G2130" s="3">
        <v>42563</v>
      </c>
      <c r="H2130" s="4">
        <v>0.71875</v>
      </c>
      <c r="I2130" s="27">
        <f>HOUR(UBER[[#This Row],[Request Timestamp]])</f>
        <v>17</v>
      </c>
      <c r="J2130" s="4" t="str">
        <f t="shared" si="100"/>
        <v>Evening</v>
      </c>
      <c r="K2130" s="4" t="str">
        <f>TEXT(UBER[[#This Row],[Request Date]],"dddd")</f>
        <v>Tuesday</v>
      </c>
      <c r="L2130" s="2">
        <f>IF(OR(UBER[Drop Date]="NA", UBER[Drop Time]="NA"), "NA",M2130+N2130)</f>
        <v>42563.759027777778</v>
      </c>
      <c r="M2130" s="3">
        <v>42563</v>
      </c>
      <c r="N2130" s="4">
        <v>0.75902777777777775</v>
      </c>
      <c r="O2130" s="4" t="str">
        <f>IF(UBER[Drop Date]="NA","No","yes")</f>
        <v>yes</v>
      </c>
      <c r="P2130" s="4">
        <f t="shared" si="101"/>
        <v>4.0277777778101154E-2</v>
      </c>
      <c r="Q2130" s="27">
        <f>IF(UBER[[Trip duration ]]="","",HOUR(P2130)*60 + MINUTE(P2130))</f>
        <v>58</v>
      </c>
      <c r="R2130" s="27"/>
    </row>
    <row r="2131" spans="1:18" x14ac:dyDescent="0.3">
      <c r="A2131" s="1">
        <v>2137</v>
      </c>
      <c r="B2131" s="1" t="s">
        <v>4</v>
      </c>
      <c r="C2131" s="1" t="s">
        <v>6</v>
      </c>
      <c r="D2131" s="1" t="str">
        <f t="shared" si="99"/>
        <v>No</v>
      </c>
      <c r="E2131" s="1" t="s">
        <v>7</v>
      </c>
      <c r="F2131" s="2">
        <f>UBER[[#This Row],[Request Date]]+UBER[[#This Row],[Request Time]]</f>
        <v>42563.723611111112</v>
      </c>
      <c r="G2131" s="3">
        <v>42563</v>
      </c>
      <c r="H2131" s="4">
        <v>0.72361111111111109</v>
      </c>
      <c r="I2131" s="27">
        <f>HOUR(UBER[[#This Row],[Request Timestamp]])</f>
        <v>17</v>
      </c>
      <c r="J2131" s="4" t="str">
        <f t="shared" si="100"/>
        <v>Evening</v>
      </c>
      <c r="K2131" s="4" t="str">
        <f>TEXT(UBER[[#This Row],[Request Date]],"dddd")</f>
        <v>Tuesday</v>
      </c>
      <c r="L2131" s="2" t="str">
        <f>IF(OR(UBER[Drop Date]="NA", UBER[Drop Time]="NA"), "NA",M2131+N2131)</f>
        <v>NA</v>
      </c>
      <c r="M2131" s="3" t="s">
        <v>6</v>
      </c>
      <c r="N2131" s="4"/>
      <c r="O2131" s="4" t="str">
        <f>IF(UBER[Drop Date]="NA","No","yes")</f>
        <v>No</v>
      </c>
      <c r="P2131" s="4" t="str">
        <f t="shared" si="101"/>
        <v/>
      </c>
      <c r="Q2131" s="27" t="str">
        <f>IF(UBER[[Trip duration ]]="","",HOUR(P2131)*60 + MINUTE(P2131))</f>
        <v/>
      </c>
      <c r="R2131" s="27"/>
    </row>
    <row r="2132" spans="1:18" x14ac:dyDescent="0.3">
      <c r="A2132" s="1">
        <v>2138</v>
      </c>
      <c r="B2132" s="1" t="s">
        <v>4</v>
      </c>
      <c r="C2132" s="1" t="s">
        <v>6</v>
      </c>
      <c r="D2132" s="1" t="str">
        <f t="shared" si="99"/>
        <v>No</v>
      </c>
      <c r="E2132" s="1" t="s">
        <v>7</v>
      </c>
      <c r="F2132" s="2">
        <f>UBER[[#This Row],[Request Date]]+UBER[[#This Row],[Request Time]]</f>
        <v>42563.720138888886</v>
      </c>
      <c r="G2132" s="3">
        <v>42563</v>
      </c>
      <c r="H2132" s="4">
        <v>0.72013888888888899</v>
      </c>
      <c r="I2132" s="27">
        <f>HOUR(UBER[[#This Row],[Request Timestamp]])</f>
        <v>17</v>
      </c>
      <c r="J2132" s="4" t="str">
        <f t="shared" si="100"/>
        <v>Evening</v>
      </c>
      <c r="K2132" s="4" t="str">
        <f>TEXT(UBER[[#This Row],[Request Date]],"dddd")</f>
        <v>Tuesday</v>
      </c>
      <c r="L2132" s="2" t="str">
        <f>IF(OR(UBER[Drop Date]="NA", UBER[Drop Time]="NA"), "NA",M2132+N2132)</f>
        <v>NA</v>
      </c>
      <c r="M2132" s="3" t="s">
        <v>6</v>
      </c>
      <c r="N2132" s="4"/>
      <c r="O2132" s="4" t="str">
        <f>IF(UBER[Drop Date]="NA","No","yes")</f>
        <v>No</v>
      </c>
      <c r="P2132" s="4" t="str">
        <f t="shared" si="101"/>
        <v/>
      </c>
      <c r="Q2132" s="27" t="str">
        <f>IF(UBER[[Trip duration ]]="","",HOUR(P2132)*60 + MINUTE(P2132))</f>
        <v/>
      </c>
      <c r="R2132" s="27"/>
    </row>
    <row r="2133" spans="1:18" x14ac:dyDescent="0.3">
      <c r="A2133" s="1">
        <v>2139</v>
      </c>
      <c r="B2133" s="1" t="s">
        <v>8</v>
      </c>
      <c r="C2133" s="1" t="s">
        <v>6</v>
      </c>
      <c r="D2133" s="1" t="str">
        <f t="shared" si="99"/>
        <v>No</v>
      </c>
      <c r="E2133" s="1" t="s">
        <v>7</v>
      </c>
      <c r="F2133" s="2">
        <f>UBER[[#This Row],[Request Date]]+UBER[[#This Row],[Request Time]]</f>
        <v>42563.720138888886</v>
      </c>
      <c r="G2133" s="3">
        <v>42563</v>
      </c>
      <c r="H2133" s="4">
        <v>0.72013888888888899</v>
      </c>
      <c r="I2133" s="27">
        <f>HOUR(UBER[[#This Row],[Request Timestamp]])</f>
        <v>17</v>
      </c>
      <c r="J2133" s="4" t="str">
        <f t="shared" si="100"/>
        <v>Evening</v>
      </c>
      <c r="K2133" s="4" t="str">
        <f>TEXT(UBER[[#This Row],[Request Date]],"dddd")</f>
        <v>Tuesday</v>
      </c>
      <c r="L2133" s="2" t="str">
        <f>IF(OR(UBER[Drop Date]="NA", UBER[Drop Time]="NA"), "NA",M2133+N2133)</f>
        <v>NA</v>
      </c>
      <c r="M2133" s="3" t="s">
        <v>6</v>
      </c>
      <c r="N2133" s="4"/>
      <c r="O2133" s="4" t="str">
        <f>IF(UBER[Drop Date]="NA","No","yes")</f>
        <v>No</v>
      </c>
      <c r="P2133" s="4" t="str">
        <f t="shared" si="101"/>
        <v/>
      </c>
      <c r="Q2133" s="27" t="str">
        <f>IF(UBER[[Trip duration ]]="","",HOUR(P2133)*60 + MINUTE(P2133))</f>
        <v/>
      </c>
      <c r="R2133" s="27"/>
    </row>
    <row r="2134" spans="1:18" x14ac:dyDescent="0.3">
      <c r="A2134" s="1">
        <v>2140</v>
      </c>
      <c r="B2134" s="1" t="s">
        <v>8</v>
      </c>
      <c r="C2134" s="1" t="s">
        <v>6</v>
      </c>
      <c r="D2134" s="1" t="str">
        <f t="shared" si="99"/>
        <v>No</v>
      </c>
      <c r="E2134" s="1" t="s">
        <v>7</v>
      </c>
      <c r="F2134" s="2">
        <f>UBER[[#This Row],[Request Date]]+UBER[[#This Row],[Request Time]]</f>
        <v>42563.714583333334</v>
      </c>
      <c r="G2134" s="3">
        <v>42563</v>
      </c>
      <c r="H2134" s="4">
        <v>0.71458333333333324</v>
      </c>
      <c r="I2134" s="27">
        <f>HOUR(UBER[[#This Row],[Request Timestamp]])</f>
        <v>17</v>
      </c>
      <c r="J2134" s="4" t="str">
        <f t="shared" si="100"/>
        <v>Evening</v>
      </c>
      <c r="K2134" s="4" t="str">
        <f>TEXT(UBER[[#This Row],[Request Date]],"dddd")</f>
        <v>Tuesday</v>
      </c>
      <c r="L2134" s="2" t="str">
        <f>IF(OR(UBER[Drop Date]="NA", UBER[Drop Time]="NA"), "NA",M2134+N2134)</f>
        <v>NA</v>
      </c>
      <c r="M2134" s="3" t="s">
        <v>6</v>
      </c>
      <c r="N2134" s="4"/>
      <c r="O2134" s="4" t="str">
        <f>IF(UBER[Drop Date]="NA","No","yes")</f>
        <v>No</v>
      </c>
      <c r="P2134" s="4" t="str">
        <f t="shared" si="101"/>
        <v/>
      </c>
      <c r="Q2134" s="27" t="str">
        <f>IF(UBER[[Trip duration ]]="","",HOUR(P2134)*60 + MINUTE(P2134))</f>
        <v/>
      </c>
      <c r="R2134" s="27"/>
    </row>
    <row r="2135" spans="1:18" x14ac:dyDescent="0.3">
      <c r="A2135" s="1">
        <v>2141</v>
      </c>
      <c r="B2135" s="1" t="s">
        <v>4</v>
      </c>
      <c r="C2135" s="1" t="s">
        <v>6</v>
      </c>
      <c r="D2135" s="1" t="str">
        <f t="shared" si="99"/>
        <v>No</v>
      </c>
      <c r="E2135" s="1" t="s">
        <v>7</v>
      </c>
      <c r="F2135" s="2">
        <f>UBER[[#This Row],[Request Date]]+UBER[[#This Row],[Request Time]]</f>
        <v>42563.720833333333</v>
      </c>
      <c r="G2135" s="3">
        <v>42563</v>
      </c>
      <c r="H2135" s="4">
        <v>0.72083333333333333</v>
      </c>
      <c r="I2135" s="27">
        <f>HOUR(UBER[[#This Row],[Request Timestamp]])</f>
        <v>17</v>
      </c>
      <c r="J2135" s="4" t="str">
        <f t="shared" si="100"/>
        <v>Evening</v>
      </c>
      <c r="K2135" s="4" t="str">
        <f>TEXT(UBER[[#This Row],[Request Date]],"dddd")</f>
        <v>Tuesday</v>
      </c>
      <c r="L2135" s="2" t="str">
        <f>IF(OR(UBER[Drop Date]="NA", UBER[Drop Time]="NA"), "NA",M2135+N2135)</f>
        <v>NA</v>
      </c>
      <c r="M2135" s="3" t="s">
        <v>6</v>
      </c>
      <c r="N2135" s="4"/>
      <c r="O2135" s="4" t="str">
        <f>IF(UBER[Drop Date]="NA","No","yes")</f>
        <v>No</v>
      </c>
      <c r="P2135" s="4" t="str">
        <f t="shared" si="101"/>
        <v/>
      </c>
      <c r="Q2135" s="27" t="str">
        <f>IF(UBER[[Trip duration ]]="","",HOUR(P2135)*60 + MINUTE(P2135))</f>
        <v/>
      </c>
      <c r="R2135" s="27"/>
    </row>
    <row r="2136" spans="1:18" x14ac:dyDescent="0.3">
      <c r="A2136" s="1">
        <v>2142</v>
      </c>
      <c r="B2136" s="1" t="s">
        <v>4</v>
      </c>
      <c r="C2136" s="1" t="s">
        <v>6</v>
      </c>
      <c r="D2136" s="1" t="str">
        <f t="shared" si="99"/>
        <v>No</v>
      </c>
      <c r="E2136" s="1" t="s">
        <v>7</v>
      </c>
      <c r="F2136" s="2">
        <f>UBER[[#This Row],[Request Date]]+UBER[[#This Row],[Request Time]]</f>
        <v>42563.717361111114</v>
      </c>
      <c r="G2136" s="3">
        <v>42563</v>
      </c>
      <c r="H2136" s="4">
        <v>0.71736111111111101</v>
      </c>
      <c r="I2136" s="27">
        <f>HOUR(UBER[[#This Row],[Request Timestamp]])</f>
        <v>17</v>
      </c>
      <c r="J2136" s="4" t="str">
        <f t="shared" si="100"/>
        <v>Evening</v>
      </c>
      <c r="K2136" s="4" t="str">
        <f>TEXT(UBER[[#This Row],[Request Date]],"dddd")</f>
        <v>Tuesday</v>
      </c>
      <c r="L2136" s="2" t="str">
        <f>IF(OR(UBER[Drop Date]="NA", UBER[Drop Time]="NA"), "NA",M2136+N2136)</f>
        <v>NA</v>
      </c>
      <c r="M2136" s="3" t="s">
        <v>6</v>
      </c>
      <c r="N2136" s="4"/>
      <c r="O2136" s="4" t="str">
        <f>IF(UBER[Drop Date]="NA","No","yes")</f>
        <v>No</v>
      </c>
      <c r="P2136" s="4" t="str">
        <f t="shared" si="101"/>
        <v/>
      </c>
      <c r="Q2136" s="27" t="str">
        <f>IF(UBER[[Trip duration ]]="","",HOUR(P2136)*60 + MINUTE(P2136))</f>
        <v/>
      </c>
      <c r="R2136" s="27"/>
    </row>
    <row r="2137" spans="1:18" x14ac:dyDescent="0.3">
      <c r="A2137" s="1">
        <v>2143</v>
      </c>
      <c r="B2137" s="1" t="s">
        <v>4</v>
      </c>
      <c r="C2137" s="1">
        <v>96</v>
      </c>
      <c r="D2137" s="1" t="str">
        <f t="shared" si="99"/>
        <v>Yes</v>
      </c>
      <c r="E2137" s="1" t="s">
        <v>5</v>
      </c>
      <c r="F2137" s="2">
        <f>UBER[[#This Row],[Request Date]]+UBER[[#This Row],[Request Time]]</f>
        <v>42563.71875</v>
      </c>
      <c r="G2137" s="3">
        <v>42563</v>
      </c>
      <c r="H2137" s="4">
        <v>0.71875</v>
      </c>
      <c r="I2137" s="27">
        <f>HOUR(UBER[[#This Row],[Request Timestamp]])</f>
        <v>17</v>
      </c>
      <c r="J2137" s="4" t="str">
        <f t="shared" si="100"/>
        <v>Evening</v>
      </c>
      <c r="K2137" s="4" t="str">
        <f>TEXT(UBER[[#This Row],[Request Date]],"dddd")</f>
        <v>Tuesday</v>
      </c>
      <c r="L2137" s="2">
        <f>IF(OR(UBER[Drop Date]="NA", UBER[Drop Time]="NA"), "NA",M2137+N2137)</f>
        <v>42563.74722222222</v>
      </c>
      <c r="M2137" s="3">
        <v>42563</v>
      </c>
      <c r="N2137" s="4">
        <v>0.74722222222222223</v>
      </c>
      <c r="O2137" s="4" t="str">
        <f>IF(UBER[Drop Date]="NA","No","yes")</f>
        <v>yes</v>
      </c>
      <c r="P2137" s="4">
        <f t="shared" si="101"/>
        <v>2.8472222220443655E-2</v>
      </c>
      <c r="Q2137" s="27">
        <f>IF(UBER[[Trip duration ]]="","",HOUR(P2137)*60 + MINUTE(P2137))</f>
        <v>41</v>
      </c>
      <c r="R2137" s="27"/>
    </row>
    <row r="2138" spans="1:18" x14ac:dyDescent="0.3">
      <c r="A2138" s="1">
        <v>2144</v>
      </c>
      <c r="B2138" s="1" t="s">
        <v>4</v>
      </c>
      <c r="C2138" s="1" t="s">
        <v>6</v>
      </c>
      <c r="D2138" s="1" t="str">
        <f t="shared" si="99"/>
        <v>No</v>
      </c>
      <c r="E2138" s="1" t="s">
        <v>7</v>
      </c>
      <c r="F2138" s="2">
        <f>UBER[[#This Row],[Request Date]]+UBER[[#This Row],[Request Time]]</f>
        <v>42563.722916666666</v>
      </c>
      <c r="G2138" s="3">
        <v>42563</v>
      </c>
      <c r="H2138" s="4">
        <v>0.72291666666666676</v>
      </c>
      <c r="I2138" s="27">
        <f>HOUR(UBER[[#This Row],[Request Timestamp]])</f>
        <v>17</v>
      </c>
      <c r="J2138" s="4" t="str">
        <f t="shared" si="100"/>
        <v>Evening</v>
      </c>
      <c r="K2138" s="4" t="str">
        <f>TEXT(UBER[[#This Row],[Request Date]],"dddd")</f>
        <v>Tuesday</v>
      </c>
      <c r="L2138" s="2" t="str">
        <f>IF(OR(UBER[Drop Date]="NA", UBER[Drop Time]="NA"), "NA",M2138+N2138)</f>
        <v>NA</v>
      </c>
      <c r="M2138" s="3" t="s">
        <v>6</v>
      </c>
      <c r="N2138" s="4"/>
      <c r="O2138" s="4" t="str">
        <f>IF(UBER[Drop Date]="NA","No","yes")</f>
        <v>No</v>
      </c>
      <c r="P2138" s="4" t="str">
        <f t="shared" si="101"/>
        <v/>
      </c>
      <c r="Q2138" s="27" t="str">
        <f>IF(UBER[[Trip duration ]]="","",HOUR(P2138)*60 + MINUTE(P2138))</f>
        <v/>
      </c>
      <c r="R2138" s="27"/>
    </row>
    <row r="2139" spans="1:18" x14ac:dyDescent="0.3">
      <c r="A2139" s="1">
        <v>2145</v>
      </c>
      <c r="B2139" s="1" t="s">
        <v>4</v>
      </c>
      <c r="C2139" s="1" t="s">
        <v>6</v>
      </c>
      <c r="D2139" s="1" t="str">
        <f t="shared" si="99"/>
        <v>No</v>
      </c>
      <c r="E2139" s="1" t="s">
        <v>7</v>
      </c>
      <c r="F2139" s="2">
        <f>UBER[[#This Row],[Request Date]]+UBER[[#This Row],[Request Time]]</f>
        <v>42563.72152777778</v>
      </c>
      <c r="G2139" s="3">
        <v>42563</v>
      </c>
      <c r="H2139" s="4">
        <v>0.72152777777777777</v>
      </c>
      <c r="I2139" s="27">
        <f>HOUR(UBER[[#This Row],[Request Timestamp]])</f>
        <v>17</v>
      </c>
      <c r="J2139" s="4" t="str">
        <f t="shared" si="100"/>
        <v>Evening</v>
      </c>
      <c r="K2139" s="4" t="str">
        <f>TEXT(UBER[[#This Row],[Request Date]],"dddd")</f>
        <v>Tuesday</v>
      </c>
      <c r="L2139" s="2" t="str">
        <f>IF(OR(UBER[Drop Date]="NA", UBER[Drop Time]="NA"), "NA",M2139+N2139)</f>
        <v>NA</v>
      </c>
      <c r="M2139" s="3" t="s">
        <v>6</v>
      </c>
      <c r="N2139" s="4"/>
      <c r="O2139" s="4" t="str">
        <f>IF(UBER[Drop Date]="NA","No","yes")</f>
        <v>No</v>
      </c>
      <c r="P2139" s="4" t="str">
        <f t="shared" si="101"/>
        <v/>
      </c>
      <c r="Q2139" s="27" t="str">
        <f>IF(UBER[[Trip duration ]]="","",HOUR(P2139)*60 + MINUTE(P2139))</f>
        <v/>
      </c>
      <c r="R2139" s="27"/>
    </row>
    <row r="2140" spans="1:18" x14ac:dyDescent="0.3">
      <c r="A2140" s="1">
        <v>2146</v>
      </c>
      <c r="B2140" s="1" t="s">
        <v>4</v>
      </c>
      <c r="C2140" s="1">
        <v>32</v>
      </c>
      <c r="D2140" s="1" t="str">
        <f t="shared" si="99"/>
        <v>Yes</v>
      </c>
      <c r="E2140" s="1" t="s">
        <v>9</v>
      </c>
      <c r="F2140" s="2">
        <f>UBER[[#This Row],[Request Date]]+UBER[[#This Row],[Request Time]]</f>
        <v>42563.722916666666</v>
      </c>
      <c r="G2140" s="3">
        <v>42563</v>
      </c>
      <c r="H2140" s="4">
        <v>0.72291666666666676</v>
      </c>
      <c r="I2140" s="27">
        <f>HOUR(UBER[[#This Row],[Request Timestamp]])</f>
        <v>17</v>
      </c>
      <c r="J2140" s="4" t="str">
        <f t="shared" si="100"/>
        <v>Evening</v>
      </c>
      <c r="K2140" s="4" t="str">
        <f>TEXT(UBER[[#This Row],[Request Date]],"dddd")</f>
        <v>Tuesday</v>
      </c>
      <c r="L2140" s="2" t="str">
        <f>IF(OR(UBER[Drop Date]="NA", UBER[Drop Time]="NA"), "NA",M2140+N2140)</f>
        <v>NA</v>
      </c>
      <c r="M2140" s="3" t="s">
        <v>6</v>
      </c>
      <c r="N2140" s="4"/>
      <c r="O2140" s="4" t="str">
        <f>IF(UBER[Drop Date]="NA","No","yes")</f>
        <v>No</v>
      </c>
      <c r="P2140" s="4" t="str">
        <f t="shared" si="101"/>
        <v/>
      </c>
      <c r="Q2140" s="27" t="str">
        <f>IF(UBER[[Trip duration ]]="","",HOUR(P2140)*60 + MINUTE(P2140))</f>
        <v/>
      </c>
      <c r="R2140" s="27"/>
    </row>
    <row r="2141" spans="1:18" x14ac:dyDescent="0.3">
      <c r="A2141" s="1">
        <v>2147</v>
      </c>
      <c r="B2141" s="1" t="s">
        <v>8</v>
      </c>
      <c r="C2141" s="1">
        <v>126</v>
      </c>
      <c r="D2141" s="1" t="str">
        <f t="shared" si="99"/>
        <v>Yes</v>
      </c>
      <c r="E2141" s="1" t="s">
        <v>5</v>
      </c>
      <c r="F2141" s="2">
        <f>UBER[[#This Row],[Request Date]]+UBER[[#This Row],[Request Time]]</f>
        <v>42563.722916666666</v>
      </c>
      <c r="G2141" s="3">
        <v>42563</v>
      </c>
      <c r="H2141" s="4">
        <v>0.72291666666666676</v>
      </c>
      <c r="I2141" s="27">
        <f>HOUR(UBER[[#This Row],[Request Timestamp]])</f>
        <v>17</v>
      </c>
      <c r="J2141" s="4" t="str">
        <f t="shared" si="100"/>
        <v>Evening</v>
      </c>
      <c r="K2141" s="4" t="str">
        <f>TEXT(UBER[[#This Row],[Request Date]],"dddd")</f>
        <v>Tuesday</v>
      </c>
      <c r="L2141" s="2">
        <f>IF(OR(UBER[Drop Date]="NA", UBER[Drop Time]="NA"), "NA",M2141+N2141)</f>
        <v>42563.768750000003</v>
      </c>
      <c r="M2141" s="3">
        <v>42563</v>
      </c>
      <c r="N2141" s="4">
        <v>0.76874999999999993</v>
      </c>
      <c r="O2141" s="4" t="str">
        <f>IF(UBER[Drop Date]="NA","No","yes")</f>
        <v>yes</v>
      </c>
      <c r="P2141" s="4">
        <f t="shared" si="101"/>
        <v>4.5833333337213844E-2</v>
      </c>
      <c r="Q2141" s="27">
        <f>IF(UBER[[Trip duration ]]="","",HOUR(P2141)*60 + MINUTE(P2141))</f>
        <v>66</v>
      </c>
      <c r="R2141" s="27"/>
    </row>
    <row r="2142" spans="1:18" x14ac:dyDescent="0.3">
      <c r="A2142" s="1">
        <v>2148</v>
      </c>
      <c r="B2142" s="1" t="s">
        <v>8</v>
      </c>
      <c r="C2142" s="1">
        <v>198</v>
      </c>
      <c r="D2142" s="1" t="str">
        <f t="shared" si="99"/>
        <v>Yes</v>
      </c>
      <c r="E2142" s="1" t="s">
        <v>9</v>
      </c>
      <c r="F2142" s="2">
        <f>UBER[[#This Row],[Request Date]]+UBER[[#This Row],[Request Time]]</f>
        <v>42563.723611111112</v>
      </c>
      <c r="G2142" s="3">
        <v>42563</v>
      </c>
      <c r="H2142" s="4">
        <v>0.72361111111111109</v>
      </c>
      <c r="I2142" s="27">
        <f>HOUR(UBER[[#This Row],[Request Timestamp]])</f>
        <v>17</v>
      </c>
      <c r="J2142" s="4" t="str">
        <f t="shared" si="100"/>
        <v>Evening</v>
      </c>
      <c r="K2142" s="4" t="str">
        <f>TEXT(UBER[[#This Row],[Request Date]],"dddd")</f>
        <v>Tuesday</v>
      </c>
      <c r="L2142" s="2" t="str">
        <f>IF(OR(UBER[Drop Date]="NA", UBER[Drop Time]="NA"), "NA",M2142+N2142)</f>
        <v>NA</v>
      </c>
      <c r="M2142" s="3" t="s">
        <v>6</v>
      </c>
      <c r="N2142" s="4"/>
      <c r="O2142" s="4" t="str">
        <f>IF(UBER[Drop Date]="NA","No","yes")</f>
        <v>No</v>
      </c>
      <c r="P2142" s="4" t="str">
        <f t="shared" si="101"/>
        <v/>
      </c>
      <c r="Q2142" s="27" t="str">
        <f>IF(UBER[[Trip duration ]]="","",HOUR(P2142)*60 + MINUTE(P2142))</f>
        <v/>
      </c>
      <c r="R2142" s="27"/>
    </row>
    <row r="2143" spans="1:18" x14ac:dyDescent="0.3">
      <c r="A2143" s="1">
        <v>2149</v>
      </c>
      <c r="B2143" s="1" t="s">
        <v>4</v>
      </c>
      <c r="C2143" s="1" t="s">
        <v>6</v>
      </c>
      <c r="D2143" s="1" t="str">
        <f t="shared" si="99"/>
        <v>No</v>
      </c>
      <c r="E2143" s="1" t="s">
        <v>7</v>
      </c>
      <c r="F2143" s="2">
        <f>UBER[[#This Row],[Request Date]]+UBER[[#This Row],[Request Time]]</f>
        <v>42563.720833333333</v>
      </c>
      <c r="G2143" s="3">
        <v>42563</v>
      </c>
      <c r="H2143" s="4">
        <v>0.72083333333333333</v>
      </c>
      <c r="I2143" s="27">
        <f>HOUR(UBER[[#This Row],[Request Timestamp]])</f>
        <v>17</v>
      </c>
      <c r="J2143" s="4" t="str">
        <f t="shared" si="100"/>
        <v>Evening</v>
      </c>
      <c r="K2143" s="4" t="str">
        <f>TEXT(UBER[[#This Row],[Request Date]],"dddd")</f>
        <v>Tuesday</v>
      </c>
      <c r="L2143" s="2" t="str">
        <f>IF(OR(UBER[Drop Date]="NA", UBER[Drop Time]="NA"), "NA",M2143+N2143)</f>
        <v>NA</v>
      </c>
      <c r="M2143" s="3" t="s">
        <v>6</v>
      </c>
      <c r="N2143" s="4"/>
      <c r="O2143" s="4" t="str">
        <f>IF(UBER[Drop Date]="NA","No","yes")</f>
        <v>No</v>
      </c>
      <c r="P2143" s="4" t="str">
        <f t="shared" si="101"/>
        <v/>
      </c>
      <c r="Q2143" s="27" t="str">
        <f>IF(UBER[[Trip duration ]]="","",HOUR(P2143)*60 + MINUTE(P2143))</f>
        <v/>
      </c>
      <c r="R2143" s="27"/>
    </row>
    <row r="2144" spans="1:18" x14ac:dyDescent="0.3">
      <c r="A2144" s="1">
        <v>2150</v>
      </c>
      <c r="B2144" s="1" t="s">
        <v>8</v>
      </c>
      <c r="C2144" s="1">
        <v>146</v>
      </c>
      <c r="D2144" s="1" t="str">
        <f t="shared" si="99"/>
        <v>Yes</v>
      </c>
      <c r="E2144" s="1" t="s">
        <v>9</v>
      </c>
      <c r="F2144" s="2">
        <f>UBER[[#This Row],[Request Date]]+UBER[[#This Row],[Request Time]]</f>
        <v>42563.719444444447</v>
      </c>
      <c r="G2144" s="3">
        <v>42563</v>
      </c>
      <c r="H2144" s="4">
        <v>0.71944444444444444</v>
      </c>
      <c r="I2144" s="27">
        <f>HOUR(UBER[[#This Row],[Request Timestamp]])</f>
        <v>17</v>
      </c>
      <c r="J2144" s="4" t="str">
        <f t="shared" si="100"/>
        <v>Evening</v>
      </c>
      <c r="K2144" s="4" t="str">
        <f>TEXT(UBER[[#This Row],[Request Date]],"dddd")</f>
        <v>Tuesday</v>
      </c>
      <c r="L2144" s="2" t="str">
        <f>IF(OR(UBER[Drop Date]="NA", UBER[Drop Time]="NA"), "NA",M2144+N2144)</f>
        <v>NA</v>
      </c>
      <c r="M2144" s="3" t="s">
        <v>6</v>
      </c>
      <c r="N2144" s="4"/>
      <c r="O2144" s="4" t="str">
        <f>IF(UBER[Drop Date]="NA","No","yes")</f>
        <v>No</v>
      </c>
      <c r="P2144" s="4" t="str">
        <f t="shared" si="101"/>
        <v/>
      </c>
      <c r="Q2144" s="27" t="str">
        <f>IF(UBER[[Trip duration ]]="","",HOUR(P2144)*60 + MINUTE(P2144))</f>
        <v/>
      </c>
      <c r="R2144" s="27"/>
    </row>
    <row r="2145" spans="1:18" x14ac:dyDescent="0.3">
      <c r="A2145" s="1">
        <v>2151</v>
      </c>
      <c r="B2145" s="1" t="s">
        <v>4</v>
      </c>
      <c r="C2145" s="1" t="s">
        <v>6</v>
      </c>
      <c r="D2145" s="1" t="str">
        <f t="shared" si="99"/>
        <v>No</v>
      </c>
      <c r="E2145" s="1" t="s">
        <v>7</v>
      </c>
      <c r="F2145" s="2">
        <f>UBER[[#This Row],[Request Date]]+UBER[[#This Row],[Request Time]]</f>
        <v>42563.724305555559</v>
      </c>
      <c r="G2145" s="3">
        <v>42563</v>
      </c>
      <c r="H2145" s="4">
        <v>0.72430555555555554</v>
      </c>
      <c r="I2145" s="27">
        <f>HOUR(UBER[[#This Row],[Request Timestamp]])</f>
        <v>17</v>
      </c>
      <c r="J2145" s="4" t="str">
        <f t="shared" si="100"/>
        <v>Evening</v>
      </c>
      <c r="K2145" s="4" t="str">
        <f>TEXT(UBER[[#This Row],[Request Date]],"dddd")</f>
        <v>Tuesday</v>
      </c>
      <c r="L2145" s="2" t="str">
        <f>IF(OR(UBER[Drop Date]="NA", UBER[Drop Time]="NA"), "NA",M2145+N2145)</f>
        <v>NA</v>
      </c>
      <c r="M2145" s="3" t="s">
        <v>6</v>
      </c>
      <c r="N2145" s="4"/>
      <c r="O2145" s="4" t="str">
        <f>IF(UBER[Drop Date]="NA","No","yes")</f>
        <v>No</v>
      </c>
      <c r="P2145" s="4" t="str">
        <f t="shared" si="101"/>
        <v/>
      </c>
      <c r="Q2145" s="27" t="str">
        <f>IF(UBER[[Trip duration ]]="","",HOUR(P2145)*60 + MINUTE(P2145))</f>
        <v/>
      </c>
      <c r="R2145" s="27"/>
    </row>
    <row r="2146" spans="1:18" x14ac:dyDescent="0.3">
      <c r="A2146" s="1">
        <v>2152</v>
      </c>
      <c r="B2146" s="1" t="s">
        <v>4</v>
      </c>
      <c r="C2146" s="1">
        <v>86</v>
      </c>
      <c r="D2146" s="1" t="str">
        <f t="shared" si="99"/>
        <v>Yes</v>
      </c>
      <c r="E2146" s="1" t="s">
        <v>5</v>
      </c>
      <c r="F2146" s="2">
        <f>UBER[[#This Row],[Request Date]]+UBER[[#This Row],[Request Time]]</f>
        <v>42563.725694444445</v>
      </c>
      <c r="G2146" s="3">
        <v>42563</v>
      </c>
      <c r="H2146" s="4">
        <v>0.72569444444444453</v>
      </c>
      <c r="I2146" s="27">
        <f>HOUR(UBER[[#This Row],[Request Timestamp]])</f>
        <v>17</v>
      </c>
      <c r="J2146" s="4" t="str">
        <f t="shared" si="100"/>
        <v>Evening</v>
      </c>
      <c r="K2146" s="4" t="str">
        <f>TEXT(UBER[[#This Row],[Request Date]],"dddd")</f>
        <v>Tuesday</v>
      </c>
      <c r="L2146" s="2">
        <f>IF(OR(UBER[Drop Date]="NA", UBER[Drop Time]="NA"), "NA",M2146+N2146)</f>
        <v>42563.746527777781</v>
      </c>
      <c r="M2146" s="3">
        <v>42563</v>
      </c>
      <c r="N2146" s="4">
        <v>0.74652777777777779</v>
      </c>
      <c r="O2146" s="4" t="str">
        <f>IF(UBER[Drop Date]="NA","No","yes")</f>
        <v>yes</v>
      </c>
      <c r="P2146" s="4">
        <f t="shared" si="101"/>
        <v>2.0833333335758653E-2</v>
      </c>
      <c r="Q2146" s="27">
        <f>IF(UBER[[Trip duration ]]="","",HOUR(P2146)*60 + MINUTE(P2146))</f>
        <v>30</v>
      </c>
      <c r="R2146" s="27"/>
    </row>
    <row r="2147" spans="1:18" x14ac:dyDescent="0.3">
      <c r="A2147" s="1">
        <v>2153</v>
      </c>
      <c r="B2147" s="1" t="s">
        <v>8</v>
      </c>
      <c r="C2147" s="1" t="s">
        <v>6</v>
      </c>
      <c r="D2147" s="1" t="str">
        <f t="shared" si="99"/>
        <v>No</v>
      </c>
      <c r="E2147" s="1" t="s">
        <v>7</v>
      </c>
      <c r="F2147" s="2">
        <f>UBER[[#This Row],[Request Date]]+UBER[[#This Row],[Request Time]]</f>
        <v>42563.72152777778</v>
      </c>
      <c r="G2147" s="3">
        <v>42563</v>
      </c>
      <c r="H2147" s="4">
        <v>0.72152777777777777</v>
      </c>
      <c r="I2147" s="27">
        <f>HOUR(UBER[[#This Row],[Request Timestamp]])</f>
        <v>17</v>
      </c>
      <c r="J2147" s="4" t="str">
        <f t="shared" si="100"/>
        <v>Evening</v>
      </c>
      <c r="K2147" s="4" t="str">
        <f>TEXT(UBER[[#This Row],[Request Date]],"dddd")</f>
        <v>Tuesday</v>
      </c>
      <c r="L2147" s="2" t="str">
        <f>IF(OR(UBER[Drop Date]="NA", UBER[Drop Time]="NA"), "NA",M2147+N2147)</f>
        <v>NA</v>
      </c>
      <c r="M2147" s="3" t="s">
        <v>6</v>
      </c>
      <c r="N2147" s="4"/>
      <c r="O2147" s="4" t="str">
        <f>IF(UBER[Drop Date]="NA","No","yes")</f>
        <v>No</v>
      </c>
      <c r="P2147" s="4" t="str">
        <f t="shared" si="101"/>
        <v/>
      </c>
      <c r="Q2147" s="27" t="str">
        <f>IF(UBER[[Trip duration ]]="","",HOUR(P2147)*60 + MINUTE(P2147))</f>
        <v/>
      </c>
      <c r="R2147" s="27"/>
    </row>
    <row r="2148" spans="1:18" x14ac:dyDescent="0.3">
      <c r="A2148" s="1">
        <v>2154</v>
      </c>
      <c r="B2148" s="1" t="s">
        <v>4</v>
      </c>
      <c r="C2148" s="1" t="s">
        <v>6</v>
      </c>
      <c r="D2148" s="1" t="str">
        <f t="shared" si="99"/>
        <v>No</v>
      </c>
      <c r="E2148" s="1" t="s">
        <v>7</v>
      </c>
      <c r="F2148" s="2">
        <f>UBER[[#This Row],[Request Date]]+UBER[[#This Row],[Request Time]]</f>
        <v>42563.726388888892</v>
      </c>
      <c r="G2148" s="3">
        <v>42563</v>
      </c>
      <c r="H2148" s="4">
        <v>0.72638888888888886</v>
      </c>
      <c r="I2148" s="27">
        <f>HOUR(UBER[[#This Row],[Request Timestamp]])</f>
        <v>17</v>
      </c>
      <c r="J2148" s="4" t="str">
        <f t="shared" si="100"/>
        <v>Evening</v>
      </c>
      <c r="K2148" s="4" t="str">
        <f>TEXT(UBER[[#This Row],[Request Date]],"dddd")</f>
        <v>Tuesday</v>
      </c>
      <c r="L2148" s="2" t="str">
        <f>IF(OR(UBER[Drop Date]="NA", UBER[Drop Time]="NA"), "NA",M2148+N2148)</f>
        <v>NA</v>
      </c>
      <c r="M2148" s="3" t="s">
        <v>6</v>
      </c>
      <c r="N2148" s="4"/>
      <c r="O2148" s="4" t="str">
        <f>IF(UBER[Drop Date]="NA","No","yes")</f>
        <v>No</v>
      </c>
      <c r="P2148" s="4" t="str">
        <f t="shared" si="101"/>
        <v/>
      </c>
      <c r="Q2148" s="27" t="str">
        <f>IF(UBER[[Trip duration ]]="","",HOUR(P2148)*60 + MINUTE(P2148))</f>
        <v/>
      </c>
      <c r="R2148" s="27"/>
    </row>
    <row r="2149" spans="1:18" x14ac:dyDescent="0.3">
      <c r="A2149" s="1">
        <v>2155</v>
      </c>
      <c r="B2149" s="1" t="s">
        <v>4</v>
      </c>
      <c r="C2149" s="1" t="s">
        <v>6</v>
      </c>
      <c r="D2149" s="1" t="str">
        <f t="shared" si="99"/>
        <v>No</v>
      </c>
      <c r="E2149" s="1" t="s">
        <v>7</v>
      </c>
      <c r="F2149" s="2">
        <f>UBER[[#This Row],[Request Date]]+UBER[[#This Row],[Request Time]]</f>
        <v>42563.724305555559</v>
      </c>
      <c r="G2149" s="3">
        <v>42563</v>
      </c>
      <c r="H2149" s="4">
        <v>0.72430555555555554</v>
      </c>
      <c r="I2149" s="27">
        <f>HOUR(UBER[[#This Row],[Request Timestamp]])</f>
        <v>17</v>
      </c>
      <c r="J2149" s="4" t="str">
        <f t="shared" si="100"/>
        <v>Evening</v>
      </c>
      <c r="K2149" s="4" t="str">
        <f>TEXT(UBER[[#This Row],[Request Date]],"dddd")</f>
        <v>Tuesday</v>
      </c>
      <c r="L2149" s="2" t="str">
        <f>IF(OR(UBER[Drop Date]="NA", UBER[Drop Time]="NA"), "NA",M2149+N2149)</f>
        <v>NA</v>
      </c>
      <c r="M2149" s="3" t="s">
        <v>6</v>
      </c>
      <c r="N2149" s="4"/>
      <c r="O2149" s="4" t="str">
        <f>IF(UBER[Drop Date]="NA","No","yes")</f>
        <v>No</v>
      </c>
      <c r="P2149" s="4" t="str">
        <f t="shared" si="101"/>
        <v/>
      </c>
      <c r="Q2149" s="27" t="str">
        <f>IF(UBER[[Trip duration ]]="","",HOUR(P2149)*60 + MINUTE(P2149))</f>
        <v/>
      </c>
      <c r="R2149" s="27"/>
    </row>
    <row r="2150" spans="1:18" x14ac:dyDescent="0.3">
      <c r="A2150" s="1">
        <v>2156</v>
      </c>
      <c r="B2150" s="1" t="s">
        <v>4</v>
      </c>
      <c r="C2150" s="1" t="s">
        <v>6</v>
      </c>
      <c r="D2150" s="1" t="str">
        <f t="shared" si="99"/>
        <v>No</v>
      </c>
      <c r="E2150" s="1" t="s">
        <v>7</v>
      </c>
      <c r="F2150" s="2">
        <f>UBER[[#This Row],[Request Date]]+UBER[[#This Row],[Request Time]]</f>
        <v>42563.727083333331</v>
      </c>
      <c r="G2150" s="3">
        <v>42563</v>
      </c>
      <c r="H2150" s="4">
        <v>0.7270833333333333</v>
      </c>
      <c r="I2150" s="27">
        <f>HOUR(UBER[[#This Row],[Request Timestamp]])</f>
        <v>17</v>
      </c>
      <c r="J2150" s="4" t="str">
        <f t="shared" si="100"/>
        <v>Evening</v>
      </c>
      <c r="K2150" s="4" t="str">
        <f>TEXT(UBER[[#This Row],[Request Date]],"dddd")</f>
        <v>Tuesday</v>
      </c>
      <c r="L2150" s="2" t="str">
        <f>IF(OR(UBER[Drop Date]="NA", UBER[Drop Time]="NA"), "NA",M2150+N2150)</f>
        <v>NA</v>
      </c>
      <c r="M2150" s="3" t="s">
        <v>6</v>
      </c>
      <c r="N2150" s="4"/>
      <c r="O2150" s="4" t="str">
        <f>IF(UBER[Drop Date]="NA","No","yes")</f>
        <v>No</v>
      </c>
      <c r="P2150" s="4" t="str">
        <f t="shared" si="101"/>
        <v/>
      </c>
      <c r="Q2150" s="27" t="str">
        <f>IF(UBER[[Trip duration ]]="","",HOUR(P2150)*60 + MINUTE(P2150))</f>
        <v/>
      </c>
      <c r="R2150" s="27"/>
    </row>
    <row r="2151" spans="1:18" x14ac:dyDescent="0.3">
      <c r="A2151" s="1">
        <v>2157</v>
      </c>
      <c r="B2151" s="1" t="s">
        <v>4</v>
      </c>
      <c r="C2151" s="1" t="s">
        <v>6</v>
      </c>
      <c r="D2151" s="1" t="str">
        <f t="shared" si="99"/>
        <v>No</v>
      </c>
      <c r="E2151" s="1" t="s">
        <v>7</v>
      </c>
      <c r="F2151" s="2">
        <f>UBER[[#This Row],[Request Date]]+UBER[[#This Row],[Request Time]]</f>
        <v>42563.729166666664</v>
      </c>
      <c r="G2151" s="3">
        <v>42563</v>
      </c>
      <c r="H2151" s="4">
        <v>0.72916666666666663</v>
      </c>
      <c r="I2151" s="27">
        <f>HOUR(UBER[[#This Row],[Request Timestamp]])</f>
        <v>17</v>
      </c>
      <c r="J2151" s="4" t="str">
        <f t="shared" si="100"/>
        <v>Evening</v>
      </c>
      <c r="K2151" s="4" t="str">
        <f>TEXT(UBER[[#This Row],[Request Date]],"dddd")</f>
        <v>Tuesday</v>
      </c>
      <c r="L2151" s="2" t="str">
        <f>IF(OR(UBER[Drop Date]="NA", UBER[Drop Time]="NA"), "NA",M2151+N2151)</f>
        <v>NA</v>
      </c>
      <c r="M2151" s="3" t="s">
        <v>6</v>
      </c>
      <c r="N2151" s="4"/>
      <c r="O2151" s="4" t="str">
        <f>IF(UBER[Drop Date]="NA","No","yes")</f>
        <v>No</v>
      </c>
      <c r="P2151" s="4" t="str">
        <f t="shared" si="101"/>
        <v/>
      </c>
      <c r="Q2151" s="27" t="str">
        <f>IF(UBER[[Trip duration ]]="","",HOUR(P2151)*60 + MINUTE(P2151))</f>
        <v/>
      </c>
      <c r="R2151" s="27"/>
    </row>
    <row r="2152" spans="1:18" x14ac:dyDescent="0.3">
      <c r="A2152" s="1">
        <v>2158</v>
      </c>
      <c r="B2152" s="1" t="s">
        <v>4</v>
      </c>
      <c r="C2152" s="1" t="s">
        <v>6</v>
      </c>
      <c r="D2152" s="1" t="str">
        <f t="shared" si="99"/>
        <v>No</v>
      </c>
      <c r="E2152" s="1" t="s">
        <v>7</v>
      </c>
      <c r="F2152" s="2">
        <f>UBER[[#This Row],[Request Date]]+UBER[[#This Row],[Request Time]]</f>
        <v>42563.726388888892</v>
      </c>
      <c r="G2152" s="3">
        <v>42563</v>
      </c>
      <c r="H2152" s="4">
        <v>0.72638888888888886</v>
      </c>
      <c r="I2152" s="27">
        <f>HOUR(UBER[[#This Row],[Request Timestamp]])</f>
        <v>17</v>
      </c>
      <c r="J2152" s="4" t="str">
        <f t="shared" si="100"/>
        <v>Evening</v>
      </c>
      <c r="K2152" s="4" t="str">
        <f>TEXT(UBER[[#This Row],[Request Date]],"dddd")</f>
        <v>Tuesday</v>
      </c>
      <c r="L2152" s="2" t="str">
        <f>IF(OR(UBER[Drop Date]="NA", UBER[Drop Time]="NA"), "NA",M2152+N2152)</f>
        <v>NA</v>
      </c>
      <c r="M2152" s="3" t="s">
        <v>6</v>
      </c>
      <c r="N2152" s="4"/>
      <c r="O2152" s="4" t="str">
        <f>IF(UBER[Drop Date]="NA","No","yes")</f>
        <v>No</v>
      </c>
      <c r="P2152" s="4" t="str">
        <f t="shared" si="101"/>
        <v/>
      </c>
      <c r="Q2152" s="27" t="str">
        <f>IF(UBER[[Trip duration ]]="","",HOUR(P2152)*60 + MINUTE(P2152))</f>
        <v/>
      </c>
      <c r="R2152" s="27"/>
    </row>
    <row r="2153" spans="1:18" x14ac:dyDescent="0.3">
      <c r="A2153" s="1">
        <v>2159</v>
      </c>
      <c r="B2153" s="1" t="s">
        <v>4</v>
      </c>
      <c r="C2153" s="1" t="s">
        <v>6</v>
      </c>
      <c r="D2153" s="1" t="str">
        <f t="shared" si="99"/>
        <v>No</v>
      </c>
      <c r="E2153" s="1" t="s">
        <v>7</v>
      </c>
      <c r="F2153" s="2">
        <f>UBER[[#This Row],[Request Date]]+UBER[[#This Row],[Request Time]]</f>
        <v>42563.725694444445</v>
      </c>
      <c r="G2153" s="3">
        <v>42563</v>
      </c>
      <c r="H2153" s="4">
        <v>0.72569444444444453</v>
      </c>
      <c r="I2153" s="27">
        <f>HOUR(UBER[[#This Row],[Request Timestamp]])</f>
        <v>17</v>
      </c>
      <c r="J2153" s="4" t="str">
        <f t="shared" si="100"/>
        <v>Evening</v>
      </c>
      <c r="K2153" s="4" t="str">
        <f>TEXT(UBER[[#This Row],[Request Date]],"dddd")</f>
        <v>Tuesday</v>
      </c>
      <c r="L2153" s="2" t="str">
        <f>IF(OR(UBER[Drop Date]="NA", UBER[Drop Time]="NA"), "NA",M2153+N2153)</f>
        <v>NA</v>
      </c>
      <c r="M2153" s="3" t="s">
        <v>6</v>
      </c>
      <c r="N2153" s="4"/>
      <c r="O2153" s="4" t="str">
        <f>IF(UBER[Drop Date]="NA","No","yes")</f>
        <v>No</v>
      </c>
      <c r="P2153" s="4" t="str">
        <f t="shared" si="101"/>
        <v/>
      </c>
      <c r="Q2153" s="27" t="str">
        <f>IF(UBER[[Trip duration ]]="","",HOUR(P2153)*60 + MINUTE(P2153))</f>
        <v/>
      </c>
      <c r="R2153" s="27"/>
    </row>
    <row r="2154" spans="1:18" x14ac:dyDescent="0.3">
      <c r="A2154" s="1">
        <v>2160</v>
      </c>
      <c r="B2154" s="1" t="s">
        <v>4</v>
      </c>
      <c r="C2154" s="1">
        <v>52</v>
      </c>
      <c r="D2154" s="1" t="str">
        <f t="shared" si="99"/>
        <v>Yes</v>
      </c>
      <c r="E2154" s="1" t="s">
        <v>5</v>
      </c>
      <c r="F2154" s="2">
        <f>UBER[[#This Row],[Request Date]]+UBER[[#This Row],[Request Time]]</f>
        <v>42563.730555555558</v>
      </c>
      <c r="G2154" s="3">
        <v>42563</v>
      </c>
      <c r="H2154" s="4">
        <v>0.73055555555555562</v>
      </c>
      <c r="I2154" s="27">
        <f>HOUR(UBER[[#This Row],[Request Timestamp]])</f>
        <v>17</v>
      </c>
      <c r="J2154" s="4" t="str">
        <f t="shared" si="100"/>
        <v>Evening</v>
      </c>
      <c r="K2154" s="4" t="str">
        <f>TEXT(UBER[[#This Row],[Request Date]],"dddd")</f>
        <v>Tuesday</v>
      </c>
      <c r="L2154" s="2">
        <f>IF(OR(UBER[Drop Date]="NA", UBER[Drop Time]="NA"), "NA",M2154+N2154)</f>
        <v>42563.754861111112</v>
      </c>
      <c r="M2154" s="3">
        <v>42563</v>
      </c>
      <c r="N2154" s="4">
        <v>0.75486111111111109</v>
      </c>
      <c r="O2154" s="4" t="str">
        <f>IF(UBER[Drop Date]="NA","No","yes")</f>
        <v>yes</v>
      </c>
      <c r="P2154" s="4">
        <f t="shared" si="101"/>
        <v>2.4305555554747116E-2</v>
      </c>
      <c r="Q2154" s="27">
        <f>IF(UBER[[Trip duration ]]="","",HOUR(P2154)*60 + MINUTE(P2154))</f>
        <v>35</v>
      </c>
      <c r="R2154" s="27"/>
    </row>
    <row r="2155" spans="1:18" x14ac:dyDescent="0.3">
      <c r="A2155" s="1">
        <v>2161</v>
      </c>
      <c r="B2155" s="1" t="s">
        <v>4</v>
      </c>
      <c r="C2155" s="1" t="s">
        <v>6</v>
      </c>
      <c r="D2155" s="1" t="str">
        <f t="shared" si="99"/>
        <v>No</v>
      </c>
      <c r="E2155" s="1" t="s">
        <v>7</v>
      </c>
      <c r="F2155" s="2">
        <f>UBER[[#This Row],[Request Date]]+UBER[[#This Row],[Request Time]]</f>
        <v>42563.728472222225</v>
      </c>
      <c r="G2155" s="3">
        <v>42563</v>
      </c>
      <c r="H2155" s="4">
        <v>0.7284722222222223</v>
      </c>
      <c r="I2155" s="27">
        <f>HOUR(UBER[[#This Row],[Request Timestamp]])</f>
        <v>17</v>
      </c>
      <c r="J2155" s="4" t="str">
        <f t="shared" si="100"/>
        <v>Evening</v>
      </c>
      <c r="K2155" s="4" t="str">
        <f>TEXT(UBER[[#This Row],[Request Date]],"dddd")</f>
        <v>Tuesday</v>
      </c>
      <c r="L2155" s="2" t="str">
        <f>IF(OR(UBER[Drop Date]="NA", UBER[Drop Time]="NA"), "NA",M2155+N2155)</f>
        <v>NA</v>
      </c>
      <c r="M2155" s="3" t="s">
        <v>6</v>
      </c>
      <c r="N2155" s="4"/>
      <c r="O2155" s="4" t="str">
        <f>IF(UBER[Drop Date]="NA","No","yes")</f>
        <v>No</v>
      </c>
      <c r="P2155" s="4" t="str">
        <f t="shared" si="101"/>
        <v/>
      </c>
      <c r="Q2155" s="27" t="str">
        <f>IF(UBER[[Trip duration ]]="","",HOUR(P2155)*60 + MINUTE(P2155))</f>
        <v/>
      </c>
      <c r="R2155" s="27"/>
    </row>
    <row r="2156" spans="1:18" x14ac:dyDescent="0.3">
      <c r="A2156" s="1">
        <v>2162</v>
      </c>
      <c r="B2156" s="1" t="s">
        <v>4</v>
      </c>
      <c r="C2156" s="1">
        <v>32</v>
      </c>
      <c r="D2156" s="1" t="str">
        <f t="shared" si="99"/>
        <v>Yes</v>
      </c>
      <c r="E2156" s="1" t="s">
        <v>5</v>
      </c>
      <c r="F2156" s="2">
        <f>UBER[[#This Row],[Request Date]]+UBER[[#This Row],[Request Time]]</f>
        <v>42563.731944444444</v>
      </c>
      <c r="G2156" s="3">
        <v>42563</v>
      </c>
      <c r="H2156" s="4">
        <v>0.7319444444444444</v>
      </c>
      <c r="I2156" s="27">
        <f>HOUR(UBER[[#This Row],[Request Timestamp]])</f>
        <v>17</v>
      </c>
      <c r="J2156" s="4" t="str">
        <f t="shared" si="100"/>
        <v>Evening</v>
      </c>
      <c r="K2156" s="4" t="str">
        <f>TEXT(UBER[[#This Row],[Request Date]],"dddd")</f>
        <v>Tuesday</v>
      </c>
      <c r="L2156" s="2">
        <f>IF(OR(UBER[Drop Date]="NA", UBER[Drop Time]="NA"), "NA",M2156+N2156)</f>
        <v>42563.772916666669</v>
      </c>
      <c r="M2156" s="3">
        <v>42563</v>
      </c>
      <c r="N2156" s="4">
        <v>0.7729166666666667</v>
      </c>
      <c r="O2156" s="4" t="str">
        <f>IF(UBER[Drop Date]="NA","No","yes")</f>
        <v>yes</v>
      </c>
      <c r="P2156" s="4">
        <f t="shared" si="101"/>
        <v>4.0972222224809229E-2</v>
      </c>
      <c r="Q2156" s="27">
        <f>IF(UBER[[Trip duration ]]="","",HOUR(P2156)*60 + MINUTE(P2156))</f>
        <v>59</v>
      </c>
      <c r="R2156" s="27"/>
    </row>
    <row r="2157" spans="1:18" x14ac:dyDescent="0.3">
      <c r="A2157" s="1">
        <v>2163</v>
      </c>
      <c r="B2157" s="1" t="s">
        <v>4</v>
      </c>
      <c r="C2157" s="1">
        <v>159</v>
      </c>
      <c r="D2157" s="1" t="str">
        <f t="shared" si="99"/>
        <v>Yes</v>
      </c>
      <c r="E2157" s="1" t="s">
        <v>5</v>
      </c>
      <c r="F2157" s="2">
        <f>UBER[[#This Row],[Request Date]]+UBER[[#This Row],[Request Time]]</f>
        <v>42563.729166666664</v>
      </c>
      <c r="G2157" s="3">
        <v>42563</v>
      </c>
      <c r="H2157" s="4">
        <v>0.72916666666666663</v>
      </c>
      <c r="I2157" s="27">
        <f>HOUR(UBER[[#This Row],[Request Timestamp]])</f>
        <v>17</v>
      </c>
      <c r="J2157" s="4" t="str">
        <f t="shared" si="100"/>
        <v>Evening</v>
      </c>
      <c r="K2157" s="4" t="str">
        <f>TEXT(UBER[[#This Row],[Request Date]],"dddd")</f>
        <v>Tuesday</v>
      </c>
      <c r="L2157" s="2">
        <f>IF(OR(UBER[Drop Date]="NA", UBER[Drop Time]="NA"), "NA",M2157+N2157)</f>
        <v>42563.754861111112</v>
      </c>
      <c r="M2157" s="3">
        <v>42563</v>
      </c>
      <c r="N2157" s="4">
        <v>0.75486111111111109</v>
      </c>
      <c r="O2157" s="4" t="str">
        <f>IF(UBER[Drop Date]="NA","No","yes")</f>
        <v>yes</v>
      </c>
      <c r="P2157" s="4">
        <f t="shared" si="101"/>
        <v>2.5694444448163267E-2</v>
      </c>
      <c r="Q2157" s="27">
        <f>IF(UBER[[Trip duration ]]="","",HOUR(P2157)*60 + MINUTE(P2157))</f>
        <v>37</v>
      </c>
      <c r="R2157" s="27"/>
    </row>
    <row r="2158" spans="1:18" x14ac:dyDescent="0.3">
      <c r="A2158" s="1">
        <v>2164</v>
      </c>
      <c r="B2158" s="1" t="s">
        <v>4</v>
      </c>
      <c r="C2158" s="1" t="s">
        <v>6</v>
      </c>
      <c r="D2158" s="1" t="str">
        <f t="shared" si="99"/>
        <v>No</v>
      </c>
      <c r="E2158" s="1" t="s">
        <v>7</v>
      </c>
      <c r="F2158" s="2">
        <f>UBER[[#This Row],[Request Date]]+UBER[[#This Row],[Request Time]]</f>
        <v>42563.727777777778</v>
      </c>
      <c r="G2158" s="3">
        <v>42563</v>
      </c>
      <c r="H2158" s="4">
        <v>0.72777777777777775</v>
      </c>
      <c r="I2158" s="27">
        <f>HOUR(UBER[[#This Row],[Request Timestamp]])</f>
        <v>17</v>
      </c>
      <c r="J2158" s="4" t="str">
        <f t="shared" si="100"/>
        <v>Evening</v>
      </c>
      <c r="K2158" s="4" t="str">
        <f>TEXT(UBER[[#This Row],[Request Date]],"dddd")</f>
        <v>Tuesday</v>
      </c>
      <c r="L2158" s="2" t="str">
        <f>IF(OR(UBER[Drop Date]="NA", UBER[Drop Time]="NA"), "NA",M2158+N2158)</f>
        <v>NA</v>
      </c>
      <c r="M2158" s="3" t="s">
        <v>6</v>
      </c>
      <c r="N2158" s="4"/>
      <c r="O2158" s="4" t="str">
        <f>IF(UBER[Drop Date]="NA","No","yes")</f>
        <v>No</v>
      </c>
      <c r="P2158" s="4" t="str">
        <f t="shared" si="101"/>
        <v/>
      </c>
      <c r="Q2158" s="27" t="str">
        <f>IF(UBER[[Trip duration ]]="","",HOUR(P2158)*60 + MINUTE(P2158))</f>
        <v/>
      </c>
      <c r="R2158" s="27"/>
    </row>
    <row r="2159" spans="1:18" x14ac:dyDescent="0.3">
      <c r="A2159" s="1">
        <v>2165</v>
      </c>
      <c r="B2159" s="1" t="s">
        <v>8</v>
      </c>
      <c r="C2159" s="1">
        <v>75</v>
      </c>
      <c r="D2159" s="1" t="str">
        <f t="shared" si="99"/>
        <v>Yes</v>
      </c>
      <c r="E2159" s="1" t="s">
        <v>5</v>
      </c>
      <c r="F2159" s="2">
        <f>UBER[[#This Row],[Request Date]]+UBER[[#This Row],[Request Time]]</f>
        <v>42563.729861111111</v>
      </c>
      <c r="G2159" s="3">
        <v>42563</v>
      </c>
      <c r="H2159" s="4">
        <v>0.72986111111111107</v>
      </c>
      <c r="I2159" s="27">
        <f>HOUR(UBER[[#This Row],[Request Timestamp]])</f>
        <v>17</v>
      </c>
      <c r="J2159" s="4" t="str">
        <f t="shared" si="100"/>
        <v>Evening</v>
      </c>
      <c r="K2159" s="4" t="str">
        <f>TEXT(UBER[[#This Row],[Request Date]],"dddd")</f>
        <v>Tuesday</v>
      </c>
      <c r="L2159" s="2">
        <f>IF(OR(UBER[Drop Date]="NA", UBER[Drop Time]="NA"), "NA",M2159+N2159)</f>
        <v>42563.76666666667</v>
      </c>
      <c r="M2159" s="3">
        <v>42563</v>
      </c>
      <c r="N2159" s="4">
        <v>0.76666666666666661</v>
      </c>
      <c r="O2159" s="4" t="str">
        <f>IF(UBER[Drop Date]="NA","No","yes")</f>
        <v>yes</v>
      </c>
      <c r="P2159" s="4">
        <f t="shared" si="101"/>
        <v>3.680555555911269E-2</v>
      </c>
      <c r="Q2159" s="27">
        <f>IF(UBER[[Trip duration ]]="","",HOUR(P2159)*60 + MINUTE(P2159))</f>
        <v>53</v>
      </c>
      <c r="R2159" s="27"/>
    </row>
    <row r="2160" spans="1:18" x14ac:dyDescent="0.3">
      <c r="A2160" s="1">
        <v>2166</v>
      </c>
      <c r="B2160" s="1" t="s">
        <v>8</v>
      </c>
      <c r="C2160" s="1">
        <v>154</v>
      </c>
      <c r="D2160" s="1" t="str">
        <f t="shared" si="99"/>
        <v>Yes</v>
      </c>
      <c r="E2160" s="1" t="s">
        <v>5</v>
      </c>
      <c r="F2160" s="2">
        <f>UBER[[#This Row],[Request Date]]+UBER[[#This Row],[Request Time]]</f>
        <v>42563.729166666664</v>
      </c>
      <c r="G2160" s="3">
        <v>42563</v>
      </c>
      <c r="H2160" s="4">
        <v>0.72916666666666663</v>
      </c>
      <c r="I2160" s="27">
        <f>HOUR(UBER[[#This Row],[Request Timestamp]])</f>
        <v>17</v>
      </c>
      <c r="J2160" s="4" t="str">
        <f t="shared" si="100"/>
        <v>Evening</v>
      </c>
      <c r="K2160" s="4" t="str">
        <f>TEXT(UBER[[#This Row],[Request Date]],"dddd")</f>
        <v>Tuesday</v>
      </c>
      <c r="L2160" s="2">
        <f>IF(OR(UBER[Drop Date]="NA", UBER[Drop Time]="NA"), "NA",M2160+N2160)</f>
        <v>42563.774305555555</v>
      </c>
      <c r="M2160" s="3">
        <v>42563</v>
      </c>
      <c r="N2160" s="4">
        <v>0.77430555555555547</v>
      </c>
      <c r="O2160" s="4" t="str">
        <f>IF(UBER[Drop Date]="NA","No","yes")</f>
        <v>yes</v>
      </c>
      <c r="P2160" s="4">
        <f t="shared" si="101"/>
        <v>4.5138888890505768E-2</v>
      </c>
      <c r="Q2160" s="27">
        <f>IF(UBER[[Trip duration ]]="","",HOUR(P2160)*60 + MINUTE(P2160))</f>
        <v>65</v>
      </c>
      <c r="R2160" s="27"/>
    </row>
    <row r="2161" spans="1:18" x14ac:dyDescent="0.3">
      <c r="A2161" s="1">
        <v>2167</v>
      </c>
      <c r="B2161" s="1" t="s">
        <v>4</v>
      </c>
      <c r="C2161" s="1">
        <v>184</v>
      </c>
      <c r="D2161" s="1" t="str">
        <f t="shared" si="99"/>
        <v>Yes</v>
      </c>
      <c r="E2161" s="1" t="s">
        <v>5</v>
      </c>
      <c r="F2161" s="2">
        <f>UBER[[#This Row],[Request Date]]+UBER[[#This Row],[Request Time]]</f>
        <v>42563.729166666664</v>
      </c>
      <c r="G2161" s="3">
        <v>42563</v>
      </c>
      <c r="H2161" s="4">
        <v>0.72916666666666663</v>
      </c>
      <c r="I2161" s="27">
        <f>HOUR(UBER[[#This Row],[Request Timestamp]])</f>
        <v>17</v>
      </c>
      <c r="J2161" s="4" t="str">
        <f t="shared" si="100"/>
        <v>Evening</v>
      </c>
      <c r="K2161" s="4" t="str">
        <f>TEXT(UBER[[#This Row],[Request Date]],"dddd")</f>
        <v>Tuesday</v>
      </c>
      <c r="L2161" s="2">
        <f>IF(OR(UBER[Drop Date]="NA", UBER[Drop Time]="NA"), "NA",M2161+N2161)</f>
        <v>42563.770833333336</v>
      </c>
      <c r="M2161" s="3">
        <v>42563</v>
      </c>
      <c r="N2161" s="4">
        <v>0.77083333333333337</v>
      </c>
      <c r="O2161" s="4" t="str">
        <f>IF(UBER[Drop Date]="NA","No","yes")</f>
        <v>yes</v>
      </c>
      <c r="P2161" s="4">
        <f t="shared" si="101"/>
        <v>4.1666666671517305E-2</v>
      </c>
      <c r="Q2161" s="27">
        <f>IF(UBER[[Trip duration ]]="","",HOUR(P2161)*60 + MINUTE(P2161))</f>
        <v>60</v>
      </c>
      <c r="R2161" s="27"/>
    </row>
    <row r="2162" spans="1:18" x14ac:dyDescent="0.3">
      <c r="A2162" s="1">
        <v>2168</v>
      </c>
      <c r="B2162" s="1" t="s">
        <v>4</v>
      </c>
      <c r="C2162" s="1">
        <v>226</v>
      </c>
      <c r="D2162" s="1" t="str">
        <f t="shared" si="99"/>
        <v>Yes</v>
      </c>
      <c r="E2162" s="1" t="s">
        <v>5</v>
      </c>
      <c r="F2162" s="2">
        <f>UBER[[#This Row],[Request Date]]+UBER[[#This Row],[Request Time]]</f>
        <v>42563.728472222225</v>
      </c>
      <c r="G2162" s="3">
        <v>42563</v>
      </c>
      <c r="H2162" s="4">
        <v>0.7284722222222223</v>
      </c>
      <c r="I2162" s="27">
        <f>HOUR(UBER[[#This Row],[Request Timestamp]])</f>
        <v>17</v>
      </c>
      <c r="J2162" s="4" t="str">
        <f t="shared" si="100"/>
        <v>Evening</v>
      </c>
      <c r="K2162" s="4" t="str">
        <f>TEXT(UBER[[#This Row],[Request Date]],"dddd")</f>
        <v>Tuesday</v>
      </c>
      <c r="L2162" s="2">
        <f>IF(OR(UBER[Drop Date]="NA", UBER[Drop Time]="NA"), "NA",M2162+N2162)</f>
        <v>42563.772222222222</v>
      </c>
      <c r="M2162" s="3">
        <v>42563</v>
      </c>
      <c r="N2162" s="4">
        <v>0.77222222222222225</v>
      </c>
      <c r="O2162" s="4" t="str">
        <f>IF(UBER[Drop Date]="NA","No","yes")</f>
        <v>yes</v>
      </c>
      <c r="P2162" s="4">
        <f t="shared" si="101"/>
        <v>4.3749999997089617E-2</v>
      </c>
      <c r="Q2162" s="27">
        <f>IF(UBER[[Trip duration ]]="","",HOUR(P2162)*60 + MINUTE(P2162))</f>
        <v>63</v>
      </c>
      <c r="R2162" s="27"/>
    </row>
    <row r="2163" spans="1:18" x14ac:dyDescent="0.3">
      <c r="A2163" s="1">
        <v>2169</v>
      </c>
      <c r="B2163" s="1" t="s">
        <v>4</v>
      </c>
      <c r="C2163" s="1">
        <v>239</v>
      </c>
      <c r="D2163" s="1" t="str">
        <f t="shared" si="99"/>
        <v>Yes</v>
      </c>
      <c r="E2163" s="1" t="s">
        <v>5</v>
      </c>
      <c r="F2163" s="2">
        <f>UBER[[#This Row],[Request Date]]+UBER[[#This Row],[Request Time]]</f>
        <v>42563.729166666664</v>
      </c>
      <c r="G2163" s="3">
        <v>42563</v>
      </c>
      <c r="H2163" s="4">
        <v>0.72916666666666663</v>
      </c>
      <c r="I2163" s="27">
        <f>HOUR(UBER[[#This Row],[Request Timestamp]])</f>
        <v>17</v>
      </c>
      <c r="J2163" s="4" t="str">
        <f t="shared" si="100"/>
        <v>Evening</v>
      </c>
      <c r="K2163" s="4" t="str">
        <f>TEXT(UBER[[#This Row],[Request Date]],"dddd")</f>
        <v>Tuesday</v>
      </c>
      <c r="L2163" s="2">
        <f>IF(OR(UBER[Drop Date]="NA", UBER[Drop Time]="NA"), "NA",M2163+N2163)</f>
        <v>42563.785416666666</v>
      </c>
      <c r="M2163" s="3">
        <v>42563</v>
      </c>
      <c r="N2163" s="4">
        <v>0.78541666666666676</v>
      </c>
      <c r="O2163" s="4" t="str">
        <f>IF(UBER[Drop Date]="NA","No","yes")</f>
        <v>yes</v>
      </c>
      <c r="P2163" s="4">
        <f t="shared" si="101"/>
        <v>5.6250000001455192E-2</v>
      </c>
      <c r="Q2163" s="27">
        <f>IF(UBER[[Trip duration ]]="","",HOUR(P2163)*60 + MINUTE(P2163))</f>
        <v>81</v>
      </c>
      <c r="R2163" s="27"/>
    </row>
    <row r="2164" spans="1:18" x14ac:dyDescent="0.3">
      <c r="A2164" s="1">
        <v>2170</v>
      </c>
      <c r="B2164" s="1" t="s">
        <v>4</v>
      </c>
      <c r="C2164" s="1" t="s">
        <v>6</v>
      </c>
      <c r="D2164" s="1" t="str">
        <f t="shared" si="99"/>
        <v>No</v>
      </c>
      <c r="E2164" s="1" t="s">
        <v>7</v>
      </c>
      <c r="F2164" s="2">
        <f>UBER[[#This Row],[Request Date]]+UBER[[#This Row],[Request Time]]</f>
        <v>42563.732638888891</v>
      </c>
      <c r="G2164" s="3">
        <v>42563</v>
      </c>
      <c r="H2164" s="4">
        <v>0.73263888888888884</v>
      </c>
      <c r="I2164" s="27">
        <f>HOUR(UBER[[#This Row],[Request Timestamp]])</f>
        <v>17</v>
      </c>
      <c r="J2164" s="4" t="str">
        <f t="shared" si="100"/>
        <v>Evening</v>
      </c>
      <c r="K2164" s="4" t="str">
        <f>TEXT(UBER[[#This Row],[Request Date]],"dddd")</f>
        <v>Tuesday</v>
      </c>
      <c r="L2164" s="2" t="str">
        <f>IF(OR(UBER[Drop Date]="NA", UBER[Drop Time]="NA"), "NA",M2164+N2164)</f>
        <v>NA</v>
      </c>
      <c r="M2164" s="3" t="s">
        <v>6</v>
      </c>
      <c r="N2164" s="4"/>
      <c r="O2164" s="4" t="str">
        <f>IF(UBER[Drop Date]="NA","No","yes")</f>
        <v>No</v>
      </c>
      <c r="P2164" s="4" t="str">
        <f t="shared" si="101"/>
        <v/>
      </c>
      <c r="Q2164" s="27" t="str">
        <f>IF(UBER[[Trip duration ]]="","",HOUR(P2164)*60 + MINUTE(P2164))</f>
        <v/>
      </c>
      <c r="R2164" s="27"/>
    </row>
    <row r="2165" spans="1:18" x14ac:dyDescent="0.3">
      <c r="A2165" s="1">
        <v>2171</v>
      </c>
      <c r="B2165" s="1" t="s">
        <v>4</v>
      </c>
      <c r="C2165" s="1" t="s">
        <v>6</v>
      </c>
      <c r="D2165" s="1" t="str">
        <f t="shared" si="99"/>
        <v>No</v>
      </c>
      <c r="E2165" s="1" t="s">
        <v>7</v>
      </c>
      <c r="F2165" s="2">
        <f>UBER[[#This Row],[Request Date]]+UBER[[#This Row],[Request Time]]</f>
        <v>42563.734722222223</v>
      </c>
      <c r="G2165" s="3">
        <v>42563</v>
      </c>
      <c r="H2165" s="4">
        <v>0.73472222222222217</v>
      </c>
      <c r="I2165" s="27">
        <f>HOUR(UBER[[#This Row],[Request Timestamp]])</f>
        <v>17</v>
      </c>
      <c r="J2165" s="4" t="str">
        <f t="shared" si="100"/>
        <v>Evening</v>
      </c>
      <c r="K2165" s="4" t="str">
        <f>TEXT(UBER[[#This Row],[Request Date]],"dddd")</f>
        <v>Tuesday</v>
      </c>
      <c r="L2165" s="2" t="str">
        <f>IF(OR(UBER[Drop Date]="NA", UBER[Drop Time]="NA"), "NA",M2165+N2165)</f>
        <v>NA</v>
      </c>
      <c r="M2165" s="3" t="s">
        <v>6</v>
      </c>
      <c r="N2165" s="4"/>
      <c r="O2165" s="4" t="str">
        <f>IF(UBER[Drop Date]="NA","No","yes")</f>
        <v>No</v>
      </c>
      <c r="P2165" s="4" t="str">
        <f t="shared" si="101"/>
        <v/>
      </c>
      <c r="Q2165" s="27" t="str">
        <f>IF(UBER[[Trip duration ]]="","",HOUR(P2165)*60 + MINUTE(P2165))</f>
        <v/>
      </c>
      <c r="R2165" s="27"/>
    </row>
    <row r="2166" spans="1:18" x14ac:dyDescent="0.3">
      <c r="A2166" s="1">
        <v>2172</v>
      </c>
      <c r="B2166" s="1" t="s">
        <v>8</v>
      </c>
      <c r="C2166" s="1" t="s">
        <v>6</v>
      </c>
      <c r="D2166" s="1" t="str">
        <f t="shared" si="99"/>
        <v>No</v>
      </c>
      <c r="E2166" s="1" t="s">
        <v>7</v>
      </c>
      <c r="F2166" s="2">
        <f>UBER[[#This Row],[Request Date]]+UBER[[#This Row],[Request Time]]</f>
        <v>42563.736111111109</v>
      </c>
      <c r="G2166" s="3">
        <v>42563</v>
      </c>
      <c r="H2166" s="4">
        <v>0.73611111111111116</v>
      </c>
      <c r="I2166" s="27">
        <f>HOUR(UBER[[#This Row],[Request Timestamp]])</f>
        <v>17</v>
      </c>
      <c r="J2166" s="4" t="str">
        <f t="shared" si="100"/>
        <v>Evening</v>
      </c>
      <c r="K2166" s="4" t="str">
        <f>TEXT(UBER[[#This Row],[Request Date]],"dddd")</f>
        <v>Tuesday</v>
      </c>
      <c r="L2166" s="2" t="str">
        <f>IF(OR(UBER[Drop Date]="NA", UBER[Drop Time]="NA"), "NA",M2166+N2166)</f>
        <v>NA</v>
      </c>
      <c r="M2166" s="3" t="s">
        <v>6</v>
      </c>
      <c r="N2166" s="4"/>
      <c r="O2166" s="4" t="str">
        <f>IF(UBER[Drop Date]="NA","No","yes")</f>
        <v>No</v>
      </c>
      <c r="P2166" s="4" t="str">
        <f t="shared" si="101"/>
        <v/>
      </c>
      <c r="Q2166" s="27" t="str">
        <f>IF(UBER[[Trip duration ]]="","",HOUR(P2166)*60 + MINUTE(P2166))</f>
        <v/>
      </c>
      <c r="R2166" s="27"/>
    </row>
    <row r="2167" spans="1:18" x14ac:dyDescent="0.3">
      <c r="A2167" s="1">
        <v>2173</v>
      </c>
      <c r="B2167" s="1" t="s">
        <v>4</v>
      </c>
      <c r="C2167" s="1">
        <v>201</v>
      </c>
      <c r="D2167" s="1" t="str">
        <f t="shared" si="99"/>
        <v>Yes</v>
      </c>
      <c r="E2167" s="1" t="s">
        <v>5</v>
      </c>
      <c r="F2167" s="2">
        <f>UBER[[#This Row],[Request Date]]+UBER[[#This Row],[Request Time]]</f>
        <v>42563.731944444444</v>
      </c>
      <c r="G2167" s="3">
        <v>42563</v>
      </c>
      <c r="H2167" s="4">
        <v>0.7319444444444444</v>
      </c>
      <c r="I2167" s="27">
        <f>HOUR(UBER[[#This Row],[Request Timestamp]])</f>
        <v>17</v>
      </c>
      <c r="J2167" s="4" t="str">
        <f t="shared" si="100"/>
        <v>Evening</v>
      </c>
      <c r="K2167" s="4" t="str">
        <f>TEXT(UBER[[#This Row],[Request Date]],"dddd")</f>
        <v>Tuesday</v>
      </c>
      <c r="L2167" s="2">
        <f>IF(OR(UBER[Drop Date]="NA", UBER[Drop Time]="NA"), "NA",M2167+N2167)</f>
        <v>42563.772916666669</v>
      </c>
      <c r="M2167" s="3">
        <v>42563</v>
      </c>
      <c r="N2167" s="4">
        <v>0.7729166666666667</v>
      </c>
      <c r="O2167" s="4" t="str">
        <f>IF(UBER[Drop Date]="NA","No","yes")</f>
        <v>yes</v>
      </c>
      <c r="P2167" s="4">
        <f t="shared" si="101"/>
        <v>4.0972222224809229E-2</v>
      </c>
      <c r="Q2167" s="27">
        <f>IF(UBER[[Trip duration ]]="","",HOUR(P2167)*60 + MINUTE(P2167))</f>
        <v>59</v>
      </c>
      <c r="R2167" s="27"/>
    </row>
    <row r="2168" spans="1:18" x14ac:dyDescent="0.3">
      <c r="A2168" s="1">
        <v>2174</v>
      </c>
      <c r="B2168" s="1" t="s">
        <v>4</v>
      </c>
      <c r="C2168" s="1" t="s">
        <v>6</v>
      </c>
      <c r="D2168" s="1" t="str">
        <f t="shared" si="99"/>
        <v>No</v>
      </c>
      <c r="E2168" s="1" t="s">
        <v>7</v>
      </c>
      <c r="F2168" s="2">
        <f>UBER[[#This Row],[Request Date]]+UBER[[#This Row],[Request Time]]</f>
        <v>42563.73333333333</v>
      </c>
      <c r="G2168" s="3">
        <v>42563</v>
      </c>
      <c r="H2168" s="4">
        <v>0.73333333333333339</v>
      </c>
      <c r="I2168" s="27">
        <f>HOUR(UBER[[#This Row],[Request Timestamp]])</f>
        <v>17</v>
      </c>
      <c r="J2168" s="4" t="str">
        <f t="shared" si="100"/>
        <v>Evening</v>
      </c>
      <c r="K2168" s="4" t="str">
        <f>TEXT(UBER[[#This Row],[Request Date]],"dddd")</f>
        <v>Tuesday</v>
      </c>
      <c r="L2168" s="2" t="str">
        <f>IF(OR(UBER[Drop Date]="NA", UBER[Drop Time]="NA"), "NA",M2168+N2168)</f>
        <v>NA</v>
      </c>
      <c r="M2168" s="3" t="s">
        <v>6</v>
      </c>
      <c r="N2168" s="4"/>
      <c r="O2168" s="4" t="str">
        <f>IF(UBER[Drop Date]="NA","No","yes")</f>
        <v>No</v>
      </c>
      <c r="P2168" s="4" t="str">
        <f t="shared" si="101"/>
        <v/>
      </c>
      <c r="Q2168" s="27" t="str">
        <f>IF(UBER[[Trip duration ]]="","",HOUR(P2168)*60 + MINUTE(P2168))</f>
        <v/>
      </c>
      <c r="R2168" s="27"/>
    </row>
    <row r="2169" spans="1:18" x14ac:dyDescent="0.3">
      <c r="A2169" s="1">
        <v>2175</v>
      </c>
      <c r="B2169" s="1" t="s">
        <v>4</v>
      </c>
      <c r="C2169" s="1" t="s">
        <v>6</v>
      </c>
      <c r="D2169" s="1" t="str">
        <f t="shared" si="99"/>
        <v>No</v>
      </c>
      <c r="E2169" s="1" t="s">
        <v>7</v>
      </c>
      <c r="F2169" s="2">
        <f>UBER[[#This Row],[Request Date]]+UBER[[#This Row],[Request Time]]</f>
        <v>42563.732638888891</v>
      </c>
      <c r="G2169" s="3">
        <v>42563</v>
      </c>
      <c r="H2169" s="4">
        <v>0.73263888888888884</v>
      </c>
      <c r="I2169" s="27">
        <f>HOUR(UBER[[#This Row],[Request Timestamp]])</f>
        <v>17</v>
      </c>
      <c r="J2169" s="4" t="str">
        <f t="shared" si="100"/>
        <v>Evening</v>
      </c>
      <c r="K2169" s="4" t="str">
        <f>TEXT(UBER[[#This Row],[Request Date]],"dddd")</f>
        <v>Tuesday</v>
      </c>
      <c r="L2169" s="2" t="str">
        <f>IF(OR(UBER[Drop Date]="NA", UBER[Drop Time]="NA"), "NA",M2169+N2169)</f>
        <v>NA</v>
      </c>
      <c r="M2169" s="3" t="s">
        <v>6</v>
      </c>
      <c r="N2169" s="4"/>
      <c r="O2169" s="4" t="str">
        <f>IF(UBER[Drop Date]="NA","No","yes")</f>
        <v>No</v>
      </c>
      <c r="P2169" s="4" t="str">
        <f t="shared" si="101"/>
        <v/>
      </c>
      <c r="Q2169" s="27" t="str">
        <f>IF(UBER[[Trip duration ]]="","",HOUR(P2169)*60 + MINUTE(P2169))</f>
        <v/>
      </c>
      <c r="R2169" s="27"/>
    </row>
    <row r="2170" spans="1:18" x14ac:dyDescent="0.3">
      <c r="A2170" s="1">
        <v>2176</v>
      </c>
      <c r="B2170" s="1" t="s">
        <v>4</v>
      </c>
      <c r="C2170" s="1" t="s">
        <v>6</v>
      </c>
      <c r="D2170" s="1" t="str">
        <f t="shared" si="99"/>
        <v>No</v>
      </c>
      <c r="E2170" s="1" t="s">
        <v>7</v>
      </c>
      <c r="F2170" s="2">
        <f>UBER[[#This Row],[Request Date]]+UBER[[#This Row],[Request Time]]</f>
        <v>42563.734027777777</v>
      </c>
      <c r="G2170" s="3">
        <v>42563</v>
      </c>
      <c r="H2170" s="4">
        <v>0.73402777777777783</v>
      </c>
      <c r="I2170" s="27">
        <f>HOUR(UBER[[#This Row],[Request Timestamp]])</f>
        <v>17</v>
      </c>
      <c r="J2170" s="4" t="str">
        <f t="shared" si="100"/>
        <v>Evening</v>
      </c>
      <c r="K2170" s="4" t="str">
        <f>TEXT(UBER[[#This Row],[Request Date]],"dddd")</f>
        <v>Tuesday</v>
      </c>
      <c r="L2170" s="2" t="str">
        <f>IF(OR(UBER[Drop Date]="NA", UBER[Drop Time]="NA"), "NA",M2170+N2170)</f>
        <v>NA</v>
      </c>
      <c r="M2170" s="3" t="s">
        <v>6</v>
      </c>
      <c r="N2170" s="4"/>
      <c r="O2170" s="4" t="str">
        <f>IF(UBER[Drop Date]="NA","No","yes")</f>
        <v>No</v>
      </c>
      <c r="P2170" s="4" t="str">
        <f t="shared" si="101"/>
        <v/>
      </c>
      <c r="Q2170" s="27" t="str">
        <f>IF(UBER[[Trip duration ]]="","",HOUR(P2170)*60 + MINUTE(P2170))</f>
        <v/>
      </c>
      <c r="R2170" s="27"/>
    </row>
    <row r="2171" spans="1:18" x14ac:dyDescent="0.3">
      <c r="A2171" s="1">
        <v>2177</v>
      </c>
      <c r="B2171" s="1" t="s">
        <v>8</v>
      </c>
      <c r="C2171" s="1" t="s">
        <v>6</v>
      </c>
      <c r="D2171" s="1" t="str">
        <f t="shared" si="99"/>
        <v>No</v>
      </c>
      <c r="E2171" s="1" t="s">
        <v>7</v>
      </c>
      <c r="F2171" s="2">
        <f>UBER[[#This Row],[Request Date]]+UBER[[#This Row],[Request Time]]</f>
        <v>42563.736805555556</v>
      </c>
      <c r="G2171" s="3">
        <v>42563</v>
      </c>
      <c r="H2171" s="4">
        <v>0.7368055555555556</v>
      </c>
      <c r="I2171" s="27">
        <f>HOUR(UBER[[#This Row],[Request Timestamp]])</f>
        <v>17</v>
      </c>
      <c r="J2171" s="4" t="str">
        <f t="shared" si="100"/>
        <v>Evening</v>
      </c>
      <c r="K2171" s="4" t="str">
        <f>TEXT(UBER[[#This Row],[Request Date]],"dddd")</f>
        <v>Tuesday</v>
      </c>
      <c r="L2171" s="2" t="str">
        <f>IF(OR(UBER[Drop Date]="NA", UBER[Drop Time]="NA"), "NA",M2171+N2171)</f>
        <v>NA</v>
      </c>
      <c r="M2171" s="3" t="s">
        <v>6</v>
      </c>
      <c r="N2171" s="4"/>
      <c r="O2171" s="4" t="str">
        <f>IF(UBER[Drop Date]="NA","No","yes")</f>
        <v>No</v>
      </c>
      <c r="P2171" s="4" t="str">
        <f t="shared" si="101"/>
        <v/>
      </c>
      <c r="Q2171" s="27" t="str">
        <f>IF(UBER[[Trip duration ]]="","",HOUR(P2171)*60 + MINUTE(P2171))</f>
        <v/>
      </c>
      <c r="R2171" s="27"/>
    </row>
    <row r="2172" spans="1:18" x14ac:dyDescent="0.3">
      <c r="A2172" s="1">
        <v>2178</v>
      </c>
      <c r="B2172" s="1" t="s">
        <v>4</v>
      </c>
      <c r="C2172" s="1" t="s">
        <v>6</v>
      </c>
      <c r="D2172" s="1" t="str">
        <f t="shared" si="99"/>
        <v>No</v>
      </c>
      <c r="E2172" s="1" t="s">
        <v>7</v>
      </c>
      <c r="F2172" s="2">
        <f>UBER[[#This Row],[Request Date]]+UBER[[#This Row],[Request Time]]</f>
        <v>42563.734722222223</v>
      </c>
      <c r="G2172" s="3">
        <v>42563</v>
      </c>
      <c r="H2172" s="4">
        <v>0.73472222222222217</v>
      </c>
      <c r="I2172" s="27">
        <f>HOUR(UBER[[#This Row],[Request Timestamp]])</f>
        <v>17</v>
      </c>
      <c r="J2172" s="4" t="str">
        <f t="shared" si="100"/>
        <v>Evening</v>
      </c>
      <c r="K2172" s="4" t="str">
        <f>TEXT(UBER[[#This Row],[Request Date]],"dddd")</f>
        <v>Tuesday</v>
      </c>
      <c r="L2172" s="2" t="str">
        <f>IF(OR(UBER[Drop Date]="NA", UBER[Drop Time]="NA"), "NA",M2172+N2172)</f>
        <v>NA</v>
      </c>
      <c r="M2172" s="3" t="s">
        <v>6</v>
      </c>
      <c r="N2172" s="4"/>
      <c r="O2172" s="4" t="str">
        <f>IF(UBER[Drop Date]="NA","No","yes")</f>
        <v>No</v>
      </c>
      <c r="P2172" s="4" t="str">
        <f t="shared" si="101"/>
        <v/>
      </c>
      <c r="Q2172" s="27" t="str">
        <f>IF(UBER[[Trip duration ]]="","",HOUR(P2172)*60 + MINUTE(P2172))</f>
        <v/>
      </c>
      <c r="R2172" s="27"/>
    </row>
    <row r="2173" spans="1:18" x14ac:dyDescent="0.3">
      <c r="A2173" s="1">
        <v>2179</v>
      </c>
      <c r="B2173" s="1" t="s">
        <v>4</v>
      </c>
      <c r="C2173" s="1">
        <v>31</v>
      </c>
      <c r="D2173" s="1" t="str">
        <f t="shared" si="99"/>
        <v>Yes</v>
      </c>
      <c r="E2173" s="1" t="s">
        <v>9</v>
      </c>
      <c r="F2173" s="2">
        <f>UBER[[#This Row],[Request Date]]+UBER[[#This Row],[Request Time]]</f>
        <v>42563.73333333333</v>
      </c>
      <c r="G2173" s="3">
        <v>42563</v>
      </c>
      <c r="H2173" s="4">
        <v>0.73333333333333339</v>
      </c>
      <c r="I2173" s="27">
        <f>HOUR(UBER[[#This Row],[Request Timestamp]])</f>
        <v>17</v>
      </c>
      <c r="J2173" s="4" t="str">
        <f t="shared" si="100"/>
        <v>Evening</v>
      </c>
      <c r="K2173" s="4" t="str">
        <f>TEXT(UBER[[#This Row],[Request Date]],"dddd")</f>
        <v>Tuesday</v>
      </c>
      <c r="L2173" s="2" t="str">
        <f>IF(OR(UBER[Drop Date]="NA", UBER[Drop Time]="NA"), "NA",M2173+N2173)</f>
        <v>NA</v>
      </c>
      <c r="M2173" s="3" t="s">
        <v>6</v>
      </c>
      <c r="N2173" s="4"/>
      <c r="O2173" s="4" t="str">
        <f>IF(UBER[Drop Date]="NA","No","yes")</f>
        <v>No</v>
      </c>
      <c r="P2173" s="4" t="str">
        <f t="shared" si="101"/>
        <v/>
      </c>
      <c r="Q2173" s="27" t="str">
        <f>IF(UBER[[Trip duration ]]="","",HOUR(P2173)*60 + MINUTE(P2173))</f>
        <v/>
      </c>
      <c r="R2173" s="27"/>
    </row>
    <row r="2174" spans="1:18" x14ac:dyDescent="0.3">
      <c r="A2174" s="1">
        <v>2180</v>
      </c>
      <c r="B2174" s="1" t="s">
        <v>4</v>
      </c>
      <c r="C2174" s="1">
        <v>185</v>
      </c>
      <c r="D2174" s="1" t="str">
        <f t="shared" si="99"/>
        <v>Yes</v>
      </c>
      <c r="E2174" s="1" t="s">
        <v>9</v>
      </c>
      <c r="F2174" s="2">
        <f>UBER[[#This Row],[Request Date]]+UBER[[#This Row],[Request Time]]</f>
        <v>42563.737500000003</v>
      </c>
      <c r="G2174" s="3">
        <v>42563</v>
      </c>
      <c r="H2174" s="4">
        <v>0.73749999999999993</v>
      </c>
      <c r="I2174" s="27">
        <f>HOUR(UBER[[#This Row],[Request Timestamp]])</f>
        <v>17</v>
      </c>
      <c r="J2174" s="4" t="str">
        <f t="shared" si="100"/>
        <v>Evening</v>
      </c>
      <c r="K2174" s="4" t="str">
        <f>TEXT(UBER[[#This Row],[Request Date]],"dddd")</f>
        <v>Tuesday</v>
      </c>
      <c r="L2174" s="2" t="str">
        <f>IF(OR(UBER[Drop Date]="NA", UBER[Drop Time]="NA"), "NA",M2174+N2174)</f>
        <v>NA</v>
      </c>
      <c r="M2174" s="3" t="s">
        <v>6</v>
      </c>
      <c r="N2174" s="4"/>
      <c r="O2174" s="4" t="str">
        <f>IF(UBER[Drop Date]="NA","No","yes")</f>
        <v>No</v>
      </c>
      <c r="P2174" s="4" t="str">
        <f t="shared" si="101"/>
        <v/>
      </c>
      <c r="Q2174" s="27" t="str">
        <f>IF(UBER[[Trip duration ]]="","",HOUR(P2174)*60 + MINUTE(P2174))</f>
        <v/>
      </c>
      <c r="R2174" s="27"/>
    </row>
    <row r="2175" spans="1:18" x14ac:dyDescent="0.3">
      <c r="A2175" s="1">
        <v>2181</v>
      </c>
      <c r="B2175" s="1" t="s">
        <v>4</v>
      </c>
      <c r="C2175" s="1">
        <v>242</v>
      </c>
      <c r="D2175" s="1" t="str">
        <f t="shared" si="99"/>
        <v>Yes</v>
      </c>
      <c r="E2175" s="1" t="s">
        <v>5</v>
      </c>
      <c r="F2175" s="2">
        <f>UBER[[#This Row],[Request Date]]+UBER[[#This Row],[Request Time]]</f>
        <v>42563.73541666667</v>
      </c>
      <c r="G2175" s="3">
        <v>42563</v>
      </c>
      <c r="H2175" s="4">
        <v>0.73541666666666661</v>
      </c>
      <c r="I2175" s="27">
        <f>HOUR(UBER[[#This Row],[Request Timestamp]])</f>
        <v>17</v>
      </c>
      <c r="J2175" s="4" t="str">
        <f t="shared" si="100"/>
        <v>Evening</v>
      </c>
      <c r="K2175" s="4" t="str">
        <f>TEXT(UBER[[#This Row],[Request Date]],"dddd")</f>
        <v>Tuesday</v>
      </c>
      <c r="L2175" s="2">
        <f>IF(OR(UBER[Drop Date]="NA", UBER[Drop Time]="NA"), "NA",M2175+N2175)</f>
        <v>42563.769444444442</v>
      </c>
      <c r="M2175" s="3">
        <v>42563</v>
      </c>
      <c r="N2175" s="4">
        <v>0.76944444444444438</v>
      </c>
      <c r="O2175" s="4" t="str">
        <f>IF(UBER[Drop Date]="NA","No","yes")</f>
        <v>yes</v>
      </c>
      <c r="P2175" s="4">
        <f t="shared" si="101"/>
        <v>3.4027777772280388E-2</v>
      </c>
      <c r="Q2175" s="27">
        <f>IF(UBER[[Trip duration ]]="","",HOUR(P2175)*60 + MINUTE(P2175))</f>
        <v>49</v>
      </c>
      <c r="R2175" s="27"/>
    </row>
    <row r="2176" spans="1:18" x14ac:dyDescent="0.3">
      <c r="A2176" s="1">
        <v>2182</v>
      </c>
      <c r="B2176" s="1" t="s">
        <v>8</v>
      </c>
      <c r="C2176" s="1">
        <v>160</v>
      </c>
      <c r="D2176" s="1" t="str">
        <f t="shared" si="99"/>
        <v>Yes</v>
      </c>
      <c r="E2176" s="1" t="s">
        <v>5</v>
      </c>
      <c r="F2176" s="2">
        <f>UBER[[#This Row],[Request Date]]+UBER[[#This Row],[Request Time]]</f>
        <v>42563.737500000003</v>
      </c>
      <c r="G2176" s="3">
        <v>42563</v>
      </c>
      <c r="H2176" s="4">
        <v>0.73749999999999993</v>
      </c>
      <c r="I2176" s="27">
        <f>HOUR(UBER[[#This Row],[Request Timestamp]])</f>
        <v>17</v>
      </c>
      <c r="J2176" s="4" t="str">
        <f t="shared" si="100"/>
        <v>Evening</v>
      </c>
      <c r="K2176" s="4" t="str">
        <f>TEXT(UBER[[#This Row],[Request Date]],"dddd")</f>
        <v>Tuesday</v>
      </c>
      <c r="L2176" s="2">
        <f>IF(OR(UBER[Drop Date]="NA", UBER[Drop Time]="NA"), "NA",M2176+N2176)</f>
        <v>42563.770833333336</v>
      </c>
      <c r="M2176" s="3">
        <v>42563</v>
      </c>
      <c r="N2176" s="4">
        <v>0.77083333333333337</v>
      </c>
      <c r="O2176" s="4" t="str">
        <f>IF(UBER[Drop Date]="NA","No","yes")</f>
        <v>yes</v>
      </c>
      <c r="P2176" s="4">
        <f t="shared" si="101"/>
        <v>3.3333333332848269E-2</v>
      </c>
      <c r="Q2176" s="27">
        <f>IF(UBER[[Trip duration ]]="","",HOUR(P2176)*60 + MINUTE(P2176))</f>
        <v>48</v>
      </c>
      <c r="R2176" s="27"/>
    </row>
    <row r="2177" spans="1:18" x14ac:dyDescent="0.3">
      <c r="A2177" s="1">
        <v>2183</v>
      </c>
      <c r="B2177" s="1" t="s">
        <v>4</v>
      </c>
      <c r="C2177" s="1" t="s">
        <v>6</v>
      </c>
      <c r="D2177" s="1" t="str">
        <f t="shared" si="99"/>
        <v>No</v>
      </c>
      <c r="E2177" s="1" t="s">
        <v>7</v>
      </c>
      <c r="F2177" s="2">
        <f>UBER[[#This Row],[Request Date]]+UBER[[#This Row],[Request Time]]</f>
        <v>42563.736111111109</v>
      </c>
      <c r="G2177" s="3">
        <v>42563</v>
      </c>
      <c r="H2177" s="4">
        <v>0.73611111111111116</v>
      </c>
      <c r="I2177" s="27">
        <f>HOUR(UBER[[#This Row],[Request Timestamp]])</f>
        <v>17</v>
      </c>
      <c r="J2177" s="4" t="str">
        <f t="shared" si="100"/>
        <v>Evening</v>
      </c>
      <c r="K2177" s="4" t="str">
        <f>TEXT(UBER[[#This Row],[Request Date]],"dddd")</f>
        <v>Tuesday</v>
      </c>
      <c r="L2177" s="2" t="str">
        <f>IF(OR(UBER[Drop Date]="NA", UBER[Drop Time]="NA"), "NA",M2177+N2177)</f>
        <v>NA</v>
      </c>
      <c r="M2177" s="3" t="s">
        <v>6</v>
      </c>
      <c r="N2177" s="4"/>
      <c r="O2177" s="4" t="str">
        <f>IF(UBER[Drop Date]="NA","No","yes")</f>
        <v>No</v>
      </c>
      <c r="P2177" s="4" t="str">
        <f t="shared" si="101"/>
        <v/>
      </c>
      <c r="Q2177" s="27" t="str">
        <f>IF(UBER[[Trip duration ]]="","",HOUR(P2177)*60 + MINUTE(P2177))</f>
        <v/>
      </c>
      <c r="R2177" s="27"/>
    </row>
    <row r="2178" spans="1:18" x14ac:dyDescent="0.3">
      <c r="A2178" s="1">
        <v>2184</v>
      </c>
      <c r="B2178" s="1" t="s">
        <v>4</v>
      </c>
      <c r="C2178" s="1" t="s">
        <v>6</v>
      </c>
      <c r="D2178" s="1" t="str">
        <f t="shared" ref="D2178:D2241" si="102">IF(C:C="NA","No","Yes")</f>
        <v>No</v>
      </c>
      <c r="E2178" s="1" t="s">
        <v>7</v>
      </c>
      <c r="F2178" s="2">
        <f>UBER[[#This Row],[Request Date]]+UBER[[#This Row],[Request Time]]</f>
        <v>42563.737500000003</v>
      </c>
      <c r="G2178" s="3">
        <v>42563</v>
      </c>
      <c r="H2178" s="4">
        <v>0.73749999999999993</v>
      </c>
      <c r="I2178" s="27">
        <f>HOUR(UBER[[#This Row],[Request Timestamp]])</f>
        <v>17</v>
      </c>
      <c r="J2178" s="4" t="str">
        <f t="shared" ref="J2178:J2241" si="103">IF(HOUR(H2178)&lt;4,"Late Night",
 IF(HOUR(H2178)&lt;8,"Early Morning",
 IF(HOUR(H2178)&lt;12,"Morning",
 IF(HOUR(H2178)&lt;17,"Afternoon",
 IF(HOUR(H2178)&lt;21,"Evening","Night")))))</f>
        <v>Evening</v>
      </c>
      <c r="K2178" s="4" t="str">
        <f>TEXT(UBER[[#This Row],[Request Date]],"dddd")</f>
        <v>Tuesday</v>
      </c>
      <c r="L2178" s="2" t="str">
        <f>IF(OR(UBER[Drop Date]="NA", UBER[Drop Time]="NA"), "NA",M2178+N2178)</f>
        <v>NA</v>
      </c>
      <c r="M2178" s="3" t="s">
        <v>6</v>
      </c>
      <c r="N2178" s="4"/>
      <c r="O2178" s="4" t="str">
        <f>IF(UBER[Drop Date]="NA","No","yes")</f>
        <v>No</v>
      </c>
      <c r="P2178" s="4" t="str">
        <f t="shared" ref="P2178:P2241" si="104">IF(OR(L2178="NA",F2178="NA"), "", L2178 - F2178)</f>
        <v/>
      </c>
      <c r="Q2178" s="27" t="str">
        <f>IF(UBER[[Trip duration ]]="","",HOUR(P2178)*60 + MINUTE(P2178))</f>
        <v/>
      </c>
      <c r="R2178" s="27"/>
    </row>
    <row r="2179" spans="1:18" x14ac:dyDescent="0.3">
      <c r="A2179" s="1">
        <v>2185</v>
      </c>
      <c r="B2179" s="1" t="s">
        <v>4</v>
      </c>
      <c r="C2179" s="1" t="s">
        <v>6</v>
      </c>
      <c r="D2179" s="1" t="str">
        <f t="shared" si="102"/>
        <v>No</v>
      </c>
      <c r="E2179" s="1" t="s">
        <v>7</v>
      </c>
      <c r="F2179" s="2">
        <f>UBER[[#This Row],[Request Date]]+UBER[[#This Row],[Request Time]]</f>
        <v>42563.738194444442</v>
      </c>
      <c r="G2179" s="3">
        <v>42563</v>
      </c>
      <c r="H2179" s="4">
        <v>0.73819444444444438</v>
      </c>
      <c r="I2179" s="27">
        <f>HOUR(UBER[[#This Row],[Request Timestamp]])</f>
        <v>17</v>
      </c>
      <c r="J2179" s="4" t="str">
        <f t="shared" si="103"/>
        <v>Evening</v>
      </c>
      <c r="K2179" s="4" t="str">
        <f>TEXT(UBER[[#This Row],[Request Date]],"dddd")</f>
        <v>Tuesday</v>
      </c>
      <c r="L2179" s="2" t="str">
        <f>IF(OR(UBER[Drop Date]="NA", UBER[Drop Time]="NA"), "NA",M2179+N2179)</f>
        <v>NA</v>
      </c>
      <c r="M2179" s="3" t="s">
        <v>6</v>
      </c>
      <c r="N2179" s="4"/>
      <c r="O2179" s="4" t="str">
        <f>IF(UBER[Drop Date]="NA","No","yes")</f>
        <v>No</v>
      </c>
      <c r="P2179" s="4" t="str">
        <f t="shared" si="104"/>
        <v/>
      </c>
      <c r="Q2179" s="27" t="str">
        <f>IF(UBER[[Trip duration ]]="","",HOUR(P2179)*60 + MINUTE(P2179))</f>
        <v/>
      </c>
      <c r="R2179" s="27"/>
    </row>
    <row r="2180" spans="1:18" x14ac:dyDescent="0.3">
      <c r="A2180" s="1">
        <v>2186</v>
      </c>
      <c r="B2180" s="1" t="s">
        <v>8</v>
      </c>
      <c r="C2180" s="1" t="s">
        <v>6</v>
      </c>
      <c r="D2180" s="1" t="str">
        <f t="shared" si="102"/>
        <v>No</v>
      </c>
      <c r="E2180" s="1" t="s">
        <v>7</v>
      </c>
      <c r="F2180" s="2">
        <f>UBER[[#This Row],[Request Date]]+UBER[[#This Row],[Request Time]]</f>
        <v>42563.738194444442</v>
      </c>
      <c r="G2180" s="3">
        <v>42563</v>
      </c>
      <c r="H2180" s="4">
        <v>0.73819444444444438</v>
      </c>
      <c r="I2180" s="27">
        <f>HOUR(UBER[[#This Row],[Request Timestamp]])</f>
        <v>17</v>
      </c>
      <c r="J2180" s="4" t="str">
        <f t="shared" si="103"/>
        <v>Evening</v>
      </c>
      <c r="K2180" s="4" t="str">
        <f>TEXT(UBER[[#This Row],[Request Date]],"dddd")</f>
        <v>Tuesday</v>
      </c>
      <c r="L2180" s="2" t="str">
        <f>IF(OR(UBER[Drop Date]="NA", UBER[Drop Time]="NA"), "NA",M2180+N2180)</f>
        <v>NA</v>
      </c>
      <c r="M2180" s="3" t="s">
        <v>6</v>
      </c>
      <c r="N2180" s="4"/>
      <c r="O2180" s="4" t="str">
        <f>IF(UBER[Drop Date]="NA","No","yes")</f>
        <v>No</v>
      </c>
      <c r="P2180" s="4" t="str">
        <f t="shared" si="104"/>
        <v/>
      </c>
      <c r="Q2180" s="27" t="str">
        <f>IF(UBER[[Trip duration ]]="","",HOUR(P2180)*60 + MINUTE(P2180))</f>
        <v/>
      </c>
      <c r="R2180" s="27"/>
    </row>
    <row r="2181" spans="1:18" x14ac:dyDescent="0.3">
      <c r="A2181" s="1">
        <v>2188</v>
      </c>
      <c r="B2181" s="1" t="s">
        <v>4</v>
      </c>
      <c r="C2181" s="1" t="s">
        <v>6</v>
      </c>
      <c r="D2181" s="1" t="str">
        <f t="shared" si="102"/>
        <v>No</v>
      </c>
      <c r="E2181" s="1" t="s">
        <v>7</v>
      </c>
      <c r="F2181" s="2">
        <f>UBER[[#This Row],[Request Date]]+UBER[[#This Row],[Request Time]]</f>
        <v>42563.740277777775</v>
      </c>
      <c r="G2181" s="3">
        <v>42563</v>
      </c>
      <c r="H2181" s="4">
        <v>0.7402777777777777</v>
      </c>
      <c r="I2181" s="27">
        <f>HOUR(UBER[[#This Row],[Request Timestamp]])</f>
        <v>17</v>
      </c>
      <c r="J2181" s="4" t="str">
        <f t="shared" si="103"/>
        <v>Evening</v>
      </c>
      <c r="K2181" s="4" t="str">
        <f>TEXT(UBER[[#This Row],[Request Date]],"dddd")</f>
        <v>Tuesday</v>
      </c>
      <c r="L2181" s="2" t="str">
        <f>IF(OR(UBER[Drop Date]="NA", UBER[Drop Time]="NA"), "NA",M2181+N2181)</f>
        <v>NA</v>
      </c>
      <c r="M2181" s="3" t="s">
        <v>6</v>
      </c>
      <c r="N2181" s="4"/>
      <c r="O2181" s="4" t="str">
        <f>IF(UBER[Drop Date]="NA","No","yes")</f>
        <v>No</v>
      </c>
      <c r="P2181" s="4" t="str">
        <f t="shared" si="104"/>
        <v/>
      </c>
      <c r="Q2181" s="27" t="str">
        <f>IF(UBER[[Trip duration ]]="","",HOUR(P2181)*60 + MINUTE(P2181))</f>
        <v/>
      </c>
      <c r="R2181" s="27"/>
    </row>
    <row r="2182" spans="1:18" x14ac:dyDescent="0.3">
      <c r="A2182" s="1">
        <v>2189</v>
      </c>
      <c r="B2182" s="1" t="s">
        <v>4</v>
      </c>
      <c r="C2182" s="1" t="s">
        <v>6</v>
      </c>
      <c r="D2182" s="1" t="str">
        <f t="shared" si="102"/>
        <v>No</v>
      </c>
      <c r="E2182" s="1" t="s">
        <v>7</v>
      </c>
      <c r="F2182" s="2">
        <f>UBER[[#This Row],[Request Date]]+UBER[[#This Row],[Request Time]]</f>
        <v>42563.738194444442</v>
      </c>
      <c r="G2182" s="3">
        <v>42563</v>
      </c>
      <c r="H2182" s="4">
        <v>0.73819444444444438</v>
      </c>
      <c r="I2182" s="27">
        <f>HOUR(UBER[[#This Row],[Request Timestamp]])</f>
        <v>17</v>
      </c>
      <c r="J2182" s="4" t="str">
        <f t="shared" si="103"/>
        <v>Evening</v>
      </c>
      <c r="K2182" s="4" t="str">
        <f>TEXT(UBER[[#This Row],[Request Date]],"dddd")</f>
        <v>Tuesday</v>
      </c>
      <c r="L2182" s="2" t="str">
        <f>IF(OR(UBER[Drop Date]="NA", UBER[Drop Time]="NA"), "NA",M2182+N2182)</f>
        <v>NA</v>
      </c>
      <c r="M2182" s="3" t="s">
        <v>6</v>
      </c>
      <c r="N2182" s="4"/>
      <c r="O2182" s="4" t="str">
        <f>IF(UBER[Drop Date]="NA","No","yes")</f>
        <v>No</v>
      </c>
      <c r="P2182" s="4" t="str">
        <f t="shared" si="104"/>
        <v/>
      </c>
      <c r="Q2182" s="27" t="str">
        <f>IF(UBER[[Trip duration ]]="","",HOUR(P2182)*60 + MINUTE(P2182))</f>
        <v/>
      </c>
      <c r="R2182" s="27"/>
    </row>
    <row r="2183" spans="1:18" x14ac:dyDescent="0.3">
      <c r="A2183" s="1">
        <v>2190</v>
      </c>
      <c r="B2183" s="1" t="s">
        <v>4</v>
      </c>
      <c r="C2183" s="1" t="s">
        <v>6</v>
      </c>
      <c r="D2183" s="1" t="str">
        <f t="shared" si="102"/>
        <v>No</v>
      </c>
      <c r="E2183" s="1" t="s">
        <v>7</v>
      </c>
      <c r="F2183" s="2">
        <f>UBER[[#This Row],[Request Date]]+UBER[[#This Row],[Request Time]]</f>
        <v>42563.740277777775</v>
      </c>
      <c r="G2183" s="3">
        <v>42563</v>
      </c>
      <c r="H2183" s="4">
        <v>0.7402777777777777</v>
      </c>
      <c r="I2183" s="27">
        <f>HOUR(UBER[[#This Row],[Request Timestamp]])</f>
        <v>17</v>
      </c>
      <c r="J2183" s="4" t="str">
        <f t="shared" si="103"/>
        <v>Evening</v>
      </c>
      <c r="K2183" s="4" t="str">
        <f>TEXT(UBER[[#This Row],[Request Date]],"dddd")</f>
        <v>Tuesday</v>
      </c>
      <c r="L2183" s="2" t="str">
        <f>IF(OR(UBER[Drop Date]="NA", UBER[Drop Time]="NA"), "NA",M2183+N2183)</f>
        <v>NA</v>
      </c>
      <c r="M2183" s="3" t="s">
        <v>6</v>
      </c>
      <c r="N2183" s="4"/>
      <c r="O2183" s="4" t="str">
        <f>IF(UBER[Drop Date]="NA","No","yes")</f>
        <v>No</v>
      </c>
      <c r="P2183" s="4" t="str">
        <f t="shared" si="104"/>
        <v/>
      </c>
      <c r="Q2183" s="27" t="str">
        <f>IF(UBER[[Trip duration ]]="","",HOUR(P2183)*60 + MINUTE(P2183))</f>
        <v/>
      </c>
      <c r="R2183" s="27"/>
    </row>
    <row r="2184" spans="1:18" x14ac:dyDescent="0.3">
      <c r="A2184" s="1">
        <v>2191</v>
      </c>
      <c r="B2184" s="1" t="s">
        <v>4</v>
      </c>
      <c r="C2184" s="1" t="s">
        <v>6</v>
      </c>
      <c r="D2184" s="1" t="str">
        <f t="shared" si="102"/>
        <v>No</v>
      </c>
      <c r="E2184" s="1" t="s">
        <v>7</v>
      </c>
      <c r="F2184" s="2">
        <f>UBER[[#This Row],[Request Date]]+UBER[[#This Row],[Request Time]]</f>
        <v>42563.740277777775</v>
      </c>
      <c r="G2184" s="3">
        <v>42563</v>
      </c>
      <c r="H2184" s="4">
        <v>0.7402777777777777</v>
      </c>
      <c r="I2184" s="27">
        <f>HOUR(UBER[[#This Row],[Request Timestamp]])</f>
        <v>17</v>
      </c>
      <c r="J2184" s="4" t="str">
        <f t="shared" si="103"/>
        <v>Evening</v>
      </c>
      <c r="K2184" s="4" t="str">
        <f>TEXT(UBER[[#This Row],[Request Date]],"dddd")</f>
        <v>Tuesday</v>
      </c>
      <c r="L2184" s="2" t="str">
        <f>IF(OR(UBER[Drop Date]="NA", UBER[Drop Time]="NA"), "NA",M2184+N2184)</f>
        <v>NA</v>
      </c>
      <c r="M2184" s="3" t="s">
        <v>6</v>
      </c>
      <c r="N2184" s="4"/>
      <c r="O2184" s="4" t="str">
        <f>IF(UBER[Drop Date]="NA","No","yes")</f>
        <v>No</v>
      </c>
      <c r="P2184" s="4" t="str">
        <f t="shared" si="104"/>
        <v/>
      </c>
      <c r="Q2184" s="27" t="str">
        <f>IF(UBER[[Trip duration ]]="","",HOUR(P2184)*60 + MINUTE(P2184))</f>
        <v/>
      </c>
      <c r="R2184" s="27"/>
    </row>
    <row r="2185" spans="1:18" x14ac:dyDescent="0.3">
      <c r="A2185" s="1">
        <v>2192</v>
      </c>
      <c r="B2185" s="1" t="s">
        <v>4</v>
      </c>
      <c r="C2185" s="1">
        <v>61</v>
      </c>
      <c r="D2185" s="1" t="str">
        <f t="shared" si="102"/>
        <v>Yes</v>
      </c>
      <c r="E2185" s="1" t="s">
        <v>5</v>
      </c>
      <c r="F2185" s="2">
        <f>UBER[[#This Row],[Request Date]]+UBER[[#This Row],[Request Time]]</f>
        <v>42563.738888888889</v>
      </c>
      <c r="G2185" s="3">
        <v>42563</v>
      </c>
      <c r="H2185" s="4">
        <v>0.73888888888888893</v>
      </c>
      <c r="I2185" s="27">
        <f>HOUR(UBER[[#This Row],[Request Timestamp]])</f>
        <v>17</v>
      </c>
      <c r="J2185" s="4" t="str">
        <f t="shared" si="103"/>
        <v>Evening</v>
      </c>
      <c r="K2185" s="4" t="str">
        <f>TEXT(UBER[[#This Row],[Request Date]],"dddd")</f>
        <v>Tuesday</v>
      </c>
      <c r="L2185" s="2">
        <f>IF(OR(UBER[Drop Date]="NA", UBER[Drop Time]="NA"), "NA",M2185+N2185)</f>
        <v>42563.777083333334</v>
      </c>
      <c r="M2185" s="3">
        <v>42563</v>
      </c>
      <c r="N2185" s="4">
        <v>0.77708333333333324</v>
      </c>
      <c r="O2185" s="4" t="str">
        <f>IF(UBER[Drop Date]="NA","No","yes")</f>
        <v>yes</v>
      </c>
      <c r="P2185" s="4">
        <f t="shared" si="104"/>
        <v>3.8194444445252884E-2</v>
      </c>
      <c r="Q2185" s="27">
        <f>IF(UBER[[Trip duration ]]="","",HOUR(P2185)*60 + MINUTE(P2185))</f>
        <v>55</v>
      </c>
      <c r="R2185" s="27"/>
    </row>
    <row r="2186" spans="1:18" x14ac:dyDescent="0.3">
      <c r="A2186" s="1">
        <v>2193</v>
      </c>
      <c r="B2186" s="1" t="s">
        <v>4</v>
      </c>
      <c r="C2186" s="1" t="s">
        <v>6</v>
      </c>
      <c r="D2186" s="1" t="str">
        <f t="shared" si="102"/>
        <v>No</v>
      </c>
      <c r="E2186" s="1" t="s">
        <v>7</v>
      </c>
      <c r="F2186" s="2">
        <f>UBER[[#This Row],[Request Date]]+UBER[[#This Row],[Request Time]]</f>
        <v>42563.740972222222</v>
      </c>
      <c r="G2186" s="3">
        <v>42563</v>
      </c>
      <c r="H2186" s="4">
        <v>0.74097222222222225</v>
      </c>
      <c r="I2186" s="27">
        <f>HOUR(UBER[[#This Row],[Request Timestamp]])</f>
        <v>17</v>
      </c>
      <c r="J2186" s="4" t="str">
        <f t="shared" si="103"/>
        <v>Evening</v>
      </c>
      <c r="K2186" s="4" t="str">
        <f>TEXT(UBER[[#This Row],[Request Date]],"dddd")</f>
        <v>Tuesday</v>
      </c>
      <c r="L2186" s="2" t="str">
        <f>IF(OR(UBER[Drop Date]="NA", UBER[Drop Time]="NA"), "NA",M2186+N2186)</f>
        <v>NA</v>
      </c>
      <c r="M2186" s="3" t="s">
        <v>6</v>
      </c>
      <c r="N2186" s="4"/>
      <c r="O2186" s="4" t="str">
        <f>IF(UBER[Drop Date]="NA","No","yes")</f>
        <v>No</v>
      </c>
      <c r="P2186" s="4" t="str">
        <f t="shared" si="104"/>
        <v/>
      </c>
      <c r="Q2186" s="27" t="str">
        <f>IF(UBER[[Trip duration ]]="","",HOUR(P2186)*60 + MINUTE(P2186))</f>
        <v/>
      </c>
      <c r="R2186" s="27"/>
    </row>
    <row r="2187" spans="1:18" x14ac:dyDescent="0.3">
      <c r="A2187" s="1">
        <v>2194</v>
      </c>
      <c r="B2187" s="1" t="s">
        <v>4</v>
      </c>
      <c r="C2187" s="1" t="s">
        <v>6</v>
      </c>
      <c r="D2187" s="1" t="str">
        <f t="shared" si="102"/>
        <v>No</v>
      </c>
      <c r="E2187" s="1" t="s">
        <v>7</v>
      </c>
      <c r="F2187" s="2">
        <f>UBER[[#This Row],[Request Date]]+UBER[[#This Row],[Request Time]]</f>
        <v>42563.741666666669</v>
      </c>
      <c r="G2187" s="3">
        <v>42563</v>
      </c>
      <c r="H2187" s="4">
        <v>0.7416666666666667</v>
      </c>
      <c r="I2187" s="27">
        <f>HOUR(UBER[[#This Row],[Request Timestamp]])</f>
        <v>17</v>
      </c>
      <c r="J2187" s="4" t="str">
        <f t="shared" si="103"/>
        <v>Evening</v>
      </c>
      <c r="K2187" s="4" t="str">
        <f>TEXT(UBER[[#This Row],[Request Date]],"dddd")</f>
        <v>Tuesday</v>
      </c>
      <c r="L2187" s="2" t="str">
        <f>IF(OR(UBER[Drop Date]="NA", UBER[Drop Time]="NA"), "NA",M2187+N2187)</f>
        <v>NA</v>
      </c>
      <c r="M2187" s="3" t="s">
        <v>6</v>
      </c>
      <c r="N2187" s="4"/>
      <c r="O2187" s="4" t="str">
        <f>IF(UBER[Drop Date]="NA","No","yes")</f>
        <v>No</v>
      </c>
      <c r="P2187" s="4" t="str">
        <f t="shared" si="104"/>
        <v/>
      </c>
      <c r="Q2187" s="27" t="str">
        <f>IF(UBER[[Trip duration ]]="","",HOUR(P2187)*60 + MINUTE(P2187))</f>
        <v/>
      </c>
      <c r="R2187" s="27"/>
    </row>
    <row r="2188" spans="1:18" x14ac:dyDescent="0.3">
      <c r="A2188" s="1">
        <v>2195</v>
      </c>
      <c r="B2188" s="1" t="s">
        <v>4</v>
      </c>
      <c r="C2188" s="1">
        <v>241</v>
      </c>
      <c r="D2188" s="1" t="str">
        <f t="shared" si="102"/>
        <v>Yes</v>
      </c>
      <c r="E2188" s="1" t="s">
        <v>5</v>
      </c>
      <c r="F2188" s="2">
        <f>UBER[[#This Row],[Request Date]]+UBER[[#This Row],[Request Time]]</f>
        <v>42563.738888888889</v>
      </c>
      <c r="G2188" s="3">
        <v>42563</v>
      </c>
      <c r="H2188" s="4">
        <v>0.73888888888888893</v>
      </c>
      <c r="I2188" s="27">
        <f>HOUR(UBER[[#This Row],[Request Timestamp]])</f>
        <v>17</v>
      </c>
      <c r="J2188" s="4" t="str">
        <f t="shared" si="103"/>
        <v>Evening</v>
      </c>
      <c r="K2188" s="4" t="str">
        <f>TEXT(UBER[[#This Row],[Request Date]],"dddd")</f>
        <v>Tuesday</v>
      </c>
      <c r="L2188" s="2">
        <f>IF(OR(UBER[Drop Date]="NA", UBER[Drop Time]="NA"), "NA",M2188+N2188)</f>
        <v>42563.779166666667</v>
      </c>
      <c r="M2188" s="3">
        <v>42563</v>
      </c>
      <c r="N2188" s="4">
        <v>0.77916666666666667</v>
      </c>
      <c r="O2188" s="4" t="str">
        <f>IF(UBER[Drop Date]="NA","No","yes")</f>
        <v>yes</v>
      </c>
      <c r="P2188" s="4">
        <f t="shared" si="104"/>
        <v>4.0277777778101154E-2</v>
      </c>
      <c r="Q2188" s="27">
        <f>IF(UBER[[Trip duration ]]="","",HOUR(P2188)*60 + MINUTE(P2188))</f>
        <v>58</v>
      </c>
      <c r="R2188" s="27"/>
    </row>
    <row r="2189" spans="1:18" x14ac:dyDescent="0.3">
      <c r="A2189" s="1">
        <v>2196</v>
      </c>
      <c r="B2189" s="1" t="s">
        <v>4</v>
      </c>
      <c r="C2189" s="1" t="s">
        <v>6</v>
      </c>
      <c r="D2189" s="1" t="str">
        <f t="shared" si="102"/>
        <v>No</v>
      </c>
      <c r="E2189" s="1" t="s">
        <v>7</v>
      </c>
      <c r="F2189" s="2">
        <f>UBER[[#This Row],[Request Date]]+UBER[[#This Row],[Request Time]]</f>
        <v>42563.740277777775</v>
      </c>
      <c r="G2189" s="3">
        <v>42563</v>
      </c>
      <c r="H2189" s="4">
        <v>0.7402777777777777</v>
      </c>
      <c r="I2189" s="27">
        <f>HOUR(UBER[[#This Row],[Request Timestamp]])</f>
        <v>17</v>
      </c>
      <c r="J2189" s="4" t="str">
        <f t="shared" si="103"/>
        <v>Evening</v>
      </c>
      <c r="K2189" s="4" t="str">
        <f>TEXT(UBER[[#This Row],[Request Date]],"dddd")</f>
        <v>Tuesday</v>
      </c>
      <c r="L2189" s="2" t="str">
        <f>IF(OR(UBER[Drop Date]="NA", UBER[Drop Time]="NA"), "NA",M2189+N2189)</f>
        <v>NA</v>
      </c>
      <c r="M2189" s="3" t="s">
        <v>6</v>
      </c>
      <c r="N2189" s="4"/>
      <c r="O2189" s="4" t="str">
        <f>IF(UBER[Drop Date]="NA","No","yes")</f>
        <v>No</v>
      </c>
      <c r="P2189" s="4" t="str">
        <f t="shared" si="104"/>
        <v/>
      </c>
      <c r="Q2189" s="27" t="str">
        <f>IF(UBER[[Trip duration ]]="","",HOUR(P2189)*60 + MINUTE(P2189))</f>
        <v/>
      </c>
      <c r="R2189" s="27"/>
    </row>
    <row r="2190" spans="1:18" x14ac:dyDescent="0.3">
      <c r="A2190" s="1">
        <v>2197</v>
      </c>
      <c r="B2190" s="1" t="s">
        <v>4</v>
      </c>
      <c r="C2190" s="1">
        <v>278</v>
      </c>
      <c r="D2190" s="1" t="str">
        <f t="shared" si="102"/>
        <v>Yes</v>
      </c>
      <c r="E2190" s="1" t="s">
        <v>5</v>
      </c>
      <c r="F2190" s="2">
        <f>UBER[[#This Row],[Request Date]]+UBER[[#This Row],[Request Time]]</f>
        <v>42563.745138888888</v>
      </c>
      <c r="G2190" s="3">
        <v>42563</v>
      </c>
      <c r="H2190" s="4">
        <v>0.74513888888888891</v>
      </c>
      <c r="I2190" s="27">
        <f>HOUR(UBER[[#This Row],[Request Timestamp]])</f>
        <v>17</v>
      </c>
      <c r="J2190" s="4" t="str">
        <f t="shared" si="103"/>
        <v>Evening</v>
      </c>
      <c r="K2190" s="4" t="str">
        <f>TEXT(UBER[[#This Row],[Request Date]],"dddd")</f>
        <v>Tuesday</v>
      </c>
      <c r="L2190" s="2">
        <f>IF(OR(UBER[Drop Date]="NA", UBER[Drop Time]="NA"), "NA",M2190+N2190)</f>
        <v>42563.768750000003</v>
      </c>
      <c r="M2190" s="3">
        <v>42563</v>
      </c>
      <c r="N2190" s="4">
        <v>0.76874999999999993</v>
      </c>
      <c r="O2190" s="4" t="str">
        <f>IF(UBER[Drop Date]="NA","No","yes")</f>
        <v>yes</v>
      </c>
      <c r="P2190" s="4">
        <f t="shared" si="104"/>
        <v>2.3611111115314998E-2</v>
      </c>
      <c r="Q2190" s="27">
        <f>IF(UBER[[Trip duration ]]="","",HOUR(P2190)*60 + MINUTE(P2190))</f>
        <v>34</v>
      </c>
      <c r="R2190" s="27"/>
    </row>
    <row r="2191" spans="1:18" x14ac:dyDescent="0.3">
      <c r="A2191" s="1">
        <v>2198</v>
      </c>
      <c r="B2191" s="1" t="s">
        <v>4</v>
      </c>
      <c r="C2191" s="1" t="s">
        <v>6</v>
      </c>
      <c r="D2191" s="1" t="str">
        <f t="shared" si="102"/>
        <v>No</v>
      </c>
      <c r="E2191" s="1" t="s">
        <v>7</v>
      </c>
      <c r="F2191" s="2">
        <f>UBER[[#This Row],[Request Date]]+UBER[[#This Row],[Request Time]]</f>
        <v>42563.743750000001</v>
      </c>
      <c r="G2191" s="3">
        <v>42563</v>
      </c>
      <c r="H2191" s="4">
        <v>0.74375000000000002</v>
      </c>
      <c r="I2191" s="27">
        <f>HOUR(UBER[[#This Row],[Request Timestamp]])</f>
        <v>17</v>
      </c>
      <c r="J2191" s="4" t="str">
        <f t="shared" si="103"/>
        <v>Evening</v>
      </c>
      <c r="K2191" s="4" t="str">
        <f>TEXT(UBER[[#This Row],[Request Date]],"dddd")</f>
        <v>Tuesday</v>
      </c>
      <c r="L2191" s="2" t="str">
        <f>IF(OR(UBER[Drop Date]="NA", UBER[Drop Time]="NA"), "NA",M2191+N2191)</f>
        <v>NA</v>
      </c>
      <c r="M2191" s="3" t="s">
        <v>6</v>
      </c>
      <c r="N2191" s="4"/>
      <c r="O2191" s="4" t="str">
        <f>IF(UBER[Drop Date]="NA","No","yes")</f>
        <v>No</v>
      </c>
      <c r="P2191" s="4" t="str">
        <f t="shared" si="104"/>
        <v/>
      </c>
      <c r="Q2191" s="27" t="str">
        <f>IF(UBER[[Trip duration ]]="","",HOUR(P2191)*60 + MINUTE(P2191))</f>
        <v/>
      </c>
      <c r="R2191" s="27"/>
    </row>
    <row r="2192" spans="1:18" x14ac:dyDescent="0.3">
      <c r="A2192" s="1">
        <v>2199</v>
      </c>
      <c r="B2192" s="1" t="s">
        <v>4</v>
      </c>
      <c r="C2192" s="1" t="s">
        <v>6</v>
      </c>
      <c r="D2192" s="1" t="str">
        <f t="shared" si="102"/>
        <v>No</v>
      </c>
      <c r="E2192" s="1" t="s">
        <v>7</v>
      </c>
      <c r="F2192" s="2">
        <f>UBER[[#This Row],[Request Date]]+UBER[[#This Row],[Request Time]]</f>
        <v>42563.740972222222</v>
      </c>
      <c r="G2192" s="3">
        <v>42563</v>
      </c>
      <c r="H2192" s="4">
        <v>0.74097222222222225</v>
      </c>
      <c r="I2192" s="27">
        <f>HOUR(UBER[[#This Row],[Request Timestamp]])</f>
        <v>17</v>
      </c>
      <c r="J2192" s="4" t="str">
        <f t="shared" si="103"/>
        <v>Evening</v>
      </c>
      <c r="K2192" s="4" t="str">
        <f>TEXT(UBER[[#This Row],[Request Date]],"dddd")</f>
        <v>Tuesday</v>
      </c>
      <c r="L2192" s="2" t="str">
        <f>IF(OR(UBER[Drop Date]="NA", UBER[Drop Time]="NA"), "NA",M2192+N2192)</f>
        <v>NA</v>
      </c>
      <c r="M2192" s="3" t="s">
        <v>6</v>
      </c>
      <c r="N2192" s="4"/>
      <c r="O2192" s="4" t="str">
        <f>IF(UBER[Drop Date]="NA","No","yes")</f>
        <v>No</v>
      </c>
      <c r="P2192" s="4" t="str">
        <f t="shared" si="104"/>
        <v/>
      </c>
      <c r="Q2192" s="27" t="str">
        <f>IF(UBER[[Trip duration ]]="","",HOUR(P2192)*60 + MINUTE(P2192))</f>
        <v/>
      </c>
      <c r="R2192" s="27"/>
    </row>
    <row r="2193" spans="1:18" x14ac:dyDescent="0.3">
      <c r="A2193" s="1">
        <v>2200</v>
      </c>
      <c r="B2193" s="1" t="s">
        <v>8</v>
      </c>
      <c r="C2193" s="1">
        <v>245</v>
      </c>
      <c r="D2193" s="1" t="str">
        <f t="shared" si="102"/>
        <v>Yes</v>
      </c>
      <c r="E2193" s="1" t="s">
        <v>5</v>
      </c>
      <c r="F2193" s="2">
        <f>UBER[[#This Row],[Request Date]]+UBER[[#This Row],[Request Time]]</f>
        <v>42563.746527777781</v>
      </c>
      <c r="G2193" s="3">
        <v>42563</v>
      </c>
      <c r="H2193" s="4">
        <v>0.74652777777777779</v>
      </c>
      <c r="I2193" s="27">
        <f>HOUR(UBER[[#This Row],[Request Timestamp]])</f>
        <v>17</v>
      </c>
      <c r="J2193" s="4" t="str">
        <f t="shared" si="103"/>
        <v>Evening</v>
      </c>
      <c r="K2193" s="4" t="str">
        <f>TEXT(UBER[[#This Row],[Request Date]],"dddd")</f>
        <v>Tuesday</v>
      </c>
      <c r="L2193" s="2">
        <f>IF(OR(UBER[Drop Date]="NA", UBER[Drop Time]="NA"), "NA",M2193+N2193)</f>
        <v>42563.773611111108</v>
      </c>
      <c r="M2193" s="3">
        <v>42563</v>
      </c>
      <c r="N2193" s="4">
        <v>0.77361111111111114</v>
      </c>
      <c r="O2193" s="4" t="str">
        <f>IF(UBER[Drop Date]="NA","No","yes")</f>
        <v>yes</v>
      </c>
      <c r="P2193" s="4">
        <f t="shared" si="104"/>
        <v>2.7083333327027503E-2</v>
      </c>
      <c r="Q2193" s="27">
        <f>IF(UBER[[Trip duration ]]="","",HOUR(P2193)*60 + MINUTE(P2193))</f>
        <v>39</v>
      </c>
      <c r="R2193" s="27"/>
    </row>
    <row r="2194" spans="1:18" x14ac:dyDescent="0.3">
      <c r="A2194" s="1">
        <v>2201</v>
      </c>
      <c r="B2194" s="1" t="s">
        <v>4</v>
      </c>
      <c r="C2194" s="1" t="s">
        <v>6</v>
      </c>
      <c r="D2194" s="1" t="str">
        <f t="shared" si="102"/>
        <v>No</v>
      </c>
      <c r="E2194" s="1" t="s">
        <v>7</v>
      </c>
      <c r="F2194" s="2">
        <f>UBER[[#This Row],[Request Date]]+UBER[[#This Row],[Request Time]]</f>
        <v>42563.742361111108</v>
      </c>
      <c r="G2194" s="3">
        <v>42563</v>
      </c>
      <c r="H2194" s="4">
        <v>0.74236111111111114</v>
      </c>
      <c r="I2194" s="27">
        <f>HOUR(UBER[[#This Row],[Request Timestamp]])</f>
        <v>17</v>
      </c>
      <c r="J2194" s="4" t="str">
        <f t="shared" si="103"/>
        <v>Evening</v>
      </c>
      <c r="K2194" s="4" t="str">
        <f>TEXT(UBER[[#This Row],[Request Date]],"dddd")</f>
        <v>Tuesday</v>
      </c>
      <c r="L2194" s="2" t="str">
        <f>IF(OR(UBER[Drop Date]="NA", UBER[Drop Time]="NA"), "NA",M2194+N2194)</f>
        <v>NA</v>
      </c>
      <c r="M2194" s="3" t="s">
        <v>6</v>
      </c>
      <c r="N2194" s="4"/>
      <c r="O2194" s="4" t="str">
        <f>IF(UBER[Drop Date]="NA","No","yes")</f>
        <v>No</v>
      </c>
      <c r="P2194" s="4" t="str">
        <f t="shared" si="104"/>
        <v/>
      </c>
      <c r="Q2194" s="27" t="str">
        <f>IF(UBER[[Trip duration ]]="","",HOUR(P2194)*60 + MINUTE(P2194))</f>
        <v/>
      </c>
      <c r="R2194" s="27"/>
    </row>
    <row r="2195" spans="1:18" x14ac:dyDescent="0.3">
      <c r="A2195" s="1">
        <v>2202</v>
      </c>
      <c r="B2195" s="1" t="s">
        <v>4</v>
      </c>
      <c r="C2195" s="1" t="s">
        <v>6</v>
      </c>
      <c r="D2195" s="1" t="str">
        <f t="shared" si="102"/>
        <v>No</v>
      </c>
      <c r="E2195" s="1" t="s">
        <v>7</v>
      </c>
      <c r="F2195" s="2">
        <f>UBER[[#This Row],[Request Date]]+UBER[[#This Row],[Request Time]]</f>
        <v>42563.744444444441</v>
      </c>
      <c r="G2195" s="3">
        <v>42563</v>
      </c>
      <c r="H2195" s="4">
        <v>0.74444444444444446</v>
      </c>
      <c r="I2195" s="27">
        <f>HOUR(UBER[[#This Row],[Request Timestamp]])</f>
        <v>17</v>
      </c>
      <c r="J2195" s="4" t="str">
        <f t="shared" si="103"/>
        <v>Evening</v>
      </c>
      <c r="K2195" s="4" t="str">
        <f>TEXT(UBER[[#This Row],[Request Date]],"dddd")</f>
        <v>Tuesday</v>
      </c>
      <c r="L2195" s="2" t="str">
        <f>IF(OR(UBER[Drop Date]="NA", UBER[Drop Time]="NA"), "NA",M2195+N2195)</f>
        <v>NA</v>
      </c>
      <c r="M2195" s="3" t="s">
        <v>6</v>
      </c>
      <c r="N2195" s="4"/>
      <c r="O2195" s="4" t="str">
        <f>IF(UBER[Drop Date]="NA","No","yes")</f>
        <v>No</v>
      </c>
      <c r="P2195" s="4" t="str">
        <f t="shared" si="104"/>
        <v/>
      </c>
      <c r="Q2195" s="27" t="str">
        <f>IF(UBER[[Trip duration ]]="","",HOUR(P2195)*60 + MINUTE(P2195))</f>
        <v/>
      </c>
      <c r="R2195" s="27"/>
    </row>
    <row r="2196" spans="1:18" x14ac:dyDescent="0.3">
      <c r="A2196" s="1">
        <v>2203</v>
      </c>
      <c r="B2196" s="1" t="s">
        <v>8</v>
      </c>
      <c r="C2196" s="1">
        <v>288</v>
      </c>
      <c r="D2196" s="1" t="str">
        <f t="shared" si="102"/>
        <v>Yes</v>
      </c>
      <c r="E2196" s="1" t="s">
        <v>5</v>
      </c>
      <c r="F2196" s="2">
        <f>UBER[[#This Row],[Request Date]]+UBER[[#This Row],[Request Time]]</f>
        <v>42563.745138888888</v>
      </c>
      <c r="G2196" s="3">
        <v>42563</v>
      </c>
      <c r="H2196" s="4">
        <v>0.74513888888888891</v>
      </c>
      <c r="I2196" s="27">
        <f>HOUR(UBER[[#This Row],[Request Timestamp]])</f>
        <v>17</v>
      </c>
      <c r="J2196" s="4" t="str">
        <f t="shared" si="103"/>
        <v>Evening</v>
      </c>
      <c r="K2196" s="4" t="str">
        <f>TEXT(UBER[[#This Row],[Request Date]],"dddd")</f>
        <v>Tuesday</v>
      </c>
      <c r="L2196" s="2">
        <f>IF(OR(UBER[Drop Date]="NA", UBER[Drop Time]="NA"), "NA",M2196+N2196)</f>
        <v>42563.770833333336</v>
      </c>
      <c r="M2196" s="3">
        <v>42563</v>
      </c>
      <c r="N2196" s="4">
        <v>0.77083333333333337</v>
      </c>
      <c r="O2196" s="4" t="str">
        <f>IF(UBER[Drop Date]="NA","No","yes")</f>
        <v>yes</v>
      </c>
      <c r="P2196" s="4">
        <f t="shared" si="104"/>
        <v>2.5694444448163267E-2</v>
      </c>
      <c r="Q2196" s="27">
        <f>IF(UBER[[Trip duration ]]="","",HOUR(P2196)*60 + MINUTE(P2196))</f>
        <v>37</v>
      </c>
      <c r="R2196" s="27"/>
    </row>
    <row r="2197" spans="1:18" x14ac:dyDescent="0.3">
      <c r="A2197" s="1">
        <v>2204</v>
      </c>
      <c r="B2197" s="1" t="s">
        <v>4</v>
      </c>
      <c r="C2197" s="1" t="s">
        <v>6</v>
      </c>
      <c r="D2197" s="1" t="str">
        <f t="shared" si="102"/>
        <v>No</v>
      </c>
      <c r="E2197" s="1" t="s">
        <v>7</v>
      </c>
      <c r="F2197" s="2">
        <f>UBER[[#This Row],[Request Date]]+UBER[[#This Row],[Request Time]]</f>
        <v>42563.743750000001</v>
      </c>
      <c r="G2197" s="3">
        <v>42563</v>
      </c>
      <c r="H2197" s="4">
        <v>0.74375000000000002</v>
      </c>
      <c r="I2197" s="27">
        <f>HOUR(UBER[[#This Row],[Request Timestamp]])</f>
        <v>17</v>
      </c>
      <c r="J2197" s="4" t="str">
        <f t="shared" si="103"/>
        <v>Evening</v>
      </c>
      <c r="K2197" s="4" t="str">
        <f>TEXT(UBER[[#This Row],[Request Date]],"dddd")</f>
        <v>Tuesday</v>
      </c>
      <c r="L2197" s="2" t="str">
        <f>IF(OR(UBER[Drop Date]="NA", UBER[Drop Time]="NA"), "NA",M2197+N2197)</f>
        <v>NA</v>
      </c>
      <c r="M2197" s="3" t="s">
        <v>6</v>
      </c>
      <c r="N2197" s="4"/>
      <c r="O2197" s="4" t="str">
        <f>IF(UBER[Drop Date]="NA","No","yes")</f>
        <v>No</v>
      </c>
      <c r="P2197" s="4" t="str">
        <f t="shared" si="104"/>
        <v/>
      </c>
      <c r="Q2197" s="27" t="str">
        <f>IF(UBER[[Trip duration ]]="","",HOUR(P2197)*60 + MINUTE(P2197))</f>
        <v/>
      </c>
      <c r="R2197" s="27"/>
    </row>
    <row r="2198" spans="1:18" x14ac:dyDescent="0.3">
      <c r="A2198" s="1">
        <v>2205</v>
      </c>
      <c r="B2198" s="1" t="s">
        <v>4</v>
      </c>
      <c r="C2198" s="1" t="s">
        <v>6</v>
      </c>
      <c r="D2198" s="1" t="str">
        <f t="shared" si="102"/>
        <v>No</v>
      </c>
      <c r="E2198" s="1" t="s">
        <v>7</v>
      </c>
      <c r="F2198" s="2">
        <f>UBER[[#This Row],[Request Date]]+UBER[[#This Row],[Request Time]]</f>
        <v>42563.745833333334</v>
      </c>
      <c r="G2198" s="3">
        <v>42563</v>
      </c>
      <c r="H2198" s="4">
        <v>0.74583333333333324</v>
      </c>
      <c r="I2198" s="27">
        <f>HOUR(UBER[[#This Row],[Request Timestamp]])</f>
        <v>17</v>
      </c>
      <c r="J2198" s="4" t="str">
        <f t="shared" si="103"/>
        <v>Evening</v>
      </c>
      <c r="K2198" s="4" t="str">
        <f>TEXT(UBER[[#This Row],[Request Date]],"dddd")</f>
        <v>Tuesday</v>
      </c>
      <c r="L2198" s="2" t="str">
        <f>IF(OR(UBER[Drop Date]="NA", UBER[Drop Time]="NA"), "NA",M2198+N2198)</f>
        <v>NA</v>
      </c>
      <c r="M2198" s="3" t="s">
        <v>6</v>
      </c>
      <c r="N2198" s="4"/>
      <c r="O2198" s="4" t="str">
        <f>IF(UBER[Drop Date]="NA","No","yes")</f>
        <v>No</v>
      </c>
      <c r="P2198" s="4" t="str">
        <f t="shared" si="104"/>
        <v/>
      </c>
      <c r="Q2198" s="27" t="str">
        <f>IF(UBER[[Trip duration ]]="","",HOUR(P2198)*60 + MINUTE(P2198))</f>
        <v/>
      </c>
      <c r="R2198" s="27"/>
    </row>
    <row r="2199" spans="1:18" x14ac:dyDescent="0.3">
      <c r="A2199" s="1">
        <v>2206</v>
      </c>
      <c r="B2199" s="1" t="s">
        <v>8</v>
      </c>
      <c r="C2199" s="1">
        <v>40</v>
      </c>
      <c r="D2199" s="1" t="str">
        <f t="shared" si="102"/>
        <v>Yes</v>
      </c>
      <c r="E2199" s="1" t="s">
        <v>9</v>
      </c>
      <c r="F2199" s="2">
        <f>UBER[[#This Row],[Request Date]]+UBER[[#This Row],[Request Time]]</f>
        <v>42563.746527777781</v>
      </c>
      <c r="G2199" s="3">
        <v>42563</v>
      </c>
      <c r="H2199" s="4">
        <v>0.74652777777777779</v>
      </c>
      <c r="I2199" s="27">
        <f>HOUR(UBER[[#This Row],[Request Timestamp]])</f>
        <v>17</v>
      </c>
      <c r="J2199" s="4" t="str">
        <f t="shared" si="103"/>
        <v>Evening</v>
      </c>
      <c r="K2199" s="4" t="str">
        <f>TEXT(UBER[[#This Row],[Request Date]],"dddd")</f>
        <v>Tuesday</v>
      </c>
      <c r="L2199" s="2" t="str">
        <f>IF(OR(UBER[Drop Date]="NA", UBER[Drop Time]="NA"), "NA",M2199+N2199)</f>
        <v>NA</v>
      </c>
      <c r="M2199" s="3" t="s">
        <v>6</v>
      </c>
      <c r="N2199" s="4"/>
      <c r="O2199" s="4" t="str">
        <f>IF(UBER[Drop Date]="NA","No","yes")</f>
        <v>No</v>
      </c>
      <c r="P2199" s="4" t="str">
        <f t="shared" si="104"/>
        <v/>
      </c>
      <c r="Q2199" s="27" t="str">
        <f>IF(UBER[[Trip duration ]]="","",HOUR(P2199)*60 + MINUTE(P2199))</f>
        <v/>
      </c>
      <c r="R2199" s="27"/>
    </row>
    <row r="2200" spans="1:18" x14ac:dyDescent="0.3">
      <c r="A2200" s="1">
        <v>2207</v>
      </c>
      <c r="B2200" s="1" t="s">
        <v>4</v>
      </c>
      <c r="C2200" s="1">
        <v>90</v>
      </c>
      <c r="D2200" s="1" t="str">
        <f t="shared" si="102"/>
        <v>Yes</v>
      </c>
      <c r="E2200" s="1" t="s">
        <v>5</v>
      </c>
      <c r="F2200" s="2">
        <f>UBER[[#This Row],[Request Date]]+UBER[[#This Row],[Request Time]]</f>
        <v>42563.74722222222</v>
      </c>
      <c r="G2200" s="3">
        <v>42563</v>
      </c>
      <c r="H2200" s="4">
        <v>0.74722222222222223</v>
      </c>
      <c r="I2200" s="27">
        <f>HOUR(UBER[[#This Row],[Request Timestamp]])</f>
        <v>17</v>
      </c>
      <c r="J2200" s="4" t="str">
        <f t="shared" si="103"/>
        <v>Evening</v>
      </c>
      <c r="K2200" s="4" t="str">
        <f>TEXT(UBER[[#This Row],[Request Date]],"dddd")</f>
        <v>Tuesday</v>
      </c>
      <c r="L2200" s="2">
        <f>IF(OR(UBER[Drop Date]="NA", UBER[Drop Time]="NA"), "NA",M2200+N2200)</f>
        <v>42563.801388888889</v>
      </c>
      <c r="M2200" s="3">
        <v>42563</v>
      </c>
      <c r="N2200" s="4">
        <v>0.80138888888888893</v>
      </c>
      <c r="O2200" s="4" t="str">
        <f>IF(UBER[Drop Date]="NA","No","yes")</f>
        <v>yes</v>
      </c>
      <c r="P2200" s="4">
        <f t="shared" si="104"/>
        <v>5.4166666668606922E-2</v>
      </c>
      <c r="Q2200" s="27">
        <f>IF(UBER[[Trip duration ]]="","",HOUR(P2200)*60 + MINUTE(P2200))</f>
        <v>78</v>
      </c>
      <c r="R2200" s="27"/>
    </row>
    <row r="2201" spans="1:18" x14ac:dyDescent="0.3">
      <c r="A2201" s="1">
        <v>2208</v>
      </c>
      <c r="B2201" s="1" t="s">
        <v>8</v>
      </c>
      <c r="C2201" s="1">
        <v>100</v>
      </c>
      <c r="D2201" s="1" t="str">
        <f t="shared" si="102"/>
        <v>Yes</v>
      </c>
      <c r="E2201" s="1" t="s">
        <v>5</v>
      </c>
      <c r="F2201" s="2">
        <f>UBER[[#This Row],[Request Date]]+UBER[[#This Row],[Request Time]]</f>
        <v>42563.749305555553</v>
      </c>
      <c r="G2201" s="3">
        <v>42563</v>
      </c>
      <c r="H2201" s="4">
        <v>0.74930555555555556</v>
      </c>
      <c r="I2201" s="27">
        <f>HOUR(UBER[[#This Row],[Request Timestamp]])</f>
        <v>17</v>
      </c>
      <c r="J2201" s="4" t="str">
        <f t="shared" si="103"/>
        <v>Evening</v>
      </c>
      <c r="K2201" s="4" t="str">
        <f>TEXT(UBER[[#This Row],[Request Date]],"dddd")</f>
        <v>Tuesday</v>
      </c>
      <c r="L2201" s="2">
        <f>IF(OR(UBER[Drop Date]="NA", UBER[Drop Time]="NA"), "NA",M2201+N2201)</f>
        <v>42563.791666666664</v>
      </c>
      <c r="M2201" s="3">
        <v>42563</v>
      </c>
      <c r="N2201" s="4">
        <v>0.79166666666666663</v>
      </c>
      <c r="O2201" s="4" t="str">
        <f>IF(UBER[Drop Date]="NA","No","yes")</f>
        <v>yes</v>
      </c>
      <c r="P2201" s="4">
        <f t="shared" si="104"/>
        <v>4.2361111110949423E-2</v>
      </c>
      <c r="Q2201" s="27">
        <f>IF(UBER[[Trip duration ]]="","",HOUR(P2201)*60 + MINUTE(P2201))</f>
        <v>61</v>
      </c>
      <c r="R2201" s="27"/>
    </row>
    <row r="2202" spans="1:18" x14ac:dyDescent="0.3">
      <c r="A2202" s="1">
        <v>2209</v>
      </c>
      <c r="B2202" s="1" t="s">
        <v>8</v>
      </c>
      <c r="C2202" s="1">
        <v>261</v>
      </c>
      <c r="D2202" s="1" t="str">
        <f t="shared" si="102"/>
        <v>Yes</v>
      </c>
      <c r="E2202" s="1" t="s">
        <v>5</v>
      </c>
      <c r="F2202" s="2">
        <f>UBER[[#This Row],[Request Date]]+UBER[[#This Row],[Request Time]]</f>
        <v>42563.746527777781</v>
      </c>
      <c r="G2202" s="3">
        <v>42563</v>
      </c>
      <c r="H2202" s="4">
        <v>0.74652777777777779</v>
      </c>
      <c r="I2202" s="27">
        <f>HOUR(UBER[[#This Row],[Request Timestamp]])</f>
        <v>17</v>
      </c>
      <c r="J2202" s="4" t="str">
        <f t="shared" si="103"/>
        <v>Evening</v>
      </c>
      <c r="K2202" s="4" t="str">
        <f>TEXT(UBER[[#This Row],[Request Date]],"dddd")</f>
        <v>Tuesday</v>
      </c>
      <c r="L2202" s="2">
        <f>IF(OR(UBER[Drop Date]="NA", UBER[Drop Time]="NA"), "NA",M2202+N2202)</f>
        <v>42563.777777777781</v>
      </c>
      <c r="M2202" s="3">
        <v>42563</v>
      </c>
      <c r="N2202" s="4">
        <v>0.77777777777777779</v>
      </c>
      <c r="O2202" s="4" t="str">
        <f>IF(UBER[Drop Date]="NA","No","yes")</f>
        <v>yes</v>
      </c>
      <c r="P2202" s="4">
        <f t="shared" si="104"/>
        <v>3.125E-2</v>
      </c>
      <c r="Q2202" s="27">
        <f>IF(UBER[[Trip duration ]]="","",HOUR(P2202)*60 + MINUTE(P2202))</f>
        <v>45</v>
      </c>
      <c r="R2202" s="27"/>
    </row>
    <row r="2203" spans="1:18" x14ac:dyDescent="0.3">
      <c r="A2203" s="1">
        <v>2210</v>
      </c>
      <c r="B2203" s="1" t="s">
        <v>4</v>
      </c>
      <c r="C2203" s="1" t="s">
        <v>6</v>
      </c>
      <c r="D2203" s="1" t="str">
        <f t="shared" si="102"/>
        <v>No</v>
      </c>
      <c r="E2203" s="1" t="s">
        <v>7</v>
      </c>
      <c r="F2203" s="2">
        <f>UBER[[#This Row],[Request Date]]+UBER[[#This Row],[Request Time]]</f>
        <v>42563.752083333333</v>
      </c>
      <c r="G2203" s="3">
        <v>42563</v>
      </c>
      <c r="H2203" s="4">
        <v>0.75208333333333333</v>
      </c>
      <c r="I2203" s="27">
        <f>HOUR(UBER[[#This Row],[Request Timestamp]])</f>
        <v>18</v>
      </c>
      <c r="J2203" s="4" t="str">
        <f t="shared" si="103"/>
        <v>Evening</v>
      </c>
      <c r="K2203" s="4" t="str">
        <f>TEXT(UBER[[#This Row],[Request Date]],"dddd")</f>
        <v>Tuesday</v>
      </c>
      <c r="L2203" s="2" t="str">
        <f>IF(OR(UBER[Drop Date]="NA", UBER[Drop Time]="NA"), "NA",M2203+N2203)</f>
        <v>NA</v>
      </c>
      <c r="M2203" s="3" t="s">
        <v>6</v>
      </c>
      <c r="N2203" s="4"/>
      <c r="O2203" s="4" t="str">
        <f>IF(UBER[Drop Date]="NA","No","yes")</f>
        <v>No</v>
      </c>
      <c r="P2203" s="4" t="str">
        <f t="shared" si="104"/>
        <v/>
      </c>
      <c r="Q2203" s="27" t="str">
        <f>IF(UBER[[Trip duration ]]="","",HOUR(P2203)*60 + MINUTE(P2203))</f>
        <v/>
      </c>
      <c r="R2203" s="27"/>
    </row>
    <row r="2204" spans="1:18" x14ac:dyDescent="0.3">
      <c r="A2204" s="1">
        <v>2211</v>
      </c>
      <c r="B2204" s="1" t="s">
        <v>4</v>
      </c>
      <c r="C2204" s="1">
        <v>3</v>
      </c>
      <c r="D2204" s="1" t="str">
        <f t="shared" si="102"/>
        <v>Yes</v>
      </c>
      <c r="E2204" s="1" t="s">
        <v>5</v>
      </c>
      <c r="F2204" s="2">
        <f>UBER[[#This Row],[Request Date]]+UBER[[#This Row],[Request Time]]</f>
        <v>42563.75</v>
      </c>
      <c r="G2204" s="3">
        <v>42563</v>
      </c>
      <c r="H2204" s="4">
        <v>0.75</v>
      </c>
      <c r="I2204" s="27">
        <f>HOUR(UBER[[#This Row],[Request Timestamp]])</f>
        <v>18</v>
      </c>
      <c r="J2204" s="4" t="str">
        <f t="shared" si="103"/>
        <v>Evening</v>
      </c>
      <c r="K2204" s="4" t="str">
        <f>TEXT(UBER[[#This Row],[Request Date]],"dddd")</f>
        <v>Tuesday</v>
      </c>
      <c r="L2204" s="2">
        <f>IF(OR(UBER[Drop Date]="NA", UBER[Drop Time]="NA"), "NA",M2204+N2204)</f>
        <v>42563.769444444442</v>
      </c>
      <c r="M2204" s="3">
        <v>42563</v>
      </c>
      <c r="N2204" s="4">
        <v>0.76944444444444438</v>
      </c>
      <c r="O2204" s="4" t="str">
        <f>IF(UBER[Drop Date]="NA","No","yes")</f>
        <v>yes</v>
      </c>
      <c r="P2204" s="4">
        <f t="shared" si="104"/>
        <v>1.9444444442342501E-2</v>
      </c>
      <c r="Q2204" s="27">
        <f>IF(UBER[[Trip duration ]]="","",HOUR(P2204)*60 + MINUTE(P2204))</f>
        <v>28</v>
      </c>
      <c r="R2204" s="27"/>
    </row>
    <row r="2205" spans="1:18" x14ac:dyDescent="0.3">
      <c r="A2205" s="1">
        <v>2212</v>
      </c>
      <c r="B2205" s="1" t="s">
        <v>4</v>
      </c>
      <c r="C2205" s="1" t="s">
        <v>6</v>
      </c>
      <c r="D2205" s="1" t="str">
        <f t="shared" si="102"/>
        <v>No</v>
      </c>
      <c r="E2205" s="1" t="s">
        <v>7</v>
      </c>
      <c r="F2205" s="2">
        <f>UBER[[#This Row],[Request Date]]+UBER[[#This Row],[Request Time]]</f>
        <v>42563.74722222222</v>
      </c>
      <c r="G2205" s="3">
        <v>42563</v>
      </c>
      <c r="H2205" s="4">
        <v>0.74722222222222223</v>
      </c>
      <c r="I2205" s="27">
        <f>HOUR(UBER[[#This Row],[Request Timestamp]])</f>
        <v>17</v>
      </c>
      <c r="J2205" s="4" t="str">
        <f t="shared" si="103"/>
        <v>Evening</v>
      </c>
      <c r="K2205" s="4" t="str">
        <f>TEXT(UBER[[#This Row],[Request Date]],"dddd")</f>
        <v>Tuesday</v>
      </c>
      <c r="L2205" s="2" t="str">
        <f>IF(OR(UBER[Drop Date]="NA", UBER[Drop Time]="NA"), "NA",M2205+N2205)</f>
        <v>NA</v>
      </c>
      <c r="M2205" s="3" t="s">
        <v>6</v>
      </c>
      <c r="N2205" s="4"/>
      <c r="O2205" s="4" t="str">
        <f>IF(UBER[Drop Date]="NA","No","yes")</f>
        <v>No</v>
      </c>
      <c r="P2205" s="4" t="str">
        <f t="shared" si="104"/>
        <v/>
      </c>
      <c r="Q2205" s="27" t="str">
        <f>IF(UBER[[Trip duration ]]="","",HOUR(P2205)*60 + MINUTE(P2205))</f>
        <v/>
      </c>
      <c r="R2205" s="27"/>
    </row>
    <row r="2206" spans="1:18" x14ac:dyDescent="0.3">
      <c r="A2206" s="1">
        <v>2213</v>
      </c>
      <c r="B2206" s="1" t="s">
        <v>4</v>
      </c>
      <c r="C2206" s="1" t="s">
        <v>6</v>
      </c>
      <c r="D2206" s="1" t="str">
        <f t="shared" si="102"/>
        <v>No</v>
      </c>
      <c r="E2206" s="1" t="s">
        <v>7</v>
      </c>
      <c r="F2206" s="2">
        <f>UBER[[#This Row],[Request Date]]+UBER[[#This Row],[Request Time]]</f>
        <v>42563.748611111114</v>
      </c>
      <c r="G2206" s="3">
        <v>42563</v>
      </c>
      <c r="H2206" s="4">
        <v>0.74861111111111101</v>
      </c>
      <c r="I2206" s="27">
        <f>HOUR(UBER[[#This Row],[Request Timestamp]])</f>
        <v>17</v>
      </c>
      <c r="J2206" s="4" t="str">
        <f t="shared" si="103"/>
        <v>Evening</v>
      </c>
      <c r="K2206" s="4" t="str">
        <f>TEXT(UBER[[#This Row],[Request Date]],"dddd")</f>
        <v>Tuesday</v>
      </c>
      <c r="L2206" s="2" t="str">
        <f>IF(OR(UBER[Drop Date]="NA", UBER[Drop Time]="NA"), "NA",M2206+N2206)</f>
        <v>NA</v>
      </c>
      <c r="M2206" s="3" t="s">
        <v>6</v>
      </c>
      <c r="N2206" s="4"/>
      <c r="O2206" s="4" t="str">
        <f>IF(UBER[Drop Date]="NA","No","yes")</f>
        <v>No</v>
      </c>
      <c r="P2206" s="4" t="str">
        <f t="shared" si="104"/>
        <v/>
      </c>
      <c r="Q2206" s="27" t="str">
        <f>IF(UBER[[Trip duration ]]="","",HOUR(P2206)*60 + MINUTE(P2206))</f>
        <v/>
      </c>
      <c r="R2206" s="27"/>
    </row>
    <row r="2207" spans="1:18" x14ac:dyDescent="0.3">
      <c r="A2207" s="1">
        <v>2214</v>
      </c>
      <c r="B2207" s="1" t="s">
        <v>4</v>
      </c>
      <c r="C2207" s="1" t="s">
        <v>6</v>
      </c>
      <c r="D2207" s="1" t="str">
        <f t="shared" si="102"/>
        <v>No</v>
      </c>
      <c r="E2207" s="1" t="s">
        <v>7</v>
      </c>
      <c r="F2207" s="2">
        <f>UBER[[#This Row],[Request Date]]+UBER[[#This Row],[Request Time]]</f>
        <v>42563.750694444447</v>
      </c>
      <c r="G2207" s="3">
        <v>42563</v>
      </c>
      <c r="H2207" s="4">
        <v>0.75069444444444444</v>
      </c>
      <c r="I2207" s="27">
        <f>HOUR(UBER[[#This Row],[Request Timestamp]])</f>
        <v>18</v>
      </c>
      <c r="J2207" s="4" t="str">
        <f t="shared" si="103"/>
        <v>Evening</v>
      </c>
      <c r="K2207" s="4" t="str">
        <f>TEXT(UBER[[#This Row],[Request Date]],"dddd")</f>
        <v>Tuesday</v>
      </c>
      <c r="L2207" s="2" t="str">
        <f>IF(OR(UBER[Drop Date]="NA", UBER[Drop Time]="NA"), "NA",M2207+N2207)</f>
        <v>NA</v>
      </c>
      <c r="M2207" s="3" t="s">
        <v>6</v>
      </c>
      <c r="N2207" s="4"/>
      <c r="O2207" s="4" t="str">
        <f>IF(UBER[Drop Date]="NA","No","yes")</f>
        <v>No</v>
      </c>
      <c r="P2207" s="4" t="str">
        <f t="shared" si="104"/>
        <v/>
      </c>
      <c r="Q2207" s="27" t="str">
        <f>IF(UBER[[Trip duration ]]="","",HOUR(P2207)*60 + MINUTE(P2207))</f>
        <v/>
      </c>
      <c r="R2207" s="27"/>
    </row>
    <row r="2208" spans="1:18" x14ac:dyDescent="0.3">
      <c r="A2208" s="1">
        <v>2215</v>
      </c>
      <c r="B2208" s="1" t="s">
        <v>4</v>
      </c>
      <c r="C2208" s="1" t="s">
        <v>6</v>
      </c>
      <c r="D2208" s="1" t="str">
        <f t="shared" si="102"/>
        <v>No</v>
      </c>
      <c r="E2208" s="1" t="s">
        <v>7</v>
      </c>
      <c r="F2208" s="2">
        <f>UBER[[#This Row],[Request Date]]+UBER[[#This Row],[Request Time]]</f>
        <v>42563.749305555553</v>
      </c>
      <c r="G2208" s="3">
        <v>42563</v>
      </c>
      <c r="H2208" s="4">
        <v>0.74930555555555556</v>
      </c>
      <c r="I2208" s="27">
        <f>HOUR(UBER[[#This Row],[Request Timestamp]])</f>
        <v>17</v>
      </c>
      <c r="J2208" s="4" t="str">
        <f t="shared" si="103"/>
        <v>Evening</v>
      </c>
      <c r="K2208" s="4" t="str">
        <f>TEXT(UBER[[#This Row],[Request Date]],"dddd")</f>
        <v>Tuesday</v>
      </c>
      <c r="L2208" s="2" t="str">
        <f>IF(OR(UBER[Drop Date]="NA", UBER[Drop Time]="NA"), "NA",M2208+N2208)</f>
        <v>NA</v>
      </c>
      <c r="M2208" s="3" t="s">
        <v>6</v>
      </c>
      <c r="N2208" s="4"/>
      <c r="O2208" s="4" t="str">
        <f>IF(UBER[Drop Date]="NA","No","yes")</f>
        <v>No</v>
      </c>
      <c r="P2208" s="4" t="str">
        <f t="shared" si="104"/>
        <v/>
      </c>
      <c r="Q2208" s="27" t="str">
        <f>IF(UBER[[Trip duration ]]="","",HOUR(P2208)*60 + MINUTE(P2208))</f>
        <v/>
      </c>
      <c r="R2208" s="27"/>
    </row>
    <row r="2209" spans="1:18" x14ac:dyDescent="0.3">
      <c r="A2209" s="1">
        <v>2216</v>
      </c>
      <c r="B2209" s="1" t="s">
        <v>4</v>
      </c>
      <c r="C2209" s="1" t="s">
        <v>6</v>
      </c>
      <c r="D2209" s="1" t="str">
        <f t="shared" si="102"/>
        <v>No</v>
      </c>
      <c r="E2209" s="1" t="s">
        <v>7</v>
      </c>
      <c r="F2209" s="2">
        <f>UBER[[#This Row],[Request Date]]+UBER[[#This Row],[Request Time]]</f>
        <v>42563.751388888886</v>
      </c>
      <c r="G2209" s="3">
        <v>42563</v>
      </c>
      <c r="H2209" s="4">
        <v>0.75138888888888899</v>
      </c>
      <c r="I2209" s="27">
        <f>HOUR(UBER[[#This Row],[Request Timestamp]])</f>
        <v>18</v>
      </c>
      <c r="J2209" s="4" t="str">
        <f t="shared" si="103"/>
        <v>Evening</v>
      </c>
      <c r="K2209" s="4" t="str">
        <f>TEXT(UBER[[#This Row],[Request Date]],"dddd")</f>
        <v>Tuesday</v>
      </c>
      <c r="L2209" s="2" t="str">
        <f>IF(OR(UBER[Drop Date]="NA", UBER[Drop Time]="NA"), "NA",M2209+N2209)</f>
        <v>NA</v>
      </c>
      <c r="M2209" s="3" t="s">
        <v>6</v>
      </c>
      <c r="N2209" s="4"/>
      <c r="O2209" s="4" t="str">
        <f>IF(UBER[Drop Date]="NA","No","yes")</f>
        <v>No</v>
      </c>
      <c r="P2209" s="4" t="str">
        <f t="shared" si="104"/>
        <v/>
      </c>
      <c r="Q2209" s="27" t="str">
        <f>IF(UBER[[Trip duration ]]="","",HOUR(P2209)*60 + MINUTE(P2209))</f>
        <v/>
      </c>
      <c r="R2209" s="27"/>
    </row>
    <row r="2210" spans="1:18" x14ac:dyDescent="0.3">
      <c r="A2210" s="1">
        <v>2217</v>
      </c>
      <c r="B2210" s="1" t="s">
        <v>8</v>
      </c>
      <c r="C2210" s="1" t="s">
        <v>6</v>
      </c>
      <c r="D2210" s="1" t="str">
        <f t="shared" si="102"/>
        <v>No</v>
      </c>
      <c r="E2210" s="1" t="s">
        <v>7</v>
      </c>
      <c r="F2210" s="2">
        <f>UBER[[#This Row],[Request Date]]+UBER[[#This Row],[Request Time]]</f>
        <v>42563.751388888886</v>
      </c>
      <c r="G2210" s="3">
        <v>42563</v>
      </c>
      <c r="H2210" s="4">
        <v>0.75138888888888899</v>
      </c>
      <c r="I2210" s="27">
        <f>HOUR(UBER[[#This Row],[Request Timestamp]])</f>
        <v>18</v>
      </c>
      <c r="J2210" s="4" t="str">
        <f t="shared" si="103"/>
        <v>Evening</v>
      </c>
      <c r="K2210" s="4" t="str">
        <f>TEXT(UBER[[#This Row],[Request Date]],"dddd")</f>
        <v>Tuesday</v>
      </c>
      <c r="L2210" s="2" t="str">
        <f>IF(OR(UBER[Drop Date]="NA", UBER[Drop Time]="NA"), "NA",M2210+N2210)</f>
        <v>NA</v>
      </c>
      <c r="M2210" s="3" t="s">
        <v>6</v>
      </c>
      <c r="N2210" s="4"/>
      <c r="O2210" s="4" t="str">
        <f>IF(UBER[Drop Date]="NA","No","yes")</f>
        <v>No</v>
      </c>
      <c r="P2210" s="4" t="str">
        <f t="shared" si="104"/>
        <v/>
      </c>
      <c r="Q2210" s="27" t="str">
        <f>IF(UBER[[Trip duration ]]="","",HOUR(P2210)*60 + MINUTE(P2210))</f>
        <v/>
      </c>
      <c r="R2210" s="27"/>
    </row>
    <row r="2211" spans="1:18" x14ac:dyDescent="0.3">
      <c r="A2211" s="1">
        <v>2218</v>
      </c>
      <c r="B2211" s="1" t="s">
        <v>4</v>
      </c>
      <c r="C2211" s="1" t="s">
        <v>6</v>
      </c>
      <c r="D2211" s="1" t="str">
        <f t="shared" si="102"/>
        <v>No</v>
      </c>
      <c r="E2211" s="1" t="s">
        <v>7</v>
      </c>
      <c r="F2211" s="2">
        <f>UBER[[#This Row],[Request Date]]+UBER[[#This Row],[Request Time]]</f>
        <v>42563.75277777778</v>
      </c>
      <c r="G2211" s="3">
        <v>42563</v>
      </c>
      <c r="H2211" s="4">
        <v>0.75277777777777777</v>
      </c>
      <c r="I2211" s="27">
        <f>HOUR(UBER[[#This Row],[Request Timestamp]])</f>
        <v>18</v>
      </c>
      <c r="J2211" s="4" t="str">
        <f t="shared" si="103"/>
        <v>Evening</v>
      </c>
      <c r="K2211" s="4" t="str">
        <f>TEXT(UBER[[#This Row],[Request Date]],"dddd")</f>
        <v>Tuesday</v>
      </c>
      <c r="L2211" s="2" t="str">
        <f>IF(OR(UBER[Drop Date]="NA", UBER[Drop Time]="NA"), "NA",M2211+N2211)</f>
        <v>NA</v>
      </c>
      <c r="M2211" s="3" t="s">
        <v>6</v>
      </c>
      <c r="N2211" s="4"/>
      <c r="O2211" s="4" t="str">
        <f>IF(UBER[Drop Date]="NA","No","yes")</f>
        <v>No</v>
      </c>
      <c r="P2211" s="4" t="str">
        <f t="shared" si="104"/>
        <v/>
      </c>
      <c r="Q2211" s="27" t="str">
        <f>IF(UBER[[Trip duration ]]="","",HOUR(P2211)*60 + MINUTE(P2211))</f>
        <v/>
      </c>
      <c r="R2211" s="27"/>
    </row>
    <row r="2212" spans="1:18" x14ac:dyDescent="0.3">
      <c r="A2212" s="1">
        <v>2219</v>
      </c>
      <c r="B2212" s="1" t="s">
        <v>4</v>
      </c>
      <c r="C2212" s="1" t="s">
        <v>6</v>
      </c>
      <c r="D2212" s="1" t="str">
        <f t="shared" si="102"/>
        <v>No</v>
      </c>
      <c r="E2212" s="1" t="s">
        <v>7</v>
      </c>
      <c r="F2212" s="2">
        <f>UBER[[#This Row],[Request Date]]+UBER[[#This Row],[Request Time]]</f>
        <v>42563.75</v>
      </c>
      <c r="G2212" s="3">
        <v>42563</v>
      </c>
      <c r="H2212" s="4">
        <v>0.75</v>
      </c>
      <c r="I2212" s="27">
        <f>HOUR(UBER[[#This Row],[Request Timestamp]])</f>
        <v>18</v>
      </c>
      <c r="J2212" s="4" t="str">
        <f t="shared" si="103"/>
        <v>Evening</v>
      </c>
      <c r="K2212" s="4" t="str">
        <f>TEXT(UBER[[#This Row],[Request Date]],"dddd")</f>
        <v>Tuesday</v>
      </c>
      <c r="L2212" s="2" t="str">
        <f>IF(OR(UBER[Drop Date]="NA", UBER[Drop Time]="NA"), "NA",M2212+N2212)</f>
        <v>NA</v>
      </c>
      <c r="M2212" s="3" t="s">
        <v>6</v>
      </c>
      <c r="N2212" s="4"/>
      <c r="O2212" s="4" t="str">
        <f>IF(UBER[Drop Date]="NA","No","yes")</f>
        <v>No</v>
      </c>
      <c r="P2212" s="4" t="str">
        <f t="shared" si="104"/>
        <v/>
      </c>
      <c r="Q2212" s="27" t="str">
        <f>IF(UBER[[Trip duration ]]="","",HOUR(P2212)*60 + MINUTE(P2212))</f>
        <v/>
      </c>
      <c r="R2212" s="27"/>
    </row>
    <row r="2213" spans="1:18" x14ac:dyDescent="0.3">
      <c r="A2213" s="1">
        <v>2220</v>
      </c>
      <c r="B2213" s="1" t="s">
        <v>4</v>
      </c>
      <c r="C2213" s="1" t="s">
        <v>6</v>
      </c>
      <c r="D2213" s="1" t="str">
        <f t="shared" si="102"/>
        <v>No</v>
      </c>
      <c r="E2213" s="1" t="s">
        <v>7</v>
      </c>
      <c r="F2213" s="2">
        <f>UBER[[#This Row],[Request Date]]+UBER[[#This Row],[Request Time]]</f>
        <v>42563.758333333331</v>
      </c>
      <c r="G2213" s="3">
        <v>42563</v>
      </c>
      <c r="H2213" s="4">
        <v>0.7583333333333333</v>
      </c>
      <c r="I2213" s="27">
        <f>HOUR(UBER[[#This Row],[Request Timestamp]])</f>
        <v>18</v>
      </c>
      <c r="J2213" s="4" t="str">
        <f t="shared" si="103"/>
        <v>Evening</v>
      </c>
      <c r="K2213" s="4" t="str">
        <f>TEXT(UBER[[#This Row],[Request Date]],"dddd")</f>
        <v>Tuesday</v>
      </c>
      <c r="L2213" s="2" t="str">
        <f>IF(OR(UBER[Drop Date]="NA", UBER[Drop Time]="NA"), "NA",M2213+N2213)</f>
        <v>NA</v>
      </c>
      <c r="M2213" s="3" t="s">
        <v>6</v>
      </c>
      <c r="N2213" s="4"/>
      <c r="O2213" s="4" t="str">
        <f>IF(UBER[Drop Date]="NA","No","yes")</f>
        <v>No</v>
      </c>
      <c r="P2213" s="4" t="str">
        <f t="shared" si="104"/>
        <v/>
      </c>
      <c r="Q2213" s="27" t="str">
        <f>IF(UBER[[Trip duration ]]="","",HOUR(P2213)*60 + MINUTE(P2213))</f>
        <v/>
      </c>
      <c r="R2213" s="27"/>
    </row>
    <row r="2214" spans="1:18" x14ac:dyDescent="0.3">
      <c r="A2214" s="1">
        <v>2221</v>
      </c>
      <c r="B2214" s="1" t="s">
        <v>4</v>
      </c>
      <c r="C2214" s="1" t="s">
        <v>6</v>
      </c>
      <c r="D2214" s="1" t="str">
        <f t="shared" si="102"/>
        <v>No</v>
      </c>
      <c r="E2214" s="1" t="s">
        <v>7</v>
      </c>
      <c r="F2214" s="2">
        <f>UBER[[#This Row],[Request Date]]+UBER[[#This Row],[Request Time]]</f>
        <v>42563.756249999999</v>
      </c>
      <c r="G2214" s="3">
        <v>42563</v>
      </c>
      <c r="H2214" s="4">
        <v>0.75624999999999998</v>
      </c>
      <c r="I2214" s="27">
        <f>HOUR(UBER[[#This Row],[Request Timestamp]])</f>
        <v>18</v>
      </c>
      <c r="J2214" s="4" t="str">
        <f t="shared" si="103"/>
        <v>Evening</v>
      </c>
      <c r="K2214" s="4" t="str">
        <f>TEXT(UBER[[#This Row],[Request Date]],"dddd")</f>
        <v>Tuesday</v>
      </c>
      <c r="L2214" s="2" t="str">
        <f>IF(OR(UBER[Drop Date]="NA", UBER[Drop Time]="NA"), "NA",M2214+N2214)</f>
        <v>NA</v>
      </c>
      <c r="M2214" s="3" t="s">
        <v>6</v>
      </c>
      <c r="N2214" s="4"/>
      <c r="O2214" s="4" t="str">
        <f>IF(UBER[Drop Date]="NA","No","yes")</f>
        <v>No</v>
      </c>
      <c r="P2214" s="4" t="str">
        <f t="shared" si="104"/>
        <v/>
      </c>
      <c r="Q2214" s="27" t="str">
        <f>IF(UBER[[Trip duration ]]="","",HOUR(P2214)*60 + MINUTE(P2214))</f>
        <v/>
      </c>
      <c r="R2214" s="27"/>
    </row>
    <row r="2215" spans="1:18" x14ac:dyDescent="0.3">
      <c r="A2215" s="1">
        <v>2222</v>
      </c>
      <c r="B2215" s="1" t="s">
        <v>8</v>
      </c>
      <c r="C2215" s="1">
        <v>275</v>
      </c>
      <c r="D2215" s="1" t="str">
        <f t="shared" si="102"/>
        <v>Yes</v>
      </c>
      <c r="E2215" s="1" t="s">
        <v>9</v>
      </c>
      <c r="F2215" s="2">
        <f>UBER[[#This Row],[Request Date]]+UBER[[#This Row],[Request Time]]</f>
        <v>42563.752083333333</v>
      </c>
      <c r="G2215" s="3">
        <v>42563</v>
      </c>
      <c r="H2215" s="4">
        <v>0.75208333333333333</v>
      </c>
      <c r="I2215" s="27">
        <f>HOUR(UBER[[#This Row],[Request Timestamp]])</f>
        <v>18</v>
      </c>
      <c r="J2215" s="4" t="str">
        <f t="shared" si="103"/>
        <v>Evening</v>
      </c>
      <c r="K2215" s="4" t="str">
        <f>TEXT(UBER[[#This Row],[Request Date]],"dddd")</f>
        <v>Tuesday</v>
      </c>
      <c r="L2215" s="2" t="str">
        <f>IF(OR(UBER[Drop Date]="NA", UBER[Drop Time]="NA"), "NA",M2215+N2215)</f>
        <v>NA</v>
      </c>
      <c r="M2215" s="3" t="s">
        <v>6</v>
      </c>
      <c r="N2215" s="4"/>
      <c r="O2215" s="4" t="str">
        <f>IF(UBER[Drop Date]="NA","No","yes")</f>
        <v>No</v>
      </c>
      <c r="P2215" s="4" t="str">
        <f t="shared" si="104"/>
        <v/>
      </c>
      <c r="Q2215" s="27" t="str">
        <f>IF(UBER[[Trip duration ]]="","",HOUR(P2215)*60 + MINUTE(P2215))</f>
        <v/>
      </c>
      <c r="R2215" s="27"/>
    </row>
    <row r="2216" spans="1:18" x14ac:dyDescent="0.3">
      <c r="A2216" s="1">
        <v>2223</v>
      </c>
      <c r="B2216" s="1" t="s">
        <v>8</v>
      </c>
      <c r="C2216" s="1">
        <v>54</v>
      </c>
      <c r="D2216" s="1" t="str">
        <f t="shared" si="102"/>
        <v>Yes</v>
      </c>
      <c r="E2216" s="1" t="s">
        <v>5</v>
      </c>
      <c r="F2216" s="2">
        <f>UBER[[#This Row],[Request Date]]+UBER[[#This Row],[Request Time]]</f>
        <v>42563.754861111112</v>
      </c>
      <c r="G2216" s="3">
        <v>42563</v>
      </c>
      <c r="H2216" s="4">
        <v>0.75486111111111109</v>
      </c>
      <c r="I2216" s="27">
        <f>HOUR(UBER[[#This Row],[Request Timestamp]])</f>
        <v>18</v>
      </c>
      <c r="J2216" s="4" t="str">
        <f t="shared" si="103"/>
        <v>Evening</v>
      </c>
      <c r="K2216" s="4" t="str">
        <f>TEXT(UBER[[#This Row],[Request Date]],"dddd")</f>
        <v>Tuesday</v>
      </c>
      <c r="L2216" s="2">
        <f>IF(OR(UBER[Drop Date]="NA", UBER[Drop Time]="NA"), "NA",M2216+N2216)</f>
        <v>42563.8</v>
      </c>
      <c r="M2216" s="3">
        <v>42563</v>
      </c>
      <c r="N2216" s="4">
        <v>0.79999999999999993</v>
      </c>
      <c r="O2216" s="4" t="str">
        <f>IF(UBER[Drop Date]="NA","No","yes")</f>
        <v>yes</v>
      </c>
      <c r="P2216" s="4">
        <f t="shared" si="104"/>
        <v>4.5138888890505768E-2</v>
      </c>
      <c r="Q2216" s="27">
        <f>IF(UBER[[Trip duration ]]="","",HOUR(P2216)*60 + MINUTE(P2216))</f>
        <v>65</v>
      </c>
      <c r="R2216" s="27"/>
    </row>
    <row r="2217" spans="1:18" x14ac:dyDescent="0.3">
      <c r="A2217" s="1">
        <v>2224</v>
      </c>
      <c r="B2217" s="1" t="s">
        <v>4</v>
      </c>
      <c r="C2217" s="1" t="s">
        <v>6</v>
      </c>
      <c r="D2217" s="1" t="str">
        <f t="shared" si="102"/>
        <v>No</v>
      </c>
      <c r="E2217" s="1" t="s">
        <v>7</v>
      </c>
      <c r="F2217" s="2">
        <f>UBER[[#This Row],[Request Date]]+UBER[[#This Row],[Request Time]]</f>
        <v>42563.755555555559</v>
      </c>
      <c r="G2217" s="3">
        <v>42563</v>
      </c>
      <c r="H2217" s="4">
        <v>0.75555555555555554</v>
      </c>
      <c r="I2217" s="27">
        <f>HOUR(UBER[[#This Row],[Request Timestamp]])</f>
        <v>18</v>
      </c>
      <c r="J2217" s="4" t="str">
        <f t="shared" si="103"/>
        <v>Evening</v>
      </c>
      <c r="K2217" s="4" t="str">
        <f>TEXT(UBER[[#This Row],[Request Date]],"dddd")</f>
        <v>Tuesday</v>
      </c>
      <c r="L2217" s="2" t="str">
        <f>IF(OR(UBER[Drop Date]="NA", UBER[Drop Time]="NA"), "NA",M2217+N2217)</f>
        <v>NA</v>
      </c>
      <c r="M2217" s="3" t="s">
        <v>6</v>
      </c>
      <c r="N2217" s="4"/>
      <c r="O2217" s="4" t="str">
        <f>IF(UBER[Drop Date]="NA","No","yes")</f>
        <v>No</v>
      </c>
      <c r="P2217" s="4" t="str">
        <f t="shared" si="104"/>
        <v/>
      </c>
      <c r="Q2217" s="27" t="str">
        <f>IF(UBER[[Trip duration ]]="","",HOUR(P2217)*60 + MINUTE(P2217))</f>
        <v/>
      </c>
      <c r="R2217" s="27"/>
    </row>
    <row r="2218" spans="1:18" x14ac:dyDescent="0.3">
      <c r="A2218" s="1">
        <v>2225</v>
      </c>
      <c r="B2218" s="1" t="s">
        <v>4</v>
      </c>
      <c r="C2218" s="1" t="s">
        <v>6</v>
      </c>
      <c r="D2218" s="1" t="str">
        <f t="shared" si="102"/>
        <v>No</v>
      </c>
      <c r="E2218" s="1" t="s">
        <v>7</v>
      </c>
      <c r="F2218" s="2">
        <f>UBER[[#This Row],[Request Date]]+UBER[[#This Row],[Request Time]]</f>
        <v>42563.757638888892</v>
      </c>
      <c r="G2218" s="3">
        <v>42563</v>
      </c>
      <c r="H2218" s="4">
        <v>0.75763888888888886</v>
      </c>
      <c r="I2218" s="27">
        <f>HOUR(UBER[[#This Row],[Request Timestamp]])</f>
        <v>18</v>
      </c>
      <c r="J2218" s="4" t="str">
        <f t="shared" si="103"/>
        <v>Evening</v>
      </c>
      <c r="K2218" s="4" t="str">
        <f>TEXT(UBER[[#This Row],[Request Date]],"dddd")</f>
        <v>Tuesday</v>
      </c>
      <c r="L2218" s="2" t="str">
        <f>IF(OR(UBER[Drop Date]="NA", UBER[Drop Time]="NA"), "NA",M2218+N2218)</f>
        <v>NA</v>
      </c>
      <c r="M2218" s="3" t="s">
        <v>6</v>
      </c>
      <c r="N2218" s="4"/>
      <c r="O2218" s="4" t="str">
        <f>IF(UBER[Drop Date]="NA","No","yes")</f>
        <v>No</v>
      </c>
      <c r="P2218" s="4" t="str">
        <f t="shared" si="104"/>
        <v/>
      </c>
      <c r="Q2218" s="27" t="str">
        <f>IF(UBER[[Trip duration ]]="","",HOUR(P2218)*60 + MINUTE(P2218))</f>
        <v/>
      </c>
      <c r="R2218" s="27"/>
    </row>
    <row r="2219" spans="1:18" x14ac:dyDescent="0.3">
      <c r="A2219" s="1">
        <v>2226</v>
      </c>
      <c r="B2219" s="1" t="s">
        <v>4</v>
      </c>
      <c r="C2219" s="1" t="s">
        <v>6</v>
      </c>
      <c r="D2219" s="1" t="str">
        <f t="shared" si="102"/>
        <v>No</v>
      </c>
      <c r="E2219" s="1" t="s">
        <v>7</v>
      </c>
      <c r="F2219" s="2">
        <f>UBER[[#This Row],[Request Date]]+UBER[[#This Row],[Request Time]]</f>
        <v>42563.755555555559</v>
      </c>
      <c r="G2219" s="3">
        <v>42563</v>
      </c>
      <c r="H2219" s="4">
        <v>0.75555555555555554</v>
      </c>
      <c r="I2219" s="27">
        <f>HOUR(UBER[[#This Row],[Request Timestamp]])</f>
        <v>18</v>
      </c>
      <c r="J2219" s="4" t="str">
        <f t="shared" si="103"/>
        <v>Evening</v>
      </c>
      <c r="K2219" s="4" t="str">
        <f>TEXT(UBER[[#This Row],[Request Date]],"dddd")</f>
        <v>Tuesday</v>
      </c>
      <c r="L2219" s="2" t="str">
        <f>IF(OR(UBER[Drop Date]="NA", UBER[Drop Time]="NA"), "NA",M2219+N2219)</f>
        <v>NA</v>
      </c>
      <c r="M2219" s="3" t="s">
        <v>6</v>
      </c>
      <c r="N2219" s="4"/>
      <c r="O2219" s="4" t="str">
        <f>IF(UBER[Drop Date]="NA","No","yes")</f>
        <v>No</v>
      </c>
      <c r="P2219" s="4" t="str">
        <f t="shared" si="104"/>
        <v/>
      </c>
      <c r="Q2219" s="27" t="str">
        <f>IF(UBER[[Trip duration ]]="","",HOUR(P2219)*60 + MINUTE(P2219))</f>
        <v/>
      </c>
      <c r="R2219" s="27"/>
    </row>
    <row r="2220" spans="1:18" x14ac:dyDescent="0.3">
      <c r="A2220" s="1">
        <v>2227</v>
      </c>
      <c r="B2220" s="1" t="s">
        <v>8</v>
      </c>
      <c r="C2220" s="1">
        <v>228</v>
      </c>
      <c r="D2220" s="1" t="str">
        <f t="shared" si="102"/>
        <v>Yes</v>
      </c>
      <c r="E2220" s="1" t="s">
        <v>5</v>
      </c>
      <c r="F2220" s="2">
        <f>UBER[[#This Row],[Request Date]]+UBER[[#This Row],[Request Time]]</f>
        <v>42563.755555555559</v>
      </c>
      <c r="G2220" s="3">
        <v>42563</v>
      </c>
      <c r="H2220" s="4">
        <v>0.75555555555555554</v>
      </c>
      <c r="I2220" s="27">
        <f>HOUR(UBER[[#This Row],[Request Timestamp]])</f>
        <v>18</v>
      </c>
      <c r="J2220" s="4" t="str">
        <f t="shared" si="103"/>
        <v>Evening</v>
      </c>
      <c r="K2220" s="4" t="str">
        <f>TEXT(UBER[[#This Row],[Request Date]],"dddd")</f>
        <v>Tuesday</v>
      </c>
      <c r="L2220" s="2">
        <f>IF(OR(UBER[Drop Date]="NA", UBER[Drop Time]="NA"), "NA",M2220+N2220)</f>
        <v>42563.776388888888</v>
      </c>
      <c r="M2220" s="3">
        <v>42563</v>
      </c>
      <c r="N2220" s="4">
        <v>0.77638888888888891</v>
      </c>
      <c r="O2220" s="4" t="str">
        <f>IF(UBER[Drop Date]="NA","No","yes")</f>
        <v>yes</v>
      </c>
      <c r="P2220" s="4">
        <f t="shared" si="104"/>
        <v>2.0833333328482695E-2</v>
      </c>
      <c r="Q2220" s="27">
        <f>IF(UBER[[Trip duration ]]="","",HOUR(P2220)*60 + MINUTE(P2220))</f>
        <v>30</v>
      </c>
      <c r="R2220" s="27"/>
    </row>
    <row r="2221" spans="1:18" x14ac:dyDescent="0.3">
      <c r="A2221" s="1">
        <v>2228</v>
      </c>
      <c r="B2221" s="1" t="s">
        <v>4</v>
      </c>
      <c r="C2221" s="1" t="s">
        <v>6</v>
      </c>
      <c r="D2221" s="1" t="str">
        <f t="shared" si="102"/>
        <v>No</v>
      </c>
      <c r="E2221" s="1" t="s">
        <v>7</v>
      </c>
      <c r="F2221" s="2">
        <f>UBER[[#This Row],[Request Date]]+UBER[[#This Row],[Request Time]]</f>
        <v>42563.754166666666</v>
      </c>
      <c r="G2221" s="3">
        <v>42563</v>
      </c>
      <c r="H2221" s="4">
        <v>0.75416666666666676</v>
      </c>
      <c r="I2221" s="27">
        <f>HOUR(UBER[[#This Row],[Request Timestamp]])</f>
        <v>18</v>
      </c>
      <c r="J2221" s="4" t="str">
        <f t="shared" si="103"/>
        <v>Evening</v>
      </c>
      <c r="K2221" s="4" t="str">
        <f>TEXT(UBER[[#This Row],[Request Date]],"dddd")</f>
        <v>Tuesday</v>
      </c>
      <c r="L2221" s="2" t="str">
        <f>IF(OR(UBER[Drop Date]="NA", UBER[Drop Time]="NA"), "NA",M2221+N2221)</f>
        <v>NA</v>
      </c>
      <c r="M2221" s="3" t="s">
        <v>6</v>
      </c>
      <c r="N2221" s="4"/>
      <c r="O2221" s="4" t="str">
        <f>IF(UBER[Drop Date]="NA","No","yes")</f>
        <v>No</v>
      </c>
      <c r="P2221" s="4" t="str">
        <f t="shared" si="104"/>
        <v/>
      </c>
      <c r="Q2221" s="27" t="str">
        <f>IF(UBER[[Trip duration ]]="","",HOUR(P2221)*60 + MINUTE(P2221))</f>
        <v/>
      </c>
      <c r="R2221" s="27"/>
    </row>
    <row r="2222" spans="1:18" x14ac:dyDescent="0.3">
      <c r="A2222" s="1">
        <v>2229</v>
      </c>
      <c r="B2222" s="1" t="s">
        <v>4</v>
      </c>
      <c r="C2222" s="1" t="s">
        <v>6</v>
      </c>
      <c r="D2222" s="1" t="str">
        <f t="shared" si="102"/>
        <v>No</v>
      </c>
      <c r="E2222" s="1" t="s">
        <v>7</v>
      </c>
      <c r="F2222" s="2">
        <f>UBER[[#This Row],[Request Date]]+UBER[[#This Row],[Request Time]]</f>
        <v>42563.755555555559</v>
      </c>
      <c r="G2222" s="3">
        <v>42563</v>
      </c>
      <c r="H2222" s="4">
        <v>0.75555555555555554</v>
      </c>
      <c r="I2222" s="27">
        <f>HOUR(UBER[[#This Row],[Request Timestamp]])</f>
        <v>18</v>
      </c>
      <c r="J2222" s="4" t="str">
        <f t="shared" si="103"/>
        <v>Evening</v>
      </c>
      <c r="K2222" s="4" t="str">
        <f>TEXT(UBER[[#This Row],[Request Date]],"dddd")</f>
        <v>Tuesday</v>
      </c>
      <c r="L2222" s="2" t="str">
        <f>IF(OR(UBER[Drop Date]="NA", UBER[Drop Time]="NA"), "NA",M2222+N2222)</f>
        <v>NA</v>
      </c>
      <c r="M2222" s="3" t="s">
        <v>6</v>
      </c>
      <c r="N2222" s="4"/>
      <c r="O2222" s="4" t="str">
        <f>IF(UBER[Drop Date]="NA","No","yes")</f>
        <v>No</v>
      </c>
      <c r="P2222" s="4" t="str">
        <f t="shared" si="104"/>
        <v/>
      </c>
      <c r="Q2222" s="27" t="str">
        <f>IF(UBER[[Trip duration ]]="","",HOUR(P2222)*60 + MINUTE(P2222))</f>
        <v/>
      </c>
      <c r="R2222" s="27"/>
    </row>
    <row r="2223" spans="1:18" x14ac:dyDescent="0.3">
      <c r="A2223" s="1">
        <v>2230</v>
      </c>
      <c r="B2223" s="1" t="s">
        <v>4</v>
      </c>
      <c r="C2223" s="1" t="s">
        <v>6</v>
      </c>
      <c r="D2223" s="1" t="str">
        <f t="shared" si="102"/>
        <v>No</v>
      </c>
      <c r="E2223" s="1" t="s">
        <v>7</v>
      </c>
      <c r="F2223" s="2">
        <f>UBER[[#This Row],[Request Date]]+UBER[[#This Row],[Request Time]]</f>
        <v>42563.756944444445</v>
      </c>
      <c r="G2223" s="3">
        <v>42563</v>
      </c>
      <c r="H2223" s="4">
        <v>0.75694444444444453</v>
      </c>
      <c r="I2223" s="27">
        <f>HOUR(UBER[[#This Row],[Request Timestamp]])</f>
        <v>18</v>
      </c>
      <c r="J2223" s="4" t="str">
        <f t="shared" si="103"/>
        <v>Evening</v>
      </c>
      <c r="K2223" s="4" t="str">
        <f>TEXT(UBER[[#This Row],[Request Date]],"dddd")</f>
        <v>Tuesday</v>
      </c>
      <c r="L2223" s="2" t="str">
        <f>IF(OR(UBER[Drop Date]="NA", UBER[Drop Time]="NA"), "NA",M2223+N2223)</f>
        <v>NA</v>
      </c>
      <c r="M2223" s="3" t="s">
        <v>6</v>
      </c>
      <c r="N2223" s="4"/>
      <c r="O2223" s="4" t="str">
        <f>IF(UBER[Drop Date]="NA","No","yes")</f>
        <v>No</v>
      </c>
      <c r="P2223" s="4" t="str">
        <f t="shared" si="104"/>
        <v/>
      </c>
      <c r="Q2223" s="27" t="str">
        <f>IF(UBER[[Trip duration ]]="","",HOUR(P2223)*60 + MINUTE(P2223))</f>
        <v/>
      </c>
      <c r="R2223" s="27"/>
    </row>
    <row r="2224" spans="1:18" x14ac:dyDescent="0.3">
      <c r="A2224" s="1">
        <v>2231</v>
      </c>
      <c r="B2224" s="1" t="s">
        <v>4</v>
      </c>
      <c r="C2224" s="1" t="s">
        <v>6</v>
      </c>
      <c r="D2224" s="1" t="str">
        <f t="shared" si="102"/>
        <v>No</v>
      </c>
      <c r="E2224" s="1" t="s">
        <v>7</v>
      </c>
      <c r="F2224" s="2">
        <f>UBER[[#This Row],[Request Date]]+UBER[[#This Row],[Request Time]]</f>
        <v>42563.757638888892</v>
      </c>
      <c r="G2224" s="3">
        <v>42563</v>
      </c>
      <c r="H2224" s="4">
        <v>0.75763888888888886</v>
      </c>
      <c r="I2224" s="27">
        <f>HOUR(UBER[[#This Row],[Request Timestamp]])</f>
        <v>18</v>
      </c>
      <c r="J2224" s="4" t="str">
        <f t="shared" si="103"/>
        <v>Evening</v>
      </c>
      <c r="K2224" s="4" t="str">
        <f>TEXT(UBER[[#This Row],[Request Date]],"dddd")</f>
        <v>Tuesday</v>
      </c>
      <c r="L2224" s="2" t="str">
        <f>IF(OR(UBER[Drop Date]="NA", UBER[Drop Time]="NA"), "NA",M2224+N2224)</f>
        <v>NA</v>
      </c>
      <c r="M2224" s="3" t="s">
        <v>6</v>
      </c>
      <c r="N2224" s="4"/>
      <c r="O2224" s="4" t="str">
        <f>IF(UBER[Drop Date]="NA","No","yes")</f>
        <v>No</v>
      </c>
      <c r="P2224" s="4" t="str">
        <f t="shared" si="104"/>
        <v/>
      </c>
      <c r="Q2224" s="27" t="str">
        <f>IF(UBER[[Trip duration ]]="","",HOUR(P2224)*60 + MINUTE(P2224))</f>
        <v/>
      </c>
      <c r="R2224" s="27"/>
    </row>
    <row r="2225" spans="1:18" x14ac:dyDescent="0.3">
      <c r="A2225" s="1">
        <v>2232</v>
      </c>
      <c r="B2225" s="1" t="s">
        <v>4</v>
      </c>
      <c r="C2225" s="1" t="s">
        <v>6</v>
      </c>
      <c r="D2225" s="1" t="str">
        <f t="shared" si="102"/>
        <v>No</v>
      </c>
      <c r="E2225" s="1" t="s">
        <v>7</v>
      </c>
      <c r="F2225" s="2">
        <f>UBER[[#This Row],[Request Date]]+UBER[[#This Row],[Request Time]]</f>
        <v>42563.759027777778</v>
      </c>
      <c r="G2225" s="3">
        <v>42563</v>
      </c>
      <c r="H2225" s="4">
        <v>0.75902777777777775</v>
      </c>
      <c r="I2225" s="27">
        <f>HOUR(UBER[[#This Row],[Request Timestamp]])</f>
        <v>18</v>
      </c>
      <c r="J2225" s="4" t="str">
        <f t="shared" si="103"/>
        <v>Evening</v>
      </c>
      <c r="K2225" s="4" t="str">
        <f>TEXT(UBER[[#This Row],[Request Date]],"dddd")</f>
        <v>Tuesday</v>
      </c>
      <c r="L2225" s="2" t="str">
        <f>IF(OR(UBER[Drop Date]="NA", UBER[Drop Time]="NA"), "NA",M2225+N2225)</f>
        <v>NA</v>
      </c>
      <c r="M2225" s="3" t="s">
        <v>6</v>
      </c>
      <c r="N2225" s="4"/>
      <c r="O2225" s="4" t="str">
        <f>IF(UBER[Drop Date]="NA","No","yes")</f>
        <v>No</v>
      </c>
      <c r="P2225" s="4" t="str">
        <f t="shared" si="104"/>
        <v/>
      </c>
      <c r="Q2225" s="27" t="str">
        <f>IF(UBER[[Trip duration ]]="","",HOUR(P2225)*60 + MINUTE(P2225))</f>
        <v/>
      </c>
      <c r="R2225" s="27"/>
    </row>
    <row r="2226" spans="1:18" x14ac:dyDescent="0.3">
      <c r="A2226" s="1">
        <v>2233</v>
      </c>
      <c r="B2226" s="1" t="s">
        <v>4</v>
      </c>
      <c r="C2226" s="1" t="s">
        <v>6</v>
      </c>
      <c r="D2226" s="1" t="str">
        <f t="shared" si="102"/>
        <v>No</v>
      </c>
      <c r="E2226" s="1" t="s">
        <v>7</v>
      </c>
      <c r="F2226" s="2">
        <f>UBER[[#This Row],[Request Date]]+UBER[[#This Row],[Request Time]]</f>
        <v>42563.761111111111</v>
      </c>
      <c r="G2226" s="3">
        <v>42563</v>
      </c>
      <c r="H2226" s="4">
        <v>0.76111111111111107</v>
      </c>
      <c r="I2226" s="27">
        <f>HOUR(UBER[[#This Row],[Request Timestamp]])</f>
        <v>18</v>
      </c>
      <c r="J2226" s="4" t="str">
        <f t="shared" si="103"/>
        <v>Evening</v>
      </c>
      <c r="K2226" s="4" t="str">
        <f>TEXT(UBER[[#This Row],[Request Date]],"dddd")</f>
        <v>Tuesday</v>
      </c>
      <c r="L2226" s="2" t="str">
        <f>IF(OR(UBER[Drop Date]="NA", UBER[Drop Time]="NA"), "NA",M2226+N2226)</f>
        <v>NA</v>
      </c>
      <c r="M2226" s="3" t="s">
        <v>6</v>
      </c>
      <c r="N2226" s="4"/>
      <c r="O2226" s="4" t="str">
        <f>IF(UBER[Drop Date]="NA","No","yes")</f>
        <v>No</v>
      </c>
      <c r="P2226" s="4" t="str">
        <f t="shared" si="104"/>
        <v/>
      </c>
      <c r="Q2226" s="27" t="str">
        <f>IF(UBER[[Trip duration ]]="","",HOUR(P2226)*60 + MINUTE(P2226))</f>
        <v/>
      </c>
      <c r="R2226" s="27"/>
    </row>
    <row r="2227" spans="1:18" x14ac:dyDescent="0.3">
      <c r="A2227" s="1">
        <v>2234</v>
      </c>
      <c r="B2227" s="1" t="s">
        <v>4</v>
      </c>
      <c r="C2227" s="1">
        <v>134</v>
      </c>
      <c r="D2227" s="1" t="str">
        <f t="shared" si="102"/>
        <v>Yes</v>
      </c>
      <c r="E2227" s="1" t="s">
        <v>5</v>
      </c>
      <c r="F2227" s="2">
        <f>UBER[[#This Row],[Request Date]]+UBER[[#This Row],[Request Time]]</f>
        <v>42563.763194444444</v>
      </c>
      <c r="G2227" s="3">
        <v>42563</v>
      </c>
      <c r="H2227" s="4">
        <v>0.7631944444444444</v>
      </c>
      <c r="I2227" s="27">
        <f>HOUR(UBER[[#This Row],[Request Timestamp]])</f>
        <v>18</v>
      </c>
      <c r="J2227" s="4" t="str">
        <f t="shared" si="103"/>
        <v>Evening</v>
      </c>
      <c r="K2227" s="4" t="str">
        <f>TEXT(UBER[[#This Row],[Request Date]],"dddd")</f>
        <v>Tuesday</v>
      </c>
      <c r="L2227" s="2">
        <f>IF(OR(UBER[Drop Date]="NA", UBER[Drop Time]="NA"), "NA",M2227+N2227)</f>
        <v>42563.793749999997</v>
      </c>
      <c r="M2227" s="3">
        <v>42563</v>
      </c>
      <c r="N2227" s="4">
        <v>0.79375000000000007</v>
      </c>
      <c r="O2227" s="4" t="str">
        <f>IF(UBER[Drop Date]="NA","No","yes")</f>
        <v>yes</v>
      </c>
      <c r="P2227" s="4">
        <f t="shared" si="104"/>
        <v>3.0555555553291924E-2</v>
      </c>
      <c r="Q2227" s="27">
        <f>IF(UBER[[Trip duration ]]="","",HOUR(P2227)*60 + MINUTE(P2227))</f>
        <v>44</v>
      </c>
      <c r="R2227" s="27"/>
    </row>
    <row r="2228" spans="1:18" x14ac:dyDescent="0.3">
      <c r="A2228" s="1">
        <v>2235</v>
      </c>
      <c r="B2228" s="1" t="s">
        <v>4</v>
      </c>
      <c r="C2228" s="1">
        <v>37</v>
      </c>
      <c r="D2228" s="1" t="str">
        <f t="shared" si="102"/>
        <v>Yes</v>
      </c>
      <c r="E2228" s="1" t="s">
        <v>5</v>
      </c>
      <c r="F2228" s="2">
        <f>UBER[[#This Row],[Request Date]]+UBER[[#This Row],[Request Time]]</f>
        <v>42563.758333333331</v>
      </c>
      <c r="G2228" s="3">
        <v>42563</v>
      </c>
      <c r="H2228" s="4">
        <v>0.7583333333333333</v>
      </c>
      <c r="I2228" s="27">
        <f>HOUR(UBER[[#This Row],[Request Timestamp]])</f>
        <v>18</v>
      </c>
      <c r="J2228" s="4" t="str">
        <f t="shared" si="103"/>
        <v>Evening</v>
      </c>
      <c r="K2228" s="4" t="str">
        <f>TEXT(UBER[[#This Row],[Request Date]],"dddd")</f>
        <v>Tuesday</v>
      </c>
      <c r="L2228" s="2">
        <f>IF(OR(UBER[Drop Date]="NA", UBER[Drop Time]="NA"), "NA",M2228+N2228)</f>
        <v>42563.801388888889</v>
      </c>
      <c r="M2228" s="3">
        <v>42563</v>
      </c>
      <c r="N2228" s="4">
        <v>0.80138888888888893</v>
      </c>
      <c r="O2228" s="4" t="str">
        <f>IF(UBER[Drop Date]="NA","No","yes")</f>
        <v>yes</v>
      </c>
      <c r="P2228" s="4">
        <f t="shared" si="104"/>
        <v>4.3055555557657499E-2</v>
      </c>
      <c r="Q2228" s="27">
        <f>IF(UBER[[Trip duration ]]="","",HOUR(P2228)*60 + MINUTE(P2228))</f>
        <v>62</v>
      </c>
      <c r="R2228" s="27"/>
    </row>
    <row r="2229" spans="1:18" x14ac:dyDescent="0.3">
      <c r="A2229" s="1">
        <v>2236</v>
      </c>
      <c r="B2229" s="1" t="s">
        <v>4</v>
      </c>
      <c r="C2229" s="1">
        <v>191</v>
      </c>
      <c r="D2229" s="1" t="str">
        <f t="shared" si="102"/>
        <v>Yes</v>
      </c>
      <c r="E2229" s="1" t="s">
        <v>5</v>
      </c>
      <c r="F2229" s="2">
        <f>UBER[[#This Row],[Request Date]]+UBER[[#This Row],[Request Time]]</f>
        <v>42563.761111111111</v>
      </c>
      <c r="G2229" s="3">
        <v>42563</v>
      </c>
      <c r="H2229" s="4">
        <v>0.76111111111111107</v>
      </c>
      <c r="I2229" s="27">
        <f>HOUR(UBER[[#This Row],[Request Timestamp]])</f>
        <v>18</v>
      </c>
      <c r="J2229" s="4" t="str">
        <f t="shared" si="103"/>
        <v>Evening</v>
      </c>
      <c r="K2229" s="4" t="str">
        <f>TEXT(UBER[[#This Row],[Request Date]],"dddd")</f>
        <v>Tuesday</v>
      </c>
      <c r="L2229" s="2">
        <f>IF(OR(UBER[Drop Date]="NA", UBER[Drop Time]="NA"), "NA",M2229+N2229)</f>
        <v>42563.796527777777</v>
      </c>
      <c r="M2229" s="3">
        <v>42563</v>
      </c>
      <c r="N2229" s="4">
        <v>0.79652777777777783</v>
      </c>
      <c r="O2229" s="4" t="str">
        <f>IF(UBER[Drop Date]="NA","No","yes")</f>
        <v>yes</v>
      </c>
      <c r="P2229" s="4">
        <f t="shared" si="104"/>
        <v>3.5416666665696539E-2</v>
      </c>
      <c r="Q2229" s="27">
        <f>IF(UBER[[Trip duration ]]="","",HOUR(P2229)*60 + MINUTE(P2229))</f>
        <v>51</v>
      </c>
      <c r="R2229" s="27"/>
    </row>
    <row r="2230" spans="1:18" x14ac:dyDescent="0.3">
      <c r="A2230" s="1">
        <v>2237</v>
      </c>
      <c r="B2230" s="1" t="s">
        <v>8</v>
      </c>
      <c r="C2230" s="1">
        <v>275</v>
      </c>
      <c r="D2230" s="1" t="str">
        <f t="shared" si="102"/>
        <v>Yes</v>
      </c>
      <c r="E2230" s="1" t="s">
        <v>9</v>
      </c>
      <c r="F2230" s="2">
        <f>UBER[[#This Row],[Request Date]]+UBER[[#This Row],[Request Time]]</f>
        <v>42563.763194444444</v>
      </c>
      <c r="G2230" s="3">
        <v>42563</v>
      </c>
      <c r="H2230" s="4">
        <v>0.7631944444444444</v>
      </c>
      <c r="I2230" s="27">
        <f>HOUR(UBER[[#This Row],[Request Timestamp]])</f>
        <v>18</v>
      </c>
      <c r="J2230" s="4" t="str">
        <f t="shared" si="103"/>
        <v>Evening</v>
      </c>
      <c r="K2230" s="4" t="str">
        <f>TEXT(UBER[[#This Row],[Request Date]],"dddd")</f>
        <v>Tuesday</v>
      </c>
      <c r="L2230" s="2" t="str">
        <f>IF(OR(UBER[Drop Date]="NA", UBER[Drop Time]="NA"), "NA",M2230+N2230)</f>
        <v>NA</v>
      </c>
      <c r="M2230" s="3" t="s">
        <v>6</v>
      </c>
      <c r="N2230" s="4"/>
      <c r="O2230" s="4" t="str">
        <f>IF(UBER[Drop Date]="NA","No","yes")</f>
        <v>No</v>
      </c>
      <c r="P2230" s="4" t="str">
        <f t="shared" si="104"/>
        <v/>
      </c>
      <c r="Q2230" s="27" t="str">
        <f>IF(UBER[[Trip duration ]]="","",HOUR(P2230)*60 + MINUTE(P2230))</f>
        <v/>
      </c>
      <c r="R2230" s="27"/>
    </row>
    <row r="2231" spans="1:18" x14ac:dyDescent="0.3">
      <c r="A2231" s="1">
        <v>2238</v>
      </c>
      <c r="B2231" s="1" t="s">
        <v>4</v>
      </c>
      <c r="C2231" s="1" t="s">
        <v>6</v>
      </c>
      <c r="D2231" s="1" t="str">
        <f t="shared" si="102"/>
        <v>No</v>
      </c>
      <c r="E2231" s="1" t="s">
        <v>7</v>
      </c>
      <c r="F2231" s="2">
        <f>UBER[[#This Row],[Request Date]]+UBER[[#This Row],[Request Time]]</f>
        <v>42563.763888888891</v>
      </c>
      <c r="G2231" s="3">
        <v>42563</v>
      </c>
      <c r="H2231" s="4">
        <v>0.76388888888888884</v>
      </c>
      <c r="I2231" s="27">
        <f>HOUR(UBER[[#This Row],[Request Timestamp]])</f>
        <v>18</v>
      </c>
      <c r="J2231" s="4" t="str">
        <f t="shared" si="103"/>
        <v>Evening</v>
      </c>
      <c r="K2231" s="4" t="str">
        <f>TEXT(UBER[[#This Row],[Request Date]],"dddd")</f>
        <v>Tuesday</v>
      </c>
      <c r="L2231" s="2" t="str">
        <f>IF(OR(UBER[Drop Date]="NA", UBER[Drop Time]="NA"), "NA",M2231+N2231)</f>
        <v>NA</v>
      </c>
      <c r="M2231" s="3" t="s">
        <v>6</v>
      </c>
      <c r="N2231" s="4"/>
      <c r="O2231" s="4" t="str">
        <f>IF(UBER[Drop Date]="NA","No","yes")</f>
        <v>No</v>
      </c>
      <c r="P2231" s="4" t="str">
        <f t="shared" si="104"/>
        <v/>
      </c>
      <c r="Q2231" s="27" t="str">
        <f>IF(UBER[[Trip duration ]]="","",HOUR(P2231)*60 + MINUTE(P2231))</f>
        <v/>
      </c>
      <c r="R2231" s="27"/>
    </row>
    <row r="2232" spans="1:18" x14ac:dyDescent="0.3">
      <c r="A2232" s="1">
        <v>2239</v>
      </c>
      <c r="B2232" s="1" t="s">
        <v>4</v>
      </c>
      <c r="C2232" s="1" t="s">
        <v>6</v>
      </c>
      <c r="D2232" s="1" t="str">
        <f t="shared" si="102"/>
        <v>No</v>
      </c>
      <c r="E2232" s="1" t="s">
        <v>7</v>
      </c>
      <c r="F2232" s="2">
        <f>UBER[[#This Row],[Request Date]]+UBER[[#This Row],[Request Time]]</f>
        <v>42563.759722222225</v>
      </c>
      <c r="G2232" s="3">
        <v>42563</v>
      </c>
      <c r="H2232" s="4">
        <v>0.7597222222222223</v>
      </c>
      <c r="I2232" s="27">
        <f>HOUR(UBER[[#This Row],[Request Timestamp]])</f>
        <v>18</v>
      </c>
      <c r="J2232" s="4" t="str">
        <f t="shared" si="103"/>
        <v>Evening</v>
      </c>
      <c r="K2232" s="4" t="str">
        <f>TEXT(UBER[[#This Row],[Request Date]],"dddd")</f>
        <v>Tuesday</v>
      </c>
      <c r="L2232" s="2" t="str">
        <f>IF(OR(UBER[Drop Date]="NA", UBER[Drop Time]="NA"), "NA",M2232+N2232)</f>
        <v>NA</v>
      </c>
      <c r="M2232" s="3" t="s">
        <v>6</v>
      </c>
      <c r="N2232" s="4"/>
      <c r="O2232" s="4" t="str">
        <f>IF(UBER[Drop Date]="NA","No","yes")</f>
        <v>No</v>
      </c>
      <c r="P2232" s="4" t="str">
        <f t="shared" si="104"/>
        <v/>
      </c>
      <c r="Q2232" s="27" t="str">
        <f>IF(UBER[[Trip duration ]]="","",HOUR(P2232)*60 + MINUTE(P2232))</f>
        <v/>
      </c>
      <c r="R2232" s="27"/>
    </row>
    <row r="2233" spans="1:18" x14ac:dyDescent="0.3">
      <c r="A2233" s="1">
        <v>2240</v>
      </c>
      <c r="B2233" s="1" t="s">
        <v>8</v>
      </c>
      <c r="C2233" s="1">
        <v>9</v>
      </c>
      <c r="D2233" s="1" t="str">
        <f t="shared" si="102"/>
        <v>Yes</v>
      </c>
      <c r="E2233" s="1" t="s">
        <v>5</v>
      </c>
      <c r="F2233" s="2">
        <f>UBER[[#This Row],[Request Date]]+UBER[[#This Row],[Request Time]]</f>
        <v>42563.763888888891</v>
      </c>
      <c r="G2233" s="3">
        <v>42563</v>
      </c>
      <c r="H2233" s="4">
        <v>0.76388888888888884</v>
      </c>
      <c r="I2233" s="27">
        <f>HOUR(UBER[[#This Row],[Request Timestamp]])</f>
        <v>18</v>
      </c>
      <c r="J2233" s="4" t="str">
        <f t="shared" si="103"/>
        <v>Evening</v>
      </c>
      <c r="K2233" s="4" t="str">
        <f>TEXT(UBER[[#This Row],[Request Date]],"dddd")</f>
        <v>Tuesday</v>
      </c>
      <c r="L2233" s="2">
        <f>IF(OR(UBER[Drop Date]="NA", UBER[Drop Time]="NA"), "NA",M2233+N2233)</f>
        <v>42563.787499999999</v>
      </c>
      <c r="M2233" s="3">
        <v>42563</v>
      </c>
      <c r="N2233" s="4">
        <v>0.78749999999999998</v>
      </c>
      <c r="O2233" s="4" t="str">
        <f>IF(UBER[Drop Date]="NA","No","yes")</f>
        <v>yes</v>
      </c>
      <c r="P2233" s="4">
        <f t="shared" si="104"/>
        <v>2.361111110803904E-2</v>
      </c>
      <c r="Q2233" s="27">
        <f>IF(UBER[[Trip duration ]]="","",HOUR(P2233)*60 + MINUTE(P2233))</f>
        <v>34</v>
      </c>
      <c r="R2233" s="27"/>
    </row>
    <row r="2234" spans="1:18" x14ac:dyDescent="0.3">
      <c r="A2234" s="1">
        <v>2241</v>
      </c>
      <c r="B2234" s="1" t="s">
        <v>4</v>
      </c>
      <c r="C2234" s="1" t="s">
        <v>6</v>
      </c>
      <c r="D2234" s="1" t="str">
        <f t="shared" si="102"/>
        <v>No</v>
      </c>
      <c r="E2234" s="1" t="s">
        <v>7</v>
      </c>
      <c r="F2234" s="2">
        <f>UBER[[#This Row],[Request Date]]+UBER[[#This Row],[Request Time]]</f>
        <v>42563.761805555558</v>
      </c>
      <c r="G2234" s="3">
        <v>42563</v>
      </c>
      <c r="H2234" s="4">
        <v>0.76180555555555562</v>
      </c>
      <c r="I2234" s="27">
        <f>HOUR(UBER[[#This Row],[Request Timestamp]])</f>
        <v>18</v>
      </c>
      <c r="J2234" s="4" t="str">
        <f t="shared" si="103"/>
        <v>Evening</v>
      </c>
      <c r="K2234" s="4" t="str">
        <f>TEXT(UBER[[#This Row],[Request Date]],"dddd")</f>
        <v>Tuesday</v>
      </c>
      <c r="L2234" s="2" t="str">
        <f>IF(OR(UBER[Drop Date]="NA", UBER[Drop Time]="NA"), "NA",M2234+N2234)</f>
        <v>NA</v>
      </c>
      <c r="M2234" s="3" t="s">
        <v>6</v>
      </c>
      <c r="N2234" s="4"/>
      <c r="O2234" s="4" t="str">
        <f>IF(UBER[Drop Date]="NA","No","yes")</f>
        <v>No</v>
      </c>
      <c r="P2234" s="4" t="str">
        <f t="shared" si="104"/>
        <v/>
      </c>
      <c r="Q2234" s="27" t="str">
        <f>IF(UBER[[Trip duration ]]="","",HOUR(P2234)*60 + MINUTE(P2234))</f>
        <v/>
      </c>
      <c r="R2234" s="27"/>
    </row>
    <row r="2235" spans="1:18" x14ac:dyDescent="0.3">
      <c r="A2235" s="1">
        <v>2242</v>
      </c>
      <c r="B2235" s="1" t="s">
        <v>4</v>
      </c>
      <c r="C2235" s="1" t="s">
        <v>6</v>
      </c>
      <c r="D2235" s="1" t="str">
        <f t="shared" si="102"/>
        <v>No</v>
      </c>
      <c r="E2235" s="1" t="s">
        <v>7</v>
      </c>
      <c r="F2235" s="2">
        <f>UBER[[#This Row],[Request Date]]+UBER[[#This Row],[Request Time]]</f>
        <v>42563.763888888891</v>
      </c>
      <c r="G2235" s="3">
        <v>42563</v>
      </c>
      <c r="H2235" s="4">
        <v>0.76388888888888884</v>
      </c>
      <c r="I2235" s="27">
        <f>HOUR(UBER[[#This Row],[Request Timestamp]])</f>
        <v>18</v>
      </c>
      <c r="J2235" s="4" t="str">
        <f t="shared" si="103"/>
        <v>Evening</v>
      </c>
      <c r="K2235" s="4" t="str">
        <f>TEXT(UBER[[#This Row],[Request Date]],"dddd")</f>
        <v>Tuesday</v>
      </c>
      <c r="L2235" s="2" t="str">
        <f>IF(OR(UBER[Drop Date]="NA", UBER[Drop Time]="NA"), "NA",M2235+N2235)</f>
        <v>NA</v>
      </c>
      <c r="M2235" s="3" t="s">
        <v>6</v>
      </c>
      <c r="N2235" s="4"/>
      <c r="O2235" s="4" t="str">
        <f>IF(UBER[Drop Date]="NA","No","yes")</f>
        <v>No</v>
      </c>
      <c r="P2235" s="4" t="str">
        <f t="shared" si="104"/>
        <v/>
      </c>
      <c r="Q2235" s="27" t="str">
        <f>IF(UBER[[Trip duration ]]="","",HOUR(P2235)*60 + MINUTE(P2235))</f>
        <v/>
      </c>
      <c r="R2235" s="27"/>
    </row>
    <row r="2236" spans="1:18" x14ac:dyDescent="0.3">
      <c r="A2236" s="1">
        <v>2243</v>
      </c>
      <c r="B2236" s="1" t="s">
        <v>4</v>
      </c>
      <c r="C2236" s="1" t="s">
        <v>6</v>
      </c>
      <c r="D2236" s="1" t="str">
        <f t="shared" si="102"/>
        <v>No</v>
      </c>
      <c r="E2236" s="1" t="s">
        <v>7</v>
      </c>
      <c r="F2236" s="2">
        <f>UBER[[#This Row],[Request Date]]+UBER[[#This Row],[Request Time]]</f>
        <v>42563.761111111111</v>
      </c>
      <c r="G2236" s="3">
        <v>42563</v>
      </c>
      <c r="H2236" s="4">
        <v>0.76111111111111107</v>
      </c>
      <c r="I2236" s="27">
        <f>HOUR(UBER[[#This Row],[Request Timestamp]])</f>
        <v>18</v>
      </c>
      <c r="J2236" s="4" t="str">
        <f t="shared" si="103"/>
        <v>Evening</v>
      </c>
      <c r="K2236" s="4" t="str">
        <f>TEXT(UBER[[#This Row],[Request Date]],"dddd")</f>
        <v>Tuesday</v>
      </c>
      <c r="L2236" s="2" t="str">
        <f>IF(OR(UBER[Drop Date]="NA", UBER[Drop Time]="NA"), "NA",M2236+N2236)</f>
        <v>NA</v>
      </c>
      <c r="M2236" s="3" t="s">
        <v>6</v>
      </c>
      <c r="N2236" s="4"/>
      <c r="O2236" s="4" t="str">
        <f>IF(UBER[Drop Date]="NA","No","yes")</f>
        <v>No</v>
      </c>
      <c r="P2236" s="4" t="str">
        <f t="shared" si="104"/>
        <v/>
      </c>
      <c r="Q2236" s="27" t="str">
        <f>IF(UBER[[Trip duration ]]="","",HOUR(P2236)*60 + MINUTE(P2236))</f>
        <v/>
      </c>
      <c r="R2236" s="27"/>
    </row>
    <row r="2237" spans="1:18" x14ac:dyDescent="0.3">
      <c r="A2237" s="1">
        <v>2244</v>
      </c>
      <c r="B2237" s="1" t="s">
        <v>4</v>
      </c>
      <c r="C2237" s="1" t="s">
        <v>6</v>
      </c>
      <c r="D2237" s="1" t="str">
        <f t="shared" si="102"/>
        <v>No</v>
      </c>
      <c r="E2237" s="1" t="s">
        <v>7</v>
      </c>
      <c r="F2237" s="2">
        <f>UBER[[#This Row],[Request Date]]+UBER[[#This Row],[Request Time]]</f>
        <v>42563.765277777777</v>
      </c>
      <c r="G2237" s="3">
        <v>42563</v>
      </c>
      <c r="H2237" s="4">
        <v>0.76527777777777783</v>
      </c>
      <c r="I2237" s="27">
        <f>HOUR(UBER[[#This Row],[Request Timestamp]])</f>
        <v>18</v>
      </c>
      <c r="J2237" s="4" t="str">
        <f t="shared" si="103"/>
        <v>Evening</v>
      </c>
      <c r="K2237" s="4" t="str">
        <f>TEXT(UBER[[#This Row],[Request Date]],"dddd")</f>
        <v>Tuesday</v>
      </c>
      <c r="L2237" s="2" t="str">
        <f>IF(OR(UBER[Drop Date]="NA", UBER[Drop Time]="NA"), "NA",M2237+N2237)</f>
        <v>NA</v>
      </c>
      <c r="M2237" s="3" t="s">
        <v>6</v>
      </c>
      <c r="N2237" s="4"/>
      <c r="O2237" s="4" t="str">
        <f>IF(UBER[Drop Date]="NA","No","yes")</f>
        <v>No</v>
      </c>
      <c r="P2237" s="4" t="str">
        <f t="shared" si="104"/>
        <v/>
      </c>
      <c r="Q2237" s="27" t="str">
        <f>IF(UBER[[Trip duration ]]="","",HOUR(P2237)*60 + MINUTE(P2237))</f>
        <v/>
      </c>
      <c r="R2237" s="27"/>
    </row>
    <row r="2238" spans="1:18" x14ac:dyDescent="0.3">
      <c r="A2238" s="1">
        <v>2245</v>
      </c>
      <c r="B2238" s="1" t="s">
        <v>4</v>
      </c>
      <c r="C2238" s="1" t="s">
        <v>6</v>
      </c>
      <c r="D2238" s="1" t="str">
        <f t="shared" si="102"/>
        <v>No</v>
      </c>
      <c r="E2238" s="1" t="s">
        <v>7</v>
      </c>
      <c r="F2238" s="2">
        <f>UBER[[#This Row],[Request Date]]+UBER[[#This Row],[Request Time]]</f>
        <v>42563.76666666667</v>
      </c>
      <c r="G2238" s="3">
        <v>42563</v>
      </c>
      <c r="H2238" s="4">
        <v>0.76666666666666661</v>
      </c>
      <c r="I2238" s="27">
        <f>HOUR(UBER[[#This Row],[Request Timestamp]])</f>
        <v>18</v>
      </c>
      <c r="J2238" s="4" t="str">
        <f t="shared" si="103"/>
        <v>Evening</v>
      </c>
      <c r="K2238" s="4" t="str">
        <f>TEXT(UBER[[#This Row],[Request Date]],"dddd")</f>
        <v>Tuesday</v>
      </c>
      <c r="L2238" s="2" t="str">
        <f>IF(OR(UBER[Drop Date]="NA", UBER[Drop Time]="NA"), "NA",M2238+N2238)</f>
        <v>NA</v>
      </c>
      <c r="M2238" s="3" t="s">
        <v>6</v>
      </c>
      <c r="N2238" s="4"/>
      <c r="O2238" s="4" t="str">
        <f>IF(UBER[Drop Date]="NA","No","yes")</f>
        <v>No</v>
      </c>
      <c r="P2238" s="4" t="str">
        <f t="shared" si="104"/>
        <v/>
      </c>
      <c r="Q2238" s="27" t="str">
        <f>IF(UBER[[Trip duration ]]="","",HOUR(P2238)*60 + MINUTE(P2238))</f>
        <v/>
      </c>
      <c r="R2238" s="27"/>
    </row>
    <row r="2239" spans="1:18" x14ac:dyDescent="0.3">
      <c r="A2239" s="1">
        <v>2246</v>
      </c>
      <c r="B2239" s="1" t="s">
        <v>4</v>
      </c>
      <c r="C2239" s="1" t="s">
        <v>6</v>
      </c>
      <c r="D2239" s="1" t="str">
        <f t="shared" si="102"/>
        <v>No</v>
      </c>
      <c r="E2239" s="1" t="s">
        <v>7</v>
      </c>
      <c r="F2239" s="2">
        <f>UBER[[#This Row],[Request Date]]+UBER[[#This Row],[Request Time]]</f>
        <v>42563.770833333336</v>
      </c>
      <c r="G2239" s="3">
        <v>42563</v>
      </c>
      <c r="H2239" s="4">
        <v>0.77083333333333337</v>
      </c>
      <c r="I2239" s="27">
        <f>HOUR(UBER[[#This Row],[Request Timestamp]])</f>
        <v>18</v>
      </c>
      <c r="J2239" s="4" t="str">
        <f t="shared" si="103"/>
        <v>Evening</v>
      </c>
      <c r="K2239" s="4" t="str">
        <f>TEXT(UBER[[#This Row],[Request Date]],"dddd")</f>
        <v>Tuesday</v>
      </c>
      <c r="L2239" s="2" t="str">
        <f>IF(OR(UBER[Drop Date]="NA", UBER[Drop Time]="NA"), "NA",M2239+N2239)</f>
        <v>NA</v>
      </c>
      <c r="M2239" s="3" t="s">
        <v>6</v>
      </c>
      <c r="N2239" s="4"/>
      <c r="O2239" s="4" t="str">
        <f>IF(UBER[Drop Date]="NA","No","yes")</f>
        <v>No</v>
      </c>
      <c r="P2239" s="4" t="str">
        <f t="shared" si="104"/>
        <v/>
      </c>
      <c r="Q2239" s="27" t="str">
        <f>IF(UBER[[Trip duration ]]="","",HOUR(P2239)*60 + MINUTE(P2239))</f>
        <v/>
      </c>
      <c r="R2239" s="27"/>
    </row>
    <row r="2240" spans="1:18" x14ac:dyDescent="0.3">
      <c r="A2240" s="1">
        <v>2247</v>
      </c>
      <c r="B2240" s="1" t="s">
        <v>4</v>
      </c>
      <c r="C2240" s="1" t="s">
        <v>6</v>
      </c>
      <c r="D2240" s="1" t="str">
        <f t="shared" si="102"/>
        <v>No</v>
      </c>
      <c r="E2240" s="1" t="s">
        <v>7</v>
      </c>
      <c r="F2240" s="2">
        <f>UBER[[#This Row],[Request Date]]+UBER[[#This Row],[Request Time]]</f>
        <v>42563.76666666667</v>
      </c>
      <c r="G2240" s="3">
        <v>42563</v>
      </c>
      <c r="H2240" s="4">
        <v>0.76666666666666661</v>
      </c>
      <c r="I2240" s="27">
        <f>HOUR(UBER[[#This Row],[Request Timestamp]])</f>
        <v>18</v>
      </c>
      <c r="J2240" s="4" t="str">
        <f t="shared" si="103"/>
        <v>Evening</v>
      </c>
      <c r="K2240" s="4" t="str">
        <f>TEXT(UBER[[#This Row],[Request Date]],"dddd")</f>
        <v>Tuesday</v>
      </c>
      <c r="L2240" s="2" t="str">
        <f>IF(OR(UBER[Drop Date]="NA", UBER[Drop Time]="NA"), "NA",M2240+N2240)</f>
        <v>NA</v>
      </c>
      <c r="M2240" s="3" t="s">
        <v>6</v>
      </c>
      <c r="N2240" s="4"/>
      <c r="O2240" s="4" t="str">
        <f>IF(UBER[Drop Date]="NA","No","yes")</f>
        <v>No</v>
      </c>
      <c r="P2240" s="4" t="str">
        <f t="shared" si="104"/>
        <v/>
      </c>
      <c r="Q2240" s="27" t="str">
        <f>IF(UBER[[Trip duration ]]="","",HOUR(P2240)*60 + MINUTE(P2240))</f>
        <v/>
      </c>
      <c r="R2240" s="27"/>
    </row>
    <row r="2241" spans="1:18" x14ac:dyDescent="0.3">
      <c r="A2241" s="1">
        <v>2248</v>
      </c>
      <c r="B2241" s="1" t="s">
        <v>8</v>
      </c>
      <c r="C2241" s="1">
        <v>125</v>
      </c>
      <c r="D2241" s="1" t="str">
        <f t="shared" si="102"/>
        <v>Yes</v>
      </c>
      <c r="E2241" s="1" t="s">
        <v>5</v>
      </c>
      <c r="F2241" s="2">
        <f>UBER[[#This Row],[Request Date]]+UBER[[#This Row],[Request Time]]</f>
        <v>42563.765972222223</v>
      </c>
      <c r="G2241" s="3">
        <v>42563</v>
      </c>
      <c r="H2241" s="4">
        <v>0.76597222222222217</v>
      </c>
      <c r="I2241" s="27">
        <f>HOUR(UBER[[#This Row],[Request Timestamp]])</f>
        <v>18</v>
      </c>
      <c r="J2241" s="4" t="str">
        <f t="shared" si="103"/>
        <v>Evening</v>
      </c>
      <c r="K2241" s="4" t="str">
        <f>TEXT(UBER[[#This Row],[Request Date]],"dddd")</f>
        <v>Tuesday</v>
      </c>
      <c r="L2241" s="2">
        <f>IF(OR(UBER[Drop Date]="NA", UBER[Drop Time]="NA"), "NA",M2241+N2241)</f>
        <v>42563.792361111111</v>
      </c>
      <c r="M2241" s="3">
        <v>42563</v>
      </c>
      <c r="N2241" s="4">
        <v>0.79236111111111107</v>
      </c>
      <c r="O2241" s="4" t="str">
        <f>IF(UBER[Drop Date]="NA","No","yes")</f>
        <v>yes</v>
      </c>
      <c r="P2241" s="4">
        <f t="shared" si="104"/>
        <v>2.6388888887595385E-2</v>
      </c>
      <c r="Q2241" s="27">
        <f>IF(UBER[[Trip duration ]]="","",HOUR(P2241)*60 + MINUTE(P2241))</f>
        <v>38</v>
      </c>
      <c r="R2241" s="27"/>
    </row>
    <row r="2242" spans="1:18" x14ac:dyDescent="0.3">
      <c r="A2242" s="1">
        <v>2249</v>
      </c>
      <c r="B2242" s="1" t="s">
        <v>8</v>
      </c>
      <c r="C2242" s="1">
        <v>299</v>
      </c>
      <c r="D2242" s="1" t="str">
        <f t="shared" ref="D2242:D2305" si="105">IF(C:C="NA","No","Yes")</f>
        <v>Yes</v>
      </c>
      <c r="E2242" s="1" t="s">
        <v>5</v>
      </c>
      <c r="F2242" s="2">
        <f>UBER[[#This Row],[Request Date]]+UBER[[#This Row],[Request Time]]</f>
        <v>42563.76666666667</v>
      </c>
      <c r="G2242" s="3">
        <v>42563</v>
      </c>
      <c r="H2242" s="4">
        <v>0.76666666666666661</v>
      </c>
      <c r="I2242" s="27">
        <f>HOUR(UBER[[#This Row],[Request Timestamp]])</f>
        <v>18</v>
      </c>
      <c r="J2242" s="4" t="str">
        <f t="shared" ref="J2242:J2305" si="106">IF(HOUR(H2242)&lt;4,"Late Night",
 IF(HOUR(H2242)&lt;8,"Early Morning",
 IF(HOUR(H2242)&lt;12,"Morning",
 IF(HOUR(H2242)&lt;17,"Afternoon",
 IF(HOUR(H2242)&lt;21,"Evening","Night")))))</f>
        <v>Evening</v>
      </c>
      <c r="K2242" s="4" t="str">
        <f>TEXT(UBER[[#This Row],[Request Date]],"dddd")</f>
        <v>Tuesday</v>
      </c>
      <c r="L2242" s="2">
        <f>IF(OR(UBER[Drop Date]="NA", UBER[Drop Time]="NA"), "NA",M2242+N2242)</f>
        <v>42563.79791666667</v>
      </c>
      <c r="M2242" s="3">
        <v>42563</v>
      </c>
      <c r="N2242" s="4">
        <v>0.79791666666666661</v>
      </c>
      <c r="O2242" s="4" t="str">
        <f>IF(UBER[Drop Date]="NA","No","yes")</f>
        <v>yes</v>
      </c>
      <c r="P2242" s="4">
        <f t="shared" ref="P2242:P2305" si="107">IF(OR(L2242="NA",F2242="NA"), "", L2242 - F2242)</f>
        <v>3.125E-2</v>
      </c>
      <c r="Q2242" s="27">
        <f>IF(UBER[[Trip duration ]]="","",HOUR(P2242)*60 + MINUTE(P2242))</f>
        <v>45</v>
      </c>
      <c r="R2242" s="27"/>
    </row>
    <row r="2243" spans="1:18" x14ac:dyDescent="0.3">
      <c r="A2243" s="1">
        <v>2250</v>
      </c>
      <c r="B2243" s="1" t="s">
        <v>4</v>
      </c>
      <c r="C2243" s="1" t="s">
        <v>6</v>
      </c>
      <c r="D2243" s="1" t="str">
        <f t="shared" si="105"/>
        <v>No</v>
      </c>
      <c r="E2243" s="1" t="s">
        <v>7</v>
      </c>
      <c r="F2243" s="2">
        <f>UBER[[#This Row],[Request Date]]+UBER[[#This Row],[Request Time]]</f>
        <v>42563.768055555556</v>
      </c>
      <c r="G2243" s="3">
        <v>42563</v>
      </c>
      <c r="H2243" s="4">
        <v>0.7680555555555556</v>
      </c>
      <c r="I2243" s="27">
        <f>HOUR(UBER[[#This Row],[Request Timestamp]])</f>
        <v>18</v>
      </c>
      <c r="J2243" s="4" t="str">
        <f t="shared" si="106"/>
        <v>Evening</v>
      </c>
      <c r="K2243" s="4" t="str">
        <f>TEXT(UBER[[#This Row],[Request Date]],"dddd")</f>
        <v>Tuesday</v>
      </c>
      <c r="L2243" s="2" t="str">
        <f>IF(OR(UBER[Drop Date]="NA", UBER[Drop Time]="NA"), "NA",M2243+N2243)</f>
        <v>NA</v>
      </c>
      <c r="M2243" s="3" t="s">
        <v>6</v>
      </c>
      <c r="N2243" s="4"/>
      <c r="O2243" s="4" t="str">
        <f>IF(UBER[Drop Date]="NA","No","yes")</f>
        <v>No</v>
      </c>
      <c r="P2243" s="4" t="str">
        <f t="shared" si="107"/>
        <v/>
      </c>
      <c r="Q2243" s="27" t="str">
        <f>IF(UBER[[Trip duration ]]="","",HOUR(P2243)*60 + MINUTE(P2243))</f>
        <v/>
      </c>
      <c r="R2243" s="27"/>
    </row>
    <row r="2244" spans="1:18" x14ac:dyDescent="0.3">
      <c r="A2244" s="1">
        <v>2251</v>
      </c>
      <c r="B2244" s="1" t="s">
        <v>4</v>
      </c>
      <c r="C2244" s="1" t="s">
        <v>6</v>
      </c>
      <c r="D2244" s="1" t="str">
        <f t="shared" si="105"/>
        <v>No</v>
      </c>
      <c r="E2244" s="1" t="s">
        <v>7</v>
      </c>
      <c r="F2244" s="2">
        <f>UBER[[#This Row],[Request Date]]+UBER[[#This Row],[Request Time]]</f>
        <v>42563.772222222222</v>
      </c>
      <c r="G2244" s="3">
        <v>42563</v>
      </c>
      <c r="H2244" s="4">
        <v>0.77222222222222225</v>
      </c>
      <c r="I2244" s="27">
        <f>HOUR(UBER[[#This Row],[Request Timestamp]])</f>
        <v>18</v>
      </c>
      <c r="J2244" s="4" t="str">
        <f t="shared" si="106"/>
        <v>Evening</v>
      </c>
      <c r="K2244" s="4" t="str">
        <f>TEXT(UBER[[#This Row],[Request Date]],"dddd")</f>
        <v>Tuesday</v>
      </c>
      <c r="L2244" s="2" t="str">
        <f>IF(OR(UBER[Drop Date]="NA", UBER[Drop Time]="NA"), "NA",M2244+N2244)</f>
        <v>NA</v>
      </c>
      <c r="M2244" s="3" t="s">
        <v>6</v>
      </c>
      <c r="N2244" s="4"/>
      <c r="O2244" s="4" t="str">
        <f>IF(UBER[Drop Date]="NA","No","yes")</f>
        <v>No</v>
      </c>
      <c r="P2244" s="4" t="str">
        <f t="shared" si="107"/>
        <v/>
      </c>
      <c r="Q2244" s="27" t="str">
        <f>IF(UBER[[Trip duration ]]="","",HOUR(P2244)*60 + MINUTE(P2244))</f>
        <v/>
      </c>
      <c r="R2244" s="27"/>
    </row>
    <row r="2245" spans="1:18" x14ac:dyDescent="0.3">
      <c r="A2245" s="1">
        <v>2252</v>
      </c>
      <c r="B2245" s="1" t="s">
        <v>8</v>
      </c>
      <c r="C2245" s="1">
        <v>70</v>
      </c>
      <c r="D2245" s="1" t="str">
        <f t="shared" si="105"/>
        <v>Yes</v>
      </c>
      <c r="E2245" s="1" t="s">
        <v>5</v>
      </c>
      <c r="F2245" s="2">
        <f>UBER[[#This Row],[Request Date]]+UBER[[#This Row],[Request Time]]</f>
        <v>42563.768055555556</v>
      </c>
      <c r="G2245" s="3">
        <v>42563</v>
      </c>
      <c r="H2245" s="4">
        <v>0.7680555555555556</v>
      </c>
      <c r="I2245" s="27">
        <f>HOUR(UBER[[#This Row],[Request Timestamp]])</f>
        <v>18</v>
      </c>
      <c r="J2245" s="4" t="str">
        <f t="shared" si="106"/>
        <v>Evening</v>
      </c>
      <c r="K2245" s="4" t="str">
        <f>TEXT(UBER[[#This Row],[Request Date]],"dddd")</f>
        <v>Tuesday</v>
      </c>
      <c r="L2245" s="2">
        <f>IF(OR(UBER[Drop Date]="NA", UBER[Drop Time]="NA"), "NA",M2245+N2245)</f>
        <v>42563.791666666664</v>
      </c>
      <c r="M2245" s="3">
        <v>42563</v>
      </c>
      <c r="N2245" s="4">
        <v>0.79166666666666663</v>
      </c>
      <c r="O2245" s="4" t="str">
        <f>IF(UBER[Drop Date]="NA","No","yes")</f>
        <v>yes</v>
      </c>
      <c r="P2245" s="4">
        <f t="shared" si="107"/>
        <v>2.361111110803904E-2</v>
      </c>
      <c r="Q2245" s="27">
        <f>IF(UBER[[Trip duration ]]="","",HOUR(P2245)*60 + MINUTE(P2245))</f>
        <v>34</v>
      </c>
      <c r="R2245" s="27"/>
    </row>
    <row r="2246" spans="1:18" x14ac:dyDescent="0.3">
      <c r="A2246" s="1">
        <v>2253</v>
      </c>
      <c r="B2246" s="1" t="s">
        <v>4</v>
      </c>
      <c r="C2246" s="1">
        <v>136</v>
      </c>
      <c r="D2246" s="1" t="str">
        <f t="shared" si="105"/>
        <v>Yes</v>
      </c>
      <c r="E2246" s="1" t="s">
        <v>5</v>
      </c>
      <c r="F2246" s="2">
        <f>UBER[[#This Row],[Request Date]]+UBER[[#This Row],[Request Time]]</f>
        <v>42563.765277777777</v>
      </c>
      <c r="G2246" s="3">
        <v>42563</v>
      </c>
      <c r="H2246" s="4">
        <v>0.76527777777777783</v>
      </c>
      <c r="I2246" s="27">
        <f>HOUR(UBER[[#This Row],[Request Timestamp]])</f>
        <v>18</v>
      </c>
      <c r="J2246" s="4" t="str">
        <f t="shared" si="106"/>
        <v>Evening</v>
      </c>
      <c r="K2246" s="4" t="str">
        <f>TEXT(UBER[[#This Row],[Request Date]],"dddd")</f>
        <v>Tuesday</v>
      </c>
      <c r="L2246" s="2">
        <f>IF(OR(UBER[Drop Date]="NA", UBER[Drop Time]="NA"), "NA",M2246+N2246)</f>
        <v>42563.813194444447</v>
      </c>
      <c r="M2246" s="3">
        <v>42563</v>
      </c>
      <c r="N2246" s="4">
        <v>0.81319444444444444</v>
      </c>
      <c r="O2246" s="4" t="str">
        <f>IF(UBER[Drop Date]="NA","No","yes")</f>
        <v>yes</v>
      </c>
      <c r="P2246" s="4">
        <f t="shared" si="107"/>
        <v>4.7916666670062114E-2</v>
      </c>
      <c r="Q2246" s="27">
        <f>IF(UBER[[Trip duration ]]="","",HOUR(P2246)*60 + MINUTE(P2246))</f>
        <v>69</v>
      </c>
      <c r="R2246" s="27"/>
    </row>
    <row r="2247" spans="1:18" x14ac:dyDescent="0.3">
      <c r="A2247" s="1">
        <v>2254</v>
      </c>
      <c r="B2247" s="1" t="s">
        <v>4</v>
      </c>
      <c r="C2247" s="1" t="s">
        <v>6</v>
      </c>
      <c r="D2247" s="1" t="str">
        <f t="shared" si="105"/>
        <v>No</v>
      </c>
      <c r="E2247" s="1" t="s">
        <v>7</v>
      </c>
      <c r="F2247" s="2">
        <f>UBER[[#This Row],[Request Date]]+UBER[[#This Row],[Request Time]]</f>
        <v>42563.767361111109</v>
      </c>
      <c r="G2247" s="3">
        <v>42563</v>
      </c>
      <c r="H2247" s="4">
        <v>0.76736111111111116</v>
      </c>
      <c r="I2247" s="27">
        <f>HOUR(UBER[[#This Row],[Request Timestamp]])</f>
        <v>18</v>
      </c>
      <c r="J2247" s="4" t="str">
        <f t="shared" si="106"/>
        <v>Evening</v>
      </c>
      <c r="K2247" s="4" t="str">
        <f>TEXT(UBER[[#This Row],[Request Date]],"dddd")</f>
        <v>Tuesday</v>
      </c>
      <c r="L2247" s="2" t="str">
        <f>IF(OR(UBER[Drop Date]="NA", UBER[Drop Time]="NA"), "NA",M2247+N2247)</f>
        <v>NA</v>
      </c>
      <c r="M2247" s="3" t="s">
        <v>6</v>
      </c>
      <c r="N2247" s="4"/>
      <c r="O2247" s="4" t="str">
        <f>IF(UBER[Drop Date]="NA","No","yes")</f>
        <v>No</v>
      </c>
      <c r="P2247" s="4" t="str">
        <f t="shared" si="107"/>
        <v/>
      </c>
      <c r="Q2247" s="27" t="str">
        <f>IF(UBER[[Trip duration ]]="","",HOUR(P2247)*60 + MINUTE(P2247))</f>
        <v/>
      </c>
      <c r="R2247" s="27"/>
    </row>
    <row r="2248" spans="1:18" x14ac:dyDescent="0.3">
      <c r="A2248" s="1">
        <v>2255</v>
      </c>
      <c r="B2248" s="1" t="s">
        <v>4</v>
      </c>
      <c r="C2248" s="1" t="s">
        <v>6</v>
      </c>
      <c r="D2248" s="1" t="str">
        <f t="shared" si="105"/>
        <v>No</v>
      </c>
      <c r="E2248" s="1" t="s">
        <v>7</v>
      </c>
      <c r="F2248" s="2">
        <f>UBER[[#This Row],[Request Date]]+UBER[[#This Row],[Request Time]]</f>
        <v>42563.76458333333</v>
      </c>
      <c r="G2248" s="3">
        <v>42563</v>
      </c>
      <c r="H2248" s="4">
        <v>0.76458333333333339</v>
      </c>
      <c r="I2248" s="27">
        <f>HOUR(UBER[[#This Row],[Request Timestamp]])</f>
        <v>18</v>
      </c>
      <c r="J2248" s="4" t="str">
        <f t="shared" si="106"/>
        <v>Evening</v>
      </c>
      <c r="K2248" s="4" t="str">
        <f>TEXT(UBER[[#This Row],[Request Date]],"dddd")</f>
        <v>Tuesday</v>
      </c>
      <c r="L2248" s="2" t="str">
        <f>IF(OR(UBER[Drop Date]="NA", UBER[Drop Time]="NA"), "NA",M2248+N2248)</f>
        <v>NA</v>
      </c>
      <c r="M2248" s="3" t="s">
        <v>6</v>
      </c>
      <c r="N2248" s="4"/>
      <c r="O2248" s="4" t="str">
        <f>IF(UBER[Drop Date]="NA","No","yes")</f>
        <v>No</v>
      </c>
      <c r="P2248" s="4" t="str">
        <f t="shared" si="107"/>
        <v/>
      </c>
      <c r="Q2248" s="27" t="str">
        <f>IF(UBER[[Trip duration ]]="","",HOUR(P2248)*60 + MINUTE(P2248))</f>
        <v/>
      </c>
      <c r="R2248" s="27"/>
    </row>
    <row r="2249" spans="1:18" x14ac:dyDescent="0.3">
      <c r="A2249" s="1">
        <v>2256</v>
      </c>
      <c r="B2249" s="1" t="s">
        <v>4</v>
      </c>
      <c r="C2249" s="1">
        <v>214</v>
      </c>
      <c r="D2249" s="1" t="str">
        <f t="shared" si="105"/>
        <v>Yes</v>
      </c>
      <c r="E2249" s="1" t="s">
        <v>5</v>
      </c>
      <c r="F2249" s="2">
        <f>UBER[[#This Row],[Request Date]]+UBER[[#This Row],[Request Time]]</f>
        <v>42563.767361111109</v>
      </c>
      <c r="G2249" s="3">
        <v>42563</v>
      </c>
      <c r="H2249" s="4">
        <v>0.76736111111111116</v>
      </c>
      <c r="I2249" s="27">
        <f>HOUR(UBER[[#This Row],[Request Timestamp]])</f>
        <v>18</v>
      </c>
      <c r="J2249" s="4" t="str">
        <f t="shared" si="106"/>
        <v>Evening</v>
      </c>
      <c r="K2249" s="4" t="str">
        <f>TEXT(UBER[[#This Row],[Request Date]],"dddd")</f>
        <v>Tuesday</v>
      </c>
      <c r="L2249" s="2">
        <f>IF(OR(UBER[Drop Date]="NA", UBER[Drop Time]="NA"), "NA",M2249+N2249)</f>
        <v>42563.786805555559</v>
      </c>
      <c r="M2249" s="3">
        <v>42563</v>
      </c>
      <c r="N2249" s="4">
        <v>0.78680555555555554</v>
      </c>
      <c r="O2249" s="4" t="str">
        <f>IF(UBER[Drop Date]="NA","No","yes")</f>
        <v>yes</v>
      </c>
      <c r="P2249" s="4">
        <f t="shared" si="107"/>
        <v>1.9444444449618459E-2</v>
      </c>
      <c r="Q2249" s="27">
        <f>IF(UBER[[Trip duration ]]="","",HOUR(P2249)*60 + MINUTE(P2249))</f>
        <v>28</v>
      </c>
      <c r="R2249" s="27"/>
    </row>
    <row r="2250" spans="1:18" x14ac:dyDescent="0.3">
      <c r="A2250" s="1">
        <v>2257</v>
      </c>
      <c r="B2250" s="1" t="s">
        <v>4</v>
      </c>
      <c r="C2250" s="1" t="s">
        <v>6</v>
      </c>
      <c r="D2250" s="1" t="str">
        <f t="shared" si="105"/>
        <v>No</v>
      </c>
      <c r="E2250" s="1" t="s">
        <v>7</v>
      </c>
      <c r="F2250" s="2">
        <f>UBER[[#This Row],[Request Date]]+UBER[[#This Row],[Request Time]]</f>
        <v>42563.770833333336</v>
      </c>
      <c r="G2250" s="3">
        <v>42563</v>
      </c>
      <c r="H2250" s="4">
        <v>0.77083333333333337</v>
      </c>
      <c r="I2250" s="27">
        <f>HOUR(UBER[[#This Row],[Request Timestamp]])</f>
        <v>18</v>
      </c>
      <c r="J2250" s="4" t="str">
        <f t="shared" si="106"/>
        <v>Evening</v>
      </c>
      <c r="K2250" s="4" t="str">
        <f>TEXT(UBER[[#This Row],[Request Date]],"dddd")</f>
        <v>Tuesday</v>
      </c>
      <c r="L2250" s="2" t="str">
        <f>IF(OR(UBER[Drop Date]="NA", UBER[Drop Time]="NA"), "NA",M2250+N2250)</f>
        <v>NA</v>
      </c>
      <c r="M2250" s="3" t="s">
        <v>6</v>
      </c>
      <c r="N2250" s="4"/>
      <c r="O2250" s="4" t="str">
        <f>IF(UBER[Drop Date]="NA","No","yes")</f>
        <v>No</v>
      </c>
      <c r="P2250" s="4" t="str">
        <f t="shared" si="107"/>
        <v/>
      </c>
      <c r="Q2250" s="27" t="str">
        <f>IF(UBER[[Trip duration ]]="","",HOUR(P2250)*60 + MINUTE(P2250))</f>
        <v/>
      </c>
      <c r="R2250" s="27"/>
    </row>
    <row r="2251" spans="1:18" x14ac:dyDescent="0.3">
      <c r="A2251" s="1">
        <v>2258</v>
      </c>
      <c r="B2251" s="1" t="s">
        <v>4</v>
      </c>
      <c r="C2251" s="1" t="s">
        <v>6</v>
      </c>
      <c r="D2251" s="1" t="str">
        <f t="shared" si="105"/>
        <v>No</v>
      </c>
      <c r="E2251" s="1" t="s">
        <v>7</v>
      </c>
      <c r="F2251" s="2">
        <f>UBER[[#This Row],[Request Date]]+UBER[[#This Row],[Request Time]]</f>
        <v>42563.767361111109</v>
      </c>
      <c r="G2251" s="3">
        <v>42563</v>
      </c>
      <c r="H2251" s="4">
        <v>0.76736111111111116</v>
      </c>
      <c r="I2251" s="27">
        <f>HOUR(UBER[[#This Row],[Request Timestamp]])</f>
        <v>18</v>
      </c>
      <c r="J2251" s="4" t="str">
        <f t="shared" si="106"/>
        <v>Evening</v>
      </c>
      <c r="K2251" s="4" t="str">
        <f>TEXT(UBER[[#This Row],[Request Date]],"dddd")</f>
        <v>Tuesday</v>
      </c>
      <c r="L2251" s="2" t="str">
        <f>IF(OR(UBER[Drop Date]="NA", UBER[Drop Time]="NA"), "NA",M2251+N2251)</f>
        <v>NA</v>
      </c>
      <c r="M2251" s="3" t="s">
        <v>6</v>
      </c>
      <c r="N2251" s="4"/>
      <c r="O2251" s="4" t="str">
        <f>IF(UBER[Drop Date]="NA","No","yes")</f>
        <v>No</v>
      </c>
      <c r="P2251" s="4" t="str">
        <f t="shared" si="107"/>
        <v/>
      </c>
      <c r="Q2251" s="27" t="str">
        <f>IF(UBER[[Trip duration ]]="","",HOUR(P2251)*60 + MINUTE(P2251))</f>
        <v/>
      </c>
      <c r="R2251" s="27"/>
    </row>
    <row r="2252" spans="1:18" x14ac:dyDescent="0.3">
      <c r="A2252" s="1">
        <v>2259</v>
      </c>
      <c r="B2252" s="1" t="s">
        <v>4</v>
      </c>
      <c r="C2252" s="1">
        <v>193</v>
      </c>
      <c r="D2252" s="1" t="str">
        <f t="shared" si="105"/>
        <v>Yes</v>
      </c>
      <c r="E2252" s="1" t="s">
        <v>5</v>
      </c>
      <c r="F2252" s="2">
        <f>UBER[[#This Row],[Request Date]]+UBER[[#This Row],[Request Time]]</f>
        <v>42563.770833333336</v>
      </c>
      <c r="G2252" s="3">
        <v>42563</v>
      </c>
      <c r="H2252" s="4">
        <v>0.77083333333333337</v>
      </c>
      <c r="I2252" s="27">
        <f>HOUR(UBER[[#This Row],[Request Timestamp]])</f>
        <v>18</v>
      </c>
      <c r="J2252" s="4" t="str">
        <f t="shared" si="106"/>
        <v>Evening</v>
      </c>
      <c r="K2252" s="4" t="str">
        <f>TEXT(UBER[[#This Row],[Request Date]],"dddd")</f>
        <v>Tuesday</v>
      </c>
      <c r="L2252" s="2">
        <f>IF(OR(UBER[Drop Date]="NA", UBER[Drop Time]="NA"), "NA",M2252+N2252)</f>
        <v>42563.816666666666</v>
      </c>
      <c r="M2252" s="3">
        <v>42563</v>
      </c>
      <c r="N2252" s="4">
        <v>0.81666666666666676</v>
      </c>
      <c r="O2252" s="4" t="str">
        <f>IF(UBER[Drop Date]="NA","No","yes")</f>
        <v>yes</v>
      </c>
      <c r="P2252" s="4">
        <f t="shared" si="107"/>
        <v>4.5833333329937886E-2</v>
      </c>
      <c r="Q2252" s="27">
        <f>IF(UBER[[Trip duration ]]="","",HOUR(P2252)*60 + MINUTE(P2252))</f>
        <v>66</v>
      </c>
      <c r="R2252" s="27"/>
    </row>
    <row r="2253" spans="1:18" x14ac:dyDescent="0.3">
      <c r="A2253" s="1">
        <v>2260</v>
      </c>
      <c r="B2253" s="1" t="s">
        <v>4</v>
      </c>
      <c r="C2253" s="1" t="s">
        <v>6</v>
      </c>
      <c r="D2253" s="1" t="str">
        <f t="shared" si="105"/>
        <v>No</v>
      </c>
      <c r="E2253" s="1" t="s">
        <v>7</v>
      </c>
      <c r="F2253" s="2">
        <f>UBER[[#This Row],[Request Date]]+UBER[[#This Row],[Request Time]]</f>
        <v>42563.767361111109</v>
      </c>
      <c r="G2253" s="3">
        <v>42563</v>
      </c>
      <c r="H2253" s="4">
        <v>0.76736111111111116</v>
      </c>
      <c r="I2253" s="27">
        <f>HOUR(UBER[[#This Row],[Request Timestamp]])</f>
        <v>18</v>
      </c>
      <c r="J2253" s="4" t="str">
        <f t="shared" si="106"/>
        <v>Evening</v>
      </c>
      <c r="K2253" s="4" t="str">
        <f>TEXT(UBER[[#This Row],[Request Date]],"dddd")</f>
        <v>Tuesday</v>
      </c>
      <c r="L2253" s="2" t="str">
        <f>IF(OR(UBER[Drop Date]="NA", UBER[Drop Time]="NA"), "NA",M2253+N2253)</f>
        <v>NA</v>
      </c>
      <c r="M2253" s="3" t="s">
        <v>6</v>
      </c>
      <c r="N2253" s="4"/>
      <c r="O2253" s="4" t="str">
        <f>IF(UBER[Drop Date]="NA","No","yes")</f>
        <v>No</v>
      </c>
      <c r="P2253" s="4" t="str">
        <f t="shared" si="107"/>
        <v/>
      </c>
      <c r="Q2253" s="27" t="str">
        <f>IF(UBER[[Trip duration ]]="","",HOUR(P2253)*60 + MINUTE(P2253))</f>
        <v/>
      </c>
      <c r="R2253" s="27"/>
    </row>
    <row r="2254" spans="1:18" x14ac:dyDescent="0.3">
      <c r="A2254" s="1">
        <v>2261</v>
      </c>
      <c r="B2254" s="1" t="s">
        <v>4</v>
      </c>
      <c r="C2254" s="1" t="s">
        <v>6</v>
      </c>
      <c r="D2254" s="1" t="str">
        <f t="shared" si="105"/>
        <v>No</v>
      </c>
      <c r="E2254" s="1" t="s">
        <v>7</v>
      </c>
      <c r="F2254" s="2">
        <f>UBER[[#This Row],[Request Date]]+UBER[[#This Row],[Request Time]]</f>
        <v>42563.769444444442</v>
      </c>
      <c r="G2254" s="3">
        <v>42563</v>
      </c>
      <c r="H2254" s="4">
        <v>0.76944444444444438</v>
      </c>
      <c r="I2254" s="27">
        <f>HOUR(UBER[[#This Row],[Request Timestamp]])</f>
        <v>18</v>
      </c>
      <c r="J2254" s="4" t="str">
        <f t="shared" si="106"/>
        <v>Evening</v>
      </c>
      <c r="K2254" s="4" t="str">
        <f>TEXT(UBER[[#This Row],[Request Date]],"dddd")</f>
        <v>Tuesday</v>
      </c>
      <c r="L2254" s="2" t="str">
        <f>IF(OR(UBER[Drop Date]="NA", UBER[Drop Time]="NA"), "NA",M2254+N2254)</f>
        <v>NA</v>
      </c>
      <c r="M2254" s="3" t="s">
        <v>6</v>
      </c>
      <c r="N2254" s="4"/>
      <c r="O2254" s="4" t="str">
        <f>IF(UBER[Drop Date]="NA","No","yes")</f>
        <v>No</v>
      </c>
      <c r="P2254" s="4" t="str">
        <f t="shared" si="107"/>
        <v/>
      </c>
      <c r="Q2254" s="27" t="str">
        <f>IF(UBER[[Trip duration ]]="","",HOUR(P2254)*60 + MINUTE(P2254))</f>
        <v/>
      </c>
      <c r="R2254" s="27"/>
    </row>
    <row r="2255" spans="1:18" x14ac:dyDescent="0.3">
      <c r="A2255" s="1">
        <v>2262</v>
      </c>
      <c r="B2255" s="1" t="s">
        <v>8</v>
      </c>
      <c r="C2255" s="1">
        <v>133</v>
      </c>
      <c r="D2255" s="1" t="str">
        <f t="shared" si="105"/>
        <v>Yes</v>
      </c>
      <c r="E2255" s="1" t="s">
        <v>5</v>
      </c>
      <c r="F2255" s="2">
        <f>UBER[[#This Row],[Request Date]]+UBER[[#This Row],[Request Time]]</f>
        <v>42563.770833333336</v>
      </c>
      <c r="G2255" s="3">
        <v>42563</v>
      </c>
      <c r="H2255" s="4">
        <v>0.77083333333333337</v>
      </c>
      <c r="I2255" s="27">
        <f>HOUR(UBER[[#This Row],[Request Timestamp]])</f>
        <v>18</v>
      </c>
      <c r="J2255" s="4" t="str">
        <f t="shared" si="106"/>
        <v>Evening</v>
      </c>
      <c r="K2255" s="4" t="str">
        <f>TEXT(UBER[[#This Row],[Request Date]],"dddd")</f>
        <v>Tuesday</v>
      </c>
      <c r="L2255" s="2">
        <f>IF(OR(UBER[Drop Date]="NA", UBER[Drop Time]="NA"), "NA",M2255+N2255)</f>
        <v>42563.790972222225</v>
      </c>
      <c r="M2255" s="3">
        <v>42563</v>
      </c>
      <c r="N2255" s="4">
        <v>0.7909722222222223</v>
      </c>
      <c r="O2255" s="4" t="str">
        <f>IF(UBER[Drop Date]="NA","No","yes")</f>
        <v>yes</v>
      </c>
      <c r="P2255" s="4">
        <f t="shared" si="107"/>
        <v>2.0138888889050577E-2</v>
      </c>
      <c r="Q2255" s="27">
        <f>IF(UBER[[Trip duration ]]="","",HOUR(P2255)*60 + MINUTE(P2255))</f>
        <v>29</v>
      </c>
      <c r="R2255" s="27"/>
    </row>
    <row r="2256" spans="1:18" x14ac:dyDescent="0.3">
      <c r="A2256" s="1">
        <v>2263</v>
      </c>
      <c r="B2256" s="1" t="s">
        <v>4</v>
      </c>
      <c r="C2256" s="1" t="s">
        <v>6</v>
      </c>
      <c r="D2256" s="1" t="str">
        <f t="shared" si="105"/>
        <v>No</v>
      </c>
      <c r="E2256" s="1" t="s">
        <v>7</v>
      </c>
      <c r="F2256" s="2">
        <f>UBER[[#This Row],[Request Date]]+UBER[[#This Row],[Request Time]]</f>
        <v>42563.768750000003</v>
      </c>
      <c r="G2256" s="3">
        <v>42563</v>
      </c>
      <c r="H2256" s="4">
        <v>0.76874999999999993</v>
      </c>
      <c r="I2256" s="27">
        <f>HOUR(UBER[[#This Row],[Request Timestamp]])</f>
        <v>18</v>
      </c>
      <c r="J2256" s="4" t="str">
        <f t="shared" si="106"/>
        <v>Evening</v>
      </c>
      <c r="K2256" s="4" t="str">
        <f>TEXT(UBER[[#This Row],[Request Date]],"dddd")</f>
        <v>Tuesday</v>
      </c>
      <c r="L2256" s="2" t="str">
        <f>IF(OR(UBER[Drop Date]="NA", UBER[Drop Time]="NA"), "NA",M2256+N2256)</f>
        <v>NA</v>
      </c>
      <c r="M2256" s="3" t="s">
        <v>6</v>
      </c>
      <c r="N2256" s="4"/>
      <c r="O2256" s="4" t="str">
        <f>IF(UBER[Drop Date]="NA","No","yes")</f>
        <v>No</v>
      </c>
      <c r="P2256" s="4" t="str">
        <f t="shared" si="107"/>
        <v/>
      </c>
      <c r="Q2256" s="27" t="str">
        <f>IF(UBER[[Trip duration ]]="","",HOUR(P2256)*60 + MINUTE(P2256))</f>
        <v/>
      </c>
      <c r="R2256" s="27"/>
    </row>
    <row r="2257" spans="1:18" x14ac:dyDescent="0.3">
      <c r="A2257" s="1">
        <v>2264</v>
      </c>
      <c r="B2257" s="1" t="s">
        <v>4</v>
      </c>
      <c r="C2257" s="1" t="s">
        <v>6</v>
      </c>
      <c r="D2257" s="1" t="str">
        <f t="shared" si="105"/>
        <v>No</v>
      </c>
      <c r="E2257" s="1" t="s">
        <v>7</v>
      </c>
      <c r="F2257" s="2">
        <f>UBER[[#This Row],[Request Date]]+UBER[[#This Row],[Request Time]]</f>
        <v>42563.772222222222</v>
      </c>
      <c r="G2257" s="3">
        <v>42563</v>
      </c>
      <c r="H2257" s="4">
        <v>0.77222222222222225</v>
      </c>
      <c r="I2257" s="27">
        <f>HOUR(UBER[[#This Row],[Request Timestamp]])</f>
        <v>18</v>
      </c>
      <c r="J2257" s="4" t="str">
        <f t="shared" si="106"/>
        <v>Evening</v>
      </c>
      <c r="K2257" s="4" t="str">
        <f>TEXT(UBER[[#This Row],[Request Date]],"dddd")</f>
        <v>Tuesday</v>
      </c>
      <c r="L2257" s="2" t="str">
        <f>IF(OR(UBER[Drop Date]="NA", UBER[Drop Time]="NA"), "NA",M2257+N2257)</f>
        <v>NA</v>
      </c>
      <c r="M2257" s="3" t="s">
        <v>6</v>
      </c>
      <c r="N2257" s="4"/>
      <c r="O2257" s="4" t="str">
        <f>IF(UBER[Drop Date]="NA","No","yes")</f>
        <v>No</v>
      </c>
      <c r="P2257" s="4" t="str">
        <f t="shared" si="107"/>
        <v/>
      </c>
      <c r="Q2257" s="27" t="str">
        <f>IF(UBER[[Trip duration ]]="","",HOUR(P2257)*60 + MINUTE(P2257))</f>
        <v/>
      </c>
      <c r="R2257" s="27"/>
    </row>
    <row r="2258" spans="1:18" x14ac:dyDescent="0.3">
      <c r="A2258" s="1">
        <v>2265</v>
      </c>
      <c r="B2258" s="1" t="s">
        <v>4</v>
      </c>
      <c r="C2258" s="1" t="s">
        <v>6</v>
      </c>
      <c r="D2258" s="1" t="str">
        <f t="shared" si="105"/>
        <v>No</v>
      </c>
      <c r="E2258" s="1" t="s">
        <v>7</v>
      </c>
      <c r="F2258" s="2">
        <f>UBER[[#This Row],[Request Date]]+UBER[[#This Row],[Request Time]]</f>
        <v>42563.772222222222</v>
      </c>
      <c r="G2258" s="3">
        <v>42563</v>
      </c>
      <c r="H2258" s="4">
        <v>0.77222222222222225</v>
      </c>
      <c r="I2258" s="27">
        <f>HOUR(UBER[[#This Row],[Request Timestamp]])</f>
        <v>18</v>
      </c>
      <c r="J2258" s="4" t="str">
        <f t="shared" si="106"/>
        <v>Evening</v>
      </c>
      <c r="K2258" s="4" t="str">
        <f>TEXT(UBER[[#This Row],[Request Date]],"dddd")</f>
        <v>Tuesday</v>
      </c>
      <c r="L2258" s="2" t="str">
        <f>IF(OR(UBER[Drop Date]="NA", UBER[Drop Time]="NA"), "NA",M2258+N2258)</f>
        <v>NA</v>
      </c>
      <c r="M2258" s="3" t="s">
        <v>6</v>
      </c>
      <c r="N2258" s="4"/>
      <c r="O2258" s="4" t="str">
        <f>IF(UBER[Drop Date]="NA","No","yes")</f>
        <v>No</v>
      </c>
      <c r="P2258" s="4" t="str">
        <f t="shared" si="107"/>
        <v/>
      </c>
      <c r="Q2258" s="27" t="str">
        <f>IF(UBER[[Trip duration ]]="","",HOUR(P2258)*60 + MINUTE(P2258))</f>
        <v/>
      </c>
      <c r="R2258" s="27"/>
    </row>
    <row r="2259" spans="1:18" x14ac:dyDescent="0.3">
      <c r="A2259" s="1">
        <v>2266</v>
      </c>
      <c r="B2259" s="1" t="s">
        <v>4</v>
      </c>
      <c r="C2259" s="1">
        <v>38</v>
      </c>
      <c r="D2259" s="1" t="str">
        <f t="shared" si="105"/>
        <v>Yes</v>
      </c>
      <c r="E2259" s="1" t="s">
        <v>9</v>
      </c>
      <c r="F2259" s="2">
        <f>UBER[[#This Row],[Request Date]]+UBER[[#This Row],[Request Time]]</f>
        <v>42563.772916666669</v>
      </c>
      <c r="G2259" s="3">
        <v>42563</v>
      </c>
      <c r="H2259" s="4">
        <v>0.7729166666666667</v>
      </c>
      <c r="I2259" s="27">
        <f>HOUR(UBER[[#This Row],[Request Timestamp]])</f>
        <v>18</v>
      </c>
      <c r="J2259" s="4" t="str">
        <f t="shared" si="106"/>
        <v>Evening</v>
      </c>
      <c r="K2259" s="4" t="str">
        <f>TEXT(UBER[[#This Row],[Request Date]],"dddd")</f>
        <v>Tuesday</v>
      </c>
      <c r="L2259" s="2" t="str">
        <f>IF(OR(UBER[Drop Date]="NA", UBER[Drop Time]="NA"), "NA",M2259+N2259)</f>
        <v>NA</v>
      </c>
      <c r="M2259" s="3" t="s">
        <v>6</v>
      </c>
      <c r="N2259" s="4"/>
      <c r="O2259" s="4" t="str">
        <f>IF(UBER[Drop Date]="NA","No","yes")</f>
        <v>No</v>
      </c>
      <c r="P2259" s="4" t="str">
        <f t="shared" si="107"/>
        <v/>
      </c>
      <c r="Q2259" s="27" t="str">
        <f>IF(UBER[[Trip duration ]]="","",HOUR(P2259)*60 + MINUTE(P2259))</f>
        <v/>
      </c>
      <c r="R2259" s="27"/>
    </row>
    <row r="2260" spans="1:18" x14ac:dyDescent="0.3">
      <c r="A2260" s="1">
        <v>2267</v>
      </c>
      <c r="B2260" s="1" t="s">
        <v>4</v>
      </c>
      <c r="C2260" s="1">
        <v>161</v>
      </c>
      <c r="D2260" s="1" t="str">
        <f t="shared" si="105"/>
        <v>Yes</v>
      </c>
      <c r="E2260" s="1" t="s">
        <v>5</v>
      </c>
      <c r="F2260" s="2">
        <f>UBER[[#This Row],[Request Date]]+UBER[[#This Row],[Request Time]]</f>
        <v>42563.772916666669</v>
      </c>
      <c r="G2260" s="3">
        <v>42563</v>
      </c>
      <c r="H2260" s="4">
        <v>0.7729166666666667</v>
      </c>
      <c r="I2260" s="27">
        <f>HOUR(UBER[[#This Row],[Request Timestamp]])</f>
        <v>18</v>
      </c>
      <c r="J2260" s="4" t="str">
        <f t="shared" si="106"/>
        <v>Evening</v>
      </c>
      <c r="K2260" s="4" t="str">
        <f>TEXT(UBER[[#This Row],[Request Date]],"dddd")</f>
        <v>Tuesday</v>
      </c>
      <c r="L2260" s="2">
        <f>IF(OR(UBER[Drop Date]="NA", UBER[Drop Time]="NA"), "NA",M2260+N2260)</f>
        <v>42563.816666666666</v>
      </c>
      <c r="M2260" s="3">
        <v>42563</v>
      </c>
      <c r="N2260" s="4">
        <v>0.81666666666666676</v>
      </c>
      <c r="O2260" s="4" t="str">
        <f>IF(UBER[Drop Date]="NA","No","yes")</f>
        <v>yes</v>
      </c>
      <c r="P2260" s="4">
        <f t="shared" si="107"/>
        <v>4.3749999997089617E-2</v>
      </c>
      <c r="Q2260" s="27">
        <f>IF(UBER[[Trip duration ]]="","",HOUR(P2260)*60 + MINUTE(P2260))</f>
        <v>63</v>
      </c>
      <c r="R2260" s="27"/>
    </row>
    <row r="2261" spans="1:18" x14ac:dyDescent="0.3">
      <c r="A2261" s="1">
        <v>2268</v>
      </c>
      <c r="B2261" s="1" t="s">
        <v>8</v>
      </c>
      <c r="C2261" s="1">
        <v>238</v>
      </c>
      <c r="D2261" s="1" t="str">
        <f t="shared" si="105"/>
        <v>Yes</v>
      </c>
      <c r="E2261" s="1" t="s">
        <v>5</v>
      </c>
      <c r="F2261" s="2">
        <f>UBER[[#This Row],[Request Date]]+UBER[[#This Row],[Request Time]]</f>
        <v>42563.774305555555</v>
      </c>
      <c r="G2261" s="3">
        <v>42563</v>
      </c>
      <c r="H2261" s="4">
        <v>0.77430555555555547</v>
      </c>
      <c r="I2261" s="27">
        <f>HOUR(UBER[[#This Row],[Request Timestamp]])</f>
        <v>18</v>
      </c>
      <c r="J2261" s="4" t="str">
        <f t="shared" si="106"/>
        <v>Evening</v>
      </c>
      <c r="K2261" s="4" t="str">
        <f>TEXT(UBER[[#This Row],[Request Date]],"dddd")</f>
        <v>Tuesday</v>
      </c>
      <c r="L2261" s="2">
        <f>IF(OR(UBER[Drop Date]="NA", UBER[Drop Time]="NA"), "NA",M2261+N2261)</f>
        <v>42563.811111111114</v>
      </c>
      <c r="M2261" s="3">
        <v>42563</v>
      </c>
      <c r="N2261" s="4">
        <v>0.81111111111111101</v>
      </c>
      <c r="O2261" s="4" t="str">
        <f>IF(UBER[Drop Date]="NA","No","yes")</f>
        <v>yes</v>
      </c>
      <c r="P2261" s="4">
        <f t="shared" si="107"/>
        <v>3.680555555911269E-2</v>
      </c>
      <c r="Q2261" s="27">
        <f>IF(UBER[[Trip duration ]]="","",HOUR(P2261)*60 + MINUTE(P2261))</f>
        <v>53</v>
      </c>
      <c r="R2261" s="27"/>
    </row>
    <row r="2262" spans="1:18" x14ac:dyDescent="0.3">
      <c r="A2262" s="1">
        <v>2269</v>
      </c>
      <c r="B2262" s="1" t="s">
        <v>4</v>
      </c>
      <c r="C2262" s="1" t="s">
        <v>6</v>
      </c>
      <c r="D2262" s="1" t="str">
        <f t="shared" si="105"/>
        <v>No</v>
      </c>
      <c r="E2262" s="1" t="s">
        <v>7</v>
      </c>
      <c r="F2262" s="2">
        <f>UBER[[#This Row],[Request Date]]+UBER[[#This Row],[Request Time]]</f>
        <v>42563.772916666669</v>
      </c>
      <c r="G2262" s="3">
        <v>42563</v>
      </c>
      <c r="H2262" s="4">
        <v>0.7729166666666667</v>
      </c>
      <c r="I2262" s="27">
        <f>HOUR(UBER[[#This Row],[Request Timestamp]])</f>
        <v>18</v>
      </c>
      <c r="J2262" s="4" t="str">
        <f t="shared" si="106"/>
        <v>Evening</v>
      </c>
      <c r="K2262" s="4" t="str">
        <f>TEXT(UBER[[#This Row],[Request Date]],"dddd")</f>
        <v>Tuesday</v>
      </c>
      <c r="L2262" s="2" t="str">
        <f>IF(OR(UBER[Drop Date]="NA", UBER[Drop Time]="NA"), "NA",M2262+N2262)</f>
        <v>NA</v>
      </c>
      <c r="M2262" s="3" t="s">
        <v>6</v>
      </c>
      <c r="N2262" s="4"/>
      <c r="O2262" s="4" t="str">
        <f>IF(UBER[Drop Date]="NA","No","yes")</f>
        <v>No</v>
      </c>
      <c r="P2262" s="4" t="str">
        <f t="shared" si="107"/>
        <v/>
      </c>
      <c r="Q2262" s="27" t="str">
        <f>IF(UBER[[Trip duration ]]="","",HOUR(P2262)*60 + MINUTE(P2262))</f>
        <v/>
      </c>
      <c r="R2262" s="27"/>
    </row>
    <row r="2263" spans="1:18" x14ac:dyDescent="0.3">
      <c r="A2263" s="1">
        <v>2270</v>
      </c>
      <c r="B2263" s="1" t="s">
        <v>8</v>
      </c>
      <c r="C2263" s="1">
        <v>291</v>
      </c>
      <c r="D2263" s="1" t="str">
        <f t="shared" si="105"/>
        <v>Yes</v>
      </c>
      <c r="E2263" s="1" t="s">
        <v>5</v>
      </c>
      <c r="F2263" s="2">
        <f>UBER[[#This Row],[Request Date]]+UBER[[#This Row],[Request Time]]</f>
        <v>42563.769444444442</v>
      </c>
      <c r="G2263" s="3">
        <v>42563</v>
      </c>
      <c r="H2263" s="4">
        <v>0.76944444444444438</v>
      </c>
      <c r="I2263" s="27">
        <f>HOUR(UBER[[#This Row],[Request Timestamp]])</f>
        <v>18</v>
      </c>
      <c r="J2263" s="4" t="str">
        <f t="shared" si="106"/>
        <v>Evening</v>
      </c>
      <c r="K2263" s="4" t="str">
        <f>TEXT(UBER[[#This Row],[Request Date]],"dddd")</f>
        <v>Tuesday</v>
      </c>
      <c r="L2263" s="2">
        <f>IF(OR(UBER[Drop Date]="NA", UBER[Drop Time]="NA"), "NA",M2263+N2263)</f>
        <v>42563.803472222222</v>
      </c>
      <c r="M2263" s="3">
        <v>42563</v>
      </c>
      <c r="N2263" s="4">
        <v>0.80347222222222225</v>
      </c>
      <c r="O2263" s="4" t="str">
        <f>IF(UBER[Drop Date]="NA","No","yes")</f>
        <v>yes</v>
      </c>
      <c r="P2263" s="4">
        <f t="shared" si="107"/>
        <v>3.4027777779556345E-2</v>
      </c>
      <c r="Q2263" s="27">
        <f>IF(UBER[[Trip duration ]]="","",HOUR(P2263)*60 + MINUTE(P2263))</f>
        <v>49</v>
      </c>
      <c r="R2263" s="27"/>
    </row>
    <row r="2264" spans="1:18" x14ac:dyDescent="0.3">
      <c r="A2264" s="1">
        <v>2271</v>
      </c>
      <c r="B2264" s="1" t="s">
        <v>8</v>
      </c>
      <c r="C2264" s="1" t="s">
        <v>6</v>
      </c>
      <c r="D2264" s="1" t="str">
        <f t="shared" si="105"/>
        <v>No</v>
      </c>
      <c r="E2264" s="1" t="s">
        <v>7</v>
      </c>
      <c r="F2264" s="2">
        <f>UBER[[#This Row],[Request Date]]+UBER[[#This Row],[Request Time]]</f>
        <v>42563.772222222222</v>
      </c>
      <c r="G2264" s="3">
        <v>42563</v>
      </c>
      <c r="H2264" s="4">
        <v>0.77222222222222225</v>
      </c>
      <c r="I2264" s="27">
        <f>HOUR(UBER[[#This Row],[Request Timestamp]])</f>
        <v>18</v>
      </c>
      <c r="J2264" s="4" t="str">
        <f t="shared" si="106"/>
        <v>Evening</v>
      </c>
      <c r="K2264" s="4" t="str">
        <f>TEXT(UBER[[#This Row],[Request Date]],"dddd")</f>
        <v>Tuesday</v>
      </c>
      <c r="L2264" s="2" t="str">
        <f>IF(OR(UBER[Drop Date]="NA", UBER[Drop Time]="NA"), "NA",M2264+N2264)</f>
        <v>NA</v>
      </c>
      <c r="M2264" s="3" t="s">
        <v>6</v>
      </c>
      <c r="N2264" s="4"/>
      <c r="O2264" s="4" t="str">
        <f>IF(UBER[Drop Date]="NA","No","yes")</f>
        <v>No</v>
      </c>
      <c r="P2264" s="4" t="str">
        <f t="shared" si="107"/>
        <v/>
      </c>
      <c r="Q2264" s="27" t="str">
        <f>IF(UBER[[Trip duration ]]="","",HOUR(P2264)*60 + MINUTE(P2264))</f>
        <v/>
      </c>
      <c r="R2264" s="27"/>
    </row>
    <row r="2265" spans="1:18" x14ac:dyDescent="0.3">
      <c r="A2265" s="1">
        <v>2272</v>
      </c>
      <c r="B2265" s="1" t="s">
        <v>4</v>
      </c>
      <c r="C2265" s="1" t="s">
        <v>6</v>
      </c>
      <c r="D2265" s="1" t="str">
        <f t="shared" si="105"/>
        <v>No</v>
      </c>
      <c r="E2265" s="1" t="s">
        <v>7</v>
      </c>
      <c r="F2265" s="2">
        <f>UBER[[#This Row],[Request Date]]+UBER[[#This Row],[Request Time]]</f>
        <v>42563.777083333334</v>
      </c>
      <c r="G2265" s="3">
        <v>42563</v>
      </c>
      <c r="H2265" s="4">
        <v>0.77708333333333324</v>
      </c>
      <c r="I2265" s="27">
        <f>HOUR(UBER[[#This Row],[Request Timestamp]])</f>
        <v>18</v>
      </c>
      <c r="J2265" s="4" t="str">
        <f t="shared" si="106"/>
        <v>Evening</v>
      </c>
      <c r="K2265" s="4" t="str">
        <f>TEXT(UBER[[#This Row],[Request Date]],"dddd")</f>
        <v>Tuesday</v>
      </c>
      <c r="L2265" s="2" t="str">
        <f>IF(OR(UBER[Drop Date]="NA", UBER[Drop Time]="NA"), "NA",M2265+N2265)</f>
        <v>NA</v>
      </c>
      <c r="M2265" s="3" t="s">
        <v>6</v>
      </c>
      <c r="N2265" s="4"/>
      <c r="O2265" s="4" t="str">
        <f>IF(UBER[Drop Date]="NA","No","yes")</f>
        <v>No</v>
      </c>
      <c r="P2265" s="4" t="str">
        <f t="shared" si="107"/>
        <v/>
      </c>
      <c r="Q2265" s="27" t="str">
        <f>IF(UBER[[Trip duration ]]="","",HOUR(P2265)*60 + MINUTE(P2265))</f>
        <v/>
      </c>
      <c r="R2265" s="27"/>
    </row>
    <row r="2266" spans="1:18" x14ac:dyDescent="0.3">
      <c r="A2266" s="1">
        <v>2273</v>
      </c>
      <c r="B2266" s="1" t="s">
        <v>4</v>
      </c>
      <c r="C2266" s="1" t="s">
        <v>6</v>
      </c>
      <c r="D2266" s="1" t="str">
        <f t="shared" si="105"/>
        <v>No</v>
      </c>
      <c r="E2266" s="1" t="s">
        <v>7</v>
      </c>
      <c r="F2266" s="2">
        <f>UBER[[#This Row],[Request Date]]+UBER[[#This Row],[Request Time]]</f>
        <v>42563.775000000001</v>
      </c>
      <c r="G2266" s="3">
        <v>42563</v>
      </c>
      <c r="H2266" s="4">
        <v>0.77500000000000002</v>
      </c>
      <c r="I2266" s="27">
        <f>HOUR(UBER[[#This Row],[Request Timestamp]])</f>
        <v>18</v>
      </c>
      <c r="J2266" s="4" t="str">
        <f t="shared" si="106"/>
        <v>Evening</v>
      </c>
      <c r="K2266" s="4" t="str">
        <f>TEXT(UBER[[#This Row],[Request Date]],"dddd")</f>
        <v>Tuesday</v>
      </c>
      <c r="L2266" s="2" t="str">
        <f>IF(OR(UBER[Drop Date]="NA", UBER[Drop Time]="NA"), "NA",M2266+N2266)</f>
        <v>NA</v>
      </c>
      <c r="M2266" s="3" t="s">
        <v>6</v>
      </c>
      <c r="N2266" s="4"/>
      <c r="O2266" s="4" t="str">
        <f>IF(UBER[Drop Date]="NA","No","yes")</f>
        <v>No</v>
      </c>
      <c r="P2266" s="4" t="str">
        <f t="shared" si="107"/>
        <v/>
      </c>
      <c r="Q2266" s="27" t="str">
        <f>IF(UBER[[Trip duration ]]="","",HOUR(P2266)*60 + MINUTE(P2266))</f>
        <v/>
      </c>
      <c r="R2266" s="27"/>
    </row>
    <row r="2267" spans="1:18" x14ac:dyDescent="0.3">
      <c r="A2267" s="1">
        <v>2274</v>
      </c>
      <c r="B2267" s="1" t="s">
        <v>8</v>
      </c>
      <c r="C2267" s="1">
        <v>102</v>
      </c>
      <c r="D2267" s="1" t="str">
        <f t="shared" si="105"/>
        <v>Yes</v>
      </c>
      <c r="E2267" s="1" t="s">
        <v>5</v>
      </c>
      <c r="F2267" s="2">
        <f>UBER[[#This Row],[Request Date]]+UBER[[#This Row],[Request Time]]</f>
        <v>42563.772916666669</v>
      </c>
      <c r="G2267" s="3">
        <v>42563</v>
      </c>
      <c r="H2267" s="4">
        <v>0.7729166666666667</v>
      </c>
      <c r="I2267" s="27">
        <f>HOUR(UBER[[#This Row],[Request Timestamp]])</f>
        <v>18</v>
      </c>
      <c r="J2267" s="4" t="str">
        <f t="shared" si="106"/>
        <v>Evening</v>
      </c>
      <c r="K2267" s="4" t="str">
        <f>TEXT(UBER[[#This Row],[Request Date]],"dddd")</f>
        <v>Tuesday</v>
      </c>
      <c r="L2267" s="2">
        <f>IF(OR(UBER[Drop Date]="NA", UBER[Drop Time]="NA"), "NA",M2267+N2267)</f>
        <v>42563.806944444441</v>
      </c>
      <c r="M2267" s="3">
        <v>42563</v>
      </c>
      <c r="N2267" s="4">
        <v>0.80694444444444446</v>
      </c>
      <c r="O2267" s="4" t="str">
        <f>IF(UBER[Drop Date]="NA","No","yes")</f>
        <v>yes</v>
      </c>
      <c r="P2267" s="4">
        <f t="shared" si="107"/>
        <v>3.4027777772280388E-2</v>
      </c>
      <c r="Q2267" s="27">
        <f>IF(UBER[[Trip duration ]]="","",HOUR(P2267)*60 + MINUTE(P2267))</f>
        <v>49</v>
      </c>
      <c r="R2267" s="27"/>
    </row>
    <row r="2268" spans="1:18" x14ac:dyDescent="0.3">
      <c r="A2268" s="1">
        <v>2275</v>
      </c>
      <c r="B2268" s="1" t="s">
        <v>8</v>
      </c>
      <c r="C2268" s="1">
        <v>175</v>
      </c>
      <c r="D2268" s="1" t="str">
        <f t="shared" si="105"/>
        <v>Yes</v>
      </c>
      <c r="E2268" s="1" t="s">
        <v>9</v>
      </c>
      <c r="F2268" s="2">
        <f>UBER[[#This Row],[Request Date]]+UBER[[#This Row],[Request Time]]</f>
        <v>42563.773611111108</v>
      </c>
      <c r="G2268" s="3">
        <v>42563</v>
      </c>
      <c r="H2268" s="4">
        <v>0.77361111111111114</v>
      </c>
      <c r="I2268" s="27">
        <f>HOUR(UBER[[#This Row],[Request Timestamp]])</f>
        <v>18</v>
      </c>
      <c r="J2268" s="4" t="str">
        <f t="shared" si="106"/>
        <v>Evening</v>
      </c>
      <c r="K2268" s="4" t="str">
        <f>TEXT(UBER[[#This Row],[Request Date]],"dddd")</f>
        <v>Tuesday</v>
      </c>
      <c r="L2268" s="2" t="str">
        <f>IF(OR(UBER[Drop Date]="NA", UBER[Drop Time]="NA"), "NA",M2268+N2268)</f>
        <v>NA</v>
      </c>
      <c r="M2268" s="3" t="s">
        <v>6</v>
      </c>
      <c r="N2268" s="4"/>
      <c r="O2268" s="4" t="str">
        <f>IF(UBER[Drop Date]="NA","No","yes")</f>
        <v>No</v>
      </c>
      <c r="P2268" s="4" t="str">
        <f t="shared" si="107"/>
        <v/>
      </c>
      <c r="Q2268" s="27" t="str">
        <f>IF(UBER[[Trip duration ]]="","",HOUR(P2268)*60 + MINUTE(P2268))</f>
        <v/>
      </c>
      <c r="R2268" s="27"/>
    </row>
    <row r="2269" spans="1:18" x14ac:dyDescent="0.3">
      <c r="A2269" s="1">
        <v>2276</v>
      </c>
      <c r="B2269" s="1" t="s">
        <v>4</v>
      </c>
      <c r="C2269" s="1">
        <v>168</v>
      </c>
      <c r="D2269" s="1" t="str">
        <f t="shared" si="105"/>
        <v>Yes</v>
      </c>
      <c r="E2269" s="1" t="s">
        <v>5</v>
      </c>
      <c r="F2269" s="2">
        <f>UBER[[#This Row],[Request Date]]+UBER[[#This Row],[Request Time]]</f>
        <v>42563.776388888888</v>
      </c>
      <c r="G2269" s="3">
        <v>42563</v>
      </c>
      <c r="H2269" s="4">
        <v>0.77638888888888891</v>
      </c>
      <c r="I2269" s="27">
        <f>HOUR(UBER[[#This Row],[Request Timestamp]])</f>
        <v>18</v>
      </c>
      <c r="J2269" s="4" t="str">
        <f t="shared" si="106"/>
        <v>Evening</v>
      </c>
      <c r="K2269" s="4" t="str">
        <f>TEXT(UBER[[#This Row],[Request Date]],"dddd")</f>
        <v>Tuesday</v>
      </c>
      <c r="L2269" s="2">
        <f>IF(OR(UBER[Drop Date]="NA", UBER[Drop Time]="NA"), "NA",M2269+N2269)</f>
        <v>42563.823611111111</v>
      </c>
      <c r="M2269" s="3">
        <v>42563</v>
      </c>
      <c r="N2269" s="4">
        <v>0.82361111111111107</v>
      </c>
      <c r="O2269" s="4" t="str">
        <f>IF(UBER[Drop Date]="NA","No","yes")</f>
        <v>yes</v>
      </c>
      <c r="P2269" s="4">
        <f t="shared" si="107"/>
        <v>4.7222222223354038E-2</v>
      </c>
      <c r="Q2269" s="27">
        <f>IF(UBER[[Trip duration ]]="","",HOUR(P2269)*60 + MINUTE(P2269))</f>
        <v>68</v>
      </c>
      <c r="R2269" s="27"/>
    </row>
    <row r="2270" spans="1:18" x14ac:dyDescent="0.3">
      <c r="A2270" s="1">
        <v>2277</v>
      </c>
      <c r="B2270" s="1" t="s">
        <v>8</v>
      </c>
      <c r="C2270" s="1">
        <v>178</v>
      </c>
      <c r="D2270" s="1" t="str">
        <f t="shared" si="105"/>
        <v>Yes</v>
      </c>
      <c r="E2270" s="1" t="s">
        <v>5</v>
      </c>
      <c r="F2270" s="2">
        <f>UBER[[#This Row],[Request Date]]+UBER[[#This Row],[Request Time]]</f>
        <v>42563.777083333334</v>
      </c>
      <c r="G2270" s="3">
        <v>42563</v>
      </c>
      <c r="H2270" s="4">
        <v>0.77708333333333324</v>
      </c>
      <c r="I2270" s="27">
        <f>HOUR(UBER[[#This Row],[Request Timestamp]])</f>
        <v>18</v>
      </c>
      <c r="J2270" s="4" t="str">
        <f t="shared" si="106"/>
        <v>Evening</v>
      </c>
      <c r="K2270" s="4" t="str">
        <f>TEXT(UBER[[#This Row],[Request Date]],"dddd")</f>
        <v>Tuesday</v>
      </c>
      <c r="L2270" s="2">
        <f>IF(OR(UBER[Drop Date]="NA", UBER[Drop Time]="NA"), "NA",M2270+N2270)</f>
        <v>42563.81527777778</v>
      </c>
      <c r="M2270" s="3">
        <v>42563</v>
      </c>
      <c r="N2270" s="4">
        <v>0.81527777777777777</v>
      </c>
      <c r="O2270" s="4" t="str">
        <f>IF(UBER[Drop Date]="NA","No","yes")</f>
        <v>yes</v>
      </c>
      <c r="P2270" s="4">
        <f t="shared" si="107"/>
        <v>3.8194444445252884E-2</v>
      </c>
      <c r="Q2270" s="27">
        <f>IF(UBER[[Trip duration ]]="","",HOUR(P2270)*60 + MINUTE(P2270))</f>
        <v>55</v>
      </c>
      <c r="R2270" s="27"/>
    </row>
    <row r="2271" spans="1:18" x14ac:dyDescent="0.3">
      <c r="A2271" s="1">
        <v>2278</v>
      </c>
      <c r="B2271" s="1" t="s">
        <v>4</v>
      </c>
      <c r="C2271" s="1" t="s">
        <v>6</v>
      </c>
      <c r="D2271" s="1" t="str">
        <f t="shared" si="105"/>
        <v>No</v>
      </c>
      <c r="E2271" s="1" t="s">
        <v>7</v>
      </c>
      <c r="F2271" s="2">
        <f>UBER[[#This Row],[Request Date]]+UBER[[#This Row],[Request Time]]</f>
        <v>42563.775000000001</v>
      </c>
      <c r="G2271" s="3">
        <v>42563</v>
      </c>
      <c r="H2271" s="4">
        <v>0.77500000000000002</v>
      </c>
      <c r="I2271" s="27">
        <f>HOUR(UBER[[#This Row],[Request Timestamp]])</f>
        <v>18</v>
      </c>
      <c r="J2271" s="4" t="str">
        <f t="shared" si="106"/>
        <v>Evening</v>
      </c>
      <c r="K2271" s="4" t="str">
        <f>TEXT(UBER[[#This Row],[Request Date]],"dddd")</f>
        <v>Tuesday</v>
      </c>
      <c r="L2271" s="2" t="str">
        <f>IF(OR(UBER[Drop Date]="NA", UBER[Drop Time]="NA"), "NA",M2271+N2271)</f>
        <v>NA</v>
      </c>
      <c r="M2271" s="3" t="s">
        <v>6</v>
      </c>
      <c r="N2271" s="4"/>
      <c r="O2271" s="4" t="str">
        <f>IF(UBER[Drop Date]="NA","No","yes")</f>
        <v>No</v>
      </c>
      <c r="P2271" s="4" t="str">
        <f t="shared" si="107"/>
        <v/>
      </c>
      <c r="Q2271" s="27" t="str">
        <f>IF(UBER[[Trip duration ]]="","",HOUR(P2271)*60 + MINUTE(P2271))</f>
        <v/>
      </c>
      <c r="R2271" s="27"/>
    </row>
    <row r="2272" spans="1:18" x14ac:dyDescent="0.3">
      <c r="A2272" s="1">
        <v>2279</v>
      </c>
      <c r="B2272" s="1" t="s">
        <v>4</v>
      </c>
      <c r="C2272" s="1">
        <v>177</v>
      </c>
      <c r="D2272" s="1" t="str">
        <f t="shared" si="105"/>
        <v>Yes</v>
      </c>
      <c r="E2272" s="1" t="s">
        <v>5</v>
      </c>
      <c r="F2272" s="2">
        <f>UBER[[#This Row],[Request Date]]+UBER[[#This Row],[Request Time]]</f>
        <v>42563.776388888888</v>
      </c>
      <c r="G2272" s="3">
        <v>42563</v>
      </c>
      <c r="H2272" s="4">
        <v>0.77638888888888891</v>
      </c>
      <c r="I2272" s="27">
        <f>HOUR(UBER[[#This Row],[Request Timestamp]])</f>
        <v>18</v>
      </c>
      <c r="J2272" s="4" t="str">
        <f t="shared" si="106"/>
        <v>Evening</v>
      </c>
      <c r="K2272" s="4" t="str">
        <f>TEXT(UBER[[#This Row],[Request Date]],"dddd")</f>
        <v>Tuesday</v>
      </c>
      <c r="L2272" s="2">
        <f>IF(OR(UBER[Drop Date]="NA", UBER[Drop Time]="NA"), "NA",M2272+N2272)</f>
        <v>42563.80972222222</v>
      </c>
      <c r="M2272" s="3">
        <v>42563</v>
      </c>
      <c r="N2272" s="4">
        <v>0.80972222222222223</v>
      </c>
      <c r="O2272" s="4" t="str">
        <f>IF(UBER[Drop Date]="NA","No","yes")</f>
        <v>yes</v>
      </c>
      <c r="P2272" s="4">
        <f t="shared" si="107"/>
        <v>3.3333333332848269E-2</v>
      </c>
      <c r="Q2272" s="27">
        <f>IF(UBER[[Trip duration ]]="","",HOUR(P2272)*60 + MINUTE(P2272))</f>
        <v>48</v>
      </c>
      <c r="R2272" s="27"/>
    </row>
    <row r="2273" spans="1:18" x14ac:dyDescent="0.3">
      <c r="A2273" s="1">
        <v>2280</v>
      </c>
      <c r="B2273" s="1" t="s">
        <v>4</v>
      </c>
      <c r="C2273" s="1" t="s">
        <v>6</v>
      </c>
      <c r="D2273" s="1" t="str">
        <f t="shared" si="105"/>
        <v>No</v>
      </c>
      <c r="E2273" s="1" t="s">
        <v>7</v>
      </c>
      <c r="F2273" s="2">
        <f>UBER[[#This Row],[Request Date]]+UBER[[#This Row],[Request Time]]</f>
        <v>42563.777777777781</v>
      </c>
      <c r="G2273" s="3">
        <v>42563</v>
      </c>
      <c r="H2273" s="4">
        <v>0.77777777777777779</v>
      </c>
      <c r="I2273" s="27">
        <f>HOUR(UBER[[#This Row],[Request Timestamp]])</f>
        <v>18</v>
      </c>
      <c r="J2273" s="4" t="str">
        <f t="shared" si="106"/>
        <v>Evening</v>
      </c>
      <c r="K2273" s="4" t="str">
        <f>TEXT(UBER[[#This Row],[Request Date]],"dddd")</f>
        <v>Tuesday</v>
      </c>
      <c r="L2273" s="2" t="str">
        <f>IF(OR(UBER[Drop Date]="NA", UBER[Drop Time]="NA"), "NA",M2273+N2273)</f>
        <v>NA</v>
      </c>
      <c r="M2273" s="3" t="s">
        <v>6</v>
      </c>
      <c r="N2273" s="4"/>
      <c r="O2273" s="4" t="str">
        <f>IF(UBER[Drop Date]="NA","No","yes")</f>
        <v>No</v>
      </c>
      <c r="P2273" s="4" t="str">
        <f t="shared" si="107"/>
        <v/>
      </c>
      <c r="Q2273" s="27" t="str">
        <f>IF(UBER[[Trip duration ]]="","",HOUR(P2273)*60 + MINUTE(P2273))</f>
        <v/>
      </c>
      <c r="R2273" s="27"/>
    </row>
    <row r="2274" spans="1:18" x14ac:dyDescent="0.3">
      <c r="A2274" s="1">
        <v>2281</v>
      </c>
      <c r="B2274" s="1" t="s">
        <v>4</v>
      </c>
      <c r="C2274" s="1" t="s">
        <v>6</v>
      </c>
      <c r="D2274" s="1" t="str">
        <f t="shared" si="105"/>
        <v>No</v>
      </c>
      <c r="E2274" s="1" t="s">
        <v>7</v>
      </c>
      <c r="F2274" s="2">
        <f>UBER[[#This Row],[Request Date]]+UBER[[#This Row],[Request Time]]</f>
        <v>42563.775000000001</v>
      </c>
      <c r="G2274" s="3">
        <v>42563</v>
      </c>
      <c r="H2274" s="4">
        <v>0.77500000000000002</v>
      </c>
      <c r="I2274" s="27">
        <f>HOUR(UBER[[#This Row],[Request Timestamp]])</f>
        <v>18</v>
      </c>
      <c r="J2274" s="4" t="str">
        <f t="shared" si="106"/>
        <v>Evening</v>
      </c>
      <c r="K2274" s="4" t="str">
        <f>TEXT(UBER[[#This Row],[Request Date]],"dddd")</f>
        <v>Tuesday</v>
      </c>
      <c r="L2274" s="2" t="str">
        <f>IF(OR(UBER[Drop Date]="NA", UBER[Drop Time]="NA"), "NA",M2274+N2274)</f>
        <v>NA</v>
      </c>
      <c r="M2274" s="3" t="s">
        <v>6</v>
      </c>
      <c r="N2274" s="4"/>
      <c r="O2274" s="4" t="str">
        <f>IF(UBER[Drop Date]="NA","No","yes")</f>
        <v>No</v>
      </c>
      <c r="P2274" s="4" t="str">
        <f t="shared" si="107"/>
        <v/>
      </c>
      <c r="Q2274" s="27" t="str">
        <f>IF(UBER[[Trip duration ]]="","",HOUR(P2274)*60 + MINUTE(P2274))</f>
        <v/>
      </c>
      <c r="R2274" s="27"/>
    </row>
    <row r="2275" spans="1:18" x14ac:dyDescent="0.3">
      <c r="A2275" s="1">
        <v>2282</v>
      </c>
      <c r="B2275" s="1" t="s">
        <v>8</v>
      </c>
      <c r="C2275" s="1">
        <v>274</v>
      </c>
      <c r="D2275" s="1" t="str">
        <f t="shared" si="105"/>
        <v>Yes</v>
      </c>
      <c r="E2275" s="1" t="s">
        <v>5</v>
      </c>
      <c r="F2275" s="2">
        <f>UBER[[#This Row],[Request Date]]+UBER[[#This Row],[Request Time]]</f>
        <v>42563.779166666667</v>
      </c>
      <c r="G2275" s="3">
        <v>42563</v>
      </c>
      <c r="H2275" s="4">
        <v>0.77916666666666667</v>
      </c>
      <c r="I2275" s="27">
        <f>HOUR(UBER[[#This Row],[Request Timestamp]])</f>
        <v>18</v>
      </c>
      <c r="J2275" s="4" t="str">
        <f t="shared" si="106"/>
        <v>Evening</v>
      </c>
      <c r="K2275" s="4" t="str">
        <f>TEXT(UBER[[#This Row],[Request Date]],"dddd")</f>
        <v>Tuesday</v>
      </c>
      <c r="L2275" s="2">
        <f>IF(OR(UBER[Drop Date]="NA", UBER[Drop Time]="NA"), "NA",M2275+N2275)</f>
        <v>42563.822916666664</v>
      </c>
      <c r="M2275" s="3">
        <v>42563</v>
      </c>
      <c r="N2275" s="4">
        <v>0.82291666666666663</v>
      </c>
      <c r="O2275" s="4" t="str">
        <f>IF(UBER[Drop Date]="NA","No","yes")</f>
        <v>yes</v>
      </c>
      <c r="P2275" s="4">
        <f t="shared" si="107"/>
        <v>4.3749999997089617E-2</v>
      </c>
      <c r="Q2275" s="27">
        <f>IF(UBER[[Trip duration ]]="","",HOUR(P2275)*60 + MINUTE(P2275))</f>
        <v>63</v>
      </c>
      <c r="R2275" s="27"/>
    </row>
    <row r="2276" spans="1:18" x14ac:dyDescent="0.3">
      <c r="A2276" s="1">
        <v>2283</v>
      </c>
      <c r="B2276" s="1" t="s">
        <v>4</v>
      </c>
      <c r="C2276" s="1" t="s">
        <v>6</v>
      </c>
      <c r="D2276" s="1" t="str">
        <f t="shared" si="105"/>
        <v>No</v>
      </c>
      <c r="E2276" s="1" t="s">
        <v>7</v>
      </c>
      <c r="F2276" s="2">
        <f>UBER[[#This Row],[Request Date]]+UBER[[#This Row],[Request Time]]</f>
        <v>42563.77847222222</v>
      </c>
      <c r="G2276" s="3">
        <v>42563</v>
      </c>
      <c r="H2276" s="4">
        <v>0.77847222222222223</v>
      </c>
      <c r="I2276" s="27">
        <f>HOUR(UBER[[#This Row],[Request Timestamp]])</f>
        <v>18</v>
      </c>
      <c r="J2276" s="4" t="str">
        <f t="shared" si="106"/>
        <v>Evening</v>
      </c>
      <c r="K2276" s="4" t="str">
        <f>TEXT(UBER[[#This Row],[Request Date]],"dddd")</f>
        <v>Tuesday</v>
      </c>
      <c r="L2276" s="2" t="str">
        <f>IF(OR(UBER[Drop Date]="NA", UBER[Drop Time]="NA"), "NA",M2276+N2276)</f>
        <v>NA</v>
      </c>
      <c r="M2276" s="3" t="s">
        <v>6</v>
      </c>
      <c r="N2276" s="4"/>
      <c r="O2276" s="4" t="str">
        <f>IF(UBER[Drop Date]="NA","No","yes")</f>
        <v>No</v>
      </c>
      <c r="P2276" s="4" t="str">
        <f t="shared" si="107"/>
        <v/>
      </c>
      <c r="Q2276" s="27" t="str">
        <f>IF(UBER[[Trip duration ]]="","",HOUR(P2276)*60 + MINUTE(P2276))</f>
        <v/>
      </c>
      <c r="R2276" s="27"/>
    </row>
    <row r="2277" spans="1:18" x14ac:dyDescent="0.3">
      <c r="A2277" s="1">
        <v>2284</v>
      </c>
      <c r="B2277" s="1" t="s">
        <v>4</v>
      </c>
      <c r="C2277" s="1" t="s">
        <v>6</v>
      </c>
      <c r="D2277" s="1" t="str">
        <f t="shared" si="105"/>
        <v>No</v>
      </c>
      <c r="E2277" s="1" t="s">
        <v>7</v>
      </c>
      <c r="F2277" s="2">
        <f>UBER[[#This Row],[Request Date]]+UBER[[#This Row],[Request Time]]</f>
        <v>42563.77847222222</v>
      </c>
      <c r="G2277" s="3">
        <v>42563</v>
      </c>
      <c r="H2277" s="4">
        <v>0.77847222222222223</v>
      </c>
      <c r="I2277" s="27">
        <f>HOUR(UBER[[#This Row],[Request Timestamp]])</f>
        <v>18</v>
      </c>
      <c r="J2277" s="4" t="str">
        <f t="shared" si="106"/>
        <v>Evening</v>
      </c>
      <c r="K2277" s="4" t="str">
        <f>TEXT(UBER[[#This Row],[Request Date]],"dddd")</f>
        <v>Tuesday</v>
      </c>
      <c r="L2277" s="2" t="str">
        <f>IF(OR(UBER[Drop Date]="NA", UBER[Drop Time]="NA"), "NA",M2277+N2277)</f>
        <v>NA</v>
      </c>
      <c r="M2277" s="3" t="s">
        <v>6</v>
      </c>
      <c r="N2277" s="4"/>
      <c r="O2277" s="4" t="str">
        <f>IF(UBER[Drop Date]="NA","No","yes")</f>
        <v>No</v>
      </c>
      <c r="P2277" s="4" t="str">
        <f t="shared" si="107"/>
        <v/>
      </c>
      <c r="Q2277" s="27" t="str">
        <f>IF(UBER[[Trip duration ]]="","",HOUR(P2277)*60 + MINUTE(P2277))</f>
        <v/>
      </c>
      <c r="R2277" s="27"/>
    </row>
    <row r="2278" spans="1:18" x14ac:dyDescent="0.3">
      <c r="A2278" s="1">
        <v>2285</v>
      </c>
      <c r="B2278" s="1" t="s">
        <v>8</v>
      </c>
      <c r="C2278" s="1">
        <v>179</v>
      </c>
      <c r="D2278" s="1" t="str">
        <f t="shared" si="105"/>
        <v>Yes</v>
      </c>
      <c r="E2278" s="1" t="s">
        <v>5</v>
      </c>
      <c r="F2278" s="2">
        <f>UBER[[#This Row],[Request Date]]+UBER[[#This Row],[Request Time]]</f>
        <v>42563.773611111108</v>
      </c>
      <c r="G2278" s="3">
        <v>42563</v>
      </c>
      <c r="H2278" s="4">
        <v>0.77361111111111114</v>
      </c>
      <c r="I2278" s="27">
        <f>HOUR(UBER[[#This Row],[Request Timestamp]])</f>
        <v>18</v>
      </c>
      <c r="J2278" s="4" t="str">
        <f t="shared" si="106"/>
        <v>Evening</v>
      </c>
      <c r="K2278" s="4" t="str">
        <f>TEXT(UBER[[#This Row],[Request Date]],"dddd")</f>
        <v>Tuesday</v>
      </c>
      <c r="L2278" s="2">
        <f>IF(OR(UBER[Drop Date]="NA", UBER[Drop Time]="NA"), "NA",M2278+N2278)</f>
        <v>42563.801388888889</v>
      </c>
      <c r="M2278" s="3">
        <v>42563</v>
      </c>
      <c r="N2278" s="4">
        <v>0.80138888888888893</v>
      </c>
      <c r="O2278" s="4" t="str">
        <f>IF(UBER[Drop Date]="NA","No","yes")</f>
        <v>yes</v>
      </c>
      <c r="P2278" s="4">
        <f t="shared" si="107"/>
        <v>2.7777777781011537E-2</v>
      </c>
      <c r="Q2278" s="27">
        <f>IF(UBER[[Trip duration ]]="","",HOUR(P2278)*60 + MINUTE(P2278))</f>
        <v>40</v>
      </c>
      <c r="R2278" s="27"/>
    </row>
    <row r="2279" spans="1:18" x14ac:dyDescent="0.3">
      <c r="A2279" s="1">
        <v>2286</v>
      </c>
      <c r="B2279" s="1" t="s">
        <v>4</v>
      </c>
      <c r="C2279" s="1" t="s">
        <v>6</v>
      </c>
      <c r="D2279" s="1" t="str">
        <f t="shared" si="105"/>
        <v>No</v>
      </c>
      <c r="E2279" s="1" t="s">
        <v>7</v>
      </c>
      <c r="F2279" s="2">
        <f>UBER[[#This Row],[Request Date]]+UBER[[#This Row],[Request Time]]</f>
        <v>42563.77847222222</v>
      </c>
      <c r="G2279" s="3">
        <v>42563</v>
      </c>
      <c r="H2279" s="4">
        <v>0.77847222222222223</v>
      </c>
      <c r="I2279" s="27">
        <f>HOUR(UBER[[#This Row],[Request Timestamp]])</f>
        <v>18</v>
      </c>
      <c r="J2279" s="4" t="str">
        <f t="shared" si="106"/>
        <v>Evening</v>
      </c>
      <c r="K2279" s="4" t="str">
        <f>TEXT(UBER[[#This Row],[Request Date]],"dddd")</f>
        <v>Tuesday</v>
      </c>
      <c r="L2279" s="2" t="str">
        <f>IF(OR(UBER[Drop Date]="NA", UBER[Drop Time]="NA"), "NA",M2279+N2279)</f>
        <v>NA</v>
      </c>
      <c r="M2279" s="3" t="s">
        <v>6</v>
      </c>
      <c r="N2279" s="4"/>
      <c r="O2279" s="4" t="str">
        <f>IF(UBER[Drop Date]="NA","No","yes")</f>
        <v>No</v>
      </c>
      <c r="P2279" s="4" t="str">
        <f t="shared" si="107"/>
        <v/>
      </c>
      <c r="Q2279" s="27" t="str">
        <f>IF(UBER[[Trip duration ]]="","",HOUR(P2279)*60 + MINUTE(P2279))</f>
        <v/>
      </c>
      <c r="R2279" s="27"/>
    </row>
    <row r="2280" spans="1:18" x14ac:dyDescent="0.3">
      <c r="A2280" s="1">
        <v>2287</v>
      </c>
      <c r="B2280" s="1" t="s">
        <v>4</v>
      </c>
      <c r="C2280" s="1" t="s">
        <v>6</v>
      </c>
      <c r="D2280" s="1" t="str">
        <f t="shared" si="105"/>
        <v>No</v>
      </c>
      <c r="E2280" s="1" t="s">
        <v>7</v>
      </c>
      <c r="F2280" s="2">
        <f>UBER[[#This Row],[Request Date]]+UBER[[#This Row],[Request Time]]</f>
        <v>42563.777777777781</v>
      </c>
      <c r="G2280" s="3">
        <v>42563</v>
      </c>
      <c r="H2280" s="4">
        <v>0.77777777777777779</v>
      </c>
      <c r="I2280" s="27">
        <f>HOUR(UBER[[#This Row],[Request Timestamp]])</f>
        <v>18</v>
      </c>
      <c r="J2280" s="4" t="str">
        <f t="shared" si="106"/>
        <v>Evening</v>
      </c>
      <c r="K2280" s="4" t="str">
        <f>TEXT(UBER[[#This Row],[Request Date]],"dddd")</f>
        <v>Tuesday</v>
      </c>
      <c r="L2280" s="2" t="str">
        <f>IF(OR(UBER[Drop Date]="NA", UBER[Drop Time]="NA"), "NA",M2280+N2280)</f>
        <v>NA</v>
      </c>
      <c r="M2280" s="3" t="s">
        <v>6</v>
      </c>
      <c r="N2280" s="4"/>
      <c r="O2280" s="4" t="str">
        <f>IF(UBER[Drop Date]="NA","No","yes")</f>
        <v>No</v>
      </c>
      <c r="P2280" s="4" t="str">
        <f t="shared" si="107"/>
        <v/>
      </c>
      <c r="Q2280" s="27" t="str">
        <f>IF(UBER[[Trip duration ]]="","",HOUR(P2280)*60 + MINUTE(P2280))</f>
        <v/>
      </c>
      <c r="R2280" s="27"/>
    </row>
    <row r="2281" spans="1:18" x14ac:dyDescent="0.3">
      <c r="A2281" s="1">
        <v>2288</v>
      </c>
      <c r="B2281" s="1" t="s">
        <v>4</v>
      </c>
      <c r="C2281" s="1" t="s">
        <v>6</v>
      </c>
      <c r="D2281" s="1" t="str">
        <f t="shared" si="105"/>
        <v>No</v>
      </c>
      <c r="E2281" s="1" t="s">
        <v>7</v>
      </c>
      <c r="F2281" s="2">
        <f>UBER[[#This Row],[Request Date]]+UBER[[#This Row],[Request Time]]</f>
        <v>42563.779166666667</v>
      </c>
      <c r="G2281" s="3">
        <v>42563</v>
      </c>
      <c r="H2281" s="4">
        <v>0.77916666666666667</v>
      </c>
      <c r="I2281" s="27">
        <f>HOUR(UBER[[#This Row],[Request Timestamp]])</f>
        <v>18</v>
      </c>
      <c r="J2281" s="4" t="str">
        <f t="shared" si="106"/>
        <v>Evening</v>
      </c>
      <c r="K2281" s="4" t="str">
        <f>TEXT(UBER[[#This Row],[Request Date]],"dddd")</f>
        <v>Tuesday</v>
      </c>
      <c r="L2281" s="2" t="str">
        <f>IF(OR(UBER[Drop Date]="NA", UBER[Drop Time]="NA"), "NA",M2281+N2281)</f>
        <v>NA</v>
      </c>
      <c r="M2281" s="3" t="s">
        <v>6</v>
      </c>
      <c r="N2281" s="4"/>
      <c r="O2281" s="4" t="str">
        <f>IF(UBER[Drop Date]="NA","No","yes")</f>
        <v>No</v>
      </c>
      <c r="P2281" s="4" t="str">
        <f t="shared" si="107"/>
        <v/>
      </c>
      <c r="Q2281" s="27" t="str">
        <f>IF(UBER[[Trip duration ]]="","",HOUR(P2281)*60 + MINUTE(P2281))</f>
        <v/>
      </c>
      <c r="R2281" s="27"/>
    </row>
    <row r="2282" spans="1:18" x14ac:dyDescent="0.3">
      <c r="A2282" s="1">
        <v>2289</v>
      </c>
      <c r="B2282" s="1" t="s">
        <v>4</v>
      </c>
      <c r="C2282" s="1" t="s">
        <v>6</v>
      </c>
      <c r="D2282" s="1" t="str">
        <f t="shared" si="105"/>
        <v>No</v>
      </c>
      <c r="E2282" s="1" t="s">
        <v>7</v>
      </c>
      <c r="F2282" s="2">
        <f>UBER[[#This Row],[Request Date]]+UBER[[#This Row],[Request Time]]</f>
        <v>42563.77847222222</v>
      </c>
      <c r="G2282" s="3">
        <v>42563</v>
      </c>
      <c r="H2282" s="4">
        <v>0.77847222222222223</v>
      </c>
      <c r="I2282" s="27">
        <f>HOUR(UBER[[#This Row],[Request Timestamp]])</f>
        <v>18</v>
      </c>
      <c r="J2282" s="4" t="str">
        <f t="shared" si="106"/>
        <v>Evening</v>
      </c>
      <c r="K2282" s="4" t="str">
        <f>TEXT(UBER[[#This Row],[Request Date]],"dddd")</f>
        <v>Tuesday</v>
      </c>
      <c r="L2282" s="2" t="str">
        <f>IF(OR(UBER[Drop Date]="NA", UBER[Drop Time]="NA"), "NA",M2282+N2282)</f>
        <v>NA</v>
      </c>
      <c r="M2282" s="3" t="s">
        <v>6</v>
      </c>
      <c r="N2282" s="4"/>
      <c r="O2282" s="4" t="str">
        <f>IF(UBER[Drop Date]="NA","No","yes")</f>
        <v>No</v>
      </c>
      <c r="P2282" s="4" t="str">
        <f t="shared" si="107"/>
        <v/>
      </c>
      <c r="Q2282" s="27" t="str">
        <f>IF(UBER[[Trip duration ]]="","",HOUR(P2282)*60 + MINUTE(P2282))</f>
        <v/>
      </c>
      <c r="R2282" s="27"/>
    </row>
    <row r="2283" spans="1:18" x14ac:dyDescent="0.3">
      <c r="A2283" s="1">
        <v>2290</v>
      </c>
      <c r="B2283" s="1" t="s">
        <v>4</v>
      </c>
      <c r="C2283" s="1" t="s">
        <v>6</v>
      </c>
      <c r="D2283" s="1" t="str">
        <f t="shared" si="105"/>
        <v>No</v>
      </c>
      <c r="E2283" s="1" t="s">
        <v>7</v>
      </c>
      <c r="F2283" s="2">
        <f>UBER[[#This Row],[Request Date]]+UBER[[#This Row],[Request Time]]</f>
        <v>42563.783333333333</v>
      </c>
      <c r="G2283" s="3">
        <v>42563</v>
      </c>
      <c r="H2283" s="4">
        <v>0.78333333333333333</v>
      </c>
      <c r="I2283" s="27">
        <f>HOUR(UBER[[#This Row],[Request Timestamp]])</f>
        <v>18</v>
      </c>
      <c r="J2283" s="4" t="str">
        <f t="shared" si="106"/>
        <v>Evening</v>
      </c>
      <c r="K2283" s="4" t="str">
        <f>TEXT(UBER[[#This Row],[Request Date]],"dddd")</f>
        <v>Tuesday</v>
      </c>
      <c r="L2283" s="2" t="str">
        <f>IF(OR(UBER[Drop Date]="NA", UBER[Drop Time]="NA"), "NA",M2283+N2283)</f>
        <v>NA</v>
      </c>
      <c r="M2283" s="3" t="s">
        <v>6</v>
      </c>
      <c r="N2283" s="4"/>
      <c r="O2283" s="4" t="str">
        <f>IF(UBER[Drop Date]="NA","No","yes")</f>
        <v>No</v>
      </c>
      <c r="P2283" s="4" t="str">
        <f t="shared" si="107"/>
        <v/>
      </c>
      <c r="Q2283" s="27" t="str">
        <f>IF(UBER[[Trip duration ]]="","",HOUR(P2283)*60 + MINUTE(P2283))</f>
        <v/>
      </c>
      <c r="R2283" s="27"/>
    </row>
    <row r="2284" spans="1:18" x14ac:dyDescent="0.3">
      <c r="A2284" s="1">
        <v>2291</v>
      </c>
      <c r="B2284" s="1" t="s">
        <v>4</v>
      </c>
      <c r="C2284" s="1" t="s">
        <v>6</v>
      </c>
      <c r="D2284" s="1" t="str">
        <f t="shared" si="105"/>
        <v>No</v>
      </c>
      <c r="E2284" s="1" t="s">
        <v>7</v>
      </c>
      <c r="F2284" s="2">
        <f>UBER[[#This Row],[Request Date]]+UBER[[#This Row],[Request Time]]</f>
        <v>42563.781944444447</v>
      </c>
      <c r="G2284" s="3">
        <v>42563</v>
      </c>
      <c r="H2284" s="4">
        <v>0.78194444444444444</v>
      </c>
      <c r="I2284" s="27">
        <f>HOUR(UBER[[#This Row],[Request Timestamp]])</f>
        <v>18</v>
      </c>
      <c r="J2284" s="4" t="str">
        <f t="shared" si="106"/>
        <v>Evening</v>
      </c>
      <c r="K2284" s="4" t="str">
        <f>TEXT(UBER[[#This Row],[Request Date]],"dddd")</f>
        <v>Tuesday</v>
      </c>
      <c r="L2284" s="2" t="str">
        <f>IF(OR(UBER[Drop Date]="NA", UBER[Drop Time]="NA"), "NA",M2284+N2284)</f>
        <v>NA</v>
      </c>
      <c r="M2284" s="3" t="s">
        <v>6</v>
      </c>
      <c r="N2284" s="4"/>
      <c r="O2284" s="4" t="str">
        <f>IF(UBER[Drop Date]="NA","No","yes")</f>
        <v>No</v>
      </c>
      <c r="P2284" s="4" t="str">
        <f t="shared" si="107"/>
        <v/>
      </c>
      <c r="Q2284" s="27" t="str">
        <f>IF(UBER[[Trip duration ]]="","",HOUR(P2284)*60 + MINUTE(P2284))</f>
        <v/>
      </c>
      <c r="R2284" s="27"/>
    </row>
    <row r="2285" spans="1:18" x14ac:dyDescent="0.3">
      <c r="A2285" s="1">
        <v>2292</v>
      </c>
      <c r="B2285" s="1" t="s">
        <v>4</v>
      </c>
      <c r="C2285" s="1">
        <v>20</v>
      </c>
      <c r="D2285" s="1" t="str">
        <f t="shared" si="105"/>
        <v>Yes</v>
      </c>
      <c r="E2285" s="1" t="s">
        <v>5</v>
      </c>
      <c r="F2285" s="2">
        <f>UBER[[#This Row],[Request Date]]+UBER[[#This Row],[Request Time]]</f>
        <v>42563.781944444447</v>
      </c>
      <c r="G2285" s="3">
        <v>42563</v>
      </c>
      <c r="H2285" s="4">
        <v>0.78194444444444444</v>
      </c>
      <c r="I2285" s="27">
        <f>HOUR(UBER[[#This Row],[Request Timestamp]])</f>
        <v>18</v>
      </c>
      <c r="J2285" s="4" t="str">
        <f t="shared" si="106"/>
        <v>Evening</v>
      </c>
      <c r="K2285" s="4" t="str">
        <f>TEXT(UBER[[#This Row],[Request Date]],"dddd")</f>
        <v>Tuesday</v>
      </c>
      <c r="L2285" s="2">
        <f>IF(OR(UBER[Drop Date]="NA", UBER[Drop Time]="NA"), "NA",M2285+N2285)</f>
        <v>42563.807638888888</v>
      </c>
      <c r="M2285" s="3">
        <v>42563</v>
      </c>
      <c r="N2285" s="4">
        <v>0.80763888888888891</v>
      </c>
      <c r="O2285" s="4" t="str">
        <f>IF(UBER[Drop Date]="NA","No","yes")</f>
        <v>yes</v>
      </c>
      <c r="P2285" s="4">
        <f t="shared" si="107"/>
        <v>2.569444444088731E-2</v>
      </c>
      <c r="Q2285" s="27">
        <f>IF(UBER[[Trip duration ]]="","",HOUR(P2285)*60 + MINUTE(P2285))</f>
        <v>37</v>
      </c>
      <c r="R2285" s="27"/>
    </row>
    <row r="2286" spans="1:18" x14ac:dyDescent="0.3">
      <c r="A2286" s="1">
        <v>2293</v>
      </c>
      <c r="B2286" s="1" t="s">
        <v>4</v>
      </c>
      <c r="C2286" s="1" t="s">
        <v>6</v>
      </c>
      <c r="D2286" s="1" t="str">
        <f t="shared" si="105"/>
        <v>No</v>
      </c>
      <c r="E2286" s="1" t="s">
        <v>7</v>
      </c>
      <c r="F2286" s="2">
        <f>UBER[[#This Row],[Request Date]]+UBER[[#This Row],[Request Time]]</f>
        <v>42563.784722222219</v>
      </c>
      <c r="G2286" s="3">
        <v>42563</v>
      </c>
      <c r="H2286" s="4">
        <v>0.78472222222222221</v>
      </c>
      <c r="I2286" s="27">
        <f>HOUR(UBER[[#This Row],[Request Timestamp]])</f>
        <v>18</v>
      </c>
      <c r="J2286" s="4" t="str">
        <f t="shared" si="106"/>
        <v>Evening</v>
      </c>
      <c r="K2286" s="4" t="str">
        <f>TEXT(UBER[[#This Row],[Request Date]],"dddd")</f>
        <v>Tuesday</v>
      </c>
      <c r="L2286" s="2" t="str">
        <f>IF(OR(UBER[Drop Date]="NA", UBER[Drop Time]="NA"), "NA",M2286+N2286)</f>
        <v>NA</v>
      </c>
      <c r="M2286" s="3" t="s">
        <v>6</v>
      </c>
      <c r="N2286" s="4"/>
      <c r="O2286" s="4" t="str">
        <f>IF(UBER[Drop Date]="NA","No","yes")</f>
        <v>No</v>
      </c>
      <c r="P2286" s="4" t="str">
        <f t="shared" si="107"/>
        <v/>
      </c>
      <c r="Q2286" s="27" t="str">
        <f>IF(UBER[[Trip duration ]]="","",HOUR(P2286)*60 + MINUTE(P2286))</f>
        <v/>
      </c>
      <c r="R2286" s="27"/>
    </row>
    <row r="2287" spans="1:18" x14ac:dyDescent="0.3">
      <c r="A2287" s="1">
        <v>2294</v>
      </c>
      <c r="B2287" s="1" t="s">
        <v>8</v>
      </c>
      <c r="C2287" s="1">
        <v>112</v>
      </c>
      <c r="D2287" s="1" t="str">
        <f t="shared" si="105"/>
        <v>Yes</v>
      </c>
      <c r="E2287" s="1" t="s">
        <v>5</v>
      </c>
      <c r="F2287" s="2">
        <f>UBER[[#This Row],[Request Date]]+UBER[[#This Row],[Request Time]]</f>
        <v>42563.782638888886</v>
      </c>
      <c r="G2287" s="3">
        <v>42563</v>
      </c>
      <c r="H2287" s="4">
        <v>0.78263888888888899</v>
      </c>
      <c r="I2287" s="27">
        <f>HOUR(UBER[[#This Row],[Request Timestamp]])</f>
        <v>18</v>
      </c>
      <c r="J2287" s="4" t="str">
        <f t="shared" si="106"/>
        <v>Evening</v>
      </c>
      <c r="K2287" s="4" t="str">
        <f>TEXT(UBER[[#This Row],[Request Date]],"dddd")</f>
        <v>Tuesday</v>
      </c>
      <c r="L2287" s="2">
        <f>IF(OR(UBER[Drop Date]="NA", UBER[Drop Time]="NA"), "NA",M2287+N2287)</f>
        <v>42563.825694444444</v>
      </c>
      <c r="M2287" s="3">
        <v>42563</v>
      </c>
      <c r="N2287" s="4">
        <v>0.8256944444444444</v>
      </c>
      <c r="O2287" s="4" t="str">
        <f>IF(UBER[Drop Date]="NA","No","yes")</f>
        <v>yes</v>
      </c>
      <c r="P2287" s="4">
        <f t="shared" si="107"/>
        <v>4.3055555557657499E-2</v>
      </c>
      <c r="Q2287" s="27">
        <f>IF(UBER[[Trip duration ]]="","",HOUR(P2287)*60 + MINUTE(P2287))</f>
        <v>62</v>
      </c>
      <c r="R2287" s="27"/>
    </row>
    <row r="2288" spans="1:18" x14ac:dyDescent="0.3">
      <c r="A2288" s="1">
        <v>2295</v>
      </c>
      <c r="B2288" s="1" t="s">
        <v>8</v>
      </c>
      <c r="C2288" s="1">
        <v>184</v>
      </c>
      <c r="D2288" s="1" t="str">
        <f t="shared" si="105"/>
        <v>Yes</v>
      </c>
      <c r="E2288" s="1" t="s">
        <v>5</v>
      </c>
      <c r="F2288" s="2">
        <f>UBER[[#This Row],[Request Date]]+UBER[[#This Row],[Request Time]]</f>
        <v>42563.783333333333</v>
      </c>
      <c r="G2288" s="3">
        <v>42563</v>
      </c>
      <c r="H2288" s="4">
        <v>0.78333333333333333</v>
      </c>
      <c r="I2288" s="27">
        <f>HOUR(UBER[[#This Row],[Request Timestamp]])</f>
        <v>18</v>
      </c>
      <c r="J2288" s="4" t="str">
        <f t="shared" si="106"/>
        <v>Evening</v>
      </c>
      <c r="K2288" s="4" t="str">
        <f>TEXT(UBER[[#This Row],[Request Date]],"dddd")</f>
        <v>Tuesday</v>
      </c>
      <c r="L2288" s="2">
        <f>IF(OR(UBER[Drop Date]="NA", UBER[Drop Time]="NA"), "NA",M2288+N2288)</f>
        <v>42563.8</v>
      </c>
      <c r="M2288" s="3">
        <v>42563</v>
      </c>
      <c r="N2288" s="4">
        <v>0.79999999999999993</v>
      </c>
      <c r="O2288" s="4" t="str">
        <f>IF(UBER[Drop Date]="NA","No","yes")</f>
        <v>yes</v>
      </c>
      <c r="P2288" s="4">
        <f t="shared" si="107"/>
        <v>1.6666666670062114E-2</v>
      </c>
      <c r="Q2288" s="27">
        <f>IF(UBER[[Trip duration ]]="","",HOUR(P2288)*60 + MINUTE(P2288))</f>
        <v>24</v>
      </c>
      <c r="R2288" s="27"/>
    </row>
    <row r="2289" spans="1:18" x14ac:dyDescent="0.3">
      <c r="A2289" s="1">
        <v>2296</v>
      </c>
      <c r="B2289" s="1" t="s">
        <v>4</v>
      </c>
      <c r="C2289" s="1" t="s">
        <v>6</v>
      </c>
      <c r="D2289" s="1" t="str">
        <f t="shared" si="105"/>
        <v>No</v>
      </c>
      <c r="E2289" s="1" t="s">
        <v>7</v>
      </c>
      <c r="F2289" s="2">
        <f>UBER[[#This Row],[Request Date]]+UBER[[#This Row],[Request Time]]</f>
        <v>42563.783333333333</v>
      </c>
      <c r="G2289" s="3">
        <v>42563</v>
      </c>
      <c r="H2289" s="4">
        <v>0.78333333333333333</v>
      </c>
      <c r="I2289" s="27">
        <f>HOUR(UBER[[#This Row],[Request Timestamp]])</f>
        <v>18</v>
      </c>
      <c r="J2289" s="4" t="str">
        <f t="shared" si="106"/>
        <v>Evening</v>
      </c>
      <c r="K2289" s="4" t="str">
        <f>TEXT(UBER[[#This Row],[Request Date]],"dddd")</f>
        <v>Tuesday</v>
      </c>
      <c r="L2289" s="2" t="str">
        <f>IF(OR(UBER[Drop Date]="NA", UBER[Drop Time]="NA"), "NA",M2289+N2289)</f>
        <v>NA</v>
      </c>
      <c r="M2289" s="3" t="s">
        <v>6</v>
      </c>
      <c r="N2289" s="4"/>
      <c r="O2289" s="4" t="str">
        <f>IF(UBER[Drop Date]="NA","No","yes")</f>
        <v>No</v>
      </c>
      <c r="P2289" s="4" t="str">
        <f t="shared" si="107"/>
        <v/>
      </c>
      <c r="Q2289" s="27" t="str">
        <f>IF(UBER[[Trip duration ]]="","",HOUR(P2289)*60 + MINUTE(P2289))</f>
        <v/>
      </c>
      <c r="R2289" s="27"/>
    </row>
    <row r="2290" spans="1:18" x14ac:dyDescent="0.3">
      <c r="A2290" s="1">
        <v>2297</v>
      </c>
      <c r="B2290" s="1" t="s">
        <v>4</v>
      </c>
      <c r="C2290" s="1" t="s">
        <v>6</v>
      </c>
      <c r="D2290" s="1" t="str">
        <f t="shared" si="105"/>
        <v>No</v>
      </c>
      <c r="E2290" s="1" t="s">
        <v>7</v>
      </c>
      <c r="F2290" s="2">
        <f>UBER[[#This Row],[Request Date]]+UBER[[#This Row],[Request Time]]</f>
        <v>42563.787499999999</v>
      </c>
      <c r="G2290" s="3">
        <v>42563</v>
      </c>
      <c r="H2290" s="4">
        <v>0.78749999999999998</v>
      </c>
      <c r="I2290" s="27">
        <f>HOUR(UBER[[#This Row],[Request Timestamp]])</f>
        <v>18</v>
      </c>
      <c r="J2290" s="4" t="str">
        <f t="shared" si="106"/>
        <v>Evening</v>
      </c>
      <c r="K2290" s="4" t="str">
        <f>TEXT(UBER[[#This Row],[Request Date]],"dddd")</f>
        <v>Tuesday</v>
      </c>
      <c r="L2290" s="2" t="str">
        <f>IF(OR(UBER[Drop Date]="NA", UBER[Drop Time]="NA"), "NA",M2290+N2290)</f>
        <v>NA</v>
      </c>
      <c r="M2290" s="3" t="s">
        <v>6</v>
      </c>
      <c r="N2290" s="4"/>
      <c r="O2290" s="4" t="str">
        <f>IF(UBER[Drop Date]="NA","No","yes")</f>
        <v>No</v>
      </c>
      <c r="P2290" s="4" t="str">
        <f t="shared" si="107"/>
        <v/>
      </c>
      <c r="Q2290" s="27" t="str">
        <f>IF(UBER[[Trip duration ]]="","",HOUR(P2290)*60 + MINUTE(P2290))</f>
        <v/>
      </c>
      <c r="R2290" s="27"/>
    </row>
    <row r="2291" spans="1:18" x14ac:dyDescent="0.3">
      <c r="A2291" s="1">
        <v>2298</v>
      </c>
      <c r="B2291" s="1" t="s">
        <v>4</v>
      </c>
      <c r="C2291" s="1" t="s">
        <v>6</v>
      </c>
      <c r="D2291" s="1" t="str">
        <f t="shared" si="105"/>
        <v>No</v>
      </c>
      <c r="E2291" s="1" t="s">
        <v>7</v>
      </c>
      <c r="F2291" s="2">
        <f>UBER[[#This Row],[Request Date]]+UBER[[#This Row],[Request Time]]</f>
        <v>42563.786805555559</v>
      </c>
      <c r="G2291" s="3">
        <v>42563</v>
      </c>
      <c r="H2291" s="4">
        <v>0.78680555555555554</v>
      </c>
      <c r="I2291" s="27">
        <f>HOUR(UBER[[#This Row],[Request Timestamp]])</f>
        <v>18</v>
      </c>
      <c r="J2291" s="4" t="str">
        <f t="shared" si="106"/>
        <v>Evening</v>
      </c>
      <c r="K2291" s="4" t="str">
        <f>TEXT(UBER[[#This Row],[Request Date]],"dddd")</f>
        <v>Tuesday</v>
      </c>
      <c r="L2291" s="2" t="str">
        <f>IF(OR(UBER[Drop Date]="NA", UBER[Drop Time]="NA"), "NA",M2291+N2291)</f>
        <v>NA</v>
      </c>
      <c r="M2291" s="3" t="s">
        <v>6</v>
      </c>
      <c r="N2291" s="4"/>
      <c r="O2291" s="4" t="str">
        <f>IF(UBER[Drop Date]="NA","No","yes")</f>
        <v>No</v>
      </c>
      <c r="P2291" s="4" t="str">
        <f t="shared" si="107"/>
        <v/>
      </c>
      <c r="Q2291" s="27" t="str">
        <f>IF(UBER[[Trip duration ]]="","",HOUR(P2291)*60 + MINUTE(P2291))</f>
        <v/>
      </c>
      <c r="R2291" s="27"/>
    </row>
    <row r="2292" spans="1:18" x14ac:dyDescent="0.3">
      <c r="A2292" s="1">
        <v>2299</v>
      </c>
      <c r="B2292" s="1" t="s">
        <v>4</v>
      </c>
      <c r="C2292" s="1" t="s">
        <v>6</v>
      </c>
      <c r="D2292" s="1" t="str">
        <f t="shared" si="105"/>
        <v>No</v>
      </c>
      <c r="E2292" s="1" t="s">
        <v>7</v>
      </c>
      <c r="F2292" s="2">
        <f>UBER[[#This Row],[Request Date]]+UBER[[#This Row],[Request Time]]</f>
        <v>42563.78402777778</v>
      </c>
      <c r="G2292" s="3">
        <v>42563</v>
      </c>
      <c r="H2292" s="4">
        <v>0.78402777777777777</v>
      </c>
      <c r="I2292" s="27">
        <f>HOUR(UBER[[#This Row],[Request Timestamp]])</f>
        <v>18</v>
      </c>
      <c r="J2292" s="4" t="str">
        <f t="shared" si="106"/>
        <v>Evening</v>
      </c>
      <c r="K2292" s="4" t="str">
        <f>TEXT(UBER[[#This Row],[Request Date]],"dddd")</f>
        <v>Tuesday</v>
      </c>
      <c r="L2292" s="2" t="str">
        <f>IF(OR(UBER[Drop Date]="NA", UBER[Drop Time]="NA"), "NA",M2292+N2292)</f>
        <v>NA</v>
      </c>
      <c r="M2292" s="3" t="s">
        <v>6</v>
      </c>
      <c r="N2292" s="4"/>
      <c r="O2292" s="4" t="str">
        <f>IF(UBER[Drop Date]="NA","No","yes")</f>
        <v>No</v>
      </c>
      <c r="P2292" s="4" t="str">
        <f t="shared" si="107"/>
        <v/>
      </c>
      <c r="Q2292" s="27" t="str">
        <f>IF(UBER[[Trip duration ]]="","",HOUR(P2292)*60 + MINUTE(P2292))</f>
        <v/>
      </c>
      <c r="R2292" s="27"/>
    </row>
    <row r="2293" spans="1:18" x14ac:dyDescent="0.3">
      <c r="A2293" s="1">
        <v>2300</v>
      </c>
      <c r="B2293" s="1" t="s">
        <v>4</v>
      </c>
      <c r="C2293" s="1" t="s">
        <v>6</v>
      </c>
      <c r="D2293" s="1" t="str">
        <f t="shared" si="105"/>
        <v>No</v>
      </c>
      <c r="E2293" s="1" t="s">
        <v>7</v>
      </c>
      <c r="F2293" s="2">
        <f>UBER[[#This Row],[Request Date]]+UBER[[#This Row],[Request Time]]</f>
        <v>42563.786805555559</v>
      </c>
      <c r="G2293" s="3">
        <v>42563</v>
      </c>
      <c r="H2293" s="4">
        <v>0.78680555555555554</v>
      </c>
      <c r="I2293" s="27">
        <f>HOUR(UBER[[#This Row],[Request Timestamp]])</f>
        <v>18</v>
      </c>
      <c r="J2293" s="4" t="str">
        <f t="shared" si="106"/>
        <v>Evening</v>
      </c>
      <c r="K2293" s="4" t="str">
        <f>TEXT(UBER[[#This Row],[Request Date]],"dddd")</f>
        <v>Tuesday</v>
      </c>
      <c r="L2293" s="2" t="str">
        <f>IF(OR(UBER[Drop Date]="NA", UBER[Drop Time]="NA"), "NA",M2293+N2293)</f>
        <v>NA</v>
      </c>
      <c r="M2293" s="3" t="s">
        <v>6</v>
      </c>
      <c r="N2293" s="4"/>
      <c r="O2293" s="4" t="str">
        <f>IF(UBER[Drop Date]="NA","No","yes")</f>
        <v>No</v>
      </c>
      <c r="P2293" s="4" t="str">
        <f t="shared" si="107"/>
        <v/>
      </c>
      <c r="Q2293" s="27" t="str">
        <f>IF(UBER[[Trip duration ]]="","",HOUR(P2293)*60 + MINUTE(P2293))</f>
        <v/>
      </c>
      <c r="R2293" s="27"/>
    </row>
    <row r="2294" spans="1:18" x14ac:dyDescent="0.3">
      <c r="A2294" s="1">
        <v>2301</v>
      </c>
      <c r="B2294" s="1" t="s">
        <v>4</v>
      </c>
      <c r="C2294" s="1" t="s">
        <v>6</v>
      </c>
      <c r="D2294" s="1" t="str">
        <f t="shared" si="105"/>
        <v>No</v>
      </c>
      <c r="E2294" s="1" t="s">
        <v>7</v>
      </c>
      <c r="F2294" s="2">
        <f>UBER[[#This Row],[Request Date]]+UBER[[#This Row],[Request Time]]</f>
        <v>42563.784722222219</v>
      </c>
      <c r="G2294" s="3">
        <v>42563</v>
      </c>
      <c r="H2294" s="4">
        <v>0.78472222222222221</v>
      </c>
      <c r="I2294" s="27">
        <f>HOUR(UBER[[#This Row],[Request Timestamp]])</f>
        <v>18</v>
      </c>
      <c r="J2294" s="4" t="str">
        <f t="shared" si="106"/>
        <v>Evening</v>
      </c>
      <c r="K2294" s="4" t="str">
        <f>TEXT(UBER[[#This Row],[Request Date]],"dddd")</f>
        <v>Tuesday</v>
      </c>
      <c r="L2294" s="2" t="str">
        <f>IF(OR(UBER[Drop Date]="NA", UBER[Drop Time]="NA"), "NA",M2294+N2294)</f>
        <v>NA</v>
      </c>
      <c r="M2294" s="3" t="s">
        <v>6</v>
      </c>
      <c r="N2294" s="4"/>
      <c r="O2294" s="4" t="str">
        <f>IF(UBER[Drop Date]="NA","No","yes")</f>
        <v>No</v>
      </c>
      <c r="P2294" s="4" t="str">
        <f t="shared" si="107"/>
        <v/>
      </c>
      <c r="Q2294" s="27" t="str">
        <f>IF(UBER[[Trip duration ]]="","",HOUR(P2294)*60 + MINUTE(P2294))</f>
        <v/>
      </c>
      <c r="R2294" s="27"/>
    </row>
    <row r="2295" spans="1:18" x14ac:dyDescent="0.3">
      <c r="A2295" s="1">
        <v>2302</v>
      </c>
      <c r="B2295" s="1" t="s">
        <v>4</v>
      </c>
      <c r="C2295" s="1" t="s">
        <v>6</v>
      </c>
      <c r="D2295" s="1" t="str">
        <f t="shared" si="105"/>
        <v>No</v>
      </c>
      <c r="E2295" s="1" t="s">
        <v>7</v>
      </c>
      <c r="F2295" s="2">
        <f>UBER[[#This Row],[Request Date]]+UBER[[#This Row],[Request Time]]</f>
        <v>42563.782638888886</v>
      </c>
      <c r="G2295" s="3">
        <v>42563</v>
      </c>
      <c r="H2295" s="4">
        <v>0.78263888888888899</v>
      </c>
      <c r="I2295" s="27">
        <f>HOUR(UBER[[#This Row],[Request Timestamp]])</f>
        <v>18</v>
      </c>
      <c r="J2295" s="4" t="str">
        <f t="shared" si="106"/>
        <v>Evening</v>
      </c>
      <c r="K2295" s="4" t="str">
        <f>TEXT(UBER[[#This Row],[Request Date]],"dddd")</f>
        <v>Tuesday</v>
      </c>
      <c r="L2295" s="2" t="str">
        <f>IF(OR(UBER[Drop Date]="NA", UBER[Drop Time]="NA"), "NA",M2295+N2295)</f>
        <v>NA</v>
      </c>
      <c r="M2295" s="3" t="s">
        <v>6</v>
      </c>
      <c r="N2295" s="4"/>
      <c r="O2295" s="4" t="str">
        <f>IF(UBER[Drop Date]="NA","No","yes")</f>
        <v>No</v>
      </c>
      <c r="P2295" s="4" t="str">
        <f t="shared" si="107"/>
        <v/>
      </c>
      <c r="Q2295" s="27" t="str">
        <f>IF(UBER[[Trip duration ]]="","",HOUR(P2295)*60 + MINUTE(P2295))</f>
        <v/>
      </c>
      <c r="R2295" s="27"/>
    </row>
    <row r="2296" spans="1:18" x14ac:dyDescent="0.3">
      <c r="A2296" s="1">
        <v>2303</v>
      </c>
      <c r="B2296" s="1" t="s">
        <v>4</v>
      </c>
      <c r="C2296" s="1" t="s">
        <v>6</v>
      </c>
      <c r="D2296" s="1" t="str">
        <f t="shared" si="105"/>
        <v>No</v>
      </c>
      <c r="E2296" s="1" t="s">
        <v>7</v>
      </c>
      <c r="F2296" s="2">
        <f>UBER[[#This Row],[Request Date]]+UBER[[#This Row],[Request Time]]</f>
        <v>42563.786805555559</v>
      </c>
      <c r="G2296" s="3">
        <v>42563</v>
      </c>
      <c r="H2296" s="4">
        <v>0.78680555555555554</v>
      </c>
      <c r="I2296" s="27">
        <f>HOUR(UBER[[#This Row],[Request Timestamp]])</f>
        <v>18</v>
      </c>
      <c r="J2296" s="4" t="str">
        <f t="shared" si="106"/>
        <v>Evening</v>
      </c>
      <c r="K2296" s="4" t="str">
        <f>TEXT(UBER[[#This Row],[Request Date]],"dddd")</f>
        <v>Tuesday</v>
      </c>
      <c r="L2296" s="2" t="str">
        <f>IF(OR(UBER[Drop Date]="NA", UBER[Drop Time]="NA"), "NA",M2296+N2296)</f>
        <v>NA</v>
      </c>
      <c r="M2296" s="3" t="s">
        <v>6</v>
      </c>
      <c r="N2296" s="4"/>
      <c r="O2296" s="4" t="str">
        <f>IF(UBER[Drop Date]="NA","No","yes")</f>
        <v>No</v>
      </c>
      <c r="P2296" s="4" t="str">
        <f t="shared" si="107"/>
        <v/>
      </c>
      <c r="Q2296" s="27" t="str">
        <f>IF(UBER[[Trip duration ]]="","",HOUR(P2296)*60 + MINUTE(P2296))</f>
        <v/>
      </c>
      <c r="R2296" s="27"/>
    </row>
    <row r="2297" spans="1:18" x14ac:dyDescent="0.3">
      <c r="A2297" s="1">
        <v>2304</v>
      </c>
      <c r="B2297" s="1" t="s">
        <v>4</v>
      </c>
      <c r="C2297" s="1" t="s">
        <v>6</v>
      </c>
      <c r="D2297" s="1" t="str">
        <f t="shared" si="105"/>
        <v>No</v>
      </c>
      <c r="E2297" s="1" t="s">
        <v>7</v>
      </c>
      <c r="F2297" s="2">
        <f>UBER[[#This Row],[Request Date]]+UBER[[#This Row],[Request Time]]</f>
        <v>42563.790972222225</v>
      </c>
      <c r="G2297" s="3">
        <v>42563</v>
      </c>
      <c r="H2297" s="4">
        <v>0.7909722222222223</v>
      </c>
      <c r="I2297" s="27">
        <f>HOUR(UBER[[#This Row],[Request Timestamp]])</f>
        <v>18</v>
      </c>
      <c r="J2297" s="4" t="str">
        <f t="shared" si="106"/>
        <v>Evening</v>
      </c>
      <c r="K2297" s="4" t="str">
        <f>TEXT(UBER[[#This Row],[Request Date]],"dddd")</f>
        <v>Tuesday</v>
      </c>
      <c r="L2297" s="2" t="str">
        <f>IF(OR(UBER[Drop Date]="NA", UBER[Drop Time]="NA"), "NA",M2297+N2297)</f>
        <v>NA</v>
      </c>
      <c r="M2297" s="3" t="s">
        <v>6</v>
      </c>
      <c r="N2297" s="4"/>
      <c r="O2297" s="4" t="str">
        <f>IF(UBER[Drop Date]="NA","No","yes")</f>
        <v>No</v>
      </c>
      <c r="P2297" s="4" t="str">
        <f t="shared" si="107"/>
        <v/>
      </c>
      <c r="Q2297" s="27" t="str">
        <f>IF(UBER[[Trip duration ]]="","",HOUR(P2297)*60 + MINUTE(P2297))</f>
        <v/>
      </c>
      <c r="R2297" s="27"/>
    </row>
    <row r="2298" spans="1:18" x14ac:dyDescent="0.3">
      <c r="A2298" s="1">
        <v>2305</v>
      </c>
      <c r="B2298" s="1" t="s">
        <v>8</v>
      </c>
      <c r="C2298" s="1">
        <v>33</v>
      </c>
      <c r="D2298" s="1" t="str">
        <f t="shared" si="105"/>
        <v>Yes</v>
      </c>
      <c r="E2298" s="1" t="s">
        <v>9</v>
      </c>
      <c r="F2298" s="2">
        <f>UBER[[#This Row],[Request Date]]+UBER[[#This Row],[Request Time]]</f>
        <v>42563.788888888892</v>
      </c>
      <c r="G2298" s="3">
        <v>42563</v>
      </c>
      <c r="H2298" s="4">
        <v>0.78888888888888886</v>
      </c>
      <c r="I2298" s="27">
        <f>HOUR(UBER[[#This Row],[Request Timestamp]])</f>
        <v>18</v>
      </c>
      <c r="J2298" s="4" t="str">
        <f t="shared" si="106"/>
        <v>Evening</v>
      </c>
      <c r="K2298" s="4" t="str">
        <f>TEXT(UBER[[#This Row],[Request Date]],"dddd")</f>
        <v>Tuesday</v>
      </c>
      <c r="L2298" s="2" t="str">
        <f>IF(OR(UBER[Drop Date]="NA", UBER[Drop Time]="NA"), "NA",M2298+N2298)</f>
        <v>NA</v>
      </c>
      <c r="M2298" s="3" t="s">
        <v>6</v>
      </c>
      <c r="N2298" s="4"/>
      <c r="O2298" s="4" t="str">
        <f>IF(UBER[Drop Date]="NA","No","yes")</f>
        <v>No</v>
      </c>
      <c r="P2298" s="4" t="str">
        <f t="shared" si="107"/>
        <v/>
      </c>
      <c r="Q2298" s="27" t="str">
        <f>IF(UBER[[Trip duration ]]="","",HOUR(P2298)*60 + MINUTE(P2298))</f>
        <v/>
      </c>
      <c r="R2298" s="27"/>
    </row>
    <row r="2299" spans="1:18" x14ac:dyDescent="0.3">
      <c r="A2299" s="1">
        <v>2306</v>
      </c>
      <c r="B2299" s="1" t="s">
        <v>8</v>
      </c>
      <c r="C2299" s="1" t="s">
        <v>6</v>
      </c>
      <c r="D2299" s="1" t="str">
        <f t="shared" si="105"/>
        <v>No</v>
      </c>
      <c r="E2299" s="1" t="s">
        <v>7</v>
      </c>
      <c r="F2299" s="2">
        <f>UBER[[#This Row],[Request Date]]+UBER[[#This Row],[Request Time]]</f>
        <v>42563.793749999997</v>
      </c>
      <c r="G2299" s="3">
        <v>42563</v>
      </c>
      <c r="H2299" s="4">
        <v>0.79375000000000007</v>
      </c>
      <c r="I2299" s="27">
        <f>HOUR(UBER[[#This Row],[Request Timestamp]])</f>
        <v>19</v>
      </c>
      <c r="J2299" s="4" t="str">
        <f t="shared" si="106"/>
        <v>Evening</v>
      </c>
      <c r="K2299" s="4" t="str">
        <f>TEXT(UBER[[#This Row],[Request Date]],"dddd")</f>
        <v>Tuesday</v>
      </c>
      <c r="L2299" s="2" t="str">
        <f>IF(OR(UBER[Drop Date]="NA", UBER[Drop Time]="NA"), "NA",M2299+N2299)</f>
        <v>NA</v>
      </c>
      <c r="M2299" s="3" t="s">
        <v>6</v>
      </c>
      <c r="N2299" s="4"/>
      <c r="O2299" s="4" t="str">
        <f>IF(UBER[Drop Date]="NA","No","yes")</f>
        <v>No</v>
      </c>
      <c r="P2299" s="4" t="str">
        <f t="shared" si="107"/>
        <v/>
      </c>
      <c r="Q2299" s="27" t="str">
        <f>IF(UBER[[Trip duration ]]="","",HOUR(P2299)*60 + MINUTE(P2299))</f>
        <v/>
      </c>
      <c r="R2299" s="27"/>
    </row>
    <row r="2300" spans="1:18" x14ac:dyDescent="0.3">
      <c r="A2300" s="1">
        <v>2307</v>
      </c>
      <c r="B2300" s="1" t="s">
        <v>8</v>
      </c>
      <c r="C2300" s="1">
        <v>225</v>
      </c>
      <c r="D2300" s="1" t="str">
        <f t="shared" si="105"/>
        <v>Yes</v>
      </c>
      <c r="E2300" s="1" t="s">
        <v>5</v>
      </c>
      <c r="F2300" s="2">
        <f>UBER[[#This Row],[Request Date]]+UBER[[#This Row],[Request Time]]</f>
        <v>42563.790277777778</v>
      </c>
      <c r="G2300" s="3">
        <v>42563</v>
      </c>
      <c r="H2300" s="4">
        <v>0.79027777777777775</v>
      </c>
      <c r="I2300" s="27">
        <f>HOUR(UBER[[#This Row],[Request Timestamp]])</f>
        <v>18</v>
      </c>
      <c r="J2300" s="4" t="str">
        <f t="shared" si="106"/>
        <v>Evening</v>
      </c>
      <c r="K2300" s="4" t="str">
        <f>TEXT(UBER[[#This Row],[Request Date]],"dddd")</f>
        <v>Tuesday</v>
      </c>
      <c r="L2300" s="2">
        <f>IF(OR(UBER[Drop Date]="NA", UBER[Drop Time]="NA"), "NA",M2300+N2300)</f>
        <v>42563.825694444444</v>
      </c>
      <c r="M2300" s="3">
        <v>42563</v>
      </c>
      <c r="N2300" s="4">
        <v>0.8256944444444444</v>
      </c>
      <c r="O2300" s="4" t="str">
        <f>IF(UBER[Drop Date]="NA","No","yes")</f>
        <v>yes</v>
      </c>
      <c r="P2300" s="4">
        <f t="shared" si="107"/>
        <v>3.5416666665696539E-2</v>
      </c>
      <c r="Q2300" s="27">
        <f>IF(UBER[[Trip duration ]]="","",HOUR(P2300)*60 + MINUTE(P2300))</f>
        <v>51</v>
      </c>
      <c r="R2300" s="27"/>
    </row>
    <row r="2301" spans="1:18" x14ac:dyDescent="0.3">
      <c r="A2301" s="1">
        <v>2308</v>
      </c>
      <c r="B2301" s="1" t="s">
        <v>4</v>
      </c>
      <c r="C2301" s="1" t="s">
        <v>6</v>
      </c>
      <c r="D2301" s="1" t="str">
        <f t="shared" si="105"/>
        <v>No</v>
      </c>
      <c r="E2301" s="1" t="s">
        <v>7</v>
      </c>
      <c r="F2301" s="2">
        <f>UBER[[#This Row],[Request Date]]+UBER[[#This Row],[Request Time]]</f>
        <v>42563.793055555558</v>
      </c>
      <c r="G2301" s="3">
        <v>42563</v>
      </c>
      <c r="H2301" s="4">
        <v>0.79305555555555562</v>
      </c>
      <c r="I2301" s="27">
        <f>HOUR(UBER[[#This Row],[Request Timestamp]])</f>
        <v>19</v>
      </c>
      <c r="J2301" s="4" t="str">
        <f t="shared" si="106"/>
        <v>Evening</v>
      </c>
      <c r="K2301" s="4" t="str">
        <f>TEXT(UBER[[#This Row],[Request Date]],"dddd")</f>
        <v>Tuesday</v>
      </c>
      <c r="L2301" s="2" t="str">
        <f>IF(OR(UBER[Drop Date]="NA", UBER[Drop Time]="NA"), "NA",M2301+N2301)</f>
        <v>NA</v>
      </c>
      <c r="M2301" s="3" t="s">
        <v>6</v>
      </c>
      <c r="N2301" s="4"/>
      <c r="O2301" s="4" t="str">
        <f>IF(UBER[Drop Date]="NA","No","yes")</f>
        <v>No</v>
      </c>
      <c r="P2301" s="4" t="str">
        <f t="shared" si="107"/>
        <v/>
      </c>
      <c r="Q2301" s="27" t="str">
        <f>IF(UBER[[Trip duration ]]="","",HOUR(P2301)*60 + MINUTE(P2301))</f>
        <v/>
      </c>
      <c r="R2301" s="27"/>
    </row>
    <row r="2302" spans="1:18" x14ac:dyDescent="0.3">
      <c r="A2302" s="1">
        <v>2309</v>
      </c>
      <c r="B2302" s="1" t="s">
        <v>4</v>
      </c>
      <c r="C2302" s="1" t="s">
        <v>6</v>
      </c>
      <c r="D2302" s="1" t="str">
        <f t="shared" si="105"/>
        <v>No</v>
      </c>
      <c r="E2302" s="1" t="s">
        <v>7</v>
      </c>
      <c r="F2302" s="2">
        <f>UBER[[#This Row],[Request Date]]+UBER[[#This Row],[Request Time]]</f>
        <v>42563.790972222225</v>
      </c>
      <c r="G2302" s="3">
        <v>42563</v>
      </c>
      <c r="H2302" s="4">
        <v>0.7909722222222223</v>
      </c>
      <c r="I2302" s="27">
        <f>HOUR(UBER[[#This Row],[Request Timestamp]])</f>
        <v>18</v>
      </c>
      <c r="J2302" s="4" t="str">
        <f t="shared" si="106"/>
        <v>Evening</v>
      </c>
      <c r="K2302" s="4" t="str">
        <f>TEXT(UBER[[#This Row],[Request Date]],"dddd")</f>
        <v>Tuesday</v>
      </c>
      <c r="L2302" s="2" t="str">
        <f>IF(OR(UBER[Drop Date]="NA", UBER[Drop Time]="NA"), "NA",M2302+N2302)</f>
        <v>NA</v>
      </c>
      <c r="M2302" s="3" t="s">
        <v>6</v>
      </c>
      <c r="N2302" s="4"/>
      <c r="O2302" s="4" t="str">
        <f>IF(UBER[Drop Date]="NA","No","yes")</f>
        <v>No</v>
      </c>
      <c r="P2302" s="4" t="str">
        <f t="shared" si="107"/>
        <v/>
      </c>
      <c r="Q2302" s="27" t="str">
        <f>IF(UBER[[Trip duration ]]="","",HOUR(P2302)*60 + MINUTE(P2302))</f>
        <v/>
      </c>
      <c r="R2302" s="27"/>
    </row>
    <row r="2303" spans="1:18" x14ac:dyDescent="0.3">
      <c r="A2303" s="1">
        <v>2310</v>
      </c>
      <c r="B2303" s="1" t="s">
        <v>8</v>
      </c>
      <c r="C2303" s="1">
        <v>232</v>
      </c>
      <c r="D2303" s="1" t="str">
        <f t="shared" si="105"/>
        <v>Yes</v>
      </c>
      <c r="E2303" s="1" t="s">
        <v>5</v>
      </c>
      <c r="F2303" s="2">
        <f>UBER[[#This Row],[Request Date]]+UBER[[#This Row],[Request Time]]</f>
        <v>42563.788888888892</v>
      </c>
      <c r="G2303" s="3">
        <v>42563</v>
      </c>
      <c r="H2303" s="4">
        <v>0.78888888888888886</v>
      </c>
      <c r="I2303" s="27">
        <f>HOUR(UBER[[#This Row],[Request Timestamp]])</f>
        <v>18</v>
      </c>
      <c r="J2303" s="4" t="str">
        <f t="shared" si="106"/>
        <v>Evening</v>
      </c>
      <c r="K2303" s="4" t="str">
        <f>TEXT(UBER[[#This Row],[Request Date]],"dddd")</f>
        <v>Tuesday</v>
      </c>
      <c r="L2303" s="2">
        <f>IF(OR(UBER[Drop Date]="NA", UBER[Drop Time]="NA"), "NA",M2303+N2303)</f>
        <v>42563.835416666669</v>
      </c>
      <c r="M2303" s="3">
        <v>42563</v>
      </c>
      <c r="N2303" s="4">
        <v>0.8354166666666667</v>
      </c>
      <c r="O2303" s="4" t="str">
        <f>IF(UBER[Drop Date]="NA","No","yes")</f>
        <v>yes</v>
      </c>
      <c r="P2303" s="4">
        <f t="shared" si="107"/>
        <v>4.6527777776645962E-2</v>
      </c>
      <c r="Q2303" s="27">
        <f>IF(UBER[[Trip duration ]]="","",HOUR(P2303)*60 + MINUTE(P2303))</f>
        <v>67</v>
      </c>
      <c r="R2303" s="27"/>
    </row>
    <row r="2304" spans="1:18" x14ac:dyDescent="0.3">
      <c r="A2304" s="1">
        <v>2311</v>
      </c>
      <c r="B2304" s="1" t="s">
        <v>4</v>
      </c>
      <c r="C2304" s="1">
        <v>281</v>
      </c>
      <c r="D2304" s="1" t="str">
        <f t="shared" si="105"/>
        <v>Yes</v>
      </c>
      <c r="E2304" s="1" t="s">
        <v>5</v>
      </c>
      <c r="F2304" s="2">
        <f>UBER[[#This Row],[Request Date]]+UBER[[#This Row],[Request Time]]</f>
        <v>42563.791666666664</v>
      </c>
      <c r="G2304" s="3">
        <v>42563</v>
      </c>
      <c r="H2304" s="4">
        <v>0.79166666666666663</v>
      </c>
      <c r="I2304" s="27">
        <f>HOUR(UBER[[#This Row],[Request Timestamp]])</f>
        <v>19</v>
      </c>
      <c r="J2304" s="4" t="str">
        <f t="shared" si="106"/>
        <v>Evening</v>
      </c>
      <c r="K2304" s="4" t="str">
        <f>TEXT(UBER[[#This Row],[Request Date]],"dddd")</f>
        <v>Tuesday</v>
      </c>
      <c r="L2304" s="2">
        <f>IF(OR(UBER[Drop Date]="NA", UBER[Drop Time]="NA"), "NA",M2304+N2304)</f>
        <v>42563.830555555556</v>
      </c>
      <c r="M2304" s="3">
        <v>42563</v>
      </c>
      <c r="N2304" s="4">
        <v>0.8305555555555556</v>
      </c>
      <c r="O2304" s="4" t="str">
        <f>IF(UBER[Drop Date]="NA","No","yes")</f>
        <v>yes</v>
      </c>
      <c r="P2304" s="4">
        <f t="shared" si="107"/>
        <v>3.888888889196096E-2</v>
      </c>
      <c r="Q2304" s="27">
        <f>IF(UBER[[Trip duration ]]="","",HOUR(P2304)*60 + MINUTE(P2304))</f>
        <v>56</v>
      </c>
      <c r="R2304" s="27"/>
    </row>
    <row r="2305" spans="1:18" x14ac:dyDescent="0.3">
      <c r="A2305" s="1">
        <v>2312</v>
      </c>
      <c r="B2305" s="1" t="s">
        <v>4</v>
      </c>
      <c r="C2305" s="1" t="s">
        <v>6</v>
      </c>
      <c r="D2305" s="1" t="str">
        <f t="shared" si="105"/>
        <v>No</v>
      </c>
      <c r="E2305" s="1" t="s">
        <v>7</v>
      </c>
      <c r="F2305" s="2">
        <f>UBER[[#This Row],[Request Date]]+UBER[[#This Row],[Request Time]]</f>
        <v>42563.790277777778</v>
      </c>
      <c r="G2305" s="3">
        <v>42563</v>
      </c>
      <c r="H2305" s="4">
        <v>0.79027777777777775</v>
      </c>
      <c r="I2305" s="27">
        <f>HOUR(UBER[[#This Row],[Request Timestamp]])</f>
        <v>18</v>
      </c>
      <c r="J2305" s="4" t="str">
        <f t="shared" si="106"/>
        <v>Evening</v>
      </c>
      <c r="K2305" s="4" t="str">
        <f>TEXT(UBER[[#This Row],[Request Date]],"dddd")</f>
        <v>Tuesday</v>
      </c>
      <c r="L2305" s="2" t="str">
        <f>IF(OR(UBER[Drop Date]="NA", UBER[Drop Time]="NA"), "NA",M2305+N2305)</f>
        <v>NA</v>
      </c>
      <c r="M2305" s="3" t="s">
        <v>6</v>
      </c>
      <c r="N2305" s="4"/>
      <c r="O2305" s="4" t="str">
        <f>IF(UBER[Drop Date]="NA","No","yes")</f>
        <v>No</v>
      </c>
      <c r="P2305" s="4" t="str">
        <f t="shared" si="107"/>
        <v/>
      </c>
      <c r="Q2305" s="27" t="str">
        <f>IF(UBER[[Trip duration ]]="","",HOUR(P2305)*60 + MINUTE(P2305))</f>
        <v/>
      </c>
      <c r="R2305" s="27"/>
    </row>
    <row r="2306" spans="1:18" x14ac:dyDescent="0.3">
      <c r="A2306" s="1">
        <v>2313</v>
      </c>
      <c r="B2306" s="1" t="s">
        <v>4</v>
      </c>
      <c r="C2306" s="1" t="s">
        <v>6</v>
      </c>
      <c r="D2306" s="1" t="str">
        <f t="shared" ref="D2306:D2369" si="108">IF(C:C="NA","No","Yes")</f>
        <v>No</v>
      </c>
      <c r="E2306" s="1" t="s">
        <v>7</v>
      </c>
      <c r="F2306" s="2">
        <f>UBER[[#This Row],[Request Date]]+UBER[[#This Row],[Request Time]]</f>
        <v>42563.793749999997</v>
      </c>
      <c r="G2306" s="3">
        <v>42563</v>
      </c>
      <c r="H2306" s="4">
        <v>0.79375000000000007</v>
      </c>
      <c r="I2306" s="27">
        <f>HOUR(UBER[[#This Row],[Request Timestamp]])</f>
        <v>19</v>
      </c>
      <c r="J2306" s="4" t="str">
        <f t="shared" ref="J2306:J2369" si="109">IF(HOUR(H2306)&lt;4,"Late Night",
 IF(HOUR(H2306)&lt;8,"Early Morning",
 IF(HOUR(H2306)&lt;12,"Morning",
 IF(HOUR(H2306)&lt;17,"Afternoon",
 IF(HOUR(H2306)&lt;21,"Evening","Night")))))</f>
        <v>Evening</v>
      </c>
      <c r="K2306" s="4" t="str">
        <f>TEXT(UBER[[#This Row],[Request Date]],"dddd")</f>
        <v>Tuesday</v>
      </c>
      <c r="L2306" s="2" t="str">
        <f>IF(OR(UBER[Drop Date]="NA", UBER[Drop Time]="NA"), "NA",M2306+N2306)</f>
        <v>NA</v>
      </c>
      <c r="M2306" s="3" t="s">
        <v>6</v>
      </c>
      <c r="N2306" s="4"/>
      <c r="O2306" s="4" t="str">
        <f>IF(UBER[Drop Date]="NA","No","yes")</f>
        <v>No</v>
      </c>
      <c r="P2306" s="4" t="str">
        <f t="shared" ref="P2306:P2369" si="110">IF(OR(L2306="NA",F2306="NA"), "", L2306 - F2306)</f>
        <v/>
      </c>
      <c r="Q2306" s="27" t="str">
        <f>IF(UBER[[Trip duration ]]="","",HOUR(P2306)*60 + MINUTE(P2306))</f>
        <v/>
      </c>
      <c r="R2306" s="27"/>
    </row>
    <row r="2307" spans="1:18" x14ac:dyDescent="0.3">
      <c r="A2307" s="1">
        <v>2314</v>
      </c>
      <c r="B2307" s="1" t="s">
        <v>4</v>
      </c>
      <c r="C2307" s="1" t="s">
        <v>6</v>
      </c>
      <c r="D2307" s="1" t="str">
        <f t="shared" si="108"/>
        <v>No</v>
      </c>
      <c r="E2307" s="1" t="s">
        <v>7</v>
      </c>
      <c r="F2307" s="2">
        <f>UBER[[#This Row],[Request Date]]+UBER[[#This Row],[Request Time]]</f>
        <v>42563.790972222225</v>
      </c>
      <c r="G2307" s="3">
        <v>42563</v>
      </c>
      <c r="H2307" s="4">
        <v>0.7909722222222223</v>
      </c>
      <c r="I2307" s="27">
        <f>HOUR(UBER[[#This Row],[Request Timestamp]])</f>
        <v>18</v>
      </c>
      <c r="J2307" s="4" t="str">
        <f t="shared" si="109"/>
        <v>Evening</v>
      </c>
      <c r="K2307" s="4" t="str">
        <f>TEXT(UBER[[#This Row],[Request Date]],"dddd")</f>
        <v>Tuesday</v>
      </c>
      <c r="L2307" s="2" t="str">
        <f>IF(OR(UBER[Drop Date]="NA", UBER[Drop Time]="NA"), "NA",M2307+N2307)</f>
        <v>NA</v>
      </c>
      <c r="M2307" s="3" t="s">
        <v>6</v>
      </c>
      <c r="N2307" s="4"/>
      <c r="O2307" s="4" t="str">
        <f>IF(UBER[Drop Date]="NA","No","yes")</f>
        <v>No</v>
      </c>
      <c r="P2307" s="4" t="str">
        <f t="shared" si="110"/>
        <v/>
      </c>
      <c r="Q2307" s="27" t="str">
        <f>IF(UBER[[Trip duration ]]="","",HOUR(P2307)*60 + MINUTE(P2307))</f>
        <v/>
      </c>
      <c r="R2307" s="27"/>
    </row>
    <row r="2308" spans="1:18" x14ac:dyDescent="0.3">
      <c r="A2308" s="1">
        <v>2315</v>
      </c>
      <c r="B2308" s="1" t="s">
        <v>4</v>
      </c>
      <c r="C2308" s="1" t="s">
        <v>6</v>
      </c>
      <c r="D2308" s="1" t="str">
        <f t="shared" si="108"/>
        <v>No</v>
      </c>
      <c r="E2308" s="1" t="s">
        <v>7</v>
      </c>
      <c r="F2308" s="2">
        <f>UBER[[#This Row],[Request Date]]+UBER[[#This Row],[Request Time]]</f>
        <v>42563.790277777778</v>
      </c>
      <c r="G2308" s="3">
        <v>42563</v>
      </c>
      <c r="H2308" s="4">
        <v>0.79027777777777775</v>
      </c>
      <c r="I2308" s="27">
        <f>HOUR(UBER[[#This Row],[Request Timestamp]])</f>
        <v>18</v>
      </c>
      <c r="J2308" s="4" t="str">
        <f t="shared" si="109"/>
        <v>Evening</v>
      </c>
      <c r="K2308" s="4" t="str">
        <f>TEXT(UBER[[#This Row],[Request Date]],"dddd")</f>
        <v>Tuesday</v>
      </c>
      <c r="L2308" s="2" t="str">
        <f>IF(OR(UBER[Drop Date]="NA", UBER[Drop Time]="NA"), "NA",M2308+N2308)</f>
        <v>NA</v>
      </c>
      <c r="M2308" s="3" t="s">
        <v>6</v>
      </c>
      <c r="N2308" s="4"/>
      <c r="O2308" s="4" t="str">
        <f>IF(UBER[Drop Date]="NA","No","yes")</f>
        <v>No</v>
      </c>
      <c r="P2308" s="4" t="str">
        <f t="shared" si="110"/>
        <v/>
      </c>
      <c r="Q2308" s="27" t="str">
        <f>IF(UBER[[Trip duration ]]="","",HOUR(P2308)*60 + MINUTE(P2308))</f>
        <v/>
      </c>
      <c r="R2308" s="27"/>
    </row>
    <row r="2309" spans="1:18" x14ac:dyDescent="0.3">
      <c r="A2309" s="1">
        <v>2316</v>
      </c>
      <c r="B2309" s="1" t="s">
        <v>4</v>
      </c>
      <c r="C2309" s="1" t="s">
        <v>6</v>
      </c>
      <c r="D2309" s="1" t="str">
        <f t="shared" si="108"/>
        <v>No</v>
      </c>
      <c r="E2309" s="1" t="s">
        <v>7</v>
      </c>
      <c r="F2309" s="2">
        <f>UBER[[#This Row],[Request Date]]+UBER[[#This Row],[Request Time]]</f>
        <v>42563.794444444444</v>
      </c>
      <c r="G2309" s="3">
        <v>42563</v>
      </c>
      <c r="H2309" s="4">
        <v>0.7944444444444444</v>
      </c>
      <c r="I2309" s="27">
        <f>HOUR(UBER[[#This Row],[Request Timestamp]])</f>
        <v>19</v>
      </c>
      <c r="J2309" s="4" t="str">
        <f t="shared" si="109"/>
        <v>Evening</v>
      </c>
      <c r="K2309" s="4" t="str">
        <f>TEXT(UBER[[#This Row],[Request Date]],"dddd")</f>
        <v>Tuesday</v>
      </c>
      <c r="L2309" s="2" t="str">
        <f>IF(OR(UBER[Drop Date]="NA", UBER[Drop Time]="NA"), "NA",M2309+N2309)</f>
        <v>NA</v>
      </c>
      <c r="M2309" s="3" t="s">
        <v>6</v>
      </c>
      <c r="N2309" s="4"/>
      <c r="O2309" s="4" t="str">
        <f>IF(UBER[Drop Date]="NA","No","yes")</f>
        <v>No</v>
      </c>
      <c r="P2309" s="4" t="str">
        <f t="shared" si="110"/>
        <v/>
      </c>
      <c r="Q2309" s="27" t="str">
        <f>IF(UBER[[Trip duration ]]="","",HOUR(P2309)*60 + MINUTE(P2309))</f>
        <v/>
      </c>
      <c r="R2309" s="27"/>
    </row>
    <row r="2310" spans="1:18" x14ac:dyDescent="0.3">
      <c r="A2310" s="1">
        <v>2317</v>
      </c>
      <c r="B2310" s="1" t="s">
        <v>4</v>
      </c>
      <c r="C2310" s="1" t="s">
        <v>6</v>
      </c>
      <c r="D2310" s="1" t="str">
        <f t="shared" si="108"/>
        <v>No</v>
      </c>
      <c r="E2310" s="1" t="s">
        <v>7</v>
      </c>
      <c r="F2310" s="2">
        <f>UBER[[#This Row],[Request Date]]+UBER[[#This Row],[Request Time]]</f>
        <v>42563.793055555558</v>
      </c>
      <c r="G2310" s="3">
        <v>42563</v>
      </c>
      <c r="H2310" s="4">
        <v>0.79305555555555562</v>
      </c>
      <c r="I2310" s="27">
        <f>HOUR(UBER[[#This Row],[Request Timestamp]])</f>
        <v>19</v>
      </c>
      <c r="J2310" s="4" t="str">
        <f t="shared" si="109"/>
        <v>Evening</v>
      </c>
      <c r="K2310" s="4" t="str">
        <f>TEXT(UBER[[#This Row],[Request Date]],"dddd")</f>
        <v>Tuesday</v>
      </c>
      <c r="L2310" s="2" t="str">
        <f>IF(OR(UBER[Drop Date]="NA", UBER[Drop Time]="NA"), "NA",M2310+N2310)</f>
        <v>NA</v>
      </c>
      <c r="M2310" s="3" t="s">
        <v>6</v>
      </c>
      <c r="N2310" s="4"/>
      <c r="O2310" s="4" t="str">
        <f>IF(UBER[Drop Date]="NA","No","yes")</f>
        <v>No</v>
      </c>
      <c r="P2310" s="4" t="str">
        <f t="shared" si="110"/>
        <v/>
      </c>
      <c r="Q2310" s="27" t="str">
        <f>IF(UBER[[Trip duration ]]="","",HOUR(P2310)*60 + MINUTE(P2310))</f>
        <v/>
      </c>
      <c r="R2310" s="27"/>
    </row>
    <row r="2311" spans="1:18" x14ac:dyDescent="0.3">
      <c r="A2311" s="1">
        <v>2318</v>
      </c>
      <c r="B2311" s="1" t="s">
        <v>4</v>
      </c>
      <c r="C2311" s="1" t="s">
        <v>6</v>
      </c>
      <c r="D2311" s="1" t="str">
        <f t="shared" si="108"/>
        <v>No</v>
      </c>
      <c r="E2311" s="1" t="s">
        <v>7</v>
      </c>
      <c r="F2311" s="2">
        <f>UBER[[#This Row],[Request Date]]+UBER[[#This Row],[Request Time]]</f>
        <v>42563.794444444444</v>
      </c>
      <c r="G2311" s="3">
        <v>42563</v>
      </c>
      <c r="H2311" s="4">
        <v>0.7944444444444444</v>
      </c>
      <c r="I2311" s="27">
        <f>HOUR(UBER[[#This Row],[Request Timestamp]])</f>
        <v>19</v>
      </c>
      <c r="J2311" s="4" t="str">
        <f t="shared" si="109"/>
        <v>Evening</v>
      </c>
      <c r="K2311" s="4" t="str">
        <f>TEXT(UBER[[#This Row],[Request Date]],"dddd")</f>
        <v>Tuesday</v>
      </c>
      <c r="L2311" s="2" t="str">
        <f>IF(OR(UBER[Drop Date]="NA", UBER[Drop Time]="NA"), "NA",M2311+N2311)</f>
        <v>NA</v>
      </c>
      <c r="M2311" s="3" t="s">
        <v>6</v>
      </c>
      <c r="N2311" s="4"/>
      <c r="O2311" s="4" t="str">
        <f>IF(UBER[Drop Date]="NA","No","yes")</f>
        <v>No</v>
      </c>
      <c r="P2311" s="4" t="str">
        <f t="shared" si="110"/>
        <v/>
      </c>
      <c r="Q2311" s="27" t="str">
        <f>IF(UBER[[Trip duration ]]="","",HOUR(P2311)*60 + MINUTE(P2311))</f>
        <v/>
      </c>
      <c r="R2311" s="27"/>
    </row>
    <row r="2312" spans="1:18" x14ac:dyDescent="0.3">
      <c r="A2312" s="1">
        <v>2319</v>
      </c>
      <c r="B2312" s="1" t="s">
        <v>4</v>
      </c>
      <c r="C2312" s="1" t="s">
        <v>6</v>
      </c>
      <c r="D2312" s="1" t="str">
        <f t="shared" si="108"/>
        <v>No</v>
      </c>
      <c r="E2312" s="1" t="s">
        <v>7</v>
      </c>
      <c r="F2312" s="2">
        <f>UBER[[#This Row],[Request Date]]+UBER[[#This Row],[Request Time]]</f>
        <v>42563.796527777777</v>
      </c>
      <c r="G2312" s="3">
        <v>42563</v>
      </c>
      <c r="H2312" s="4">
        <v>0.79652777777777783</v>
      </c>
      <c r="I2312" s="27">
        <f>HOUR(UBER[[#This Row],[Request Timestamp]])</f>
        <v>19</v>
      </c>
      <c r="J2312" s="4" t="str">
        <f t="shared" si="109"/>
        <v>Evening</v>
      </c>
      <c r="K2312" s="4" t="str">
        <f>TEXT(UBER[[#This Row],[Request Date]],"dddd")</f>
        <v>Tuesday</v>
      </c>
      <c r="L2312" s="2" t="str">
        <f>IF(OR(UBER[Drop Date]="NA", UBER[Drop Time]="NA"), "NA",M2312+N2312)</f>
        <v>NA</v>
      </c>
      <c r="M2312" s="3" t="s">
        <v>6</v>
      </c>
      <c r="N2312" s="4"/>
      <c r="O2312" s="4" t="str">
        <f>IF(UBER[Drop Date]="NA","No","yes")</f>
        <v>No</v>
      </c>
      <c r="P2312" s="4" t="str">
        <f t="shared" si="110"/>
        <v/>
      </c>
      <c r="Q2312" s="27" t="str">
        <f>IF(UBER[[Trip duration ]]="","",HOUR(P2312)*60 + MINUTE(P2312))</f>
        <v/>
      </c>
      <c r="R2312" s="27"/>
    </row>
    <row r="2313" spans="1:18" x14ac:dyDescent="0.3">
      <c r="A2313" s="1">
        <v>2320</v>
      </c>
      <c r="B2313" s="1" t="s">
        <v>4</v>
      </c>
      <c r="C2313" s="1" t="s">
        <v>6</v>
      </c>
      <c r="D2313" s="1" t="str">
        <f t="shared" si="108"/>
        <v>No</v>
      </c>
      <c r="E2313" s="1" t="s">
        <v>7</v>
      </c>
      <c r="F2313" s="2">
        <f>UBER[[#This Row],[Request Date]]+UBER[[#This Row],[Request Time]]</f>
        <v>42563.796527777777</v>
      </c>
      <c r="G2313" s="3">
        <v>42563</v>
      </c>
      <c r="H2313" s="4">
        <v>0.79652777777777783</v>
      </c>
      <c r="I2313" s="27">
        <f>HOUR(UBER[[#This Row],[Request Timestamp]])</f>
        <v>19</v>
      </c>
      <c r="J2313" s="4" t="str">
        <f t="shared" si="109"/>
        <v>Evening</v>
      </c>
      <c r="K2313" s="4" t="str">
        <f>TEXT(UBER[[#This Row],[Request Date]],"dddd")</f>
        <v>Tuesday</v>
      </c>
      <c r="L2313" s="2" t="str">
        <f>IF(OR(UBER[Drop Date]="NA", UBER[Drop Time]="NA"), "NA",M2313+N2313)</f>
        <v>NA</v>
      </c>
      <c r="M2313" s="3" t="s">
        <v>6</v>
      </c>
      <c r="N2313" s="4"/>
      <c r="O2313" s="4" t="str">
        <f>IF(UBER[Drop Date]="NA","No","yes")</f>
        <v>No</v>
      </c>
      <c r="P2313" s="4" t="str">
        <f t="shared" si="110"/>
        <v/>
      </c>
      <c r="Q2313" s="27" t="str">
        <f>IF(UBER[[Trip duration ]]="","",HOUR(P2313)*60 + MINUTE(P2313))</f>
        <v/>
      </c>
      <c r="R2313" s="27"/>
    </row>
    <row r="2314" spans="1:18" x14ac:dyDescent="0.3">
      <c r="A2314" s="1">
        <v>2321</v>
      </c>
      <c r="B2314" s="1" t="s">
        <v>4</v>
      </c>
      <c r="C2314" s="1" t="s">
        <v>6</v>
      </c>
      <c r="D2314" s="1" t="str">
        <f t="shared" si="108"/>
        <v>No</v>
      </c>
      <c r="E2314" s="1" t="s">
        <v>7</v>
      </c>
      <c r="F2314" s="2">
        <f>UBER[[#This Row],[Request Date]]+UBER[[#This Row],[Request Time]]</f>
        <v>42563.794444444444</v>
      </c>
      <c r="G2314" s="3">
        <v>42563</v>
      </c>
      <c r="H2314" s="4">
        <v>0.7944444444444444</v>
      </c>
      <c r="I2314" s="27">
        <f>HOUR(UBER[[#This Row],[Request Timestamp]])</f>
        <v>19</v>
      </c>
      <c r="J2314" s="4" t="str">
        <f t="shared" si="109"/>
        <v>Evening</v>
      </c>
      <c r="K2314" s="4" t="str">
        <f>TEXT(UBER[[#This Row],[Request Date]],"dddd")</f>
        <v>Tuesday</v>
      </c>
      <c r="L2314" s="2" t="str">
        <f>IF(OR(UBER[Drop Date]="NA", UBER[Drop Time]="NA"), "NA",M2314+N2314)</f>
        <v>NA</v>
      </c>
      <c r="M2314" s="3" t="s">
        <v>6</v>
      </c>
      <c r="N2314" s="4"/>
      <c r="O2314" s="4" t="str">
        <f>IF(UBER[Drop Date]="NA","No","yes")</f>
        <v>No</v>
      </c>
      <c r="P2314" s="4" t="str">
        <f t="shared" si="110"/>
        <v/>
      </c>
      <c r="Q2314" s="27" t="str">
        <f>IF(UBER[[Trip duration ]]="","",HOUR(P2314)*60 + MINUTE(P2314))</f>
        <v/>
      </c>
      <c r="R2314" s="27"/>
    </row>
    <row r="2315" spans="1:18" x14ac:dyDescent="0.3">
      <c r="A2315" s="1">
        <v>2322</v>
      </c>
      <c r="B2315" s="1" t="s">
        <v>4</v>
      </c>
      <c r="C2315" s="1" t="s">
        <v>6</v>
      </c>
      <c r="D2315" s="1" t="str">
        <f t="shared" si="108"/>
        <v>No</v>
      </c>
      <c r="E2315" s="1" t="s">
        <v>7</v>
      </c>
      <c r="F2315" s="2">
        <f>UBER[[#This Row],[Request Date]]+UBER[[#This Row],[Request Time]]</f>
        <v>42563.79791666667</v>
      </c>
      <c r="G2315" s="3">
        <v>42563</v>
      </c>
      <c r="H2315" s="4">
        <v>0.79791666666666661</v>
      </c>
      <c r="I2315" s="27">
        <f>HOUR(UBER[[#This Row],[Request Timestamp]])</f>
        <v>19</v>
      </c>
      <c r="J2315" s="4" t="str">
        <f t="shared" si="109"/>
        <v>Evening</v>
      </c>
      <c r="K2315" s="4" t="str">
        <f>TEXT(UBER[[#This Row],[Request Date]],"dddd")</f>
        <v>Tuesday</v>
      </c>
      <c r="L2315" s="2" t="str">
        <f>IF(OR(UBER[Drop Date]="NA", UBER[Drop Time]="NA"), "NA",M2315+N2315)</f>
        <v>NA</v>
      </c>
      <c r="M2315" s="3" t="s">
        <v>6</v>
      </c>
      <c r="N2315" s="4"/>
      <c r="O2315" s="4" t="str">
        <f>IF(UBER[Drop Date]="NA","No","yes")</f>
        <v>No</v>
      </c>
      <c r="P2315" s="4" t="str">
        <f t="shared" si="110"/>
        <v/>
      </c>
      <c r="Q2315" s="27" t="str">
        <f>IF(UBER[[Trip duration ]]="","",HOUR(P2315)*60 + MINUTE(P2315))</f>
        <v/>
      </c>
      <c r="R2315" s="27"/>
    </row>
    <row r="2316" spans="1:18" x14ac:dyDescent="0.3">
      <c r="A2316" s="1">
        <v>2323</v>
      </c>
      <c r="B2316" s="1" t="s">
        <v>8</v>
      </c>
      <c r="C2316" s="1">
        <v>61</v>
      </c>
      <c r="D2316" s="1" t="str">
        <f t="shared" si="108"/>
        <v>Yes</v>
      </c>
      <c r="E2316" s="1" t="s">
        <v>5</v>
      </c>
      <c r="F2316" s="2">
        <f>UBER[[#This Row],[Request Date]]+UBER[[#This Row],[Request Time]]</f>
        <v>42563.79583333333</v>
      </c>
      <c r="G2316" s="3">
        <v>42563</v>
      </c>
      <c r="H2316" s="4">
        <v>0.79583333333333339</v>
      </c>
      <c r="I2316" s="27">
        <f>HOUR(UBER[[#This Row],[Request Timestamp]])</f>
        <v>19</v>
      </c>
      <c r="J2316" s="4" t="str">
        <f t="shared" si="109"/>
        <v>Evening</v>
      </c>
      <c r="K2316" s="4" t="str">
        <f>TEXT(UBER[[#This Row],[Request Date]],"dddd")</f>
        <v>Tuesday</v>
      </c>
      <c r="L2316" s="2">
        <f>IF(OR(UBER[Drop Date]="NA", UBER[Drop Time]="NA"), "NA",M2316+N2316)</f>
        <v>42563.845138888886</v>
      </c>
      <c r="M2316" s="3">
        <v>42563</v>
      </c>
      <c r="N2316" s="4">
        <v>0.84513888888888899</v>
      </c>
      <c r="O2316" s="4" t="str">
        <f>IF(UBER[Drop Date]="NA","No","yes")</f>
        <v>yes</v>
      </c>
      <c r="P2316" s="4">
        <f t="shared" si="110"/>
        <v>4.9305555556202307E-2</v>
      </c>
      <c r="Q2316" s="27">
        <f>IF(UBER[[Trip duration ]]="","",HOUR(P2316)*60 + MINUTE(P2316))</f>
        <v>71</v>
      </c>
      <c r="R2316" s="27"/>
    </row>
    <row r="2317" spans="1:18" x14ac:dyDescent="0.3">
      <c r="A2317" s="1">
        <v>2324</v>
      </c>
      <c r="B2317" s="1" t="s">
        <v>4</v>
      </c>
      <c r="C2317" s="1" t="s">
        <v>6</v>
      </c>
      <c r="D2317" s="1" t="str">
        <f t="shared" si="108"/>
        <v>No</v>
      </c>
      <c r="E2317" s="1" t="s">
        <v>7</v>
      </c>
      <c r="F2317" s="2">
        <f>UBER[[#This Row],[Request Date]]+UBER[[#This Row],[Request Time]]</f>
        <v>42563.797222222223</v>
      </c>
      <c r="G2317" s="3">
        <v>42563</v>
      </c>
      <c r="H2317" s="4">
        <v>0.79722222222222217</v>
      </c>
      <c r="I2317" s="27">
        <f>HOUR(UBER[[#This Row],[Request Timestamp]])</f>
        <v>19</v>
      </c>
      <c r="J2317" s="4" t="str">
        <f t="shared" si="109"/>
        <v>Evening</v>
      </c>
      <c r="K2317" s="4" t="str">
        <f>TEXT(UBER[[#This Row],[Request Date]],"dddd")</f>
        <v>Tuesday</v>
      </c>
      <c r="L2317" s="2" t="str">
        <f>IF(OR(UBER[Drop Date]="NA", UBER[Drop Time]="NA"), "NA",M2317+N2317)</f>
        <v>NA</v>
      </c>
      <c r="M2317" s="3" t="s">
        <v>6</v>
      </c>
      <c r="N2317" s="4"/>
      <c r="O2317" s="4" t="str">
        <f>IF(UBER[Drop Date]="NA","No","yes")</f>
        <v>No</v>
      </c>
      <c r="P2317" s="4" t="str">
        <f t="shared" si="110"/>
        <v/>
      </c>
      <c r="Q2317" s="27" t="str">
        <f>IF(UBER[[Trip duration ]]="","",HOUR(P2317)*60 + MINUTE(P2317))</f>
        <v/>
      </c>
      <c r="R2317" s="27"/>
    </row>
    <row r="2318" spans="1:18" x14ac:dyDescent="0.3">
      <c r="A2318" s="1">
        <v>2325</v>
      </c>
      <c r="B2318" s="1" t="s">
        <v>4</v>
      </c>
      <c r="C2318" s="1" t="s">
        <v>6</v>
      </c>
      <c r="D2318" s="1" t="str">
        <f t="shared" si="108"/>
        <v>No</v>
      </c>
      <c r="E2318" s="1" t="s">
        <v>7</v>
      </c>
      <c r="F2318" s="2">
        <f>UBER[[#This Row],[Request Date]]+UBER[[#This Row],[Request Time]]</f>
        <v>42563.798611111109</v>
      </c>
      <c r="G2318" s="3">
        <v>42563</v>
      </c>
      <c r="H2318" s="4">
        <v>0.79861111111111116</v>
      </c>
      <c r="I2318" s="27">
        <f>HOUR(UBER[[#This Row],[Request Timestamp]])</f>
        <v>19</v>
      </c>
      <c r="J2318" s="4" t="str">
        <f t="shared" si="109"/>
        <v>Evening</v>
      </c>
      <c r="K2318" s="4" t="str">
        <f>TEXT(UBER[[#This Row],[Request Date]],"dddd")</f>
        <v>Tuesday</v>
      </c>
      <c r="L2318" s="2" t="str">
        <f>IF(OR(UBER[Drop Date]="NA", UBER[Drop Time]="NA"), "NA",M2318+N2318)</f>
        <v>NA</v>
      </c>
      <c r="M2318" s="3" t="s">
        <v>6</v>
      </c>
      <c r="N2318" s="4"/>
      <c r="O2318" s="4" t="str">
        <f>IF(UBER[Drop Date]="NA","No","yes")</f>
        <v>No</v>
      </c>
      <c r="P2318" s="4" t="str">
        <f t="shared" si="110"/>
        <v/>
      </c>
      <c r="Q2318" s="27" t="str">
        <f>IF(UBER[[Trip duration ]]="","",HOUR(P2318)*60 + MINUTE(P2318))</f>
        <v/>
      </c>
      <c r="R2318" s="27"/>
    </row>
    <row r="2319" spans="1:18" x14ac:dyDescent="0.3">
      <c r="A2319" s="1">
        <v>2326</v>
      </c>
      <c r="B2319" s="1" t="s">
        <v>4</v>
      </c>
      <c r="C2319" s="1" t="s">
        <v>6</v>
      </c>
      <c r="D2319" s="1" t="str">
        <f t="shared" si="108"/>
        <v>No</v>
      </c>
      <c r="E2319" s="1" t="s">
        <v>7</v>
      </c>
      <c r="F2319" s="2">
        <f>UBER[[#This Row],[Request Date]]+UBER[[#This Row],[Request Time]]</f>
        <v>42563.802777777775</v>
      </c>
      <c r="G2319" s="3">
        <v>42563</v>
      </c>
      <c r="H2319" s="4">
        <v>0.8027777777777777</v>
      </c>
      <c r="I2319" s="27">
        <f>HOUR(UBER[[#This Row],[Request Timestamp]])</f>
        <v>19</v>
      </c>
      <c r="J2319" s="4" t="str">
        <f t="shared" si="109"/>
        <v>Evening</v>
      </c>
      <c r="K2319" s="4" t="str">
        <f>TEXT(UBER[[#This Row],[Request Date]],"dddd")</f>
        <v>Tuesday</v>
      </c>
      <c r="L2319" s="2" t="str">
        <f>IF(OR(UBER[Drop Date]="NA", UBER[Drop Time]="NA"), "NA",M2319+N2319)</f>
        <v>NA</v>
      </c>
      <c r="M2319" s="3" t="s">
        <v>6</v>
      </c>
      <c r="N2319" s="4"/>
      <c r="O2319" s="4" t="str">
        <f>IF(UBER[Drop Date]="NA","No","yes")</f>
        <v>No</v>
      </c>
      <c r="P2319" s="4" t="str">
        <f t="shared" si="110"/>
        <v/>
      </c>
      <c r="Q2319" s="27" t="str">
        <f>IF(UBER[[Trip duration ]]="","",HOUR(P2319)*60 + MINUTE(P2319))</f>
        <v/>
      </c>
      <c r="R2319" s="27"/>
    </row>
    <row r="2320" spans="1:18" x14ac:dyDescent="0.3">
      <c r="A2320" s="1">
        <v>2327</v>
      </c>
      <c r="B2320" s="1" t="s">
        <v>8</v>
      </c>
      <c r="C2320" s="1">
        <v>246</v>
      </c>
      <c r="D2320" s="1" t="str">
        <f t="shared" si="108"/>
        <v>Yes</v>
      </c>
      <c r="E2320" s="1" t="s">
        <v>5</v>
      </c>
      <c r="F2320" s="2">
        <f>UBER[[#This Row],[Request Date]]+UBER[[#This Row],[Request Time]]</f>
        <v>42563.79791666667</v>
      </c>
      <c r="G2320" s="3">
        <v>42563</v>
      </c>
      <c r="H2320" s="4">
        <v>0.79791666666666661</v>
      </c>
      <c r="I2320" s="27">
        <f>HOUR(UBER[[#This Row],[Request Timestamp]])</f>
        <v>19</v>
      </c>
      <c r="J2320" s="4" t="str">
        <f t="shared" si="109"/>
        <v>Evening</v>
      </c>
      <c r="K2320" s="4" t="str">
        <f>TEXT(UBER[[#This Row],[Request Date]],"dddd")</f>
        <v>Tuesday</v>
      </c>
      <c r="L2320" s="2">
        <f>IF(OR(UBER[Drop Date]="NA", UBER[Drop Time]="NA"), "NA",M2320+N2320)</f>
        <v>42563.842361111114</v>
      </c>
      <c r="M2320" s="3">
        <v>42563</v>
      </c>
      <c r="N2320" s="4">
        <v>0.84236111111111101</v>
      </c>
      <c r="O2320" s="4" t="str">
        <f>IF(UBER[Drop Date]="NA","No","yes")</f>
        <v>yes</v>
      </c>
      <c r="P2320" s="4">
        <f t="shared" si="110"/>
        <v>4.4444444443797693E-2</v>
      </c>
      <c r="Q2320" s="27">
        <f>IF(UBER[[Trip duration ]]="","",HOUR(P2320)*60 + MINUTE(P2320))</f>
        <v>64</v>
      </c>
      <c r="R2320" s="27"/>
    </row>
    <row r="2321" spans="1:18" x14ac:dyDescent="0.3">
      <c r="A2321" s="1">
        <v>2328</v>
      </c>
      <c r="B2321" s="1" t="s">
        <v>8</v>
      </c>
      <c r="C2321" s="1">
        <v>215</v>
      </c>
      <c r="D2321" s="1" t="str">
        <f t="shared" si="108"/>
        <v>Yes</v>
      </c>
      <c r="E2321" s="1" t="s">
        <v>5</v>
      </c>
      <c r="F2321" s="2">
        <f>UBER[[#This Row],[Request Date]]+UBER[[#This Row],[Request Time]]</f>
        <v>42563.8</v>
      </c>
      <c r="G2321" s="3">
        <v>42563</v>
      </c>
      <c r="H2321" s="4">
        <v>0.79999999999999993</v>
      </c>
      <c r="I2321" s="27">
        <f>HOUR(UBER[[#This Row],[Request Timestamp]])</f>
        <v>19</v>
      </c>
      <c r="J2321" s="4" t="str">
        <f t="shared" si="109"/>
        <v>Evening</v>
      </c>
      <c r="K2321" s="4" t="str">
        <f>TEXT(UBER[[#This Row],[Request Date]],"dddd")</f>
        <v>Tuesday</v>
      </c>
      <c r="L2321" s="2">
        <f>IF(OR(UBER[Drop Date]="NA", UBER[Drop Time]="NA"), "NA",M2321+N2321)</f>
        <v>42563.834027777775</v>
      </c>
      <c r="M2321" s="3">
        <v>42563</v>
      </c>
      <c r="N2321" s="4">
        <v>0.8340277777777777</v>
      </c>
      <c r="O2321" s="4" t="str">
        <f>IF(UBER[Drop Date]="NA","No","yes")</f>
        <v>yes</v>
      </c>
      <c r="P2321" s="4">
        <f t="shared" si="110"/>
        <v>3.4027777772280388E-2</v>
      </c>
      <c r="Q2321" s="27">
        <f>IF(UBER[[Trip duration ]]="","",HOUR(P2321)*60 + MINUTE(P2321))</f>
        <v>49</v>
      </c>
      <c r="R2321" s="27"/>
    </row>
    <row r="2322" spans="1:18" x14ac:dyDescent="0.3">
      <c r="A2322" s="1">
        <v>2329</v>
      </c>
      <c r="B2322" s="1" t="s">
        <v>4</v>
      </c>
      <c r="C2322" s="1" t="s">
        <v>6</v>
      </c>
      <c r="D2322" s="1" t="str">
        <f t="shared" si="108"/>
        <v>No</v>
      </c>
      <c r="E2322" s="1" t="s">
        <v>7</v>
      </c>
      <c r="F2322" s="2">
        <f>UBER[[#This Row],[Request Date]]+UBER[[#This Row],[Request Time]]</f>
        <v>42563.798611111109</v>
      </c>
      <c r="G2322" s="3">
        <v>42563</v>
      </c>
      <c r="H2322" s="4">
        <v>0.79861111111111116</v>
      </c>
      <c r="I2322" s="27">
        <f>HOUR(UBER[[#This Row],[Request Timestamp]])</f>
        <v>19</v>
      </c>
      <c r="J2322" s="4" t="str">
        <f t="shared" si="109"/>
        <v>Evening</v>
      </c>
      <c r="K2322" s="4" t="str">
        <f>TEXT(UBER[[#This Row],[Request Date]],"dddd")</f>
        <v>Tuesday</v>
      </c>
      <c r="L2322" s="2" t="str">
        <f>IF(OR(UBER[Drop Date]="NA", UBER[Drop Time]="NA"), "NA",M2322+N2322)</f>
        <v>NA</v>
      </c>
      <c r="M2322" s="3" t="s">
        <v>6</v>
      </c>
      <c r="N2322" s="4"/>
      <c r="O2322" s="4" t="str">
        <f>IF(UBER[Drop Date]="NA","No","yes")</f>
        <v>No</v>
      </c>
      <c r="P2322" s="4" t="str">
        <f t="shared" si="110"/>
        <v/>
      </c>
      <c r="Q2322" s="27" t="str">
        <f>IF(UBER[[Trip duration ]]="","",HOUR(P2322)*60 + MINUTE(P2322))</f>
        <v/>
      </c>
      <c r="R2322" s="27"/>
    </row>
    <row r="2323" spans="1:18" x14ac:dyDescent="0.3">
      <c r="A2323" s="1">
        <v>2330</v>
      </c>
      <c r="B2323" s="1" t="s">
        <v>4</v>
      </c>
      <c r="C2323" s="1" t="s">
        <v>6</v>
      </c>
      <c r="D2323" s="1" t="str">
        <f t="shared" si="108"/>
        <v>No</v>
      </c>
      <c r="E2323" s="1" t="s">
        <v>7</v>
      </c>
      <c r="F2323" s="2">
        <f>UBER[[#This Row],[Request Date]]+UBER[[#This Row],[Request Time]]</f>
        <v>42563.802083333336</v>
      </c>
      <c r="G2323" s="3">
        <v>42563</v>
      </c>
      <c r="H2323" s="4">
        <v>0.80208333333333337</v>
      </c>
      <c r="I2323" s="27">
        <f>HOUR(UBER[[#This Row],[Request Timestamp]])</f>
        <v>19</v>
      </c>
      <c r="J2323" s="4" t="str">
        <f t="shared" si="109"/>
        <v>Evening</v>
      </c>
      <c r="K2323" s="4" t="str">
        <f>TEXT(UBER[[#This Row],[Request Date]],"dddd")</f>
        <v>Tuesday</v>
      </c>
      <c r="L2323" s="2" t="str">
        <f>IF(OR(UBER[Drop Date]="NA", UBER[Drop Time]="NA"), "NA",M2323+N2323)</f>
        <v>NA</v>
      </c>
      <c r="M2323" s="3" t="s">
        <v>6</v>
      </c>
      <c r="N2323" s="4"/>
      <c r="O2323" s="4" t="str">
        <f>IF(UBER[Drop Date]="NA","No","yes")</f>
        <v>No</v>
      </c>
      <c r="P2323" s="4" t="str">
        <f t="shared" si="110"/>
        <v/>
      </c>
      <c r="Q2323" s="27" t="str">
        <f>IF(UBER[[Trip duration ]]="","",HOUR(P2323)*60 + MINUTE(P2323))</f>
        <v/>
      </c>
      <c r="R2323" s="27"/>
    </row>
    <row r="2324" spans="1:18" x14ac:dyDescent="0.3">
      <c r="A2324" s="1">
        <v>2331</v>
      </c>
      <c r="B2324" s="1" t="s">
        <v>4</v>
      </c>
      <c r="C2324" s="1">
        <v>141</v>
      </c>
      <c r="D2324" s="1" t="str">
        <f t="shared" si="108"/>
        <v>Yes</v>
      </c>
      <c r="E2324" s="1" t="s">
        <v>5</v>
      </c>
      <c r="F2324" s="2">
        <f>UBER[[#This Row],[Request Date]]+UBER[[#This Row],[Request Time]]</f>
        <v>42563.800694444442</v>
      </c>
      <c r="G2324" s="3">
        <v>42563</v>
      </c>
      <c r="H2324" s="4">
        <v>0.80069444444444438</v>
      </c>
      <c r="I2324" s="27">
        <f>HOUR(UBER[[#This Row],[Request Timestamp]])</f>
        <v>19</v>
      </c>
      <c r="J2324" s="4" t="str">
        <f t="shared" si="109"/>
        <v>Evening</v>
      </c>
      <c r="K2324" s="4" t="str">
        <f>TEXT(UBER[[#This Row],[Request Date]],"dddd")</f>
        <v>Tuesday</v>
      </c>
      <c r="L2324" s="2">
        <f>IF(OR(UBER[Drop Date]="NA", UBER[Drop Time]="NA"), "NA",M2324+N2324)</f>
        <v>42563.852777777778</v>
      </c>
      <c r="M2324" s="3">
        <v>42563</v>
      </c>
      <c r="N2324" s="4">
        <v>0.85277777777777775</v>
      </c>
      <c r="O2324" s="4" t="str">
        <f>IF(UBER[Drop Date]="NA","No","yes")</f>
        <v>yes</v>
      </c>
      <c r="P2324" s="4">
        <f t="shared" si="110"/>
        <v>5.2083333335758653E-2</v>
      </c>
      <c r="Q2324" s="27">
        <f>IF(UBER[[Trip duration ]]="","",HOUR(P2324)*60 + MINUTE(P2324))</f>
        <v>75</v>
      </c>
      <c r="R2324" s="27"/>
    </row>
    <row r="2325" spans="1:18" x14ac:dyDescent="0.3">
      <c r="A2325" s="1">
        <v>2332</v>
      </c>
      <c r="B2325" s="1" t="s">
        <v>8</v>
      </c>
      <c r="C2325" s="1" t="s">
        <v>6</v>
      </c>
      <c r="D2325" s="1" t="str">
        <f t="shared" si="108"/>
        <v>No</v>
      </c>
      <c r="E2325" s="1" t="s">
        <v>7</v>
      </c>
      <c r="F2325" s="2">
        <f>UBER[[#This Row],[Request Date]]+UBER[[#This Row],[Request Time]]</f>
        <v>42563.803472222222</v>
      </c>
      <c r="G2325" s="3">
        <v>42563</v>
      </c>
      <c r="H2325" s="4">
        <v>0.80347222222222225</v>
      </c>
      <c r="I2325" s="27">
        <f>HOUR(UBER[[#This Row],[Request Timestamp]])</f>
        <v>19</v>
      </c>
      <c r="J2325" s="4" t="str">
        <f t="shared" si="109"/>
        <v>Evening</v>
      </c>
      <c r="K2325" s="4" t="str">
        <f>TEXT(UBER[[#This Row],[Request Date]],"dddd")</f>
        <v>Tuesday</v>
      </c>
      <c r="L2325" s="2" t="str">
        <f>IF(OR(UBER[Drop Date]="NA", UBER[Drop Time]="NA"), "NA",M2325+N2325)</f>
        <v>NA</v>
      </c>
      <c r="M2325" s="3" t="s">
        <v>6</v>
      </c>
      <c r="N2325" s="4"/>
      <c r="O2325" s="4" t="str">
        <f>IF(UBER[Drop Date]="NA","No","yes")</f>
        <v>No</v>
      </c>
      <c r="P2325" s="4" t="str">
        <f t="shared" si="110"/>
        <v/>
      </c>
      <c r="Q2325" s="27" t="str">
        <f>IF(UBER[[Trip duration ]]="","",HOUR(P2325)*60 + MINUTE(P2325))</f>
        <v/>
      </c>
      <c r="R2325" s="27"/>
    </row>
    <row r="2326" spans="1:18" x14ac:dyDescent="0.3">
      <c r="A2326" s="1">
        <v>2333</v>
      </c>
      <c r="B2326" s="1" t="s">
        <v>4</v>
      </c>
      <c r="C2326" s="1" t="s">
        <v>6</v>
      </c>
      <c r="D2326" s="1" t="str">
        <f t="shared" si="108"/>
        <v>No</v>
      </c>
      <c r="E2326" s="1" t="s">
        <v>7</v>
      </c>
      <c r="F2326" s="2">
        <f>UBER[[#This Row],[Request Date]]+UBER[[#This Row],[Request Time]]</f>
        <v>42563.803472222222</v>
      </c>
      <c r="G2326" s="3">
        <v>42563</v>
      </c>
      <c r="H2326" s="4">
        <v>0.80347222222222225</v>
      </c>
      <c r="I2326" s="27">
        <f>HOUR(UBER[[#This Row],[Request Timestamp]])</f>
        <v>19</v>
      </c>
      <c r="J2326" s="4" t="str">
        <f t="shared" si="109"/>
        <v>Evening</v>
      </c>
      <c r="K2326" s="4" t="str">
        <f>TEXT(UBER[[#This Row],[Request Date]],"dddd")</f>
        <v>Tuesday</v>
      </c>
      <c r="L2326" s="2" t="str">
        <f>IF(OR(UBER[Drop Date]="NA", UBER[Drop Time]="NA"), "NA",M2326+N2326)</f>
        <v>NA</v>
      </c>
      <c r="M2326" s="3" t="s">
        <v>6</v>
      </c>
      <c r="N2326" s="4"/>
      <c r="O2326" s="4" t="str">
        <f>IF(UBER[Drop Date]="NA","No","yes")</f>
        <v>No</v>
      </c>
      <c r="P2326" s="4" t="str">
        <f t="shared" si="110"/>
        <v/>
      </c>
      <c r="Q2326" s="27" t="str">
        <f>IF(UBER[[Trip duration ]]="","",HOUR(P2326)*60 + MINUTE(P2326))</f>
        <v/>
      </c>
      <c r="R2326" s="27"/>
    </row>
    <row r="2327" spans="1:18" x14ac:dyDescent="0.3">
      <c r="A2327" s="1">
        <v>2334</v>
      </c>
      <c r="B2327" s="1" t="s">
        <v>4</v>
      </c>
      <c r="C2327" s="1" t="s">
        <v>6</v>
      </c>
      <c r="D2327" s="1" t="str">
        <f t="shared" si="108"/>
        <v>No</v>
      </c>
      <c r="E2327" s="1" t="s">
        <v>7</v>
      </c>
      <c r="F2327" s="2">
        <f>UBER[[#This Row],[Request Date]]+UBER[[#This Row],[Request Time]]</f>
        <v>42563.801388888889</v>
      </c>
      <c r="G2327" s="3">
        <v>42563</v>
      </c>
      <c r="H2327" s="4">
        <v>0.80138888888888893</v>
      </c>
      <c r="I2327" s="27">
        <f>HOUR(UBER[[#This Row],[Request Timestamp]])</f>
        <v>19</v>
      </c>
      <c r="J2327" s="4" t="str">
        <f t="shared" si="109"/>
        <v>Evening</v>
      </c>
      <c r="K2327" s="4" t="str">
        <f>TEXT(UBER[[#This Row],[Request Date]],"dddd")</f>
        <v>Tuesday</v>
      </c>
      <c r="L2327" s="2" t="str">
        <f>IF(OR(UBER[Drop Date]="NA", UBER[Drop Time]="NA"), "NA",M2327+N2327)</f>
        <v>NA</v>
      </c>
      <c r="M2327" s="3" t="s">
        <v>6</v>
      </c>
      <c r="N2327" s="4"/>
      <c r="O2327" s="4" t="str">
        <f>IF(UBER[Drop Date]="NA","No","yes")</f>
        <v>No</v>
      </c>
      <c r="P2327" s="4" t="str">
        <f t="shared" si="110"/>
        <v/>
      </c>
      <c r="Q2327" s="27" t="str">
        <f>IF(UBER[[Trip duration ]]="","",HOUR(P2327)*60 + MINUTE(P2327))</f>
        <v/>
      </c>
      <c r="R2327" s="27"/>
    </row>
    <row r="2328" spans="1:18" x14ac:dyDescent="0.3">
      <c r="A2328" s="1">
        <v>2335</v>
      </c>
      <c r="B2328" s="1" t="s">
        <v>8</v>
      </c>
      <c r="C2328" s="1">
        <v>101</v>
      </c>
      <c r="D2328" s="1" t="str">
        <f t="shared" si="108"/>
        <v>Yes</v>
      </c>
      <c r="E2328" s="1" t="s">
        <v>5</v>
      </c>
      <c r="F2328" s="2">
        <f>UBER[[#This Row],[Request Date]]+UBER[[#This Row],[Request Time]]</f>
        <v>42563.802083333336</v>
      </c>
      <c r="G2328" s="3">
        <v>42563</v>
      </c>
      <c r="H2328" s="4">
        <v>0.80208333333333337</v>
      </c>
      <c r="I2328" s="27">
        <f>HOUR(UBER[[#This Row],[Request Timestamp]])</f>
        <v>19</v>
      </c>
      <c r="J2328" s="4" t="str">
        <f t="shared" si="109"/>
        <v>Evening</v>
      </c>
      <c r="K2328" s="4" t="str">
        <f>TEXT(UBER[[#This Row],[Request Date]],"dddd")</f>
        <v>Tuesday</v>
      </c>
      <c r="L2328" s="2">
        <f>IF(OR(UBER[Drop Date]="NA", UBER[Drop Time]="NA"), "NA",M2328+N2328)</f>
        <v>42563.834722222222</v>
      </c>
      <c r="M2328" s="3">
        <v>42563</v>
      </c>
      <c r="N2328" s="4">
        <v>0.83472222222222225</v>
      </c>
      <c r="O2328" s="4" t="str">
        <f>IF(UBER[Drop Date]="NA","No","yes")</f>
        <v>yes</v>
      </c>
      <c r="P2328" s="4">
        <f t="shared" si="110"/>
        <v>3.2638888886140194E-2</v>
      </c>
      <c r="Q2328" s="27">
        <f>IF(UBER[[Trip duration ]]="","",HOUR(P2328)*60 + MINUTE(P2328))</f>
        <v>47</v>
      </c>
      <c r="R2328" s="27"/>
    </row>
    <row r="2329" spans="1:18" x14ac:dyDescent="0.3">
      <c r="A2329" s="1">
        <v>2336</v>
      </c>
      <c r="B2329" s="1" t="s">
        <v>4</v>
      </c>
      <c r="C2329" s="1" t="s">
        <v>6</v>
      </c>
      <c r="D2329" s="1" t="str">
        <f t="shared" si="108"/>
        <v>No</v>
      </c>
      <c r="E2329" s="1" t="s">
        <v>7</v>
      </c>
      <c r="F2329" s="2">
        <f>UBER[[#This Row],[Request Date]]+UBER[[#This Row],[Request Time]]</f>
        <v>42563.804166666669</v>
      </c>
      <c r="G2329" s="3">
        <v>42563</v>
      </c>
      <c r="H2329" s="4">
        <v>0.8041666666666667</v>
      </c>
      <c r="I2329" s="27">
        <f>HOUR(UBER[[#This Row],[Request Timestamp]])</f>
        <v>19</v>
      </c>
      <c r="J2329" s="4" t="str">
        <f t="shared" si="109"/>
        <v>Evening</v>
      </c>
      <c r="K2329" s="4" t="str">
        <f>TEXT(UBER[[#This Row],[Request Date]],"dddd")</f>
        <v>Tuesday</v>
      </c>
      <c r="L2329" s="2" t="str">
        <f>IF(OR(UBER[Drop Date]="NA", UBER[Drop Time]="NA"), "NA",M2329+N2329)</f>
        <v>NA</v>
      </c>
      <c r="M2329" s="3" t="s">
        <v>6</v>
      </c>
      <c r="N2329" s="4"/>
      <c r="O2329" s="4" t="str">
        <f>IF(UBER[Drop Date]="NA","No","yes")</f>
        <v>No</v>
      </c>
      <c r="P2329" s="4" t="str">
        <f t="shared" si="110"/>
        <v/>
      </c>
      <c r="Q2329" s="27" t="str">
        <f>IF(UBER[[Trip duration ]]="","",HOUR(P2329)*60 + MINUTE(P2329))</f>
        <v/>
      </c>
      <c r="R2329" s="27"/>
    </row>
    <row r="2330" spans="1:18" x14ac:dyDescent="0.3">
      <c r="A2330" s="1">
        <v>2337</v>
      </c>
      <c r="B2330" s="1" t="s">
        <v>4</v>
      </c>
      <c r="C2330" s="1" t="s">
        <v>6</v>
      </c>
      <c r="D2330" s="1" t="str">
        <f t="shared" si="108"/>
        <v>No</v>
      </c>
      <c r="E2330" s="1" t="s">
        <v>7</v>
      </c>
      <c r="F2330" s="2">
        <f>UBER[[#This Row],[Request Date]]+UBER[[#This Row],[Request Time]]</f>
        <v>42563.802083333336</v>
      </c>
      <c r="G2330" s="3">
        <v>42563</v>
      </c>
      <c r="H2330" s="4">
        <v>0.80208333333333337</v>
      </c>
      <c r="I2330" s="27">
        <f>HOUR(UBER[[#This Row],[Request Timestamp]])</f>
        <v>19</v>
      </c>
      <c r="J2330" s="4" t="str">
        <f t="shared" si="109"/>
        <v>Evening</v>
      </c>
      <c r="K2330" s="4" t="str">
        <f>TEXT(UBER[[#This Row],[Request Date]],"dddd")</f>
        <v>Tuesday</v>
      </c>
      <c r="L2330" s="2" t="str">
        <f>IF(OR(UBER[Drop Date]="NA", UBER[Drop Time]="NA"), "NA",M2330+N2330)</f>
        <v>NA</v>
      </c>
      <c r="M2330" s="3" t="s">
        <v>6</v>
      </c>
      <c r="N2330" s="4"/>
      <c r="O2330" s="4" t="str">
        <f>IF(UBER[Drop Date]="NA","No","yes")</f>
        <v>No</v>
      </c>
      <c r="P2330" s="4" t="str">
        <f t="shared" si="110"/>
        <v/>
      </c>
      <c r="Q2330" s="27" t="str">
        <f>IF(UBER[[Trip duration ]]="","",HOUR(P2330)*60 + MINUTE(P2330))</f>
        <v/>
      </c>
      <c r="R2330" s="27"/>
    </row>
    <row r="2331" spans="1:18" x14ac:dyDescent="0.3">
      <c r="A2331" s="1">
        <v>2338</v>
      </c>
      <c r="B2331" s="1" t="s">
        <v>4</v>
      </c>
      <c r="C2331" s="1" t="s">
        <v>6</v>
      </c>
      <c r="D2331" s="1" t="str">
        <f t="shared" si="108"/>
        <v>No</v>
      </c>
      <c r="E2331" s="1" t="s">
        <v>7</v>
      </c>
      <c r="F2331" s="2">
        <f>UBER[[#This Row],[Request Date]]+UBER[[#This Row],[Request Time]]</f>
        <v>42563.803472222222</v>
      </c>
      <c r="G2331" s="3">
        <v>42563</v>
      </c>
      <c r="H2331" s="4">
        <v>0.80347222222222225</v>
      </c>
      <c r="I2331" s="27">
        <f>HOUR(UBER[[#This Row],[Request Timestamp]])</f>
        <v>19</v>
      </c>
      <c r="J2331" s="4" t="str">
        <f t="shared" si="109"/>
        <v>Evening</v>
      </c>
      <c r="K2331" s="4" t="str">
        <f>TEXT(UBER[[#This Row],[Request Date]],"dddd")</f>
        <v>Tuesday</v>
      </c>
      <c r="L2331" s="2" t="str">
        <f>IF(OR(UBER[Drop Date]="NA", UBER[Drop Time]="NA"), "NA",M2331+N2331)</f>
        <v>NA</v>
      </c>
      <c r="M2331" s="3" t="s">
        <v>6</v>
      </c>
      <c r="N2331" s="4"/>
      <c r="O2331" s="4" t="str">
        <f>IF(UBER[Drop Date]="NA","No","yes")</f>
        <v>No</v>
      </c>
      <c r="P2331" s="4" t="str">
        <f t="shared" si="110"/>
        <v/>
      </c>
      <c r="Q2331" s="27" t="str">
        <f>IF(UBER[[Trip duration ]]="","",HOUR(P2331)*60 + MINUTE(P2331))</f>
        <v/>
      </c>
      <c r="R2331" s="27"/>
    </row>
    <row r="2332" spans="1:18" x14ac:dyDescent="0.3">
      <c r="A2332" s="1">
        <v>2339</v>
      </c>
      <c r="B2332" s="1" t="s">
        <v>8</v>
      </c>
      <c r="C2332" s="1">
        <v>206</v>
      </c>
      <c r="D2332" s="1" t="str">
        <f t="shared" si="108"/>
        <v>Yes</v>
      </c>
      <c r="E2332" s="1" t="s">
        <v>5</v>
      </c>
      <c r="F2332" s="2">
        <f>UBER[[#This Row],[Request Date]]+UBER[[#This Row],[Request Time]]</f>
        <v>42563.804861111108</v>
      </c>
      <c r="G2332" s="3">
        <v>42563</v>
      </c>
      <c r="H2332" s="4">
        <v>0.80486111111111114</v>
      </c>
      <c r="I2332" s="27">
        <f>HOUR(UBER[[#This Row],[Request Timestamp]])</f>
        <v>19</v>
      </c>
      <c r="J2332" s="4" t="str">
        <f t="shared" si="109"/>
        <v>Evening</v>
      </c>
      <c r="K2332" s="4" t="str">
        <f>TEXT(UBER[[#This Row],[Request Date]],"dddd")</f>
        <v>Tuesday</v>
      </c>
      <c r="L2332" s="2">
        <f>IF(OR(UBER[Drop Date]="NA", UBER[Drop Time]="NA"), "NA",M2332+N2332)</f>
        <v>42563.841666666667</v>
      </c>
      <c r="M2332" s="3">
        <v>42563</v>
      </c>
      <c r="N2332" s="4">
        <v>0.84166666666666667</v>
      </c>
      <c r="O2332" s="4" t="str">
        <f>IF(UBER[Drop Date]="NA","No","yes")</f>
        <v>yes</v>
      </c>
      <c r="P2332" s="4">
        <f t="shared" si="110"/>
        <v>3.680555555911269E-2</v>
      </c>
      <c r="Q2332" s="27">
        <f>IF(UBER[[Trip duration ]]="","",HOUR(P2332)*60 + MINUTE(P2332))</f>
        <v>53</v>
      </c>
      <c r="R2332" s="27"/>
    </row>
    <row r="2333" spans="1:18" x14ac:dyDescent="0.3">
      <c r="A2333" s="1">
        <v>2340</v>
      </c>
      <c r="B2333" s="1" t="s">
        <v>4</v>
      </c>
      <c r="C2333" s="1">
        <v>254</v>
      </c>
      <c r="D2333" s="1" t="str">
        <f t="shared" si="108"/>
        <v>Yes</v>
      </c>
      <c r="E2333" s="1" t="s">
        <v>5</v>
      </c>
      <c r="F2333" s="2">
        <f>UBER[[#This Row],[Request Date]]+UBER[[#This Row],[Request Time]]</f>
        <v>42563.802777777775</v>
      </c>
      <c r="G2333" s="3">
        <v>42563</v>
      </c>
      <c r="H2333" s="4">
        <v>0.8027777777777777</v>
      </c>
      <c r="I2333" s="27">
        <f>HOUR(UBER[[#This Row],[Request Timestamp]])</f>
        <v>19</v>
      </c>
      <c r="J2333" s="4" t="str">
        <f t="shared" si="109"/>
        <v>Evening</v>
      </c>
      <c r="K2333" s="4" t="str">
        <f>TEXT(UBER[[#This Row],[Request Date]],"dddd")</f>
        <v>Tuesday</v>
      </c>
      <c r="L2333" s="2">
        <f>IF(OR(UBER[Drop Date]="NA", UBER[Drop Time]="NA"), "NA",M2333+N2333)</f>
        <v>42563.824999999997</v>
      </c>
      <c r="M2333" s="3">
        <v>42563</v>
      </c>
      <c r="N2333" s="4">
        <v>0.82500000000000007</v>
      </c>
      <c r="O2333" s="4" t="str">
        <f>IF(UBER[Drop Date]="NA","No","yes")</f>
        <v>yes</v>
      </c>
      <c r="P2333" s="4">
        <f t="shared" si="110"/>
        <v>2.2222222221898846E-2</v>
      </c>
      <c r="Q2333" s="27">
        <f>IF(UBER[[Trip duration ]]="","",HOUR(P2333)*60 + MINUTE(P2333))</f>
        <v>32</v>
      </c>
      <c r="R2333" s="27"/>
    </row>
    <row r="2334" spans="1:18" x14ac:dyDescent="0.3">
      <c r="A2334" s="1">
        <v>2341</v>
      </c>
      <c r="B2334" s="1" t="s">
        <v>4</v>
      </c>
      <c r="C2334" s="1" t="s">
        <v>6</v>
      </c>
      <c r="D2334" s="1" t="str">
        <f t="shared" si="108"/>
        <v>No</v>
      </c>
      <c r="E2334" s="1" t="s">
        <v>7</v>
      </c>
      <c r="F2334" s="2">
        <f>UBER[[#This Row],[Request Date]]+UBER[[#This Row],[Request Time]]</f>
        <v>42563.803472222222</v>
      </c>
      <c r="G2334" s="3">
        <v>42563</v>
      </c>
      <c r="H2334" s="4">
        <v>0.80347222222222225</v>
      </c>
      <c r="I2334" s="27">
        <f>HOUR(UBER[[#This Row],[Request Timestamp]])</f>
        <v>19</v>
      </c>
      <c r="J2334" s="4" t="str">
        <f t="shared" si="109"/>
        <v>Evening</v>
      </c>
      <c r="K2334" s="4" t="str">
        <f>TEXT(UBER[[#This Row],[Request Date]],"dddd")</f>
        <v>Tuesday</v>
      </c>
      <c r="L2334" s="2" t="str">
        <f>IF(OR(UBER[Drop Date]="NA", UBER[Drop Time]="NA"), "NA",M2334+N2334)</f>
        <v>NA</v>
      </c>
      <c r="M2334" s="3" t="s">
        <v>6</v>
      </c>
      <c r="N2334" s="4"/>
      <c r="O2334" s="4" t="str">
        <f>IF(UBER[Drop Date]="NA","No","yes")</f>
        <v>No</v>
      </c>
      <c r="P2334" s="4" t="str">
        <f t="shared" si="110"/>
        <v/>
      </c>
      <c r="Q2334" s="27" t="str">
        <f>IF(UBER[[Trip duration ]]="","",HOUR(P2334)*60 + MINUTE(P2334))</f>
        <v/>
      </c>
      <c r="R2334" s="27"/>
    </row>
    <row r="2335" spans="1:18" x14ac:dyDescent="0.3">
      <c r="A2335" s="1">
        <v>2342</v>
      </c>
      <c r="B2335" s="1" t="s">
        <v>4</v>
      </c>
      <c r="C2335" s="1" t="s">
        <v>6</v>
      </c>
      <c r="D2335" s="1" t="str">
        <f t="shared" si="108"/>
        <v>No</v>
      </c>
      <c r="E2335" s="1" t="s">
        <v>7</v>
      </c>
      <c r="F2335" s="2">
        <f>UBER[[#This Row],[Request Date]]+UBER[[#This Row],[Request Time]]</f>
        <v>42563.804166666669</v>
      </c>
      <c r="G2335" s="3">
        <v>42563</v>
      </c>
      <c r="H2335" s="4">
        <v>0.8041666666666667</v>
      </c>
      <c r="I2335" s="27">
        <f>HOUR(UBER[[#This Row],[Request Timestamp]])</f>
        <v>19</v>
      </c>
      <c r="J2335" s="4" t="str">
        <f t="shared" si="109"/>
        <v>Evening</v>
      </c>
      <c r="K2335" s="4" t="str">
        <f>TEXT(UBER[[#This Row],[Request Date]],"dddd")</f>
        <v>Tuesday</v>
      </c>
      <c r="L2335" s="2" t="str">
        <f>IF(OR(UBER[Drop Date]="NA", UBER[Drop Time]="NA"), "NA",M2335+N2335)</f>
        <v>NA</v>
      </c>
      <c r="M2335" s="3" t="s">
        <v>6</v>
      </c>
      <c r="N2335" s="4"/>
      <c r="O2335" s="4" t="str">
        <f>IF(UBER[Drop Date]="NA","No","yes")</f>
        <v>No</v>
      </c>
      <c r="P2335" s="4" t="str">
        <f t="shared" si="110"/>
        <v/>
      </c>
      <c r="Q2335" s="27" t="str">
        <f>IF(UBER[[Trip duration ]]="","",HOUR(P2335)*60 + MINUTE(P2335))</f>
        <v/>
      </c>
      <c r="R2335" s="27"/>
    </row>
    <row r="2336" spans="1:18" x14ac:dyDescent="0.3">
      <c r="A2336" s="1">
        <v>2343</v>
      </c>
      <c r="B2336" s="1" t="s">
        <v>4</v>
      </c>
      <c r="C2336" s="1" t="s">
        <v>6</v>
      </c>
      <c r="D2336" s="1" t="str">
        <f t="shared" si="108"/>
        <v>No</v>
      </c>
      <c r="E2336" s="1" t="s">
        <v>7</v>
      </c>
      <c r="F2336" s="2">
        <f>UBER[[#This Row],[Request Date]]+UBER[[#This Row],[Request Time]]</f>
        <v>42563.804861111108</v>
      </c>
      <c r="G2336" s="3">
        <v>42563</v>
      </c>
      <c r="H2336" s="4">
        <v>0.80486111111111114</v>
      </c>
      <c r="I2336" s="27">
        <f>HOUR(UBER[[#This Row],[Request Timestamp]])</f>
        <v>19</v>
      </c>
      <c r="J2336" s="4" t="str">
        <f t="shared" si="109"/>
        <v>Evening</v>
      </c>
      <c r="K2336" s="4" t="str">
        <f>TEXT(UBER[[#This Row],[Request Date]],"dddd")</f>
        <v>Tuesday</v>
      </c>
      <c r="L2336" s="2" t="str">
        <f>IF(OR(UBER[Drop Date]="NA", UBER[Drop Time]="NA"), "NA",M2336+N2336)</f>
        <v>NA</v>
      </c>
      <c r="M2336" s="3" t="s">
        <v>6</v>
      </c>
      <c r="N2336" s="4"/>
      <c r="O2336" s="4" t="str">
        <f>IF(UBER[Drop Date]="NA","No","yes")</f>
        <v>No</v>
      </c>
      <c r="P2336" s="4" t="str">
        <f t="shared" si="110"/>
        <v/>
      </c>
      <c r="Q2336" s="27" t="str">
        <f>IF(UBER[[Trip duration ]]="","",HOUR(P2336)*60 + MINUTE(P2336))</f>
        <v/>
      </c>
      <c r="R2336" s="27"/>
    </row>
    <row r="2337" spans="1:18" x14ac:dyDescent="0.3">
      <c r="A2337" s="1">
        <v>2344</v>
      </c>
      <c r="B2337" s="1" t="s">
        <v>4</v>
      </c>
      <c r="C2337" s="1" t="s">
        <v>6</v>
      </c>
      <c r="D2337" s="1" t="str">
        <f t="shared" si="108"/>
        <v>No</v>
      </c>
      <c r="E2337" s="1" t="s">
        <v>7</v>
      </c>
      <c r="F2337" s="2">
        <f>UBER[[#This Row],[Request Date]]+UBER[[#This Row],[Request Time]]</f>
        <v>42563.800694444442</v>
      </c>
      <c r="G2337" s="3">
        <v>42563</v>
      </c>
      <c r="H2337" s="4">
        <v>0.80069444444444438</v>
      </c>
      <c r="I2337" s="27">
        <f>HOUR(UBER[[#This Row],[Request Timestamp]])</f>
        <v>19</v>
      </c>
      <c r="J2337" s="4" t="str">
        <f t="shared" si="109"/>
        <v>Evening</v>
      </c>
      <c r="K2337" s="4" t="str">
        <f>TEXT(UBER[[#This Row],[Request Date]],"dddd")</f>
        <v>Tuesday</v>
      </c>
      <c r="L2337" s="2" t="str">
        <f>IF(OR(UBER[Drop Date]="NA", UBER[Drop Time]="NA"), "NA",M2337+N2337)</f>
        <v>NA</v>
      </c>
      <c r="M2337" s="3" t="s">
        <v>6</v>
      </c>
      <c r="N2337" s="4"/>
      <c r="O2337" s="4" t="str">
        <f>IF(UBER[Drop Date]="NA","No","yes")</f>
        <v>No</v>
      </c>
      <c r="P2337" s="4" t="str">
        <f t="shared" si="110"/>
        <v/>
      </c>
      <c r="Q2337" s="27" t="str">
        <f>IF(UBER[[Trip duration ]]="","",HOUR(P2337)*60 + MINUTE(P2337))</f>
        <v/>
      </c>
      <c r="R2337" s="27"/>
    </row>
    <row r="2338" spans="1:18" x14ac:dyDescent="0.3">
      <c r="A2338" s="1">
        <v>2345</v>
      </c>
      <c r="B2338" s="1" t="s">
        <v>4</v>
      </c>
      <c r="C2338" s="1" t="s">
        <v>6</v>
      </c>
      <c r="D2338" s="1" t="str">
        <f t="shared" si="108"/>
        <v>No</v>
      </c>
      <c r="E2338" s="1" t="s">
        <v>7</v>
      </c>
      <c r="F2338" s="2">
        <f>UBER[[#This Row],[Request Date]]+UBER[[#This Row],[Request Time]]</f>
        <v>42563.805555555555</v>
      </c>
      <c r="G2338" s="3">
        <v>42563</v>
      </c>
      <c r="H2338" s="4">
        <v>0.80555555555555547</v>
      </c>
      <c r="I2338" s="27">
        <f>HOUR(UBER[[#This Row],[Request Timestamp]])</f>
        <v>19</v>
      </c>
      <c r="J2338" s="4" t="str">
        <f t="shared" si="109"/>
        <v>Evening</v>
      </c>
      <c r="K2338" s="4" t="str">
        <f>TEXT(UBER[[#This Row],[Request Date]],"dddd")</f>
        <v>Tuesday</v>
      </c>
      <c r="L2338" s="2" t="str">
        <f>IF(OR(UBER[Drop Date]="NA", UBER[Drop Time]="NA"), "NA",M2338+N2338)</f>
        <v>NA</v>
      </c>
      <c r="M2338" s="3" t="s">
        <v>6</v>
      </c>
      <c r="N2338" s="4"/>
      <c r="O2338" s="4" t="str">
        <f>IF(UBER[Drop Date]="NA","No","yes")</f>
        <v>No</v>
      </c>
      <c r="P2338" s="4" t="str">
        <f t="shared" si="110"/>
        <v/>
      </c>
      <c r="Q2338" s="27" t="str">
        <f>IF(UBER[[Trip duration ]]="","",HOUR(P2338)*60 + MINUTE(P2338))</f>
        <v/>
      </c>
      <c r="R2338" s="27"/>
    </row>
    <row r="2339" spans="1:18" x14ac:dyDescent="0.3">
      <c r="A2339" s="1">
        <v>2346</v>
      </c>
      <c r="B2339" s="1" t="s">
        <v>4</v>
      </c>
      <c r="C2339" s="1">
        <v>171</v>
      </c>
      <c r="D2339" s="1" t="str">
        <f t="shared" si="108"/>
        <v>Yes</v>
      </c>
      <c r="E2339" s="1" t="s">
        <v>5</v>
      </c>
      <c r="F2339" s="2">
        <f>UBER[[#This Row],[Request Date]]+UBER[[#This Row],[Request Time]]</f>
        <v>42563.803472222222</v>
      </c>
      <c r="G2339" s="3">
        <v>42563</v>
      </c>
      <c r="H2339" s="4">
        <v>0.80347222222222225</v>
      </c>
      <c r="I2339" s="27">
        <f>HOUR(UBER[[#This Row],[Request Timestamp]])</f>
        <v>19</v>
      </c>
      <c r="J2339" s="4" t="str">
        <f t="shared" si="109"/>
        <v>Evening</v>
      </c>
      <c r="K2339" s="4" t="str">
        <f>TEXT(UBER[[#This Row],[Request Date]],"dddd")</f>
        <v>Tuesday</v>
      </c>
      <c r="L2339" s="2">
        <f>IF(OR(UBER[Drop Date]="NA", UBER[Drop Time]="NA"), "NA",M2339+N2339)</f>
        <v>42563.836111111108</v>
      </c>
      <c r="M2339" s="3">
        <v>42563</v>
      </c>
      <c r="N2339" s="4">
        <v>0.83611111111111114</v>
      </c>
      <c r="O2339" s="4" t="str">
        <f>IF(UBER[Drop Date]="NA","No","yes")</f>
        <v>yes</v>
      </c>
      <c r="P2339" s="4">
        <f t="shared" si="110"/>
        <v>3.2638888886140194E-2</v>
      </c>
      <c r="Q2339" s="27">
        <f>IF(UBER[[Trip duration ]]="","",HOUR(P2339)*60 + MINUTE(P2339))</f>
        <v>47</v>
      </c>
      <c r="R2339" s="27"/>
    </row>
    <row r="2340" spans="1:18" x14ac:dyDescent="0.3">
      <c r="A2340" s="1">
        <v>2347</v>
      </c>
      <c r="B2340" s="1" t="s">
        <v>4</v>
      </c>
      <c r="C2340" s="1">
        <v>2</v>
      </c>
      <c r="D2340" s="1" t="str">
        <f t="shared" si="108"/>
        <v>Yes</v>
      </c>
      <c r="E2340" s="1" t="s">
        <v>9</v>
      </c>
      <c r="F2340" s="2">
        <f>UBER[[#This Row],[Request Date]]+UBER[[#This Row],[Request Time]]</f>
        <v>42563.801388888889</v>
      </c>
      <c r="G2340" s="3">
        <v>42563</v>
      </c>
      <c r="H2340" s="4">
        <v>0.80138888888888893</v>
      </c>
      <c r="I2340" s="27">
        <f>HOUR(UBER[[#This Row],[Request Timestamp]])</f>
        <v>19</v>
      </c>
      <c r="J2340" s="4" t="str">
        <f t="shared" si="109"/>
        <v>Evening</v>
      </c>
      <c r="K2340" s="4" t="str">
        <f>TEXT(UBER[[#This Row],[Request Date]],"dddd")</f>
        <v>Tuesday</v>
      </c>
      <c r="L2340" s="2" t="str">
        <f>IF(OR(UBER[Drop Date]="NA", UBER[Drop Time]="NA"), "NA",M2340+N2340)</f>
        <v>NA</v>
      </c>
      <c r="M2340" s="3" t="s">
        <v>6</v>
      </c>
      <c r="N2340" s="4"/>
      <c r="O2340" s="4" t="str">
        <f>IF(UBER[Drop Date]="NA","No","yes")</f>
        <v>No</v>
      </c>
      <c r="P2340" s="4" t="str">
        <f t="shared" si="110"/>
        <v/>
      </c>
      <c r="Q2340" s="27" t="str">
        <f>IF(UBER[[Trip duration ]]="","",HOUR(P2340)*60 + MINUTE(P2340))</f>
        <v/>
      </c>
      <c r="R2340" s="27"/>
    </row>
    <row r="2341" spans="1:18" x14ac:dyDescent="0.3">
      <c r="A2341" s="1">
        <v>2348</v>
      </c>
      <c r="B2341" s="1" t="s">
        <v>8</v>
      </c>
      <c r="C2341" s="1">
        <v>292</v>
      </c>
      <c r="D2341" s="1" t="str">
        <f t="shared" si="108"/>
        <v>Yes</v>
      </c>
      <c r="E2341" s="1" t="s">
        <v>5</v>
      </c>
      <c r="F2341" s="2">
        <f>UBER[[#This Row],[Request Date]]+UBER[[#This Row],[Request Time]]</f>
        <v>42563.806250000001</v>
      </c>
      <c r="G2341" s="3">
        <v>42563</v>
      </c>
      <c r="H2341" s="4">
        <v>0.80625000000000002</v>
      </c>
      <c r="I2341" s="27">
        <f>HOUR(UBER[[#This Row],[Request Timestamp]])</f>
        <v>19</v>
      </c>
      <c r="J2341" s="4" t="str">
        <f t="shared" si="109"/>
        <v>Evening</v>
      </c>
      <c r="K2341" s="4" t="str">
        <f>TEXT(UBER[[#This Row],[Request Date]],"dddd")</f>
        <v>Tuesday</v>
      </c>
      <c r="L2341" s="2">
        <f>IF(OR(UBER[Drop Date]="NA", UBER[Drop Time]="NA"), "NA",M2341+N2341)</f>
        <v>42563.851388888892</v>
      </c>
      <c r="M2341" s="3">
        <v>42563</v>
      </c>
      <c r="N2341" s="4">
        <v>0.85138888888888886</v>
      </c>
      <c r="O2341" s="4" t="str">
        <f>IF(UBER[Drop Date]="NA","No","yes")</f>
        <v>yes</v>
      </c>
      <c r="P2341" s="4">
        <f t="shared" si="110"/>
        <v>4.5138888890505768E-2</v>
      </c>
      <c r="Q2341" s="27">
        <f>IF(UBER[[Trip duration ]]="","",HOUR(P2341)*60 + MINUTE(P2341))</f>
        <v>65</v>
      </c>
      <c r="R2341" s="27"/>
    </row>
    <row r="2342" spans="1:18" x14ac:dyDescent="0.3">
      <c r="A2342" s="1">
        <v>2349</v>
      </c>
      <c r="B2342" s="1" t="s">
        <v>4</v>
      </c>
      <c r="C2342" s="1">
        <v>48</v>
      </c>
      <c r="D2342" s="1" t="str">
        <f t="shared" si="108"/>
        <v>Yes</v>
      </c>
      <c r="E2342" s="1" t="s">
        <v>5</v>
      </c>
      <c r="F2342" s="2">
        <f>UBER[[#This Row],[Request Date]]+UBER[[#This Row],[Request Time]]</f>
        <v>42563.806944444441</v>
      </c>
      <c r="G2342" s="3">
        <v>42563</v>
      </c>
      <c r="H2342" s="4">
        <v>0.80694444444444446</v>
      </c>
      <c r="I2342" s="27">
        <f>HOUR(UBER[[#This Row],[Request Timestamp]])</f>
        <v>19</v>
      </c>
      <c r="J2342" s="4" t="str">
        <f t="shared" si="109"/>
        <v>Evening</v>
      </c>
      <c r="K2342" s="4" t="str">
        <f>TEXT(UBER[[#This Row],[Request Date]],"dddd")</f>
        <v>Tuesday</v>
      </c>
      <c r="L2342" s="2">
        <f>IF(OR(UBER[Drop Date]="NA", UBER[Drop Time]="NA"), "NA",M2342+N2342)</f>
        <v>42563.838194444441</v>
      </c>
      <c r="M2342" s="3">
        <v>42563</v>
      </c>
      <c r="N2342" s="4">
        <v>0.83819444444444446</v>
      </c>
      <c r="O2342" s="4" t="str">
        <f>IF(UBER[Drop Date]="NA","No","yes")</f>
        <v>yes</v>
      </c>
      <c r="P2342" s="4">
        <f t="shared" si="110"/>
        <v>3.125E-2</v>
      </c>
      <c r="Q2342" s="27">
        <f>IF(UBER[[Trip duration ]]="","",HOUR(P2342)*60 + MINUTE(P2342))</f>
        <v>45</v>
      </c>
      <c r="R2342" s="27"/>
    </row>
    <row r="2343" spans="1:18" x14ac:dyDescent="0.3">
      <c r="A2343" s="1">
        <v>2350</v>
      </c>
      <c r="B2343" s="1" t="s">
        <v>8</v>
      </c>
      <c r="C2343" s="1" t="s">
        <v>6</v>
      </c>
      <c r="D2343" s="1" t="str">
        <f t="shared" si="108"/>
        <v>No</v>
      </c>
      <c r="E2343" s="1" t="s">
        <v>7</v>
      </c>
      <c r="F2343" s="2">
        <f>UBER[[#This Row],[Request Date]]+UBER[[#This Row],[Request Time]]</f>
        <v>42563.808333333334</v>
      </c>
      <c r="G2343" s="3">
        <v>42563</v>
      </c>
      <c r="H2343" s="4">
        <v>0.80833333333333324</v>
      </c>
      <c r="I2343" s="27">
        <f>HOUR(UBER[[#This Row],[Request Timestamp]])</f>
        <v>19</v>
      </c>
      <c r="J2343" s="4" t="str">
        <f t="shared" si="109"/>
        <v>Evening</v>
      </c>
      <c r="K2343" s="4" t="str">
        <f>TEXT(UBER[[#This Row],[Request Date]],"dddd")</f>
        <v>Tuesday</v>
      </c>
      <c r="L2343" s="2" t="str">
        <f>IF(OR(UBER[Drop Date]="NA", UBER[Drop Time]="NA"), "NA",M2343+N2343)</f>
        <v>NA</v>
      </c>
      <c r="M2343" s="3" t="s">
        <v>6</v>
      </c>
      <c r="N2343" s="4"/>
      <c r="O2343" s="4" t="str">
        <f>IF(UBER[Drop Date]="NA","No","yes")</f>
        <v>No</v>
      </c>
      <c r="P2343" s="4" t="str">
        <f t="shared" si="110"/>
        <v/>
      </c>
      <c r="Q2343" s="27" t="str">
        <f>IF(UBER[[Trip duration ]]="","",HOUR(P2343)*60 + MINUTE(P2343))</f>
        <v/>
      </c>
      <c r="R2343" s="27"/>
    </row>
    <row r="2344" spans="1:18" x14ac:dyDescent="0.3">
      <c r="A2344" s="1">
        <v>2351</v>
      </c>
      <c r="B2344" s="1" t="s">
        <v>8</v>
      </c>
      <c r="C2344" s="1" t="s">
        <v>6</v>
      </c>
      <c r="D2344" s="1" t="str">
        <f t="shared" si="108"/>
        <v>No</v>
      </c>
      <c r="E2344" s="1" t="s">
        <v>7</v>
      </c>
      <c r="F2344" s="2">
        <f>UBER[[#This Row],[Request Date]]+UBER[[#This Row],[Request Time]]</f>
        <v>42563.805555555555</v>
      </c>
      <c r="G2344" s="3">
        <v>42563</v>
      </c>
      <c r="H2344" s="4">
        <v>0.80555555555555547</v>
      </c>
      <c r="I2344" s="27">
        <f>HOUR(UBER[[#This Row],[Request Timestamp]])</f>
        <v>19</v>
      </c>
      <c r="J2344" s="4" t="str">
        <f t="shared" si="109"/>
        <v>Evening</v>
      </c>
      <c r="K2344" s="4" t="str">
        <f>TEXT(UBER[[#This Row],[Request Date]],"dddd")</f>
        <v>Tuesday</v>
      </c>
      <c r="L2344" s="2" t="str">
        <f>IF(OR(UBER[Drop Date]="NA", UBER[Drop Time]="NA"), "NA",M2344+N2344)</f>
        <v>NA</v>
      </c>
      <c r="M2344" s="3" t="s">
        <v>6</v>
      </c>
      <c r="N2344" s="4"/>
      <c r="O2344" s="4" t="str">
        <f>IF(UBER[Drop Date]="NA","No","yes")</f>
        <v>No</v>
      </c>
      <c r="P2344" s="4" t="str">
        <f t="shared" si="110"/>
        <v/>
      </c>
      <c r="Q2344" s="27" t="str">
        <f>IF(UBER[[Trip duration ]]="","",HOUR(P2344)*60 + MINUTE(P2344))</f>
        <v/>
      </c>
      <c r="R2344" s="27"/>
    </row>
    <row r="2345" spans="1:18" x14ac:dyDescent="0.3">
      <c r="A2345" s="1">
        <v>2352</v>
      </c>
      <c r="B2345" s="1" t="s">
        <v>4</v>
      </c>
      <c r="C2345" s="1" t="s">
        <v>6</v>
      </c>
      <c r="D2345" s="1" t="str">
        <f t="shared" si="108"/>
        <v>No</v>
      </c>
      <c r="E2345" s="1" t="s">
        <v>7</v>
      </c>
      <c r="F2345" s="2">
        <f>UBER[[#This Row],[Request Date]]+UBER[[#This Row],[Request Time]]</f>
        <v>42563.80972222222</v>
      </c>
      <c r="G2345" s="3">
        <v>42563</v>
      </c>
      <c r="H2345" s="4">
        <v>0.80972222222222223</v>
      </c>
      <c r="I2345" s="27">
        <f>HOUR(UBER[[#This Row],[Request Timestamp]])</f>
        <v>19</v>
      </c>
      <c r="J2345" s="4" t="str">
        <f t="shared" si="109"/>
        <v>Evening</v>
      </c>
      <c r="K2345" s="4" t="str">
        <f>TEXT(UBER[[#This Row],[Request Date]],"dddd")</f>
        <v>Tuesday</v>
      </c>
      <c r="L2345" s="2" t="str">
        <f>IF(OR(UBER[Drop Date]="NA", UBER[Drop Time]="NA"), "NA",M2345+N2345)</f>
        <v>NA</v>
      </c>
      <c r="M2345" s="3" t="s">
        <v>6</v>
      </c>
      <c r="N2345" s="4"/>
      <c r="O2345" s="4" t="str">
        <f>IF(UBER[Drop Date]="NA","No","yes")</f>
        <v>No</v>
      </c>
      <c r="P2345" s="4" t="str">
        <f t="shared" si="110"/>
        <v/>
      </c>
      <c r="Q2345" s="27" t="str">
        <f>IF(UBER[[Trip duration ]]="","",HOUR(P2345)*60 + MINUTE(P2345))</f>
        <v/>
      </c>
      <c r="R2345" s="27"/>
    </row>
    <row r="2346" spans="1:18" x14ac:dyDescent="0.3">
      <c r="A2346" s="1">
        <v>2353</v>
      </c>
      <c r="B2346" s="1" t="s">
        <v>8</v>
      </c>
      <c r="C2346" s="1">
        <v>96</v>
      </c>
      <c r="D2346" s="1" t="str">
        <f t="shared" si="108"/>
        <v>Yes</v>
      </c>
      <c r="E2346" s="1" t="s">
        <v>5</v>
      </c>
      <c r="F2346" s="2">
        <f>UBER[[#This Row],[Request Date]]+UBER[[#This Row],[Request Time]]</f>
        <v>42563.813194444447</v>
      </c>
      <c r="G2346" s="3">
        <v>42563</v>
      </c>
      <c r="H2346" s="4">
        <v>0.81319444444444444</v>
      </c>
      <c r="I2346" s="27">
        <f>HOUR(UBER[[#This Row],[Request Timestamp]])</f>
        <v>19</v>
      </c>
      <c r="J2346" s="4" t="str">
        <f t="shared" si="109"/>
        <v>Evening</v>
      </c>
      <c r="K2346" s="4" t="str">
        <f>TEXT(UBER[[#This Row],[Request Date]],"dddd")</f>
        <v>Tuesday</v>
      </c>
      <c r="L2346" s="2">
        <f>IF(OR(UBER[Drop Date]="NA", UBER[Drop Time]="NA"), "NA",M2346+N2346)</f>
        <v>42563.849305555559</v>
      </c>
      <c r="M2346" s="3">
        <v>42563</v>
      </c>
      <c r="N2346" s="4">
        <v>0.84930555555555554</v>
      </c>
      <c r="O2346" s="4" t="str">
        <f>IF(UBER[Drop Date]="NA","No","yes")</f>
        <v>yes</v>
      </c>
      <c r="P2346" s="4">
        <f t="shared" si="110"/>
        <v>3.6111111112404615E-2</v>
      </c>
      <c r="Q2346" s="27">
        <f>IF(UBER[[Trip duration ]]="","",HOUR(P2346)*60 + MINUTE(P2346))</f>
        <v>52</v>
      </c>
      <c r="R2346" s="27"/>
    </row>
    <row r="2347" spans="1:18" x14ac:dyDescent="0.3">
      <c r="A2347" s="1">
        <v>2354</v>
      </c>
      <c r="B2347" s="1" t="s">
        <v>4</v>
      </c>
      <c r="C2347" s="1">
        <v>207</v>
      </c>
      <c r="D2347" s="1" t="str">
        <f t="shared" si="108"/>
        <v>Yes</v>
      </c>
      <c r="E2347" s="1" t="s">
        <v>5</v>
      </c>
      <c r="F2347" s="2">
        <f>UBER[[#This Row],[Request Date]]+UBER[[#This Row],[Request Time]]</f>
        <v>42563.809027777781</v>
      </c>
      <c r="G2347" s="3">
        <v>42563</v>
      </c>
      <c r="H2347" s="4">
        <v>0.80902777777777779</v>
      </c>
      <c r="I2347" s="27">
        <f>HOUR(UBER[[#This Row],[Request Timestamp]])</f>
        <v>19</v>
      </c>
      <c r="J2347" s="4" t="str">
        <f t="shared" si="109"/>
        <v>Evening</v>
      </c>
      <c r="K2347" s="4" t="str">
        <f>TEXT(UBER[[#This Row],[Request Date]],"dddd")</f>
        <v>Tuesday</v>
      </c>
      <c r="L2347" s="2">
        <f>IF(OR(UBER[Drop Date]="NA", UBER[Drop Time]="NA"), "NA",M2347+N2347)</f>
        <v>42563.839583333334</v>
      </c>
      <c r="M2347" s="3">
        <v>42563</v>
      </c>
      <c r="N2347" s="4">
        <v>0.83958333333333324</v>
      </c>
      <c r="O2347" s="4" t="str">
        <f>IF(UBER[Drop Date]="NA","No","yes")</f>
        <v>yes</v>
      </c>
      <c r="P2347" s="4">
        <f t="shared" si="110"/>
        <v>3.0555555553291924E-2</v>
      </c>
      <c r="Q2347" s="27">
        <f>IF(UBER[[Trip duration ]]="","",HOUR(P2347)*60 + MINUTE(P2347))</f>
        <v>44</v>
      </c>
      <c r="R2347" s="27"/>
    </row>
    <row r="2348" spans="1:18" x14ac:dyDescent="0.3">
      <c r="A2348" s="1">
        <v>2355</v>
      </c>
      <c r="B2348" s="1" t="s">
        <v>4</v>
      </c>
      <c r="C2348" s="1" t="s">
        <v>6</v>
      </c>
      <c r="D2348" s="1" t="str">
        <f t="shared" si="108"/>
        <v>No</v>
      </c>
      <c r="E2348" s="1" t="s">
        <v>7</v>
      </c>
      <c r="F2348" s="2">
        <f>UBER[[#This Row],[Request Date]]+UBER[[#This Row],[Request Time]]</f>
        <v>42563.813194444447</v>
      </c>
      <c r="G2348" s="3">
        <v>42563</v>
      </c>
      <c r="H2348" s="4">
        <v>0.81319444444444444</v>
      </c>
      <c r="I2348" s="27">
        <f>HOUR(UBER[[#This Row],[Request Timestamp]])</f>
        <v>19</v>
      </c>
      <c r="J2348" s="4" t="str">
        <f t="shared" si="109"/>
        <v>Evening</v>
      </c>
      <c r="K2348" s="4" t="str">
        <f>TEXT(UBER[[#This Row],[Request Date]],"dddd")</f>
        <v>Tuesday</v>
      </c>
      <c r="L2348" s="2" t="str">
        <f>IF(OR(UBER[Drop Date]="NA", UBER[Drop Time]="NA"), "NA",M2348+N2348)</f>
        <v>NA</v>
      </c>
      <c r="M2348" s="3" t="s">
        <v>6</v>
      </c>
      <c r="N2348" s="4"/>
      <c r="O2348" s="4" t="str">
        <f>IF(UBER[Drop Date]="NA","No","yes")</f>
        <v>No</v>
      </c>
      <c r="P2348" s="4" t="str">
        <f t="shared" si="110"/>
        <v/>
      </c>
      <c r="Q2348" s="27" t="str">
        <f>IF(UBER[[Trip duration ]]="","",HOUR(P2348)*60 + MINUTE(P2348))</f>
        <v/>
      </c>
      <c r="R2348" s="27"/>
    </row>
    <row r="2349" spans="1:18" x14ac:dyDescent="0.3">
      <c r="A2349" s="1">
        <v>2356</v>
      </c>
      <c r="B2349" s="1" t="s">
        <v>8</v>
      </c>
      <c r="C2349" s="1">
        <v>248</v>
      </c>
      <c r="D2349" s="1" t="str">
        <f t="shared" si="108"/>
        <v>Yes</v>
      </c>
      <c r="E2349" s="1" t="s">
        <v>5</v>
      </c>
      <c r="F2349" s="2">
        <f>UBER[[#This Row],[Request Date]]+UBER[[#This Row],[Request Time]]</f>
        <v>42563.814583333333</v>
      </c>
      <c r="G2349" s="3">
        <v>42563</v>
      </c>
      <c r="H2349" s="4">
        <v>0.81458333333333333</v>
      </c>
      <c r="I2349" s="27">
        <f>HOUR(UBER[[#This Row],[Request Timestamp]])</f>
        <v>19</v>
      </c>
      <c r="J2349" s="4" t="str">
        <f t="shared" si="109"/>
        <v>Evening</v>
      </c>
      <c r="K2349" s="4" t="str">
        <f>TEXT(UBER[[#This Row],[Request Date]],"dddd")</f>
        <v>Tuesday</v>
      </c>
      <c r="L2349" s="2">
        <f>IF(OR(UBER[Drop Date]="NA", UBER[Drop Time]="NA"), "NA",M2349+N2349)</f>
        <v>42563.834722222222</v>
      </c>
      <c r="M2349" s="3">
        <v>42563</v>
      </c>
      <c r="N2349" s="4">
        <v>0.83472222222222225</v>
      </c>
      <c r="O2349" s="4" t="str">
        <f>IF(UBER[Drop Date]="NA","No","yes")</f>
        <v>yes</v>
      </c>
      <c r="P2349" s="4">
        <f t="shared" si="110"/>
        <v>2.0138888889050577E-2</v>
      </c>
      <c r="Q2349" s="27">
        <f>IF(UBER[[Trip duration ]]="","",HOUR(P2349)*60 + MINUTE(P2349))</f>
        <v>29</v>
      </c>
      <c r="R2349" s="27"/>
    </row>
    <row r="2350" spans="1:18" x14ac:dyDescent="0.3">
      <c r="A2350" s="1">
        <v>2357</v>
      </c>
      <c r="B2350" s="1" t="s">
        <v>4</v>
      </c>
      <c r="C2350" s="1" t="s">
        <v>6</v>
      </c>
      <c r="D2350" s="1" t="str">
        <f t="shared" si="108"/>
        <v>No</v>
      </c>
      <c r="E2350" s="1" t="s">
        <v>7</v>
      </c>
      <c r="F2350" s="2">
        <f>UBER[[#This Row],[Request Date]]+UBER[[#This Row],[Request Time]]</f>
        <v>42563.813194444447</v>
      </c>
      <c r="G2350" s="3">
        <v>42563</v>
      </c>
      <c r="H2350" s="4">
        <v>0.81319444444444444</v>
      </c>
      <c r="I2350" s="27">
        <f>HOUR(UBER[[#This Row],[Request Timestamp]])</f>
        <v>19</v>
      </c>
      <c r="J2350" s="4" t="str">
        <f t="shared" si="109"/>
        <v>Evening</v>
      </c>
      <c r="K2350" s="4" t="str">
        <f>TEXT(UBER[[#This Row],[Request Date]],"dddd")</f>
        <v>Tuesday</v>
      </c>
      <c r="L2350" s="2" t="str">
        <f>IF(OR(UBER[Drop Date]="NA", UBER[Drop Time]="NA"), "NA",M2350+N2350)</f>
        <v>NA</v>
      </c>
      <c r="M2350" s="3" t="s">
        <v>6</v>
      </c>
      <c r="N2350" s="4"/>
      <c r="O2350" s="4" t="str">
        <f>IF(UBER[Drop Date]="NA","No","yes")</f>
        <v>No</v>
      </c>
      <c r="P2350" s="4" t="str">
        <f t="shared" si="110"/>
        <v/>
      </c>
      <c r="Q2350" s="27" t="str">
        <f>IF(UBER[[Trip duration ]]="","",HOUR(P2350)*60 + MINUTE(P2350))</f>
        <v/>
      </c>
      <c r="R2350" s="27"/>
    </row>
    <row r="2351" spans="1:18" x14ac:dyDescent="0.3">
      <c r="A2351" s="1">
        <v>2358</v>
      </c>
      <c r="B2351" s="1" t="s">
        <v>4</v>
      </c>
      <c r="C2351" s="1" t="s">
        <v>6</v>
      </c>
      <c r="D2351" s="1" t="str">
        <f t="shared" si="108"/>
        <v>No</v>
      </c>
      <c r="E2351" s="1" t="s">
        <v>7</v>
      </c>
      <c r="F2351" s="2">
        <f>UBER[[#This Row],[Request Date]]+UBER[[#This Row],[Request Time]]</f>
        <v>42563.815972222219</v>
      </c>
      <c r="G2351" s="3">
        <v>42563</v>
      </c>
      <c r="H2351" s="4">
        <v>0.81597222222222221</v>
      </c>
      <c r="I2351" s="27">
        <f>HOUR(UBER[[#This Row],[Request Timestamp]])</f>
        <v>19</v>
      </c>
      <c r="J2351" s="4" t="str">
        <f t="shared" si="109"/>
        <v>Evening</v>
      </c>
      <c r="K2351" s="4" t="str">
        <f>TEXT(UBER[[#This Row],[Request Date]],"dddd")</f>
        <v>Tuesday</v>
      </c>
      <c r="L2351" s="2" t="str">
        <f>IF(OR(UBER[Drop Date]="NA", UBER[Drop Time]="NA"), "NA",M2351+N2351)</f>
        <v>NA</v>
      </c>
      <c r="M2351" s="3" t="s">
        <v>6</v>
      </c>
      <c r="N2351" s="4"/>
      <c r="O2351" s="4" t="str">
        <f>IF(UBER[Drop Date]="NA","No","yes")</f>
        <v>No</v>
      </c>
      <c r="P2351" s="4" t="str">
        <f t="shared" si="110"/>
        <v/>
      </c>
      <c r="Q2351" s="27" t="str">
        <f>IF(UBER[[Trip duration ]]="","",HOUR(P2351)*60 + MINUTE(P2351))</f>
        <v/>
      </c>
      <c r="R2351" s="27"/>
    </row>
    <row r="2352" spans="1:18" x14ac:dyDescent="0.3">
      <c r="A2352" s="1">
        <v>2359</v>
      </c>
      <c r="B2352" s="1" t="s">
        <v>8</v>
      </c>
      <c r="C2352" s="1">
        <v>49</v>
      </c>
      <c r="D2352" s="1" t="str">
        <f t="shared" si="108"/>
        <v>Yes</v>
      </c>
      <c r="E2352" s="1" t="s">
        <v>5</v>
      </c>
      <c r="F2352" s="2">
        <f>UBER[[#This Row],[Request Date]]+UBER[[#This Row],[Request Time]]</f>
        <v>42563.813194444447</v>
      </c>
      <c r="G2352" s="3">
        <v>42563</v>
      </c>
      <c r="H2352" s="4">
        <v>0.81319444444444444</v>
      </c>
      <c r="I2352" s="27">
        <f>HOUR(UBER[[#This Row],[Request Timestamp]])</f>
        <v>19</v>
      </c>
      <c r="J2352" s="4" t="str">
        <f t="shared" si="109"/>
        <v>Evening</v>
      </c>
      <c r="K2352" s="4" t="str">
        <f>TEXT(UBER[[#This Row],[Request Date]],"dddd")</f>
        <v>Tuesday</v>
      </c>
      <c r="L2352" s="2">
        <f>IF(OR(UBER[Drop Date]="NA", UBER[Drop Time]="NA"), "NA",M2352+N2352)</f>
        <v>42563.852777777778</v>
      </c>
      <c r="M2352" s="3">
        <v>42563</v>
      </c>
      <c r="N2352" s="4">
        <v>0.85277777777777775</v>
      </c>
      <c r="O2352" s="4" t="str">
        <f>IF(UBER[Drop Date]="NA","No","yes")</f>
        <v>yes</v>
      </c>
      <c r="P2352" s="4">
        <f t="shared" si="110"/>
        <v>3.9583333331393078E-2</v>
      </c>
      <c r="Q2352" s="27">
        <f>IF(UBER[[Trip duration ]]="","",HOUR(P2352)*60 + MINUTE(P2352))</f>
        <v>57</v>
      </c>
      <c r="R2352" s="27"/>
    </row>
    <row r="2353" spans="1:18" x14ac:dyDescent="0.3">
      <c r="A2353" s="1">
        <v>2360</v>
      </c>
      <c r="B2353" s="1" t="s">
        <v>8</v>
      </c>
      <c r="C2353" s="1">
        <v>233</v>
      </c>
      <c r="D2353" s="1" t="str">
        <f t="shared" si="108"/>
        <v>Yes</v>
      </c>
      <c r="E2353" s="1" t="s">
        <v>5</v>
      </c>
      <c r="F2353" s="2">
        <f>UBER[[#This Row],[Request Date]]+UBER[[#This Row],[Request Time]]</f>
        <v>42563.810416666667</v>
      </c>
      <c r="G2353" s="3">
        <v>42563</v>
      </c>
      <c r="H2353" s="4">
        <v>0.81041666666666667</v>
      </c>
      <c r="I2353" s="27">
        <f>HOUR(UBER[[#This Row],[Request Timestamp]])</f>
        <v>19</v>
      </c>
      <c r="J2353" s="4" t="str">
        <f t="shared" si="109"/>
        <v>Evening</v>
      </c>
      <c r="K2353" s="4" t="str">
        <f>TEXT(UBER[[#This Row],[Request Date]],"dddd")</f>
        <v>Tuesday</v>
      </c>
      <c r="L2353" s="2">
        <f>IF(OR(UBER[Drop Date]="NA", UBER[Drop Time]="NA"), "NA",M2353+N2353)</f>
        <v>42563.832638888889</v>
      </c>
      <c r="M2353" s="3">
        <v>42563</v>
      </c>
      <c r="N2353" s="4">
        <v>0.83263888888888893</v>
      </c>
      <c r="O2353" s="4" t="str">
        <f>IF(UBER[Drop Date]="NA","No","yes")</f>
        <v>yes</v>
      </c>
      <c r="P2353" s="4">
        <f t="shared" si="110"/>
        <v>2.2222222221898846E-2</v>
      </c>
      <c r="Q2353" s="27">
        <f>IF(UBER[[Trip duration ]]="","",HOUR(P2353)*60 + MINUTE(P2353))</f>
        <v>32</v>
      </c>
      <c r="R2353" s="27"/>
    </row>
    <row r="2354" spans="1:18" x14ac:dyDescent="0.3">
      <c r="A2354" s="1">
        <v>2361</v>
      </c>
      <c r="B2354" s="1" t="s">
        <v>4</v>
      </c>
      <c r="C2354" s="1" t="s">
        <v>6</v>
      </c>
      <c r="D2354" s="1" t="str">
        <f t="shared" si="108"/>
        <v>No</v>
      </c>
      <c r="E2354" s="1" t="s">
        <v>7</v>
      </c>
      <c r="F2354" s="2">
        <f>UBER[[#This Row],[Request Date]]+UBER[[#This Row],[Request Time]]</f>
        <v>42563.811111111114</v>
      </c>
      <c r="G2354" s="3">
        <v>42563</v>
      </c>
      <c r="H2354" s="4">
        <v>0.81111111111111101</v>
      </c>
      <c r="I2354" s="27">
        <f>HOUR(UBER[[#This Row],[Request Timestamp]])</f>
        <v>19</v>
      </c>
      <c r="J2354" s="4" t="str">
        <f t="shared" si="109"/>
        <v>Evening</v>
      </c>
      <c r="K2354" s="4" t="str">
        <f>TEXT(UBER[[#This Row],[Request Date]],"dddd")</f>
        <v>Tuesday</v>
      </c>
      <c r="L2354" s="2" t="str">
        <f>IF(OR(UBER[Drop Date]="NA", UBER[Drop Time]="NA"), "NA",M2354+N2354)</f>
        <v>NA</v>
      </c>
      <c r="M2354" s="3" t="s">
        <v>6</v>
      </c>
      <c r="N2354" s="4"/>
      <c r="O2354" s="4" t="str">
        <f>IF(UBER[Drop Date]="NA","No","yes")</f>
        <v>No</v>
      </c>
      <c r="P2354" s="4" t="str">
        <f t="shared" si="110"/>
        <v/>
      </c>
      <c r="Q2354" s="27" t="str">
        <f>IF(UBER[[Trip duration ]]="","",HOUR(P2354)*60 + MINUTE(P2354))</f>
        <v/>
      </c>
      <c r="R2354" s="27"/>
    </row>
    <row r="2355" spans="1:18" x14ac:dyDescent="0.3">
      <c r="A2355" s="1">
        <v>2362</v>
      </c>
      <c r="B2355" s="1" t="s">
        <v>4</v>
      </c>
      <c r="C2355" s="1" t="s">
        <v>6</v>
      </c>
      <c r="D2355" s="1" t="str">
        <f t="shared" si="108"/>
        <v>No</v>
      </c>
      <c r="E2355" s="1" t="s">
        <v>7</v>
      </c>
      <c r="F2355" s="2">
        <f>UBER[[#This Row],[Request Date]]+UBER[[#This Row],[Request Time]]</f>
        <v>42563.816666666666</v>
      </c>
      <c r="G2355" s="3">
        <v>42563</v>
      </c>
      <c r="H2355" s="4">
        <v>0.81666666666666676</v>
      </c>
      <c r="I2355" s="27">
        <f>HOUR(UBER[[#This Row],[Request Timestamp]])</f>
        <v>19</v>
      </c>
      <c r="J2355" s="4" t="str">
        <f t="shared" si="109"/>
        <v>Evening</v>
      </c>
      <c r="K2355" s="4" t="str">
        <f>TEXT(UBER[[#This Row],[Request Date]],"dddd")</f>
        <v>Tuesday</v>
      </c>
      <c r="L2355" s="2" t="str">
        <f>IF(OR(UBER[Drop Date]="NA", UBER[Drop Time]="NA"), "NA",M2355+N2355)</f>
        <v>NA</v>
      </c>
      <c r="M2355" s="3" t="s">
        <v>6</v>
      </c>
      <c r="N2355" s="4"/>
      <c r="O2355" s="4" t="str">
        <f>IF(UBER[Drop Date]="NA","No","yes")</f>
        <v>No</v>
      </c>
      <c r="P2355" s="4" t="str">
        <f t="shared" si="110"/>
        <v/>
      </c>
      <c r="Q2355" s="27" t="str">
        <f>IF(UBER[[Trip duration ]]="","",HOUR(P2355)*60 + MINUTE(P2355))</f>
        <v/>
      </c>
      <c r="R2355" s="27"/>
    </row>
    <row r="2356" spans="1:18" x14ac:dyDescent="0.3">
      <c r="A2356" s="1">
        <v>2363</v>
      </c>
      <c r="B2356" s="1" t="s">
        <v>4</v>
      </c>
      <c r="C2356" s="1">
        <v>98</v>
      </c>
      <c r="D2356" s="1" t="str">
        <f t="shared" si="108"/>
        <v>Yes</v>
      </c>
      <c r="E2356" s="1" t="s">
        <v>5</v>
      </c>
      <c r="F2356" s="2">
        <f>UBER[[#This Row],[Request Date]]+UBER[[#This Row],[Request Time]]</f>
        <v>42563.813194444447</v>
      </c>
      <c r="G2356" s="3">
        <v>42563</v>
      </c>
      <c r="H2356" s="4">
        <v>0.81319444444444444</v>
      </c>
      <c r="I2356" s="27">
        <f>HOUR(UBER[[#This Row],[Request Timestamp]])</f>
        <v>19</v>
      </c>
      <c r="J2356" s="4" t="str">
        <f t="shared" si="109"/>
        <v>Evening</v>
      </c>
      <c r="K2356" s="4" t="str">
        <f>TEXT(UBER[[#This Row],[Request Date]],"dddd")</f>
        <v>Tuesday</v>
      </c>
      <c r="L2356" s="2">
        <f>IF(OR(UBER[Drop Date]="NA", UBER[Drop Time]="NA"), "NA",M2356+N2356)</f>
        <v>42563.855555555558</v>
      </c>
      <c r="M2356" s="3">
        <v>42563</v>
      </c>
      <c r="N2356" s="4">
        <v>0.85555555555555562</v>
      </c>
      <c r="O2356" s="4" t="str">
        <f>IF(UBER[Drop Date]="NA","No","yes")</f>
        <v>yes</v>
      </c>
      <c r="P2356" s="4">
        <f t="shared" si="110"/>
        <v>4.2361111110949423E-2</v>
      </c>
      <c r="Q2356" s="27">
        <f>IF(UBER[[Trip duration ]]="","",HOUR(P2356)*60 + MINUTE(P2356))</f>
        <v>61</v>
      </c>
      <c r="R2356" s="27"/>
    </row>
    <row r="2357" spans="1:18" x14ac:dyDescent="0.3">
      <c r="A2357" s="1">
        <v>2364</v>
      </c>
      <c r="B2357" s="1" t="s">
        <v>4</v>
      </c>
      <c r="C2357" s="1" t="s">
        <v>6</v>
      </c>
      <c r="D2357" s="1" t="str">
        <f t="shared" si="108"/>
        <v>No</v>
      </c>
      <c r="E2357" s="1" t="s">
        <v>7</v>
      </c>
      <c r="F2357" s="2">
        <f>UBER[[#This Row],[Request Date]]+UBER[[#This Row],[Request Time]]</f>
        <v>42563.811805555553</v>
      </c>
      <c r="G2357" s="3">
        <v>42563</v>
      </c>
      <c r="H2357" s="4">
        <v>0.81180555555555556</v>
      </c>
      <c r="I2357" s="27">
        <f>HOUR(UBER[[#This Row],[Request Timestamp]])</f>
        <v>19</v>
      </c>
      <c r="J2357" s="4" t="str">
        <f t="shared" si="109"/>
        <v>Evening</v>
      </c>
      <c r="K2357" s="4" t="str">
        <f>TEXT(UBER[[#This Row],[Request Date]],"dddd")</f>
        <v>Tuesday</v>
      </c>
      <c r="L2357" s="2" t="str">
        <f>IF(OR(UBER[Drop Date]="NA", UBER[Drop Time]="NA"), "NA",M2357+N2357)</f>
        <v>NA</v>
      </c>
      <c r="M2357" s="3" t="s">
        <v>6</v>
      </c>
      <c r="N2357" s="4"/>
      <c r="O2357" s="4" t="str">
        <f>IF(UBER[Drop Date]="NA","No","yes")</f>
        <v>No</v>
      </c>
      <c r="P2357" s="4" t="str">
        <f t="shared" si="110"/>
        <v/>
      </c>
      <c r="Q2357" s="27" t="str">
        <f>IF(UBER[[Trip duration ]]="","",HOUR(P2357)*60 + MINUTE(P2357))</f>
        <v/>
      </c>
      <c r="R2357" s="27"/>
    </row>
    <row r="2358" spans="1:18" x14ac:dyDescent="0.3">
      <c r="A2358" s="1">
        <v>2365</v>
      </c>
      <c r="B2358" s="1" t="s">
        <v>8</v>
      </c>
      <c r="C2358" s="1">
        <v>164</v>
      </c>
      <c r="D2358" s="1" t="str">
        <f t="shared" si="108"/>
        <v>Yes</v>
      </c>
      <c r="E2358" s="1" t="s">
        <v>5</v>
      </c>
      <c r="F2358" s="2">
        <f>UBER[[#This Row],[Request Date]]+UBER[[#This Row],[Request Time]]</f>
        <v>42563.81527777778</v>
      </c>
      <c r="G2358" s="3">
        <v>42563</v>
      </c>
      <c r="H2358" s="4">
        <v>0.81527777777777777</v>
      </c>
      <c r="I2358" s="27">
        <f>HOUR(UBER[[#This Row],[Request Timestamp]])</f>
        <v>19</v>
      </c>
      <c r="J2358" s="4" t="str">
        <f t="shared" si="109"/>
        <v>Evening</v>
      </c>
      <c r="K2358" s="4" t="str">
        <f>TEXT(UBER[[#This Row],[Request Date]],"dddd")</f>
        <v>Tuesday</v>
      </c>
      <c r="L2358" s="2">
        <f>IF(OR(UBER[Drop Date]="NA", UBER[Drop Time]="NA"), "NA",M2358+N2358)</f>
        <v>42563.841666666667</v>
      </c>
      <c r="M2358" s="3">
        <v>42563</v>
      </c>
      <c r="N2358" s="4">
        <v>0.84166666666666667</v>
      </c>
      <c r="O2358" s="4" t="str">
        <f>IF(UBER[Drop Date]="NA","No","yes")</f>
        <v>yes</v>
      </c>
      <c r="P2358" s="4">
        <f t="shared" si="110"/>
        <v>2.6388888887595385E-2</v>
      </c>
      <c r="Q2358" s="27">
        <f>IF(UBER[[Trip duration ]]="","",HOUR(P2358)*60 + MINUTE(P2358))</f>
        <v>38</v>
      </c>
      <c r="R2358" s="27"/>
    </row>
    <row r="2359" spans="1:18" x14ac:dyDescent="0.3">
      <c r="A2359" s="1">
        <v>2366</v>
      </c>
      <c r="B2359" s="1" t="s">
        <v>4</v>
      </c>
      <c r="C2359" s="1" t="s">
        <v>6</v>
      </c>
      <c r="D2359" s="1" t="str">
        <f t="shared" si="108"/>
        <v>No</v>
      </c>
      <c r="E2359" s="1" t="s">
        <v>7</v>
      </c>
      <c r="F2359" s="2">
        <f>UBER[[#This Row],[Request Date]]+UBER[[#This Row],[Request Time]]</f>
        <v>42563.814583333333</v>
      </c>
      <c r="G2359" s="3">
        <v>42563</v>
      </c>
      <c r="H2359" s="4">
        <v>0.81458333333333333</v>
      </c>
      <c r="I2359" s="27">
        <f>HOUR(UBER[[#This Row],[Request Timestamp]])</f>
        <v>19</v>
      </c>
      <c r="J2359" s="4" t="str">
        <f t="shared" si="109"/>
        <v>Evening</v>
      </c>
      <c r="K2359" s="4" t="str">
        <f>TEXT(UBER[[#This Row],[Request Date]],"dddd")</f>
        <v>Tuesday</v>
      </c>
      <c r="L2359" s="2" t="str">
        <f>IF(OR(UBER[Drop Date]="NA", UBER[Drop Time]="NA"), "NA",M2359+N2359)</f>
        <v>NA</v>
      </c>
      <c r="M2359" s="3" t="s">
        <v>6</v>
      </c>
      <c r="N2359" s="4"/>
      <c r="O2359" s="4" t="str">
        <f>IF(UBER[Drop Date]="NA","No","yes")</f>
        <v>No</v>
      </c>
      <c r="P2359" s="4" t="str">
        <f t="shared" si="110"/>
        <v/>
      </c>
      <c r="Q2359" s="27" t="str">
        <f>IF(UBER[[Trip duration ]]="","",HOUR(P2359)*60 + MINUTE(P2359))</f>
        <v/>
      </c>
      <c r="R2359" s="27"/>
    </row>
    <row r="2360" spans="1:18" x14ac:dyDescent="0.3">
      <c r="A2360" s="1">
        <v>2367</v>
      </c>
      <c r="B2360" s="1" t="s">
        <v>4</v>
      </c>
      <c r="C2360" s="1" t="s">
        <v>6</v>
      </c>
      <c r="D2360" s="1" t="str">
        <f t="shared" si="108"/>
        <v>No</v>
      </c>
      <c r="E2360" s="1" t="s">
        <v>7</v>
      </c>
      <c r="F2360" s="2">
        <f>UBER[[#This Row],[Request Date]]+UBER[[#This Row],[Request Time]]</f>
        <v>42563.815972222219</v>
      </c>
      <c r="G2360" s="3">
        <v>42563</v>
      </c>
      <c r="H2360" s="4">
        <v>0.81597222222222221</v>
      </c>
      <c r="I2360" s="27">
        <f>HOUR(UBER[[#This Row],[Request Timestamp]])</f>
        <v>19</v>
      </c>
      <c r="J2360" s="4" t="str">
        <f t="shared" si="109"/>
        <v>Evening</v>
      </c>
      <c r="K2360" s="4" t="str">
        <f>TEXT(UBER[[#This Row],[Request Date]],"dddd")</f>
        <v>Tuesday</v>
      </c>
      <c r="L2360" s="2" t="str">
        <f>IF(OR(UBER[Drop Date]="NA", UBER[Drop Time]="NA"), "NA",M2360+N2360)</f>
        <v>NA</v>
      </c>
      <c r="M2360" s="3" t="s">
        <v>6</v>
      </c>
      <c r="N2360" s="4"/>
      <c r="O2360" s="4" t="str">
        <f>IF(UBER[Drop Date]="NA","No","yes")</f>
        <v>No</v>
      </c>
      <c r="P2360" s="4" t="str">
        <f t="shared" si="110"/>
        <v/>
      </c>
      <c r="Q2360" s="27" t="str">
        <f>IF(UBER[[Trip duration ]]="","",HOUR(P2360)*60 + MINUTE(P2360))</f>
        <v/>
      </c>
      <c r="R2360" s="27"/>
    </row>
    <row r="2361" spans="1:18" x14ac:dyDescent="0.3">
      <c r="A2361" s="1">
        <v>2368</v>
      </c>
      <c r="B2361" s="1" t="s">
        <v>8</v>
      </c>
      <c r="C2361" s="1">
        <v>81</v>
      </c>
      <c r="D2361" s="1" t="str">
        <f t="shared" si="108"/>
        <v>Yes</v>
      </c>
      <c r="E2361" s="1" t="s">
        <v>5</v>
      </c>
      <c r="F2361" s="2">
        <f>UBER[[#This Row],[Request Date]]+UBER[[#This Row],[Request Time]]</f>
        <v>42563.813888888886</v>
      </c>
      <c r="G2361" s="3">
        <v>42563</v>
      </c>
      <c r="H2361" s="4">
        <v>0.81388888888888899</v>
      </c>
      <c r="I2361" s="27">
        <f>HOUR(UBER[[#This Row],[Request Timestamp]])</f>
        <v>19</v>
      </c>
      <c r="J2361" s="4" t="str">
        <f t="shared" si="109"/>
        <v>Evening</v>
      </c>
      <c r="K2361" s="4" t="str">
        <f>TEXT(UBER[[#This Row],[Request Date]],"dddd")</f>
        <v>Tuesday</v>
      </c>
      <c r="L2361" s="2">
        <f>IF(OR(UBER[Drop Date]="NA", UBER[Drop Time]="NA"), "NA",M2361+N2361)</f>
        <v>42563.849305555559</v>
      </c>
      <c r="M2361" s="3">
        <v>42563</v>
      </c>
      <c r="N2361" s="4">
        <v>0.84930555555555554</v>
      </c>
      <c r="O2361" s="4" t="str">
        <f>IF(UBER[Drop Date]="NA","No","yes")</f>
        <v>yes</v>
      </c>
      <c r="P2361" s="4">
        <f t="shared" si="110"/>
        <v>3.5416666672972497E-2</v>
      </c>
      <c r="Q2361" s="27">
        <f>IF(UBER[[Trip duration ]]="","",HOUR(P2361)*60 + MINUTE(P2361))</f>
        <v>51</v>
      </c>
      <c r="R2361" s="27"/>
    </row>
    <row r="2362" spans="1:18" x14ac:dyDescent="0.3">
      <c r="A2362" s="1">
        <v>2369</v>
      </c>
      <c r="B2362" s="1" t="s">
        <v>8</v>
      </c>
      <c r="C2362" s="1" t="s">
        <v>6</v>
      </c>
      <c r="D2362" s="1" t="str">
        <f t="shared" si="108"/>
        <v>No</v>
      </c>
      <c r="E2362" s="1" t="s">
        <v>7</v>
      </c>
      <c r="F2362" s="2">
        <f>UBER[[#This Row],[Request Date]]+UBER[[#This Row],[Request Time]]</f>
        <v>42563.817361111112</v>
      </c>
      <c r="G2362" s="3">
        <v>42563</v>
      </c>
      <c r="H2362" s="4">
        <v>0.81736111111111109</v>
      </c>
      <c r="I2362" s="27">
        <f>HOUR(UBER[[#This Row],[Request Timestamp]])</f>
        <v>19</v>
      </c>
      <c r="J2362" s="4" t="str">
        <f t="shared" si="109"/>
        <v>Evening</v>
      </c>
      <c r="K2362" s="4" t="str">
        <f>TEXT(UBER[[#This Row],[Request Date]],"dddd")</f>
        <v>Tuesday</v>
      </c>
      <c r="L2362" s="2" t="str">
        <f>IF(OR(UBER[Drop Date]="NA", UBER[Drop Time]="NA"), "NA",M2362+N2362)</f>
        <v>NA</v>
      </c>
      <c r="M2362" s="3" t="s">
        <v>6</v>
      </c>
      <c r="N2362" s="4"/>
      <c r="O2362" s="4" t="str">
        <f>IF(UBER[Drop Date]="NA","No","yes")</f>
        <v>No</v>
      </c>
      <c r="P2362" s="4" t="str">
        <f t="shared" si="110"/>
        <v/>
      </c>
      <c r="Q2362" s="27" t="str">
        <f>IF(UBER[[Trip duration ]]="","",HOUR(P2362)*60 + MINUTE(P2362))</f>
        <v/>
      </c>
      <c r="R2362" s="27"/>
    </row>
    <row r="2363" spans="1:18" x14ac:dyDescent="0.3">
      <c r="A2363" s="1">
        <v>2370</v>
      </c>
      <c r="B2363" s="1" t="s">
        <v>4</v>
      </c>
      <c r="C2363" s="1">
        <v>158</v>
      </c>
      <c r="D2363" s="1" t="str">
        <f t="shared" si="108"/>
        <v>Yes</v>
      </c>
      <c r="E2363" s="1" t="s">
        <v>5</v>
      </c>
      <c r="F2363" s="2">
        <f>UBER[[#This Row],[Request Date]]+UBER[[#This Row],[Request Time]]</f>
        <v>42563.817361111112</v>
      </c>
      <c r="G2363" s="3">
        <v>42563</v>
      </c>
      <c r="H2363" s="4">
        <v>0.81736111111111109</v>
      </c>
      <c r="I2363" s="27">
        <f>HOUR(UBER[[#This Row],[Request Timestamp]])</f>
        <v>19</v>
      </c>
      <c r="J2363" s="4" t="str">
        <f t="shared" si="109"/>
        <v>Evening</v>
      </c>
      <c r="K2363" s="4" t="str">
        <f>TEXT(UBER[[#This Row],[Request Date]],"dddd")</f>
        <v>Tuesday</v>
      </c>
      <c r="L2363" s="2">
        <f>IF(OR(UBER[Drop Date]="NA", UBER[Drop Time]="NA"), "NA",M2363+N2363)</f>
        <v>42563.84097222222</v>
      </c>
      <c r="M2363" s="3">
        <v>42563</v>
      </c>
      <c r="N2363" s="4">
        <v>0.84097222222222223</v>
      </c>
      <c r="O2363" s="4" t="str">
        <f>IF(UBER[Drop Date]="NA","No","yes")</f>
        <v>yes</v>
      </c>
      <c r="P2363" s="4">
        <f t="shared" si="110"/>
        <v>2.361111110803904E-2</v>
      </c>
      <c r="Q2363" s="27">
        <f>IF(UBER[[Trip duration ]]="","",HOUR(P2363)*60 + MINUTE(P2363))</f>
        <v>34</v>
      </c>
      <c r="R2363" s="27"/>
    </row>
    <row r="2364" spans="1:18" x14ac:dyDescent="0.3">
      <c r="A2364" s="1">
        <v>2371</v>
      </c>
      <c r="B2364" s="1" t="s">
        <v>4</v>
      </c>
      <c r="C2364" s="1" t="s">
        <v>6</v>
      </c>
      <c r="D2364" s="1" t="str">
        <f t="shared" si="108"/>
        <v>No</v>
      </c>
      <c r="E2364" s="1" t="s">
        <v>7</v>
      </c>
      <c r="F2364" s="2">
        <f>UBER[[#This Row],[Request Date]]+UBER[[#This Row],[Request Time]]</f>
        <v>42563.817361111112</v>
      </c>
      <c r="G2364" s="3">
        <v>42563</v>
      </c>
      <c r="H2364" s="4">
        <v>0.81736111111111109</v>
      </c>
      <c r="I2364" s="27">
        <f>HOUR(UBER[[#This Row],[Request Timestamp]])</f>
        <v>19</v>
      </c>
      <c r="J2364" s="4" t="str">
        <f t="shared" si="109"/>
        <v>Evening</v>
      </c>
      <c r="K2364" s="4" t="str">
        <f>TEXT(UBER[[#This Row],[Request Date]],"dddd")</f>
        <v>Tuesday</v>
      </c>
      <c r="L2364" s="2" t="str">
        <f>IF(OR(UBER[Drop Date]="NA", UBER[Drop Time]="NA"), "NA",M2364+N2364)</f>
        <v>NA</v>
      </c>
      <c r="M2364" s="3" t="s">
        <v>6</v>
      </c>
      <c r="N2364" s="4"/>
      <c r="O2364" s="4" t="str">
        <f>IF(UBER[Drop Date]="NA","No","yes")</f>
        <v>No</v>
      </c>
      <c r="P2364" s="4" t="str">
        <f t="shared" si="110"/>
        <v/>
      </c>
      <c r="Q2364" s="27" t="str">
        <f>IF(UBER[[Trip duration ]]="","",HOUR(P2364)*60 + MINUTE(P2364))</f>
        <v/>
      </c>
      <c r="R2364" s="27"/>
    </row>
    <row r="2365" spans="1:18" x14ac:dyDescent="0.3">
      <c r="A2365" s="1">
        <v>2372</v>
      </c>
      <c r="B2365" s="1" t="s">
        <v>8</v>
      </c>
      <c r="C2365" s="1">
        <v>124</v>
      </c>
      <c r="D2365" s="1" t="str">
        <f t="shared" si="108"/>
        <v>Yes</v>
      </c>
      <c r="E2365" s="1" t="s">
        <v>5</v>
      </c>
      <c r="F2365" s="2">
        <f>UBER[[#This Row],[Request Date]]+UBER[[#This Row],[Request Time]]</f>
        <v>42563.815972222219</v>
      </c>
      <c r="G2365" s="3">
        <v>42563</v>
      </c>
      <c r="H2365" s="4">
        <v>0.81597222222222221</v>
      </c>
      <c r="I2365" s="27">
        <f>HOUR(UBER[[#This Row],[Request Timestamp]])</f>
        <v>19</v>
      </c>
      <c r="J2365" s="4" t="str">
        <f t="shared" si="109"/>
        <v>Evening</v>
      </c>
      <c r="K2365" s="4" t="str">
        <f>TEXT(UBER[[#This Row],[Request Date]],"dddd")</f>
        <v>Tuesday</v>
      </c>
      <c r="L2365" s="2">
        <f>IF(OR(UBER[Drop Date]="NA", UBER[Drop Time]="NA"), "NA",M2365+N2365)</f>
        <v>42563.842361111114</v>
      </c>
      <c r="M2365" s="3">
        <v>42563</v>
      </c>
      <c r="N2365" s="4">
        <v>0.84236111111111101</v>
      </c>
      <c r="O2365" s="4" t="str">
        <f>IF(UBER[Drop Date]="NA","No","yes")</f>
        <v>yes</v>
      </c>
      <c r="P2365" s="4">
        <f t="shared" si="110"/>
        <v>2.6388888894871343E-2</v>
      </c>
      <c r="Q2365" s="27">
        <f>IF(UBER[[Trip duration ]]="","",HOUR(P2365)*60 + MINUTE(P2365))</f>
        <v>38</v>
      </c>
      <c r="R2365" s="27"/>
    </row>
    <row r="2366" spans="1:18" x14ac:dyDescent="0.3">
      <c r="A2366" s="1">
        <v>2373</v>
      </c>
      <c r="B2366" s="1" t="s">
        <v>4</v>
      </c>
      <c r="C2366" s="1">
        <v>210</v>
      </c>
      <c r="D2366" s="1" t="str">
        <f t="shared" si="108"/>
        <v>Yes</v>
      </c>
      <c r="E2366" s="1" t="s">
        <v>9</v>
      </c>
      <c r="F2366" s="2">
        <f>UBER[[#This Row],[Request Date]]+UBER[[#This Row],[Request Time]]</f>
        <v>42563.816666666666</v>
      </c>
      <c r="G2366" s="3">
        <v>42563</v>
      </c>
      <c r="H2366" s="4">
        <v>0.81666666666666676</v>
      </c>
      <c r="I2366" s="27">
        <f>HOUR(UBER[[#This Row],[Request Timestamp]])</f>
        <v>19</v>
      </c>
      <c r="J2366" s="4" t="str">
        <f t="shared" si="109"/>
        <v>Evening</v>
      </c>
      <c r="K2366" s="4" t="str">
        <f>TEXT(UBER[[#This Row],[Request Date]],"dddd")</f>
        <v>Tuesday</v>
      </c>
      <c r="L2366" s="2" t="str">
        <f>IF(OR(UBER[Drop Date]="NA", UBER[Drop Time]="NA"), "NA",M2366+N2366)</f>
        <v>NA</v>
      </c>
      <c r="M2366" s="3" t="s">
        <v>6</v>
      </c>
      <c r="N2366" s="4"/>
      <c r="O2366" s="4" t="str">
        <f>IF(UBER[Drop Date]="NA","No","yes")</f>
        <v>No</v>
      </c>
      <c r="P2366" s="4" t="str">
        <f t="shared" si="110"/>
        <v/>
      </c>
      <c r="Q2366" s="27" t="str">
        <f>IF(UBER[[Trip duration ]]="","",HOUR(P2366)*60 + MINUTE(P2366))</f>
        <v/>
      </c>
      <c r="R2366" s="27"/>
    </row>
    <row r="2367" spans="1:18" x14ac:dyDescent="0.3">
      <c r="A2367" s="1">
        <v>2374</v>
      </c>
      <c r="B2367" s="1" t="s">
        <v>4</v>
      </c>
      <c r="C2367" s="1" t="s">
        <v>6</v>
      </c>
      <c r="D2367" s="1" t="str">
        <f t="shared" si="108"/>
        <v>No</v>
      </c>
      <c r="E2367" s="1" t="s">
        <v>7</v>
      </c>
      <c r="F2367" s="2">
        <f>UBER[[#This Row],[Request Date]]+UBER[[#This Row],[Request Time]]</f>
        <v>42563.820138888892</v>
      </c>
      <c r="G2367" s="3">
        <v>42563</v>
      </c>
      <c r="H2367" s="4">
        <v>0.82013888888888886</v>
      </c>
      <c r="I2367" s="27">
        <f>HOUR(UBER[[#This Row],[Request Timestamp]])</f>
        <v>19</v>
      </c>
      <c r="J2367" s="4" t="str">
        <f t="shared" si="109"/>
        <v>Evening</v>
      </c>
      <c r="K2367" s="4" t="str">
        <f>TEXT(UBER[[#This Row],[Request Date]],"dddd")</f>
        <v>Tuesday</v>
      </c>
      <c r="L2367" s="2" t="str">
        <f>IF(OR(UBER[Drop Date]="NA", UBER[Drop Time]="NA"), "NA",M2367+N2367)</f>
        <v>NA</v>
      </c>
      <c r="M2367" s="3" t="s">
        <v>6</v>
      </c>
      <c r="N2367" s="4"/>
      <c r="O2367" s="4" t="str">
        <f>IF(UBER[Drop Date]="NA","No","yes")</f>
        <v>No</v>
      </c>
      <c r="P2367" s="4" t="str">
        <f t="shared" si="110"/>
        <v/>
      </c>
      <c r="Q2367" s="27" t="str">
        <f>IF(UBER[[Trip duration ]]="","",HOUR(P2367)*60 + MINUTE(P2367))</f>
        <v/>
      </c>
      <c r="R2367" s="27"/>
    </row>
    <row r="2368" spans="1:18" x14ac:dyDescent="0.3">
      <c r="A2368" s="1">
        <v>2375</v>
      </c>
      <c r="B2368" s="1" t="s">
        <v>4</v>
      </c>
      <c r="C2368" s="1">
        <v>174</v>
      </c>
      <c r="D2368" s="1" t="str">
        <f t="shared" si="108"/>
        <v>Yes</v>
      </c>
      <c r="E2368" s="1" t="s">
        <v>5</v>
      </c>
      <c r="F2368" s="2">
        <f>UBER[[#This Row],[Request Date]]+UBER[[#This Row],[Request Time]]</f>
        <v>42563.818055555559</v>
      </c>
      <c r="G2368" s="3">
        <v>42563</v>
      </c>
      <c r="H2368" s="4">
        <v>0.81805555555555554</v>
      </c>
      <c r="I2368" s="27">
        <f>HOUR(UBER[[#This Row],[Request Timestamp]])</f>
        <v>19</v>
      </c>
      <c r="J2368" s="4" t="str">
        <f t="shared" si="109"/>
        <v>Evening</v>
      </c>
      <c r="K2368" s="4" t="str">
        <f>TEXT(UBER[[#This Row],[Request Date]],"dddd")</f>
        <v>Tuesday</v>
      </c>
      <c r="L2368" s="2">
        <f>IF(OR(UBER[Drop Date]="NA", UBER[Drop Time]="NA"), "NA",M2368+N2368)</f>
        <v>42563.859722222223</v>
      </c>
      <c r="M2368" s="3">
        <v>42563</v>
      </c>
      <c r="N2368" s="4">
        <v>0.85972222222222217</v>
      </c>
      <c r="O2368" s="4" t="str">
        <f>IF(UBER[Drop Date]="NA","No","yes")</f>
        <v>yes</v>
      </c>
      <c r="P2368" s="4">
        <f t="shared" si="110"/>
        <v>4.1666666664241347E-2</v>
      </c>
      <c r="Q2368" s="27">
        <f>IF(UBER[[Trip duration ]]="","",HOUR(P2368)*60 + MINUTE(P2368))</f>
        <v>60</v>
      </c>
      <c r="R2368" s="27"/>
    </row>
    <row r="2369" spans="1:18" x14ac:dyDescent="0.3">
      <c r="A2369" s="1">
        <v>2376</v>
      </c>
      <c r="B2369" s="1" t="s">
        <v>8</v>
      </c>
      <c r="C2369" s="1" t="s">
        <v>6</v>
      </c>
      <c r="D2369" s="1" t="str">
        <f t="shared" si="108"/>
        <v>No</v>
      </c>
      <c r="E2369" s="1" t="s">
        <v>7</v>
      </c>
      <c r="F2369" s="2">
        <f>UBER[[#This Row],[Request Date]]+UBER[[#This Row],[Request Time]]</f>
        <v>42563.821527777778</v>
      </c>
      <c r="G2369" s="3">
        <v>42563</v>
      </c>
      <c r="H2369" s="4">
        <v>0.82152777777777775</v>
      </c>
      <c r="I2369" s="27">
        <f>HOUR(UBER[[#This Row],[Request Timestamp]])</f>
        <v>19</v>
      </c>
      <c r="J2369" s="4" t="str">
        <f t="shared" si="109"/>
        <v>Evening</v>
      </c>
      <c r="K2369" s="4" t="str">
        <f>TEXT(UBER[[#This Row],[Request Date]],"dddd")</f>
        <v>Tuesday</v>
      </c>
      <c r="L2369" s="2" t="str">
        <f>IF(OR(UBER[Drop Date]="NA", UBER[Drop Time]="NA"), "NA",M2369+N2369)</f>
        <v>NA</v>
      </c>
      <c r="M2369" s="3" t="s">
        <v>6</v>
      </c>
      <c r="N2369" s="4"/>
      <c r="O2369" s="4" t="str">
        <f>IF(UBER[Drop Date]="NA","No","yes")</f>
        <v>No</v>
      </c>
      <c r="P2369" s="4" t="str">
        <f t="shared" si="110"/>
        <v/>
      </c>
      <c r="Q2369" s="27" t="str">
        <f>IF(UBER[[Trip duration ]]="","",HOUR(P2369)*60 + MINUTE(P2369))</f>
        <v/>
      </c>
      <c r="R2369" s="27"/>
    </row>
    <row r="2370" spans="1:18" x14ac:dyDescent="0.3">
      <c r="A2370" s="1">
        <v>2377</v>
      </c>
      <c r="B2370" s="1" t="s">
        <v>4</v>
      </c>
      <c r="C2370" s="1" t="s">
        <v>6</v>
      </c>
      <c r="D2370" s="1" t="str">
        <f t="shared" ref="D2370:D2433" si="111">IF(C:C="NA","No","Yes")</f>
        <v>No</v>
      </c>
      <c r="E2370" s="1" t="s">
        <v>7</v>
      </c>
      <c r="F2370" s="2">
        <f>UBER[[#This Row],[Request Date]]+UBER[[#This Row],[Request Time]]</f>
        <v>42563.819444444445</v>
      </c>
      <c r="G2370" s="3">
        <v>42563</v>
      </c>
      <c r="H2370" s="4">
        <v>0.81944444444444453</v>
      </c>
      <c r="I2370" s="27">
        <f>HOUR(UBER[[#This Row],[Request Timestamp]])</f>
        <v>19</v>
      </c>
      <c r="J2370" s="4" t="str">
        <f t="shared" ref="J2370:J2433" si="112">IF(HOUR(H2370)&lt;4,"Late Night",
 IF(HOUR(H2370)&lt;8,"Early Morning",
 IF(HOUR(H2370)&lt;12,"Morning",
 IF(HOUR(H2370)&lt;17,"Afternoon",
 IF(HOUR(H2370)&lt;21,"Evening","Night")))))</f>
        <v>Evening</v>
      </c>
      <c r="K2370" s="4" t="str">
        <f>TEXT(UBER[[#This Row],[Request Date]],"dddd")</f>
        <v>Tuesday</v>
      </c>
      <c r="L2370" s="2" t="str">
        <f>IF(OR(UBER[Drop Date]="NA", UBER[Drop Time]="NA"), "NA",M2370+N2370)</f>
        <v>NA</v>
      </c>
      <c r="M2370" s="3" t="s">
        <v>6</v>
      </c>
      <c r="N2370" s="4"/>
      <c r="O2370" s="4" t="str">
        <f>IF(UBER[Drop Date]="NA","No","yes")</f>
        <v>No</v>
      </c>
      <c r="P2370" s="4" t="str">
        <f t="shared" ref="P2370:P2433" si="113">IF(OR(L2370="NA",F2370="NA"), "", L2370 - F2370)</f>
        <v/>
      </c>
      <c r="Q2370" s="27" t="str">
        <f>IF(UBER[[Trip duration ]]="","",HOUR(P2370)*60 + MINUTE(P2370))</f>
        <v/>
      </c>
      <c r="R2370" s="27"/>
    </row>
    <row r="2371" spans="1:18" x14ac:dyDescent="0.3">
      <c r="A2371" s="1">
        <v>2378</v>
      </c>
      <c r="B2371" s="1" t="s">
        <v>4</v>
      </c>
      <c r="C2371" s="1" t="s">
        <v>6</v>
      </c>
      <c r="D2371" s="1" t="str">
        <f t="shared" si="111"/>
        <v>No</v>
      </c>
      <c r="E2371" s="1" t="s">
        <v>7</v>
      </c>
      <c r="F2371" s="2">
        <f>UBER[[#This Row],[Request Date]]+UBER[[#This Row],[Request Time]]</f>
        <v>42563.822222222225</v>
      </c>
      <c r="G2371" s="3">
        <v>42563</v>
      </c>
      <c r="H2371" s="4">
        <v>0.8222222222222223</v>
      </c>
      <c r="I2371" s="27">
        <f>HOUR(UBER[[#This Row],[Request Timestamp]])</f>
        <v>19</v>
      </c>
      <c r="J2371" s="4" t="str">
        <f t="shared" si="112"/>
        <v>Evening</v>
      </c>
      <c r="K2371" s="4" t="str">
        <f>TEXT(UBER[[#This Row],[Request Date]],"dddd")</f>
        <v>Tuesday</v>
      </c>
      <c r="L2371" s="2" t="str">
        <f>IF(OR(UBER[Drop Date]="NA", UBER[Drop Time]="NA"), "NA",M2371+N2371)</f>
        <v>NA</v>
      </c>
      <c r="M2371" s="3" t="s">
        <v>6</v>
      </c>
      <c r="N2371" s="4"/>
      <c r="O2371" s="4" t="str">
        <f>IF(UBER[Drop Date]="NA","No","yes")</f>
        <v>No</v>
      </c>
      <c r="P2371" s="4" t="str">
        <f t="shared" si="113"/>
        <v/>
      </c>
      <c r="Q2371" s="27" t="str">
        <f>IF(UBER[[Trip duration ]]="","",HOUR(P2371)*60 + MINUTE(P2371))</f>
        <v/>
      </c>
      <c r="R2371" s="27"/>
    </row>
    <row r="2372" spans="1:18" x14ac:dyDescent="0.3">
      <c r="A2372" s="1">
        <v>2379</v>
      </c>
      <c r="B2372" s="1" t="s">
        <v>4</v>
      </c>
      <c r="C2372" s="1" t="s">
        <v>6</v>
      </c>
      <c r="D2372" s="1" t="str">
        <f t="shared" si="111"/>
        <v>No</v>
      </c>
      <c r="E2372" s="1" t="s">
        <v>7</v>
      </c>
      <c r="F2372" s="2">
        <f>UBER[[#This Row],[Request Date]]+UBER[[#This Row],[Request Time]]</f>
        <v>42563.821527777778</v>
      </c>
      <c r="G2372" s="3">
        <v>42563</v>
      </c>
      <c r="H2372" s="4">
        <v>0.82152777777777775</v>
      </c>
      <c r="I2372" s="27">
        <f>HOUR(UBER[[#This Row],[Request Timestamp]])</f>
        <v>19</v>
      </c>
      <c r="J2372" s="4" t="str">
        <f t="shared" si="112"/>
        <v>Evening</v>
      </c>
      <c r="K2372" s="4" t="str">
        <f>TEXT(UBER[[#This Row],[Request Date]],"dddd")</f>
        <v>Tuesday</v>
      </c>
      <c r="L2372" s="2" t="str">
        <f>IF(OR(UBER[Drop Date]="NA", UBER[Drop Time]="NA"), "NA",M2372+N2372)</f>
        <v>NA</v>
      </c>
      <c r="M2372" s="3" t="s">
        <v>6</v>
      </c>
      <c r="N2372" s="4"/>
      <c r="O2372" s="4" t="str">
        <f>IF(UBER[Drop Date]="NA","No","yes")</f>
        <v>No</v>
      </c>
      <c r="P2372" s="4" t="str">
        <f t="shared" si="113"/>
        <v/>
      </c>
      <c r="Q2372" s="27" t="str">
        <f>IF(UBER[[Trip duration ]]="","",HOUR(P2372)*60 + MINUTE(P2372))</f>
        <v/>
      </c>
      <c r="R2372" s="27"/>
    </row>
    <row r="2373" spans="1:18" x14ac:dyDescent="0.3">
      <c r="A2373" s="1">
        <v>2380</v>
      </c>
      <c r="B2373" s="1" t="s">
        <v>4</v>
      </c>
      <c r="C2373" s="1" t="s">
        <v>6</v>
      </c>
      <c r="D2373" s="1" t="str">
        <f t="shared" si="111"/>
        <v>No</v>
      </c>
      <c r="E2373" s="1" t="s">
        <v>7</v>
      </c>
      <c r="F2373" s="2">
        <f>UBER[[#This Row],[Request Date]]+UBER[[#This Row],[Request Time]]</f>
        <v>42563.818749999999</v>
      </c>
      <c r="G2373" s="3">
        <v>42563</v>
      </c>
      <c r="H2373" s="4">
        <v>0.81874999999999998</v>
      </c>
      <c r="I2373" s="27">
        <f>HOUR(UBER[[#This Row],[Request Timestamp]])</f>
        <v>19</v>
      </c>
      <c r="J2373" s="4" t="str">
        <f t="shared" si="112"/>
        <v>Evening</v>
      </c>
      <c r="K2373" s="4" t="str">
        <f>TEXT(UBER[[#This Row],[Request Date]],"dddd")</f>
        <v>Tuesday</v>
      </c>
      <c r="L2373" s="2" t="str">
        <f>IF(OR(UBER[Drop Date]="NA", UBER[Drop Time]="NA"), "NA",M2373+N2373)</f>
        <v>NA</v>
      </c>
      <c r="M2373" s="3" t="s">
        <v>6</v>
      </c>
      <c r="N2373" s="4"/>
      <c r="O2373" s="4" t="str">
        <f>IF(UBER[Drop Date]="NA","No","yes")</f>
        <v>No</v>
      </c>
      <c r="P2373" s="4" t="str">
        <f t="shared" si="113"/>
        <v/>
      </c>
      <c r="Q2373" s="27" t="str">
        <f>IF(UBER[[Trip duration ]]="","",HOUR(P2373)*60 + MINUTE(P2373))</f>
        <v/>
      </c>
      <c r="R2373" s="27"/>
    </row>
    <row r="2374" spans="1:18" x14ac:dyDescent="0.3">
      <c r="A2374" s="1">
        <v>2381</v>
      </c>
      <c r="B2374" s="1" t="s">
        <v>8</v>
      </c>
      <c r="C2374" s="1">
        <v>200</v>
      </c>
      <c r="D2374" s="1" t="str">
        <f t="shared" si="111"/>
        <v>Yes</v>
      </c>
      <c r="E2374" s="1" t="s">
        <v>5</v>
      </c>
      <c r="F2374" s="2">
        <f>UBER[[#This Row],[Request Date]]+UBER[[#This Row],[Request Time]]</f>
        <v>42563.820138888892</v>
      </c>
      <c r="G2374" s="3">
        <v>42563</v>
      </c>
      <c r="H2374" s="4">
        <v>0.82013888888888886</v>
      </c>
      <c r="I2374" s="27">
        <f>HOUR(UBER[[#This Row],[Request Timestamp]])</f>
        <v>19</v>
      </c>
      <c r="J2374" s="4" t="str">
        <f t="shared" si="112"/>
        <v>Evening</v>
      </c>
      <c r="K2374" s="4" t="str">
        <f>TEXT(UBER[[#This Row],[Request Date]],"dddd")</f>
        <v>Tuesday</v>
      </c>
      <c r="L2374" s="2">
        <f>IF(OR(UBER[Drop Date]="NA", UBER[Drop Time]="NA"), "NA",M2374+N2374)</f>
        <v>42563.870138888888</v>
      </c>
      <c r="M2374" s="3">
        <v>42563</v>
      </c>
      <c r="N2374" s="4">
        <v>0.87013888888888891</v>
      </c>
      <c r="O2374" s="4" t="str">
        <f>IF(UBER[Drop Date]="NA","No","yes")</f>
        <v>yes</v>
      </c>
      <c r="P2374" s="4">
        <f t="shared" si="113"/>
        <v>4.9999999995634425E-2</v>
      </c>
      <c r="Q2374" s="27">
        <f>IF(UBER[[Trip duration ]]="","",HOUR(P2374)*60 + MINUTE(P2374))</f>
        <v>72</v>
      </c>
      <c r="R2374" s="27"/>
    </row>
    <row r="2375" spans="1:18" x14ac:dyDescent="0.3">
      <c r="A2375" s="1">
        <v>2382</v>
      </c>
      <c r="B2375" s="1" t="s">
        <v>4</v>
      </c>
      <c r="C2375" s="1">
        <v>245</v>
      </c>
      <c r="D2375" s="1" t="str">
        <f t="shared" si="111"/>
        <v>Yes</v>
      </c>
      <c r="E2375" s="1" t="s">
        <v>5</v>
      </c>
      <c r="F2375" s="2">
        <f>UBER[[#This Row],[Request Date]]+UBER[[#This Row],[Request Time]]</f>
        <v>42563.820138888892</v>
      </c>
      <c r="G2375" s="3">
        <v>42563</v>
      </c>
      <c r="H2375" s="4">
        <v>0.82013888888888886</v>
      </c>
      <c r="I2375" s="27">
        <f>HOUR(UBER[[#This Row],[Request Timestamp]])</f>
        <v>19</v>
      </c>
      <c r="J2375" s="4" t="str">
        <f t="shared" si="112"/>
        <v>Evening</v>
      </c>
      <c r="K2375" s="4" t="str">
        <f>TEXT(UBER[[#This Row],[Request Date]],"dddd")</f>
        <v>Tuesday</v>
      </c>
      <c r="L2375" s="2">
        <f>IF(OR(UBER[Drop Date]="NA", UBER[Drop Time]="NA"), "NA",M2375+N2375)</f>
        <v>42563.861111111109</v>
      </c>
      <c r="M2375" s="3">
        <v>42563</v>
      </c>
      <c r="N2375" s="4">
        <v>0.86111111111111116</v>
      </c>
      <c r="O2375" s="4" t="str">
        <f>IF(UBER[Drop Date]="NA","No","yes")</f>
        <v>yes</v>
      </c>
      <c r="P2375" s="4">
        <f t="shared" si="113"/>
        <v>4.0972222217533272E-2</v>
      </c>
      <c r="Q2375" s="27">
        <f>IF(UBER[[Trip duration ]]="","",HOUR(P2375)*60 + MINUTE(P2375))</f>
        <v>59</v>
      </c>
      <c r="R2375" s="27"/>
    </row>
    <row r="2376" spans="1:18" x14ac:dyDescent="0.3">
      <c r="A2376" s="1">
        <v>2383</v>
      </c>
      <c r="B2376" s="1" t="s">
        <v>4</v>
      </c>
      <c r="C2376" s="1" t="s">
        <v>6</v>
      </c>
      <c r="D2376" s="1" t="str">
        <f t="shared" si="111"/>
        <v>No</v>
      </c>
      <c r="E2376" s="1" t="s">
        <v>7</v>
      </c>
      <c r="F2376" s="2">
        <f>UBER[[#This Row],[Request Date]]+UBER[[#This Row],[Request Time]]</f>
        <v>42563.824305555558</v>
      </c>
      <c r="G2376" s="3">
        <v>42563</v>
      </c>
      <c r="H2376" s="4">
        <v>0.82430555555555562</v>
      </c>
      <c r="I2376" s="27">
        <f>HOUR(UBER[[#This Row],[Request Timestamp]])</f>
        <v>19</v>
      </c>
      <c r="J2376" s="4" t="str">
        <f t="shared" si="112"/>
        <v>Evening</v>
      </c>
      <c r="K2376" s="4" t="str">
        <f>TEXT(UBER[[#This Row],[Request Date]],"dddd")</f>
        <v>Tuesday</v>
      </c>
      <c r="L2376" s="2" t="str">
        <f>IF(OR(UBER[Drop Date]="NA", UBER[Drop Time]="NA"), "NA",M2376+N2376)</f>
        <v>NA</v>
      </c>
      <c r="M2376" s="3" t="s">
        <v>6</v>
      </c>
      <c r="N2376" s="4"/>
      <c r="O2376" s="4" t="str">
        <f>IF(UBER[Drop Date]="NA","No","yes")</f>
        <v>No</v>
      </c>
      <c r="P2376" s="4" t="str">
        <f t="shared" si="113"/>
        <v/>
      </c>
      <c r="Q2376" s="27" t="str">
        <f>IF(UBER[[Trip duration ]]="","",HOUR(P2376)*60 + MINUTE(P2376))</f>
        <v/>
      </c>
      <c r="R2376" s="27"/>
    </row>
    <row r="2377" spans="1:18" x14ac:dyDescent="0.3">
      <c r="A2377" s="1">
        <v>2384</v>
      </c>
      <c r="B2377" s="1" t="s">
        <v>4</v>
      </c>
      <c r="C2377" s="1" t="s">
        <v>6</v>
      </c>
      <c r="D2377" s="1" t="str">
        <f t="shared" si="111"/>
        <v>No</v>
      </c>
      <c r="E2377" s="1" t="s">
        <v>7</v>
      </c>
      <c r="F2377" s="2">
        <f>UBER[[#This Row],[Request Date]]+UBER[[#This Row],[Request Time]]</f>
        <v>42563.819444444445</v>
      </c>
      <c r="G2377" s="3">
        <v>42563</v>
      </c>
      <c r="H2377" s="4">
        <v>0.81944444444444453</v>
      </c>
      <c r="I2377" s="27">
        <f>HOUR(UBER[[#This Row],[Request Timestamp]])</f>
        <v>19</v>
      </c>
      <c r="J2377" s="4" t="str">
        <f t="shared" si="112"/>
        <v>Evening</v>
      </c>
      <c r="K2377" s="4" t="str">
        <f>TEXT(UBER[[#This Row],[Request Date]],"dddd")</f>
        <v>Tuesday</v>
      </c>
      <c r="L2377" s="2" t="str">
        <f>IF(OR(UBER[Drop Date]="NA", UBER[Drop Time]="NA"), "NA",M2377+N2377)</f>
        <v>NA</v>
      </c>
      <c r="M2377" s="3" t="s">
        <v>6</v>
      </c>
      <c r="N2377" s="4"/>
      <c r="O2377" s="4" t="str">
        <f>IF(UBER[Drop Date]="NA","No","yes")</f>
        <v>No</v>
      </c>
      <c r="P2377" s="4" t="str">
        <f t="shared" si="113"/>
        <v/>
      </c>
      <c r="Q2377" s="27" t="str">
        <f>IF(UBER[[Trip duration ]]="","",HOUR(P2377)*60 + MINUTE(P2377))</f>
        <v/>
      </c>
      <c r="R2377" s="27"/>
    </row>
    <row r="2378" spans="1:18" x14ac:dyDescent="0.3">
      <c r="A2378" s="1">
        <v>2385</v>
      </c>
      <c r="B2378" s="1" t="s">
        <v>4</v>
      </c>
      <c r="C2378" s="1" t="s">
        <v>6</v>
      </c>
      <c r="D2378" s="1" t="str">
        <f t="shared" si="111"/>
        <v>No</v>
      </c>
      <c r="E2378" s="1" t="s">
        <v>7</v>
      </c>
      <c r="F2378" s="2">
        <f>UBER[[#This Row],[Request Date]]+UBER[[#This Row],[Request Time]]</f>
        <v>42563.824305555558</v>
      </c>
      <c r="G2378" s="3">
        <v>42563</v>
      </c>
      <c r="H2378" s="4">
        <v>0.82430555555555562</v>
      </c>
      <c r="I2378" s="27">
        <f>HOUR(UBER[[#This Row],[Request Timestamp]])</f>
        <v>19</v>
      </c>
      <c r="J2378" s="4" t="str">
        <f t="shared" si="112"/>
        <v>Evening</v>
      </c>
      <c r="K2378" s="4" t="str">
        <f>TEXT(UBER[[#This Row],[Request Date]],"dddd")</f>
        <v>Tuesday</v>
      </c>
      <c r="L2378" s="2" t="str">
        <f>IF(OR(UBER[Drop Date]="NA", UBER[Drop Time]="NA"), "NA",M2378+N2378)</f>
        <v>NA</v>
      </c>
      <c r="M2378" s="3" t="s">
        <v>6</v>
      </c>
      <c r="N2378" s="4"/>
      <c r="O2378" s="4" t="str">
        <f>IF(UBER[Drop Date]="NA","No","yes")</f>
        <v>No</v>
      </c>
      <c r="P2378" s="4" t="str">
        <f t="shared" si="113"/>
        <v/>
      </c>
      <c r="Q2378" s="27" t="str">
        <f>IF(UBER[[Trip duration ]]="","",HOUR(P2378)*60 + MINUTE(P2378))</f>
        <v/>
      </c>
      <c r="R2378" s="27"/>
    </row>
    <row r="2379" spans="1:18" x14ac:dyDescent="0.3">
      <c r="A2379" s="1">
        <v>2386</v>
      </c>
      <c r="B2379" s="1" t="s">
        <v>4</v>
      </c>
      <c r="C2379" s="1" t="s">
        <v>6</v>
      </c>
      <c r="D2379" s="1" t="str">
        <f t="shared" si="111"/>
        <v>No</v>
      </c>
      <c r="E2379" s="1" t="s">
        <v>7</v>
      </c>
      <c r="F2379" s="2">
        <f>UBER[[#This Row],[Request Date]]+UBER[[#This Row],[Request Time]]</f>
        <v>42563.82708333333</v>
      </c>
      <c r="G2379" s="3">
        <v>42563</v>
      </c>
      <c r="H2379" s="4">
        <v>0.82708333333333339</v>
      </c>
      <c r="I2379" s="27">
        <f>HOUR(UBER[[#This Row],[Request Timestamp]])</f>
        <v>19</v>
      </c>
      <c r="J2379" s="4" t="str">
        <f t="shared" si="112"/>
        <v>Evening</v>
      </c>
      <c r="K2379" s="4" t="str">
        <f>TEXT(UBER[[#This Row],[Request Date]],"dddd")</f>
        <v>Tuesday</v>
      </c>
      <c r="L2379" s="2" t="str">
        <f>IF(OR(UBER[Drop Date]="NA", UBER[Drop Time]="NA"), "NA",M2379+N2379)</f>
        <v>NA</v>
      </c>
      <c r="M2379" s="3" t="s">
        <v>6</v>
      </c>
      <c r="N2379" s="4"/>
      <c r="O2379" s="4" t="str">
        <f>IF(UBER[Drop Date]="NA","No","yes")</f>
        <v>No</v>
      </c>
      <c r="P2379" s="4" t="str">
        <f t="shared" si="113"/>
        <v/>
      </c>
      <c r="Q2379" s="27" t="str">
        <f>IF(UBER[[Trip duration ]]="","",HOUR(P2379)*60 + MINUTE(P2379))</f>
        <v/>
      </c>
      <c r="R2379" s="27"/>
    </row>
    <row r="2380" spans="1:18" x14ac:dyDescent="0.3">
      <c r="A2380" s="1">
        <v>2387</v>
      </c>
      <c r="B2380" s="1" t="s">
        <v>8</v>
      </c>
      <c r="C2380" s="1">
        <v>278</v>
      </c>
      <c r="D2380" s="1" t="str">
        <f t="shared" si="111"/>
        <v>Yes</v>
      </c>
      <c r="E2380" s="1" t="s">
        <v>9</v>
      </c>
      <c r="F2380" s="2">
        <f>UBER[[#This Row],[Request Date]]+UBER[[#This Row],[Request Time]]</f>
        <v>42563.823611111111</v>
      </c>
      <c r="G2380" s="3">
        <v>42563</v>
      </c>
      <c r="H2380" s="4">
        <v>0.82361111111111107</v>
      </c>
      <c r="I2380" s="27">
        <f>HOUR(UBER[[#This Row],[Request Timestamp]])</f>
        <v>19</v>
      </c>
      <c r="J2380" s="4" t="str">
        <f t="shared" si="112"/>
        <v>Evening</v>
      </c>
      <c r="K2380" s="4" t="str">
        <f>TEXT(UBER[[#This Row],[Request Date]],"dddd")</f>
        <v>Tuesday</v>
      </c>
      <c r="L2380" s="2" t="str">
        <f>IF(OR(UBER[Drop Date]="NA", UBER[Drop Time]="NA"), "NA",M2380+N2380)</f>
        <v>NA</v>
      </c>
      <c r="M2380" s="3" t="s">
        <v>6</v>
      </c>
      <c r="N2380" s="4"/>
      <c r="O2380" s="4" t="str">
        <f>IF(UBER[Drop Date]="NA","No","yes")</f>
        <v>No</v>
      </c>
      <c r="P2380" s="4" t="str">
        <f t="shared" si="113"/>
        <v/>
      </c>
      <c r="Q2380" s="27" t="str">
        <f>IF(UBER[[Trip duration ]]="","",HOUR(P2380)*60 + MINUTE(P2380))</f>
        <v/>
      </c>
      <c r="R2380" s="27"/>
    </row>
    <row r="2381" spans="1:18" x14ac:dyDescent="0.3">
      <c r="A2381" s="1">
        <v>2388</v>
      </c>
      <c r="B2381" s="1" t="s">
        <v>4</v>
      </c>
      <c r="C2381" s="1" t="s">
        <v>6</v>
      </c>
      <c r="D2381" s="1" t="str">
        <f t="shared" si="111"/>
        <v>No</v>
      </c>
      <c r="E2381" s="1" t="s">
        <v>7</v>
      </c>
      <c r="F2381" s="2">
        <f>UBER[[#This Row],[Request Date]]+UBER[[#This Row],[Request Time]]</f>
        <v>42563.823611111111</v>
      </c>
      <c r="G2381" s="3">
        <v>42563</v>
      </c>
      <c r="H2381" s="4">
        <v>0.82361111111111107</v>
      </c>
      <c r="I2381" s="27">
        <f>HOUR(UBER[[#This Row],[Request Timestamp]])</f>
        <v>19</v>
      </c>
      <c r="J2381" s="4" t="str">
        <f t="shared" si="112"/>
        <v>Evening</v>
      </c>
      <c r="K2381" s="4" t="str">
        <f>TEXT(UBER[[#This Row],[Request Date]],"dddd")</f>
        <v>Tuesday</v>
      </c>
      <c r="L2381" s="2" t="str">
        <f>IF(OR(UBER[Drop Date]="NA", UBER[Drop Time]="NA"), "NA",M2381+N2381)</f>
        <v>NA</v>
      </c>
      <c r="M2381" s="3" t="s">
        <v>6</v>
      </c>
      <c r="N2381" s="4"/>
      <c r="O2381" s="4" t="str">
        <f>IF(UBER[Drop Date]="NA","No","yes")</f>
        <v>No</v>
      </c>
      <c r="P2381" s="4" t="str">
        <f t="shared" si="113"/>
        <v/>
      </c>
      <c r="Q2381" s="27" t="str">
        <f>IF(UBER[[Trip duration ]]="","",HOUR(P2381)*60 + MINUTE(P2381))</f>
        <v/>
      </c>
      <c r="R2381" s="27"/>
    </row>
    <row r="2382" spans="1:18" x14ac:dyDescent="0.3">
      <c r="A2382" s="1">
        <v>2389</v>
      </c>
      <c r="B2382" s="1" t="s">
        <v>8</v>
      </c>
      <c r="C2382" s="1">
        <v>146</v>
      </c>
      <c r="D2382" s="1" t="str">
        <f t="shared" si="111"/>
        <v>Yes</v>
      </c>
      <c r="E2382" s="1" t="s">
        <v>9</v>
      </c>
      <c r="F2382" s="2">
        <f>UBER[[#This Row],[Request Date]]+UBER[[#This Row],[Request Time]]</f>
        <v>42563.827777777777</v>
      </c>
      <c r="G2382" s="3">
        <v>42563</v>
      </c>
      <c r="H2382" s="4">
        <v>0.82777777777777783</v>
      </c>
      <c r="I2382" s="27">
        <f>HOUR(UBER[[#This Row],[Request Timestamp]])</f>
        <v>19</v>
      </c>
      <c r="J2382" s="4" t="str">
        <f t="shared" si="112"/>
        <v>Evening</v>
      </c>
      <c r="K2382" s="4" t="str">
        <f>TEXT(UBER[[#This Row],[Request Date]],"dddd")</f>
        <v>Tuesday</v>
      </c>
      <c r="L2382" s="2" t="str">
        <f>IF(OR(UBER[Drop Date]="NA", UBER[Drop Time]="NA"), "NA",M2382+N2382)</f>
        <v>NA</v>
      </c>
      <c r="M2382" s="3" t="s">
        <v>6</v>
      </c>
      <c r="N2382" s="4"/>
      <c r="O2382" s="4" t="str">
        <f>IF(UBER[Drop Date]="NA","No","yes")</f>
        <v>No</v>
      </c>
      <c r="P2382" s="4" t="str">
        <f t="shared" si="113"/>
        <v/>
      </c>
      <c r="Q2382" s="27" t="str">
        <f>IF(UBER[[Trip duration ]]="","",HOUR(P2382)*60 + MINUTE(P2382))</f>
        <v/>
      </c>
      <c r="R2382" s="27"/>
    </row>
    <row r="2383" spans="1:18" x14ac:dyDescent="0.3">
      <c r="A2383" s="1">
        <v>2390</v>
      </c>
      <c r="B2383" s="1" t="s">
        <v>4</v>
      </c>
      <c r="C2383" s="1" t="s">
        <v>6</v>
      </c>
      <c r="D2383" s="1" t="str">
        <f t="shared" si="111"/>
        <v>No</v>
      </c>
      <c r="E2383" s="1" t="s">
        <v>7</v>
      </c>
      <c r="F2383" s="2">
        <f>UBER[[#This Row],[Request Date]]+UBER[[#This Row],[Request Time]]</f>
        <v>42563.828472222223</v>
      </c>
      <c r="G2383" s="3">
        <v>42563</v>
      </c>
      <c r="H2383" s="4">
        <v>0.82847222222222217</v>
      </c>
      <c r="I2383" s="27">
        <f>HOUR(UBER[[#This Row],[Request Timestamp]])</f>
        <v>19</v>
      </c>
      <c r="J2383" s="4" t="str">
        <f t="shared" si="112"/>
        <v>Evening</v>
      </c>
      <c r="K2383" s="4" t="str">
        <f>TEXT(UBER[[#This Row],[Request Date]],"dddd")</f>
        <v>Tuesday</v>
      </c>
      <c r="L2383" s="2" t="str">
        <f>IF(OR(UBER[Drop Date]="NA", UBER[Drop Time]="NA"), "NA",M2383+N2383)</f>
        <v>NA</v>
      </c>
      <c r="M2383" s="3" t="s">
        <v>6</v>
      </c>
      <c r="N2383" s="4"/>
      <c r="O2383" s="4" t="str">
        <f>IF(UBER[Drop Date]="NA","No","yes")</f>
        <v>No</v>
      </c>
      <c r="P2383" s="4" t="str">
        <f t="shared" si="113"/>
        <v/>
      </c>
      <c r="Q2383" s="27" t="str">
        <f>IF(UBER[[Trip duration ]]="","",HOUR(P2383)*60 + MINUTE(P2383))</f>
        <v/>
      </c>
      <c r="R2383" s="27"/>
    </row>
    <row r="2384" spans="1:18" x14ac:dyDescent="0.3">
      <c r="A2384" s="1">
        <v>2391</v>
      </c>
      <c r="B2384" s="1" t="s">
        <v>4</v>
      </c>
      <c r="C2384" s="1" t="s">
        <v>6</v>
      </c>
      <c r="D2384" s="1" t="str">
        <f t="shared" si="111"/>
        <v>No</v>
      </c>
      <c r="E2384" s="1" t="s">
        <v>7</v>
      </c>
      <c r="F2384" s="2">
        <f>UBER[[#This Row],[Request Date]]+UBER[[#This Row],[Request Time]]</f>
        <v>42563.824999999997</v>
      </c>
      <c r="G2384" s="3">
        <v>42563</v>
      </c>
      <c r="H2384" s="4">
        <v>0.82500000000000007</v>
      </c>
      <c r="I2384" s="27">
        <f>HOUR(UBER[[#This Row],[Request Timestamp]])</f>
        <v>19</v>
      </c>
      <c r="J2384" s="4" t="str">
        <f t="shared" si="112"/>
        <v>Evening</v>
      </c>
      <c r="K2384" s="4" t="str">
        <f>TEXT(UBER[[#This Row],[Request Date]],"dddd")</f>
        <v>Tuesday</v>
      </c>
      <c r="L2384" s="2" t="str">
        <f>IF(OR(UBER[Drop Date]="NA", UBER[Drop Time]="NA"), "NA",M2384+N2384)</f>
        <v>NA</v>
      </c>
      <c r="M2384" s="3" t="s">
        <v>6</v>
      </c>
      <c r="N2384" s="4"/>
      <c r="O2384" s="4" t="str">
        <f>IF(UBER[Drop Date]="NA","No","yes")</f>
        <v>No</v>
      </c>
      <c r="P2384" s="4" t="str">
        <f t="shared" si="113"/>
        <v/>
      </c>
      <c r="Q2384" s="27" t="str">
        <f>IF(UBER[[Trip duration ]]="","",HOUR(P2384)*60 + MINUTE(P2384))</f>
        <v/>
      </c>
      <c r="R2384" s="27"/>
    </row>
    <row r="2385" spans="1:18" x14ac:dyDescent="0.3">
      <c r="A2385" s="1">
        <v>2392</v>
      </c>
      <c r="B2385" s="1" t="s">
        <v>8</v>
      </c>
      <c r="C2385" s="1">
        <v>146</v>
      </c>
      <c r="D2385" s="1" t="str">
        <f t="shared" si="111"/>
        <v>Yes</v>
      </c>
      <c r="E2385" s="1" t="s">
        <v>5</v>
      </c>
      <c r="F2385" s="2">
        <f>UBER[[#This Row],[Request Date]]+UBER[[#This Row],[Request Time]]</f>
        <v>42563.826388888891</v>
      </c>
      <c r="G2385" s="3">
        <v>42563</v>
      </c>
      <c r="H2385" s="4">
        <v>0.82638888888888884</v>
      </c>
      <c r="I2385" s="27">
        <f>HOUR(UBER[[#This Row],[Request Timestamp]])</f>
        <v>19</v>
      </c>
      <c r="J2385" s="4" t="str">
        <f t="shared" si="112"/>
        <v>Evening</v>
      </c>
      <c r="K2385" s="4" t="str">
        <f>TEXT(UBER[[#This Row],[Request Date]],"dddd")</f>
        <v>Tuesday</v>
      </c>
      <c r="L2385" s="2">
        <f>IF(OR(UBER[Drop Date]="NA", UBER[Drop Time]="NA"), "NA",M2385+N2385)</f>
        <v>42563.87777777778</v>
      </c>
      <c r="M2385" s="3">
        <v>42563</v>
      </c>
      <c r="N2385" s="4">
        <v>0.87777777777777777</v>
      </c>
      <c r="O2385" s="4" t="str">
        <f>IF(UBER[Drop Date]="NA","No","yes")</f>
        <v>yes</v>
      </c>
      <c r="P2385" s="4">
        <f t="shared" si="113"/>
        <v>5.1388888889050577E-2</v>
      </c>
      <c r="Q2385" s="27">
        <f>IF(UBER[[Trip duration ]]="","",HOUR(P2385)*60 + MINUTE(P2385))</f>
        <v>74</v>
      </c>
      <c r="R2385" s="27"/>
    </row>
    <row r="2386" spans="1:18" x14ac:dyDescent="0.3">
      <c r="A2386" s="1">
        <v>2393</v>
      </c>
      <c r="B2386" s="1" t="s">
        <v>4</v>
      </c>
      <c r="C2386" s="1" t="s">
        <v>6</v>
      </c>
      <c r="D2386" s="1" t="str">
        <f t="shared" si="111"/>
        <v>No</v>
      </c>
      <c r="E2386" s="1" t="s">
        <v>7</v>
      </c>
      <c r="F2386" s="2">
        <f>UBER[[#This Row],[Request Date]]+UBER[[#This Row],[Request Time]]</f>
        <v>42563.831944444442</v>
      </c>
      <c r="G2386" s="3">
        <v>42563</v>
      </c>
      <c r="H2386" s="4">
        <v>0.83194444444444438</v>
      </c>
      <c r="I2386" s="27">
        <f>HOUR(UBER[[#This Row],[Request Timestamp]])</f>
        <v>19</v>
      </c>
      <c r="J2386" s="4" t="str">
        <f t="shared" si="112"/>
        <v>Evening</v>
      </c>
      <c r="K2386" s="4" t="str">
        <f>TEXT(UBER[[#This Row],[Request Date]],"dddd")</f>
        <v>Tuesday</v>
      </c>
      <c r="L2386" s="2" t="str">
        <f>IF(OR(UBER[Drop Date]="NA", UBER[Drop Time]="NA"), "NA",M2386+N2386)</f>
        <v>NA</v>
      </c>
      <c r="M2386" s="3" t="s">
        <v>6</v>
      </c>
      <c r="N2386" s="4"/>
      <c r="O2386" s="4" t="str">
        <f>IF(UBER[Drop Date]="NA","No","yes")</f>
        <v>No</v>
      </c>
      <c r="P2386" s="4" t="str">
        <f t="shared" si="113"/>
        <v/>
      </c>
      <c r="Q2386" s="27" t="str">
        <f>IF(UBER[[Trip duration ]]="","",HOUR(P2386)*60 + MINUTE(P2386))</f>
        <v/>
      </c>
      <c r="R2386" s="27"/>
    </row>
    <row r="2387" spans="1:18" x14ac:dyDescent="0.3">
      <c r="A2387" s="1">
        <v>2394</v>
      </c>
      <c r="B2387" s="1" t="s">
        <v>4</v>
      </c>
      <c r="C2387" s="1" t="s">
        <v>6</v>
      </c>
      <c r="D2387" s="1" t="str">
        <f t="shared" si="111"/>
        <v>No</v>
      </c>
      <c r="E2387" s="1" t="s">
        <v>7</v>
      </c>
      <c r="F2387" s="2">
        <f>UBER[[#This Row],[Request Date]]+UBER[[#This Row],[Request Time]]</f>
        <v>42563.827777777777</v>
      </c>
      <c r="G2387" s="3">
        <v>42563</v>
      </c>
      <c r="H2387" s="4">
        <v>0.82777777777777783</v>
      </c>
      <c r="I2387" s="27">
        <f>HOUR(UBER[[#This Row],[Request Timestamp]])</f>
        <v>19</v>
      </c>
      <c r="J2387" s="4" t="str">
        <f t="shared" si="112"/>
        <v>Evening</v>
      </c>
      <c r="K2387" s="4" t="str">
        <f>TEXT(UBER[[#This Row],[Request Date]],"dddd")</f>
        <v>Tuesday</v>
      </c>
      <c r="L2387" s="2" t="str">
        <f>IF(OR(UBER[Drop Date]="NA", UBER[Drop Time]="NA"), "NA",M2387+N2387)</f>
        <v>NA</v>
      </c>
      <c r="M2387" s="3" t="s">
        <v>6</v>
      </c>
      <c r="N2387" s="4"/>
      <c r="O2387" s="4" t="str">
        <f>IF(UBER[Drop Date]="NA","No","yes")</f>
        <v>No</v>
      </c>
      <c r="P2387" s="4" t="str">
        <f t="shared" si="113"/>
        <v/>
      </c>
      <c r="Q2387" s="27" t="str">
        <f>IF(UBER[[Trip duration ]]="","",HOUR(P2387)*60 + MINUTE(P2387))</f>
        <v/>
      </c>
      <c r="R2387" s="27"/>
    </row>
    <row r="2388" spans="1:18" x14ac:dyDescent="0.3">
      <c r="A2388" s="1">
        <v>2395</v>
      </c>
      <c r="B2388" s="1" t="s">
        <v>4</v>
      </c>
      <c r="C2388" s="1">
        <v>105</v>
      </c>
      <c r="D2388" s="1" t="str">
        <f t="shared" si="111"/>
        <v>Yes</v>
      </c>
      <c r="E2388" s="1" t="s">
        <v>5</v>
      </c>
      <c r="F2388" s="2">
        <f>UBER[[#This Row],[Request Date]]+UBER[[#This Row],[Request Time]]</f>
        <v>42563.829861111109</v>
      </c>
      <c r="G2388" s="3">
        <v>42563</v>
      </c>
      <c r="H2388" s="4">
        <v>0.82986111111111116</v>
      </c>
      <c r="I2388" s="27">
        <f>HOUR(UBER[[#This Row],[Request Timestamp]])</f>
        <v>19</v>
      </c>
      <c r="J2388" s="4" t="str">
        <f t="shared" si="112"/>
        <v>Evening</v>
      </c>
      <c r="K2388" s="4" t="str">
        <f>TEXT(UBER[[#This Row],[Request Date]],"dddd")</f>
        <v>Tuesday</v>
      </c>
      <c r="L2388" s="2">
        <f>IF(OR(UBER[Drop Date]="NA", UBER[Drop Time]="NA"), "NA",M2388+N2388)</f>
        <v>42563.868055555555</v>
      </c>
      <c r="M2388" s="3">
        <v>42563</v>
      </c>
      <c r="N2388" s="4">
        <v>0.86805555555555547</v>
      </c>
      <c r="O2388" s="4" t="str">
        <f>IF(UBER[Drop Date]="NA","No","yes")</f>
        <v>yes</v>
      </c>
      <c r="P2388" s="4">
        <f t="shared" si="113"/>
        <v>3.8194444445252884E-2</v>
      </c>
      <c r="Q2388" s="27">
        <f>IF(UBER[[Trip duration ]]="","",HOUR(P2388)*60 + MINUTE(P2388))</f>
        <v>55</v>
      </c>
      <c r="R2388" s="27"/>
    </row>
    <row r="2389" spans="1:18" x14ac:dyDescent="0.3">
      <c r="A2389" s="1">
        <v>2396</v>
      </c>
      <c r="B2389" s="1" t="s">
        <v>4</v>
      </c>
      <c r="C2389" s="1">
        <v>112</v>
      </c>
      <c r="D2389" s="1" t="str">
        <f t="shared" si="111"/>
        <v>Yes</v>
      </c>
      <c r="E2389" s="1" t="s">
        <v>9</v>
      </c>
      <c r="F2389" s="2">
        <f>UBER[[#This Row],[Request Date]]+UBER[[#This Row],[Request Time]]</f>
        <v>42563.827777777777</v>
      </c>
      <c r="G2389" s="3">
        <v>42563</v>
      </c>
      <c r="H2389" s="4">
        <v>0.82777777777777783</v>
      </c>
      <c r="I2389" s="27">
        <f>HOUR(UBER[[#This Row],[Request Timestamp]])</f>
        <v>19</v>
      </c>
      <c r="J2389" s="4" t="str">
        <f t="shared" si="112"/>
        <v>Evening</v>
      </c>
      <c r="K2389" s="4" t="str">
        <f>TEXT(UBER[[#This Row],[Request Date]],"dddd")</f>
        <v>Tuesday</v>
      </c>
      <c r="L2389" s="2" t="str">
        <f>IF(OR(UBER[Drop Date]="NA", UBER[Drop Time]="NA"), "NA",M2389+N2389)</f>
        <v>NA</v>
      </c>
      <c r="M2389" s="3" t="s">
        <v>6</v>
      </c>
      <c r="N2389" s="4"/>
      <c r="O2389" s="4" t="str">
        <f>IF(UBER[Drop Date]="NA","No","yes")</f>
        <v>No</v>
      </c>
      <c r="P2389" s="4" t="str">
        <f t="shared" si="113"/>
        <v/>
      </c>
      <c r="Q2389" s="27" t="str">
        <f>IF(UBER[[Trip duration ]]="","",HOUR(P2389)*60 + MINUTE(P2389))</f>
        <v/>
      </c>
      <c r="R2389" s="27"/>
    </row>
    <row r="2390" spans="1:18" x14ac:dyDescent="0.3">
      <c r="A2390" s="1">
        <v>2397</v>
      </c>
      <c r="B2390" s="1" t="s">
        <v>8</v>
      </c>
      <c r="C2390" s="1">
        <v>144</v>
      </c>
      <c r="D2390" s="1" t="str">
        <f t="shared" si="111"/>
        <v>Yes</v>
      </c>
      <c r="E2390" s="1" t="s">
        <v>5</v>
      </c>
      <c r="F2390" s="2">
        <f>UBER[[#This Row],[Request Date]]+UBER[[#This Row],[Request Time]]</f>
        <v>42563.822916666664</v>
      </c>
      <c r="G2390" s="3">
        <v>42563</v>
      </c>
      <c r="H2390" s="4">
        <v>0.82291666666666663</v>
      </c>
      <c r="I2390" s="27">
        <f>HOUR(UBER[[#This Row],[Request Timestamp]])</f>
        <v>19</v>
      </c>
      <c r="J2390" s="4" t="str">
        <f t="shared" si="112"/>
        <v>Evening</v>
      </c>
      <c r="K2390" s="4" t="str">
        <f>TEXT(UBER[[#This Row],[Request Date]],"dddd")</f>
        <v>Tuesday</v>
      </c>
      <c r="L2390" s="2">
        <f>IF(OR(UBER[Drop Date]="NA", UBER[Drop Time]="NA"), "NA",M2390+N2390)</f>
        <v>42563.84652777778</v>
      </c>
      <c r="M2390" s="3">
        <v>42563</v>
      </c>
      <c r="N2390" s="4">
        <v>0.84652777777777777</v>
      </c>
      <c r="O2390" s="4" t="str">
        <f>IF(UBER[Drop Date]="NA","No","yes")</f>
        <v>yes</v>
      </c>
      <c r="P2390" s="4">
        <f t="shared" si="113"/>
        <v>2.3611111115314998E-2</v>
      </c>
      <c r="Q2390" s="27">
        <f>IF(UBER[[Trip duration ]]="","",HOUR(P2390)*60 + MINUTE(P2390))</f>
        <v>34</v>
      </c>
      <c r="R2390" s="27"/>
    </row>
    <row r="2391" spans="1:18" x14ac:dyDescent="0.3">
      <c r="A2391" s="1">
        <v>2398</v>
      </c>
      <c r="B2391" s="1" t="s">
        <v>4</v>
      </c>
      <c r="C2391" s="1" t="s">
        <v>6</v>
      </c>
      <c r="D2391" s="1" t="str">
        <f t="shared" si="111"/>
        <v>No</v>
      </c>
      <c r="E2391" s="1" t="s">
        <v>7</v>
      </c>
      <c r="F2391" s="2">
        <f>UBER[[#This Row],[Request Date]]+UBER[[#This Row],[Request Time]]</f>
        <v>42563.832638888889</v>
      </c>
      <c r="G2391" s="3">
        <v>42563</v>
      </c>
      <c r="H2391" s="4">
        <v>0.83263888888888893</v>
      </c>
      <c r="I2391" s="27">
        <f>HOUR(UBER[[#This Row],[Request Timestamp]])</f>
        <v>19</v>
      </c>
      <c r="J2391" s="4" t="str">
        <f t="shared" si="112"/>
        <v>Evening</v>
      </c>
      <c r="K2391" s="4" t="str">
        <f>TEXT(UBER[[#This Row],[Request Date]],"dddd")</f>
        <v>Tuesday</v>
      </c>
      <c r="L2391" s="2" t="str">
        <f>IF(OR(UBER[Drop Date]="NA", UBER[Drop Time]="NA"), "NA",M2391+N2391)</f>
        <v>NA</v>
      </c>
      <c r="M2391" s="3" t="s">
        <v>6</v>
      </c>
      <c r="N2391" s="4"/>
      <c r="O2391" s="4" t="str">
        <f>IF(UBER[Drop Date]="NA","No","yes")</f>
        <v>No</v>
      </c>
      <c r="P2391" s="4" t="str">
        <f t="shared" si="113"/>
        <v/>
      </c>
      <c r="Q2391" s="27" t="str">
        <f>IF(UBER[[Trip duration ]]="","",HOUR(P2391)*60 + MINUTE(P2391))</f>
        <v/>
      </c>
      <c r="R2391" s="27"/>
    </row>
    <row r="2392" spans="1:18" x14ac:dyDescent="0.3">
      <c r="A2392" s="1">
        <v>2399</v>
      </c>
      <c r="B2392" s="1" t="s">
        <v>4</v>
      </c>
      <c r="C2392" s="1">
        <v>80</v>
      </c>
      <c r="D2392" s="1" t="str">
        <f t="shared" si="111"/>
        <v>Yes</v>
      </c>
      <c r="E2392" s="1" t="s">
        <v>5</v>
      </c>
      <c r="F2392" s="2">
        <f>UBER[[#This Row],[Request Date]]+UBER[[#This Row],[Request Time]]</f>
        <v>42563.82708333333</v>
      </c>
      <c r="G2392" s="3">
        <v>42563</v>
      </c>
      <c r="H2392" s="4">
        <v>0.82708333333333339</v>
      </c>
      <c r="I2392" s="27">
        <f>HOUR(UBER[[#This Row],[Request Timestamp]])</f>
        <v>19</v>
      </c>
      <c r="J2392" s="4" t="str">
        <f t="shared" si="112"/>
        <v>Evening</v>
      </c>
      <c r="K2392" s="4" t="str">
        <f>TEXT(UBER[[#This Row],[Request Date]],"dddd")</f>
        <v>Tuesday</v>
      </c>
      <c r="L2392" s="2">
        <f>IF(OR(UBER[Drop Date]="NA", UBER[Drop Time]="NA"), "NA",M2392+N2392)</f>
        <v>42563.857638888891</v>
      </c>
      <c r="M2392" s="3">
        <v>42563</v>
      </c>
      <c r="N2392" s="4">
        <v>0.85763888888888884</v>
      </c>
      <c r="O2392" s="4" t="str">
        <f>IF(UBER[Drop Date]="NA","No","yes")</f>
        <v>yes</v>
      </c>
      <c r="P2392" s="4">
        <f t="shared" si="113"/>
        <v>3.0555555560567882E-2</v>
      </c>
      <c r="Q2392" s="27">
        <f>IF(UBER[[Trip duration ]]="","",HOUR(P2392)*60 + MINUTE(P2392))</f>
        <v>44</v>
      </c>
      <c r="R2392" s="27"/>
    </row>
    <row r="2393" spans="1:18" x14ac:dyDescent="0.3">
      <c r="A2393" s="1">
        <v>2400</v>
      </c>
      <c r="B2393" s="1" t="s">
        <v>4</v>
      </c>
      <c r="C2393" s="1" t="s">
        <v>6</v>
      </c>
      <c r="D2393" s="1" t="str">
        <f t="shared" si="111"/>
        <v>No</v>
      </c>
      <c r="E2393" s="1" t="s">
        <v>7</v>
      </c>
      <c r="F2393" s="2">
        <f>UBER[[#This Row],[Request Date]]+UBER[[#This Row],[Request Time]]</f>
        <v>42563.829861111109</v>
      </c>
      <c r="G2393" s="3">
        <v>42563</v>
      </c>
      <c r="H2393" s="4">
        <v>0.82986111111111116</v>
      </c>
      <c r="I2393" s="27">
        <f>HOUR(UBER[[#This Row],[Request Timestamp]])</f>
        <v>19</v>
      </c>
      <c r="J2393" s="4" t="str">
        <f t="shared" si="112"/>
        <v>Evening</v>
      </c>
      <c r="K2393" s="4" t="str">
        <f>TEXT(UBER[[#This Row],[Request Date]],"dddd")</f>
        <v>Tuesday</v>
      </c>
      <c r="L2393" s="2" t="str">
        <f>IF(OR(UBER[Drop Date]="NA", UBER[Drop Time]="NA"), "NA",M2393+N2393)</f>
        <v>NA</v>
      </c>
      <c r="M2393" s="3" t="s">
        <v>6</v>
      </c>
      <c r="N2393" s="4"/>
      <c r="O2393" s="4" t="str">
        <f>IF(UBER[Drop Date]="NA","No","yes")</f>
        <v>No</v>
      </c>
      <c r="P2393" s="4" t="str">
        <f t="shared" si="113"/>
        <v/>
      </c>
      <c r="Q2393" s="27" t="str">
        <f>IF(UBER[[Trip duration ]]="","",HOUR(P2393)*60 + MINUTE(P2393))</f>
        <v/>
      </c>
      <c r="R2393" s="27"/>
    </row>
    <row r="2394" spans="1:18" x14ac:dyDescent="0.3">
      <c r="A2394" s="1">
        <v>2401</v>
      </c>
      <c r="B2394" s="1" t="s">
        <v>4</v>
      </c>
      <c r="C2394" s="1" t="s">
        <v>6</v>
      </c>
      <c r="D2394" s="1" t="str">
        <f t="shared" si="111"/>
        <v>No</v>
      </c>
      <c r="E2394" s="1" t="s">
        <v>7</v>
      </c>
      <c r="F2394" s="2">
        <f>UBER[[#This Row],[Request Date]]+UBER[[#This Row],[Request Time]]</f>
        <v>42563.829861111109</v>
      </c>
      <c r="G2394" s="3">
        <v>42563</v>
      </c>
      <c r="H2394" s="4">
        <v>0.82986111111111116</v>
      </c>
      <c r="I2394" s="27">
        <f>HOUR(UBER[[#This Row],[Request Timestamp]])</f>
        <v>19</v>
      </c>
      <c r="J2394" s="4" t="str">
        <f t="shared" si="112"/>
        <v>Evening</v>
      </c>
      <c r="K2394" s="4" t="str">
        <f>TEXT(UBER[[#This Row],[Request Date]],"dddd")</f>
        <v>Tuesday</v>
      </c>
      <c r="L2394" s="2" t="str">
        <f>IF(OR(UBER[Drop Date]="NA", UBER[Drop Time]="NA"), "NA",M2394+N2394)</f>
        <v>NA</v>
      </c>
      <c r="M2394" s="3" t="s">
        <v>6</v>
      </c>
      <c r="N2394" s="4"/>
      <c r="O2394" s="4" t="str">
        <f>IF(UBER[Drop Date]="NA","No","yes")</f>
        <v>No</v>
      </c>
      <c r="P2394" s="4" t="str">
        <f t="shared" si="113"/>
        <v/>
      </c>
      <c r="Q2394" s="27" t="str">
        <f>IF(UBER[[Trip duration ]]="","",HOUR(P2394)*60 + MINUTE(P2394))</f>
        <v/>
      </c>
      <c r="R2394" s="27"/>
    </row>
    <row r="2395" spans="1:18" x14ac:dyDescent="0.3">
      <c r="A2395" s="1">
        <v>2402</v>
      </c>
      <c r="B2395" s="1" t="s">
        <v>4</v>
      </c>
      <c r="C2395" s="1" t="s">
        <v>6</v>
      </c>
      <c r="D2395" s="1" t="str">
        <f t="shared" si="111"/>
        <v>No</v>
      </c>
      <c r="E2395" s="1" t="s">
        <v>7</v>
      </c>
      <c r="F2395" s="2">
        <f>UBER[[#This Row],[Request Date]]+UBER[[#This Row],[Request Time]]</f>
        <v>42563.828472222223</v>
      </c>
      <c r="G2395" s="3">
        <v>42563</v>
      </c>
      <c r="H2395" s="4">
        <v>0.82847222222222217</v>
      </c>
      <c r="I2395" s="27">
        <f>HOUR(UBER[[#This Row],[Request Timestamp]])</f>
        <v>19</v>
      </c>
      <c r="J2395" s="4" t="str">
        <f t="shared" si="112"/>
        <v>Evening</v>
      </c>
      <c r="K2395" s="4" t="str">
        <f>TEXT(UBER[[#This Row],[Request Date]],"dddd")</f>
        <v>Tuesday</v>
      </c>
      <c r="L2395" s="2" t="str">
        <f>IF(OR(UBER[Drop Date]="NA", UBER[Drop Time]="NA"), "NA",M2395+N2395)</f>
        <v>NA</v>
      </c>
      <c r="M2395" s="3" t="s">
        <v>6</v>
      </c>
      <c r="N2395" s="4"/>
      <c r="O2395" s="4" t="str">
        <f>IF(UBER[Drop Date]="NA","No","yes")</f>
        <v>No</v>
      </c>
      <c r="P2395" s="4" t="str">
        <f t="shared" si="113"/>
        <v/>
      </c>
      <c r="Q2395" s="27" t="str">
        <f>IF(UBER[[Trip duration ]]="","",HOUR(P2395)*60 + MINUTE(P2395))</f>
        <v/>
      </c>
      <c r="R2395" s="27"/>
    </row>
    <row r="2396" spans="1:18" x14ac:dyDescent="0.3">
      <c r="A2396" s="1">
        <v>2403</v>
      </c>
      <c r="B2396" s="1" t="s">
        <v>4</v>
      </c>
      <c r="C2396" s="1" t="s">
        <v>6</v>
      </c>
      <c r="D2396" s="1" t="str">
        <f t="shared" si="111"/>
        <v>No</v>
      </c>
      <c r="E2396" s="1" t="s">
        <v>7</v>
      </c>
      <c r="F2396" s="2">
        <f>UBER[[#This Row],[Request Date]]+UBER[[#This Row],[Request Time]]</f>
        <v>42563.829861111109</v>
      </c>
      <c r="G2396" s="3">
        <v>42563</v>
      </c>
      <c r="H2396" s="4">
        <v>0.82986111111111116</v>
      </c>
      <c r="I2396" s="27">
        <f>HOUR(UBER[[#This Row],[Request Timestamp]])</f>
        <v>19</v>
      </c>
      <c r="J2396" s="4" t="str">
        <f t="shared" si="112"/>
        <v>Evening</v>
      </c>
      <c r="K2396" s="4" t="str">
        <f>TEXT(UBER[[#This Row],[Request Date]],"dddd")</f>
        <v>Tuesday</v>
      </c>
      <c r="L2396" s="2" t="str">
        <f>IF(OR(UBER[Drop Date]="NA", UBER[Drop Time]="NA"), "NA",M2396+N2396)</f>
        <v>NA</v>
      </c>
      <c r="M2396" s="3" t="s">
        <v>6</v>
      </c>
      <c r="N2396" s="4"/>
      <c r="O2396" s="4" t="str">
        <f>IF(UBER[Drop Date]="NA","No","yes")</f>
        <v>No</v>
      </c>
      <c r="P2396" s="4" t="str">
        <f t="shared" si="113"/>
        <v/>
      </c>
      <c r="Q2396" s="27" t="str">
        <f>IF(UBER[[Trip duration ]]="","",HOUR(P2396)*60 + MINUTE(P2396))</f>
        <v/>
      </c>
      <c r="R2396" s="27"/>
    </row>
    <row r="2397" spans="1:18" x14ac:dyDescent="0.3">
      <c r="A2397" s="1">
        <v>2404</v>
      </c>
      <c r="B2397" s="1" t="s">
        <v>4</v>
      </c>
      <c r="C2397" s="1">
        <v>298</v>
      </c>
      <c r="D2397" s="1" t="str">
        <f t="shared" si="111"/>
        <v>Yes</v>
      </c>
      <c r="E2397" s="1" t="s">
        <v>5</v>
      </c>
      <c r="F2397" s="2">
        <f>UBER[[#This Row],[Request Date]]+UBER[[#This Row],[Request Time]]</f>
        <v>42563.833333333336</v>
      </c>
      <c r="G2397" s="3">
        <v>42563</v>
      </c>
      <c r="H2397" s="4">
        <v>0.83333333333333337</v>
      </c>
      <c r="I2397" s="27">
        <f>HOUR(UBER[[#This Row],[Request Timestamp]])</f>
        <v>20</v>
      </c>
      <c r="J2397" s="4" t="str">
        <f t="shared" si="112"/>
        <v>Evening</v>
      </c>
      <c r="K2397" s="4" t="str">
        <f>TEXT(UBER[[#This Row],[Request Date]],"dddd")</f>
        <v>Tuesday</v>
      </c>
      <c r="L2397" s="2">
        <f>IF(OR(UBER[Drop Date]="NA", UBER[Drop Time]="NA"), "NA",M2397+N2397)</f>
        <v>42563.87222222222</v>
      </c>
      <c r="M2397" s="3">
        <v>42563</v>
      </c>
      <c r="N2397" s="4">
        <v>0.87222222222222223</v>
      </c>
      <c r="O2397" s="4" t="str">
        <f>IF(UBER[Drop Date]="NA","No","yes")</f>
        <v>yes</v>
      </c>
      <c r="P2397" s="4">
        <f t="shared" si="113"/>
        <v>3.8888888884685002E-2</v>
      </c>
      <c r="Q2397" s="27">
        <f>IF(UBER[[Trip duration ]]="","",HOUR(P2397)*60 + MINUTE(P2397))</f>
        <v>56</v>
      </c>
      <c r="R2397" s="27"/>
    </row>
    <row r="2398" spans="1:18" x14ac:dyDescent="0.3">
      <c r="A2398" s="1">
        <v>2405</v>
      </c>
      <c r="B2398" s="1" t="s">
        <v>4</v>
      </c>
      <c r="C2398" s="1">
        <v>82</v>
      </c>
      <c r="D2398" s="1" t="str">
        <f t="shared" si="111"/>
        <v>Yes</v>
      </c>
      <c r="E2398" s="1" t="s">
        <v>5</v>
      </c>
      <c r="F2398" s="2">
        <f>UBER[[#This Row],[Request Date]]+UBER[[#This Row],[Request Time]]</f>
        <v>42563.834027777775</v>
      </c>
      <c r="G2398" s="3">
        <v>42563</v>
      </c>
      <c r="H2398" s="4">
        <v>0.8340277777777777</v>
      </c>
      <c r="I2398" s="27">
        <f>HOUR(UBER[[#This Row],[Request Timestamp]])</f>
        <v>20</v>
      </c>
      <c r="J2398" s="4" t="str">
        <f t="shared" si="112"/>
        <v>Evening</v>
      </c>
      <c r="K2398" s="4" t="str">
        <f>TEXT(UBER[[#This Row],[Request Date]],"dddd")</f>
        <v>Tuesday</v>
      </c>
      <c r="L2398" s="2">
        <f>IF(OR(UBER[Drop Date]="NA", UBER[Drop Time]="NA"), "NA",M2398+N2398)</f>
        <v>42563.870138888888</v>
      </c>
      <c r="M2398" s="3">
        <v>42563</v>
      </c>
      <c r="N2398" s="4">
        <v>0.87013888888888891</v>
      </c>
      <c r="O2398" s="4" t="str">
        <f>IF(UBER[Drop Date]="NA","No","yes")</f>
        <v>yes</v>
      </c>
      <c r="P2398" s="4">
        <f t="shared" si="113"/>
        <v>3.6111111112404615E-2</v>
      </c>
      <c r="Q2398" s="27">
        <f>IF(UBER[[Trip duration ]]="","",HOUR(P2398)*60 + MINUTE(P2398))</f>
        <v>52</v>
      </c>
      <c r="R2398" s="27"/>
    </row>
    <row r="2399" spans="1:18" x14ac:dyDescent="0.3">
      <c r="A2399" s="1">
        <v>2406</v>
      </c>
      <c r="B2399" s="1" t="s">
        <v>8</v>
      </c>
      <c r="C2399" s="1">
        <v>230</v>
      </c>
      <c r="D2399" s="1" t="str">
        <f t="shared" si="111"/>
        <v>Yes</v>
      </c>
      <c r="E2399" s="1" t="s">
        <v>5</v>
      </c>
      <c r="F2399" s="2">
        <f>UBER[[#This Row],[Request Date]]+UBER[[#This Row],[Request Time]]</f>
        <v>42563.830555555556</v>
      </c>
      <c r="G2399" s="3">
        <v>42563</v>
      </c>
      <c r="H2399" s="4">
        <v>0.8305555555555556</v>
      </c>
      <c r="I2399" s="27">
        <f>HOUR(UBER[[#This Row],[Request Timestamp]])</f>
        <v>19</v>
      </c>
      <c r="J2399" s="4" t="str">
        <f t="shared" si="112"/>
        <v>Evening</v>
      </c>
      <c r="K2399" s="4" t="str">
        <f>TEXT(UBER[[#This Row],[Request Date]],"dddd")</f>
        <v>Tuesday</v>
      </c>
      <c r="L2399" s="2">
        <f>IF(OR(UBER[Drop Date]="NA", UBER[Drop Time]="NA"), "NA",M2399+N2399)</f>
        <v>42563.85833333333</v>
      </c>
      <c r="M2399" s="3">
        <v>42563</v>
      </c>
      <c r="N2399" s="4">
        <v>0.85833333333333339</v>
      </c>
      <c r="O2399" s="4" t="str">
        <f>IF(UBER[Drop Date]="NA","No","yes")</f>
        <v>yes</v>
      </c>
      <c r="P2399" s="4">
        <f t="shared" si="113"/>
        <v>2.7777777773735579E-2</v>
      </c>
      <c r="Q2399" s="27">
        <f>IF(UBER[[Trip duration ]]="","",HOUR(P2399)*60 + MINUTE(P2399))</f>
        <v>40</v>
      </c>
      <c r="R2399" s="27"/>
    </row>
    <row r="2400" spans="1:18" x14ac:dyDescent="0.3">
      <c r="A2400" s="1">
        <v>2407</v>
      </c>
      <c r="B2400" s="1" t="s">
        <v>8</v>
      </c>
      <c r="C2400" s="1">
        <v>276</v>
      </c>
      <c r="D2400" s="1" t="str">
        <f t="shared" si="111"/>
        <v>Yes</v>
      </c>
      <c r="E2400" s="1" t="s">
        <v>5</v>
      </c>
      <c r="F2400" s="2">
        <f>UBER[[#This Row],[Request Date]]+UBER[[#This Row],[Request Time]]</f>
        <v>42563.831250000003</v>
      </c>
      <c r="G2400" s="3">
        <v>42563</v>
      </c>
      <c r="H2400" s="4">
        <v>0.83124999999999993</v>
      </c>
      <c r="I2400" s="27">
        <f>HOUR(UBER[[#This Row],[Request Timestamp]])</f>
        <v>19</v>
      </c>
      <c r="J2400" s="4" t="str">
        <f t="shared" si="112"/>
        <v>Evening</v>
      </c>
      <c r="K2400" s="4" t="str">
        <f>TEXT(UBER[[#This Row],[Request Date]],"dddd")</f>
        <v>Tuesday</v>
      </c>
      <c r="L2400" s="2">
        <f>IF(OR(UBER[Drop Date]="NA", UBER[Drop Time]="NA"), "NA",M2400+N2400)</f>
        <v>42563.865972222222</v>
      </c>
      <c r="M2400" s="3">
        <v>42563</v>
      </c>
      <c r="N2400" s="4">
        <v>0.86597222222222225</v>
      </c>
      <c r="O2400" s="4" t="str">
        <f>IF(UBER[Drop Date]="NA","No","yes")</f>
        <v>yes</v>
      </c>
      <c r="P2400" s="4">
        <f t="shared" si="113"/>
        <v>3.4722222218988463E-2</v>
      </c>
      <c r="Q2400" s="27">
        <f>IF(UBER[[Trip duration ]]="","",HOUR(P2400)*60 + MINUTE(P2400))</f>
        <v>50</v>
      </c>
      <c r="R2400" s="27"/>
    </row>
    <row r="2401" spans="1:18" x14ac:dyDescent="0.3">
      <c r="A2401" s="1">
        <v>2408</v>
      </c>
      <c r="B2401" s="1" t="s">
        <v>4</v>
      </c>
      <c r="C2401" s="1" t="s">
        <v>6</v>
      </c>
      <c r="D2401" s="1" t="str">
        <f t="shared" si="111"/>
        <v>No</v>
      </c>
      <c r="E2401" s="1" t="s">
        <v>7</v>
      </c>
      <c r="F2401" s="2">
        <f>UBER[[#This Row],[Request Date]]+UBER[[#This Row],[Request Time]]</f>
        <v>42563.834027777775</v>
      </c>
      <c r="G2401" s="3">
        <v>42563</v>
      </c>
      <c r="H2401" s="4">
        <v>0.8340277777777777</v>
      </c>
      <c r="I2401" s="27">
        <f>HOUR(UBER[[#This Row],[Request Timestamp]])</f>
        <v>20</v>
      </c>
      <c r="J2401" s="4" t="str">
        <f t="shared" si="112"/>
        <v>Evening</v>
      </c>
      <c r="K2401" s="4" t="str">
        <f>TEXT(UBER[[#This Row],[Request Date]],"dddd")</f>
        <v>Tuesday</v>
      </c>
      <c r="L2401" s="2" t="str">
        <f>IF(OR(UBER[Drop Date]="NA", UBER[Drop Time]="NA"), "NA",M2401+N2401)</f>
        <v>NA</v>
      </c>
      <c r="M2401" s="3" t="s">
        <v>6</v>
      </c>
      <c r="N2401" s="4"/>
      <c r="O2401" s="4" t="str">
        <f>IF(UBER[Drop Date]="NA","No","yes")</f>
        <v>No</v>
      </c>
      <c r="P2401" s="4" t="str">
        <f t="shared" si="113"/>
        <v/>
      </c>
      <c r="Q2401" s="27" t="str">
        <f>IF(UBER[[Trip duration ]]="","",HOUR(P2401)*60 + MINUTE(P2401))</f>
        <v/>
      </c>
      <c r="R2401" s="27"/>
    </row>
    <row r="2402" spans="1:18" x14ac:dyDescent="0.3">
      <c r="A2402" s="1">
        <v>2409</v>
      </c>
      <c r="B2402" s="1" t="s">
        <v>4</v>
      </c>
      <c r="C2402" s="1" t="s">
        <v>6</v>
      </c>
      <c r="D2402" s="1" t="str">
        <f t="shared" si="111"/>
        <v>No</v>
      </c>
      <c r="E2402" s="1" t="s">
        <v>7</v>
      </c>
      <c r="F2402" s="2">
        <f>UBER[[#This Row],[Request Date]]+UBER[[#This Row],[Request Time]]</f>
        <v>42563.840277777781</v>
      </c>
      <c r="G2402" s="3">
        <v>42563</v>
      </c>
      <c r="H2402" s="4">
        <v>0.84027777777777779</v>
      </c>
      <c r="I2402" s="27">
        <f>HOUR(UBER[[#This Row],[Request Timestamp]])</f>
        <v>20</v>
      </c>
      <c r="J2402" s="4" t="str">
        <f t="shared" si="112"/>
        <v>Evening</v>
      </c>
      <c r="K2402" s="4" t="str">
        <f>TEXT(UBER[[#This Row],[Request Date]],"dddd")</f>
        <v>Tuesday</v>
      </c>
      <c r="L2402" s="2" t="str">
        <f>IF(OR(UBER[Drop Date]="NA", UBER[Drop Time]="NA"), "NA",M2402+N2402)</f>
        <v>NA</v>
      </c>
      <c r="M2402" s="3" t="s">
        <v>6</v>
      </c>
      <c r="N2402" s="4"/>
      <c r="O2402" s="4" t="str">
        <f>IF(UBER[Drop Date]="NA","No","yes")</f>
        <v>No</v>
      </c>
      <c r="P2402" s="4" t="str">
        <f t="shared" si="113"/>
        <v/>
      </c>
      <c r="Q2402" s="27" t="str">
        <f>IF(UBER[[Trip duration ]]="","",HOUR(P2402)*60 + MINUTE(P2402))</f>
        <v/>
      </c>
      <c r="R2402" s="27"/>
    </row>
    <row r="2403" spans="1:18" x14ac:dyDescent="0.3">
      <c r="A2403" s="1">
        <v>2410</v>
      </c>
      <c r="B2403" s="1" t="s">
        <v>8</v>
      </c>
      <c r="C2403" s="1">
        <v>73</v>
      </c>
      <c r="D2403" s="1" t="str">
        <f t="shared" si="111"/>
        <v>Yes</v>
      </c>
      <c r="E2403" s="1" t="s">
        <v>5</v>
      </c>
      <c r="F2403" s="2">
        <f>UBER[[#This Row],[Request Date]]+UBER[[#This Row],[Request Time]]</f>
        <v>42563.836805555555</v>
      </c>
      <c r="G2403" s="3">
        <v>42563</v>
      </c>
      <c r="H2403" s="4">
        <v>0.83680555555555547</v>
      </c>
      <c r="I2403" s="27">
        <f>HOUR(UBER[[#This Row],[Request Timestamp]])</f>
        <v>20</v>
      </c>
      <c r="J2403" s="4" t="str">
        <f t="shared" si="112"/>
        <v>Evening</v>
      </c>
      <c r="K2403" s="4" t="str">
        <f>TEXT(UBER[[#This Row],[Request Date]],"dddd")</f>
        <v>Tuesday</v>
      </c>
      <c r="L2403" s="2">
        <f>IF(OR(UBER[Drop Date]="NA", UBER[Drop Time]="NA"), "NA",M2403+N2403)</f>
        <v>42563.874305555553</v>
      </c>
      <c r="M2403" s="3">
        <v>42563</v>
      </c>
      <c r="N2403" s="4">
        <v>0.87430555555555556</v>
      </c>
      <c r="O2403" s="4" t="str">
        <f>IF(UBER[Drop Date]="NA","No","yes")</f>
        <v>yes</v>
      </c>
      <c r="P2403" s="4">
        <f t="shared" si="113"/>
        <v>3.7499999998544808E-2</v>
      </c>
      <c r="Q2403" s="27">
        <f>IF(UBER[[Trip duration ]]="","",HOUR(P2403)*60 + MINUTE(P2403))</f>
        <v>54</v>
      </c>
      <c r="R2403" s="27"/>
    </row>
    <row r="2404" spans="1:18" x14ac:dyDescent="0.3">
      <c r="A2404" s="1">
        <v>2411</v>
      </c>
      <c r="B2404" s="1" t="s">
        <v>8</v>
      </c>
      <c r="C2404" s="1">
        <v>114</v>
      </c>
      <c r="D2404" s="1" t="str">
        <f t="shared" si="111"/>
        <v>Yes</v>
      </c>
      <c r="E2404" s="1" t="s">
        <v>5</v>
      </c>
      <c r="F2404" s="2">
        <f>UBER[[#This Row],[Request Date]]+UBER[[#This Row],[Request Time]]</f>
        <v>42563.836111111108</v>
      </c>
      <c r="G2404" s="3">
        <v>42563</v>
      </c>
      <c r="H2404" s="4">
        <v>0.83611111111111114</v>
      </c>
      <c r="I2404" s="27">
        <f>HOUR(UBER[[#This Row],[Request Timestamp]])</f>
        <v>20</v>
      </c>
      <c r="J2404" s="4" t="str">
        <f t="shared" si="112"/>
        <v>Evening</v>
      </c>
      <c r="K2404" s="4" t="str">
        <f>TEXT(UBER[[#This Row],[Request Date]],"dddd")</f>
        <v>Tuesday</v>
      </c>
      <c r="L2404" s="2">
        <f>IF(OR(UBER[Drop Date]="NA", UBER[Drop Time]="NA"), "NA",M2404+N2404)</f>
        <v>42563.861111111109</v>
      </c>
      <c r="M2404" s="3">
        <v>42563</v>
      </c>
      <c r="N2404" s="4">
        <v>0.86111111111111116</v>
      </c>
      <c r="O2404" s="4" t="str">
        <f>IF(UBER[Drop Date]="NA","No","yes")</f>
        <v>yes</v>
      </c>
      <c r="P2404" s="4">
        <f t="shared" si="113"/>
        <v>2.5000000001455192E-2</v>
      </c>
      <c r="Q2404" s="27">
        <f>IF(UBER[[Trip duration ]]="","",HOUR(P2404)*60 + MINUTE(P2404))</f>
        <v>36</v>
      </c>
      <c r="R2404" s="27"/>
    </row>
    <row r="2405" spans="1:18" x14ac:dyDescent="0.3">
      <c r="A2405" s="1">
        <v>2412</v>
      </c>
      <c r="B2405" s="1" t="s">
        <v>4</v>
      </c>
      <c r="C2405" s="1">
        <v>127</v>
      </c>
      <c r="D2405" s="1" t="str">
        <f t="shared" si="111"/>
        <v>Yes</v>
      </c>
      <c r="E2405" s="1" t="s">
        <v>5</v>
      </c>
      <c r="F2405" s="2">
        <f>UBER[[#This Row],[Request Date]]+UBER[[#This Row],[Request Time]]</f>
        <v>42563.832638888889</v>
      </c>
      <c r="G2405" s="3">
        <v>42563</v>
      </c>
      <c r="H2405" s="4">
        <v>0.83263888888888893</v>
      </c>
      <c r="I2405" s="27">
        <f>HOUR(UBER[[#This Row],[Request Timestamp]])</f>
        <v>19</v>
      </c>
      <c r="J2405" s="4" t="str">
        <f t="shared" si="112"/>
        <v>Evening</v>
      </c>
      <c r="K2405" s="4" t="str">
        <f>TEXT(UBER[[#This Row],[Request Date]],"dddd")</f>
        <v>Tuesday</v>
      </c>
      <c r="L2405" s="2">
        <f>IF(OR(UBER[Drop Date]="NA", UBER[Drop Time]="NA"), "NA",M2405+N2405)</f>
        <v>42563.873611111114</v>
      </c>
      <c r="M2405" s="3">
        <v>42563</v>
      </c>
      <c r="N2405" s="4">
        <v>0.87361111111111101</v>
      </c>
      <c r="O2405" s="4" t="str">
        <f>IF(UBER[Drop Date]="NA","No","yes")</f>
        <v>yes</v>
      </c>
      <c r="P2405" s="4">
        <f t="shared" si="113"/>
        <v>4.0972222224809229E-2</v>
      </c>
      <c r="Q2405" s="27">
        <f>IF(UBER[[Trip duration ]]="","",HOUR(P2405)*60 + MINUTE(P2405))</f>
        <v>59</v>
      </c>
      <c r="R2405" s="27"/>
    </row>
    <row r="2406" spans="1:18" x14ac:dyDescent="0.3">
      <c r="A2406" s="1">
        <v>2413</v>
      </c>
      <c r="B2406" s="1" t="s">
        <v>8</v>
      </c>
      <c r="C2406" s="1">
        <v>186</v>
      </c>
      <c r="D2406" s="1" t="str">
        <f t="shared" si="111"/>
        <v>Yes</v>
      </c>
      <c r="E2406" s="1" t="s">
        <v>5</v>
      </c>
      <c r="F2406" s="2">
        <f>UBER[[#This Row],[Request Date]]+UBER[[#This Row],[Request Time]]</f>
        <v>42563.834722222222</v>
      </c>
      <c r="G2406" s="3">
        <v>42563</v>
      </c>
      <c r="H2406" s="4">
        <v>0.83472222222222225</v>
      </c>
      <c r="I2406" s="27">
        <f>HOUR(UBER[[#This Row],[Request Timestamp]])</f>
        <v>20</v>
      </c>
      <c r="J2406" s="4" t="str">
        <f t="shared" si="112"/>
        <v>Evening</v>
      </c>
      <c r="K2406" s="4" t="str">
        <f>TEXT(UBER[[#This Row],[Request Date]],"dddd")</f>
        <v>Tuesday</v>
      </c>
      <c r="L2406" s="2">
        <f>IF(OR(UBER[Drop Date]="NA", UBER[Drop Time]="NA"), "NA",M2406+N2406)</f>
        <v>42563.886111111111</v>
      </c>
      <c r="M2406" s="3">
        <v>42563</v>
      </c>
      <c r="N2406" s="4">
        <v>0.88611111111111107</v>
      </c>
      <c r="O2406" s="4" t="str">
        <f>IF(UBER[Drop Date]="NA","No","yes")</f>
        <v>yes</v>
      </c>
      <c r="P2406" s="4">
        <f t="shared" si="113"/>
        <v>5.1388888889050577E-2</v>
      </c>
      <c r="Q2406" s="27">
        <f>IF(UBER[[Trip duration ]]="","",HOUR(P2406)*60 + MINUTE(P2406))</f>
        <v>74</v>
      </c>
      <c r="R2406" s="27"/>
    </row>
    <row r="2407" spans="1:18" x14ac:dyDescent="0.3">
      <c r="A2407" s="1">
        <v>2414</v>
      </c>
      <c r="B2407" s="1" t="s">
        <v>4</v>
      </c>
      <c r="C2407" s="1" t="s">
        <v>6</v>
      </c>
      <c r="D2407" s="1" t="str">
        <f t="shared" si="111"/>
        <v>No</v>
      </c>
      <c r="E2407" s="1" t="s">
        <v>7</v>
      </c>
      <c r="F2407" s="2">
        <f>UBER[[#This Row],[Request Date]]+UBER[[#This Row],[Request Time]]</f>
        <v>42563.830555555556</v>
      </c>
      <c r="G2407" s="3">
        <v>42563</v>
      </c>
      <c r="H2407" s="4">
        <v>0.8305555555555556</v>
      </c>
      <c r="I2407" s="27">
        <f>HOUR(UBER[[#This Row],[Request Timestamp]])</f>
        <v>19</v>
      </c>
      <c r="J2407" s="4" t="str">
        <f t="shared" si="112"/>
        <v>Evening</v>
      </c>
      <c r="K2407" s="4" t="str">
        <f>TEXT(UBER[[#This Row],[Request Date]],"dddd")</f>
        <v>Tuesday</v>
      </c>
      <c r="L2407" s="2" t="str">
        <f>IF(OR(UBER[Drop Date]="NA", UBER[Drop Time]="NA"), "NA",M2407+N2407)</f>
        <v>NA</v>
      </c>
      <c r="M2407" s="3" t="s">
        <v>6</v>
      </c>
      <c r="N2407" s="4"/>
      <c r="O2407" s="4" t="str">
        <f>IF(UBER[Drop Date]="NA","No","yes")</f>
        <v>No</v>
      </c>
      <c r="P2407" s="4" t="str">
        <f t="shared" si="113"/>
        <v/>
      </c>
      <c r="Q2407" s="27" t="str">
        <f>IF(UBER[[Trip duration ]]="","",HOUR(P2407)*60 + MINUTE(P2407))</f>
        <v/>
      </c>
      <c r="R2407" s="27"/>
    </row>
    <row r="2408" spans="1:18" x14ac:dyDescent="0.3">
      <c r="A2408" s="1">
        <v>2415</v>
      </c>
      <c r="B2408" s="1" t="s">
        <v>4</v>
      </c>
      <c r="C2408" s="1" t="s">
        <v>6</v>
      </c>
      <c r="D2408" s="1" t="str">
        <f t="shared" si="111"/>
        <v>No</v>
      </c>
      <c r="E2408" s="1" t="s">
        <v>7</v>
      </c>
      <c r="F2408" s="2">
        <f>UBER[[#This Row],[Request Date]]+UBER[[#This Row],[Request Time]]</f>
        <v>42563.834027777775</v>
      </c>
      <c r="G2408" s="3">
        <v>42563</v>
      </c>
      <c r="H2408" s="4">
        <v>0.8340277777777777</v>
      </c>
      <c r="I2408" s="27">
        <f>HOUR(UBER[[#This Row],[Request Timestamp]])</f>
        <v>20</v>
      </c>
      <c r="J2408" s="4" t="str">
        <f t="shared" si="112"/>
        <v>Evening</v>
      </c>
      <c r="K2408" s="4" t="str">
        <f>TEXT(UBER[[#This Row],[Request Date]],"dddd")</f>
        <v>Tuesday</v>
      </c>
      <c r="L2408" s="2" t="str">
        <f>IF(OR(UBER[Drop Date]="NA", UBER[Drop Time]="NA"), "NA",M2408+N2408)</f>
        <v>NA</v>
      </c>
      <c r="M2408" s="3" t="s">
        <v>6</v>
      </c>
      <c r="N2408" s="4"/>
      <c r="O2408" s="4" t="str">
        <f>IF(UBER[Drop Date]="NA","No","yes")</f>
        <v>No</v>
      </c>
      <c r="P2408" s="4" t="str">
        <f t="shared" si="113"/>
        <v/>
      </c>
      <c r="Q2408" s="27" t="str">
        <f>IF(UBER[[Trip duration ]]="","",HOUR(P2408)*60 + MINUTE(P2408))</f>
        <v/>
      </c>
      <c r="R2408" s="27"/>
    </row>
    <row r="2409" spans="1:18" x14ac:dyDescent="0.3">
      <c r="A2409" s="1">
        <v>2416</v>
      </c>
      <c r="B2409" s="1" t="s">
        <v>8</v>
      </c>
      <c r="C2409" s="1">
        <v>128</v>
      </c>
      <c r="D2409" s="1" t="str">
        <f t="shared" si="111"/>
        <v>Yes</v>
      </c>
      <c r="E2409" s="1" t="s">
        <v>5</v>
      </c>
      <c r="F2409" s="2">
        <f>UBER[[#This Row],[Request Date]]+UBER[[#This Row],[Request Time]]</f>
        <v>42563.837500000001</v>
      </c>
      <c r="G2409" s="3">
        <v>42563</v>
      </c>
      <c r="H2409" s="4">
        <v>0.83750000000000002</v>
      </c>
      <c r="I2409" s="27">
        <f>HOUR(UBER[[#This Row],[Request Timestamp]])</f>
        <v>20</v>
      </c>
      <c r="J2409" s="4" t="str">
        <f t="shared" si="112"/>
        <v>Evening</v>
      </c>
      <c r="K2409" s="4" t="str">
        <f>TEXT(UBER[[#This Row],[Request Date]],"dddd")</f>
        <v>Tuesday</v>
      </c>
      <c r="L2409" s="2">
        <f>IF(OR(UBER[Drop Date]="NA", UBER[Drop Time]="NA"), "NA",M2409+N2409)</f>
        <v>42563.881249999999</v>
      </c>
      <c r="M2409" s="3">
        <v>42563</v>
      </c>
      <c r="N2409" s="4">
        <v>0.88124999999999998</v>
      </c>
      <c r="O2409" s="4" t="str">
        <f>IF(UBER[Drop Date]="NA","No","yes")</f>
        <v>yes</v>
      </c>
      <c r="P2409" s="4">
        <f t="shared" si="113"/>
        <v>4.3749999997089617E-2</v>
      </c>
      <c r="Q2409" s="27">
        <f>IF(UBER[[Trip duration ]]="","",HOUR(P2409)*60 + MINUTE(P2409))</f>
        <v>63</v>
      </c>
      <c r="R2409" s="27"/>
    </row>
    <row r="2410" spans="1:18" x14ac:dyDescent="0.3">
      <c r="A2410" s="1">
        <v>2417</v>
      </c>
      <c r="B2410" s="1" t="s">
        <v>8</v>
      </c>
      <c r="C2410" s="1">
        <v>77</v>
      </c>
      <c r="D2410" s="1" t="str">
        <f t="shared" si="111"/>
        <v>Yes</v>
      </c>
      <c r="E2410" s="1" t="s">
        <v>5</v>
      </c>
      <c r="F2410" s="2">
        <f>UBER[[#This Row],[Request Date]]+UBER[[#This Row],[Request Time]]</f>
        <v>42563.832638888889</v>
      </c>
      <c r="G2410" s="3">
        <v>42563</v>
      </c>
      <c r="H2410" s="4">
        <v>0.83263888888888893</v>
      </c>
      <c r="I2410" s="27">
        <f>HOUR(UBER[[#This Row],[Request Timestamp]])</f>
        <v>19</v>
      </c>
      <c r="J2410" s="4" t="str">
        <f t="shared" si="112"/>
        <v>Evening</v>
      </c>
      <c r="K2410" s="4" t="str">
        <f>TEXT(UBER[[#This Row],[Request Date]],"dddd")</f>
        <v>Tuesday</v>
      </c>
      <c r="L2410" s="2">
        <f>IF(OR(UBER[Drop Date]="NA", UBER[Drop Time]="NA"), "NA",M2410+N2410)</f>
        <v>42563.890277777777</v>
      </c>
      <c r="M2410" s="3">
        <v>42563</v>
      </c>
      <c r="N2410" s="4">
        <v>0.89027777777777783</v>
      </c>
      <c r="O2410" s="4" t="str">
        <f>IF(UBER[Drop Date]="NA","No","yes")</f>
        <v>yes</v>
      </c>
      <c r="P2410" s="4">
        <f t="shared" si="113"/>
        <v>5.7638888887595385E-2</v>
      </c>
      <c r="Q2410" s="27">
        <f>IF(UBER[[Trip duration ]]="","",HOUR(P2410)*60 + MINUTE(P2410))</f>
        <v>83</v>
      </c>
      <c r="R2410" s="27"/>
    </row>
    <row r="2411" spans="1:18" x14ac:dyDescent="0.3">
      <c r="A2411" s="1">
        <v>2418</v>
      </c>
      <c r="B2411" s="1" t="s">
        <v>4</v>
      </c>
      <c r="C2411" s="1">
        <v>254</v>
      </c>
      <c r="D2411" s="1" t="str">
        <f t="shared" si="111"/>
        <v>Yes</v>
      </c>
      <c r="E2411" s="1" t="s">
        <v>9</v>
      </c>
      <c r="F2411" s="2">
        <f>UBER[[#This Row],[Request Date]]+UBER[[#This Row],[Request Time]]</f>
        <v>42563.836805555555</v>
      </c>
      <c r="G2411" s="3">
        <v>42563</v>
      </c>
      <c r="H2411" s="4">
        <v>0.83680555555555547</v>
      </c>
      <c r="I2411" s="27">
        <f>HOUR(UBER[[#This Row],[Request Timestamp]])</f>
        <v>20</v>
      </c>
      <c r="J2411" s="4" t="str">
        <f t="shared" si="112"/>
        <v>Evening</v>
      </c>
      <c r="K2411" s="4" t="str">
        <f>TEXT(UBER[[#This Row],[Request Date]],"dddd")</f>
        <v>Tuesday</v>
      </c>
      <c r="L2411" s="2" t="str">
        <f>IF(OR(UBER[Drop Date]="NA", UBER[Drop Time]="NA"), "NA",M2411+N2411)</f>
        <v>NA</v>
      </c>
      <c r="M2411" s="3" t="s">
        <v>6</v>
      </c>
      <c r="N2411" s="4"/>
      <c r="O2411" s="4" t="str">
        <f>IF(UBER[Drop Date]="NA","No","yes")</f>
        <v>No</v>
      </c>
      <c r="P2411" s="4" t="str">
        <f t="shared" si="113"/>
        <v/>
      </c>
      <c r="Q2411" s="27" t="str">
        <f>IF(UBER[[Trip duration ]]="","",HOUR(P2411)*60 + MINUTE(P2411))</f>
        <v/>
      </c>
      <c r="R2411" s="27"/>
    </row>
    <row r="2412" spans="1:18" x14ac:dyDescent="0.3">
      <c r="A2412" s="1">
        <v>2419</v>
      </c>
      <c r="B2412" s="1" t="s">
        <v>4</v>
      </c>
      <c r="C2412" s="1" t="s">
        <v>6</v>
      </c>
      <c r="D2412" s="1" t="str">
        <f t="shared" si="111"/>
        <v>No</v>
      </c>
      <c r="E2412" s="1" t="s">
        <v>7</v>
      </c>
      <c r="F2412" s="2">
        <f>UBER[[#This Row],[Request Date]]+UBER[[#This Row],[Request Time]]</f>
        <v>42563.839583333334</v>
      </c>
      <c r="G2412" s="3">
        <v>42563</v>
      </c>
      <c r="H2412" s="4">
        <v>0.83958333333333324</v>
      </c>
      <c r="I2412" s="27">
        <f>HOUR(UBER[[#This Row],[Request Timestamp]])</f>
        <v>20</v>
      </c>
      <c r="J2412" s="4" t="str">
        <f t="shared" si="112"/>
        <v>Evening</v>
      </c>
      <c r="K2412" s="4" t="str">
        <f>TEXT(UBER[[#This Row],[Request Date]],"dddd")</f>
        <v>Tuesday</v>
      </c>
      <c r="L2412" s="2" t="str">
        <f>IF(OR(UBER[Drop Date]="NA", UBER[Drop Time]="NA"), "NA",M2412+N2412)</f>
        <v>NA</v>
      </c>
      <c r="M2412" s="3" t="s">
        <v>6</v>
      </c>
      <c r="N2412" s="4"/>
      <c r="O2412" s="4" t="str">
        <f>IF(UBER[Drop Date]="NA","No","yes")</f>
        <v>No</v>
      </c>
      <c r="P2412" s="4" t="str">
        <f t="shared" si="113"/>
        <v/>
      </c>
      <c r="Q2412" s="27" t="str">
        <f>IF(UBER[[Trip duration ]]="","",HOUR(P2412)*60 + MINUTE(P2412))</f>
        <v/>
      </c>
      <c r="R2412" s="27"/>
    </row>
    <row r="2413" spans="1:18" x14ac:dyDescent="0.3">
      <c r="A2413" s="1">
        <v>2420</v>
      </c>
      <c r="B2413" s="1" t="s">
        <v>4</v>
      </c>
      <c r="C2413" s="1">
        <v>79</v>
      </c>
      <c r="D2413" s="1" t="str">
        <f t="shared" si="111"/>
        <v>Yes</v>
      </c>
      <c r="E2413" s="1" t="s">
        <v>5</v>
      </c>
      <c r="F2413" s="2">
        <f>UBER[[#This Row],[Request Date]]+UBER[[#This Row],[Request Time]]</f>
        <v>42563.838194444441</v>
      </c>
      <c r="G2413" s="3">
        <v>42563</v>
      </c>
      <c r="H2413" s="4">
        <v>0.83819444444444446</v>
      </c>
      <c r="I2413" s="27">
        <f>HOUR(UBER[[#This Row],[Request Timestamp]])</f>
        <v>20</v>
      </c>
      <c r="J2413" s="4" t="str">
        <f t="shared" si="112"/>
        <v>Evening</v>
      </c>
      <c r="K2413" s="4" t="str">
        <f>TEXT(UBER[[#This Row],[Request Date]],"dddd")</f>
        <v>Tuesday</v>
      </c>
      <c r="L2413" s="2">
        <f>IF(OR(UBER[Drop Date]="NA", UBER[Drop Time]="NA"), "NA",M2413+N2413)</f>
        <v>42563.87777777778</v>
      </c>
      <c r="M2413" s="3">
        <v>42563</v>
      </c>
      <c r="N2413" s="4">
        <v>0.87777777777777777</v>
      </c>
      <c r="O2413" s="4" t="str">
        <f>IF(UBER[Drop Date]="NA","No","yes")</f>
        <v>yes</v>
      </c>
      <c r="P2413" s="4">
        <f t="shared" si="113"/>
        <v>3.9583333338669036E-2</v>
      </c>
      <c r="Q2413" s="27">
        <f>IF(UBER[[Trip duration ]]="","",HOUR(P2413)*60 + MINUTE(P2413))</f>
        <v>57</v>
      </c>
      <c r="R2413" s="27"/>
    </row>
    <row r="2414" spans="1:18" x14ac:dyDescent="0.3">
      <c r="A2414" s="1">
        <v>2421</v>
      </c>
      <c r="B2414" s="1" t="s">
        <v>4</v>
      </c>
      <c r="C2414" s="1" t="s">
        <v>6</v>
      </c>
      <c r="D2414" s="1" t="str">
        <f t="shared" si="111"/>
        <v>No</v>
      </c>
      <c r="E2414" s="1" t="s">
        <v>7</v>
      </c>
      <c r="F2414" s="2">
        <f>UBER[[#This Row],[Request Date]]+UBER[[#This Row],[Request Time]]</f>
        <v>42563.838194444441</v>
      </c>
      <c r="G2414" s="3">
        <v>42563</v>
      </c>
      <c r="H2414" s="4">
        <v>0.83819444444444446</v>
      </c>
      <c r="I2414" s="27">
        <f>HOUR(UBER[[#This Row],[Request Timestamp]])</f>
        <v>20</v>
      </c>
      <c r="J2414" s="4" t="str">
        <f t="shared" si="112"/>
        <v>Evening</v>
      </c>
      <c r="K2414" s="4" t="str">
        <f>TEXT(UBER[[#This Row],[Request Date]],"dddd")</f>
        <v>Tuesday</v>
      </c>
      <c r="L2414" s="2" t="str">
        <f>IF(OR(UBER[Drop Date]="NA", UBER[Drop Time]="NA"), "NA",M2414+N2414)</f>
        <v>NA</v>
      </c>
      <c r="M2414" s="3" t="s">
        <v>6</v>
      </c>
      <c r="N2414" s="4"/>
      <c r="O2414" s="4" t="str">
        <f>IF(UBER[Drop Date]="NA","No","yes")</f>
        <v>No</v>
      </c>
      <c r="P2414" s="4" t="str">
        <f t="shared" si="113"/>
        <v/>
      </c>
      <c r="Q2414" s="27" t="str">
        <f>IF(UBER[[Trip duration ]]="","",HOUR(P2414)*60 + MINUTE(P2414))</f>
        <v/>
      </c>
      <c r="R2414" s="27"/>
    </row>
    <row r="2415" spans="1:18" x14ac:dyDescent="0.3">
      <c r="A2415" s="1">
        <v>2422</v>
      </c>
      <c r="B2415" s="1" t="s">
        <v>4</v>
      </c>
      <c r="C2415" s="1" t="s">
        <v>6</v>
      </c>
      <c r="D2415" s="1" t="str">
        <f t="shared" si="111"/>
        <v>No</v>
      </c>
      <c r="E2415" s="1" t="s">
        <v>7</v>
      </c>
      <c r="F2415" s="2">
        <f>UBER[[#This Row],[Request Date]]+UBER[[#This Row],[Request Time]]</f>
        <v>42563.840277777781</v>
      </c>
      <c r="G2415" s="3">
        <v>42563</v>
      </c>
      <c r="H2415" s="4">
        <v>0.84027777777777779</v>
      </c>
      <c r="I2415" s="27">
        <f>HOUR(UBER[[#This Row],[Request Timestamp]])</f>
        <v>20</v>
      </c>
      <c r="J2415" s="4" t="str">
        <f t="shared" si="112"/>
        <v>Evening</v>
      </c>
      <c r="K2415" s="4" t="str">
        <f>TEXT(UBER[[#This Row],[Request Date]],"dddd")</f>
        <v>Tuesday</v>
      </c>
      <c r="L2415" s="2" t="str">
        <f>IF(OR(UBER[Drop Date]="NA", UBER[Drop Time]="NA"), "NA",M2415+N2415)</f>
        <v>NA</v>
      </c>
      <c r="M2415" s="3" t="s">
        <v>6</v>
      </c>
      <c r="N2415" s="4"/>
      <c r="O2415" s="4" t="str">
        <f>IF(UBER[Drop Date]="NA","No","yes")</f>
        <v>No</v>
      </c>
      <c r="P2415" s="4" t="str">
        <f t="shared" si="113"/>
        <v/>
      </c>
      <c r="Q2415" s="27" t="str">
        <f>IF(UBER[[Trip duration ]]="","",HOUR(P2415)*60 + MINUTE(P2415))</f>
        <v/>
      </c>
      <c r="R2415" s="27"/>
    </row>
    <row r="2416" spans="1:18" x14ac:dyDescent="0.3">
      <c r="A2416" s="1">
        <v>2423</v>
      </c>
      <c r="B2416" s="1" t="s">
        <v>4</v>
      </c>
      <c r="C2416" s="1">
        <v>52</v>
      </c>
      <c r="D2416" s="1" t="str">
        <f t="shared" si="111"/>
        <v>Yes</v>
      </c>
      <c r="E2416" s="1" t="s">
        <v>9</v>
      </c>
      <c r="F2416" s="2">
        <f>UBER[[#This Row],[Request Date]]+UBER[[#This Row],[Request Time]]</f>
        <v>42563.836805555555</v>
      </c>
      <c r="G2416" s="3">
        <v>42563</v>
      </c>
      <c r="H2416" s="4">
        <v>0.83680555555555547</v>
      </c>
      <c r="I2416" s="27">
        <f>HOUR(UBER[[#This Row],[Request Timestamp]])</f>
        <v>20</v>
      </c>
      <c r="J2416" s="4" t="str">
        <f t="shared" si="112"/>
        <v>Evening</v>
      </c>
      <c r="K2416" s="4" t="str">
        <f>TEXT(UBER[[#This Row],[Request Date]],"dddd")</f>
        <v>Tuesday</v>
      </c>
      <c r="L2416" s="2" t="str">
        <f>IF(OR(UBER[Drop Date]="NA", UBER[Drop Time]="NA"), "NA",M2416+N2416)</f>
        <v>NA</v>
      </c>
      <c r="M2416" s="3" t="s">
        <v>6</v>
      </c>
      <c r="N2416" s="4"/>
      <c r="O2416" s="4" t="str">
        <f>IF(UBER[Drop Date]="NA","No","yes")</f>
        <v>No</v>
      </c>
      <c r="P2416" s="4" t="str">
        <f t="shared" si="113"/>
        <v/>
      </c>
      <c r="Q2416" s="27" t="str">
        <f>IF(UBER[[Trip duration ]]="","",HOUR(P2416)*60 + MINUTE(P2416))</f>
        <v/>
      </c>
      <c r="R2416" s="27"/>
    </row>
    <row r="2417" spans="1:18" x14ac:dyDescent="0.3">
      <c r="A2417" s="1">
        <v>2424</v>
      </c>
      <c r="B2417" s="1" t="s">
        <v>8</v>
      </c>
      <c r="C2417" s="1">
        <v>145</v>
      </c>
      <c r="D2417" s="1" t="str">
        <f t="shared" si="111"/>
        <v>Yes</v>
      </c>
      <c r="E2417" s="1" t="s">
        <v>5</v>
      </c>
      <c r="F2417" s="2">
        <f>UBER[[#This Row],[Request Date]]+UBER[[#This Row],[Request Time]]</f>
        <v>42563.835416666669</v>
      </c>
      <c r="G2417" s="3">
        <v>42563</v>
      </c>
      <c r="H2417" s="4">
        <v>0.8354166666666667</v>
      </c>
      <c r="I2417" s="27">
        <f>HOUR(UBER[[#This Row],[Request Timestamp]])</f>
        <v>20</v>
      </c>
      <c r="J2417" s="4" t="str">
        <f t="shared" si="112"/>
        <v>Evening</v>
      </c>
      <c r="K2417" s="4" t="str">
        <f>TEXT(UBER[[#This Row],[Request Date]],"dddd")</f>
        <v>Tuesday</v>
      </c>
      <c r="L2417" s="2">
        <f>IF(OR(UBER[Drop Date]="NA", UBER[Drop Time]="NA"), "NA",M2417+N2417)</f>
        <v>42563.87777777778</v>
      </c>
      <c r="M2417" s="3">
        <v>42563</v>
      </c>
      <c r="N2417" s="4">
        <v>0.87777777777777777</v>
      </c>
      <c r="O2417" s="4" t="str">
        <f>IF(UBER[Drop Date]="NA","No","yes")</f>
        <v>yes</v>
      </c>
      <c r="P2417" s="4">
        <f t="shared" si="113"/>
        <v>4.2361111110949423E-2</v>
      </c>
      <c r="Q2417" s="27">
        <f>IF(UBER[[Trip duration ]]="","",HOUR(P2417)*60 + MINUTE(P2417))</f>
        <v>61</v>
      </c>
      <c r="R2417" s="27"/>
    </row>
    <row r="2418" spans="1:18" x14ac:dyDescent="0.3">
      <c r="A2418" s="1">
        <v>2425</v>
      </c>
      <c r="B2418" s="1" t="s">
        <v>4</v>
      </c>
      <c r="C2418" s="1" t="s">
        <v>6</v>
      </c>
      <c r="D2418" s="1" t="str">
        <f t="shared" si="111"/>
        <v>No</v>
      </c>
      <c r="E2418" s="1" t="s">
        <v>7</v>
      </c>
      <c r="F2418" s="2">
        <f>UBER[[#This Row],[Request Date]]+UBER[[#This Row],[Request Time]]</f>
        <v>42563.842361111114</v>
      </c>
      <c r="G2418" s="3">
        <v>42563</v>
      </c>
      <c r="H2418" s="4">
        <v>0.84236111111111101</v>
      </c>
      <c r="I2418" s="27">
        <f>HOUR(UBER[[#This Row],[Request Timestamp]])</f>
        <v>20</v>
      </c>
      <c r="J2418" s="4" t="str">
        <f t="shared" si="112"/>
        <v>Evening</v>
      </c>
      <c r="K2418" s="4" t="str">
        <f>TEXT(UBER[[#This Row],[Request Date]],"dddd")</f>
        <v>Tuesday</v>
      </c>
      <c r="L2418" s="2" t="str">
        <f>IF(OR(UBER[Drop Date]="NA", UBER[Drop Time]="NA"), "NA",M2418+N2418)</f>
        <v>NA</v>
      </c>
      <c r="M2418" s="3" t="s">
        <v>6</v>
      </c>
      <c r="N2418" s="4"/>
      <c r="O2418" s="4" t="str">
        <f>IF(UBER[Drop Date]="NA","No","yes")</f>
        <v>No</v>
      </c>
      <c r="P2418" s="4" t="str">
        <f t="shared" si="113"/>
        <v/>
      </c>
      <c r="Q2418" s="27" t="str">
        <f>IF(UBER[[Trip duration ]]="","",HOUR(P2418)*60 + MINUTE(P2418))</f>
        <v/>
      </c>
      <c r="R2418" s="27"/>
    </row>
    <row r="2419" spans="1:18" x14ac:dyDescent="0.3">
      <c r="A2419" s="1">
        <v>2426</v>
      </c>
      <c r="B2419" s="1" t="s">
        <v>4</v>
      </c>
      <c r="C2419" s="1" t="s">
        <v>6</v>
      </c>
      <c r="D2419" s="1" t="str">
        <f t="shared" si="111"/>
        <v>No</v>
      </c>
      <c r="E2419" s="1" t="s">
        <v>7</v>
      </c>
      <c r="F2419" s="2">
        <f>UBER[[#This Row],[Request Date]]+UBER[[#This Row],[Request Time]]</f>
        <v>42563.840277777781</v>
      </c>
      <c r="G2419" s="3">
        <v>42563</v>
      </c>
      <c r="H2419" s="4">
        <v>0.84027777777777779</v>
      </c>
      <c r="I2419" s="27">
        <f>HOUR(UBER[[#This Row],[Request Timestamp]])</f>
        <v>20</v>
      </c>
      <c r="J2419" s="4" t="str">
        <f t="shared" si="112"/>
        <v>Evening</v>
      </c>
      <c r="K2419" s="4" t="str">
        <f>TEXT(UBER[[#This Row],[Request Date]],"dddd")</f>
        <v>Tuesday</v>
      </c>
      <c r="L2419" s="2" t="str">
        <f>IF(OR(UBER[Drop Date]="NA", UBER[Drop Time]="NA"), "NA",M2419+N2419)</f>
        <v>NA</v>
      </c>
      <c r="M2419" s="3" t="s">
        <v>6</v>
      </c>
      <c r="N2419" s="4"/>
      <c r="O2419" s="4" t="str">
        <f>IF(UBER[Drop Date]="NA","No","yes")</f>
        <v>No</v>
      </c>
      <c r="P2419" s="4" t="str">
        <f t="shared" si="113"/>
        <v/>
      </c>
      <c r="Q2419" s="27" t="str">
        <f>IF(UBER[[Trip duration ]]="","",HOUR(P2419)*60 + MINUTE(P2419))</f>
        <v/>
      </c>
      <c r="R2419" s="27"/>
    </row>
    <row r="2420" spans="1:18" x14ac:dyDescent="0.3">
      <c r="A2420" s="1">
        <v>2427</v>
      </c>
      <c r="B2420" s="1" t="s">
        <v>4</v>
      </c>
      <c r="C2420" s="1" t="s">
        <v>6</v>
      </c>
      <c r="D2420" s="1" t="str">
        <f t="shared" si="111"/>
        <v>No</v>
      </c>
      <c r="E2420" s="1" t="s">
        <v>7</v>
      </c>
      <c r="F2420" s="2">
        <f>UBER[[#This Row],[Request Date]]+UBER[[#This Row],[Request Time]]</f>
        <v>42563.841666666667</v>
      </c>
      <c r="G2420" s="3">
        <v>42563</v>
      </c>
      <c r="H2420" s="4">
        <v>0.84166666666666667</v>
      </c>
      <c r="I2420" s="27">
        <f>HOUR(UBER[[#This Row],[Request Timestamp]])</f>
        <v>20</v>
      </c>
      <c r="J2420" s="4" t="str">
        <f t="shared" si="112"/>
        <v>Evening</v>
      </c>
      <c r="K2420" s="4" t="str">
        <f>TEXT(UBER[[#This Row],[Request Date]],"dddd")</f>
        <v>Tuesday</v>
      </c>
      <c r="L2420" s="2" t="str">
        <f>IF(OR(UBER[Drop Date]="NA", UBER[Drop Time]="NA"), "NA",M2420+N2420)</f>
        <v>NA</v>
      </c>
      <c r="M2420" s="3" t="s">
        <v>6</v>
      </c>
      <c r="N2420" s="4"/>
      <c r="O2420" s="4" t="str">
        <f>IF(UBER[Drop Date]="NA","No","yes")</f>
        <v>No</v>
      </c>
      <c r="P2420" s="4" t="str">
        <f t="shared" si="113"/>
        <v/>
      </c>
      <c r="Q2420" s="27" t="str">
        <f>IF(UBER[[Trip duration ]]="","",HOUR(P2420)*60 + MINUTE(P2420))</f>
        <v/>
      </c>
      <c r="R2420" s="27"/>
    </row>
    <row r="2421" spans="1:18" x14ac:dyDescent="0.3">
      <c r="A2421" s="1">
        <v>2428</v>
      </c>
      <c r="B2421" s="1" t="s">
        <v>4</v>
      </c>
      <c r="C2421" s="1" t="s">
        <v>6</v>
      </c>
      <c r="D2421" s="1" t="str">
        <f t="shared" si="111"/>
        <v>No</v>
      </c>
      <c r="E2421" s="1" t="s">
        <v>7</v>
      </c>
      <c r="F2421" s="2">
        <f>UBER[[#This Row],[Request Date]]+UBER[[#This Row],[Request Time]]</f>
        <v>42563.840277777781</v>
      </c>
      <c r="G2421" s="3">
        <v>42563</v>
      </c>
      <c r="H2421" s="4">
        <v>0.84027777777777779</v>
      </c>
      <c r="I2421" s="27">
        <f>HOUR(UBER[[#This Row],[Request Timestamp]])</f>
        <v>20</v>
      </c>
      <c r="J2421" s="4" t="str">
        <f t="shared" si="112"/>
        <v>Evening</v>
      </c>
      <c r="K2421" s="4" t="str">
        <f>TEXT(UBER[[#This Row],[Request Date]],"dddd")</f>
        <v>Tuesday</v>
      </c>
      <c r="L2421" s="2" t="str">
        <f>IF(OR(UBER[Drop Date]="NA", UBER[Drop Time]="NA"), "NA",M2421+N2421)</f>
        <v>NA</v>
      </c>
      <c r="M2421" s="3" t="s">
        <v>6</v>
      </c>
      <c r="N2421" s="4"/>
      <c r="O2421" s="4" t="str">
        <f>IF(UBER[Drop Date]="NA","No","yes")</f>
        <v>No</v>
      </c>
      <c r="P2421" s="4" t="str">
        <f t="shared" si="113"/>
        <v/>
      </c>
      <c r="Q2421" s="27" t="str">
        <f>IF(UBER[[Trip duration ]]="","",HOUR(P2421)*60 + MINUTE(P2421))</f>
        <v/>
      </c>
      <c r="R2421" s="27"/>
    </row>
    <row r="2422" spans="1:18" x14ac:dyDescent="0.3">
      <c r="A2422" s="1">
        <v>2429</v>
      </c>
      <c r="B2422" s="1" t="s">
        <v>4</v>
      </c>
      <c r="C2422" s="1" t="s">
        <v>6</v>
      </c>
      <c r="D2422" s="1" t="str">
        <f t="shared" si="111"/>
        <v>No</v>
      </c>
      <c r="E2422" s="1" t="s">
        <v>7</v>
      </c>
      <c r="F2422" s="2">
        <f>UBER[[#This Row],[Request Date]]+UBER[[#This Row],[Request Time]]</f>
        <v>42563.845138888886</v>
      </c>
      <c r="G2422" s="3">
        <v>42563</v>
      </c>
      <c r="H2422" s="4">
        <v>0.84513888888888899</v>
      </c>
      <c r="I2422" s="27">
        <f>HOUR(UBER[[#This Row],[Request Timestamp]])</f>
        <v>20</v>
      </c>
      <c r="J2422" s="4" t="str">
        <f t="shared" si="112"/>
        <v>Evening</v>
      </c>
      <c r="K2422" s="4" t="str">
        <f>TEXT(UBER[[#This Row],[Request Date]],"dddd")</f>
        <v>Tuesday</v>
      </c>
      <c r="L2422" s="2" t="str">
        <f>IF(OR(UBER[Drop Date]="NA", UBER[Drop Time]="NA"), "NA",M2422+N2422)</f>
        <v>NA</v>
      </c>
      <c r="M2422" s="3" t="s">
        <v>6</v>
      </c>
      <c r="N2422" s="4"/>
      <c r="O2422" s="4" t="str">
        <f>IF(UBER[Drop Date]="NA","No","yes")</f>
        <v>No</v>
      </c>
      <c r="P2422" s="4" t="str">
        <f t="shared" si="113"/>
        <v/>
      </c>
      <c r="Q2422" s="27" t="str">
        <f>IF(UBER[[Trip duration ]]="","",HOUR(P2422)*60 + MINUTE(P2422))</f>
        <v/>
      </c>
      <c r="R2422" s="27"/>
    </row>
    <row r="2423" spans="1:18" x14ac:dyDescent="0.3">
      <c r="A2423" s="1">
        <v>2430</v>
      </c>
      <c r="B2423" s="1" t="s">
        <v>8</v>
      </c>
      <c r="C2423" s="1">
        <v>293</v>
      </c>
      <c r="D2423" s="1" t="str">
        <f t="shared" si="111"/>
        <v>Yes</v>
      </c>
      <c r="E2423" s="1" t="s">
        <v>5</v>
      </c>
      <c r="F2423" s="2">
        <f>UBER[[#This Row],[Request Date]]+UBER[[#This Row],[Request Time]]</f>
        <v>42563.841666666667</v>
      </c>
      <c r="G2423" s="3">
        <v>42563</v>
      </c>
      <c r="H2423" s="4">
        <v>0.84166666666666667</v>
      </c>
      <c r="I2423" s="27">
        <f>HOUR(UBER[[#This Row],[Request Timestamp]])</f>
        <v>20</v>
      </c>
      <c r="J2423" s="4" t="str">
        <f t="shared" si="112"/>
        <v>Evening</v>
      </c>
      <c r="K2423" s="4" t="str">
        <f>TEXT(UBER[[#This Row],[Request Date]],"dddd")</f>
        <v>Tuesday</v>
      </c>
      <c r="L2423" s="2">
        <f>IF(OR(UBER[Drop Date]="NA", UBER[Drop Time]="NA"), "NA",M2423+N2423)</f>
        <v>42563.863888888889</v>
      </c>
      <c r="M2423" s="3">
        <v>42563</v>
      </c>
      <c r="N2423" s="4">
        <v>0.86388888888888893</v>
      </c>
      <c r="O2423" s="4" t="str">
        <f>IF(UBER[Drop Date]="NA","No","yes")</f>
        <v>yes</v>
      </c>
      <c r="P2423" s="4">
        <f t="shared" si="113"/>
        <v>2.2222222221898846E-2</v>
      </c>
      <c r="Q2423" s="27">
        <f>IF(UBER[[Trip duration ]]="","",HOUR(P2423)*60 + MINUTE(P2423))</f>
        <v>32</v>
      </c>
      <c r="R2423" s="27"/>
    </row>
    <row r="2424" spans="1:18" x14ac:dyDescent="0.3">
      <c r="A2424" s="1">
        <v>2431</v>
      </c>
      <c r="B2424" s="1" t="s">
        <v>4</v>
      </c>
      <c r="C2424" s="1" t="s">
        <v>6</v>
      </c>
      <c r="D2424" s="1" t="str">
        <f t="shared" si="111"/>
        <v>No</v>
      </c>
      <c r="E2424" s="1" t="s">
        <v>7</v>
      </c>
      <c r="F2424" s="2">
        <f>UBER[[#This Row],[Request Date]]+UBER[[#This Row],[Request Time]]</f>
        <v>42563.84652777778</v>
      </c>
      <c r="G2424" s="3">
        <v>42563</v>
      </c>
      <c r="H2424" s="4">
        <v>0.84652777777777777</v>
      </c>
      <c r="I2424" s="27">
        <f>HOUR(UBER[[#This Row],[Request Timestamp]])</f>
        <v>20</v>
      </c>
      <c r="J2424" s="4" t="str">
        <f t="shared" si="112"/>
        <v>Evening</v>
      </c>
      <c r="K2424" s="4" t="str">
        <f>TEXT(UBER[[#This Row],[Request Date]],"dddd")</f>
        <v>Tuesday</v>
      </c>
      <c r="L2424" s="2" t="str">
        <f>IF(OR(UBER[Drop Date]="NA", UBER[Drop Time]="NA"), "NA",M2424+N2424)</f>
        <v>NA</v>
      </c>
      <c r="M2424" s="3" t="s">
        <v>6</v>
      </c>
      <c r="N2424" s="4"/>
      <c r="O2424" s="4" t="str">
        <f>IF(UBER[Drop Date]="NA","No","yes")</f>
        <v>No</v>
      </c>
      <c r="P2424" s="4" t="str">
        <f t="shared" si="113"/>
        <v/>
      </c>
      <c r="Q2424" s="27" t="str">
        <f>IF(UBER[[Trip duration ]]="","",HOUR(P2424)*60 + MINUTE(P2424))</f>
        <v/>
      </c>
      <c r="R2424" s="27"/>
    </row>
    <row r="2425" spans="1:18" x14ac:dyDescent="0.3">
      <c r="A2425" s="1">
        <v>2432</v>
      </c>
      <c r="B2425" s="1" t="s">
        <v>4</v>
      </c>
      <c r="C2425" s="1">
        <v>51</v>
      </c>
      <c r="D2425" s="1" t="str">
        <f t="shared" si="111"/>
        <v>Yes</v>
      </c>
      <c r="E2425" s="1" t="s">
        <v>5</v>
      </c>
      <c r="F2425" s="2">
        <f>UBER[[#This Row],[Request Date]]+UBER[[#This Row],[Request Time]]</f>
        <v>42563.84375</v>
      </c>
      <c r="G2425" s="3">
        <v>42563</v>
      </c>
      <c r="H2425" s="4">
        <v>0.84375</v>
      </c>
      <c r="I2425" s="27">
        <f>HOUR(UBER[[#This Row],[Request Timestamp]])</f>
        <v>20</v>
      </c>
      <c r="J2425" s="4" t="str">
        <f t="shared" si="112"/>
        <v>Evening</v>
      </c>
      <c r="K2425" s="4" t="str">
        <f>TEXT(UBER[[#This Row],[Request Date]],"dddd")</f>
        <v>Tuesday</v>
      </c>
      <c r="L2425" s="2">
        <f>IF(OR(UBER[Drop Date]="NA", UBER[Drop Time]="NA"), "NA",M2425+N2425)</f>
        <v>42563.874305555553</v>
      </c>
      <c r="M2425" s="3">
        <v>42563</v>
      </c>
      <c r="N2425" s="4">
        <v>0.87430555555555556</v>
      </c>
      <c r="O2425" s="4" t="str">
        <f>IF(UBER[Drop Date]="NA","No","yes")</f>
        <v>yes</v>
      </c>
      <c r="P2425" s="4">
        <f t="shared" si="113"/>
        <v>3.0555555553291924E-2</v>
      </c>
      <c r="Q2425" s="27">
        <f>IF(UBER[[Trip duration ]]="","",HOUR(P2425)*60 + MINUTE(P2425))</f>
        <v>44</v>
      </c>
      <c r="R2425" s="27"/>
    </row>
    <row r="2426" spans="1:18" x14ac:dyDescent="0.3">
      <c r="A2426" s="1">
        <v>2433</v>
      </c>
      <c r="B2426" s="1" t="s">
        <v>4</v>
      </c>
      <c r="C2426" s="1" t="s">
        <v>6</v>
      </c>
      <c r="D2426" s="1" t="str">
        <f t="shared" si="111"/>
        <v>No</v>
      </c>
      <c r="E2426" s="1" t="s">
        <v>7</v>
      </c>
      <c r="F2426" s="2">
        <f>UBER[[#This Row],[Request Date]]+UBER[[#This Row],[Request Time]]</f>
        <v>42563.84652777778</v>
      </c>
      <c r="G2426" s="3">
        <v>42563</v>
      </c>
      <c r="H2426" s="4">
        <v>0.84652777777777777</v>
      </c>
      <c r="I2426" s="27">
        <f>HOUR(UBER[[#This Row],[Request Timestamp]])</f>
        <v>20</v>
      </c>
      <c r="J2426" s="4" t="str">
        <f t="shared" si="112"/>
        <v>Evening</v>
      </c>
      <c r="K2426" s="4" t="str">
        <f>TEXT(UBER[[#This Row],[Request Date]],"dddd")</f>
        <v>Tuesday</v>
      </c>
      <c r="L2426" s="2" t="str">
        <f>IF(OR(UBER[Drop Date]="NA", UBER[Drop Time]="NA"), "NA",M2426+N2426)</f>
        <v>NA</v>
      </c>
      <c r="M2426" s="3" t="s">
        <v>6</v>
      </c>
      <c r="N2426" s="4"/>
      <c r="O2426" s="4" t="str">
        <f>IF(UBER[Drop Date]="NA","No","yes")</f>
        <v>No</v>
      </c>
      <c r="P2426" s="4" t="str">
        <f t="shared" si="113"/>
        <v/>
      </c>
      <c r="Q2426" s="27" t="str">
        <f>IF(UBER[[Trip duration ]]="","",HOUR(P2426)*60 + MINUTE(P2426))</f>
        <v/>
      </c>
      <c r="R2426" s="27"/>
    </row>
    <row r="2427" spans="1:18" x14ac:dyDescent="0.3">
      <c r="A2427" s="1">
        <v>2434</v>
      </c>
      <c r="B2427" s="1" t="s">
        <v>8</v>
      </c>
      <c r="C2427" s="1">
        <v>94</v>
      </c>
      <c r="D2427" s="1" t="str">
        <f t="shared" si="111"/>
        <v>Yes</v>
      </c>
      <c r="E2427" s="1" t="s">
        <v>5</v>
      </c>
      <c r="F2427" s="2">
        <f>UBER[[#This Row],[Request Date]]+UBER[[#This Row],[Request Time]]</f>
        <v>42563.844444444447</v>
      </c>
      <c r="G2427" s="3">
        <v>42563</v>
      </c>
      <c r="H2427" s="4">
        <v>0.84444444444444444</v>
      </c>
      <c r="I2427" s="27">
        <f>HOUR(UBER[[#This Row],[Request Timestamp]])</f>
        <v>20</v>
      </c>
      <c r="J2427" s="4" t="str">
        <f t="shared" si="112"/>
        <v>Evening</v>
      </c>
      <c r="K2427" s="4" t="str">
        <f>TEXT(UBER[[#This Row],[Request Date]],"dddd")</f>
        <v>Tuesday</v>
      </c>
      <c r="L2427" s="2">
        <f>IF(OR(UBER[Drop Date]="NA", UBER[Drop Time]="NA"), "NA",M2427+N2427)</f>
        <v>42563.885416666664</v>
      </c>
      <c r="M2427" s="3">
        <v>42563</v>
      </c>
      <c r="N2427" s="4">
        <v>0.88541666666666663</v>
      </c>
      <c r="O2427" s="4" t="str">
        <f>IF(UBER[Drop Date]="NA","No","yes")</f>
        <v>yes</v>
      </c>
      <c r="P2427" s="4">
        <f t="shared" si="113"/>
        <v>4.0972222217533272E-2</v>
      </c>
      <c r="Q2427" s="27">
        <f>IF(UBER[[Trip duration ]]="","",HOUR(P2427)*60 + MINUTE(P2427))</f>
        <v>59</v>
      </c>
      <c r="R2427" s="27"/>
    </row>
    <row r="2428" spans="1:18" x14ac:dyDescent="0.3">
      <c r="A2428" s="1">
        <v>2435</v>
      </c>
      <c r="B2428" s="1" t="s">
        <v>8</v>
      </c>
      <c r="C2428" s="1">
        <v>231</v>
      </c>
      <c r="D2428" s="1" t="str">
        <f t="shared" si="111"/>
        <v>Yes</v>
      </c>
      <c r="E2428" s="1" t="s">
        <v>9</v>
      </c>
      <c r="F2428" s="2">
        <f>UBER[[#This Row],[Request Date]]+UBER[[#This Row],[Request Time]]</f>
        <v>42563.84097222222</v>
      </c>
      <c r="G2428" s="3">
        <v>42563</v>
      </c>
      <c r="H2428" s="4">
        <v>0.84097222222222223</v>
      </c>
      <c r="I2428" s="27">
        <f>HOUR(UBER[[#This Row],[Request Timestamp]])</f>
        <v>20</v>
      </c>
      <c r="J2428" s="4" t="str">
        <f t="shared" si="112"/>
        <v>Evening</v>
      </c>
      <c r="K2428" s="4" t="str">
        <f>TEXT(UBER[[#This Row],[Request Date]],"dddd")</f>
        <v>Tuesday</v>
      </c>
      <c r="L2428" s="2" t="str">
        <f>IF(OR(UBER[Drop Date]="NA", UBER[Drop Time]="NA"), "NA",M2428+N2428)</f>
        <v>NA</v>
      </c>
      <c r="M2428" s="3" t="s">
        <v>6</v>
      </c>
      <c r="N2428" s="4"/>
      <c r="O2428" s="4" t="str">
        <f>IF(UBER[Drop Date]="NA","No","yes")</f>
        <v>No</v>
      </c>
      <c r="P2428" s="4" t="str">
        <f t="shared" si="113"/>
        <v/>
      </c>
      <c r="Q2428" s="27" t="str">
        <f>IF(UBER[[Trip duration ]]="","",HOUR(P2428)*60 + MINUTE(P2428))</f>
        <v/>
      </c>
      <c r="R2428" s="27"/>
    </row>
    <row r="2429" spans="1:18" x14ac:dyDescent="0.3">
      <c r="A2429" s="1">
        <v>2436</v>
      </c>
      <c r="B2429" s="1" t="s">
        <v>4</v>
      </c>
      <c r="C2429" s="1">
        <v>182</v>
      </c>
      <c r="D2429" s="1" t="str">
        <f t="shared" si="111"/>
        <v>Yes</v>
      </c>
      <c r="E2429" s="1" t="s">
        <v>5</v>
      </c>
      <c r="F2429" s="2">
        <f>UBER[[#This Row],[Request Date]]+UBER[[#This Row],[Request Time]]</f>
        <v>42563.84375</v>
      </c>
      <c r="G2429" s="3">
        <v>42563</v>
      </c>
      <c r="H2429" s="4">
        <v>0.84375</v>
      </c>
      <c r="I2429" s="27">
        <f>HOUR(UBER[[#This Row],[Request Timestamp]])</f>
        <v>20</v>
      </c>
      <c r="J2429" s="4" t="str">
        <f t="shared" si="112"/>
        <v>Evening</v>
      </c>
      <c r="K2429" s="4" t="str">
        <f>TEXT(UBER[[#This Row],[Request Date]],"dddd")</f>
        <v>Tuesday</v>
      </c>
      <c r="L2429" s="2">
        <f>IF(OR(UBER[Drop Date]="NA", UBER[Drop Time]="NA"), "NA",M2429+N2429)</f>
        <v>42563.865277777775</v>
      </c>
      <c r="M2429" s="3">
        <v>42563</v>
      </c>
      <c r="N2429" s="4">
        <v>0.8652777777777777</v>
      </c>
      <c r="O2429" s="4" t="str">
        <f>IF(UBER[Drop Date]="NA","No","yes")</f>
        <v>yes</v>
      </c>
      <c r="P2429" s="4">
        <f t="shared" si="113"/>
        <v>2.1527777775190771E-2</v>
      </c>
      <c r="Q2429" s="27">
        <f>IF(UBER[[Trip duration ]]="","",HOUR(P2429)*60 + MINUTE(P2429))</f>
        <v>31</v>
      </c>
      <c r="R2429" s="27"/>
    </row>
    <row r="2430" spans="1:18" x14ac:dyDescent="0.3">
      <c r="A2430" s="1">
        <v>2437</v>
      </c>
      <c r="B2430" s="1" t="s">
        <v>8</v>
      </c>
      <c r="C2430" s="1">
        <v>12</v>
      </c>
      <c r="D2430" s="1" t="str">
        <f t="shared" si="111"/>
        <v>Yes</v>
      </c>
      <c r="E2430" s="1" t="s">
        <v>5</v>
      </c>
      <c r="F2430" s="2">
        <f>UBER[[#This Row],[Request Date]]+UBER[[#This Row],[Request Time]]</f>
        <v>42563.845833333333</v>
      </c>
      <c r="G2430" s="3">
        <v>42563</v>
      </c>
      <c r="H2430" s="4">
        <v>0.84583333333333333</v>
      </c>
      <c r="I2430" s="27">
        <f>HOUR(UBER[[#This Row],[Request Timestamp]])</f>
        <v>20</v>
      </c>
      <c r="J2430" s="4" t="str">
        <f t="shared" si="112"/>
        <v>Evening</v>
      </c>
      <c r="K2430" s="4" t="str">
        <f>TEXT(UBER[[#This Row],[Request Date]],"dddd")</f>
        <v>Tuesday</v>
      </c>
      <c r="L2430" s="2">
        <f>IF(OR(UBER[Drop Date]="NA", UBER[Drop Time]="NA"), "NA",M2430+N2430)</f>
        <v>42563.893055555556</v>
      </c>
      <c r="M2430" s="3">
        <v>42563</v>
      </c>
      <c r="N2430" s="4">
        <v>0.8930555555555556</v>
      </c>
      <c r="O2430" s="4" t="str">
        <f>IF(UBER[Drop Date]="NA","No","yes")</f>
        <v>yes</v>
      </c>
      <c r="P2430" s="4">
        <f t="shared" si="113"/>
        <v>4.7222222223354038E-2</v>
      </c>
      <c r="Q2430" s="27">
        <f>IF(UBER[[Trip duration ]]="","",HOUR(P2430)*60 + MINUTE(P2430))</f>
        <v>68</v>
      </c>
      <c r="R2430" s="27"/>
    </row>
    <row r="2431" spans="1:18" x14ac:dyDescent="0.3">
      <c r="A2431" s="1">
        <v>2438</v>
      </c>
      <c r="B2431" s="1" t="s">
        <v>4</v>
      </c>
      <c r="C2431" s="1" t="s">
        <v>6</v>
      </c>
      <c r="D2431" s="1" t="str">
        <f t="shared" si="111"/>
        <v>No</v>
      </c>
      <c r="E2431" s="1" t="s">
        <v>7</v>
      </c>
      <c r="F2431" s="2">
        <f>UBER[[#This Row],[Request Date]]+UBER[[#This Row],[Request Time]]</f>
        <v>42563.853472222225</v>
      </c>
      <c r="G2431" s="3">
        <v>42563</v>
      </c>
      <c r="H2431" s="4">
        <v>0.8534722222222223</v>
      </c>
      <c r="I2431" s="27">
        <f>HOUR(UBER[[#This Row],[Request Timestamp]])</f>
        <v>20</v>
      </c>
      <c r="J2431" s="4" t="str">
        <f t="shared" si="112"/>
        <v>Evening</v>
      </c>
      <c r="K2431" s="4" t="str">
        <f>TEXT(UBER[[#This Row],[Request Date]],"dddd")</f>
        <v>Tuesday</v>
      </c>
      <c r="L2431" s="2" t="str">
        <f>IF(OR(UBER[Drop Date]="NA", UBER[Drop Time]="NA"), "NA",M2431+N2431)</f>
        <v>NA</v>
      </c>
      <c r="M2431" s="3" t="s">
        <v>6</v>
      </c>
      <c r="N2431" s="4"/>
      <c r="O2431" s="4" t="str">
        <f>IF(UBER[Drop Date]="NA","No","yes")</f>
        <v>No</v>
      </c>
      <c r="P2431" s="4" t="str">
        <f t="shared" si="113"/>
        <v/>
      </c>
      <c r="Q2431" s="27" t="str">
        <f>IF(UBER[[Trip duration ]]="","",HOUR(P2431)*60 + MINUTE(P2431))</f>
        <v/>
      </c>
      <c r="R2431" s="27"/>
    </row>
    <row r="2432" spans="1:18" x14ac:dyDescent="0.3">
      <c r="A2432" s="1">
        <v>2439</v>
      </c>
      <c r="B2432" s="1" t="s">
        <v>4</v>
      </c>
      <c r="C2432" s="1" t="s">
        <v>6</v>
      </c>
      <c r="D2432" s="1" t="str">
        <f t="shared" si="111"/>
        <v>No</v>
      </c>
      <c r="E2432" s="1" t="s">
        <v>7</v>
      </c>
      <c r="F2432" s="2">
        <f>UBER[[#This Row],[Request Date]]+UBER[[#This Row],[Request Time]]</f>
        <v>42563.84652777778</v>
      </c>
      <c r="G2432" s="3">
        <v>42563</v>
      </c>
      <c r="H2432" s="4">
        <v>0.84652777777777777</v>
      </c>
      <c r="I2432" s="27">
        <f>HOUR(UBER[[#This Row],[Request Timestamp]])</f>
        <v>20</v>
      </c>
      <c r="J2432" s="4" t="str">
        <f t="shared" si="112"/>
        <v>Evening</v>
      </c>
      <c r="K2432" s="4" t="str">
        <f>TEXT(UBER[[#This Row],[Request Date]],"dddd")</f>
        <v>Tuesday</v>
      </c>
      <c r="L2432" s="2" t="str">
        <f>IF(OR(UBER[Drop Date]="NA", UBER[Drop Time]="NA"), "NA",M2432+N2432)</f>
        <v>NA</v>
      </c>
      <c r="M2432" s="3" t="s">
        <v>6</v>
      </c>
      <c r="N2432" s="4"/>
      <c r="O2432" s="4" t="str">
        <f>IF(UBER[Drop Date]="NA","No","yes")</f>
        <v>No</v>
      </c>
      <c r="P2432" s="4" t="str">
        <f t="shared" si="113"/>
        <v/>
      </c>
      <c r="Q2432" s="27" t="str">
        <f>IF(UBER[[Trip duration ]]="","",HOUR(P2432)*60 + MINUTE(P2432))</f>
        <v/>
      </c>
      <c r="R2432" s="27"/>
    </row>
    <row r="2433" spans="1:18" x14ac:dyDescent="0.3">
      <c r="A2433" s="1">
        <v>2440</v>
      </c>
      <c r="B2433" s="1" t="s">
        <v>4</v>
      </c>
      <c r="C2433" s="1" t="s">
        <v>6</v>
      </c>
      <c r="D2433" s="1" t="str">
        <f t="shared" si="111"/>
        <v>No</v>
      </c>
      <c r="E2433" s="1" t="s">
        <v>7</v>
      </c>
      <c r="F2433" s="2">
        <f>UBER[[#This Row],[Request Date]]+UBER[[#This Row],[Request Time]]</f>
        <v>42563.847916666666</v>
      </c>
      <c r="G2433" s="3">
        <v>42563</v>
      </c>
      <c r="H2433" s="4">
        <v>0.84791666666666676</v>
      </c>
      <c r="I2433" s="27">
        <f>HOUR(UBER[[#This Row],[Request Timestamp]])</f>
        <v>20</v>
      </c>
      <c r="J2433" s="4" t="str">
        <f t="shared" si="112"/>
        <v>Evening</v>
      </c>
      <c r="K2433" s="4" t="str">
        <f>TEXT(UBER[[#This Row],[Request Date]],"dddd")</f>
        <v>Tuesday</v>
      </c>
      <c r="L2433" s="2" t="str">
        <f>IF(OR(UBER[Drop Date]="NA", UBER[Drop Time]="NA"), "NA",M2433+N2433)</f>
        <v>NA</v>
      </c>
      <c r="M2433" s="3" t="s">
        <v>6</v>
      </c>
      <c r="N2433" s="4"/>
      <c r="O2433" s="4" t="str">
        <f>IF(UBER[Drop Date]="NA","No","yes")</f>
        <v>No</v>
      </c>
      <c r="P2433" s="4" t="str">
        <f t="shared" si="113"/>
        <v/>
      </c>
      <c r="Q2433" s="27" t="str">
        <f>IF(UBER[[Trip duration ]]="","",HOUR(P2433)*60 + MINUTE(P2433))</f>
        <v/>
      </c>
      <c r="R2433" s="27"/>
    </row>
    <row r="2434" spans="1:18" x14ac:dyDescent="0.3">
      <c r="A2434" s="1">
        <v>2441</v>
      </c>
      <c r="B2434" s="1" t="s">
        <v>8</v>
      </c>
      <c r="C2434" s="1">
        <v>289</v>
      </c>
      <c r="D2434" s="1" t="str">
        <f t="shared" ref="D2434:D2497" si="114">IF(C:C="NA","No","Yes")</f>
        <v>Yes</v>
      </c>
      <c r="E2434" s="1" t="s">
        <v>5</v>
      </c>
      <c r="F2434" s="2">
        <f>UBER[[#This Row],[Request Date]]+UBER[[#This Row],[Request Time]]</f>
        <v>42563.849305555559</v>
      </c>
      <c r="G2434" s="3">
        <v>42563</v>
      </c>
      <c r="H2434" s="4">
        <v>0.84930555555555554</v>
      </c>
      <c r="I2434" s="27">
        <f>HOUR(UBER[[#This Row],[Request Timestamp]])</f>
        <v>20</v>
      </c>
      <c r="J2434" s="4" t="str">
        <f t="shared" ref="J2434:J2497" si="115">IF(HOUR(H2434)&lt;4,"Late Night",
 IF(HOUR(H2434)&lt;8,"Early Morning",
 IF(HOUR(H2434)&lt;12,"Morning",
 IF(HOUR(H2434)&lt;17,"Afternoon",
 IF(HOUR(H2434)&lt;21,"Evening","Night")))))</f>
        <v>Evening</v>
      </c>
      <c r="K2434" s="4" t="str">
        <f>TEXT(UBER[[#This Row],[Request Date]],"dddd")</f>
        <v>Tuesday</v>
      </c>
      <c r="L2434" s="2">
        <f>IF(OR(UBER[Drop Date]="NA", UBER[Drop Time]="NA"), "NA",M2434+N2434)</f>
        <v>42563.892361111109</v>
      </c>
      <c r="M2434" s="3">
        <v>42563</v>
      </c>
      <c r="N2434" s="4">
        <v>0.89236111111111116</v>
      </c>
      <c r="O2434" s="4" t="str">
        <f>IF(UBER[Drop Date]="NA","No","yes")</f>
        <v>yes</v>
      </c>
      <c r="P2434" s="4">
        <f t="shared" ref="P2434:P2497" si="116">IF(OR(L2434="NA",F2434="NA"), "", L2434 - F2434)</f>
        <v>4.3055555550381541E-2</v>
      </c>
      <c r="Q2434" s="27">
        <f>IF(UBER[[Trip duration ]]="","",HOUR(P2434)*60 + MINUTE(P2434))</f>
        <v>62</v>
      </c>
      <c r="R2434" s="27"/>
    </row>
    <row r="2435" spans="1:18" x14ac:dyDescent="0.3">
      <c r="A2435" s="1">
        <v>2442</v>
      </c>
      <c r="B2435" s="1" t="s">
        <v>4</v>
      </c>
      <c r="C2435" s="1" t="s">
        <v>6</v>
      </c>
      <c r="D2435" s="1" t="str">
        <f t="shared" si="114"/>
        <v>No</v>
      </c>
      <c r="E2435" s="1" t="s">
        <v>7</v>
      </c>
      <c r="F2435" s="2">
        <f>UBER[[#This Row],[Request Date]]+UBER[[#This Row],[Request Time]]</f>
        <v>42563.848611111112</v>
      </c>
      <c r="G2435" s="3">
        <v>42563</v>
      </c>
      <c r="H2435" s="4">
        <v>0.84861111111111109</v>
      </c>
      <c r="I2435" s="27">
        <f>HOUR(UBER[[#This Row],[Request Timestamp]])</f>
        <v>20</v>
      </c>
      <c r="J2435" s="4" t="str">
        <f t="shared" si="115"/>
        <v>Evening</v>
      </c>
      <c r="K2435" s="4" t="str">
        <f>TEXT(UBER[[#This Row],[Request Date]],"dddd")</f>
        <v>Tuesday</v>
      </c>
      <c r="L2435" s="2" t="str">
        <f>IF(OR(UBER[Drop Date]="NA", UBER[Drop Time]="NA"), "NA",M2435+N2435)</f>
        <v>NA</v>
      </c>
      <c r="M2435" s="3" t="s">
        <v>6</v>
      </c>
      <c r="N2435" s="4"/>
      <c r="O2435" s="4" t="str">
        <f>IF(UBER[Drop Date]="NA","No","yes")</f>
        <v>No</v>
      </c>
      <c r="P2435" s="4" t="str">
        <f t="shared" si="116"/>
        <v/>
      </c>
      <c r="Q2435" s="27" t="str">
        <f>IF(UBER[[Trip duration ]]="","",HOUR(P2435)*60 + MINUTE(P2435))</f>
        <v/>
      </c>
      <c r="R2435" s="27"/>
    </row>
    <row r="2436" spans="1:18" x14ac:dyDescent="0.3">
      <c r="A2436" s="1">
        <v>2443</v>
      </c>
      <c r="B2436" s="1" t="s">
        <v>4</v>
      </c>
      <c r="C2436" s="1" t="s">
        <v>6</v>
      </c>
      <c r="D2436" s="1" t="str">
        <f t="shared" si="114"/>
        <v>No</v>
      </c>
      <c r="E2436" s="1" t="s">
        <v>7</v>
      </c>
      <c r="F2436" s="2">
        <f>UBER[[#This Row],[Request Date]]+UBER[[#This Row],[Request Time]]</f>
        <v>42563.849305555559</v>
      </c>
      <c r="G2436" s="3">
        <v>42563</v>
      </c>
      <c r="H2436" s="4">
        <v>0.84930555555555554</v>
      </c>
      <c r="I2436" s="27">
        <f>HOUR(UBER[[#This Row],[Request Timestamp]])</f>
        <v>20</v>
      </c>
      <c r="J2436" s="4" t="str">
        <f t="shared" si="115"/>
        <v>Evening</v>
      </c>
      <c r="K2436" s="4" t="str">
        <f>TEXT(UBER[[#This Row],[Request Date]],"dddd")</f>
        <v>Tuesday</v>
      </c>
      <c r="L2436" s="2" t="str">
        <f>IF(OR(UBER[Drop Date]="NA", UBER[Drop Time]="NA"), "NA",M2436+N2436)</f>
        <v>NA</v>
      </c>
      <c r="M2436" s="3" t="s">
        <v>6</v>
      </c>
      <c r="N2436" s="4"/>
      <c r="O2436" s="4" t="str">
        <f>IF(UBER[Drop Date]="NA","No","yes")</f>
        <v>No</v>
      </c>
      <c r="P2436" s="4" t="str">
        <f t="shared" si="116"/>
        <v/>
      </c>
      <c r="Q2436" s="27" t="str">
        <f>IF(UBER[[Trip duration ]]="","",HOUR(P2436)*60 + MINUTE(P2436))</f>
        <v/>
      </c>
      <c r="R2436" s="27"/>
    </row>
    <row r="2437" spans="1:18" x14ac:dyDescent="0.3">
      <c r="A2437" s="1">
        <v>2444</v>
      </c>
      <c r="B2437" s="1" t="s">
        <v>4</v>
      </c>
      <c r="C2437" s="1">
        <v>63</v>
      </c>
      <c r="D2437" s="1" t="str">
        <f t="shared" si="114"/>
        <v>Yes</v>
      </c>
      <c r="E2437" s="1" t="s">
        <v>5</v>
      </c>
      <c r="F2437" s="2">
        <f>UBER[[#This Row],[Request Date]]+UBER[[#This Row],[Request Time]]</f>
        <v>42563.849305555559</v>
      </c>
      <c r="G2437" s="3">
        <v>42563</v>
      </c>
      <c r="H2437" s="4">
        <v>0.84930555555555554</v>
      </c>
      <c r="I2437" s="27">
        <f>HOUR(UBER[[#This Row],[Request Timestamp]])</f>
        <v>20</v>
      </c>
      <c r="J2437" s="4" t="str">
        <f t="shared" si="115"/>
        <v>Evening</v>
      </c>
      <c r="K2437" s="4" t="str">
        <f>TEXT(UBER[[#This Row],[Request Date]],"dddd")</f>
        <v>Tuesday</v>
      </c>
      <c r="L2437" s="2">
        <f>IF(OR(UBER[Drop Date]="NA", UBER[Drop Time]="NA"), "NA",M2437+N2437)</f>
        <v>42563.899305555555</v>
      </c>
      <c r="M2437" s="3">
        <v>42563</v>
      </c>
      <c r="N2437" s="4">
        <v>0.89930555555555547</v>
      </c>
      <c r="O2437" s="4" t="str">
        <f>IF(UBER[Drop Date]="NA","No","yes")</f>
        <v>yes</v>
      </c>
      <c r="P2437" s="4">
        <f t="shared" si="116"/>
        <v>4.9999999995634425E-2</v>
      </c>
      <c r="Q2437" s="27">
        <f>IF(UBER[[Trip duration ]]="","",HOUR(P2437)*60 + MINUTE(P2437))</f>
        <v>72</v>
      </c>
      <c r="R2437" s="27"/>
    </row>
    <row r="2438" spans="1:18" x14ac:dyDescent="0.3">
      <c r="A2438" s="1">
        <v>2445</v>
      </c>
      <c r="B2438" s="1" t="s">
        <v>8</v>
      </c>
      <c r="C2438" s="1">
        <v>190</v>
      </c>
      <c r="D2438" s="1" t="str">
        <f t="shared" si="114"/>
        <v>Yes</v>
      </c>
      <c r="E2438" s="1" t="s">
        <v>5</v>
      </c>
      <c r="F2438" s="2">
        <f>UBER[[#This Row],[Request Date]]+UBER[[#This Row],[Request Time]]</f>
        <v>42563.845833333333</v>
      </c>
      <c r="G2438" s="3">
        <v>42563</v>
      </c>
      <c r="H2438" s="4">
        <v>0.84583333333333333</v>
      </c>
      <c r="I2438" s="27">
        <f>HOUR(UBER[[#This Row],[Request Timestamp]])</f>
        <v>20</v>
      </c>
      <c r="J2438" s="4" t="str">
        <f t="shared" si="115"/>
        <v>Evening</v>
      </c>
      <c r="K2438" s="4" t="str">
        <f>TEXT(UBER[[#This Row],[Request Date]],"dddd")</f>
        <v>Tuesday</v>
      </c>
      <c r="L2438" s="2">
        <f>IF(OR(UBER[Drop Date]="NA", UBER[Drop Time]="NA"), "NA",M2438+N2438)</f>
        <v>42563.87777777778</v>
      </c>
      <c r="M2438" s="3">
        <v>42563</v>
      </c>
      <c r="N2438" s="4">
        <v>0.87777777777777777</v>
      </c>
      <c r="O2438" s="4" t="str">
        <f>IF(UBER[Drop Date]="NA","No","yes")</f>
        <v>yes</v>
      </c>
      <c r="P2438" s="4">
        <f t="shared" si="116"/>
        <v>3.1944444446708076E-2</v>
      </c>
      <c r="Q2438" s="27">
        <f>IF(UBER[[Trip duration ]]="","",HOUR(P2438)*60 + MINUTE(P2438))</f>
        <v>46</v>
      </c>
      <c r="R2438" s="27"/>
    </row>
    <row r="2439" spans="1:18" x14ac:dyDescent="0.3">
      <c r="A2439" s="1">
        <v>2446</v>
      </c>
      <c r="B2439" s="1" t="s">
        <v>4</v>
      </c>
      <c r="C2439" s="1" t="s">
        <v>6</v>
      </c>
      <c r="D2439" s="1" t="str">
        <f t="shared" si="114"/>
        <v>No</v>
      </c>
      <c r="E2439" s="1" t="s">
        <v>7</v>
      </c>
      <c r="F2439" s="2">
        <f>UBER[[#This Row],[Request Date]]+UBER[[#This Row],[Request Time]]</f>
        <v>42563.850694444445</v>
      </c>
      <c r="G2439" s="3">
        <v>42563</v>
      </c>
      <c r="H2439" s="4">
        <v>0.85069444444444453</v>
      </c>
      <c r="I2439" s="27">
        <f>HOUR(UBER[[#This Row],[Request Timestamp]])</f>
        <v>20</v>
      </c>
      <c r="J2439" s="4" t="str">
        <f t="shared" si="115"/>
        <v>Evening</v>
      </c>
      <c r="K2439" s="4" t="str">
        <f>TEXT(UBER[[#This Row],[Request Date]],"dddd")</f>
        <v>Tuesday</v>
      </c>
      <c r="L2439" s="2" t="str">
        <f>IF(OR(UBER[Drop Date]="NA", UBER[Drop Time]="NA"), "NA",M2439+N2439)</f>
        <v>NA</v>
      </c>
      <c r="M2439" s="3" t="s">
        <v>6</v>
      </c>
      <c r="N2439" s="4"/>
      <c r="O2439" s="4" t="str">
        <f>IF(UBER[Drop Date]="NA","No","yes")</f>
        <v>No</v>
      </c>
      <c r="P2439" s="4" t="str">
        <f t="shared" si="116"/>
        <v/>
      </c>
      <c r="Q2439" s="27" t="str">
        <f>IF(UBER[[Trip duration ]]="","",HOUR(P2439)*60 + MINUTE(P2439))</f>
        <v/>
      </c>
      <c r="R2439" s="27"/>
    </row>
    <row r="2440" spans="1:18" x14ac:dyDescent="0.3">
      <c r="A2440" s="1">
        <v>2447</v>
      </c>
      <c r="B2440" s="1" t="s">
        <v>4</v>
      </c>
      <c r="C2440" s="1">
        <v>173</v>
      </c>
      <c r="D2440" s="1" t="str">
        <f t="shared" si="114"/>
        <v>Yes</v>
      </c>
      <c r="E2440" s="1" t="s">
        <v>5</v>
      </c>
      <c r="F2440" s="2">
        <f>UBER[[#This Row],[Request Date]]+UBER[[#This Row],[Request Time]]</f>
        <v>42563.85</v>
      </c>
      <c r="G2440" s="3">
        <v>42563</v>
      </c>
      <c r="H2440" s="4">
        <v>0.85</v>
      </c>
      <c r="I2440" s="27">
        <f>HOUR(UBER[[#This Row],[Request Timestamp]])</f>
        <v>20</v>
      </c>
      <c r="J2440" s="4" t="str">
        <f t="shared" si="115"/>
        <v>Evening</v>
      </c>
      <c r="K2440" s="4" t="str">
        <f>TEXT(UBER[[#This Row],[Request Date]],"dddd")</f>
        <v>Tuesday</v>
      </c>
      <c r="L2440" s="2">
        <f>IF(OR(UBER[Drop Date]="NA", UBER[Drop Time]="NA"), "NA",M2440+N2440)</f>
        <v>42563.9</v>
      </c>
      <c r="M2440" s="3">
        <v>42563</v>
      </c>
      <c r="N2440" s="4">
        <v>0.9</v>
      </c>
      <c r="O2440" s="4" t="str">
        <f>IF(UBER[Drop Date]="NA","No","yes")</f>
        <v>yes</v>
      </c>
      <c r="P2440" s="4">
        <f t="shared" si="116"/>
        <v>5.0000000002910383E-2</v>
      </c>
      <c r="Q2440" s="27">
        <f>IF(UBER[[Trip duration ]]="","",HOUR(P2440)*60 + MINUTE(P2440))</f>
        <v>72</v>
      </c>
      <c r="R2440" s="27"/>
    </row>
    <row r="2441" spans="1:18" x14ac:dyDescent="0.3">
      <c r="A2441" s="1">
        <v>2448</v>
      </c>
      <c r="B2441" s="1" t="s">
        <v>4</v>
      </c>
      <c r="C2441" s="1">
        <v>222</v>
      </c>
      <c r="D2441" s="1" t="str">
        <f t="shared" si="114"/>
        <v>Yes</v>
      </c>
      <c r="E2441" s="1" t="s">
        <v>9</v>
      </c>
      <c r="F2441" s="2">
        <f>UBER[[#This Row],[Request Date]]+UBER[[#This Row],[Request Time]]</f>
        <v>42563.851388888892</v>
      </c>
      <c r="G2441" s="3">
        <v>42563</v>
      </c>
      <c r="H2441" s="4">
        <v>0.85138888888888886</v>
      </c>
      <c r="I2441" s="27">
        <f>HOUR(UBER[[#This Row],[Request Timestamp]])</f>
        <v>20</v>
      </c>
      <c r="J2441" s="4" t="str">
        <f t="shared" si="115"/>
        <v>Evening</v>
      </c>
      <c r="K2441" s="4" t="str">
        <f>TEXT(UBER[[#This Row],[Request Date]],"dddd")</f>
        <v>Tuesday</v>
      </c>
      <c r="L2441" s="2" t="str">
        <f>IF(OR(UBER[Drop Date]="NA", UBER[Drop Time]="NA"), "NA",M2441+N2441)</f>
        <v>NA</v>
      </c>
      <c r="M2441" s="3" t="s">
        <v>6</v>
      </c>
      <c r="N2441" s="4"/>
      <c r="O2441" s="4" t="str">
        <f>IF(UBER[Drop Date]="NA","No","yes")</f>
        <v>No</v>
      </c>
      <c r="P2441" s="4" t="str">
        <f t="shared" si="116"/>
        <v/>
      </c>
      <c r="Q2441" s="27" t="str">
        <f>IF(UBER[[Trip duration ]]="","",HOUR(P2441)*60 + MINUTE(P2441))</f>
        <v/>
      </c>
      <c r="R2441" s="27"/>
    </row>
    <row r="2442" spans="1:18" x14ac:dyDescent="0.3">
      <c r="A2442" s="1">
        <v>2449</v>
      </c>
      <c r="B2442" s="1" t="s">
        <v>4</v>
      </c>
      <c r="C2442" s="1">
        <v>264</v>
      </c>
      <c r="D2442" s="1" t="str">
        <f t="shared" si="114"/>
        <v>Yes</v>
      </c>
      <c r="E2442" s="1" t="s">
        <v>5</v>
      </c>
      <c r="F2442" s="2">
        <f>UBER[[#This Row],[Request Date]]+UBER[[#This Row],[Request Time]]</f>
        <v>42563.851388888892</v>
      </c>
      <c r="G2442" s="3">
        <v>42563</v>
      </c>
      <c r="H2442" s="4">
        <v>0.85138888888888886</v>
      </c>
      <c r="I2442" s="27">
        <f>HOUR(UBER[[#This Row],[Request Timestamp]])</f>
        <v>20</v>
      </c>
      <c r="J2442" s="4" t="str">
        <f t="shared" si="115"/>
        <v>Evening</v>
      </c>
      <c r="K2442" s="4" t="str">
        <f>TEXT(UBER[[#This Row],[Request Date]],"dddd")</f>
        <v>Tuesday</v>
      </c>
      <c r="L2442" s="2">
        <f>IF(OR(UBER[Drop Date]="NA", UBER[Drop Time]="NA"), "NA",M2442+N2442)</f>
        <v>42563.885416666664</v>
      </c>
      <c r="M2442" s="3">
        <v>42563</v>
      </c>
      <c r="N2442" s="4">
        <v>0.88541666666666663</v>
      </c>
      <c r="O2442" s="4" t="str">
        <f>IF(UBER[Drop Date]="NA","No","yes")</f>
        <v>yes</v>
      </c>
      <c r="P2442" s="4">
        <f t="shared" si="116"/>
        <v>3.4027777772280388E-2</v>
      </c>
      <c r="Q2442" s="27">
        <f>IF(UBER[[Trip duration ]]="","",HOUR(P2442)*60 + MINUTE(P2442))</f>
        <v>49</v>
      </c>
      <c r="R2442" s="27"/>
    </row>
    <row r="2443" spans="1:18" x14ac:dyDescent="0.3">
      <c r="A2443" s="1">
        <v>2450</v>
      </c>
      <c r="B2443" s="1" t="s">
        <v>4</v>
      </c>
      <c r="C2443" s="1" t="s">
        <v>6</v>
      </c>
      <c r="D2443" s="1" t="str">
        <f t="shared" si="114"/>
        <v>No</v>
      </c>
      <c r="E2443" s="1" t="s">
        <v>7</v>
      </c>
      <c r="F2443" s="2">
        <f>UBER[[#This Row],[Request Date]]+UBER[[#This Row],[Request Time]]</f>
        <v>42563.847222222219</v>
      </c>
      <c r="G2443" s="3">
        <v>42563</v>
      </c>
      <c r="H2443" s="4">
        <v>0.84722222222222221</v>
      </c>
      <c r="I2443" s="27">
        <f>HOUR(UBER[[#This Row],[Request Timestamp]])</f>
        <v>20</v>
      </c>
      <c r="J2443" s="4" t="str">
        <f t="shared" si="115"/>
        <v>Evening</v>
      </c>
      <c r="K2443" s="4" t="str">
        <f>TEXT(UBER[[#This Row],[Request Date]],"dddd")</f>
        <v>Tuesday</v>
      </c>
      <c r="L2443" s="2" t="str">
        <f>IF(OR(UBER[Drop Date]="NA", UBER[Drop Time]="NA"), "NA",M2443+N2443)</f>
        <v>NA</v>
      </c>
      <c r="M2443" s="3" t="s">
        <v>6</v>
      </c>
      <c r="N2443" s="4"/>
      <c r="O2443" s="4" t="str">
        <f>IF(UBER[Drop Date]="NA","No","yes")</f>
        <v>No</v>
      </c>
      <c r="P2443" s="4" t="str">
        <f t="shared" si="116"/>
        <v/>
      </c>
      <c r="Q2443" s="27" t="str">
        <f>IF(UBER[[Trip duration ]]="","",HOUR(P2443)*60 + MINUTE(P2443))</f>
        <v/>
      </c>
      <c r="R2443" s="27"/>
    </row>
    <row r="2444" spans="1:18" x14ac:dyDescent="0.3">
      <c r="A2444" s="1">
        <v>2451</v>
      </c>
      <c r="B2444" s="1" t="s">
        <v>4</v>
      </c>
      <c r="C2444" s="1" t="s">
        <v>6</v>
      </c>
      <c r="D2444" s="1" t="str">
        <f t="shared" si="114"/>
        <v>No</v>
      </c>
      <c r="E2444" s="1" t="s">
        <v>7</v>
      </c>
      <c r="F2444" s="2">
        <f>UBER[[#This Row],[Request Date]]+UBER[[#This Row],[Request Time]]</f>
        <v>42563.853472222225</v>
      </c>
      <c r="G2444" s="3">
        <v>42563</v>
      </c>
      <c r="H2444" s="4">
        <v>0.8534722222222223</v>
      </c>
      <c r="I2444" s="27">
        <f>HOUR(UBER[[#This Row],[Request Timestamp]])</f>
        <v>20</v>
      </c>
      <c r="J2444" s="4" t="str">
        <f t="shared" si="115"/>
        <v>Evening</v>
      </c>
      <c r="K2444" s="4" t="str">
        <f>TEXT(UBER[[#This Row],[Request Date]],"dddd")</f>
        <v>Tuesday</v>
      </c>
      <c r="L2444" s="2" t="str">
        <f>IF(OR(UBER[Drop Date]="NA", UBER[Drop Time]="NA"), "NA",M2444+N2444)</f>
        <v>NA</v>
      </c>
      <c r="M2444" s="3" t="s">
        <v>6</v>
      </c>
      <c r="N2444" s="4"/>
      <c r="O2444" s="4" t="str">
        <f>IF(UBER[Drop Date]="NA","No","yes")</f>
        <v>No</v>
      </c>
      <c r="P2444" s="4" t="str">
        <f t="shared" si="116"/>
        <v/>
      </c>
      <c r="Q2444" s="27" t="str">
        <f>IF(UBER[[Trip duration ]]="","",HOUR(P2444)*60 + MINUTE(P2444))</f>
        <v/>
      </c>
      <c r="R2444" s="27"/>
    </row>
    <row r="2445" spans="1:18" x14ac:dyDescent="0.3">
      <c r="A2445" s="1">
        <v>2452</v>
      </c>
      <c r="B2445" s="1" t="s">
        <v>4</v>
      </c>
      <c r="C2445" s="1" t="s">
        <v>6</v>
      </c>
      <c r="D2445" s="1" t="str">
        <f t="shared" si="114"/>
        <v>No</v>
      </c>
      <c r="E2445" s="1" t="s">
        <v>7</v>
      </c>
      <c r="F2445" s="2">
        <f>UBER[[#This Row],[Request Date]]+UBER[[#This Row],[Request Time]]</f>
        <v>42563.852083333331</v>
      </c>
      <c r="G2445" s="3">
        <v>42563</v>
      </c>
      <c r="H2445" s="4">
        <v>0.8520833333333333</v>
      </c>
      <c r="I2445" s="27">
        <f>HOUR(UBER[[#This Row],[Request Timestamp]])</f>
        <v>20</v>
      </c>
      <c r="J2445" s="4" t="str">
        <f t="shared" si="115"/>
        <v>Evening</v>
      </c>
      <c r="K2445" s="4" t="str">
        <f>TEXT(UBER[[#This Row],[Request Date]],"dddd")</f>
        <v>Tuesday</v>
      </c>
      <c r="L2445" s="2" t="str">
        <f>IF(OR(UBER[Drop Date]="NA", UBER[Drop Time]="NA"), "NA",M2445+N2445)</f>
        <v>NA</v>
      </c>
      <c r="M2445" s="3" t="s">
        <v>6</v>
      </c>
      <c r="N2445" s="4"/>
      <c r="O2445" s="4" t="str">
        <f>IF(UBER[Drop Date]="NA","No","yes")</f>
        <v>No</v>
      </c>
      <c r="P2445" s="4" t="str">
        <f t="shared" si="116"/>
        <v/>
      </c>
      <c r="Q2445" s="27" t="str">
        <f>IF(UBER[[Trip duration ]]="","",HOUR(P2445)*60 + MINUTE(P2445))</f>
        <v/>
      </c>
      <c r="R2445" s="27"/>
    </row>
    <row r="2446" spans="1:18" x14ac:dyDescent="0.3">
      <c r="A2446" s="1">
        <v>2453</v>
      </c>
      <c r="B2446" s="1" t="s">
        <v>4</v>
      </c>
      <c r="C2446" s="1" t="s">
        <v>6</v>
      </c>
      <c r="D2446" s="1" t="str">
        <f t="shared" si="114"/>
        <v>No</v>
      </c>
      <c r="E2446" s="1" t="s">
        <v>7</v>
      </c>
      <c r="F2446" s="2">
        <f>UBER[[#This Row],[Request Date]]+UBER[[#This Row],[Request Time]]</f>
        <v>42563.850694444445</v>
      </c>
      <c r="G2446" s="3">
        <v>42563</v>
      </c>
      <c r="H2446" s="4">
        <v>0.85069444444444453</v>
      </c>
      <c r="I2446" s="27">
        <f>HOUR(UBER[[#This Row],[Request Timestamp]])</f>
        <v>20</v>
      </c>
      <c r="J2446" s="4" t="str">
        <f t="shared" si="115"/>
        <v>Evening</v>
      </c>
      <c r="K2446" s="4" t="str">
        <f>TEXT(UBER[[#This Row],[Request Date]],"dddd")</f>
        <v>Tuesday</v>
      </c>
      <c r="L2446" s="2" t="str">
        <f>IF(OR(UBER[Drop Date]="NA", UBER[Drop Time]="NA"), "NA",M2446+N2446)</f>
        <v>NA</v>
      </c>
      <c r="M2446" s="3" t="s">
        <v>6</v>
      </c>
      <c r="N2446" s="4"/>
      <c r="O2446" s="4" t="str">
        <f>IF(UBER[Drop Date]="NA","No","yes")</f>
        <v>No</v>
      </c>
      <c r="P2446" s="4" t="str">
        <f t="shared" si="116"/>
        <v/>
      </c>
      <c r="Q2446" s="27" t="str">
        <f>IF(UBER[[Trip duration ]]="","",HOUR(P2446)*60 + MINUTE(P2446))</f>
        <v/>
      </c>
      <c r="R2446" s="27"/>
    </row>
    <row r="2447" spans="1:18" x14ac:dyDescent="0.3">
      <c r="A2447" s="1">
        <v>2454</v>
      </c>
      <c r="B2447" s="1" t="s">
        <v>4</v>
      </c>
      <c r="C2447" s="1" t="s">
        <v>6</v>
      </c>
      <c r="D2447" s="1" t="str">
        <f t="shared" si="114"/>
        <v>No</v>
      </c>
      <c r="E2447" s="1" t="s">
        <v>7</v>
      </c>
      <c r="F2447" s="2">
        <f>UBER[[#This Row],[Request Date]]+UBER[[#This Row],[Request Time]]</f>
        <v>42563.852777777778</v>
      </c>
      <c r="G2447" s="3">
        <v>42563</v>
      </c>
      <c r="H2447" s="4">
        <v>0.85277777777777775</v>
      </c>
      <c r="I2447" s="27">
        <f>HOUR(UBER[[#This Row],[Request Timestamp]])</f>
        <v>20</v>
      </c>
      <c r="J2447" s="4" t="str">
        <f t="shared" si="115"/>
        <v>Evening</v>
      </c>
      <c r="K2447" s="4" t="str">
        <f>TEXT(UBER[[#This Row],[Request Date]],"dddd")</f>
        <v>Tuesday</v>
      </c>
      <c r="L2447" s="2" t="str">
        <f>IF(OR(UBER[Drop Date]="NA", UBER[Drop Time]="NA"), "NA",M2447+N2447)</f>
        <v>NA</v>
      </c>
      <c r="M2447" s="3" t="s">
        <v>6</v>
      </c>
      <c r="N2447" s="4"/>
      <c r="O2447" s="4" t="str">
        <f>IF(UBER[Drop Date]="NA","No","yes")</f>
        <v>No</v>
      </c>
      <c r="P2447" s="4" t="str">
        <f t="shared" si="116"/>
        <v/>
      </c>
      <c r="Q2447" s="27" t="str">
        <f>IF(UBER[[Trip duration ]]="","",HOUR(P2447)*60 + MINUTE(P2447))</f>
        <v/>
      </c>
      <c r="R2447" s="27"/>
    </row>
    <row r="2448" spans="1:18" x14ac:dyDescent="0.3">
      <c r="A2448" s="1">
        <v>2455</v>
      </c>
      <c r="B2448" s="1" t="s">
        <v>4</v>
      </c>
      <c r="C2448" s="1" t="s">
        <v>6</v>
      </c>
      <c r="D2448" s="1" t="str">
        <f t="shared" si="114"/>
        <v>No</v>
      </c>
      <c r="E2448" s="1" t="s">
        <v>7</v>
      </c>
      <c r="F2448" s="2">
        <f>UBER[[#This Row],[Request Date]]+UBER[[#This Row],[Request Time]]</f>
        <v>42563.850694444445</v>
      </c>
      <c r="G2448" s="3">
        <v>42563</v>
      </c>
      <c r="H2448" s="4">
        <v>0.85069444444444453</v>
      </c>
      <c r="I2448" s="27">
        <f>HOUR(UBER[[#This Row],[Request Timestamp]])</f>
        <v>20</v>
      </c>
      <c r="J2448" s="4" t="str">
        <f t="shared" si="115"/>
        <v>Evening</v>
      </c>
      <c r="K2448" s="4" t="str">
        <f>TEXT(UBER[[#This Row],[Request Date]],"dddd")</f>
        <v>Tuesday</v>
      </c>
      <c r="L2448" s="2" t="str">
        <f>IF(OR(UBER[Drop Date]="NA", UBER[Drop Time]="NA"), "NA",M2448+N2448)</f>
        <v>NA</v>
      </c>
      <c r="M2448" s="3" t="s">
        <v>6</v>
      </c>
      <c r="N2448" s="4"/>
      <c r="O2448" s="4" t="str">
        <f>IF(UBER[Drop Date]="NA","No","yes")</f>
        <v>No</v>
      </c>
      <c r="P2448" s="4" t="str">
        <f t="shared" si="116"/>
        <v/>
      </c>
      <c r="Q2448" s="27" t="str">
        <f>IF(UBER[[Trip duration ]]="","",HOUR(P2448)*60 + MINUTE(P2448))</f>
        <v/>
      </c>
      <c r="R2448" s="27"/>
    </row>
    <row r="2449" spans="1:18" x14ac:dyDescent="0.3">
      <c r="A2449" s="1">
        <v>2456</v>
      </c>
      <c r="B2449" s="1" t="s">
        <v>4</v>
      </c>
      <c r="C2449" s="1" t="s">
        <v>6</v>
      </c>
      <c r="D2449" s="1" t="str">
        <f t="shared" si="114"/>
        <v>No</v>
      </c>
      <c r="E2449" s="1" t="s">
        <v>7</v>
      </c>
      <c r="F2449" s="2">
        <f>UBER[[#This Row],[Request Date]]+UBER[[#This Row],[Request Time]]</f>
        <v>42563.854861111111</v>
      </c>
      <c r="G2449" s="3">
        <v>42563</v>
      </c>
      <c r="H2449" s="4">
        <v>0.85486111111111107</v>
      </c>
      <c r="I2449" s="27">
        <f>HOUR(UBER[[#This Row],[Request Timestamp]])</f>
        <v>20</v>
      </c>
      <c r="J2449" s="4" t="str">
        <f t="shared" si="115"/>
        <v>Evening</v>
      </c>
      <c r="K2449" s="4" t="str">
        <f>TEXT(UBER[[#This Row],[Request Date]],"dddd")</f>
        <v>Tuesday</v>
      </c>
      <c r="L2449" s="2" t="str">
        <f>IF(OR(UBER[Drop Date]="NA", UBER[Drop Time]="NA"), "NA",M2449+N2449)</f>
        <v>NA</v>
      </c>
      <c r="M2449" s="3" t="s">
        <v>6</v>
      </c>
      <c r="N2449" s="4"/>
      <c r="O2449" s="4" t="str">
        <f>IF(UBER[Drop Date]="NA","No","yes")</f>
        <v>No</v>
      </c>
      <c r="P2449" s="4" t="str">
        <f t="shared" si="116"/>
        <v/>
      </c>
      <c r="Q2449" s="27" t="str">
        <f>IF(UBER[[Trip duration ]]="","",HOUR(P2449)*60 + MINUTE(P2449))</f>
        <v/>
      </c>
      <c r="R2449" s="27"/>
    </row>
    <row r="2450" spans="1:18" x14ac:dyDescent="0.3">
      <c r="A2450" s="1">
        <v>2457</v>
      </c>
      <c r="B2450" s="1" t="s">
        <v>4</v>
      </c>
      <c r="C2450" s="1">
        <v>92</v>
      </c>
      <c r="D2450" s="1" t="str">
        <f t="shared" si="114"/>
        <v>Yes</v>
      </c>
      <c r="E2450" s="1" t="s">
        <v>5</v>
      </c>
      <c r="F2450" s="2">
        <f>UBER[[#This Row],[Request Date]]+UBER[[#This Row],[Request Time]]</f>
        <v>42563.854861111111</v>
      </c>
      <c r="G2450" s="3">
        <v>42563</v>
      </c>
      <c r="H2450" s="4">
        <v>0.85486111111111107</v>
      </c>
      <c r="I2450" s="27">
        <f>HOUR(UBER[[#This Row],[Request Timestamp]])</f>
        <v>20</v>
      </c>
      <c r="J2450" s="4" t="str">
        <f t="shared" si="115"/>
        <v>Evening</v>
      </c>
      <c r="K2450" s="4" t="str">
        <f>TEXT(UBER[[#This Row],[Request Date]],"dddd")</f>
        <v>Tuesday</v>
      </c>
      <c r="L2450" s="2">
        <f>IF(OR(UBER[Drop Date]="NA", UBER[Drop Time]="NA"), "NA",M2450+N2450)</f>
        <v>42563.902083333334</v>
      </c>
      <c r="M2450" s="3">
        <v>42563</v>
      </c>
      <c r="N2450" s="4">
        <v>0.90208333333333324</v>
      </c>
      <c r="O2450" s="4" t="str">
        <f>IF(UBER[Drop Date]="NA","No","yes")</f>
        <v>yes</v>
      </c>
      <c r="P2450" s="4">
        <f t="shared" si="116"/>
        <v>4.7222222223354038E-2</v>
      </c>
      <c r="Q2450" s="27">
        <f>IF(UBER[[Trip duration ]]="","",HOUR(P2450)*60 + MINUTE(P2450))</f>
        <v>68</v>
      </c>
      <c r="R2450" s="27"/>
    </row>
    <row r="2451" spans="1:18" x14ac:dyDescent="0.3">
      <c r="A2451" s="1">
        <v>2458</v>
      </c>
      <c r="B2451" s="1" t="s">
        <v>8</v>
      </c>
      <c r="C2451" s="1">
        <v>44</v>
      </c>
      <c r="D2451" s="1" t="str">
        <f t="shared" si="114"/>
        <v>Yes</v>
      </c>
      <c r="E2451" s="1" t="s">
        <v>5</v>
      </c>
      <c r="F2451" s="2">
        <f>UBER[[#This Row],[Request Date]]+UBER[[#This Row],[Request Time]]</f>
        <v>42563.856249999997</v>
      </c>
      <c r="G2451" s="3">
        <v>42563</v>
      </c>
      <c r="H2451" s="4">
        <v>0.85625000000000007</v>
      </c>
      <c r="I2451" s="27">
        <f>HOUR(UBER[[#This Row],[Request Timestamp]])</f>
        <v>20</v>
      </c>
      <c r="J2451" s="4" t="str">
        <f t="shared" si="115"/>
        <v>Evening</v>
      </c>
      <c r="K2451" s="4" t="str">
        <f>TEXT(UBER[[#This Row],[Request Date]],"dddd")</f>
        <v>Tuesday</v>
      </c>
      <c r="L2451" s="2">
        <f>IF(OR(UBER[Drop Date]="NA", UBER[Drop Time]="NA"), "NA",M2451+N2451)</f>
        <v>42563.897916666669</v>
      </c>
      <c r="M2451" s="3">
        <v>42563</v>
      </c>
      <c r="N2451" s="4">
        <v>0.8979166666666667</v>
      </c>
      <c r="O2451" s="4" t="str">
        <f>IF(UBER[Drop Date]="NA","No","yes")</f>
        <v>yes</v>
      </c>
      <c r="P2451" s="4">
        <f t="shared" si="116"/>
        <v>4.1666666671517305E-2</v>
      </c>
      <c r="Q2451" s="27">
        <f>IF(UBER[[Trip duration ]]="","",HOUR(P2451)*60 + MINUTE(P2451))</f>
        <v>60</v>
      </c>
      <c r="R2451" s="27"/>
    </row>
    <row r="2452" spans="1:18" x14ac:dyDescent="0.3">
      <c r="A2452" s="1">
        <v>2459</v>
      </c>
      <c r="B2452" s="1" t="s">
        <v>4</v>
      </c>
      <c r="C2452" s="1">
        <v>101</v>
      </c>
      <c r="D2452" s="1" t="str">
        <f t="shared" si="114"/>
        <v>Yes</v>
      </c>
      <c r="E2452" s="1" t="s">
        <v>9</v>
      </c>
      <c r="F2452" s="2">
        <f>UBER[[#This Row],[Request Date]]+UBER[[#This Row],[Request Time]]</f>
        <v>42563.854166666664</v>
      </c>
      <c r="G2452" s="3">
        <v>42563</v>
      </c>
      <c r="H2452" s="4">
        <v>0.85416666666666663</v>
      </c>
      <c r="I2452" s="27">
        <f>HOUR(UBER[[#This Row],[Request Timestamp]])</f>
        <v>20</v>
      </c>
      <c r="J2452" s="4" t="str">
        <f t="shared" si="115"/>
        <v>Evening</v>
      </c>
      <c r="K2452" s="4" t="str">
        <f>TEXT(UBER[[#This Row],[Request Date]],"dddd")</f>
        <v>Tuesday</v>
      </c>
      <c r="L2452" s="2" t="str">
        <f>IF(OR(UBER[Drop Date]="NA", UBER[Drop Time]="NA"), "NA",M2452+N2452)</f>
        <v>NA</v>
      </c>
      <c r="M2452" s="3" t="s">
        <v>6</v>
      </c>
      <c r="N2452" s="4"/>
      <c r="O2452" s="4" t="str">
        <f>IF(UBER[Drop Date]="NA","No","yes")</f>
        <v>No</v>
      </c>
      <c r="P2452" s="4" t="str">
        <f t="shared" si="116"/>
        <v/>
      </c>
      <c r="Q2452" s="27" t="str">
        <f>IF(UBER[[Trip duration ]]="","",HOUR(P2452)*60 + MINUTE(P2452))</f>
        <v/>
      </c>
      <c r="R2452" s="27"/>
    </row>
    <row r="2453" spans="1:18" x14ac:dyDescent="0.3">
      <c r="A2453" s="1">
        <v>2460</v>
      </c>
      <c r="B2453" s="1" t="s">
        <v>8</v>
      </c>
      <c r="C2453" s="1">
        <v>175</v>
      </c>
      <c r="D2453" s="1" t="str">
        <f t="shared" si="114"/>
        <v>Yes</v>
      </c>
      <c r="E2453" s="1" t="s">
        <v>5</v>
      </c>
      <c r="F2453" s="2">
        <f>UBER[[#This Row],[Request Date]]+UBER[[#This Row],[Request Time]]</f>
        <v>42563.853472222225</v>
      </c>
      <c r="G2453" s="3">
        <v>42563</v>
      </c>
      <c r="H2453" s="4">
        <v>0.8534722222222223</v>
      </c>
      <c r="I2453" s="27">
        <f>HOUR(UBER[[#This Row],[Request Timestamp]])</f>
        <v>20</v>
      </c>
      <c r="J2453" s="4" t="str">
        <f t="shared" si="115"/>
        <v>Evening</v>
      </c>
      <c r="K2453" s="4" t="str">
        <f>TEXT(UBER[[#This Row],[Request Date]],"dddd")</f>
        <v>Tuesday</v>
      </c>
      <c r="L2453" s="2">
        <f>IF(OR(UBER[Drop Date]="NA", UBER[Drop Time]="NA"), "NA",M2453+N2453)</f>
        <v>42563.902777777781</v>
      </c>
      <c r="M2453" s="3">
        <v>42563</v>
      </c>
      <c r="N2453" s="4">
        <v>0.90277777777777779</v>
      </c>
      <c r="O2453" s="4" t="str">
        <f>IF(UBER[Drop Date]="NA","No","yes")</f>
        <v>yes</v>
      </c>
      <c r="P2453" s="4">
        <f t="shared" si="116"/>
        <v>4.9305555556202307E-2</v>
      </c>
      <c r="Q2453" s="27">
        <f>IF(UBER[[Trip duration ]]="","",HOUR(P2453)*60 + MINUTE(P2453))</f>
        <v>71</v>
      </c>
      <c r="R2453" s="27"/>
    </row>
    <row r="2454" spans="1:18" x14ac:dyDescent="0.3">
      <c r="A2454" s="1">
        <v>2461</v>
      </c>
      <c r="B2454" s="1" t="s">
        <v>4</v>
      </c>
      <c r="C2454" s="1">
        <v>270</v>
      </c>
      <c r="D2454" s="1" t="str">
        <f t="shared" si="114"/>
        <v>Yes</v>
      </c>
      <c r="E2454" s="1" t="s">
        <v>5</v>
      </c>
      <c r="F2454" s="2">
        <f>UBER[[#This Row],[Request Date]]+UBER[[#This Row],[Request Time]]</f>
        <v>42563.855555555558</v>
      </c>
      <c r="G2454" s="3">
        <v>42563</v>
      </c>
      <c r="H2454" s="4">
        <v>0.85555555555555562</v>
      </c>
      <c r="I2454" s="27">
        <f>HOUR(UBER[[#This Row],[Request Timestamp]])</f>
        <v>20</v>
      </c>
      <c r="J2454" s="4" t="str">
        <f t="shared" si="115"/>
        <v>Evening</v>
      </c>
      <c r="K2454" s="4" t="str">
        <f>TEXT(UBER[[#This Row],[Request Date]],"dddd")</f>
        <v>Tuesday</v>
      </c>
      <c r="L2454" s="2">
        <f>IF(OR(UBER[Drop Date]="NA", UBER[Drop Time]="NA"), "NA",M2454+N2454)</f>
        <v>42563.897222222222</v>
      </c>
      <c r="M2454" s="3">
        <v>42563</v>
      </c>
      <c r="N2454" s="4">
        <v>0.89722222222222225</v>
      </c>
      <c r="O2454" s="4" t="str">
        <f>IF(UBER[Drop Date]="NA","No","yes")</f>
        <v>yes</v>
      </c>
      <c r="P2454" s="4">
        <f t="shared" si="116"/>
        <v>4.1666666664241347E-2</v>
      </c>
      <c r="Q2454" s="27">
        <f>IF(UBER[[Trip duration ]]="","",HOUR(P2454)*60 + MINUTE(P2454))</f>
        <v>60</v>
      </c>
      <c r="R2454" s="27"/>
    </row>
    <row r="2455" spans="1:18" x14ac:dyDescent="0.3">
      <c r="A2455" s="1">
        <v>2462</v>
      </c>
      <c r="B2455" s="1" t="s">
        <v>4</v>
      </c>
      <c r="C2455" s="1" t="s">
        <v>6</v>
      </c>
      <c r="D2455" s="1" t="str">
        <f t="shared" si="114"/>
        <v>No</v>
      </c>
      <c r="E2455" s="1" t="s">
        <v>7</v>
      </c>
      <c r="F2455" s="2">
        <f>UBER[[#This Row],[Request Date]]+UBER[[#This Row],[Request Time]]</f>
        <v>42563.854861111111</v>
      </c>
      <c r="G2455" s="3">
        <v>42563</v>
      </c>
      <c r="H2455" s="4">
        <v>0.85486111111111107</v>
      </c>
      <c r="I2455" s="27">
        <f>HOUR(UBER[[#This Row],[Request Timestamp]])</f>
        <v>20</v>
      </c>
      <c r="J2455" s="4" t="str">
        <f t="shared" si="115"/>
        <v>Evening</v>
      </c>
      <c r="K2455" s="4" t="str">
        <f>TEXT(UBER[[#This Row],[Request Date]],"dddd")</f>
        <v>Tuesday</v>
      </c>
      <c r="L2455" s="2" t="str">
        <f>IF(OR(UBER[Drop Date]="NA", UBER[Drop Time]="NA"), "NA",M2455+N2455)</f>
        <v>NA</v>
      </c>
      <c r="M2455" s="3" t="s">
        <v>6</v>
      </c>
      <c r="N2455" s="4"/>
      <c r="O2455" s="4" t="str">
        <f>IF(UBER[Drop Date]="NA","No","yes")</f>
        <v>No</v>
      </c>
      <c r="P2455" s="4" t="str">
        <f t="shared" si="116"/>
        <v/>
      </c>
      <c r="Q2455" s="27" t="str">
        <f>IF(UBER[[Trip duration ]]="","",HOUR(P2455)*60 + MINUTE(P2455))</f>
        <v/>
      </c>
      <c r="R2455" s="27"/>
    </row>
    <row r="2456" spans="1:18" x14ac:dyDescent="0.3">
      <c r="A2456" s="1">
        <v>2463</v>
      </c>
      <c r="B2456" s="1" t="s">
        <v>8</v>
      </c>
      <c r="C2456" s="1">
        <v>255</v>
      </c>
      <c r="D2456" s="1" t="str">
        <f t="shared" si="114"/>
        <v>Yes</v>
      </c>
      <c r="E2456" s="1" t="s">
        <v>5</v>
      </c>
      <c r="F2456" s="2">
        <f>UBER[[#This Row],[Request Date]]+UBER[[#This Row],[Request Time]]</f>
        <v>42563.856249999997</v>
      </c>
      <c r="G2456" s="3">
        <v>42563</v>
      </c>
      <c r="H2456" s="4">
        <v>0.85625000000000007</v>
      </c>
      <c r="I2456" s="27">
        <f>HOUR(UBER[[#This Row],[Request Timestamp]])</f>
        <v>20</v>
      </c>
      <c r="J2456" s="4" t="str">
        <f t="shared" si="115"/>
        <v>Evening</v>
      </c>
      <c r="K2456" s="4" t="str">
        <f>TEXT(UBER[[#This Row],[Request Date]],"dddd")</f>
        <v>Tuesday</v>
      </c>
      <c r="L2456" s="2">
        <f>IF(OR(UBER[Drop Date]="NA", UBER[Drop Time]="NA"), "NA",M2456+N2456)</f>
        <v>42563.899305555555</v>
      </c>
      <c r="M2456" s="3">
        <v>42563</v>
      </c>
      <c r="N2456" s="4">
        <v>0.89930555555555547</v>
      </c>
      <c r="O2456" s="4" t="str">
        <f>IF(UBER[Drop Date]="NA","No","yes")</f>
        <v>yes</v>
      </c>
      <c r="P2456" s="4">
        <f t="shared" si="116"/>
        <v>4.3055555557657499E-2</v>
      </c>
      <c r="Q2456" s="27">
        <f>IF(UBER[[Trip duration ]]="","",HOUR(P2456)*60 + MINUTE(P2456))</f>
        <v>62</v>
      </c>
      <c r="R2456" s="27"/>
    </row>
    <row r="2457" spans="1:18" x14ac:dyDescent="0.3">
      <c r="A2457" s="1">
        <v>2464</v>
      </c>
      <c r="B2457" s="1" t="s">
        <v>4</v>
      </c>
      <c r="C2457" s="1" t="s">
        <v>6</v>
      </c>
      <c r="D2457" s="1" t="str">
        <f t="shared" si="114"/>
        <v>No</v>
      </c>
      <c r="E2457" s="1" t="s">
        <v>7</v>
      </c>
      <c r="F2457" s="2">
        <f>UBER[[#This Row],[Request Date]]+UBER[[#This Row],[Request Time]]</f>
        <v>42563.859027777777</v>
      </c>
      <c r="G2457" s="3">
        <v>42563</v>
      </c>
      <c r="H2457" s="4">
        <v>0.85902777777777783</v>
      </c>
      <c r="I2457" s="27">
        <f>HOUR(UBER[[#This Row],[Request Timestamp]])</f>
        <v>20</v>
      </c>
      <c r="J2457" s="4" t="str">
        <f t="shared" si="115"/>
        <v>Evening</v>
      </c>
      <c r="K2457" s="4" t="str">
        <f>TEXT(UBER[[#This Row],[Request Date]],"dddd")</f>
        <v>Tuesday</v>
      </c>
      <c r="L2457" s="2" t="str">
        <f>IF(OR(UBER[Drop Date]="NA", UBER[Drop Time]="NA"), "NA",M2457+N2457)</f>
        <v>NA</v>
      </c>
      <c r="M2457" s="3" t="s">
        <v>6</v>
      </c>
      <c r="N2457" s="4"/>
      <c r="O2457" s="4" t="str">
        <f>IF(UBER[Drop Date]="NA","No","yes")</f>
        <v>No</v>
      </c>
      <c r="P2457" s="4" t="str">
        <f t="shared" si="116"/>
        <v/>
      </c>
      <c r="Q2457" s="27" t="str">
        <f>IF(UBER[[Trip duration ]]="","",HOUR(P2457)*60 + MINUTE(P2457))</f>
        <v/>
      </c>
      <c r="R2457" s="27"/>
    </row>
    <row r="2458" spans="1:18" x14ac:dyDescent="0.3">
      <c r="A2458" s="1">
        <v>2465</v>
      </c>
      <c r="B2458" s="1" t="s">
        <v>8</v>
      </c>
      <c r="C2458" s="1">
        <v>40</v>
      </c>
      <c r="D2458" s="1" t="str">
        <f t="shared" si="114"/>
        <v>Yes</v>
      </c>
      <c r="E2458" s="1" t="s">
        <v>5</v>
      </c>
      <c r="F2458" s="2">
        <f>UBER[[#This Row],[Request Date]]+UBER[[#This Row],[Request Time]]</f>
        <v>42563.859722222223</v>
      </c>
      <c r="G2458" s="3">
        <v>42563</v>
      </c>
      <c r="H2458" s="4">
        <v>0.85972222222222217</v>
      </c>
      <c r="I2458" s="27">
        <f>HOUR(UBER[[#This Row],[Request Timestamp]])</f>
        <v>20</v>
      </c>
      <c r="J2458" s="4" t="str">
        <f t="shared" si="115"/>
        <v>Evening</v>
      </c>
      <c r="K2458" s="4" t="str">
        <f>TEXT(UBER[[#This Row],[Request Date]],"dddd")</f>
        <v>Tuesday</v>
      </c>
      <c r="L2458" s="2">
        <f>IF(OR(UBER[Drop Date]="NA", UBER[Drop Time]="NA"), "NA",M2458+N2458)</f>
        <v>42563.900694444441</v>
      </c>
      <c r="M2458" s="3">
        <v>42563</v>
      </c>
      <c r="N2458" s="4">
        <v>0.90069444444444446</v>
      </c>
      <c r="O2458" s="4" t="str">
        <f>IF(UBER[Drop Date]="NA","No","yes")</f>
        <v>yes</v>
      </c>
      <c r="P2458" s="4">
        <f t="shared" si="116"/>
        <v>4.0972222217533272E-2</v>
      </c>
      <c r="Q2458" s="27">
        <f>IF(UBER[[Trip duration ]]="","",HOUR(P2458)*60 + MINUTE(P2458))</f>
        <v>59</v>
      </c>
      <c r="R2458" s="27"/>
    </row>
    <row r="2459" spans="1:18" x14ac:dyDescent="0.3">
      <c r="A2459" s="1">
        <v>2466</v>
      </c>
      <c r="B2459" s="1" t="s">
        <v>4</v>
      </c>
      <c r="C2459" s="1">
        <v>178</v>
      </c>
      <c r="D2459" s="1" t="str">
        <f t="shared" si="114"/>
        <v>Yes</v>
      </c>
      <c r="E2459" s="1" t="s">
        <v>9</v>
      </c>
      <c r="F2459" s="2">
        <f>UBER[[#This Row],[Request Date]]+UBER[[#This Row],[Request Time]]</f>
        <v>42563.856944444444</v>
      </c>
      <c r="G2459" s="3">
        <v>42563</v>
      </c>
      <c r="H2459" s="4">
        <v>0.8569444444444444</v>
      </c>
      <c r="I2459" s="27">
        <f>HOUR(UBER[[#This Row],[Request Timestamp]])</f>
        <v>20</v>
      </c>
      <c r="J2459" s="4" t="str">
        <f t="shared" si="115"/>
        <v>Evening</v>
      </c>
      <c r="K2459" s="4" t="str">
        <f>TEXT(UBER[[#This Row],[Request Date]],"dddd")</f>
        <v>Tuesday</v>
      </c>
      <c r="L2459" s="2" t="str">
        <f>IF(OR(UBER[Drop Date]="NA", UBER[Drop Time]="NA"), "NA",M2459+N2459)</f>
        <v>NA</v>
      </c>
      <c r="M2459" s="3" t="s">
        <v>6</v>
      </c>
      <c r="N2459" s="4"/>
      <c r="O2459" s="4" t="str">
        <f>IF(UBER[Drop Date]="NA","No","yes")</f>
        <v>No</v>
      </c>
      <c r="P2459" s="4" t="str">
        <f t="shared" si="116"/>
        <v/>
      </c>
      <c r="Q2459" s="27" t="str">
        <f>IF(UBER[[Trip duration ]]="","",HOUR(P2459)*60 + MINUTE(P2459))</f>
        <v/>
      </c>
      <c r="R2459" s="27"/>
    </row>
    <row r="2460" spans="1:18" x14ac:dyDescent="0.3">
      <c r="A2460" s="1">
        <v>2467</v>
      </c>
      <c r="B2460" s="1" t="s">
        <v>4</v>
      </c>
      <c r="C2460" s="1">
        <v>188</v>
      </c>
      <c r="D2460" s="1" t="str">
        <f t="shared" si="114"/>
        <v>Yes</v>
      </c>
      <c r="E2460" s="1" t="s">
        <v>5</v>
      </c>
      <c r="F2460" s="2">
        <f>UBER[[#This Row],[Request Date]]+UBER[[#This Row],[Request Time]]</f>
        <v>42563.856944444444</v>
      </c>
      <c r="G2460" s="3">
        <v>42563</v>
      </c>
      <c r="H2460" s="4">
        <v>0.8569444444444444</v>
      </c>
      <c r="I2460" s="27">
        <f>HOUR(UBER[[#This Row],[Request Timestamp]])</f>
        <v>20</v>
      </c>
      <c r="J2460" s="4" t="str">
        <f t="shared" si="115"/>
        <v>Evening</v>
      </c>
      <c r="K2460" s="4" t="str">
        <f>TEXT(UBER[[#This Row],[Request Date]],"dddd")</f>
        <v>Tuesday</v>
      </c>
      <c r="L2460" s="2">
        <f>IF(OR(UBER[Drop Date]="NA", UBER[Drop Time]="NA"), "NA",M2460+N2460)</f>
        <v>42563.90347222222</v>
      </c>
      <c r="M2460" s="3">
        <v>42563</v>
      </c>
      <c r="N2460" s="4">
        <v>0.90347222222222223</v>
      </c>
      <c r="O2460" s="4" t="str">
        <f>IF(UBER[Drop Date]="NA","No","yes")</f>
        <v>yes</v>
      </c>
      <c r="P2460" s="4">
        <f t="shared" si="116"/>
        <v>4.6527777776645962E-2</v>
      </c>
      <c r="Q2460" s="27">
        <f>IF(UBER[[Trip duration ]]="","",HOUR(P2460)*60 + MINUTE(P2460))</f>
        <v>67</v>
      </c>
      <c r="R2460" s="27"/>
    </row>
    <row r="2461" spans="1:18" x14ac:dyDescent="0.3">
      <c r="A2461" s="1">
        <v>2468</v>
      </c>
      <c r="B2461" s="1" t="s">
        <v>4</v>
      </c>
      <c r="C2461" s="1" t="s">
        <v>6</v>
      </c>
      <c r="D2461" s="1" t="str">
        <f t="shared" si="114"/>
        <v>No</v>
      </c>
      <c r="E2461" s="1" t="s">
        <v>7</v>
      </c>
      <c r="F2461" s="2">
        <f>UBER[[#This Row],[Request Date]]+UBER[[#This Row],[Request Time]]</f>
        <v>42563.854861111111</v>
      </c>
      <c r="G2461" s="3">
        <v>42563</v>
      </c>
      <c r="H2461" s="4">
        <v>0.85486111111111107</v>
      </c>
      <c r="I2461" s="27">
        <f>HOUR(UBER[[#This Row],[Request Timestamp]])</f>
        <v>20</v>
      </c>
      <c r="J2461" s="4" t="str">
        <f t="shared" si="115"/>
        <v>Evening</v>
      </c>
      <c r="K2461" s="4" t="str">
        <f>TEXT(UBER[[#This Row],[Request Date]],"dddd")</f>
        <v>Tuesday</v>
      </c>
      <c r="L2461" s="2" t="str">
        <f>IF(OR(UBER[Drop Date]="NA", UBER[Drop Time]="NA"), "NA",M2461+N2461)</f>
        <v>NA</v>
      </c>
      <c r="M2461" s="3" t="s">
        <v>6</v>
      </c>
      <c r="N2461" s="4"/>
      <c r="O2461" s="4" t="str">
        <f>IF(UBER[Drop Date]="NA","No","yes")</f>
        <v>No</v>
      </c>
      <c r="P2461" s="4" t="str">
        <f t="shared" si="116"/>
        <v/>
      </c>
      <c r="Q2461" s="27" t="str">
        <f>IF(UBER[[Trip duration ]]="","",HOUR(P2461)*60 + MINUTE(P2461))</f>
        <v/>
      </c>
      <c r="R2461" s="27"/>
    </row>
    <row r="2462" spans="1:18" x14ac:dyDescent="0.3">
      <c r="A2462" s="1">
        <v>2469</v>
      </c>
      <c r="B2462" s="1" t="s">
        <v>4</v>
      </c>
      <c r="C2462" s="1">
        <v>197</v>
      </c>
      <c r="D2462" s="1" t="str">
        <f t="shared" si="114"/>
        <v>Yes</v>
      </c>
      <c r="E2462" s="1" t="s">
        <v>5</v>
      </c>
      <c r="F2462" s="2">
        <f>UBER[[#This Row],[Request Date]]+UBER[[#This Row],[Request Time]]</f>
        <v>42563.863194444442</v>
      </c>
      <c r="G2462" s="3">
        <v>42563</v>
      </c>
      <c r="H2462" s="4">
        <v>0.86319444444444438</v>
      </c>
      <c r="I2462" s="27">
        <f>HOUR(UBER[[#This Row],[Request Timestamp]])</f>
        <v>20</v>
      </c>
      <c r="J2462" s="4" t="str">
        <f t="shared" si="115"/>
        <v>Evening</v>
      </c>
      <c r="K2462" s="4" t="str">
        <f>TEXT(UBER[[#This Row],[Request Date]],"dddd")</f>
        <v>Tuesday</v>
      </c>
      <c r="L2462" s="2">
        <f>IF(OR(UBER[Drop Date]="NA", UBER[Drop Time]="NA"), "NA",M2462+N2462)</f>
        <v>42563.899305555555</v>
      </c>
      <c r="M2462" s="3">
        <v>42563</v>
      </c>
      <c r="N2462" s="4">
        <v>0.89930555555555547</v>
      </c>
      <c r="O2462" s="4" t="str">
        <f>IF(UBER[Drop Date]="NA","No","yes")</f>
        <v>yes</v>
      </c>
      <c r="P2462" s="4">
        <f t="shared" si="116"/>
        <v>3.6111111112404615E-2</v>
      </c>
      <c r="Q2462" s="27">
        <f>IF(UBER[[Trip duration ]]="","",HOUR(P2462)*60 + MINUTE(P2462))</f>
        <v>52</v>
      </c>
      <c r="R2462" s="27"/>
    </row>
    <row r="2463" spans="1:18" x14ac:dyDescent="0.3">
      <c r="A2463" s="1">
        <v>2470</v>
      </c>
      <c r="B2463" s="1" t="s">
        <v>4</v>
      </c>
      <c r="C2463" s="1" t="s">
        <v>6</v>
      </c>
      <c r="D2463" s="1" t="str">
        <f t="shared" si="114"/>
        <v>No</v>
      </c>
      <c r="E2463" s="1" t="s">
        <v>7</v>
      </c>
      <c r="F2463" s="2">
        <f>UBER[[#This Row],[Request Date]]+UBER[[#This Row],[Request Time]]</f>
        <v>42563.861111111109</v>
      </c>
      <c r="G2463" s="3">
        <v>42563</v>
      </c>
      <c r="H2463" s="4">
        <v>0.86111111111111116</v>
      </c>
      <c r="I2463" s="27">
        <f>HOUR(UBER[[#This Row],[Request Timestamp]])</f>
        <v>20</v>
      </c>
      <c r="J2463" s="4" t="str">
        <f t="shared" si="115"/>
        <v>Evening</v>
      </c>
      <c r="K2463" s="4" t="str">
        <f>TEXT(UBER[[#This Row],[Request Date]],"dddd")</f>
        <v>Tuesday</v>
      </c>
      <c r="L2463" s="2" t="str">
        <f>IF(OR(UBER[Drop Date]="NA", UBER[Drop Time]="NA"), "NA",M2463+N2463)</f>
        <v>NA</v>
      </c>
      <c r="M2463" s="3" t="s">
        <v>6</v>
      </c>
      <c r="N2463" s="4"/>
      <c r="O2463" s="4" t="str">
        <f>IF(UBER[Drop Date]="NA","No","yes")</f>
        <v>No</v>
      </c>
      <c r="P2463" s="4" t="str">
        <f t="shared" si="116"/>
        <v/>
      </c>
      <c r="Q2463" s="27" t="str">
        <f>IF(UBER[[Trip duration ]]="","",HOUR(P2463)*60 + MINUTE(P2463))</f>
        <v/>
      </c>
      <c r="R2463" s="27"/>
    </row>
    <row r="2464" spans="1:18" x14ac:dyDescent="0.3">
      <c r="A2464" s="1">
        <v>2471</v>
      </c>
      <c r="B2464" s="1" t="s">
        <v>4</v>
      </c>
      <c r="C2464" s="1" t="s">
        <v>6</v>
      </c>
      <c r="D2464" s="1" t="str">
        <f t="shared" si="114"/>
        <v>No</v>
      </c>
      <c r="E2464" s="1" t="s">
        <v>7</v>
      </c>
      <c r="F2464" s="2">
        <f>UBER[[#This Row],[Request Date]]+UBER[[#This Row],[Request Time]]</f>
        <v>42563.857638888891</v>
      </c>
      <c r="G2464" s="3">
        <v>42563</v>
      </c>
      <c r="H2464" s="4">
        <v>0.85763888888888884</v>
      </c>
      <c r="I2464" s="27">
        <f>HOUR(UBER[[#This Row],[Request Timestamp]])</f>
        <v>20</v>
      </c>
      <c r="J2464" s="4" t="str">
        <f t="shared" si="115"/>
        <v>Evening</v>
      </c>
      <c r="K2464" s="4" t="str">
        <f>TEXT(UBER[[#This Row],[Request Date]],"dddd")</f>
        <v>Tuesday</v>
      </c>
      <c r="L2464" s="2" t="str">
        <f>IF(OR(UBER[Drop Date]="NA", UBER[Drop Time]="NA"), "NA",M2464+N2464)</f>
        <v>NA</v>
      </c>
      <c r="M2464" s="3" t="s">
        <v>6</v>
      </c>
      <c r="N2464" s="4"/>
      <c r="O2464" s="4" t="str">
        <f>IF(UBER[Drop Date]="NA","No","yes")</f>
        <v>No</v>
      </c>
      <c r="P2464" s="4" t="str">
        <f t="shared" si="116"/>
        <v/>
      </c>
      <c r="Q2464" s="27" t="str">
        <f>IF(UBER[[Trip duration ]]="","",HOUR(P2464)*60 + MINUTE(P2464))</f>
        <v/>
      </c>
      <c r="R2464" s="27"/>
    </row>
    <row r="2465" spans="1:18" x14ac:dyDescent="0.3">
      <c r="A2465" s="1">
        <v>2472</v>
      </c>
      <c r="B2465" s="1" t="s">
        <v>4</v>
      </c>
      <c r="C2465" s="1" t="s">
        <v>6</v>
      </c>
      <c r="D2465" s="1" t="str">
        <f t="shared" si="114"/>
        <v>No</v>
      </c>
      <c r="E2465" s="1" t="s">
        <v>7</v>
      </c>
      <c r="F2465" s="2">
        <f>UBER[[#This Row],[Request Date]]+UBER[[#This Row],[Request Time]]</f>
        <v>42563.86041666667</v>
      </c>
      <c r="G2465" s="3">
        <v>42563</v>
      </c>
      <c r="H2465" s="4">
        <v>0.86041666666666661</v>
      </c>
      <c r="I2465" s="27">
        <f>HOUR(UBER[[#This Row],[Request Timestamp]])</f>
        <v>20</v>
      </c>
      <c r="J2465" s="4" t="str">
        <f t="shared" si="115"/>
        <v>Evening</v>
      </c>
      <c r="K2465" s="4" t="str">
        <f>TEXT(UBER[[#This Row],[Request Date]],"dddd")</f>
        <v>Tuesday</v>
      </c>
      <c r="L2465" s="2" t="str">
        <f>IF(OR(UBER[Drop Date]="NA", UBER[Drop Time]="NA"), "NA",M2465+N2465)</f>
        <v>NA</v>
      </c>
      <c r="M2465" s="3" t="s">
        <v>6</v>
      </c>
      <c r="N2465" s="4"/>
      <c r="O2465" s="4" t="str">
        <f>IF(UBER[Drop Date]="NA","No","yes")</f>
        <v>No</v>
      </c>
      <c r="P2465" s="4" t="str">
        <f t="shared" si="116"/>
        <v/>
      </c>
      <c r="Q2465" s="27" t="str">
        <f>IF(UBER[[Trip duration ]]="","",HOUR(P2465)*60 + MINUTE(P2465))</f>
        <v/>
      </c>
      <c r="R2465" s="27"/>
    </row>
    <row r="2466" spans="1:18" x14ac:dyDescent="0.3">
      <c r="A2466" s="1">
        <v>2473</v>
      </c>
      <c r="B2466" s="1" t="s">
        <v>4</v>
      </c>
      <c r="C2466" s="1">
        <v>27</v>
      </c>
      <c r="D2466" s="1" t="str">
        <f t="shared" si="114"/>
        <v>Yes</v>
      </c>
      <c r="E2466" s="1" t="s">
        <v>5</v>
      </c>
      <c r="F2466" s="2">
        <f>UBER[[#This Row],[Request Date]]+UBER[[#This Row],[Request Time]]</f>
        <v>42563.863194444442</v>
      </c>
      <c r="G2466" s="3">
        <v>42563</v>
      </c>
      <c r="H2466" s="4">
        <v>0.86319444444444438</v>
      </c>
      <c r="I2466" s="27">
        <f>HOUR(UBER[[#This Row],[Request Timestamp]])</f>
        <v>20</v>
      </c>
      <c r="J2466" s="4" t="str">
        <f t="shared" si="115"/>
        <v>Evening</v>
      </c>
      <c r="K2466" s="4" t="str">
        <f>TEXT(UBER[[#This Row],[Request Date]],"dddd")</f>
        <v>Tuesday</v>
      </c>
      <c r="L2466" s="2">
        <f>IF(OR(UBER[Drop Date]="NA", UBER[Drop Time]="NA"), "NA",M2466+N2466)</f>
        <v>42563.888888888891</v>
      </c>
      <c r="M2466" s="3">
        <v>42563</v>
      </c>
      <c r="N2466" s="4">
        <v>0.88888888888888884</v>
      </c>
      <c r="O2466" s="4" t="str">
        <f>IF(UBER[Drop Date]="NA","No","yes")</f>
        <v>yes</v>
      </c>
      <c r="P2466" s="4">
        <f t="shared" si="116"/>
        <v>2.5694444448163267E-2</v>
      </c>
      <c r="Q2466" s="27">
        <f>IF(UBER[[Trip duration ]]="","",HOUR(P2466)*60 + MINUTE(P2466))</f>
        <v>37</v>
      </c>
      <c r="R2466" s="27"/>
    </row>
    <row r="2467" spans="1:18" x14ac:dyDescent="0.3">
      <c r="A2467" s="1">
        <v>2474</v>
      </c>
      <c r="B2467" s="1" t="s">
        <v>4</v>
      </c>
      <c r="C2467" s="1">
        <v>120</v>
      </c>
      <c r="D2467" s="1" t="str">
        <f t="shared" si="114"/>
        <v>Yes</v>
      </c>
      <c r="E2467" s="1" t="s">
        <v>9</v>
      </c>
      <c r="F2467" s="2">
        <f>UBER[[#This Row],[Request Date]]+UBER[[#This Row],[Request Time]]</f>
        <v>42563.857638888891</v>
      </c>
      <c r="G2467" s="3">
        <v>42563</v>
      </c>
      <c r="H2467" s="4">
        <v>0.85763888888888884</v>
      </c>
      <c r="I2467" s="27">
        <f>HOUR(UBER[[#This Row],[Request Timestamp]])</f>
        <v>20</v>
      </c>
      <c r="J2467" s="4" t="str">
        <f t="shared" si="115"/>
        <v>Evening</v>
      </c>
      <c r="K2467" s="4" t="str">
        <f>TEXT(UBER[[#This Row],[Request Date]],"dddd")</f>
        <v>Tuesday</v>
      </c>
      <c r="L2467" s="2" t="str">
        <f>IF(OR(UBER[Drop Date]="NA", UBER[Drop Time]="NA"), "NA",M2467+N2467)</f>
        <v>NA</v>
      </c>
      <c r="M2467" s="3" t="s">
        <v>6</v>
      </c>
      <c r="N2467" s="4"/>
      <c r="O2467" s="4" t="str">
        <f>IF(UBER[Drop Date]="NA","No","yes")</f>
        <v>No</v>
      </c>
      <c r="P2467" s="4" t="str">
        <f t="shared" si="116"/>
        <v/>
      </c>
      <c r="Q2467" s="27" t="str">
        <f>IF(UBER[[Trip duration ]]="","",HOUR(P2467)*60 + MINUTE(P2467))</f>
        <v/>
      </c>
      <c r="R2467" s="27"/>
    </row>
    <row r="2468" spans="1:18" x14ac:dyDescent="0.3">
      <c r="A2468" s="1">
        <v>2475</v>
      </c>
      <c r="B2468" s="1" t="s">
        <v>4</v>
      </c>
      <c r="C2468" s="1" t="s">
        <v>6</v>
      </c>
      <c r="D2468" s="1" t="str">
        <f t="shared" si="114"/>
        <v>No</v>
      </c>
      <c r="E2468" s="1" t="s">
        <v>7</v>
      </c>
      <c r="F2468" s="2">
        <f>UBER[[#This Row],[Request Date]]+UBER[[#This Row],[Request Time]]</f>
        <v>42563.863888888889</v>
      </c>
      <c r="G2468" s="3">
        <v>42563</v>
      </c>
      <c r="H2468" s="4">
        <v>0.86388888888888893</v>
      </c>
      <c r="I2468" s="27">
        <f>HOUR(UBER[[#This Row],[Request Timestamp]])</f>
        <v>20</v>
      </c>
      <c r="J2468" s="4" t="str">
        <f t="shared" si="115"/>
        <v>Evening</v>
      </c>
      <c r="K2468" s="4" t="str">
        <f>TEXT(UBER[[#This Row],[Request Date]],"dddd")</f>
        <v>Tuesday</v>
      </c>
      <c r="L2468" s="2" t="str">
        <f>IF(OR(UBER[Drop Date]="NA", UBER[Drop Time]="NA"), "NA",M2468+N2468)</f>
        <v>NA</v>
      </c>
      <c r="M2468" s="3" t="s">
        <v>6</v>
      </c>
      <c r="N2468" s="4"/>
      <c r="O2468" s="4" t="str">
        <f>IF(UBER[Drop Date]="NA","No","yes")</f>
        <v>No</v>
      </c>
      <c r="P2468" s="4" t="str">
        <f t="shared" si="116"/>
        <v/>
      </c>
      <c r="Q2468" s="27" t="str">
        <f>IF(UBER[[Trip duration ]]="","",HOUR(P2468)*60 + MINUTE(P2468))</f>
        <v/>
      </c>
      <c r="R2468" s="27"/>
    </row>
    <row r="2469" spans="1:18" x14ac:dyDescent="0.3">
      <c r="A2469" s="1">
        <v>2476</v>
      </c>
      <c r="B2469" s="1" t="s">
        <v>4</v>
      </c>
      <c r="C2469" s="1" t="s">
        <v>6</v>
      </c>
      <c r="D2469" s="1" t="str">
        <f t="shared" si="114"/>
        <v>No</v>
      </c>
      <c r="E2469" s="1" t="s">
        <v>7</v>
      </c>
      <c r="F2469" s="2">
        <f>UBER[[#This Row],[Request Date]]+UBER[[#This Row],[Request Time]]</f>
        <v>42563.862500000003</v>
      </c>
      <c r="G2469" s="3">
        <v>42563</v>
      </c>
      <c r="H2469" s="4">
        <v>0.86249999999999993</v>
      </c>
      <c r="I2469" s="27">
        <f>HOUR(UBER[[#This Row],[Request Timestamp]])</f>
        <v>20</v>
      </c>
      <c r="J2469" s="4" t="str">
        <f t="shared" si="115"/>
        <v>Evening</v>
      </c>
      <c r="K2469" s="4" t="str">
        <f>TEXT(UBER[[#This Row],[Request Date]],"dddd")</f>
        <v>Tuesday</v>
      </c>
      <c r="L2469" s="2" t="str">
        <f>IF(OR(UBER[Drop Date]="NA", UBER[Drop Time]="NA"), "NA",M2469+N2469)</f>
        <v>NA</v>
      </c>
      <c r="M2469" s="3" t="s">
        <v>6</v>
      </c>
      <c r="N2469" s="4"/>
      <c r="O2469" s="4" t="str">
        <f>IF(UBER[Drop Date]="NA","No","yes")</f>
        <v>No</v>
      </c>
      <c r="P2469" s="4" t="str">
        <f t="shared" si="116"/>
        <v/>
      </c>
      <c r="Q2469" s="27" t="str">
        <f>IF(UBER[[Trip duration ]]="","",HOUR(P2469)*60 + MINUTE(P2469))</f>
        <v/>
      </c>
      <c r="R2469" s="27"/>
    </row>
    <row r="2470" spans="1:18" x14ac:dyDescent="0.3">
      <c r="A2470" s="1">
        <v>2477</v>
      </c>
      <c r="B2470" s="1" t="s">
        <v>4</v>
      </c>
      <c r="C2470" s="1" t="s">
        <v>6</v>
      </c>
      <c r="D2470" s="1" t="str">
        <f t="shared" si="114"/>
        <v>No</v>
      </c>
      <c r="E2470" s="1" t="s">
        <v>7</v>
      </c>
      <c r="F2470" s="2">
        <f>UBER[[#This Row],[Request Date]]+UBER[[#This Row],[Request Time]]</f>
        <v>42563.859722222223</v>
      </c>
      <c r="G2470" s="3">
        <v>42563</v>
      </c>
      <c r="H2470" s="4">
        <v>0.85972222222222217</v>
      </c>
      <c r="I2470" s="27">
        <f>HOUR(UBER[[#This Row],[Request Timestamp]])</f>
        <v>20</v>
      </c>
      <c r="J2470" s="4" t="str">
        <f t="shared" si="115"/>
        <v>Evening</v>
      </c>
      <c r="K2470" s="4" t="str">
        <f>TEXT(UBER[[#This Row],[Request Date]],"dddd")</f>
        <v>Tuesday</v>
      </c>
      <c r="L2470" s="2" t="str">
        <f>IF(OR(UBER[Drop Date]="NA", UBER[Drop Time]="NA"), "NA",M2470+N2470)</f>
        <v>NA</v>
      </c>
      <c r="M2470" s="3" t="s">
        <v>6</v>
      </c>
      <c r="N2470" s="4"/>
      <c r="O2470" s="4" t="str">
        <f>IF(UBER[Drop Date]="NA","No","yes")</f>
        <v>No</v>
      </c>
      <c r="P2470" s="4" t="str">
        <f t="shared" si="116"/>
        <v/>
      </c>
      <c r="Q2470" s="27" t="str">
        <f>IF(UBER[[Trip duration ]]="","",HOUR(P2470)*60 + MINUTE(P2470))</f>
        <v/>
      </c>
      <c r="R2470" s="27"/>
    </row>
    <row r="2471" spans="1:18" x14ac:dyDescent="0.3">
      <c r="A2471" s="1">
        <v>2478</v>
      </c>
      <c r="B2471" s="1" t="s">
        <v>4</v>
      </c>
      <c r="C2471" s="1" t="s">
        <v>6</v>
      </c>
      <c r="D2471" s="1" t="str">
        <f t="shared" si="114"/>
        <v>No</v>
      </c>
      <c r="E2471" s="1" t="s">
        <v>7</v>
      </c>
      <c r="F2471" s="2">
        <f>UBER[[#This Row],[Request Date]]+UBER[[#This Row],[Request Time]]</f>
        <v>42563.863888888889</v>
      </c>
      <c r="G2471" s="3">
        <v>42563</v>
      </c>
      <c r="H2471" s="4">
        <v>0.86388888888888893</v>
      </c>
      <c r="I2471" s="27">
        <f>HOUR(UBER[[#This Row],[Request Timestamp]])</f>
        <v>20</v>
      </c>
      <c r="J2471" s="4" t="str">
        <f t="shared" si="115"/>
        <v>Evening</v>
      </c>
      <c r="K2471" s="4" t="str">
        <f>TEXT(UBER[[#This Row],[Request Date]],"dddd")</f>
        <v>Tuesday</v>
      </c>
      <c r="L2471" s="2" t="str">
        <f>IF(OR(UBER[Drop Date]="NA", UBER[Drop Time]="NA"), "NA",M2471+N2471)</f>
        <v>NA</v>
      </c>
      <c r="M2471" s="3" t="s">
        <v>6</v>
      </c>
      <c r="N2471" s="4"/>
      <c r="O2471" s="4" t="str">
        <f>IF(UBER[Drop Date]="NA","No","yes")</f>
        <v>No</v>
      </c>
      <c r="P2471" s="4" t="str">
        <f t="shared" si="116"/>
        <v/>
      </c>
      <c r="Q2471" s="27" t="str">
        <f>IF(UBER[[Trip duration ]]="","",HOUR(P2471)*60 + MINUTE(P2471))</f>
        <v/>
      </c>
      <c r="R2471" s="27"/>
    </row>
    <row r="2472" spans="1:18" x14ac:dyDescent="0.3">
      <c r="A2472" s="1">
        <v>2479</v>
      </c>
      <c r="B2472" s="1" t="s">
        <v>4</v>
      </c>
      <c r="C2472" s="1" t="s">
        <v>6</v>
      </c>
      <c r="D2472" s="1" t="str">
        <f t="shared" si="114"/>
        <v>No</v>
      </c>
      <c r="E2472" s="1" t="s">
        <v>7</v>
      </c>
      <c r="F2472" s="2">
        <f>UBER[[#This Row],[Request Date]]+UBER[[#This Row],[Request Time]]</f>
        <v>42563.868055555555</v>
      </c>
      <c r="G2472" s="3">
        <v>42563</v>
      </c>
      <c r="H2472" s="4">
        <v>0.86805555555555547</v>
      </c>
      <c r="I2472" s="27">
        <f>HOUR(UBER[[#This Row],[Request Timestamp]])</f>
        <v>20</v>
      </c>
      <c r="J2472" s="4" t="str">
        <f t="shared" si="115"/>
        <v>Evening</v>
      </c>
      <c r="K2472" s="4" t="str">
        <f>TEXT(UBER[[#This Row],[Request Date]],"dddd")</f>
        <v>Tuesday</v>
      </c>
      <c r="L2472" s="2" t="str">
        <f>IF(OR(UBER[Drop Date]="NA", UBER[Drop Time]="NA"), "NA",M2472+N2472)</f>
        <v>NA</v>
      </c>
      <c r="M2472" s="3" t="s">
        <v>6</v>
      </c>
      <c r="N2472" s="4"/>
      <c r="O2472" s="4" t="str">
        <f>IF(UBER[Drop Date]="NA","No","yes")</f>
        <v>No</v>
      </c>
      <c r="P2472" s="4" t="str">
        <f t="shared" si="116"/>
        <v/>
      </c>
      <c r="Q2472" s="27" t="str">
        <f>IF(UBER[[Trip duration ]]="","",HOUR(P2472)*60 + MINUTE(P2472))</f>
        <v/>
      </c>
      <c r="R2472" s="27"/>
    </row>
    <row r="2473" spans="1:18" x14ac:dyDescent="0.3">
      <c r="A2473" s="1">
        <v>2480</v>
      </c>
      <c r="B2473" s="1" t="s">
        <v>8</v>
      </c>
      <c r="C2473" s="1">
        <v>7</v>
      </c>
      <c r="D2473" s="1" t="str">
        <f t="shared" si="114"/>
        <v>Yes</v>
      </c>
      <c r="E2473" s="1" t="s">
        <v>5</v>
      </c>
      <c r="F2473" s="2">
        <f>UBER[[#This Row],[Request Date]]+UBER[[#This Row],[Request Time]]</f>
        <v>42563.86041666667</v>
      </c>
      <c r="G2473" s="3">
        <v>42563</v>
      </c>
      <c r="H2473" s="4">
        <v>0.86041666666666661</v>
      </c>
      <c r="I2473" s="27">
        <f>HOUR(UBER[[#This Row],[Request Timestamp]])</f>
        <v>20</v>
      </c>
      <c r="J2473" s="4" t="str">
        <f t="shared" si="115"/>
        <v>Evening</v>
      </c>
      <c r="K2473" s="4" t="str">
        <f>TEXT(UBER[[#This Row],[Request Date]],"dddd")</f>
        <v>Tuesday</v>
      </c>
      <c r="L2473" s="2">
        <f>IF(OR(UBER[Drop Date]="NA", UBER[Drop Time]="NA"), "NA",M2473+N2473)</f>
        <v>42563.894444444442</v>
      </c>
      <c r="M2473" s="3">
        <v>42563</v>
      </c>
      <c r="N2473" s="4">
        <v>0.89444444444444438</v>
      </c>
      <c r="O2473" s="4" t="str">
        <f>IF(UBER[Drop Date]="NA","No","yes")</f>
        <v>yes</v>
      </c>
      <c r="P2473" s="4">
        <f t="shared" si="116"/>
        <v>3.4027777772280388E-2</v>
      </c>
      <c r="Q2473" s="27">
        <f>IF(UBER[[Trip duration ]]="","",HOUR(P2473)*60 + MINUTE(P2473))</f>
        <v>49</v>
      </c>
      <c r="R2473" s="27"/>
    </row>
    <row r="2474" spans="1:18" x14ac:dyDescent="0.3">
      <c r="A2474" s="1">
        <v>2481</v>
      </c>
      <c r="B2474" s="1" t="s">
        <v>8</v>
      </c>
      <c r="C2474" s="1">
        <v>50</v>
      </c>
      <c r="D2474" s="1" t="str">
        <f t="shared" si="114"/>
        <v>Yes</v>
      </c>
      <c r="E2474" s="1" t="s">
        <v>5</v>
      </c>
      <c r="F2474" s="2">
        <f>UBER[[#This Row],[Request Date]]+UBER[[#This Row],[Request Time]]</f>
        <v>42563.861111111109</v>
      </c>
      <c r="G2474" s="3">
        <v>42563</v>
      </c>
      <c r="H2474" s="4">
        <v>0.86111111111111116</v>
      </c>
      <c r="I2474" s="27">
        <f>HOUR(UBER[[#This Row],[Request Timestamp]])</f>
        <v>20</v>
      </c>
      <c r="J2474" s="4" t="str">
        <f t="shared" si="115"/>
        <v>Evening</v>
      </c>
      <c r="K2474" s="4" t="str">
        <f>TEXT(UBER[[#This Row],[Request Date]],"dddd")</f>
        <v>Tuesday</v>
      </c>
      <c r="L2474" s="2">
        <f>IF(OR(UBER[Drop Date]="NA", UBER[Drop Time]="NA"), "NA",M2474+N2474)</f>
        <v>42563.900694444441</v>
      </c>
      <c r="M2474" s="3">
        <v>42563</v>
      </c>
      <c r="N2474" s="4">
        <v>0.90069444444444446</v>
      </c>
      <c r="O2474" s="4" t="str">
        <f>IF(UBER[Drop Date]="NA","No","yes")</f>
        <v>yes</v>
      </c>
      <c r="P2474" s="4">
        <f t="shared" si="116"/>
        <v>3.9583333331393078E-2</v>
      </c>
      <c r="Q2474" s="27">
        <f>IF(UBER[[Trip duration ]]="","",HOUR(P2474)*60 + MINUTE(P2474))</f>
        <v>57</v>
      </c>
      <c r="R2474" s="27"/>
    </row>
    <row r="2475" spans="1:18" x14ac:dyDescent="0.3">
      <c r="A2475" s="1">
        <v>2482</v>
      </c>
      <c r="B2475" s="1" t="s">
        <v>8</v>
      </c>
      <c r="C2475" s="1">
        <v>60</v>
      </c>
      <c r="D2475" s="1" t="str">
        <f t="shared" si="114"/>
        <v>Yes</v>
      </c>
      <c r="E2475" s="1" t="s">
        <v>5</v>
      </c>
      <c r="F2475" s="2">
        <f>UBER[[#This Row],[Request Date]]+UBER[[#This Row],[Request Time]]</f>
        <v>42563.864583333336</v>
      </c>
      <c r="G2475" s="3">
        <v>42563</v>
      </c>
      <c r="H2475" s="4">
        <v>0.86458333333333337</v>
      </c>
      <c r="I2475" s="27">
        <f>HOUR(UBER[[#This Row],[Request Timestamp]])</f>
        <v>20</v>
      </c>
      <c r="J2475" s="4" t="str">
        <f t="shared" si="115"/>
        <v>Evening</v>
      </c>
      <c r="K2475" s="4" t="str">
        <f>TEXT(UBER[[#This Row],[Request Date]],"dddd")</f>
        <v>Tuesday</v>
      </c>
      <c r="L2475" s="2">
        <f>IF(OR(UBER[Drop Date]="NA", UBER[Drop Time]="NA"), "NA",M2475+N2475)</f>
        <v>42563.904166666667</v>
      </c>
      <c r="M2475" s="3">
        <v>42563</v>
      </c>
      <c r="N2475" s="4">
        <v>0.90416666666666667</v>
      </c>
      <c r="O2475" s="4" t="str">
        <f>IF(UBER[Drop Date]="NA","No","yes")</f>
        <v>yes</v>
      </c>
      <c r="P2475" s="4">
        <f t="shared" si="116"/>
        <v>3.9583333331393078E-2</v>
      </c>
      <c r="Q2475" s="27">
        <f>IF(UBER[[Trip duration ]]="","",HOUR(P2475)*60 + MINUTE(P2475))</f>
        <v>57</v>
      </c>
      <c r="R2475" s="27"/>
    </row>
    <row r="2476" spans="1:18" x14ac:dyDescent="0.3">
      <c r="A2476" s="1">
        <v>2483</v>
      </c>
      <c r="B2476" s="1" t="s">
        <v>4</v>
      </c>
      <c r="C2476" s="1">
        <v>198</v>
      </c>
      <c r="D2476" s="1" t="str">
        <f t="shared" si="114"/>
        <v>Yes</v>
      </c>
      <c r="E2476" s="1" t="s">
        <v>5</v>
      </c>
      <c r="F2476" s="2">
        <f>UBER[[#This Row],[Request Date]]+UBER[[#This Row],[Request Time]]</f>
        <v>42563.865277777775</v>
      </c>
      <c r="G2476" s="3">
        <v>42563</v>
      </c>
      <c r="H2476" s="4">
        <v>0.8652777777777777</v>
      </c>
      <c r="I2476" s="27">
        <f>HOUR(UBER[[#This Row],[Request Timestamp]])</f>
        <v>20</v>
      </c>
      <c r="J2476" s="4" t="str">
        <f t="shared" si="115"/>
        <v>Evening</v>
      </c>
      <c r="K2476" s="4" t="str">
        <f>TEXT(UBER[[#This Row],[Request Date]],"dddd")</f>
        <v>Tuesday</v>
      </c>
      <c r="L2476" s="2">
        <f>IF(OR(UBER[Drop Date]="NA", UBER[Drop Time]="NA"), "NA",M2476+N2476)</f>
        <v>42563.911805555559</v>
      </c>
      <c r="M2476" s="3">
        <v>42563</v>
      </c>
      <c r="N2476" s="4">
        <v>0.91180555555555554</v>
      </c>
      <c r="O2476" s="4" t="str">
        <f>IF(UBER[Drop Date]="NA","No","yes")</f>
        <v>yes</v>
      </c>
      <c r="P2476" s="4">
        <f t="shared" si="116"/>
        <v>4.652777778392192E-2</v>
      </c>
      <c r="Q2476" s="27">
        <f>IF(UBER[[Trip duration ]]="","",HOUR(P2476)*60 + MINUTE(P2476))</f>
        <v>67</v>
      </c>
      <c r="R2476" s="27"/>
    </row>
    <row r="2477" spans="1:18" x14ac:dyDescent="0.3">
      <c r="A2477" s="1">
        <v>2484</v>
      </c>
      <c r="B2477" s="1" t="s">
        <v>4</v>
      </c>
      <c r="C2477" s="1">
        <v>45</v>
      </c>
      <c r="D2477" s="1" t="str">
        <f t="shared" si="114"/>
        <v>Yes</v>
      </c>
      <c r="E2477" s="1" t="s">
        <v>9</v>
      </c>
      <c r="F2477" s="2">
        <f>UBER[[#This Row],[Request Date]]+UBER[[#This Row],[Request Time]]</f>
        <v>42563.861805555556</v>
      </c>
      <c r="G2477" s="3">
        <v>42563</v>
      </c>
      <c r="H2477" s="4">
        <v>0.8618055555555556</v>
      </c>
      <c r="I2477" s="27">
        <f>HOUR(UBER[[#This Row],[Request Timestamp]])</f>
        <v>20</v>
      </c>
      <c r="J2477" s="4" t="str">
        <f t="shared" si="115"/>
        <v>Evening</v>
      </c>
      <c r="K2477" s="4" t="str">
        <f>TEXT(UBER[[#This Row],[Request Date]],"dddd")</f>
        <v>Tuesday</v>
      </c>
      <c r="L2477" s="2" t="str">
        <f>IF(OR(UBER[Drop Date]="NA", UBER[Drop Time]="NA"), "NA",M2477+N2477)</f>
        <v>NA</v>
      </c>
      <c r="M2477" s="3" t="s">
        <v>6</v>
      </c>
      <c r="N2477" s="4"/>
      <c r="O2477" s="4" t="str">
        <f>IF(UBER[Drop Date]="NA","No","yes")</f>
        <v>No</v>
      </c>
      <c r="P2477" s="4" t="str">
        <f t="shared" si="116"/>
        <v/>
      </c>
      <c r="Q2477" s="27" t="str">
        <f>IF(UBER[[Trip duration ]]="","",HOUR(P2477)*60 + MINUTE(P2477))</f>
        <v/>
      </c>
      <c r="R2477" s="27"/>
    </row>
    <row r="2478" spans="1:18" x14ac:dyDescent="0.3">
      <c r="A2478" s="1">
        <v>2485</v>
      </c>
      <c r="B2478" s="1" t="s">
        <v>4</v>
      </c>
      <c r="C2478" s="1" t="s">
        <v>6</v>
      </c>
      <c r="D2478" s="1" t="str">
        <f t="shared" si="114"/>
        <v>No</v>
      </c>
      <c r="E2478" s="1" t="s">
        <v>7</v>
      </c>
      <c r="F2478" s="2">
        <f>UBER[[#This Row],[Request Date]]+UBER[[#This Row],[Request Time]]</f>
        <v>42563.868055555555</v>
      </c>
      <c r="G2478" s="3">
        <v>42563</v>
      </c>
      <c r="H2478" s="4">
        <v>0.86805555555555547</v>
      </c>
      <c r="I2478" s="27">
        <f>HOUR(UBER[[#This Row],[Request Timestamp]])</f>
        <v>20</v>
      </c>
      <c r="J2478" s="4" t="str">
        <f t="shared" si="115"/>
        <v>Evening</v>
      </c>
      <c r="K2478" s="4" t="str">
        <f>TEXT(UBER[[#This Row],[Request Date]],"dddd")</f>
        <v>Tuesday</v>
      </c>
      <c r="L2478" s="2" t="str">
        <f>IF(OR(UBER[Drop Date]="NA", UBER[Drop Time]="NA"), "NA",M2478+N2478)</f>
        <v>NA</v>
      </c>
      <c r="M2478" s="3" t="s">
        <v>6</v>
      </c>
      <c r="N2478" s="4"/>
      <c r="O2478" s="4" t="str">
        <f>IF(UBER[Drop Date]="NA","No","yes")</f>
        <v>No</v>
      </c>
      <c r="P2478" s="4" t="str">
        <f t="shared" si="116"/>
        <v/>
      </c>
      <c r="Q2478" s="27" t="str">
        <f>IF(UBER[[Trip duration ]]="","",HOUR(P2478)*60 + MINUTE(P2478))</f>
        <v/>
      </c>
      <c r="R2478" s="27"/>
    </row>
    <row r="2479" spans="1:18" x14ac:dyDescent="0.3">
      <c r="A2479" s="1">
        <v>2486</v>
      </c>
      <c r="B2479" s="1" t="s">
        <v>4</v>
      </c>
      <c r="C2479" s="1">
        <v>54</v>
      </c>
      <c r="D2479" s="1" t="str">
        <f t="shared" si="114"/>
        <v>Yes</v>
      </c>
      <c r="E2479" s="1" t="s">
        <v>9</v>
      </c>
      <c r="F2479" s="2">
        <f>UBER[[#This Row],[Request Date]]+UBER[[#This Row],[Request Time]]</f>
        <v>42563.868055555555</v>
      </c>
      <c r="G2479" s="3">
        <v>42563</v>
      </c>
      <c r="H2479" s="4">
        <v>0.86805555555555547</v>
      </c>
      <c r="I2479" s="27">
        <f>HOUR(UBER[[#This Row],[Request Timestamp]])</f>
        <v>20</v>
      </c>
      <c r="J2479" s="4" t="str">
        <f t="shared" si="115"/>
        <v>Evening</v>
      </c>
      <c r="K2479" s="4" t="str">
        <f>TEXT(UBER[[#This Row],[Request Date]],"dddd")</f>
        <v>Tuesday</v>
      </c>
      <c r="L2479" s="2" t="str">
        <f>IF(OR(UBER[Drop Date]="NA", UBER[Drop Time]="NA"), "NA",M2479+N2479)</f>
        <v>NA</v>
      </c>
      <c r="M2479" s="3" t="s">
        <v>6</v>
      </c>
      <c r="N2479" s="4"/>
      <c r="O2479" s="4" t="str">
        <f>IF(UBER[Drop Date]="NA","No","yes")</f>
        <v>No</v>
      </c>
      <c r="P2479" s="4" t="str">
        <f t="shared" si="116"/>
        <v/>
      </c>
      <c r="Q2479" s="27" t="str">
        <f>IF(UBER[[Trip duration ]]="","",HOUR(P2479)*60 + MINUTE(P2479))</f>
        <v/>
      </c>
      <c r="R2479" s="27"/>
    </row>
    <row r="2480" spans="1:18" x14ac:dyDescent="0.3">
      <c r="A2480" s="1">
        <v>2487</v>
      </c>
      <c r="B2480" s="1" t="s">
        <v>4</v>
      </c>
      <c r="C2480" s="1" t="s">
        <v>6</v>
      </c>
      <c r="D2480" s="1" t="str">
        <f t="shared" si="114"/>
        <v>No</v>
      </c>
      <c r="E2480" s="1" t="s">
        <v>7</v>
      </c>
      <c r="F2480" s="2">
        <f>UBER[[#This Row],[Request Date]]+UBER[[#This Row],[Request Time]]</f>
        <v>42563.868750000001</v>
      </c>
      <c r="G2480" s="3">
        <v>42563</v>
      </c>
      <c r="H2480" s="4">
        <v>0.86875000000000002</v>
      </c>
      <c r="I2480" s="27">
        <f>HOUR(UBER[[#This Row],[Request Timestamp]])</f>
        <v>20</v>
      </c>
      <c r="J2480" s="4" t="str">
        <f t="shared" si="115"/>
        <v>Evening</v>
      </c>
      <c r="K2480" s="4" t="str">
        <f>TEXT(UBER[[#This Row],[Request Date]],"dddd")</f>
        <v>Tuesday</v>
      </c>
      <c r="L2480" s="2" t="str">
        <f>IF(OR(UBER[Drop Date]="NA", UBER[Drop Time]="NA"), "NA",M2480+N2480)</f>
        <v>NA</v>
      </c>
      <c r="M2480" s="3" t="s">
        <v>6</v>
      </c>
      <c r="N2480" s="4"/>
      <c r="O2480" s="4" t="str">
        <f>IF(UBER[Drop Date]="NA","No","yes")</f>
        <v>No</v>
      </c>
      <c r="P2480" s="4" t="str">
        <f t="shared" si="116"/>
        <v/>
      </c>
      <c r="Q2480" s="27" t="str">
        <f>IF(UBER[[Trip duration ]]="","",HOUR(P2480)*60 + MINUTE(P2480))</f>
        <v/>
      </c>
      <c r="R2480" s="27"/>
    </row>
    <row r="2481" spans="1:18" x14ac:dyDescent="0.3">
      <c r="A2481" s="1">
        <v>2488</v>
      </c>
      <c r="B2481" s="1" t="s">
        <v>4</v>
      </c>
      <c r="C2481" s="1" t="s">
        <v>6</v>
      </c>
      <c r="D2481" s="1" t="str">
        <f t="shared" si="114"/>
        <v>No</v>
      </c>
      <c r="E2481" s="1" t="s">
        <v>7</v>
      </c>
      <c r="F2481" s="2">
        <f>UBER[[#This Row],[Request Date]]+UBER[[#This Row],[Request Time]]</f>
        <v>42563.866666666669</v>
      </c>
      <c r="G2481" s="3">
        <v>42563</v>
      </c>
      <c r="H2481" s="4">
        <v>0.8666666666666667</v>
      </c>
      <c r="I2481" s="27">
        <f>HOUR(UBER[[#This Row],[Request Timestamp]])</f>
        <v>20</v>
      </c>
      <c r="J2481" s="4" t="str">
        <f t="shared" si="115"/>
        <v>Evening</v>
      </c>
      <c r="K2481" s="4" t="str">
        <f>TEXT(UBER[[#This Row],[Request Date]],"dddd")</f>
        <v>Tuesday</v>
      </c>
      <c r="L2481" s="2" t="str">
        <f>IF(OR(UBER[Drop Date]="NA", UBER[Drop Time]="NA"), "NA",M2481+N2481)</f>
        <v>NA</v>
      </c>
      <c r="M2481" s="3" t="s">
        <v>6</v>
      </c>
      <c r="N2481" s="4"/>
      <c r="O2481" s="4" t="str">
        <f>IF(UBER[Drop Date]="NA","No","yes")</f>
        <v>No</v>
      </c>
      <c r="P2481" s="4" t="str">
        <f t="shared" si="116"/>
        <v/>
      </c>
      <c r="Q2481" s="27" t="str">
        <f>IF(UBER[[Trip duration ]]="","",HOUR(P2481)*60 + MINUTE(P2481))</f>
        <v/>
      </c>
      <c r="R2481" s="27"/>
    </row>
    <row r="2482" spans="1:18" x14ac:dyDescent="0.3">
      <c r="A2482" s="1">
        <v>2489</v>
      </c>
      <c r="B2482" s="1" t="s">
        <v>4</v>
      </c>
      <c r="C2482" s="1" t="s">
        <v>6</v>
      </c>
      <c r="D2482" s="1" t="str">
        <f t="shared" si="114"/>
        <v>No</v>
      </c>
      <c r="E2482" s="1" t="s">
        <v>7</v>
      </c>
      <c r="F2482" s="2">
        <f>UBER[[#This Row],[Request Date]]+UBER[[#This Row],[Request Time]]</f>
        <v>42563.868055555555</v>
      </c>
      <c r="G2482" s="3">
        <v>42563</v>
      </c>
      <c r="H2482" s="4">
        <v>0.86805555555555547</v>
      </c>
      <c r="I2482" s="27">
        <f>HOUR(UBER[[#This Row],[Request Timestamp]])</f>
        <v>20</v>
      </c>
      <c r="J2482" s="4" t="str">
        <f t="shared" si="115"/>
        <v>Evening</v>
      </c>
      <c r="K2482" s="4" t="str">
        <f>TEXT(UBER[[#This Row],[Request Date]],"dddd")</f>
        <v>Tuesday</v>
      </c>
      <c r="L2482" s="2" t="str">
        <f>IF(OR(UBER[Drop Date]="NA", UBER[Drop Time]="NA"), "NA",M2482+N2482)</f>
        <v>NA</v>
      </c>
      <c r="M2482" s="3" t="s">
        <v>6</v>
      </c>
      <c r="N2482" s="4"/>
      <c r="O2482" s="4" t="str">
        <f>IF(UBER[Drop Date]="NA","No","yes")</f>
        <v>No</v>
      </c>
      <c r="P2482" s="4" t="str">
        <f t="shared" si="116"/>
        <v/>
      </c>
      <c r="Q2482" s="27" t="str">
        <f>IF(UBER[[Trip duration ]]="","",HOUR(P2482)*60 + MINUTE(P2482))</f>
        <v/>
      </c>
      <c r="R2482" s="27"/>
    </row>
    <row r="2483" spans="1:18" x14ac:dyDescent="0.3">
      <c r="A2483" s="1">
        <v>2490</v>
      </c>
      <c r="B2483" s="1" t="s">
        <v>4</v>
      </c>
      <c r="C2483" s="1" t="s">
        <v>6</v>
      </c>
      <c r="D2483" s="1" t="str">
        <f t="shared" si="114"/>
        <v>No</v>
      </c>
      <c r="E2483" s="1" t="s">
        <v>7</v>
      </c>
      <c r="F2483" s="2">
        <f>UBER[[#This Row],[Request Date]]+UBER[[#This Row],[Request Time]]</f>
        <v>42563.87222222222</v>
      </c>
      <c r="G2483" s="3">
        <v>42563</v>
      </c>
      <c r="H2483" s="4">
        <v>0.87222222222222223</v>
      </c>
      <c r="I2483" s="27">
        <f>HOUR(UBER[[#This Row],[Request Timestamp]])</f>
        <v>20</v>
      </c>
      <c r="J2483" s="4" t="str">
        <f t="shared" si="115"/>
        <v>Evening</v>
      </c>
      <c r="K2483" s="4" t="str">
        <f>TEXT(UBER[[#This Row],[Request Date]],"dddd")</f>
        <v>Tuesday</v>
      </c>
      <c r="L2483" s="2" t="str">
        <f>IF(OR(UBER[Drop Date]="NA", UBER[Drop Time]="NA"), "NA",M2483+N2483)</f>
        <v>NA</v>
      </c>
      <c r="M2483" s="3" t="s">
        <v>6</v>
      </c>
      <c r="N2483" s="4"/>
      <c r="O2483" s="4" t="str">
        <f>IF(UBER[Drop Date]="NA","No","yes")</f>
        <v>No</v>
      </c>
      <c r="P2483" s="4" t="str">
        <f t="shared" si="116"/>
        <v/>
      </c>
      <c r="Q2483" s="27" t="str">
        <f>IF(UBER[[Trip duration ]]="","",HOUR(P2483)*60 + MINUTE(P2483))</f>
        <v/>
      </c>
      <c r="R2483" s="27"/>
    </row>
    <row r="2484" spans="1:18" x14ac:dyDescent="0.3">
      <c r="A2484" s="1">
        <v>2491</v>
      </c>
      <c r="B2484" s="1" t="s">
        <v>4</v>
      </c>
      <c r="C2484" s="1">
        <v>89</v>
      </c>
      <c r="D2484" s="1" t="str">
        <f t="shared" si="114"/>
        <v>Yes</v>
      </c>
      <c r="E2484" s="1" t="s">
        <v>9</v>
      </c>
      <c r="F2484" s="2">
        <f>UBER[[#This Row],[Request Date]]+UBER[[#This Row],[Request Time]]</f>
        <v>42563.871527777781</v>
      </c>
      <c r="G2484" s="3">
        <v>42563</v>
      </c>
      <c r="H2484" s="4">
        <v>0.87152777777777779</v>
      </c>
      <c r="I2484" s="27">
        <f>HOUR(UBER[[#This Row],[Request Timestamp]])</f>
        <v>20</v>
      </c>
      <c r="J2484" s="4" t="str">
        <f t="shared" si="115"/>
        <v>Evening</v>
      </c>
      <c r="K2484" s="4" t="str">
        <f>TEXT(UBER[[#This Row],[Request Date]],"dddd")</f>
        <v>Tuesday</v>
      </c>
      <c r="L2484" s="2" t="str">
        <f>IF(OR(UBER[Drop Date]="NA", UBER[Drop Time]="NA"), "NA",M2484+N2484)</f>
        <v>NA</v>
      </c>
      <c r="M2484" s="3" t="s">
        <v>6</v>
      </c>
      <c r="N2484" s="4"/>
      <c r="O2484" s="4" t="str">
        <f>IF(UBER[Drop Date]="NA","No","yes")</f>
        <v>No</v>
      </c>
      <c r="P2484" s="4" t="str">
        <f t="shared" si="116"/>
        <v/>
      </c>
      <c r="Q2484" s="27" t="str">
        <f>IF(UBER[[Trip duration ]]="","",HOUR(P2484)*60 + MINUTE(P2484))</f>
        <v/>
      </c>
      <c r="R2484" s="27"/>
    </row>
    <row r="2485" spans="1:18" x14ac:dyDescent="0.3">
      <c r="A2485" s="1">
        <v>2492</v>
      </c>
      <c r="B2485" s="1" t="s">
        <v>4</v>
      </c>
      <c r="C2485" s="1" t="s">
        <v>6</v>
      </c>
      <c r="D2485" s="1" t="str">
        <f t="shared" si="114"/>
        <v>No</v>
      </c>
      <c r="E2485" s="1" t="s">
        <v>7</v>
      </c>
      <c r="F2485" s="2">
        <f>UBER[[#This Row],[Request Date]]+UBER[[#This Row],[Request Time]]</f>
        <v>42563.869444444441</v>
      </c>
      <c r="G2485" s="3">
        <v>42563</v>
      </c>
      <c r="H2485" s="4">
        <v>0.86944444444444446</v>
      </c>
      <c r="I2485" s="27">
        <f>HOUR(UBER[[#This Row],[Request Timestamp]])</f>
        <v>20</v>
      </c>
      <c r="J2485" s="4" t="str">
        <f t="shared" si="115"/>
        <v>Evening</v>
      </c>
      <c r="K2485" s="4" t="str">
        <f>TEXT(UBER[[#This Row],[Request Date]],"dddd")</f>
        <v>Tuesday</v>
      </c>
      <c r="L2485" s="2" t="str">
        <f>IF(OR(UBER[Drop Date]="NA", UBER[Drop Time]="NA"), "NA",M2485+N2485)</f>
        <v>NA</v>
      </c>
      <c r="M2485" s="3" t="s">
        <v>6</v>
      </c>
      <c r="N2485" s="4"/>
      <c r="O2485" s="4" t="str">
        <f>IF(UBER[Drop Date]="NA","No","yes")</f>
        <v>No</v>
      </c>
      <c r="P2485" s="4" t="str">
        <f t="shared" si="116"/>
        <v/>
      </c>
      <c r="Q2485" s="27" t="str">
        <f>IF(UBER[[Trip duration ]]="","",HOUR(P2485)*60 + MINUTE(P2485))</f>
        <v/>
      </c>
      <c r="R2485" s="27"/>
    </row>
    <row r="2486" spans="1:18" x14ac:dyDescent="0.3">
      <c r="A2486" s="1">
        <v>2493</v>
      </c>
      <c r="B2486" s="1" t="s">
        <v>4</v>
      </c>
      <c r="C2486" s="1" t="s">
        <v>6</v>
      </c>
      <c r="D2486" s="1" t="str">
        <f t="shared" si="114"/>
        <v>No</v>
      </c>
      <c r="E2486" s="1" t="s">
        <v>7</v>
      </c>
      <c r="F2486" s="2">
        <f>UBER[[#This Row],[Request Date]]+UBER[[#This Row],[Request Time]]</f>
        <v>42563.866666666669</v>
      </c>
      <c r="G2486" s="3">
        <v>42563</v>
      </c>
      <c r="H2486" s="4">
        <v>0.8666666666666667</v>
      </c>
      <c r="I2486" s="27">
        <f>HOUR(UBER[[#This Row],[Request Timestamp]])</f>
        <v>20</v>
      </c>
      <c r="J2486" s="4" t="str">
        <f t="shared" si="115"/>
        <v>Evening</v>
      </c>
      <c r="K2486" s="4" t="str">
        <f>TEXT(UBER[[#This Row],[Request Date]],"dddd")</f>
        <v>Tuesday</v>
      </c>
      <c r="L2486" s="2" t="str">
        <f>IF(OR(UBER[Drop Date]="NA", UBER[Drop Time]="NA"), "NA",M2486+N2486)</f>
        <v>NA</v>
      </c>
      <c r="M2486" s="3" t="s">
        <v>6</v>
      </c>
      <c r="N2486" s="4"/>
      <c r="O2486" s="4" t="str">
        <f>IF(UBER[Drop Date]="NA","No","yes")</f>
        <v>No</v>
      </c>
      <c r="P2486" s="4" t="str">
        <f t="shared" si="116"/>
        <v/>
      </c>
      <c r="Q2486" s="27" t="str">
        <f>IF(UBER[[Trip duration ]]="","",HOUR(P2486)*60 + MINUTE(P2486))</f>
        <v/>
      </c>
      <c r="R2486" s="27"/>
    </row>
    <row r="2487" spans="1:18" x14ac:dyDescent="0.3">
      <c r="A2487" s="1">
        <v>2494</v>
      </c>
      <c r="B2487" s="1" t="s">
        <v>4</v>
      </c>
      <c r="C2487" s="1" t="s">
        <v>6</v>
      </c>
      <c r="D2487" s="1" t="str">
        <f t="shared" si="114"/>
        <v>No</v>
      </c>
      <c r="E2487" s="1" t="s">
        <v>7</v>
      </c>
      <c r="F2487" s="2">
        <f>UBER[[#This Row],[Request Date]]+UBER[[#This Row],[Request Time]]</f>
        <v>42563.872916666667</v>
      </c>
      <c r="G2487" s="3">
        <v>42563</v>
      </c>
      <c r="H2487" s="4">
        <v>0.87291666666666667</v>
      </c>
      <c r="I2487" s="27">
        <f>HOUR(UBER[[#This Row],[Request Timestamp]])</f>
        <v>20</v>
      </c>
      <c r="J2487" s="4" t="str">
        <f t="shared" si="115"/>
        <v>Evening</v>
      </c>
      <c r="K2487" s="4" t="str">
        <f>TEXT(UBER[[#This Row],[Request Date]],"dddd")</f>
        <v>Tuesday</v>
      </c>
      <c r="L2487" s="2" t="str">
        <f>IF(OR(UBER[Drop Date]="NA", UBER[Drop Time]="NA"), "NA",M2487+N2487)</f>
        <v>NA</v>
      </c>
      <c r="M2487" s="3" t="s">
        <v>6</v>
      </c>
      <c r="N2487" s="4"/>
      <c r="O2487" s="4" t="str">
        <f>IF(UBER[Drop Date]="NA","No","yes")</f>
        <v>No</v>
      </c>
      <c r="P2487" s="4" t="str">
        <f t="shared" si="116"/>
        <v/>
      </c>
      <c r="Q2487" s="27" t="str">
        <f>IF(UBER[[Trip duration ]]="","",HOUR(P2487)*60 + MINUTE(P2487))</f>
        <v/>
      </c>
      <c r="R2487" s="27"/>
    </row>
    <row r="2488" spans="1:18" x14ac:dyDescent="0.3">
      <c r="A2488" s="1">
        <v>2495</v>
      </c>
      <c r="B2488" s="1" t="s">
        <v>4</v>
      </c>
      <c r="C2488" s="1" t="s">
        <v>6</v>
      </c>
      <c r="D2488" s="1" t="str">
        <f t="shared" si="114"/>
        <v>No</v>
      </c>
      <c r="E2488" s="1" t="s">
        <v>7</v>
      </c>
      <c r="F2488" s="2">
        <f>UBER[[#This Row],[Request Date]]+UBER[[#This Row],[Request Time]]</f>
        <v>42563.867361111108</v>
      </c>
      <c r="G2488" s="3">
        <v>42563</v>
      </c>
      <c r="H2488" s="4">
        <v>0.86736111111111114</v>
      </c>
      <c r="I2488" s="27">
        <f>HOUR(UBER[[#This Row],[Request Timestamp]])</f>
        <v>20</v>
      </c>
      <c r="J2488" s="4" t="str">
        <f t="shared" si="115"/>
        <v>Evening</v>
      </c>
      <c r="K2488" s="4" t="str">
        <f>TEXT(UBER[[#This Row],[Request Date]],"dddd")</f>
        <v>Tuesday</v>
      </c>
      <c r="L2488" s="2" t="str">
        <f>IF(OR(UBER[Drop Date]="NA", UBER[Drop Time]="NA"), "NA",M2488+N2488)</f>
        <v>NA</v>
      </c>
      <c r="M2488" s="3" t="s">
        <v>6</v>
      </c>
      <c r="N2488" s="4"/>
      <c r="O2488" s="4" t="str">
        <f>IF(UBER[Drop Date]="NA","No","yes")</f>
        <v>No</v>
      </c>
      <c r="P2488" s="4" t="str">
        <f t="shared" si="116"/>
        <v/>
      </c>
      <c r="Q2488" s="27" t="str">
        <f>IF(UBER[[Trip duration ]]="","",HOUR(P2488)*60 + MINUTE(P2488))</f>
        <v/>
      </c>
      <c r="R2488" s="27"/>
    </row>
    <row r="2489" spans="1:18" x14ac:dyDescent="0.3">
      <c r="A2489" s="1">
        <v>2496</v>
      </c>
      <c r="B2489" s="1" t="s">
        <v>8</v>
      </c>
      <c r="C2489" s="1">
        <v>107</v>
      </c>
      <c r="D2489" s="1" t="str">
        <f t="shared" si="114"/>
        <v>Yes</v>
      </c>
      <c r="E2489" s="1" t="s">
        <v>5</v>
      </c>
      <c r="F2489" s="2">
        <f>UBER[[#This Row],[Request Date]]+UBER[[#This Row],[Request Time]]</f>
        <v>42563.870138888888</v>
      </c>
      <c r="G2489" s="3">
        <v>42563</v>
      </c>
      <c r="H2489" s="4">
        <v>0.87013888888888891</v>
      </c>
      <c r="I2489" s="27">
        <f>HOUR(UBER[[#This Row],[Request Timestamp]])</f>
        <v>20</v>
      </c>
      <c r="J2489" s="4" t="str">
        <f t="shared" si="115"/>
        <v>Evening</v>
      </c>
      <c r="K2489" s="4" t="str">
        <f>TEXT(UBER[[#This Row],[Request Date]],"dddd")</f>
        <v>Tuesday</v>
      </c>
      <c r="L2489" s="2">
        <f>IF(OR(UBER[Drop Date]="NA", UBER[Drop Time]="NA"), "NA",M2489+N2489)</f>
        <v>42563.897916666669</v>
      </c>
      <c r="M2489" s="3">
        <v>42563</v>
      </c>
      <c r="N2489" s="4">
        <v>0.8979166666666667</v>
      </c>
      <c r="O2489" s="4" t="str">
        <f>IF(UBER[Drop Date]="NA","No","yes")</f>
        <v>yes</v>
      </c>
      <c r="P2489" s="4">
        <f t="shared" si="116"/>
        <v>2.7777777781011537E-2</v>
      </c>
      <c r="Q2489" s="27">
        <f>IF(UBER[[Trip duration ]]="","",HOUR(P2489)*60 + MINUTE(P2489))</f>
        <v>40</v>
      </c>
      <c r="R2489" s="27"/>
    </row>
    <row r="2490" spans="1:18" x14ac:dyDescent="0.3">
      <c r="A2490" s="1">
        <v>2497</v>
      </c>
      <c r="B2490" s="1" t="s">
        <v>8</v>
      </c>
      <c r="C2490" s="1">
        <v>283</v>
      </c>
      <c r="D2490" s="1" t="str">
        <f t="shared" si="114"/>
        <v>Yes</v>
      </c>
      <c r="E2490" s="1" t="s">
        <v>5</v>
      </c>
      <c r="F2490" s="2">
        <f>UBER[[#This Row],[Request Date]]+UBER[[#This Row],[Request Time]]</f>
        <v>42563.872916666667</v>
      </c>
      <c r="G2490" s="3">
        <v>42563</v>
      </c>
      <c r="H2490" s="4">
        <v>0.87291666666666667</v>
      </c>
      <c r="I2490" s="27">
        <f>HOUR(UBER[[#This Row],[Request Timestamp]])</f>
        <v>20</v>
      </c>
      <c r="J2490" s="4" t="str">
        <f t="shared" si="115"/>
        <v>Evening</v>
      </c>
      <c r="K2490" s="4" t="str">
        <f>TEXT(UBER[[#This Row],[Request Date]],"dddd")</f>
        <v>Tuesday</v>
      </c>
      <c r="L2490" s="2">
        <f>IF(OR(UBER[Drop Date]="NA", UBER[Drop Time]="NA"), "NA",M2490+N2490)</f>
        <v>42563.904166666667</v>
      </c>
      <c r="M2490" s="3">
        <v>42563</v>
      </c>
      <c r="N2490" s="4">
        <v>0.90416666666666667</v>
      </c>
      <c r="O2490" s="4" t="str">
        <f>IF(UBER[Drop Date]="NA","No","yes")</f>
        <v>yes</v>
      </c>
      <c r="P2490" s="4">
        <f t="shared" si="116"/>
        <v>3.125E-2</v>
      </c>
      <c r="Q2490" s="27">
        <f>IF(UBER[[Trip duration ]]="","",HOUR(P2490)*60 + MINUTE(P2490))</f>
        <v>45</v>
      </c>
      <c r="R2490" s="27"/>
    </row>
    <row r="2491" spans="1:18" x14ac:dyDescent="0.3">
      <c r="A2491" s="1">
        <v>2498</v>
      </c>
      <c r="B2491" s="1" t="s">
        <v>4</v>
      </c>
      <c r="C2491" s="1" t="s">
        <v>6</v>
      </c>
      <c r="D2491" s="1" t="str">
        <f t="shared" si="114"/>
        <v>No</v>
      </c>
      <c r="E2491" s="1" t="s">
        <v>7</v>
      </c>
      <c r="F2491" s="2">
        <f>UBER[[#This Row],[Request Date]]+UBER[[#This Row],[Request Time]]</f>
        <v>42563.875</v>
      </c>
      <c r="G2491" s="3">
        <v>42563</v>
      </c>
      <c r="H2491" s="4">
        <v>0.875</v>
      </c>
      <c r="I2491" s="27">
        <f>HOUR(UBER[[#This Row],[Request Timestamp]])</f>
        <v>21</v>
      </c>
      <c r="J2491" s="4" t="str">
        <f t="shared" si="115"/>
        <v>Night</v>
      </c>
      <c r="K2491" s="4" t="str">
        <f>TEXT(UBER[[#This Row],[Request Date]],"dddd")</f>
        <v>Tuesday</v>
      </c>
      <c r="L2491" s="2" t="str">
        <f>IF(OR(UBER[Drop Date]="NA", UBER[Drop Time]="NA"), "NA",M2491+N2491)</f>
        <v>NA</v>
      </c>
      <c r="M2491" s="3" t="s">
        <v>6</v>
      </c>
      <c r="N2491" s="4"/>
      <c r="O2491" s="4" t="str">
        <f>IF(UBER[Drop Date]="NA","No","yes")</f>
        <v>No</v>
      </c>
      <c r="P2491" s="4" t="str">
        <f t="shared" si="116"/>
        <v/>
      </c>
      <c r="Q2491" s="27" t="str">
        <f>IF(UBER[[Trip duration ]]="","",HOUR(P2491)*60 + MINUTE(P2491))</f>
        <v/>
      </c>
      <c r="R2491" s="27"/>
    </row>
    <row r="2492" spans="1:18" x14ac:dyDescent="0.3">
      <c r="A2492" s="1">
        <v>2499</v>
      </c>
      <c r="B2492" s="1" t="s">
        <v>4</v>
      </c>
      <c r="C2492" s="1">
        <v>123</v>
      </c>
      <c r="D2492" s="1" t="str">
        <f t="shared" si="114"/>
        <v>Yes</v>
      </c>
      <c r="E2492" s="1" t="s">
        <v>5</v>
      </c>
      <c r="F2492" s="2">
        <f>UBER[[#This Row],[Request Date]]+UBER[[#This Row],[Request Time]]</f>
        <v>42563.871527777781</v>
      </c>
      <c r="G2492" s="3">
        <v>42563</v>
      </c>
      <c r="H2492" s="4">
        <v>0.87152777777777779</v>
      </c>
      <c r="I2492" s="27">
        <f>HOUR(UBER[[#This Row],[Request Timestamp]])</f>
        <v>20</v>
      </c>
      <c r="J2492" s="4" t="str">
        <f t="shared" si="115"/>
        <v>Evening</v>
      </c>
      <c r="K2492" s="4" t="str">
        <f>TEXT(UBER[[#This Row],[Request Date]],"dddd")</f>
        <v>Tuesday</v>
      </c>
      <c r="L2492" s="2">
        <f>IF(OR(UBER[Drop Date]="NA", UBER[Drop Time]="NA"), "NA",M2492+N2492)</f>
        <v>42563.918749999997</v>
      </c>
      <c r="M2492" s="3">
        <v>42563</v>
      </c>
      <c r="N2492" s="4">
        <v>0.91875000000000007</v>
      </c>
      <c r="O2492" s="4" t="str">
        <f>IF(UBER[Drop Date]="NA","No","yes")</f>
        <v>yes</v>
      </c>
      <c r="P2492" s="4">
        <f t="shared" si="116"/>
        <v>4.722222221607808E-2</v>
      </c>
      <c r="Q2492" s="27">
        <f>IF(UBER[[Trip duration ]]="","",HOUR(P2492)*60 + MINUTE(P2492))</f>
        <v>68</v>
      </c>
      <c r="R2492" s="27"/>
    </row>
    <row r="2493" spans="1:18" x14ac:dyDescent="0.3">
      <c r="A2493" s="1">
        <v>2500</v>
      </c>
      <c r="B2493" s="1" t="s">
        <v>4</v>
      </c>
      <c r="C2493" s="1" t="s">
        <v>6</v>
      </c>
      <c r="D2493" s="1" t="str">
        <f t="shared" si="114"/>
        <v>No</v>
      </c>
      <c r="E2493" s="1" t="s">
        <v>7</v>
      </c>
      <c r="F2493" s="2">
        <f>UBER[[#This Row],[Request Date]]+UBER[[#This Row],[Request Time]]</f>
        <v>42563.870833333334</v>
      </c>
      <c r="G2493" s="3">
        <v>42563</v>
      </c>
      <c r="H2493" s="4">
        <v>0.87083333333333324</v>
      </c>
      <c r="I2493" s="27">
        <f>HOUR(UBER[[#This Row],[Request Timestamp]])</f>
        <v>20</v>
      </c>
      <c r="J2493" s="4" t="str">
        <f t="shared" si="115"/>
        <v>Evening</v>
      </c>
      <c r="K2493" s="4" t="str">
        <f>TEXT(UBER[[#This Row],[Request Date]],"dddd")</f>
        <v>Tuesday</v>
      </c>
      <c r="L2493" s="2" t="str">
        <f>IF(OR(UBER[Drop Date]="NA", UBER[Drop Time]="NA"), "NA",M2493+N2493)</f>
        <v>NA</v>
      </c>
      <c r="M2493" s="3" t="s">
        <v>6</v>
      </c>
      <c r="N2493" s="4"/>
      <c r="O2493" s="4" t="str">
        <f>IF(UBER[Drop Date]="NA","No","yes")</f>
        <v>No</v>
      </c>
      <c r="P2493" s="4" t="str">
        <f t="shared" si="116"/>
        <v/>
      </c>
      <c r="Q2493" s="27" t="str">
        <f>IF(UBER[[Trip duration ]]="","",HOUR(P2493)*60 + MINUTE(P2493))</f>
        <v/>
      </c>
      <c r="R2493" s="27"/>
    </row>
    <row r="2494" spans="1:18" x14ac:dyDescent="0.3">
      <c r="A2494" s="1">
        <v>2501</v>
      </c>
      <c r="B2494" s="1" t="s">
        <v>4</v>
      </c>
      <c r="C2494" s="1" t="s">
        <v>6</v>
      </c>
      <c r="D2494" s="1" t="str">
        <f t="shared" si="114"/>
        <v>No</v>
      </c>
      <c r="E2494" s="1" t="s">
        <v>7</v>
      </c>
      <c r="F2494" s="2">
        <f>UBER[[#This Row],[Request Date]]+UBER[[#This Row],[Request Time]]</f>
        <v>42563.874305555553</v>
      </c>
      <c r="G2494" s="3">
        <v>42563</v>
      </c>
      <c r="H2494" s="4">
        <v>0.87430555555555556</v>
      </c>
      <c r="I2494" s="27">
        <f>HOUR(UBER[[#This Row],[Request Timestamp]])</f>
        <v>20</v>
      </c>
      <c r="J2494" s="4" t="str">
        <f t="shared" si="115"/>
        <v>Evening</v>
      </c>
      <c r="K2494" s="4" t="str">
        <f>TEXT(UBER[[#This Row],[Request Date]],"dddd")</f>
        <v>Tuesday</v>
      </c>
      <c r="L2494" s="2" t="str">
        <f>IF(OR(UBER[Drop Date]="NA", UBER[Drop Time]="NA"), "NA",M2494+N2494)</f>
        <v>NA</v>
      </c>
      <c r="M2494" s="3" t="s">
        <v>6</v>
      </c>
      <c r="N2494" s="4"/>
      <c r="O2494" s="4" t="str">
        <f>IF(UBER[Drop Date]="NA","No","yes")</f>
        <v>No</v>
      </c>
      <c r="P2494" s="4" t="str">
        <f t="shared" si="116"/>
        <v/>
      </c>
      <c r="Q2494" s="27" t="str">
        <f>IF(UBER[[Trip duration ]]="","",HOUR(P2494)*60 + MINUTE(P2494))</f>
        <v/>
      </c>
      <c r="R2494" s="27"/>
    </row>
    <row r="2495" spans="1:18" x14ac:dyDescent="0.3">
      <c r="A2495" s="1">
        <v>2502</v>
      </c>
      <c r="B2495" s="1" t="s">
        <v>4</v>
      </c>
      <c r="C2495" s="1" t="s">
        <v>6</v>
      </c>
      <c r="D2495" s="1" t="str">
        <f t="shared" si="114"/>
        <v>No</v>
      </c>
      <c r="E2495" s="1" t="s">
        <v>7</v>
      </c>
      <c r="F2495" s="2">
        <f>UBER[[#This Row],[Request Date]]+UBER[[#This Row],[Request Time]]</f>
        <v>42563.87222222222</v>
      </c>
      <c r="G2495" s="3">
        <v>42563</v>
      </c>
      <c r="H2495" s="4">
        <v>0.87222222222222223</v>
      </c>
      <c r="I2495" s="27">
        <f>HOUR(UBER[[#This Row],[Request Timestamp]])</f>
        <v>20</v>
      </c>
      <c r="J2495" s="4" t="str">
        <f t="shared" si="115"/>
        <v>Evening</v>
      </c>
      <c r="K2495" s="4" t="str">
        <f>TEXT(UBER[[#This Row],[Request Date]],"dddd")</f>
        <v>Tuesday</v>
      </c>
      <c r="L2495" s="2" t="str">
        <f>IF(OR(UBER[Drop Date]="NA", UBER[Drop Time]="NA"), "NA",M2495+N2495)</f>
        <v>NA</v>
      </c>
      <c r="M2495" s="3" t="s">
        <v>6</v>
      </c>
      <c r="N2495" s="4"/>
      <c r="O2495" s="4" t="str">
        <f>IF(UBER[Drop Date]="NA","No","yes")</f>
        <v>No</v>
      </c>
      <c r="P2495" s="4" t="str">
        <f t="shared" si="116"/>
        <v/>
      </c>
      <c r="Q2495" s="27" t="str">
        <f>IF(UBER[[Trip duration ]]="","",HOUR(P2495)*60 + MINUTE(P2495))</f>
        <v/>
      </c>
      <c r="R2495" s="27"/>
    </row>
    <row r="2496" spans="1:18" x14ac:dyDescent="0.3">
      <c r="A2496" s="1">
        <v>2503</v>
      </c>
      <c r="B2496" s="1" t="s">
        <v>4</v>
      </c>
      <c r="C2496" s="1" t="s">
        <v>6</v>
      </c>
      <c r="D2496" s="1" t="str">
        <f t="shared" si="114"/>
        <v>No</v>
      </c>
      <c r="E2496" s="1" t="s">
        <v>7</v>
      </c>
      <c r="F2496" s="2">
        <f>UBER[[#This Row],[Request Date]]+UBER[[#This Row],[Request Time]]</f>
        <v>42563.871527777781</v>
      </c>
      <c r="G2496" s="3">
        <v>42563</v>
      </c>
      <c r="H2496" s="4">
        <v>0.87152777777777779</v>
      </c>
      <c r="I2496" s="27">
        <f>HOUR(UBER[[#This Row],[Request Timestamp]])</f>
        <v>20</v>
      </c>
      <c r="J2496" s="4" t="str">
        <f t="shared" si="115"/>
        <v>Evening</v>
      </c>
      <c r="K2496" s="4" t="str">
        <f>TEXT(UBER[[#This Row],[Request Date]],"dddd")</f>
        <v>Tuesday</v>
      </c>
      <c r="L2496" s="2" t="str">
        <f>IF(OR(UBER[Drop Date]="NA", UBER[Drop Time]="NA"), "NA",M2496+N2496)</f>
        <v>NA</v>
      </c>
      <c r="M2496" s="3" t="s">
        <v>6</v>
      </c>
      <c r="N2496" s="4"/>
      <c r="O2496" s="4" t="str">
        <f>IF(UBER[Drop Date]="NA","No","yes")</f>
        <v>No</v>
      </c>
      <c r="P2496" s="4" t="str">
        <f t="shared" si="116"/>
        <v/>
      </c>
      <c r="Q2496" s="27" t="str">
        <f>IF(UBER[[Trip duration ]]="","",HOUR(P2496)*60 + MINUTE(P2496))</f>
        <v/>
      </c>
      <c r="R2496" s="27"/>
    </row>
    <row r="2497" spans="1:18" x14ac:dyDescent="0.3">
      <c r="A2497" s="1">
        <v>2504</v>
      </c>
      <c r="B2497" s="1" t="s">
        <v>4</v>
      </c>
      <c r="C2497" s="1" t="s">
        <v>6</v>
      </c>
      <c r="D2497" s="1" t="str">
        <f t="shared" si="114"/>
        <v>No</v>
      </c>
      <c r="E2497" s="1" t="s">
        <v>7</v>
      </c>
      <c r="F2497" s="2">
        <f>UBER[[#This Row],[Request Date]]+UBER[[#This Row],[Request Time]]</f>
        <v>42563.871527777781</v>
      </c>
      <c r="G2497" s="3">
        <v>42563</v>
      </c>
      <c r="H2497" s="4">
        <v>0.87152777777777779</v>
      </c>
      <c r="I2497" s="27">
        <f>HOUR(UBER[[#This Row],[Request Timestamp]])</f>
        <v>20</v>
      </c>
      <c r="J2497" s="4" t="str">
        <f t="shared" si="115"/>
        <v>Evening</v>
      </c>
      <c r="K2497" s="4" t="str">
        <f>TEXT(UBER[[#This Row],[Request Date]],"dddd")</f>
        <v>Tuesday</v>
      </c>
      <c r="L2497" s="2" t="str">
        <f>IF(OR(UBER[Drop Date]="NA", UBER[Drop Time]="NA"), "NA",M2497+N2497)</f>
        <v>NA</v>
      </c>
      <c r="M2497" s="3" t="s">
        <v>6</v>
      </c>
      <c r="N2497" s="4"/>
      <c r="O2497" s="4" t="str">
        <f>IF(UBER[Drop Date]="NA","No","yes")</f>
        <v>No</v>
      </c>
      <c r="P2497" s="4" t="str">
        <f t="shared" si="116"/>
        <v/>
      </c>
      <c r="Q2497" s="27" t="str">
        <f>IF(UBER[[Trip duration ]]="","",HOUR(P2497)*60 + MINUTE(P2497))</f>
        <v/>
      </c>
      <c r="R2497" s="27"/>
    </row>
    <row r="2498" spans="1:18" x14ac:dyDescent="0.3">
      <c r="A2498" s="1">
        <v>2505</v>
      </c>
      <c r="B2498" s="1" t="s">
        <v>4</v>
      </c>
      <c r="C2498" s="1">
        <v>14</v>
      </c>
      <c r="D2498" s="1" t="str">
        <f t="shared" ref="D2498:D2561" si="117">IF(C:C="NA","No","Yes")</f>
        <v>Yes</v>
      </c>
      <c r="E2498" s="1" t="s">
        <v>5</v>
      </c>
      <c r="F2498" s="2">
        <f>UBER[[#This Row],[Request Date]]+UBER[[#This Row],[Request Time]]</f>
        <v>42563.877083333333</v>
      </c>
      <c r="G2498" s="3">
        <v>42563</v>
      </c>
      <c r="H2498" s="4">
        <v>0.87708333333333333</v>
      </c>
      <c r="I2498" s="27">
        <f>HOUR(UBER[[#This Row],[Request Timestamp]])</f>
        <v>21</v>
      </c>
      <c r="J2498" s="4" t="str">
        <f t="shared" ref="J2498:J2561" si="118">IF(HOUR(H2498)&lt;4,"Late Night",
 IF(HOUR(H2498)&lt;8,"Early Morning",
 IF(HOUR(H2498)&lt;12,"Morning",
 IF(HOUR(H2498)&lt;17,"Afternoon",
 IF(HOUR(H2498)&lt;21,"Evening","Night")))))</f>
        <v>Night</v>
      </c>
      <c r="K2498" s="4" t="str">
        <f>TEXT(UBER[[#This Row],[Request Date]],"dddd")</f>
        <v>Tuesday</v>
      </c>
      <c r="L2498" s="2">
        <f>IF(OR(UBER[Drop Date]="NA", UBER[Drop Time]="NA"), "NA",M2498+N2498)</f>
        <v>42563.926388888889</v>
      </c>
      <c r="M2498" s="3">
        <v>42563</v>
      </c>
      <c r="N2498" s="4">
        <v>0.92638888888888893</v>
      </c>
      <c r="O2498" s="4" t="str">
        <f>IF(UBER[Drop Date]="NA","No","yes")</f>
        <v>yes</v>
      </c>
      <c r="P2498" s="4">
        <f t="shared" ref="P2498:P2561" si="119">IF(OR(L2498="NA",F2498="NA"), "", L2498 - F2498)</f>
        <v>4.9305555556202307E-2</v>
      </c>
      <c r="Q2498" s="27">
        <f>IF(UBER[[Trip duration ]]="","",HOUR(P2498)*60 + MINUTE(P2498))</f>
        <v>71</v>
      </c>
      <c r="R2498" s="27"/>
    </row>
    <row r="2499" spans="1:18" x14ac:dyDescent="0.3">
      <c r="A2499" s="1">
        <v>2506</v>
      </c>
      <c r="B2499" s="1" t="s">
        <v>8</v>
      </c>
      <c r="C2499" s="1">
        <v>22</v>
      </c>
      <c r="D2499" s="1" t="str">
        <f t="shared" si="117"/>
        <v>Yes</v>
      </c>
      <c r="E2499" s="1" t="s">
        <v>5</v>
      </c>
      <c r="F2499" s="2">
        <f>UBER[[#This Row],[Request Date]]+UBER[[#This Row],[Request Time]]</f>
        <v>42563.875694444447</v>
      </c>
      <c r="G2499" s="3">
        <v>42563</v>
      </c>
      <c r="H2499" s="4">
        <v>0.87569444444444444</v>
      </c>
      <c r="I2499" s="27">
        <f>HOUR(UBER[[#This Row],[Request Timestamp]])</f>
        <v>21</v>
      </c>
      <c r="J2499" s="4" t="str">
        <f t="shared" si="118"/>
        <v>Night</v>
      </c>
      <c r="K2499" s="4" t="str">
        <f>TEXT(UBER[[#This Row],[Request Date]],"dddd")</f>
        <v>Tuesday</v>
      </c>
      <c r="L2499" s="2">
        <f>IF(OR(UBER[Drop Date]="NA", UBER[Drop Time]="NA"), "NA",M2499+N2499)</f>
        <v>42563.901388888888</v>
      </c>
      <c r="M2499" s="3">
        <v>42563</v>
      </c>
      <c r="N2499" s="4">
        <v>0.90138888888888891</v>
      </c>
      <c r="O2499" s="4" t="str">
        <f>IF(UBER[Drop Date]="NA","No","yes")</f>
        <v>yes</v>
      </c>
      <c r="P2499" s="4">
        <f t="shared" si="119"/>
        <v>2.569444444088731E-2</v>
      </c>
      <c r="Q2499" s="27">
        <f>IF(UBER[[Trip duration ]]="","",HOUR(P2499)*60 + MINUTE(P2499))</f>
        <v>37</v>
      </c>
      <c r="R2499" s="27"/>
    </row>
    <row r="2500" spans="1:18" x14ac:dyDescent="0.3">
      <c r="A2500" s="1">
        <v>2507</v>
      </c>
      <c r="B2500" s="1" t="s">
        <v>8</v>
      </c>
      <c r="C2500" s="1">
        <v>122</v>
      </c>
      <c r="D2500" s="1" t="str">
        <f t="shared" si="117"/>
        <v>Yes</v>
      </c>
      <c r="E2500" s="1" t="s">
        <v>5</v>
      </c>
      <c r="F2500" s="2">
        <f>UBER[[#This Row],[Request Date]]+UBER[[#This Row],[Request Time]]</f>
        <v>42563.878472222219</v>
      </c>
      <c r="G2500" s="3">
        <v>42563</v>
      </c>
      <c r="H2500" s="4">
        <v>0.87847222222222221</v>
      </c>
      <c r="I2500" s="27">
        <f>HOUR(UBER[[#This Row],[Request Timestamp]])</f>
        <v>21</v>
      </c>
      <c r="J2500" s="4" t="str">
        <f t="shared" si="118"/>
        <v>Night</v>
      </c>
      <c r="K2500" s="4" t="str">
        <f>TEXT(UBER[[#This Row],[Request Date]],"dddd")</f>
        <v>Tuesday</v>
      </c>
      <c r="L2500" s="2">
        <f>IF(OR(UBER[Drop Date]="NA", UBER[Drop Time]="NA"), "NA",M2500+N2500)</f>
        <v>42563.895833333336</v>
      </c>
      <c r="M2500" s="3">
        <v>42563</v>
      </c>
      <c r="N2500" s="4">
        <v>0.89583333333333337</v>
      </c>
      <c r="O2500" s="4" t="str">
        <f>IF(UBER[Drop Date]="NA","No","yes")</f>
        <v>yes</v>
      </c>
      <c r="P2500" s="4">
        <f t="shared" si="119"/>
        <v>1.7361111116770189E-2</v>
      </c>
      <c r="Q2500" s="27">
        <f>IF(UBER[[Trip duration ]]="","",HOUR(P2500)*60 + MINUTE(P2500))</f>
        <v>25</v>
      </c>
      <c r="R2500" s="27"/>
    </row>
    <row r="2501" spans="1:18" x14ac:dyDescent="0.3">
      <c r="A2501" s="1">
        <v>2508</v>
      </c>
      <c r="B2501" s="1" t="s">
        <v>4</v>
      </c>
      <c r="C2501" s="1">
        <v>204</v>
      </c>
      <c r="D2501" s="1" t="str">
        <f t="shared" si="117"/>
        <v>Yes</v>
      </c>
      <c r="E2501" s="1" t="s">
        <v>5</v>
      </c>
      <c r="F2501" s="2">
        <f>UBER[[#This Row],[Request Date]]+UBER[[#This Row],[Request Time]]</f>
        <v>42563.87777777778</v>
      </c>
      <c r="G2501" s="3">
        <v>42563</v>
      </c>
      <c r="H2501" s="4">
        <v>0.87777777777777777</v>
      </c>
      <c r="I2501" s="27">
        <f>HOUR(UBER[[#This Row],[Request Timestamp]])</f>
        <v>21</v>
      </c>
      <c r="J2501" s="4" t="str">
        <f t="shared" si="118"/>
        <v>Night</v>
      </c>
      <c r="K2501" s="4" t="str">
        <f>TEXT(UBER[[#This Row],[Request Date]],"dddd")</f>
        <v>Tuesday</v>
      </c>
      <c r="L2501" s="2">
        <f>IF(OR(UBER[Drop Date]="NA", UBER[Drop Time]="NA"), "NA",M2501+N2501)</f>
        <v>42563.916666666664</v>
      </c>
      <c r="M2501" s="3">
        <v>42563</v>
      </c>
      <c r="N2501" s="4">
        <v>0.91666666666666663</v>
      </c>
      <c r="O2501" s="4" t="str">
        <f>IF(UBER[Drop Date]="NA","No","yes")</f>
        <v>yes</v>
      </c>
      <c r="P2501" s="4">
        <f t="shared" si="119"/>
        <v>3.8888888884685002E-2</v>
      </c>
      <c r="Q2501" s="27">
        <f>IF(UBER[[Trip duration ]]="","",HOUR(P2501)*60 + MINUTE(P2501))</f>
        <v>56</v>
      </c>
      <c r="R2501" s="27"/>
    </row>
    <row r="2502" spans="1:18" x14ac:dyDescent="0.3">
      <c r="A2502" s="1">
        <v>2509</v>
      </c>
      <c r="B2502" s="1" t="s">
        <v>8</v>
      </c>
      <c r="C2502" s="1">
        <v>278</v>
      </c>
      <c r="D2502" s="1" t="str">
        <f t="shared" si="117"/>
        <v>Yes</v>
      </c>
      <c r="E2502" s="1" t="s">
        <v>5</v>
      </c>
      <c r="F2502" s="2">
        <f>UBER[[#This Row],[Request Date]]+UBER[[#This Row],[Request Time]]</f>
        <v>42563.875694444447</v>
      </c>
      <c r="G2502" s="3">
        <v>42563</v>
      </c>
      <c r="H2502" s="4">
        <v>0.87569444444444444</v>
      </c>
      <c r="I2502" s="27">
        <f>HOUR(UBER[[#This Row],[Request Timestamp]])</f>
        <v>21</v>
      </c>
      <c r="J2502" s="4" t="str">
        <f t="shared" si="118"/>
        <v>Night</v>
      </c>
      <c r="K2502" s="4" t="str">
        <f>TEXT(UBER[[#This Row],[Request Date]],"dddd")</f>
        <v>Tuesday</v>
      </c>
      <c r="L2502" s="2">
        <f>IF(OR(UBER[Drop Date]="NA", UBER[Drop Time]="NA"), "NA",M2502+N2502)</f>
        <v>42563.910416666666</v>
      </c>
      <c r="M2502" s="3">
        <v>42563</v>
      </c>
      <c r="N2502" s="4">
        <v>0.91041666666666676</v>
      </c>
      <c r="O2502" s="4" t="str">
        <f>IF(UBER[Drop Date]="NA","No","yes")</f>
        <v>yes</v>
      </c>
      <c r="P2502" s="4">
        <f t="shared" si="119"/>
        <v>3.4722222218988463E-2</v>
      </c>
      <c r="Q2502" s="27">
        <f>IF(UBER[[Trip duration ]]="","",HOUR(P2502)*60 + MINUTE(P2502))</f>
        <v>50</v>
      </c>
      <c r="R2502" s="27"/>
    </row>
    <row r="2503" spans="1:18" x14ac:dyDescent="0.3">
      <c r="A2503" s="1">
        <v>2510</v>
      </c>
      <c r="B2503" s="1" t="s">
        <v>8</v>
      </c>
      <c r="C2503" s="1">
        <v>163</v>
      </c>
      <c r="D2503" s="1" t="str">
        <f t="shared" si="117"/>
        <v>Yes</v>
      </c>
      <c r="E2503" s="1" t="s">
        <v>5</v>
      </c>
      <c r="F2503" s="2">
        <f>UBER[[#This Row],[Request Date]]+UBER[[#This Row],[Request Time]]</f>
        <v>42563.875694444447</v>
      </c>
      <c r="G2503" s="3">
        <v>42563</v>
      </c>
      <c r="H2503" s="4">
        <v>0.87569444444444444</v>
      </c>
      <c r="I2503" s="27">
        <f>HOUR(UBER[[#This Row],[Request Timestamp]])</f>
        <v>21</v>
      </c>
      <c r="J2503" s="4" t="str">
        <f t="shared" si="118"/>
        <v>Night</v>
      </c>
      <c r="K2503" s="4" t="str">
        <f>TEXT(UBER[[#This Row],[Request Date]],"dddd")</f>
        <v>Tuesday</v>
      </c>
      <c r="L2503" s="2">
        <f>IF(OR(UBER[Drop Date]="NA", UBER[Drop Time]="NA"), "NA",M2503+N2503)</f>
        <v>42563.909722222219</v>
      </c>
      <c r="M2503" s="3">
        <v>42563</v>
      </c>
      <c r="N2503" s="4">
        <v>0.90972222222222221</v>
      </c>
      <c r="O2503" s="4" t="str">
        <f>IF(UBER[Drop Date]="NA","No","yes")</f>
        <v>yes</v>
      </c>
      <c r="P2503" s="4">
        <f t="shared" si="119"/>
        <v>3.4027777772280388E-2</v>
      </c>
      <c r="Q2503" s="27">
        <f>IF(UBER[[Trip duration ]]="","",HOUR(P2503)*60 + MINUTE(P2503))</f>
        <v>49</v>
      </c>
      <c r="R2503" s="27"/>
    </row>
    <row r="2504" spans="1:18" x14ac:dyDescent="0.3">
      <c r="A2504" s="1">
        <v>2511</v>
      </c>
      <c r="B2504" s="1" t="s">
        <v>8</v>
      </c>
      <c r="C2504" s="1">
        <v>213</v>
      </c>
      <c r="D2504" s="1" t="str">
        <f t="shared" si="117"/>
        <v>Yes</v>
      </c>
      <c r="E2504" s="1" t="s">
        <v>5</v>
      </c>
      <c r="F2504" s="2">
        <f>UBER[[#This Row],[Request Date]]+UBER[[#This Row],[Request Time]]</f>
        <v>42563.879861111112</v>
      </c>
      <c r="G2504" s="3">
        <v>42563</v>
      </c>
      <c r="H2504" s="4">
        <v>0.87986111111111109</v>
      </c>
      <c r="I2504" s="27">
        <f>HOUR(UBER[[#This Row],[Request Timestamp]])</f>
        <v>21</v>
      </c>
      <c r="J2504" s="4" t="str">
        <f t="shared" si="118"/>
        <v>Night</v>
      </c>
      <c r="K2504" s="4" t="str">
        <f>TEXT(UBER[[#This Row],[Request Date]],"dddd")</f>
        <v>Tuesday</v>
      </c>
      <c r="L2504" s="2">
        <f>IF(OR(UBER[Drop Date]="NA", UBER[Drop Time]="NA"), "NA",M2504+N2504)</f>
        <v>42563.927083333336</v>
      </c>
      <c r="M2504" s="3">
        <v>42563</v>
      </c>
      <c r="N2504" s="4">
        <v>0.92708333333333337</v>
      </c>
      <c r="O2504" s="4" t="str">
        <f>IF(UBER[Drop Date]="NA","No","yes")</f>
        <v>yes</v>
      </c>
      <c r="P2504" s="4">
        <f t="shared" si="119"/>
        <v>4.7222222223354038E-2</v>
      </c>
      <c r="Q2504" s="27">
        <f>IF(UBER[[Trip duration ]]="","",HOUR(P2504)*60 + MINUTE(P2504))</f>
        <v>68</v>
      </c>
      <c r="R2504" s="27"/>
    </row>
    <row r="2505" spans="1:18" x14ac:dyDescent="0.3">
      <c r="A2505" s="1">
        <v>2512</v>
      </c>
      <c r="B2505" s="1" t="s">
        <v>4</v>
      </c>
      <c r="C2505" s="1" t="s">
        <v>6</v>
      </c>
      <c r="D2505" s="1" t="str">
        <f t="shared" si="117"/>
        <v>No</v>
      </c>
      <c r="E2505" s="1" t="s">
        <v>7</v>
      </c>
      <c r="F2505" s="2">
        <f>UBER[[#This Row],[Request Date]]+UBER[[#This Row],[Request Time]]</f>
        <v>42563.877083333333</v>
      </c>
      <c r="G2505" s="3">
        <v>42563</v>
      </c>
      <c r="H2505" s="4">
        <v>0.87708333333333333</v>
      </c>
      <c r="I2505" s="27">
        <f>HOUR(UBER[[#This Row],[Request Timestamp]])</f>
        <v>21</v>
      </c>
      <c r="J2505" s="4" t="str">
        <f t="shared" si="118"/>
        <v>Night</v>
      </c>
      <c r="K2505" s="4" t="str">
        <f>TEXT(UBER[[#This Row],[Request Date]],"dddd")</f>
        <v>Tuesday</v>
      </c>
      <c r="L2505" s="2" t="str">
        <f>IF(OR(UBER[Drop Date]="NA", UBER[Drop Time]="NA"), "NA",M2505+N2505)</f>
        <v>NA</v>
      </c>
      <c r="M2505" s="3" t="s">
        <v>6</v>
      </c>
      <c r="N2505" s="4"/>
      <c r="O2505" s="4" t="str">
        <f>IF(UBER[Drop Date]="NA","No","yes")</f>
        <v>No</v>
      </c>
      <c r="P2505" s="4" t="str">
        <f t="shared" si="119"/>
        <v/>
      </c>
      <c r="Q2505" s="27" t="str">
        <f>IF(UBER[[Trip duration ]]="","",HOUR(P2505)*60 + MINUTE(P2505))</f>
        <v/>
      </c>
      <c r="R2505" s="27"/>
    </row>
    <row r="2506" spans="1:18" x14ac:dyDescent="0.3">
      <c r="A2506" s="1">
        <v>2513</v>
      </c>
      <c r="B2506" s="1" t="s">
        <v>4</v>
      </c>
      <c r="C2506" s="1" t="s">
        <v>6</v>
      </c>
      <c r="D2506" s="1" t="str">
        <f t="shared" si="117"/>
        <v>No</v>
      </c>
      <c r="E2506" s="1" t="s">
        <v>7</v>
      </c>
      <c r="F2506" s="2">
        <f>UBER[[#This Row],[Request Date]]+UBER[[#This Row],[Request Time]]</f>
        <v>42563.880555555559</v>
      </c>
      <c r="G2506" s="3">
        <v>42563</v>
      </c>
      <c r="H2506" s="4">
        <v>0.88055555555555554</v>
      </c>
      <c r="I2506" s="27">
        <f>HOUR(UBER[[#This Row],[Request Timestamp]])</f>
        <v>21</v>
      </c>
      <c r="J2506" s="4" t="str">
        <f t="shared" si="118"/>
        <v>Night</v>
      </c>
      <c r="K2506" s="4" t="str">
        <f>TEXT(UBER[[#This Row],[Request Date]],"dddd")</f>
        <v>Tuesday</v>
      </c>
      <c r="L2506" s="2" t="str">
        <f>IF(OR(UBER[Drop Date]="NA", UBER[Drop Time]="NA"), "NA",M2506+N2506)</f>
        <v>NA</v>
      </c>
      <c r="M2506" s="3" t="s">
        <v>6</v>
      </c>
      <c r="N2506" s="4"/>
      <c r="O2506" s="4" t="str">
        <f>IF(UBER[Drop Date]="NA","No","yes")</f>
        <v>No</v>
      </c>
      <c r="P2506" s="4" t="str">
        <f t="shared" si="119"/>
        <v/>
      </c>
      <c r="Q2506" s="27" t="str">
        <f>IF(UBER[[Trip duration ]]="","",HOUR(P2506)*60 + MINUTE(P2506))</f>
        <v/>
      </c>
      <c r="R2506" s="27"/>
    </row>
    <row r="2507" spans="1:18" x14ac:dyDescent="0.3">
      <c r="A2507" s="1">
        <v>2514</v>
      </c>
      <c r="B2507" s="1" t="s">
        <v>4</v>
      </c>
      <c r="C2507" s="1" t="s">
        <v>6</v>
      </c>
      <c r="D2507" s="1" t="str">
        <f t="shared" si="117"/>
        <v>No</v>
      </c>
      <c r="E2507" s="1" t="s">
        <v>7</v>
      </c>
      <c r="F2507" s="2">
        <f>UBER[[#This Row],[Request Date]]+UBER[[#This Row],[Request Time]]</f>
        <v>42563.879861111112</v>
      </c>
      <c r="G2507" s="3">
        <v>42563</v>
      </c>
      <c r="H2507" s="4">
        <v>0.87986111111111109</v>
      </c>
      <c r="I2507" s="27">
        <f>HOUR(UBER[[#This Row],[Request Timestamp]])</f>
        <v>21</v>
      </c>
      <c r="J2507" s="4" t="str">
        <f t="shared" si="118"/>
        <v>Night</v>
      </c>
      <c r="K2507" s="4" t="str">
        <f>TEXT(UBER[[#This Row],[Request Date]],"dddd")</f>
        <v>Tuesday</v>
      </c>
      <c r="L2507" s="2" t="str">
        <f>IF(OR(UBER[Drop Date]="NA", UBER[Drop Time]="NA"), "NA",M2507+N2507)</f>
        <v>NA</v>
      </c>
      <c r="M2507" s="3" t="s">
        <v>6</v>
      </c>
      <c r="N2507" s="4"/>
      <c r="O2507" s="4" t="str">
        <f>IF(UBER[Drop Date]="NA","No","yes")</f>
        <v>No</v>
      </c>
      <c r="P2507" s="4" t="str">
        <f t="shared" si="119"/>
        <v/>
      </c>
      <c r="Q2507" s="27" t="str">
        <f>IF(UBER[[Trip duration ]]="","",HOUR(P2507)*60 + MINUTE(P2507))</f>
        <v/>
      </c>
      <c r="R2507" s="27"/>
    </row>
    <row r="2508" spans="1:18" x14ac:dyDescent="0.3">
      <c r="A2508" s="1">
        <v>2515</v>
      </c>
      <c r="B2508" s="1" t="s">
        <v>4</v>
      </c>
      <c r="C2508" s="1" t="s">
        <v>6</v>
      </c>
      <c r="D2508" s="1" t="str">
        <f t="shared" si="117"/>
        <v>No</v>
      </c>
      <c r="E2508" s="1" t="s">
        <v>7</v>
      </c>
      <c r="F2508" s="2">
        <f>UBER[[#This Row],[Request Date]]+UBER[[#This Row],[Request Time]]</f>
        <v>42563.880555555559</v>
      </c>
      <c r="G2508" s="3">
        <v>42563</v>
      </c>
      <c r="H2508" s="4">
        <v>0.88055555555555554</v>
      </c>
      <c r="I2508" s="27">
        <f>HOUR(UBER[[#This Row],[Request Timestamp]])</f>
        <v>21</v>
      </c>
      <c r="J2508" s="4" t="str">
        <f t="shared" si="118"/>
        <v>Night</v>
      </c>
      <c r="K2508" s="4" t="str">
        <f>TEXT(UBER[[#This Row],[Request Date]],"dddd")</f>
        <v>Tuesday</v>
      </c>
      <c r="L2508" s="2" t="str">
        <f>IF(OR(UBER[Drop Date]="NA", UBER[Drop Time]="NA"), "NA",M2508+N2508)</f>
        <v>NA</v>
      </c>
      <c r="M2508" s="3" t="s">
        <v>6</v>
      </c>
      <c r="N2508" s="4"/>
      <c r="O2508" s="4" t="str">
        <f>IF(UBER[Drop Date]="NA","No","yes")</f>
        <v>No</v>
      </c>
      <c r="P2508" s="4" t="str">
        <f t="shared" si="119"/>
        <v/>
      </c>
      <c r="Q2508" s="27" t="str">
        <f>IF(UBER[[Trip duration ]]="","",HOUR(P2508)*60 + MINUTE(P2508))</f>
        <v/>
      </c>
      <c r="R2508" s="27"/>
    </row>
    <row r="2509" spans="1:18" x14ac:dyDescent="0.3">
      <c r="A2509" s="1">
        <v>2516</v>
      </c>
      <c r="B2509" s="1" t="s">
        <v>8</v>
      </c>
      <c r="C2509" s="1">
        <v>37</v>
      </c>
      <c r="D2509" s="1" t="str">
        <f t="shared" si="117"/>
        <v>Yes</v>
      </c>
      <c r="E2509" s="1" t="s">
        <v>5</v>
      </c>
      <c r="F2509" s="2">
        <f>UBER[[#This Row],[Request Date]]+UBER[[#This Row],[Request Time]]</f>
        <v>42563.878472222219</v>
      </c>
      <c r="G2509" s="3">
        <v>42563</v>
      </c>
      <c r="H2509" s="4">
        <v>0.87847222222222221</v>
      </c>
      <c r="I2509" s="27">
        <f>HOUR(UBER[[#This Row],[Request Timestamp]])</f>
        <v>21</v>
      </c>
      <c r="J2509" s="4" t="str">
        <f t="shared" si="118"/>
        <v>Night</v>
      </c>
      <c r="K2509" s="4" t="str">
        <f>TEXT(UBER[[#This Row],[Request Date]],"dddd")</f>
        <v>Tuesday</v>
      </c>
      <c r="L2509" s="2">
        <f>IF(OR(UBER[Drop Date]="NA", UBER[Drop Time]="NA"), "NA",M2509+N2509)</f>
        <v>42563.929166666669</v>
      </c>
      <c r="M2509" s="3">
        <v>42563</v>
      </c>
      <c r="N2509" s="4">
        <v>0.9291666666666667</v>
      </c>
      <c r="O2509" s="4" t="str">
        <f>IF(UBER[Drop Date]="NA","No","yes")</f>
        <v>yes</v>
      </c>
      <c r="P2509" s="4">
        <f t="shared" si="119"/>
        <v>5.0694444449618459E-2</v>
      </c>
      <c r="Q2509" s="27">
        <f>IF(UBER[[Trip duration ]]="","",HOUR(P2509)*60 + MINUTE(P2509))</f>
        <v>73</v>
      </c>
      <c r="R2509" s="27"/>
    </row>
    <row r="2510" spans="1:18" x14ac:dyDescent="0.3">
      <c r="A2510" s="1">
        <v>2517</v>
      </c>
      <c r="B2510" s="1" t="s">
        <v>4</v>
      </c>
      <c r="C2510" s="1">
        <v>52</v>
      </c>
      <c r="D2510" s="1" t="str">
        <f t="shared" si="117"/>
        <v>Yes</v>
      </c>
      <c r="E2510" s="1" t="s">
        <v>5</v>
      </c>
      <c r="F2510" s="2">
        <f>UBER[[#This Row],[Request Date]]+UBER[[#This Row],[Request Time]]</f>
        <v>42563.87777777778</v>
      </c>
      <c r="G2510" s="3">
        <v>42563</v>
      </c>
      <c r="H2510" s="4">
        <v>0.87777777777777777</v>
      </c>
      <c r="I2510" s="27">
        <f>HOUR(UBER[[#This Row],[Request Timestamp]])</f>
        <v>21</v>
      </c>
      <c r="J2510" s="4" t="str">
        <f t="shared" si="118"/>
        <v>Night</v>
      </c>
      <c r="K2510" s="4" t="str">
        <f>TEXT(UBER[[#This Row],[Request Date]],"dddd")</f>
        <v>Tuesday</v>
      </c>
      <c r="L2510" s="2">
        <f>IF(OR(UBER[Drop Date]="NA", UBER[Drop Time]="NA"), "NA",M2510+N2510)</f>
        <v>42563.930555555555</v>
      </c>
      <c r="M2510" s="3">
        <v>42563</v>
      </c>
      <c r="N2510" s="4">
        <v>0.93055555555555547</v>
      </c>
      <c r="O2510" s="4" t="str">
        <f>IF(UBER[Drop Date]="NA","No","yes")</f>
        <v>yes</v>
      </c>
      <c r="P2510" s="4">
        <f t="shared" si="119"/>
        <v>5.2777777775190771E-2</v>
      </c>
      <c r="Q2510" s="27">
        <f>IF(UBER[[Trip duration ]]="","",HOUR(P2510)*60 + MINUTE(P2510))</f>
        <v>76</v>
      </c>
      <c r="R2510" s="27"/>
    </row>
    <row r="2511" spans="1:18" x14ac:dyDescent="0.3">
      <c r="A2511" s="1">
        <v>2518</v>
      </c>
      <c r="B2511" s="1" t="s">
        <v>4</v>
      </c>
      <c r="C2511" s="1">
        <v>290</v>
      </c>
      <c r="D2511" s="1" t="str">
        <f t="shared" si="117"/>
        <v>Yes</v>
      </c>
      <c r="E2511" s="1" t="s">
        <v>5</v>
      </c>
      <c r="F2511" s="2">
        <f>UBER[[#This Row],[Request Date]]+UBER[[#This Row],[Request Time]]</f>
        <v>42563.879861111112</v>
      </c>
      <c r="G2511" s="3">
        <v>42563</v>
      </c>
      <c r="H2511" s="4">
        <v>0.87986111111111109</v>
      </c>
      <c r="I2511" s="27">
        <f>HOUR(UBER[[#This Row],[Request Timestamp]])</f>
        <v>21</v>
      </c>
      <c r="J2511" s="4" t="str">
        <f t="shared" si="118"/>
        <v>Night</v>
      </c>
      <c r="K2511" s="4" t="str">
        <f>TEXT(UBER[[#This Row],[Request Date]],"dddd")</f>
        <v>Tuesday</v>
      </c>
      <c r="L2511" s="2">
        <f>IF(OR(UBER[Drop Date]="NA", UBER[Drop Time]="NA"), "NA",M2511+N2511)</f>
        <v>42563.923611111109</v>
      </c>
      <c r="M2511" s="3">
        <v>42563</v>
      </c>
      <c r="N2511" s="4">
        <v>0.92361111111111116</v>
      </c>
      <c r="O2511" s="4" t="str">
        <f>IF(UBER[Drop Date]="NA","No","yes")</f>
        <v>yes</v>
      </c>
      <c r="P2511" s="4">
        <f t="shared" si="119"/>
        <v>4.3749999997089617E-2</v>
      </c>
      <c r="Q2511" s="27">
        <f>IF(UBER[[Trip duration ]]="","",HOUR(P2511)*60 + MINUTE(P2511))</f>
        <v>63</v>
      </c>
      <c r="R2511" s="27"/>
    </row>
    <row r="2512" spans="1:18" x14ac:dyDescent="0.3">
      <c r="A2512" s="1">
        <v>2519</v>
      </c>
      <c r="B2512" s="1" t="s">
        <v>4</v>
      </c>
      <c r="C2512" s="1" t="s">
        <v>6</v>
      </c>
      <c r="D2512" s="1" t="str">
        <f t="shared" si="117"/>
        <v>No</v>
      </c>
      <c r="E2512" s="1" t="s">
        <v>7</v>
      </c>
      <c r="F2512" s="2">
        <f>UBER[[#This Row],[Request Date]]+UBER[[#This Row],[Request Time]]</f>
        <v>42563.879861111112</v>
      </c>
      <c r="G2512" s="3">
        <v>42563</v>
      </c>
      <c r="H2512" s="4">
        <v>0.87986111111111109</v>
      </c>
      <c r="I2512" s="27">
        <f>HOUR(UBER[[#This Row],[Request Timestamp]])</f>
        <v>21</v>
      </c>
      <c r="J2512" s="4" t="str">
        <f t="shared" si="118"/>
        <v>Night</v>
      </c>
      <c r="K2512" s="4" t="str">
        <f>TEXT(UBER[[#This Row],[Request Date]],"dddd")</f>
        <v>Tuesday</v>
      </c>
      <c r="L2512" s="2" t="str">
        <f>IF(OR(UBER[Drop Date]="NA", UBER[Drop Time]="NA"), "NA",M2512+N2512)</f>
        <v>NA</v>
      </c>
      <c r="M2512" s="3" t="s">
        <v>6</v>
      </c>
      <c r="N2512" s="4"/>
      <c r="O2512" s="4" t="str">
        <f>IF(UBER[Drop Date]="NA","No","yes")</f>
        <v>No</v>
      </c>
      <c r="P2512" s="4" t="str">
        <f t="shared" si="119"/>
        <v/>
      </c>
      <c r="Q2512" s="27" t="str">
        <f>IF(UBER[[Trip duration ]]="","",HOUR(P2512)*60 + MINUTE(P2512))</f>
        <v/>
      </c>
      <c r="R2512" s="27"/>
    </row>
    <row r="2513" spans="1:18" x14ac:dyDescent="0.3">
      <c r="A2513" s="1">
        <v>2520</v>
      </c>
      <c r="B2513" s="1" t="s">
        <v>8</v>
      </c>
      <c r="C2513" s="1">
        <v>8</v>
      </c>
      <c r="D2513" s="1" t="str">
        <f t="shared" si="117"/>
        <v>Yes</v>
      </c>
      <c r="E2513" s="1" t="s">
        <v>5</v>
      </c>
      <c r="F2513" s="2">
        <f>UBER[[#This Row],[Request Date]]+UBER[[#This Row],[Request Time]]</f>
        <v>42563.878472222219</v>
      </c>
      <c r="G2513" s="3">
        <v>42563</v>
      </c>
      <c r="H2513" s="4">
        <v>0.87847222222222221</v>
      </c>
      <c r="I2513" s="27">
        <f>HOUR(UBER[[#This Row],[Request Timestamp]])</f>
        <v>21</v>
      </c>
      <c r="J2513" s="4" t="str">
        <f t="shared" si="118"/>
        <v>Night</v>
      </c>
      <c r="K2513" s="4" t="str">
        <f>TEXT(UBER[[#This Row],[Request Date]],"dddd")</f>
        <v>Tuesday</v>
      </c>
      <c r="L2513" s="2">
        <f>IF(OR(UBER[Drop Date]="NA", UBER[Drop Time]="NA"), "NA",M2513+N2513)</f>
        <v>42563.930555555555</v>
      </c>
      <c r="M2513" s="3">
        <v>42563</v>
      </c>
      <c r="N2513" s="4">
        <v>0.93055555555555547</v>
      </c>
      <c r="O2513" s="4" t="str">
        <f>IF(UBER[Drop Date]="NA","No","yes")</f>
        <v>yes</v>
      </c>
      <c r="P2513" s="4">
        <f t="shared" si="119"/>
        <v>5.2083333335758653E-2</v>
      </c>
      <c r="Q2513" s="27">
        <f>IF(UBER[[Trip duration ]]="","",HOUR(P2513)*60 + MINUTE(P2513))</f>
        <v>75</v>
      </c>
      <c r="R2513" s="27"/>
    </row>
    <row r="2514" spans="1:18" x14ac:dyDescent="0.3">
      <c r="A2514" s="1">
        <v>2521</v>
      </c>
      <c r="B2514" s="1" t="s">
        <v>4</v>
      </c>
      <c r="C2514" s="1" t="s">
        <v>6</v>
      </c>
      <c r="D2514" s="1" t="str">
        <f t="shared" si="117"/>
        <v>No</v>
      </c>
      <c r="E2514" s="1" t="s">
        <v>7</v>
      </c>
      <c r="F2514" s="2">
        <f>UBER[[#This Row],[Request Date]]+UBER[[#This Row],[Request Time]]</f>
        <v>42563.884027777778</v>
      </c>
      <c r="G2514" s="3">
        <v>42563</v>
      </c>
      <c r="H2514" s="4">
        <v>0.88402777777777775</v>
      </c>
      <c r="I2514" s="27">
        <f>HOUR(UBER[[#This Row],[Request Timestamp]])</f>
        <v>21</v>
      </c>
      <c r="J2514" s="4" t="str">
        <f t="shared" si="118"/>
        <v>Night</v>
      </c>
      <c r="K2514" s="4" t="str">
        <f>TEXT(UBER[[#This Row],[Request Date]],"dddd")</f>
        <v>Tuesday</v>
      </c>
      <c r="L2514" s="2" t="str">
        <f>IF(OR(UBER[Drop Date]="NA", UBER[Drop Time]="NA"), "NA",M2514+N2514)</f>
        <v>NA</v>
      </c>
      <c r="M2514" s="3" t="s">
        <v>6</v>
      </c>
      <c r="N2514" s="4"/>
      <c r="O2514" s="4" t="str">
        <f>IF(UBER[Drop Date]="NA","No","yes")</f>
        <v>No</v>
      </c>
      <c r="P2514" s="4" t="str">
        <f t="shared" si="119"/>
        <v/>
      </c>
      <c r="Q2514" s="27" t="str">
        <f>IF(UBER[[Trip duration ]]="","",HOUR(P2514)*60 + MINUTE(P2514))</f>
        <v/>
      </c>
      <c r="R2514" s="27"/>
    </row>
    <row r="2515" spans="1:18" x14ac:dyDescent="0.3">
      <c r="A2515" s="1">
        <v>2522</v>
      </c>
      <c r="B2515" s="1" t="s">
        <v>8</v>
      </c>
      <c r="C2515" s="1" t="s">
        <v>6</v>
      </c>
      <c r="D2515" s="1" t="str">
        <f t="shared" si="117"/>
        <v>No</v>
      </c>
      <c r="E2515" s="1" t="s">
        <v>7</v>
      </c>
      <c r="F2515" s="2">
        <f>UBER[[#This Row],[Request Date]]+UBER[[#This Row],[Request Time]]</f>
        <v>42563.881249999999</v>
      </c>
      <c r="G2515" s="3">
        <v>42563</v>
      </c>
      <c r="H2515" s="4">
        <v>0.88124999999999998</v>
      </c>
      <c r="I2515" s="27">
        <f>HOUR(UBER[[#This Row],[Request Timestamp]])</f>
        <v>21</v>
      </c>
      <c r="J2515" s="4" t="str">
        <f t="shared" si="118"/>
        <v>Night</v>
      </c>
      <c r="K2515" s="4" t="str">
        <f>TEXT(UBER[[#This Row],[Request Date]],"dddd")</f>
        <v>Tuesday</v>
      </c>
      <c r="L2515" s="2" t="str">
        <f>IF(OR(UBER[Drop Date]="NA", UBER[Drop Time]="NA"), "NA",M2515+N2515)</f>
        <v>NA</v>
      </c>
      <c r="M2515" s="3" t="s">
        <v>6</v>
      </c>
      <c r="N2515" s="4"/>
      <c r="O2515" s="4" t="str">
        <f>IF(UBER[Drop Date]="NA","No","yes")</f>
        <v>No</v>
      </c>
      <c r="P2515" s="4" t="str">
        <f t="shared" si="119"/>
        <v/>
      </c>
      <c r="Q2515" s="27" t="str">
        <f>IF(UBER[[Trip duration ]]="","",HOUR(P2515)*60 + MINUTE(P2515))</f>
        <v/>
      </c>
      <c r="R2515" s="27"/>
    </row>
    <row r="2516" spans="1:18" x14ac:dyDescent="0.3">
      <c r="A2516" s="1">
        <v>2523</v>
      </c>
      <c r="B2516" s="1" t="s">
        <v>4</v>
      </c>
      <c r="C2516" s="1" t="s">
        <v>6</v>
      </c>
      <c r="D2516" s="1" t="str">
        <f t="shared" si="117"/>
        <v>No</v>
      </c>
      <c r="E2516" s="1" t="s">
        <v>7</v>
      </c>
      <c r="F2516" s="2">
        <f>UBER[[#This Row],[Request Date]]+UBER[[#This Row],[Request Time]]</f>
        <v>42563.882638888892</v>
      </c>
      <c r="G2516" s="3">
        <v>42563</v>
      </c>
      <c r="H2516" s="4">
        <v>0.88263888888888886</v>
      </c>
      <c r="I2516" s="27">
        <f>HOUR(UBER[[#This Row],[Request Timestamp]])</f>
        <v>21</v>
      </c>
      <c r="J2516" s="4" t="str">
        <f t="shared" si="118"/>
        <v>Night</v>
      </c>
      <c r="K2516" s="4" t="str">
        <f>TEXT(UBER[[#This Row],[Request Date]],"dddd")</f>
        <v>Tuesday</v>
      </c>
      <c r="L2516" s="2" t="str">
        <f>IF(OR(UBER[Drop Date]="NA", UBER[Drop Time]="NA"), "NA",M2516+N2516)</f>
        <v>NA</v>
      </c>
      <c r="M2516" s="3" t="s">
        <v>6</v>
      </c>
      <c r="N2516" s="4"/>
      <c r="O2516" s="4" t="str">
        <f>IF(UBER[Drop Date]="NA","No","yes")</f>
        <v>No</v>
      </c>
      <c r="P2516" s="4" t="str">
        <f t="shared" si="119"/>
        <v/>
      </c>
      <c r="Q2516" s="27" t="str">
        <f>IF(UBER[[Trip duration ]]="","",HOUR(P2516)*60 + MINUTE(P2516))</f>
        <v/>
      </c>
      <c r="R2516" s="27"/>
    </row>
    <row r="2517" spans="1:18" x14ac:dyDescent="0.3">
      <c r="A2517" s="1">
        <v>2524</v>
      </c>
      <c r="B2517" s="1" t="s">
        <v>4</v>
      </c>
      <c r="C2517" s="1">
        <v>169</v>
      </c>
      <c r="D2517" s="1" t="str">
        <f t="shared" si="117"/>
        <v>Yes</v>
      </c>
      <c r="E2517" s="1" t="s">
        <v>5</v>
      </c>
      <c r="F2517" s="2">
        <f>UBER[[#This Row],[Request Date]]+UBER[[#This Row],[Request Time]]</f>
        <v>42563.881249999999</v>
      </c>
      <c r="G2517" s="3">
        <v>42563</v>
      </c>
      <c r="H2517" s="4">
        <v>0.88124999999999998</v>
      </c>
      <c r="I2517" s="27">
        <f>HOUR(UBER[[#This Row],[Request Timestamp]])</f>
        <v>21</v>
      </c>
      <c r="J2517" s="4" t="str">
        <f t="shared" si="118"/>
        <v>Night</v>
      </c>
      <c r="K2517" s="4" t="str">
        <f>TEXT(UBER[[#This Row],[Request Date]],"dddd")</f>
        <v>Tuesday</v>
      </c>
      <c r="L2517" s="2">
        <f>IF(OR(UBER[Drop Date]="NA", UBER[Drop Time]="NA"), "NA",M2517+N2517)</f>
        <v>42563.913194444445</v>
      </c>
      <c r="M2517" s="3">
        <v>42563</v>
      </c>
      <c r="N2517" s="4">
        <v>0.91319444444444453</v>
      </c>
      <c r="O2517" s="4" t="str">
        <f>IF(UBER[Drop Date]="NA","No","yes")</f>
        <v>yes</v>
      </c>
      <c r="P2517" s="4">
        <f t="shared" si="119"/>
        <v>3.1944444446708076E-2</v>
      </c>
      <c r="Q2517" s="27">
        <f>IF(UBER[[Trip duration ]]="","",HOUR(P2517)*60 + MINUTE(P2517))</f>
        <v>46</v>
      </c>
      <c r="R2517" s="27"/>
    </row>
    <row r="2518" spans="1:18" x14ac:dyDescent="0.3">
      <c r="A2518" s="1">
        <v>2525</v>
      </c>
      <c r="B2518" s="1" t="s">
        <v>4</v>
      </c>
      <c r="C2518" s="1" t="s">
        <v>6</v>
      </c>
      <c r="D2518" s="1" t="str">
        <f t="shared" si="117"/>
        <v>No</v>
      </c>
      <c r="E2518" s="1" t="s">
        <v>7</v>
      </c>
      <c r="F2518" s="2">
        <f>UBER[[#This Row],[Request Date]]+UBER[[#This Row],[Request Time]]</f>
        <v>42563.885416666664</v>
      </c>
      <c r="G2518" s="3">
        <v>42563</v>
      </c>
      <c r="H2518" s="4">
        <v>0.88541666666666663</v>
      </c>
      <c r="I2518" s="27">
        <f>HOUR(UBER[[#This Row],[Request Timestamp]])</f>
        <v>21</v>
      </c>
      <c r="J2518" s="4" t="str">
        <f t="shared" si="118"/>
        <v>Night</v>
      </c>
      <c r="K2518" s="4" t="str">
        <f>TEXT(UBER[[#This Row],[Request Date]],"dddd")</f>
        <v>Tuesday</v>
      </c>
      <c r="L2518" s="2" t="str">
        <f>IF(OR(UBER[Drop Date]="NA", UBER[Drop Time]="NA"), "NA",M2518+N2518)</f>
        <v>NA</v>
      </c>
      <c r="M2518" s="3" t="s">
        <v>6</v>
      </c>
      <c r="N2518" s="4"/>
      <c r="O2518" s="4" t="str">
        <f>IF(UBER[Drop Date]="NA","No","yes")</f>
        <v>No</v>
      </c>
      <c r="P2518" s="4" t="str">
        <f t="shared" si="119"/>
        <v/>
      </c>
      <c r="Q2518" s="27" t="str">
        <f>IF(UBER[[Trip duration ]]="","",HOUR(P2518)*60 + MINUTE(P2518))</f>
        <v/>
      </c>
      <c r="R2518" s="27"/>
    </row>
    <row r="2519" spans="1:18" x14ac:dyDescent="0.3">
      <c r="A2519" s="1">
        <v>2526</v>
      </c>
      <c r="B2519" s="1" t="s">
        <v>4</v>
      </c>
      <c r="C2519" s="1">
        <v>48</v>
      </c>
      <c r="D2519" s="1" t="str">
        <f t="shared" si="117"/>
        <v>Yes</v>
      </c>
      <c r="E2519" s="1" t="s">
        <v>9</v>
      </c>
      <c r="F2519" s="2">
        <f>UBER[[#This Row],[Request Date]]+UBER[[#This Row],[Request Time]]</f>
        <v>42563.879166666666</v>
      </c>
      <c r="G2519" s="3">
        <v>42563</v>
      </c>
      <c r="H2519" s="4">
        <v>0.87916666666666676</v>
      </c>
      <c r="I2519" s="27">
        <f>HOUR(UBER[[#This Row],[Request Timestamp]])</f>
        <v>21</v>
      </c>
      <c r="J2519" s="4" t="str">
        <f t="shared" si="118"/>
        <v>Night</v>
      </c>
      <c r="K2519" s="4" t="str">
        <f>TEXT(UBER[[#This Row],[Request Date]],"dddd")</f>
        <v>Tuesday</v>
      </c>
      <c r="L2519" s="2" t="str">
        <f>IF(OR(UBER[Drop Date]="NA", UBER[Drop Time]="NA"), "NA",M2519+N2519)</f>
        <v>NA</v>
      </c>
      <c r="M2519" s="3" t="s">
        <v>6</v>
      </c>
      <c r="N2519" s="4"/>
      <c r="O2519" s="4" t="str">
        <f>IF(UBER[Drop Date]="NA","No","yes")</f>
        <v>No</v>
      </c>
      <c r="P2519" s="4" t="str">
        <f t="shared" si="119"/>
        <v/>
      </c>
      <c r="Q2519" s="27" t="str">
        <f>IF(UBER[[Trip duration ]]="","",HOUR(P2519)*60 + MINUTE(P2519))</f>
        <v/>
      </c>
      <c r="R2519" s="27"/>
    </row>
    <row r="2520" spans="1:18" x14ac:dyDescent="0.3">
      <c r="A2520" s="1">
        <v>2527</v>
      </c>
      <c r="B2520" s="1" t="s">
        <v>8</v>
      </c>
      <c r="C2520" s="1">
        <v>71</v>
      </c>
      <c r="D2520" s="1" t="str">
        <f t="shared" si="117"/>
        <v>Yes</v>
      </c>
      <c r="E2520" s="1" t="s">
        <v>5</v>
      </c>
      <c r="F2520" s="2">
        <f>UBER[[#This Row],[Request Date]]+UBER[[#This Row],[Request Time]]</f>
        <v>42563.882638888892</v>
      </c>
      <c r="G2520" s="3">
        <v>42563</v>
      </c>
      <c r="H2520" s="4">
        <v>0.88263888888888886</v>
      </c>
      <c r="I2520" s="27">
        <f>HOUR(UBER[[#This Row],[Request Timestamp]])</f>
        <v>21</v>
      </c>
      <c r="J2520" s="4" t="str">
        <f t="shared" si="118"/>
        <v>Night</v>
      </c>
      <c r="K2520" s="4" t="str">
        <f>TEXT(UBER[[#This Row],[Request Date]],"dddd")</f>
        <v>Tuesday</v>
      </c>
      <c r="L2520" s="2">
        <f>IF(OR(UBER[Drop Date]="NA", UBER[Drop Time]="NA"), "NA",M2520+N2520)</f>
        <v>42563.911805555559</v>
      </c>
      <c r="M2520" s="3">
        <v>42563</v>
      </c>
      <c r="N2520" s="4">
        <v>0.91180555555555554</v>
      </c>
      <c r="O2520" s="4" t="str">
        <f>IF(UBER[Drop Date]="NA","No","yes")</f>
        <v>yes</v>
      </c>
      <c r="P2520" s="4">
        <f t="shared" si="119"/>
        <v>2.9166666667151731E-2</v>
      </c>
      <c r="Q2520" s="27">
        <f>IF(UBER[[Trip duration ]]="","",HOUR(P2520)*60 + MINUTE(P2520))</f>
        <v>42</v>
      </c>
      <c r="R2520" s="27"/>
    </row>
    <row r="2521" spans="1:18" x14ac:dyDescent="0.3">
      <c r="A2521" s="1">
        <v>2528</v>
      </c>
      <c r="B2521" s="1" t="s">
        <v>4</v>
      </c>
      <c r="C2521" s="1" t="s">
        <v>6</v>
      </c>
      <c r="D2521" s="1" t="str">
        <f t="shared" si="117"/>
        <v>No</v>
      </c>
      <c r="E2521" s="1" t="s">
        <v>7</v>
      </c>
      <c r="F2521" s="2">
        <f>UBER[[#This Row],[Request Date]]+UBER[[#This Row],[Request Time]]</f>
        <v>42563.882638888892</v>
      </c>
      <c r="G2521" s="3">
        <v>42563</v>
      </c>
      <c r="H2521" s="4">
        <v>0.88263888888888886</v>
      </c>
      <c r="I2521" s="27">
        <f>HOUR(UBER[[#This Row],[Request Timestamp]])</f>
        <v>21</v>
      </c>
      <c r="J2521" s="4" t="str">
        <f t="shared" si="118"/>
        <v>Night</v>
      </c>
      <c r="K2521" s="4" t="str">
        <f>TEXT(UBER[[#This Row],[Request Date]],"dddd")</f>
        <v>Tuesday</v>
      </c>
      <c r="L2521" s="2" t="str">
        <f>IF(OR(UBER[Drop Date]="NA", UBER[Drop Time]="NA"), "NA",M2521+N2521)</f>
        <v>NA</v>
      </c>
      <c r="M2521" s="3" t="s">
        <v>6</v>
      </c>
      <c r="N2521" s="4"/>
      <c r="O2521" s="4" t="str">
        <f>IF(UBER[Drop Date]="NA","No","yes")</f>
        <v>No</v>
      </c>
      <c r="P2521" s="4" t="str">
        <f t="shared" si="119"/>
        <v/>
      </c>
      <c r="Q2521" s="27" t="str">
        <f>IF(UBER[[Trip duration ]]="","",HOUR(P2521)*60 + MINUTE(P2521))</f>
        <v/>
      </c>
      <c r="R2521" s="27"/>
    </row>
    <row r="2522" spans="1:18" x14ac:dyDescent="0.3">
      <c r="A2522" s="1">
        <v>2529</v>
      </c>
      <c r="B2522" s="1" t="s">
        <v>4</v>
      </c>
      <c r="C2522" s="1" t="s">
        <v>6</v>
      </c>
      <c r="D2522" s="1" t="str">
        <f t="shared" si="117"/>
        <v>No</v>
      </c>
      <c r="E2522" s="1" t="s">
        <v>7</v>
      </c>
      <c r="F2522" s="2">
        <f>UBER[[#This Row],[Request Date]]+UBER[[#This Row],[Request Time]]</f>
        <v>42563.883333333331</v>
      </c>
      <c r="G2522" s="3">
        <v>42563</v>
      </c>
      <c r="H2522" s="4">
        <v>0.8833333333333333</v>
      </c>
      <c r="I2522" s="27">
        <f>HOUR(UBER[[#This Row],[Request Timestamp]])</f>
        <v>21</v>
      </c>
      <c r="J2522" s="4" t="str">
        <f t="shared" si="118"/>
        <v>Night</v>
      </c>
      <c r="K2522" s="4" t="str">
        <f>TEXT(UBER[[#This Row],[Request Date]],"dddd")</f>
        <v>Tuesday</v>
      </c>
      <c r="L2522" s="2" t="str">
        <f>IF(OR(UBER[Drop Date]="NA", UBER[Drop Time]="NA"), "NA",M2522+N2522)</f>
        <v>NA</v>
      </c>
      <c r="M2522" s="3" t="s">
        <v>6</v>
      </c>
      <c r="N2522" s="4"/>
      <c r="O2522" s="4" t="str">
        <f>IF(UBER[Drop Date]="NA","No","yes")</f>
        <v>No</v>
      </c>
      <c r="P2522" s="4" t="str">
        <f t="shared" si="119"/>
        <v/>
      </c>
      <c r="Q2522" s="27" t="str">
        <f>IF(UBER[[Trip duration ]]="","",HOUR(P2522)*60 + MINUTE(P2522))</f>
        <v/>
      </c>
      <c r="R2522" s="27"/>
    </row>
    <row r="2523" spans="1:18" x14ac:dyDescent="0.3">
      <c r="A2523" s="1">
        <v>2530</v>
      </c>
      <c r="B2523" s="1" t="s">
        <v>8</v>
      </c>
      <c r="C2523" s="1">
        <v>35</v>
      </c>
      <c r="D2523" s="1" t="str">
        <f t="shared" si="117"/>
        <v>Yes</v>
      </c>
      <c r="E2523" s="1" t="s">
        <v>9</v>
      </c>
      <c r="F2523" s="2">
        <f>UBER[[#This Row],[Request Date]]+UBER[[#This Row],[Request Time]]</f>
        <v>42563.879861111112</v>
      </c>
      <c r="G2523" s="3">
        <v>42563</v>
      </c>
      <c r="H2523" s="4">
        <v>0.87986111111111109</v>
      </c>
      <c r="I2523" s="27">
        <f>HOUR(UBER[[#This Row],[Request Timestamp]])</f>
        <v>21</v>
      </c>
      <c r="J2523" s="4" t="str">
        <f t="shared" si="118"/>
        <v>Night</v>
      </c>
      <c r="K2523" s="4" t="str">
        <f>TEXT(UBER[[#This Row],[Request Date]],"dddd")</f>
        <v>Tuesday</v>
      </c>
      <c r="L2523" s="2" t="str">
        <f>IF(OR(UBER[Drop Date]="NA", UBER[Drop Time]="NA"), "NA",M2523+N2523)</f>
        <v>NA</v>
      </c>
      <c r="M2523" s="3" t="s">
        <v>6</v>
      </c>
      <c r="N2523" s="4"/>
      <c r="O2523" s="4" t="str">
        <f>IF(UBER[Drop Date]="NA","No","yes")</f>
        <v>No</v>
      </c>
      <c r="P2523" s="4" t="str">
        <f t="shared" si="119"/>
        <v/>
      </c>
      <c r="Q2523" s="27" t="str">
        <f>IF(UBER[[Trip duration ]]="","",HOUR(P2523)*60 + MINUTE(P2523))</f>
        <v/>
      </c>
      <c r="R2523" s="27"/>
    </row>
    <row r="2524" spans="1:18" x14ac:dyDescent="0.3">
      <c r="A2524" s="1">
        <v>2531</v>
      </c>
      <c r="B2524" s="1" t="s">
        <v>4</v>
      </c>
      <c r="C2524" s="1" t="s">
        <v>6</v>
      </c>
      <c r="D2524" s="1" t="str">
        <f t="shared" si="117"/>
        <v>No</v>
      </c>
      <c r="E2524" s="1" t="s">
        <v>7</v>
      </c>
      <c r="F2524" s="2">
        <f>UBER[[#This Row],[Request Date]]+UBER[[#This Row],[Request Time]]</f>
        <v>42563.886111111111</v>
      </c>
      <c r="G2524" s="3">
        <v>42563</v>
      </c>
      <c r="H2524" s="4">
        <v>0.88611111111111107</v>
      </c>
      <c r="I2524" s="27">
        <f>HOUR(UBER[[#This Row],[Request Timestamp]])</f>
        <v>21</v>
      </c>
      <c r="J2524" s="4" t="str">
        <f t="shared" si="118"/>
        <v>Night</v>
      </c>
      <c r="K2524" s="4" t="str">
        <f>TEXT(UBER[[#This Row],[Request Date]],"dddd")</f>
        <v>Tuesday</v>
      </c>
      <c r="L2524" s="2" t="str">
        <f>IF(OR(UBER[Drop Date]="NA", UBER[Drop Time]="NA"), "NA",M2524+N2524)</f>
        <v>NA</v>
      </c>
      <c r="M2524" s="3" t="s">
        <v>6</v>
      </c>
      <c r="N2524" s="4"/>
      <c r="O2524" s="4" t="str">
        <f>IF(UBER[Drop Date]="NA","No","yes")</f>
        <v>No</v>
      </c>
      <c r="P2524" s="4" t="str">
        <f t="shared" si="119"/>
        <v/>
      </c>
      <c r="Q2524" s="27" t="str">
        <f>IF(UBER[[Trip duration ]]="","",HOUR(P2524)*60 + MINUTE(P2524))</f>
        <v/>
      </c>
      <c r="R2524" s="27"/>
    </row>
    <row r="2525" spans="1:18" x14ac:dyDescent="0.3">
      <c r="A2525" s="1">
        <v>2532</v>
      </c>
      <c r="B2525" s="1" t="s">
        <v>4</v>
      </c>
      <c r="C2525" s="1">
        <v>1</v>
      </c>
      <c r="D2525" s="1" t="str">
        <f t="shared" si="117"/>
        <v>Yes</v>
      </c>
      <c r="E2525" s="1" t="s">
        <v>5</v>
      </c>
      <c r="F2525" s="2">
        <f>UBER[[#This Row],[Request Date]]+UBER[[#This Row],[Request Time]]</f>
        <v>42563.880555555559</v>
      </c>
      <c r="G2525" s="3">
        <v>42563</v>
      </c>
      <c r="H2525" s="4">
        <v>0.88055555555555554</v>
      </c>
      <c r="I2525" s="27">
        <f>HOUR(UBER[[#This Row],[Request Timestamp]])</f>
        <v>21</v>
      </c>
      <c r="J2525" s="4" t="str">
        <f t="shared" si="118"/>
        <v>Night</v>
      </c>
      <c r="K2525" s="4" t="str">
        <f>TEXT(UBER[[#This Row],[Request Date]],"dddd")</f>
        <v>Tuesday</v>
      </c>
      <c r="L2525" s="2">
        <f>IF(OR(UBER[Drop Date]="NA", UBER[Drop Time]="NA"), "NA",M2525+N2525)</f>
        <v>42563.918749999997</v>
      </c>
      <c r="M2525" s="3">
        <v>42563</v>
      </c>
      <c r="N2525" s="4">
        <v>0.91875000000000007</v>
      </c>
      <c r="O2525" s="4" t="str">
        <f>IF(UBER[Drop Date]="NA","No","yes")</f>
        <v>yes</v>
      </c>
      <c r="P2525" s="4">
        <f t="shared" si="119"/>
        <v>3.8194444437976927E-2</v>
      </c>
      <c r="Q2525" s="27">
        <f>IF(UBER[[Trip duration ]]="","",HOUR(P2525)*60 + MINUTE(P2525))</f>
        <v>55</v>
      </c>
      <c r="R2525" s="27"/>
    </row>
    <row r="2526" spans="1:18" x14ac:dyDescent="0.3">
      <c r="A2526" s="1">
        <v>2533</v>
      </c>
      <c r="B2526" s="1" t="s">
        <v>4</v>
      </c>
      <c r="C2526" s="1" t="s">
        <v>6</v>
      </c>
      <c r="D2526" s="1" t="str">
        <f t="shared" si="117"/>
        <v>No</v>
      </c>
      <c r="E2526" s="1" t="s">
        <v>7</v>
      </c>
      <c r="F2526" s="2">
        <f>UBER[[#This Row],[Request Date]]+UBER[[#This Row],[Request Time]]</f>
        <v>42563.888194444444</v>
      </c>
      <c r="G2526" s="3">
        <v>42563</v>
      </c>
      <c r="H2526" s="4">
        <v>0.8881944444444444</v>
      </c>
      <c r="I2526" s="27">
        <f>HOUR(UBER[[#This Row],[Request Timestamp]])</f>
        <v>21</v>
      </c>
      <c r="J2526" s="4" t="str">
        <f t="shared" si="118"/>
        <v>Night</v>
      </c>
      <c r="K2526" s="4" t="str">
        <f>TEXT(UBER[[#This Row],[Request Date]],"dddd")</f>
        <v>Tuesday</v>
      </c>
      <c r="L2526" s="2" t="str">
        <f>IF(OR(UBER[Drop Date]="NA", UBER[Drop Time]="NA"), "NA",M2526+N2526)</f>
        <v>NA</v>
      </c>
      <c r="M2526" s="3" t="s">
        <v>6</v>
      </c>
      <c r="N2526" s="4"/>
      <c r="O2526" s="4" t="str">
        <f>IF(UBER[Drop Date]="NA","No","yes")</f>
        <v>No</v>
      </c>
      <c r="P2526" s="4" t="str">
        <f t="shared" si="119"/>
        <v/>
      </c>
      <c r="Q2526" s="27" t="str">
        <f>IF(UBER[[Trip duration ]]="","",HOUR(P2526)*60 + MINUTE(P2526))</f>
        <v/>
      </c>
      <c r="R2526" s="27"/>
    </row>
    <row r="2527" spans="1:18" x14ac:dyDescent="0.3">
      <c r="A2527" s="1">
        <v>2534</v>
      </c>
      <c r="B2527" s="1" t="s">
        <v>8</v>
      </c>
      <c r="C2527" s="1" t="s">
        <v>6</v>
      </c>
      <c r="D2527" s="1" t="str">
        <f t="shared" si="117"/>
        <v>No</v>
      </c>
      <c r="E2527" s="1" t="s">
        <v>7</v>
      </c>
      <c r="F2527" s="2">
        <f>UBER[[#This Row],[Request Date]]+UBER[[#This Row],[Request Time]]</f>
        <v>42563.887499999997</v>
      </c>
      <c r="G2527" s="3">
        <v>42563</v>
      </c>
      <c r="H2527" s="4">
        <v>0.88750000000000007</v>
      </c>
      <c r="I2527" s="27">
        <f>HOUR(UBER[[#This Row],[Request Timestamp]])</f>
        <v>21</v>
      </c>
      <c r="J2527" s="4" t="str">
        <f t="shared" si="118"/>
        <v>Night</v>
      </c>
      <c r="K2527" s="4" t="str">
        <f>TEXT(UBER[[#This Row],[Request Date]],"dddd")</f>
        <v>Tuesday</v>
      </c>
      <c r="L2527" s="2" t="str">
        <f>IF(OR(UBER[Drop Date]="NA", UBER[Drop Time]="NA"), "NA",M2527+N2527)</f>
        <v>NA</v>
      </c>
      <c r="M2527" s="3" t="s">
        <v>6</v>
      </c>
      <c r="N2527" s="4"/>
      <c r="O2527" s="4" t="str">
        <f>IF(UBER[Drop Date]="NA","No","yes")</f>
        <v>No</v>
      </c>
      <c r="P2527" s="4" t="str">
        <f t="shared" si="119"/>
        <v/>
      </c>
      <c r="Q2527" s="27" t="str">
        <f>IF(UBER[[Trip duration ]]="","",HOUR(P2527)*60 + MINUTE(P2527))</f>
        <v/>
      </c>
      <c r="R2527" s="27"/>
    </row>
    <row r="2528" spans="1:18" x14ac:dyDescent="0.3">
      <c r="A2528" s="1">
        <v>2535</v>
      </c>
      <c r="B2528" s="1" t="s">
        <v>4</v>
      </c>
      <c r="C2528" s="1">
        <v>246</v>
      </c>
      <c r="D2528" s="1" t="str">
        <f t="shared" si="117"/>
        <v>Yes</v>
      </c>
      <c r="E2528" s="1" t="s">
        <v>5</v>
      </c>
      <c r="F2528" s="2">
        <f>UBER[[#This Row],[Request Date]]+UBER[[#This Row],[Request Time]]</f>
        <v>42563.887499999997</v>
      </c>
      <c r="G2528" s="3">
        <v>42563</v>
      </c>
      <c r="H2528" s="4">
        <v>0.88750000000000007</v>
      </c>
      <c r="I2528" s="27">
        <f>HOUR(UBER[[#This Row],[Request Timestamp]])</f>
        <v>21</v>
      </c>
      <c r="J2528" s="4" t="str">
        <f t="shared" si="118"/>
        <v>Night</v>
      </c>
      <c r="K2528" s="4" t="str">
        <f>TEXT(UBER[[#This Row],[Request Date]],"dddd")</f>
        <v>Tuesday</v>
      </c>
      <c r="L2528" s="2">
        <f>IF(OR(UBER[Drop Date]="NA", UBER[Drop Time]="NA"), "NA",M2528+N2528)</f>
        <v>42563.925694444442</v>
      </c>
      <c r="M2528" s="3">
        <v>42563</v>
      </c>
      <c r="N2528" s="4">
        <v>0.92569444444444438</v>
      </c>
      <c r="O2528" s="4" t="str">
        <f>IF(UBER[Drop Date]="NA","No","yes")</f>
        <v>yes</v>
      </c>
      <c r="P2528" s="4">
        <f t="shared" si="119"/>
        <v>3.8194444445252884E-2</v>
      </c>
      <c r="Q2528" s="27">
        <f>IF(UBER[[Trip duration ]]="","",HOUR(P2528)*60 + MINUTE(P2528))</f>
        <v>55</v>
      </c>
      <c r="R2528" s="27"/>
    </row>
    <row r="2529" spans="1:18" x14ac:dyDescent="0.3">
      <c r="A2529" s="1">
        <v>2536</v>
      </c>
      <c r="B2529" s="1" t="s">
        <v>4</v>
      </c>
      <c r="C2529" s="1" t="s">
        <v>6</v>
      </c>
      <c r="D2529" s="1" t="str">
        <f t="shared" si="117"/>
        <v>No</v>
      </c>
      <c r="E2529" s="1" t="s">
        <v>7</v>
      </c>
      <c r="F2529" s="2">
        <f>UBER[[#This Row],[Request Date]]+UBER[[#This Row],[Request Time]]</f>
        <v>42563.885416666664</v>
      </c>
      <c r="G2529" s="3">
        <v>42563</v>
      </c>
      <c r="H2529" s="4">
        <v>0.88541666666666663</v>
      </c>
      <c r="I2529" s="27">
        <f>HOUR(UBER[[#This Row],[Request Timestamp]])</f>
        <v>21</v>
      </c>
      <c r="J2529" s="4" t="str">
        <f t="shared" si="118"/>
        <v>Night</v>
      </c>
      <c r="K2529" s="4" t="str">
        <f>TEXT(UBER[[#This Row],[Request Date]],"dddd")</f>
        <v>Tuesday</v>
      </c>
      <c r="L2529" s="2" t="str">
        <f>IF(OR(UBER[Drop Date]="NA", UBER[Drop Time]="NA"), "NA",M2529+N2529)</f>
        <v>NA</v>
      </c>
      <c r="M2529" s="3" t="s">
        <v>6</v>
      </c>
      <c r="N2529" s="4"/>
      <c r="O2529" s="4" t="str">
        <f>IF(UBER[Drop Date]="NA","No","yes")</f>
        <v>No</v>
      </c>
      <c r="P2529" s="4" t="str">
        <f t="shared" si="119"/>
        <v/>
      </c>
      <c r="Q2529" s="27" t="str">
        <f>IF(UBER[[Trip duration ]]="","",HOUR(P2529)*60 + MINUTE(P2529))</f>
        <v/>
      </c>
      <c r="R2529" s="27"/>
    </row>
    <row r="2530" spans="1:18" x14ac:dyDescent="0.3">
      <c r="A2530" s="1">
        <v>2537</v>
      </c>
      <c r="B2530" s="1" t="s">
        <v>8</v>
      </c>
      <c r="C2530" s="1">
        <v>142</v>
      </c>
      <c r="D2530" s="1" t="str">
        <f t="shared" si="117"/>
        <v>Yes</v>
      </c>
      <c r="E2530" s="1" t="s">
        <v>9</v>
      </c>
      <c r="F2530" s="2">
        <f>UBER[[#This Row],[Request Date]]+UBER[[#This Row],[Request Time]]</f>
        <v>42563.884027777778</v>
      </c>
      <c r="G2530" s="3">
        <v>42563</v>
      </c>
      <c r="H2530" s="4">
        <v>0.88402777777777775</v>
      </c>
      <c r="I2530" s="27">
        <f>HOUR(UBER[[#This Row],[Request Timestamp]])</f>
        <v>21</v>
      </c>
      <c r="J2530" s="4" t="str">
        <f t="shared" si="118"/>
        <v>Night</v>
      </c>
      <c r="K2530" s="4" t="str">
        <f>TEXT(UBER[[#This Row],[Request Date]],"dddd")</f>
        <v>Tuesday</v>
      </c>
      <c r="L2530" s="2" t="str">
        <f>IF(OR(UBER[Drop Date]="NA", UBER[Drop Time]="NA"), "NA",M2530+N2530)</f>
        <v>NA</v>
      </c>
      <c r="M2530" s="3" t="s">
        <v>6</v>
      </c>
      <c r="N2530" s="4"/>
      <c r="O2530" s="4" t="str">
        <f>IF(UBER[Drop Date]="NA","No","yes")</f>
        <v>No</v>
      </c>
      <c r="P2530" s="4" t="str">
        <f t="shared" si="119"/>
        <v/>
      </c>
      <c r="Q2530" s="27" t="str">
        <f>IF(UBER[[Trip duration ]]="","",HOUR(P2530)*60 + MINUTE(P2530))</f>
        <v/>
      </c>
      <c r="R2530" s="27"/>
    </row>
    <row r="2531" spans="1:18" x14ac:dyDescent="0.3">
      <c r="A2531" s="1">
        <v>2538</v>
      </c>
      <c r="B2531" s="1" t="s">
        <v>4</v>
      </c>
      <c r="C2531" s="1" t="s">
        <v>6</v>
      </c>
      <c r="D2531" s="1" t="str">
        <f t="shared" si="117"/>
        <v>No</v>
      </c>
      <c r="E2531" s="1" t="s">
        <v>7</v>
      </c>
      <c r="F2531" s="2">
        <f>UBER[[#This Row],[Request Date]]+UBER[[#This Row],[Request Time]]</f>
        <v>42563.890277777777</v>
      </c>
      <c r="G2531" s="3">
        <v>42563</v>
      </c>
      <c r="H2531" s="4">
        <v>0.89027777777777783</v>
      </c>
      <c r="I2531" s="27">
        <f>HOUR(UBER[[#This Row],[Request Timestamp]])</f>
        <v>21</v>
      </c>
      <c r="J2531" s="4" t="str">
        <f t="shared" si="118"/>
        <v>Night</v>
      </c>
      <c r="K2531" s="4" t="str">
        <f>TEXT(UBER[[#This Row],[Request Date]],"dddd")</f>
        <v>Tuesday</v>
      </c>
      <c r="L2531" s="2" t="str">
        <f>IF(OR(UBER[Drop Date]="NA", UBER[Drop Time]="NA"), "NA",M2531+N2531)</f>
        <v>NA</v>
      </c>
      <c r="M2531" s="3" t="s">
        <v>6</v>
      </c>
      <c r="N2531" s="4"/>
      <c r="O2531" s="4" t="str">
        <f>IF(UBER[Drop Date]="NA","No","yes")</f>
        <v>No</v>
      </c>
      <c r="P2531" s="4" t="str">
        <f t="shared" si="119"/>
        <v/>
      </c>
      <c r="Q2531" s="27" t="str">
        <f>IF(UBER[[Trip duration ]]="","",HOUR(P2531)*60 + MINUTE(P2531))</f>
        <v/>
      </c>
      <c r="R2531" s="27"/>
    </row>
    <row r="2532" spans="1:18" x14ac:dyDescent="0.3">
      <c r="A2532" s="1">
        <v>2539</v>
      </c>
      <c r="B2532" s="1" t="s">
        <v>4</v>
      </c>
      <c r="C2532" s="1" t="s">
        <v>6</v>
      </c>
      <c r="D2532" s="1" t="str">
        <f t="shared" si="117"/>
        <v>No</v>
      </c>
      <c r="E2532" s="1" t="s">
        <v>7</v>
      </c>
      <c r="F2532" s="2">
        <f>UBER[[#This Row],[Request Date]]+UBER[[#This Row],[Request Time]]</f>
        <v>42563.888194444444</v>
      </c>
      <c r="G2532" s="3">
        <v>42563</v>
      </c>
      <c r="H2532" s="4">
        <v>0.8881944444444444</v>
      </c>
      <c r="I2532" s="27">
        <f>HOUR(UBER[[#This Row],[Request Timestamp]])</f>
        <v>21</v>
      </c>
      <c r="J2532" s="4" t="str">
        <f t="shared" si="118"/>
        <v>Night</v>
      </c>
      <c r="K2532" s="4" t="str">
        <f>TEXT(UBER[[#This Row],[Request Date]],"dddd")</f>
        <v>Tuesday</v>
      </c>
      <c r="L2532" s="2" t="str">
        <f>IF(OR(UBER[Drop Date]="NA", UBER[Drop Time]="NA"), "NA",M2532+N2532)</f>
        <v>NA</v>
      </c>
      <c r="M2532" s="3" t="s">
        <v>6</v>
      </c>
      <c r="N2532" s="4"/>
      <c r="O2532" s="4" t="str">
        <f>IF(UBER[Drop Date]="NA","No","yes")</f>
        <v>No</v>
      </c>
      <c r="P2532" s="4" t="str">
        <f t="shared" si="119"/>
        <v/>
      </c>
      <c r="Q2532" s="27" t="str">
        <f>IF(UBER[[Trip duration ]]="","",HOUR(P2532)*60 + MINUTE(P2532))</f>
        <v/>
      </c>
      <c r="R2532" s="27"/>
    </row>
    <row r="2533" spans="1:18" x14ac:dyDescent="0.3">
      <c r="A2533" s="1">
        <v>2540</v>
      </c>
      <c r="B2533" s="1" t="s">
        <v>4</v>
      </c>
      <c r="C2533" s="1">
        <v>125</v>
      </c>
      <c r="D2533" s="1" t="str">
        <f t="shared" si="117"/>
        <v>Yes</v>
      </c>
      <c r="E2533" s="1" t="s">
        <v>5</v>
      </c>
      <c r="F2533" s="2">
        <f>UBER[[#This Row],[Request Date]]+UBER[[#This Row],[Request Time]]</f>
        <v>42563.885416666664</v>
      </c>
      <c r="G2533" s="3">
        <v>42563</v>
      </c>
      <c r="H2533" s="4">
        <v>0.88541666666666663</v>
      </c>
      <c r="I2533" s="27">
        <f>HOUR(UBER[[#This Row],[Request Timestamp]])</f>
        <v>21</v>
      </c>
      <c r="J2533" s="4" t="str">
        <f t="shared" si="118"/>
        <v>Night</v>
      </c>
      <c r="K2533" s="4" t="str">
        <f>TEXT(UBER[[#This Row],[Request Date]],"dddd")</f>
        <v>Tuesday</v>
      </c>
      <c r="L2533" s="2">
        <f>IF(OR(UBER[Drop Date]="NA", UBER[Drop Time]="NA"), "NA",M2533+N2533)</f>
        <v>42563.917361111111</v>
      </c>
      <c r="M2533" s="3">
        <v>42563</v>
      </c>
      <c r="N2533" s="4">
        <v>0.91736111111111107</v>
      </c>
      <c r="O2533" s="4" t="str">
        <f>IF(UBER[Drop Date]="NA","No","yes")</f>
        <v>yes</v>
      </c>
      <c r="P2533" s="4">
        <f t="shared" si="119"/>
        <v>3.1944444446708076E-2</v>
      </c>
      <c r="Q2533" s="27">
        <f>IF(UBER[[Trip duration ]]="","",HOUR(P2533)*60 + MINUTE(P2533))</f>
        <v>46</v>
      </c>
      <c r="R2533" s="27"/>
    </row>
    <row r="2534" spans="1:18" x14ac:dyDescent="0.3">
      <c r="A2534" s="1">
        <v>2541</v>
      </c>
      <c r="B2534" s="1" t="s">
        <v>4</v>
      </c>
      <c r="C2534" s="1" t="s">
        <v>6</v>
      </c>
      <c r="D2534" s="1" t="str">
        <f t="shared" si="117"/>
        <v>No</v>
      </c>
      <c r="E2534" s="1" t="s">
        <v>7</v>
      </c>
      <c r="F2534" s="2">
        <f>UBER[[#This Row],[Request Date]]+UBER[[#This Row],[Request Time]]</f>
        <v>42563.885416666664</v>
      </c>
      <c r="G2534" s="3">
        <v>42563</v>
      </c>
      <c r="H2534" s="4">
        <v>0.88541666666666663</v>
      </c>
      <c r="I2534" s="27">
        <f>HOUR(UBER[[#This Row],[Request Timestamp]])</f>
        <v>21</v>
      </c>
      <c r="J2534" s="4" t="str">
        <f t="shared" si="118"/>
        <v>Night</v>
      </c>
      <c r="K2534" s="4" t="str">
        <f>TEXT(UBER[[#This Row],[Request Date]],"dddd")</f>
        <v>Tuesday</v>
      </c>
      <c r="L2534" s="2" t="str">
        <f>IF(OR(UBER[Drop Date]="NA", UBER[Drop Time]="NA"), "NA",M2534+N2534)</f>
        <v>NA</v>
      </c>
      <c r="M2534" s="3" t="s">
        <v>6</v>
      </c>
      <c r="N2534" s="4"/>
      <c r="O2534" s="4" t="str">
        <f>IF(UBER[Drop Date]="NA","No","yes")</f>
        <v>No</v>
      </c>
      <c r="P2534" s="4" t="str">
        <f t="shared" si="119"/>
        <v/>
      </c>
      <c r="Q2534" s="27" t="str">
        <f>IF(UBER[[Trip duration ]]="","",HOUR(P2534)*60 + MINUTE(P2534))</f>
        <v/>
      </c>
      <c r="R2534" s="27"/>
    </row>
    <row r="2535" spans="1:18" x14ac:dyDescent="0.3">
      <c r="A2535" s="1">
        <v>2542</v>
      </c>
      <c r="B2535" s="1" t="s">
        <v>4</v>
      </c>
      <c r="C2535" s="1" t="s">
        <v>6</v>
      </c>
      <c r="D2535" s="1" t="str">
        <f t="shared" si="117"/>
        <v>No</v>
      </c>
      <c r="E2535" s="1" t="s">
        <v>7</v>
      </c>
      <c r="F2535" s="2">
        <f>UBER[[#This Row],[Request Date]]+UBER[[#This Row],[Request Time]]</f>
        <v>42563.886111111111</v>
      </c>
      <c r="G2535" s="3">
        <v>42563</v>
      </c>
      <c r="H2535" s="4">
        <v>0.88611111111111107</v>
      </c>
      <c r="I2535" s="27">
        <f>HOUR(UBER[[#This Row],[Request Timestamp]])</f>
        <v>21</v>
      </c>
      <c r="J2535" s="4" t="str">
        <f t="shared" si="118"/>
        <v>Night</v>
      </c>
      <c r="K2535" s="4" t="str">
        <f>TEXT(UBER[[#This Row],[Request Date]],"dddd")</f>
        <v>Tuesday</v>
      </c>
      <c r="L2535" s="2" t="str">
        <f>IF(OR(UBER[Drop Date]="NA", UBER[Drop Time]="NA"), "NA",M2535+N2535)</f>
        <v>NA</v>
      </c>
      <c r="M2535" s="3" t="s">
        <v>6</v>
      </c>
      <c r="N2535" s="4"/>
      <c r="O2535" s="4" t="str">
        <f>IF(UBER[Drop Date]="NA","No","yes")</f>
        <v>No</v>
      </c>
      <c r="P2535" s="4" t="str">
        <f t="shared" si="119"/>
        <v/>
      </c>
      <c r="Q2535" s="27" t="str">
        <f>IF(UBER[[Trip duration ]]="","",HOUR(P2535)*60 + MINUTE(P2535))</f>
        <v/>
      </c>
      <c r="R2535" s="27"/>
    </row>
    <row r="2536" spans="1:18" x14ac:dyDescent="0.3">
      <c r="A2536" s="1">
        <v>2543</v>
      </c>
      <c r="B2536" s="1" t="s">
        <v>8</v>
      </c>
      <c r="C2536" s="1">
        <v>72</v>
      </c>
      <c r="D2536" s="1" t="str">
        <f t="shared" si="117"/>
        <v>Yes</v>
      </c>
      <c r="E2536" s="1" t="s">
        <v>5</v>
      </c>
      <c r="F2536" s="2">
        <f>UBER[[#This Row],[Request Date]]+UBER[[#This Row],[Request Time]]</f>
        <v>42563.886111111111</v>
      </c>
      <c r="G2536" s="3">
        <v>42563</v>
      </c>
      <c r="H2536" s="4">
        <v>0.88611111111111107</v>
      </c>
      <c r="I2536" s="27">
        <f>HOUR(UBER[[#This Row],[Request Timestamp]])</f>
        <v>21</v>
      </c>
      <c r="J2536" s="4" t="str">
        <f t="shared" si="118"/>
        <v>Night</v>
      </c>
      <c r="K2536" s="4" t="str">
        <f>TEXT(UBER[[#This Row],[Request Date]],"dddd")</f>
        <v>Tuesday</v>
      </c>
      <c r="L2536" s="2">
        <f>IF(OR(UBER[Drop Date]="NA", UBER[Drop Time]="NA"), "NA",M2536+N2536)</f>
        <v>42563.911805555559</v>
      </c>
      <c r="M2536" s="3">
        <v>42563</v>
      </c>
      <c r="N2536" s="4">
        <v>0.91180555555555554</v>
      </c>
      <c r="O2536" s="4" t="str">
        <f>IF(UBER[Drop Date]="NA","No","yes")</f>
        <v>yes</v>
      </c>
      <c r="P2536" s="4">
        <f t="shared" si="119"/>
        <v>2.5694444448163267E-2</v>
      </c>
      <c r="Q2536" s="27">
        <f>IF(UBER[[Trip duration ]]="","",HOUR(P2536)*60 + MINUTE(P2536))</f>
        <v>37</v>
      </c>
      <c r="R2536" s="27"/>
    </row>
    <row r="2537" spans="1:18" x14ac:dyDescent="0.3">
      <c r="A2537" s="1">
        <v>2544</v>
      </c>
      <c r="B2537" s="1" t="s">
        <v>8</v>
      </c>
      <c r="C2537" s="1">
        <v>166</v>
      </c>
      <c r="D2537" s="1" t="str">
        <f t="shared" si="117"/>
        <v>Yes</v>
      </c>
      <c r="E2537" s="1" t="s">
        <v>5</v>
      </c>
      <c r="F2537" s="2">
        <f>UBER[[#This Row],[Request Date]]+UBER[[#This Row],[Request Time]]</f>
        <v>42563.890277777777</v>
      </c>
      <c r="G2537" s="3">
        <v>42563</v>
      </c>
      <c r="H2537" s="4">
        <v>0.89027777777777783</v>
      </c>
      <c r="I2537" s="27">
        <f>HOUR(UBER[[#This Row],[Request Timestamp]])</f>
        <v>21</v>
      </c>
      <c r="J2537" s="4" t="str">
        <f t="shared" si="118"/>
        <v>Night</v>
      </c>
      <c r="K2537" s="4" t="str">
        <f>TEXT(UBER[[#This Row],[Request Date]],"dddd")</f>
        <v>Tuesday</v>
      </c>
      <c r="L2537" s="2">
        <f>IF(OR(UBER[Drop Date]="NA", UBER[Drop Time]="NA"), "NA",M2537+N2537)</f>
        <v>42563.910416666666</v>
      </c>
      <c r="M2537" s="3">
        <v>42563</v>
      </c>
      <c r="N2537" s="4">
        <v>0.91041666666666676</v>
      </c>
      <c r="O2537" s="4" t="str">
        <f>IF(UBER[Drop Date]="NA","No","yes")</f>
        <v>yes</v>
      </c>
      <c r="P2537" s="4">
        <f t="shared" si="119"/>
        <v>2.0138888889050577E-2</v>
      </c>
      <c r="Q2537" s="27">
        <f>IF(UBER[[Trip duration ]]="","",HOUR(P2537)*60 + MINUTE(P2537))</f>
        <v>29</v>
      </c>
      <c r="R2537" s="27"/>
    </row>
    <row r="2538" spans="1:18" x14ac:dyDescent="0.3">
      <c r="A2538" s="1">
        <v>2545</v>
      </c>
      <c r="B2538" s="1" t="s">
        <v>4</v>
      </c>
      <c r="C2538" s="1">
        <v>196</v>
      </c>
      <c r="D2538" s="1" t="str">
        <f t="shared" si="117"/>
        <v>Yes</v>
      </c>
      <c r="E2538" s="1" t="s">
        <v>5</v>
      </c>
      <c r="F2538" s="2">
        <f>UBER[[#This Row],[Request Date]]+UBER[[#This Row],[Request Time]]</f>
        <v>42563.888888888891</v>
      </c>
      <c r="G2538" s="3">
        <v>42563</v>
      </c>
      <c r="H2538" s="4">
        <v>0.88888888888888884</v>
      </c>
      <c r="I2538" s="27">
        <f>HOUR(UBER[[#This Row],[Request Timestamp]])</f>
        <v>21</v>
      </c>
      <c r="J2538" s="4" t="str">
        <f t="shared" si="118"/>
        <v>Night</v>
      </c>
      <c r="K2538" s="4" t="str">
        <f>TEXT(UBER[[#This Row],[Request Date]],"dddd")</f>
        <v>Tuesday</v>
      </c>
      <c r="L2538" s="2">
        <f>IF(OR(UBER[Drop Date]="NA", UBER[Drop Time]="NA"), "NA",M2538+N2538)</f>
        <v>42563.911805555559</v>
      </c>
      <c r="M2538" s="3">
        <v>42563</v>
      </c>
      <c r="N2538" s="4">
        <v>0.91180555555555554</v>
      </c>
      <c r="O2538" s="4" t="str">
        <f>IF(UBER[Drop Date]="NA","No","yes")</f>
        <v>yes</v>
      </c>
      <c r="P2538" s="4">
        <f t="shared" si="119"/>
        <v>2.2916666668606922E-2</v>
      </c>
      <c r="Q2538" s="27">
        <f>IF(UBER[[Trip duration ]]="","",HOUR(P2538)*60 + MINUTE(P2538))</f>
        <v>33</v>
      </c>
      <c r="R2538" s="27"/>
    </row>
    <row r="2539" spans="1:18" x14ac:dyDescent="0.3">
      <c r="A2539" s="1">
        <v>2546</v>
      </c>
      <c r="B2539" s="1" t="s">
        <v>4</v>
      </c>
      <c r="C2539" s="1" t="s">
        <v>6</v>
      </c>
      <c r="D2539" s="1" t="str">
        <f t="shared" si="117"/>
        <v>No</v>
      </c>
      <c r="E2539" s="1" t="s">
        <v>7</v>
      </c>
      <c r="F2539" s="2">
        <f>UBER[[#This Row],[Request Date]]+UBER[[#This Row],[Request Time]]</f>
        <v>42563.886111111111</v>
      </c>
      <c r="G2539" s="3">
        <v>42563</v>
      </c>
      <c r="H2539" s="4">
        <v>0.88611111111111107</v>
      </c>
      <c r="I2539" s="27">
        <f>HOUR(UBER[[#This Row],[Request Timestamp]])</f>
        <v>21</v>
      </c>
      <c r="J2539" s="4" t="str">
        <f t="shared" si="118"/>
        <v>Night</v>
      </c>
      <c r="K2539" s="4" t="str">
        <f>TEXT(UBER[[#This Row],[Request Date]],"dddd")</f>
        <v>Tuesday</v>
      </c>
      <c r="L2539" s="2" t="str">
        <f>IF(OR(UBER[Drop Date]="NA", UBER[Drop Time]="NA"), "NA",M2539+N2539)</f>
        <v>NA</v>
      </c>
      <c r="M2539" s="3" t="s">
        <v>6</v>
      </c>
      <c r="N2539" s="4"/>
      <c r="O2539" s="4" t="str">
        <f>IF(UBER[Drop Date]="NA","No","yes")</f>
        <v>No</v>
      </c>
      <c r="P2539" s="4" t="str">
        <f t="shared" si="119"/>
        <v/>
      </c>
      <c r="Q2539" s="27" t="str">
        <f>IF(UBER[[Trip duration ]]="","",HOUR(P2539)*60 + MINUTE(P2539))</f>
        <v/>
      </c>
      <c r="R2539" s="27"/>
    </row>
    <row r="2540" spans="1:18" x14ac:dyDescent="0.3">
      <c r="A2540" s="1">
        <v>2547</v>
      </c>
      <c r="B2540" s="1" t="s">
        <v>4</v>
      </c>
      <c r="C2540" s="1" t="s">
        <v>6</v>
      </c>
      <c r="D2540" s="1" t="str">
        <f t="shared" si="117"/>
        <v>No</v>
      </c>
      <c r="E2540" s="1" t="s">
        <v>7</v>
      </c>
      <c r="F2540" s="2">
        <f>UBER[[#This Row],[Request Date]]+UBER[[#This Row],[Request Time]]</f>
        <v>42563.890277777777</v>
      </c>
      <c r="G2540" s="3">
        <v>42563</v>
      </c>
      <c r="H2540" s="4">
        <v>0.89027777777777783</v>
      </c>
      <c r="I2540" s="27">
        <f>HOUR(UBER[[#This Row],[Request Timestamp]])</f>
        <v>21</v>
      </c>
      <c r="J2540" s="4" t="str">
        <f t="shared" si="118"/>
        <v>Night</v>
      </c>
      <c r="K2540" s="4" t="str">
        <f>TEXT(UBER[[#This Row],[Request Date]],"dddd")</f>
        <v>Tuesday</v>
      </c>
      <c r="L2540" s="2" t="str">
        <f>IF(OR(UBER[Drop Date]="NA", UBER[Drop Time]="NA"), "NA",M2540+N2540)</f>
        <v>NA</v>
      </c>
      <c r="M2540" s="3" t="s">
        <v>6</v>
      </c>
      <c r="N2540" s="4"/>
      <c r="O2540" s="4" t="str">
        <f>IF(UBER[Drop Date]="NA","No","yes")</f>
        <v>No</v>
      </c>
      <c r="P2540" s="4" t="str">
        <f t="shared" si="119"/>
        <v/>
      </c>
      <c r="Q2540" s="27" t="str">
        <f>IF(UBER[[Trip duration ]]="","",HOUR(P2540)*60 + MINUTE(P2540))</f>
        <v/>
      </c>
      <c r="R2540" s="27"/>
    </row>
    <row r="2541" spans="1:18" x14ac:dyDescent="0.3">
      <c r="A2541" s="1">
        <v>2548</v>
      </c>
      <c r="B2541" s="1" t="s">
        <v>4</v>
      </c>
      <c r="C2541" s="1" t="s">
        <v>6</v>
      </c>
      <c r="D2541" s="1" t="str">
        <f t="shared" si="117"/>
        <v>No</v>
      </c>
      <c r="E2541" s="1" t="s">
        <v>7</v>
      </c>
      <c r="F2541" s="2">
        <f>UBER[[#This Row],[Request Date]]+UBER[[#This Row],[Request Time]]</f>
        <v>42563.89166666667</v>
      </c>
      <c r="G2541" s="3">
        <v>42563</v>
      </c>
      <c r="H2541" s="4">
        <v>0.89166666666666661</v>
      </c>
      <c r="I2541" s="27">
        <f>HOUR(UBER[[#This Row],[Request Timestamp]])</f>
        <v>21</v>
      </c>
      <c r="J2541" s="4" t="str">
        <f t="shared" si="118"/>
        <v>Night</v>
      </c>
      <c r="K2541" s="4" t="str">
        <f>TEXT(UBER[[#This Row],[Request Date]],"dddd")</f>
        <v>Tuesday</v>
      </c>
      <c r="L2541" s="2" t="str">
        <f>IF(OR(UBER[Drop Date]="NA", UBER[Drop Time]="NA"), "NA",M2541+N2541)</f>
        <v>NA</v>
      </c>
      <c r="M2541" s="3" t="s">
        <v>6</v>
      </c>
      <c r="N2541" s="4"/>
      <c r="O2541" s="4" t="str">
        <f>IF(UBER[Drop Date]="NA","No","yes")</f>
        <v>No</v>
      </c>
      <c r="P2541" s="4" t="str">
        <f t="shared" si="119"/>
        <v/>
      </c>
      <c r="Q2541" s="27" t="str">
        <f>IF(UBER[[Trip duration ]]="","",HOUR(P2541)*60 + MINUTE(P2541))</f>
        <v/>
      </c>
      <c r="R2541" s="27"/>
    </row>
    <row r="2542" spans="1:18" x14ac:dyDescent="0.3">
      <c r="A2542" s="1">
        <v>2549</v>
      </c>
      <c r="B2542" s="1" t="s">
        <v>4</v>
      </c>
      <c r="C2542" s="1" t="s">
        <v>6</v>
      </c>
      <c r="D2542" s="1" t="str">
        <f t="shared" si="117"/>
        <v>No</v>
      </c>
      <c r="E2542" s="1" t="s">
        <v>7</v>
      </c>
      <c r="F2542" s="2">
        <f>UBER[[#This Row],[Request Date]]+UBER[[#This Row],[Request Time]]</f>
        <v>42563.894444444442</v>
      </c>
      <c r="G2542" s="3">
        <v>42563</v>
      </c>
      <c r="H2542" s="4">
        <v>0.89444444444444438</v>
      </c>
      <c r="I2542" s="27">
        <f>HOUR(UBER[[#This Row],[Request Timestamp]])</f>
        <v>21</v>
      </c>
      <c r="J2542" s="4" t="str">
        <f t="shared" si="118"/>
        <v>Night</v>
      </c>
      <c r="K2542" s="4" t="str">
        <f>TEXT(UBER[[#This Row],[Request Date]],"dddd")</f>
        <v>Tuesday</v>
      </c>
      <c r="L2542" s="2" t="str">
        <f>IF(OR(UBER[Drop Date]="NA", UBER[Drop Time]="NA"), "NA",M2542+N2542)</f>
        <v>NA</v>
      </c>
      <c r="M2542" s="3" t="s">
        <v>6</v>
      </c>
      <c r="N2542" s="4"/>
      <c r="O2542" s="4" t="str">
        <f>IF(UBER[Drop Date]="NA","No","yes")</f>
        <v>No</v>
      </c>
      <c r="P2542" s="4" t="str">
        <f t="shared" si="119"/>
        <v/>
      </c>
      <c r="Q2542" s="27" t="str">
        <f>IF(UBER[[Trip duration ]]="","",HOUR(P2542)*60 + MINUTE(P2542))</f>
        <v/>
      </c>
      <c r="R2542" s="27"/>
    </row>
    <row r="2543" spans="1:18" x14ac:dyDescent="0.3">
      <c r="A2543" s="1">
        <v>2550</v>
      </c>
      <c r="B2543" s="1" t="s">
        <v>4</v>
      </c>
      <c r="C2543" s="1" t="s">
        <v>6</v>
      </c>
      <c r="D2543" s="1" t="str">
        <f t="shared" si="117"/>
        <v>No</v>
      </c>
      <c r="E2543" s="1" t="s">
        <v>7</v>
      </c>
      <c r="F2543" s="2">
        <f>UBER[[#This Row],[Request Date]]+UBER[[#This Row],[Request Time]]</f>
        <v>42563.88958333333</v>
      </c>
      <c r="G2543" s="3">
        <v>42563</v>
      </c>
      <c r="H2543" s="4">
        <v>0.88958333333333339</v>
      </c>
      <c r="I2543" s="27">
        <f>HOUR(UBER[[#This Row],[Request Timestamp]])</f>
        <v>21</v>
      </c>
      <c r="J2543" s="4" t="str">
        <f t="shared" si="118"/>
        <v>Night</v>
      </c>
      <c r="K2543" s="4" t="str">
        <f>TEXT(UBER[[#This Row],[Request Date]],"dddd")</f>
        <v>Tuesday</v>
      </c>
      <c r="L2543" s="2" t="str">
        <f>IF(OR(UBER[Drop Date]="NA", UBER[Drop Time]="NA"), "NA",M2543+N2543)</f>
        <v>NA</v>
      </c>
      <c r="M2543" s="3" t="s">
        <v>6</v>
      </c>
      <c r="N2543" s="4"/>
      <c r="O2543" s="4" t="str">
        <f>IF(UBER[Drop Date]="NA","No","yes")</f>
        <v>No</v>
      </c>
      <c r="P2543" s="4" t="str">
        <f t="shared" si="119"/>
        <v/>
      </c>
      <c r="Q2543" s="27" t="str">
        <f>IF(UBER[[Trip duration ]]="","",HOUR(P2543)*60 + MINUTE(P2543))</f>
        <v/>
      </c>
      <c r="R2543" s="27"/>
    </row>
    <row r="2544" spans="1:18" x14ac:dyDescent="0.3">
      <c r="A2544" s="1">
        <v>2551</v>
      </c>
      <c r="B2544" s="1" t="s">
        <v>4</v>
      </c>
      <c r="C2544" s="1" t="s">
        <v>6</v>
      </c>
      <c r="D2544" s="1" t="str">
        <f t="shared" si="117"/>
        <v>No</v>
      </c>
      <c r="E2544" s="1" t="s">
        <v>7</v>
      </c>
      <c r="F2544" s="2">
        <f>UBER[[#This Row],[Request Date]]+UBER[[#This Row],[Request Time]]</f>
        <v>42563.893055555556</v>
      </c>
      <c r="G2544" s="3">
        <v>42563</v>
      </c>
      <c r="H2544" s="4">
        <v>0.8930555555555556</v>
      </c>
      <c r="I2544" s="27">
        <f>HOUR(UBER[[#This Row],[Request Timestamp]])</f>
        <v>21</v>
      </c>
      <c r="J2544" s="4" t="str">
        <f t="shared" si="118"/>
        <v>Night</v>
      </c>
      <c r="K2544" s="4" t="str">
        <f>TEXT(UBER[[#This Row],[Request Date]],"dddd")</f>
        <v>Tuesday</v>
      </c>
      <c r="L2544" s="2" t="str">
        <f>IF(OR(UBER[Drop Date]="NA", UBER[Drop Time]="NA"), "NA",M2544+N2544)</f>
        <v>NA</v>
      </c>
      <c r="M2544" s="3" t="s">
        <v>6</v>
      </c>
      <c r="N2544" s="4"/>
      <c r="O2544" s="4" t="str">
        <f>IF(UBER[Drop Date]="NA","No","yes")</f>
        <v>No</v>
      </c>
      <c r="P2544" s="4" t="str">
        <f t="shared" si="119"/>
        <v/>
      </c>
      <c r="Q2544" s="27" t="str">
        <f>IF(UBER[[Trip duration ]]="","",HOUR(P2544)*60 + MINUTE(P2544))</f>
        <v/>
      </c>
      <c r="R2544" s="27"/>
    </row>
    <row r="2545" spans="1:18" x14ac:dyDescent="0.3">
      <c r="A2545" s="1">
        <v>2552</v>
      </c>
      <c r="B2545" s="1" t="s">
        <v>8</v>
      </c>
      <c r="C2545" s="1">
        <v>93</v>
      </c>
      <c r="D2545" s="1" t="str">
        <f t="shared" si="117"/>
        <v>Yes</v>
      </c>
      <c r="E2545" s="1" t="s">
        <v>9</v>
      </c>
      <c r="F2545" s="2">
        <f>UBER[[#This Row],[Request Date]]+UBER[[#This Row],[Request Time]]</f>
        <v>42563.890972222223</v>
      </c>
      <c r="G2545" s="3">
        <v>42563</v>
      </c>
      <c r="H2545" s="4">
        <v>0.89097222222222217</v>
      </c>
      <c r="I2545" s="27">
        <f>HOUR(UBER[[#This Row],[Request Timestamp]])</f>
        <v>21</v>
      </c>
      <c r="J2545" s="4" t="str">
        <f t="shared" si="118"/>
        <v>Night</v>
      </c>
      <c r="K2545" s="4" t="str">
        <f>TEXT(UBER[[#This Row],[Request Date]],"dddd")</f>
        <v>Tuesday</v>
      </c>
      <c r="L2545" s="2" t="str">
        <f>IF(OR(UBER[Drop Date]="NA", UBER[Drop Time]="NA"), "NA",M2545+N2545)</f>
        <v>NA</v>
      </c>
      <c r="M2545" s="3" t="s">
        <v>6</v>
      </c>
      <c r="N2545" s="4"/>
      <c r="O2545" s="4" t="str">
        <f>IF(UBER[Drop Date]="NA","No","yes")</f>
        <v>No</v>
      </c>
      <c r="P2545" s="4" t="str">
        <f t="shared" si="119"/>
        <v/>
      </c>
      <c r="Q2545" s="27" t="str">
        <f>IF(UBER[[Trip duration ]]="","",HOUR(P2545)*60 + MINUTE(P2545))</f>
        <v/>
      </c>
      <c r="R2545" s="27"/>
    </row>
    <row r="2546" spans="1:18" x14ac:dyDescent="0.3">
      <c r="A2546" s="1">
        <v>2553</v>
      </c>
      <c r="B2546" s="1" t="s">
        <v>4</v>
      </c>
      <c r="C2546" s="1">
        <v>273</v>
      </c>
      <c r="D2546" s="1" t="str">
        <f t="shared" si="117"/>
        <v>Yes</v>
      </c>
      <c r="E2546" s="1" t="s">
        <v>5</v>
      </c>
      <c r="F2546" s="2">
        <f>UBER[[#This Row],[Request Date]]+UBER[[#This Row],[Request Time]]</f>
        <v>42563.890972222223</v>
      </c>
      <c r="G2546" s="3">
        <v>42563</v>
      </c>
      <c r="H2546" s="4">
        <v>0.89097222222222217</v>
      </c>
      <c r="I2546" s="27">
        <f>HOUR(UBER[[#This Row],[Request Timestamp]])</f>
        <v>21</v>
      </c>
      <c r="J2546" s="4" t="str">
        <f t="shared" si="118"/>
        <v>Night</v>
      </c>
      <c r="K2546" s="4" t="str">
        <f>TEXT(UBER[[#This Row],[Request Date]],"dddd")</f>
        <v>Tuesday</v>
      </c>
      <c r="L2546" s="2">
        <f>IF(OR(UBER[Drop Date]="NA", UBER[Drop Time]="NA"), "NA",M2546+N2546)</f>
        <v>42563.947222222225</v>
      </c>
      <c r="M2546" s="3">
        <v>42563</v>
      </c>
      <c r="N2546" s="4">
        <v>0.9472222222222223</v>
      </c>
      <c r="O2546" s="4" t="str">
        <f>IF(UBER[Drop Date]="NA","No","yes")</f>
        <v>yes</v>
      </c>
      <c r="P2546" s="4">
        <f t="shared" si="119"/>
        <v>5.6250000001455192E-2</v>
      </c>
      <c r="Q2546" s="27">
        <f>IF(UBER[[Trip duration ]]="","",HOUR(P2546)*60 + MINUTE(P2546))</f>
        <v>81</v>
      </c>
      <c r="R2546" s="27"/>
    </row>
    <row r="2547" spans="1:18" x14ac:dyDescent="0.3">
      <c r="A2547" s="1">
        <v>2554</v>
      </c>
      <c r="B2547" s="1" t="s">
        <v>4</v>
      </c>
      <c r="C2547" s="1" t="s">
        <v>6</v>
      </c>
      <c r="D2547" s="1" t="str">
        <f t="shared" si="117"/>
        <v>No</v>
      </c>
      <c r="E2547" s="1" t="s">
        <v>7</v>
      </c>
      <c r="F2547" s="2">
        <f>UBER[[#This Row],[Request Date]]+UBER[[#This Row],[Request Time]]</f>
        <v>42563.895833333336</v>
      </c>
      <c r="G2547" s="3">
        <v>42563</v>
      </c>
      <c r="H2547" s="4">
        <v>0.89583333333333337</v>
      </c>
      <c r="I2547" s="27">
        <f>HOUR(UBER[[#This Row],[Request Timestamp]])</f>
        <v>21</v>
      </c>
      <c r="J2547" s="4" t="str">
        <f t="shared" si="118"/>
        <v>Night</v>
      </c>
      <c r="K2547" s="4" t="str">
        <f>TEXT(UBER[[#This Row],[Request Date]],"dddd")</f>
        <v>Tuesday</v>
      </c>
      <c r="L2547" s="2" t="str">
        <f>IF(OR(UBER[Drop Date]="NA", UBER[Drop Time]="NA"), "NA",M2547+N2547)</f>
        <v>NA</v>
      </c>
      <c r="M2547" s="3" t="s">
        <v>6</v>
      </c>
      <c r="N2547" s="4"/>
      <c r="O2547" s="4" t="str">
        <f>IF(UBER[Drop Date]="NA","No","yes")</f>
        <v>No</v>
      </c>
      <c r="P2547" s="4" t="str">
        <f t="shared" si="119"/>
        <v/>
      </c>
      <c r="Q2547" s="27" t="str">
        <f>IF(UBER[[Trip duration ]]="","",HOUR(P2547)*60 + MINUTE(P2547))</f>
        <v/>
      </c>
      <c r="R2547" s="27"/>
    </row>
    <row r="2548" spans="1:18" x14ac:dyDescent="0.3">
      <c r="A2548" s="1">
        <v>2555</v>
      </c>
      <c r="B2548" s="1" t="s">
        <v>4</v>
      </c>
      <c r="C2548" s="1" t="s">
        <v>6</v>
      </c>
      <c r="D2548" s="1" t="str">
        <f t="shared" si="117"/>
        <v>No</v>
      </c>
      <c r="E2548" s="1" t="s">
        <v>7</v>
      </c>
      <c r="F2548" s="2">
        <f>UBER[[#This Row],[Request Date]]+UBER[[#This Row],[Request Time]]</f>
        <v>42563.894444444442</v>
      </c>
      <c r="G2548" s="3">
        <v>42563</v>
      </c>
      <c r="H2548" s="4">
        <v>0.89444444444444438</v>
      </c>
      <c r="I2548" s="27">
        <f>HOUR(UBER[[#This Row],[Request Timestamp]])</f>
        <v>21</v>
      </c>
      <c r="J2548" s="4" t="str">
        <f t="shared" si="118"/>
        <v>Night</v>
      </c>
      <c r="K2548" s="4" t="str">
        <f>TEXT(UBER[[#This Row],[Request Date]],"dddd")</f>
        <v>Tuesday</v>
      </c>
      <c r="L2548" s="2" t="str">
        <f>IF(OR(UBER[Drop Date]="NA", UBER[Drop Time]="NA"), "NA",M2548+N2548)</f>
        <v>NA</v>
      </c>
      <c r="M2548" s="3" t="s">
        <v>6</v>
      </c>
      <c r="N2548" s="4"/>
      <c r="O2548" s="4" t="str">
        <f>IF(UBER[Drop Date]="NA","No","yes")</f>
        <v>No</v>
      </c>
      <c r="P2548" s="4" t="str">
        <f t="shared" si="119"/>
        <v/>
      </c>
      <c r="Q2548" s="27" t="str">
        <f>IF(UBER[[Trip duration ]]="","",HOUR(P2548)*60 + MINUTE(P2548))</f>
        <v/>
      </c>
      <c r="R2548" s="27"/>
    </row>
    <row r="2549" spans="1:18" x14ac:dyDescent="0.3">
      <c r="A2549" s="1">
        <v>2556</v>
      </c>
      <c r="B2549" s="1" t="s">
        <v>4</v>
      </c>
      <c r="C2549" s="1">
        <v>68</v>
      </c>
      <c r="D2549" s="1" t="str">
        <f t="shared" si="117"/>
        <v>Yes</v>
      </c>
      <c r="E2549" s="1" t="s">
        <v>9</v>
      </c>
      <c r="F2549" s="2">
        <f>UBER[[#This Row],[Request Date]]+UBER[[#This Row],[Request Time]]</f>
        <v>42563.89166666667</v>
      </c>
      <c r="G2549" s="3">
        <v>42563</v>
      </c>
      <c r="H2549" s="4">
        <v>0.89166666666666661</v>
      </c>
      <c r="I2549" s="27">
        <f>HOUR(UBER[[#This Row],[Request Timestamp]])</f>
        <v>21</v>
      </c>
      <c r="J2549" s="4" t="str">
        <f t="shared" si="118"/>
        <v>Night</v>
      </c>
      <c r="K2549" s="4" t="str">
        <f>TEXT(UBER[[#This Row],[Request Date]],"dddd")</f>
        <v>Tuesday</v>
      </c>
      <c r="L2549" s="2" t="str">
        <f>IF(OR(UBER[Drop Date]="NA", UBER[Drop Time]="NA"), "NA",M2549+N2549)</f>
        <v>NA</v>
      </c>
      <c r="M2549" s="3" t="s">
        <v>6</v>
      </c>
      <c r="N2549" s="4"/>
      <c r="O2549" s="4" t="str">
        <f>IF(UBER[Drop Date]="NA","No","yes")</f>
        <v>No</v>
      </c>
      <c r="P2549" s="4" t="str">
        <f t="shared" si="119"/>
        <v/>
      </c>
      <c r="Q2549" s="27" t="str">
        <f>IF(UBER[[Trip duration ]]="","",HOUR(P2549)*60 + MINUTE(P2549))</f>
        <v/>
      </c>
      <c r="R2549" s="27"/>
    </row>
    <row r="2550" spans="1:18" x14ac:dyDescent="0.3">
      <c r="A2550" s="1">
        <v>2557</v>
      </c>
      <c r="B2550" s="1" t="s">
        <v>4</v>
      </c>
      <c r="C2550" s="1" t="s">
        <v>6</v>
      </c>
      <c r="D2550" s="1" t="str">
        <f t="shared" si="117"/>
        <v>No</v>
      </c>
      <c r="E2550" s="1" t="s">
        <v>7</v>
      </c>
      <c r="F2550" s="2">
        <f>UBER[[#This Row],[Request Date]]+UBER[[#This Row],[Request Time]]</f>
        <v>42563.890972222223</v>
      </c>
      <c r="G2550" s="3">
        <v>42563</v>
      </c>
      <c r="H2550" s="4">
        <v>0.89097222222222217</v>
      </c>
      <c r="I2550" s="27">
        <f>HOUR(UBER[[#This Row],[Request Timestamp]])</f>
        <v>21</v>
      </c>
      <c r="J2550" s="4" t="str">
        <f t="shared" si="118"/>
        <v>Night</v>
      </c>
      <c r="K2550" s="4" t="str">
        <f>TEXT(UBER[[#This Row],[Request Date]],"dddd")</f>
        <v>Tuesday</v>
      </c>
      <c r="L2550" s="2" t="str">
        <f>IF(OR(UBER[Drop Date]="NA", UBER[Drop Time]="NA"), "NA",M2550+N2550)</f>
        <v>NA</v>
      </c>
      <c r="M2550" s="3" t="s">
        <v>6</v>
      </c>
      <c r="N2550" s="4"/>
      <c r="O2550" s="4" t="str">
        <f>IF(UBER[Drop Date]="NA","No","yes")</f>
        <v>No</v>
      </c>
      <c r="P2550" s="4" t="str">
        <f t="shared" si="119"/>
        <v/>
      </c>
      <c r="Q2550" s="27" t="str">
        <f>IF(UBER[[Trip duration ]]="","",HOUR(P2550)*60 + MINUTE(P2550))</f>
        <v/>
      </c>
      <c r="R2550" s="27"/>
    </row>
    <row r="2551" spans="1:18" x14ac:dyDescent="0.3">
      <c r="A2551" s="1">
        <v>2558</v>
      </c>
      <c r="B2551" s="1" t="s">
        <v>4</v>
      </c>
      <c r="C2551" s="1" t="s">
        <v>6</v>
      </c>
      <c r="D2551" s="1" t="str">
        <f t="shared" si="117"/>
        <v>No</v>
      </c>
      <c r="E2551" s="1" t="s">
        <v>7</v>
      </c>
      <c r="F2551" s="2">
        <f>UBER[[#This Row],[Request Date]]+UBER[[#This Row],[Request Time]]</f>
        <v>42563.88958333333</v>
      </c>
      <c r="G2551" s="3">
        <v>42563</v>
      </c>
      <c r="H2551" s="4">
        <v>0.88958333333333339</v>
      </c>
      <c r="I2551" s="27">
        <f>HOUR(UBER[[#This Row],[Request Timestamp]])</f>
        <v>21</v>
      </c>
      <c r="J2551" s="4" t="str">
        <f t="shared" si="118"/>
        <v>Night</v>
      </c>
      <c r="K2551" s="4" t="str">
        <f>TEXT(UBER[[#This Row],[Request Date]],"dddd")</f>
        <v>Tuesday</v>
      </c>
      <c r="L2551" s="2" t="str">
        <f>IF(OR(UBER[Drop Date]="NA", UBER[Drop Time]="NA"), "NA",M2551+N2551)</f>
        <v>NA</v>
      </c>
      <c r="M2551" s="3" t="s">
        <v>6</v>
      </c>
      <c r="N2551" s="4"/>
      <c r="O2551" s="4" t="str">
        <f>IF(UBER[Drop Date]="NA","No","yes")</f>
        <v>No</v>
      </c>
      <c r="P2551" s="4" t="str">
        <f t="shared" si="119"/>
        <v/>
      </c>
      <c r="Q2551" s="27" t="str">
        <f>IF(UBER[[Trip duration ]]="","",HOUR(P2551)*60 + MINUTE(P2551))</f>
        <v/>
      </c>
      <c r="R2551" s="27"/>
    </row>
    <row r="2552" spans="1:18" x14ac:dyDescent="0.3">
      <c r="A2552" s="1">
        <v>2559</v>
      </c>
      <c r="B2552" s="1" t="s">
        <v>8</v>
      </c>
      <c r="C2552" s="1">
        <v>5</v>
      </c>
      <c r="D2552" s="1" t="str">
        <f t="shared" si="117"/>
        <v>Yes</v>
      </c>
      <c r="E2552" s="1" t="s">
        <v>5</v>
      </c>
      <c r="F2552" s="2">
        <f>UBER[[#This Row],[Request Date]]+UBER[[#This Row],[Request Time]]</f>
        <v>42563.897222222222</v>
      </c>
      <c r="G2552" s="3">
        <v>42563</v>
      </c>
      <c r="H2552" s="4">
        <v>0.89722222222222225</v>
      </c>
      <c r="I2552" s="27">
        <f>HOUR(UBER[[#This Row],[Request Timestamp]])</f>
        <v>21</v>
      </c>
      <c r="J2552" s="4" t="str">
        <f t="shared" si="118"/>
        <v>Night</v>
      </c>
      <c r="K2552" s="4" t="str">
        <f>TEXT(UBER[[#This Row],[Request Date]],"dddd")</f>
        <v>Tuesday</v>
      </c>
      <c r="L2552" s="2">
        <f>IF(OR(UBER[Drop Date]="NA", UBER[Drop Time]="NA"), "NA",M2552+N2552)</f>
        <v>42563.936805555553</v>
      </c>
      <c r="M2552" s="3">
        <v>42563</v>
      </c>
      <c r="N2552" s="4">
        <v>0.93680555555555556</v>
      </c>
      <c r="O2552" s="4" t="str">
        <f>IF(UBER[Drop Date]="NA","No","yes")</f>
        <v>yes</v>
      </c>
      <c r="P2552" s="4">
        <f t="shared" si="119"/>
        <v>3.9583333331393078E-2</v>
      </c>
      <c r="Q2552" s="27">
        <f>IF(UBER[[Trip duration ]]="","",HOUR(P2552)*60 + MINUTE(P2552))</f>
        <v>57</v>
      </c>
      <c r="R2552" s="27"/>
    </row>
    <row r="2553" spans="1:18" x14ac:dyDescent="0.3">
      <c r="A2553" s="1">
        <v>2560</v>
      </c>
      <c r="B2553" s="1" t="s">
        <v>8</v>
      </c>
      <c r="C2553" s="1">
        <v>256</v>
      </c>
      <c r="D2553" s="1" t="str">
        <f t="shared" si="117"/>
        <v>Yes</v>
      </c>
      <c r="E2553" s="1" t="s">
        <v>5</v>
      </c>
      <c r="F2553" s="2">
        <f>UBER[[#This Row],[Request Date]]+UBER[[#This Row],[Request Time]]</f>
        <v>42563.895138888889</v>
      </c>
      <c r="G2553" s="3">
        <v>42563</v>
      </c>
      <c r="H2553" s="4">
        <v>0.89513888888888893</v>
      </c>
      <c r="I2553" s="27">
        <f>HOUR(UBER[[#This Row],[Request Timestamp]])</f>
        <v>21</v>
      </c>
      <c r="J2553" s="4" t="str">
        <f t="shared" si="118"/>
        <v>Night</v>
      </c>
      <c r="K2553" s="4" t="str">
        <f>TEXT(UBER[[#This Row],[Request Date]],"dddd")</f>
        <v>Tuesday</v>
      </c>
      <c r="L2553" s="2">
        <f>IF(OR(UBER[Drop Date]="NA", UBER[Drop Time]="NA"), "NA",M2553+N2553)</f>
        <v>42563.923611111109</v>
      </c>
      <c r="M2553" s="3">
        <v>42563</v>
      </c>
      <c r="N2553" s="4">
        <v>0.92361111111111116</v>
      </c>
      <c r="O2553" s="4" t="str">
        <f>IF(UBER[Drop Date]="NA","No","yes")</f>
        <v>yes</v>
      </c>
      <c r="P2553" s="4">
        <f t="shared" si="119"/>
        <v>2.8472222220443655E-2</v>
      </c>
      <c r="Q2553" s="27">
        <f>IF(UBER[[Trip duration ]]="","",HOUR(P2553)*60 + MINUTE(P2553))</f>
        <v>41</v>
      </c>
      <c r="R2553" s="27"/>
    </row>
    <row r="2554" spans="1:18" x14ac:dyDescent="0.3">
      <c r="A2554" s="1">
        <v>2561</v>
      </c>
      <c r="B2554" s="1" t="s">
        <v>4</v>
      </c>
      <c r="C2554" s="1">
        <v>19</v>
      </c>
      <c r="D2554" s="1" t="str">
        <f t="shared" si="117"/>
        <v>Yes</v>
      </c>
      <c r="E2554" s="1" t="s">
        <v>5</v>
      </c>
      <c r="F2554" s="2">
        <f>UBER[[#This Row],[Request Date]]+UBER[[#This Row],[Request Time]]</f>
        <v>42563.895138888889</v>
      </c>
      <c r="G2554" s="3">
        <v>42563</v>
      </c>
      <c r="H2554" s="4">
        <v>0.89513888888888893</v>
      </c>
      <c r="I2554" s="27">
        <f>HOUR(UBER[[#This Row],[Request Timestamp]])</f>
        <v>21</v>
      </c>
      <c r="J2554" s="4" t="str">
        <f t="shared" si="118"/>
        <v>Night</v>
      </c>
      <c r="K2554" s="4" t="str">
        <f>TEXT(UBER[[#This Row],[Request Date]],"dddd")</f>
        <v>Tuesday</v>
      </c>
      <c r="L2554" s="2">
        <f>IF(OR(UBER[Drop Date]="NA", UBER[Drop Time]="NA"), "NA",M2554+N2554)</f>
        <v>42563.947222222225</v>
      </c>
      <c r="M2554" s="3">
        <v>42563</v>
      </c>
      <c r="N2554" s="4">
        <v>0.9472222222222223</v>
      </c>
      <c r="O2554" s="4" t="str">
        <f>IF(UBER[Drop Date]="NA","No","yes")</f>
        <v>yes</v>
      </c>
      <c r="P2554" s="4">
        <f t="shared" si="119"/>
        <v>5.2083333335758653E-2</v>
      </c>
      <c r="Q2554" s="27">
        <f>IF(UBER[[Trip duration ]]="","",HOUR(P2554)*60 + MINUTE(P2554))</f>
        <v>75</v>
      </c>
      <c r="R2554" s="27"/>
    </row>
    <row r="2555" spans="1:18" x14ac:dyDescent="0.3">
      <c r="A2555" s="1">
        <v>2562</v>
      </c>
      <c r="B2555" s="1" t="s">
        <v>4</v>
      </c>
      <c r="C2555" s="1" t="s">
        <v>6</v>
      </c>
      <c r="D2555" s="1" t="str">
        <f t="shared" si="117"/>
        <v>No</v>
      </c>
      <c r="E2555" s="1" t="s">
        <v>7</v>
      </c>
      <c r="F2555" s="2">
        <f>UBER[[#This Row],[Request Date]]+UBER[[#This Row],[Request Time]]</f>
        <v>42563.897222222222</v>
      </c>
      <c r="G2555" s="3">
        <v>42563</v>
      </c>
      <c r="H2555" s="4">
        <v>0.89722222222222225</v>
      </c>
      <c r="I2555" s="27">
        <f>HOUR(UBER[[#This Row],[Request Timestamp]])</f>
        <v>21</v>
      </c>
      <c r="J2555" s="4" t="str">
        <f t="shared" si="118"/>
        <v>Night</v>
      </c>
      <c r="K2555" s="4" t="str">
        <f>TEXT(UBER[[#This Row],[Request Date]],"dddd")</f>
        <v>Tuesday</v>
      </c>
      <c r="L2555" s="2" t="str">
        <f>IF(OR(UBER[Drop Date]="NA", UBER[Drop Time]="NA"), "NA",M2555+N2555)</f>
        <v>NA</v>
      </c>
      <c r="M2555" s="3" t="s">
        <v>6</v>
      </c>
      <c r="N2555" s="4"/>
      <c r="O2555" s="4" t="str">
        <f>IF(UBER[Drop Date]="NA","No","yes")</f>
        <v>No</v>
      </c>
      <c r="P2555" s="4" t="str">
        <f t="shared" si="119"/>
        <v/>
      </c>
      <c r="Q2555" s="27" t="str">
        <f>IF(UBER[[Trip duration ]]="","",HOUR(P2555)*60 + MINUTE(P2555))</f>
        <v/>
      </c>
      <c r="R2555" s="27"/>
    </row>
    <row r="2556" spans="1:18" x14ac:dyDescent="0.3">
      <c r="A2556" s="1">
        <v>2563</v>
      </c>
      <c r="B2556" s="1" t="s">
        <v>4</v>
      </c>
      <c r="C2556" s="1" t="s">
        <v>6</v>
      </c>
      <c r="D2556" s="1" t="str">
        <f t="shared" si="117"/>
        <v>No</v>
      </c>
      <c r="E2556" s="1" t="s">
        <v>7</v>
      </c>
      <c r="F2556" s="2">
        <f>UBER[[#This Row],[Request Date]]+UBER[[#This Row],[Request Time]]</f>
        <v>42563.89166666667</v>
      </c>
      <c r="G2556" s="3">
        <v>42563</v>
      </c>
      <c r="H2556" s="4">
        <v>0.89166666666666661</v>
      </c>
      <c r="I2556" s="27">
        <f>HOUR(UBER[[#This Row],[Request Timestamp]])</f>
        <v>21</v>
      </c>
      <c r="J2556" s="4" t="str">
        <f t="shared" si="118"/>
        <v>Night</v>
      </c>
      <c r="K2556" s="4" t="str">
        <f>TEXT(UBER[[#This Row],[Request Date]],"dddd")</f>
        <v>Tuesday</v>
      </c>
      <c r="L2556" s="2" t="str">
        <f>IF(OR(UBER[Drop Date]="NA", UBER[Drop Time]="NA"), "NA",M2556+N2556)</f>
        <v>NA</v>
      </c>
      <c r="M2556" s="3" t="s">
        <v>6</v>
      </c>
      <c r="N2556" s="4"/>
      <c r="O2556" s="4" t="str">
        <f>IF(UBER[Drop Date]="NA","No","yes")</f>
        <v>No</v>
      </c>
      <c r="P2556" s="4" t="str">
        <f t="shared" si="119"/>
        <v/>
      </c>
      <c r="Q2556" s="27" t="str">
        <f>IF(UBER[[Trip duration ]]="","",HOUR(P2556)*60 + MINUTE(P2556))</f>
        <v/>
      </c>
      <c r="R2556" s="27"/>
    </row>
    <row r="2557" spans="1:18" x14ac:dyDescent="0.3">
      <c r="A2557" s="1">
        <v>2564</v>
      </c>
      <c r="B2557" s="1" t="s">
        <v>4</v>
      </c>
      <c r="C2557" s="1" t="s">
        <v>6</v>
      </c>
      <c r="D2557" s="1" t="str">
        <f t="shared" si="117"/>
        <v>No</v>
      </c>
      <c r="E2557" s="1" t="s">
        <v>7</v>
      </c>
      <c r="F2557" s="2">
        <f>UBER[[#This Row],[Request Date]]+UBER[[#This Row],[Request Time]]</f>
        <v>42563.899305555555</v>
      </c>
      <c r="G2557" s="3">
        <v>42563</v>
      </c>
      <c r="H2557" s="4">
        <v>0.89930555555555547</v>
      </c>
      <c r="I2557" s="27">
        <f>HOUR(UBER[[#This Row],[Request Timestamp]])</f>
        <v>21</v>
      </c>
      <c r="J2557" s="4" t="str">
        <f t="shared" si="118"/>
        <v>Night</v>
      </c>
      <c r="K2557" s="4" t="str">
        <f>TEXT(UBER[[#This Row],[Request Date]],"dddd")</f>
        <v>Tuesday</v>
      </c>
      <c r="L2557" s="2" t="str">
        <f>IF(OR(UBER[Drop Date]="NA", UBER[Drop Time]="NA"), "NA",M2557+N2557)</f>
        <v>NA</v>
      </c>
      <c r="M2557" s="3" t="s">
        <v>6</v>
      </c>
      <c r="N2557" s="4"/>
      <c r="O2557" s="4" t="str">
        <f>IF(UBER[Drop Date]="NA","No","yes")</f>
        <v>No</v>
      </c>
      <c r="P2557" s="4" t="str">
        <f t="shared" si="119"/>
        <v/>
      </c>
      <c r="Q2557" s="27" t="str">
        <f>IF(UBER[[Trip duration ]]="","",HOUR(P2557)*60 + MINUTE(P2557))</f>
        <v/>
      </c>
      <c r="R2557" s="27"/>
    </row>
    <row r="2558" spans="1:18" x14ac:dyDescent="0.3">
      <c r="A2558" s="1">
        <v>2565</v>
      </c>
      <c r="B2558" s="1" t="s">
        <v>4</v>
      </c>
      <c r="C2558" s="1" t="s">
        <v>6</v>
      </c>
      <c r="D2558" s="1" t="str">
        <f t="shared" si="117"/>
        <v>No</v>
      </c>
      <c r="E2558" s="1" t="s">
        <v>7</v>
      </c>
      <c r="F2558" s="2">
        <f>UBER[[#This Row],[Request Date]]+UBER[[#This Row],[Request Time]]</f>
        <v>42563.897222222222</v>
      </c>
      <c r="G2558" s="3">
        <v>42563</v>
      </c>
      <c r="H2558" s="4">
        <v>0.89722222222222225</v>
      </c>
      <c r="I2558" s="27">
        <f>HOUR(UBER[[#This Row],[Request Timestamp]])</f>
        <v>21</v>
      </c>
      <c r="J2558" s="4" t="str">
        <f t="shared" si="118"/>
        <v>Night</v>
      </c>
      <c r="K2558" s="4" t="str">
        <f>TEXT(UBER[[#This Row],[Request Date]],"dddd")</f>
        <v>Tuesday</v>
      </c>
      <c r="L2558" s="2" t="str">
        <f>IF(OR(UBER[Drop Date]="NA", UBER[Drop Time]="NA"), "NA",M2558+N2558)</f>
        <v>NA</v>
      </c>
      <c r="M2558" s="3" t="s">
        <v>6</v>
      </c>
      <c r="N2558" s="4"/>
      <c r="O2558" s="4" t="str">
        <f>IF(UBER[Drop Date]="NA","No","yes")</f>
        <v>No</v>
      </c>
      <c r="P2558" s="4" t="str">
        <f t="shared" si="119"/>
        <v/>
      </c>
      <c r="Q2558" s="27" t="str">
        <f>IF(UBER[[Trip duration ]]="","",HOUR(P2558)*60 + MINUTE(P2558))</f>
        <v/>
      </c>
      <c r="R2558" s="27"/>
    </row>
    <row r="2559" spans="1:18" x14ac:dyDescent="0.3">
      <c r="A2559" s="1">
        <v>2566</v>
      </c>
      <c r="B2559" s="1" t="s">
        <v>4</v>
      </c>
      <c r="C2559" s="1" t="s">
        <v>6</v>
      </c>
      <c r="D2559" s="1" t="str">
        <f t="shared" si="117"/>
        <v>No</v>
      </c>
      <c r="E2559" s="1" t="s">
        <v>7</v>
      </c>
      <c r="F2559" s="2">
        <f>UBER[[#This Row],[Request Date]]+UBER[[#This Row],[Request Time]]</f>
        <v>42563.896527777775</v>
      </c>
      <c r="G2559" s="3">
        <v>42563</v>
      </c>
      <c r="H2559" s="4">
        <v>0.8965277777777777</v>
      </c>
      <c r="I2559" s="27">
        <f>HOUR(UBER[[#This Row],[Request Timestamp]])</f>
        <v>21</v>
      </c>
      <c r="J2559" s="4" t="str">
        <f t="shared" si="118"/>
        <v>Night</v>
      </c>
      <c r="K2559" s="4" t="str">
        <f>TEXT(UBER[[#This Row],[Request Date]],"dddd")</f>
        <v>Tuesday</v>
      </c>
      <c r="L2559" s="2" t="str">
        <f>IF(OR(UBER[Drop Date]="NA", UBER[Drop Time]="NA"), "NA",M2559+N2559)</f>
        <v>NA</v>
      </c>
      <c r="M2559" s="3" t="s">
        <v>6</v>
      </c>
      <c r="N2559" s="4"/>
      <c r="O2559" s="4" t="str">
        <f>IF(UBER[Drop Date]="NA","No","yes")</f>
        <v>No</v>
      </c>
      <c r="P2559" s="4" t="str">
        <f t="shared" si="119"/>
        <v/>
      </c>
      <c r="Q2559" s="27" t="str">
        <f>IF(UBER[[Trip duration ]]="","",HOUR(P2559)*60 + MINUTE(P2559))</f>
        <v/>
      </c>
      <c r="R2559" s="27"/>
    </row>
    <row r="2560" spans="1:18" x14ac:dyDescent="0.3">
      <c r="A2560" s="1">
        <v>2567</v>
      </c>
      <c r="B2560" s="1" t="s">
        <v>4</v>
      </c>
      <c r="C2560" s="1">
        <v>208</v>
      </c>
      <c r="D2560" s="1" t="str">
        <f t="shared" si="117"/>
        <v>Yes</v>
      </c>
      <c r="E2560" s="1" t="s">
        <v>5</v>
      </c>
      <c r="F2560" s="2">
        <f>UBER[[#This Row],[Request Date]]+UBER[[#This Row],[Request Time]]</f>
        <v>42563.900694444441</v>
      </c>
      <c r="G2560" s="3">
        <v>42563</v>
      </c>
      <c r="H2560" s="4">
        <v>0.90069444444444446</v>
      </c>
      <c r="I2560" s="27">
        <f>HOUR(UBER[[#This Row],[Request Timestamp]])</f>
        <v>21</v>
      </c>
      <c r="J2560" s="4" t="str">
        <f t="shared" si="118"/>
        <v>Night</v>
      </c>
      <c r="K2560" s="4" t="str">
        <f>TEXT(UBER[[#This Row],[Request Date]],"dddd")</f>
        <v>Tuesday</v>
      </c>
      <c r="L2560" s="2">
        <f>IF(OR(UBER[Drop Date]="NA", UBER[Drop Time]="NA"), "NA",M2560+N2560)</f>
        <v>42563.93472222222</v>
      </c>
      <c r="M2560" s="3">
        <v>42563</v>
      </c>
      <c r="N2560" s="4">
        <v>0.93472222222222223</v>
      </c>
      <c r="O2560" s="4" t="str">
        <f>IF(UBER[Drop Date]="NA","No","yes")</f>
        <v>yes</v>
      </c>
      <c r="P2560" s="4">
        <f t="shared" si="119"/>
        <v>3.4027777779556345E-2</v>
      </c>
      <c r="Q2560" s="27">
        <f>IF(UBER[[Trip duration ]]="","",HOUR(P2560)*60 + MINUTE(P2560))</f>
        <v>49</v>
      </c>
      <c r="R2560" s="27"/>
    </row>
    <row r="2561" spans="1:18" x14ac:dyDescent="0.3">
      <c r="A2561" s="1">
        <v>2568</v>
      </c>
      <c r="B2561" s="1" t="s">
        <v>4</v>
      </c>
      <c r="C2561" s="1" t="s">
        <v>6</v>
      </c>
      <c r="D2561" s="1" t="str">
        <f t="shared" si="117"/>
        <v>No</v>
      </c>
      <c r="E2561" s="1" t="s">
        <v>7</v>
      </c>
      <c r="F2561" s="2">
        <f>UBER[[#This Row],[Request Date]]+UBER[[#This Row],[Request Time]]</f>
        <v>42563.898611111108</v>
      </c>
      <c r="G2561" s="3">
        <v>42563</v>
      </c>
      <c r="H2561" s="4">
        <v>0.89861111111111114</v>
      </c>
      <c r="I2561" s="27">
        <f>HOUR(UBER[[#This Row],[Request Timestamp]])</f>
        <v>21</v>
      </c>
      <c r="J2561" s="4" t="str">
        <f t="shared" si="118"/>
        <v>Night</v>
      </c>
      <c r="K2561" s="4" t="str">
        <f>TEXT(UBER[[#This Row],[Request Date]],"dddd")</f>
        <v>Tuesday</v>
      </c>
      <c r="L2561" s="2" t="str">
        <f>IF(OR(UBER[Drop Date]="NA", UBER[Drop Time]="NA"), "NA",M2561+N2561)</f>
        <v>NA</v>
      </c>
      <c r="M2561" s="3" t="s">
        <v>6</v>
      </c>
      <c r="N2561" s="4"/>
      <c r="O2561" s="4" t="str">
        <f>IF(UBER[Drop Date]="NA","No","yes")</f>
        <v>No</v>
      </c>
      <c r="P2561" s="4" t="str">
        <f t="shared" si="119"/>
        <v/>
      </c>
      <c r="Q2561" s="27" t="str">
        <f>IF(UBER[[Trip duration ]]="","",HOUR(P2561)*60 + MINUTE(P2561))</f>
        <v/>
      </c>
      <c r="R2561" s="27"/>
    </row>
    <row r="2562" spans="1:18" x14ac:dyDescent="0.3">
      <c r="A2562" s="1">
        <v>2569</v>
      </c>
      <c r="B2562" s="1" t="s">
        <v>8</v>
      </c>
      <c r="C2562" s="1">
        <v>288</v>
      </c>
      <c r="D2562" s="1" t="str">
        <f t="shared" ref="D2562:D2625" si="120">IF(C:C="NA","No","Yes")</f>
        <v>Yes</v>
      </c>
      <c r="E2562" s="1" t="s">
        <v>5</v>
      </c>
      <c r="F2562" s="2">
        <f>UBER[[#This Row],[Request Date]]+UBER[[#This Row],[Request Time]]</f>
        <v>42563.900694444441</v>
      </c>
      <c r="G2562" s="3">
        <v>42563</v>
      </c>
      <c r="H2562" s="4">
        <v>0.90069444444444446</v>
      </c>
      <c r="I2562" s="27">
        <f>HOUR(UBER[[#This Row],[Request Timestamp]])</f>
        <v>21</v>
      </c>
      <c r="J2562" s="4" t="str">
        <f t="shared" ref="J2562:J2625" si="121">IF(HOUR(H2562)&lt;4,"Late Night",
 IF(HOUR(H2562)&lt;8,"Early Morning",
 IF(HOUR(H2562)&lt;12,"Morning",
 IF(HOUR(H2562)&lt;17,"Afternoon",
 IF(HOUR(H2562)&lt;21,"Evening","Night")))))</f>
        <v>Night</v>
      </c>
      <c r="K2562" s="4" t="str">
        <f>TEXT(UBER[[#This Row],[Request Date]],"dddd")</f>
        <v>Tuesday</v>
      </c>
      <c r="L2562" s="2">
        <f>IF(OR(UBER[Drop Date]="NA", UBER[Drop Time]="NA"), "NA",M2562+N2562)</f>
        <v>42563.921527777777</v>
      </c>
      <c r="M2562" s="3">
        <v>42563</v>
      </c>
      <c r="N2562" s="4">
        <v>0.92152777777777783</v>
      </c>
      <c r="O2562" s="4" t="str">
        <f>IF(UBER[Drop Date]="NA","No","yes")</f>
        <v>yes</v>
      </c>
      <c r="P2562" s="4">
        <f t="shared" ref="P2562:P2625" si="122">IF(OR(L2562="NA",F2562="NA"), "", L2562 - F2562)</f>
        <v>2.0833333335758653E-2</v>
      </c>
      <c r="Q2562" s="27">
        <f>IF(UBER[[Trip duration ]]="","",HOUR(P2562)*60 + MINUTE(P2562))</f>
        <v>30</v>
      </c>
      <c r="R2562" s="27"/>
    </row>
    <row r="2563" spans="1:18" x14ac:dyDescent="0.3">
      <c r="A2563" s="1">
        <v>2570</v>
      </c>
      <c r="B2563" s="1" t="s">
        <v>4</v>
      </c>
      <c r="C2563" s="1" t="s">
        <v>6</v>
      </c>
      <c r="D2563" s="1" t="str">
        <f t="shared" si="120"/>
        <v>No</v>
      </c>
      <c r="E2563" s="1" t="s">
        <v>7</v>
      </c>
      <c r="F2563" s="2">
        <f>UBER[[#This Row],[Request Date]]+UBER[[#This Row],[Request Time]]</f>
        <v>42563.898611111108</v>
      </c>
      <c r="G2563" s="3">
        <v>42563</v>
      </c>
      <c r="H2563" s="4">
        <v>0.89861111111111114</v>
      </c>
      <c r="I2563" s="27">
        <f>HOUR(UBER[[#This Row],[Request Timestamp]])</f>
        <v>21</v>
      </c>
      <c r="J2563" s="4" t="str">
        <f t="shared" si="121"/>
        <v>Night</v>
      </c>
      <c r="K2563" s="4" t="str">
        <f>TEXT(UBER[[#This Row],[Request Date]],"dddd")</f>
        <v>Tuesday</v>
      </c>
      <c r="L2563" s="2" t="str">
        <f>IF(OR(UBER[Drop Date]="NA", UBER[Drop Time]="NA"), "NA",M2563+N2563)</f>
        <v>NA</v>
      </c>
      <c r="M2563" s="3" t="s">
        <v>6</v>
      </c>
      <c r="N2563" s="4"/>
      <c r="O2563" s="4" t="str">
        <f>IF(UBER[Drop Date]="NA","No","yes")</f>
        <v>No</v>
      </c>
      <c r="P2563" s="4" t="str">
        <f t="shared" si="122"/>
        <v/>
      </c>
      <c r="Q2563" s="27" t="str">
        <f>IF(UBER[[Trip duration ]]="","",HOUR(P2563)*60 + MINUTE(P2563))</f>
        <v/>
      </c>
      <c r="R2563" s="27"/>
    </row>
    <row r="2564" spans="1:18" x14ac:dyDescent="0.3">
      <c r="A2564" s="1">
        <v>2571</v>
      </c>
      <c r="B2564" s="1" t="s">
        <v>4</v>
      </c>
      <c r="C2564" s="1" t="s">
        <v>6</v>
      </c>
      <c r="D2564" s="1" t="str">
        <f t="shared" si="120"/>
        <v>No</v>
      </c>
      <c r="E2564" s="1" t="s">
        <v>7</v>
      </c>
      <c r="F2564" s="2">
        <f>UBER[[#This Row],[Request Date]]+UBER[[#This Row],[Request Time]]</f>
        <v>42563.897222222222</v>
      </c>
      <c r="G2564" s="3">
        <v>42563</v>
      </c>
      <c r="H2564" s="4">
        <v>0.89722222222222225</v>
      </c>
      <c r="I2564" s="27">
        <f>HOUR(UBER[[#This Row],[Request Timestamp]])</f>
        <v>21</v>
      </c>
      <c r="J2564" s="4" t="str">
        <f t="shared" si="121"/>
        <v>Night</v>
      </c>
      <c r="K2564" s="4" t="str">
        <f>TEXT(UBER[[#This Row],[Request Date]],"dddd")</f>
        <v>Tuesday</v>
      </c>
      <c r="L2564" s="2" t="str">
        <f>IF(OR(UBER[Drop Date]="NA", UBER[Drop Time]="NA"), "NA",M2564+N2564)</f>
        <v>NA</v>
      </c>
      <c r="M2564" s="3" t="s">
        <v>6</v>
      </c>
      <c r="N2564" s="4"/>
      <c r="O2564" s="4" t="str">
        <f>IF(UBER[Drop Date]="NA","No","yes")</f>
        <v>No</v>
      </c>
      <c r="P2564" s="4" t="str">
        <f t="shared" si="122"/>
        <v/>
      </c>
      <c r="Q2564" s="27" t="str">
        <f>IF(UBER[[Trip duration ]]="","",HOUR(P2564)*60 + MINUTE(P2564))</f>
        <v/>
      </c>
      <c r="R2564" s="27"/>
    </row>
    <row r="2565" spans="1:18" x14ac:dyDescent="0.3">
      <c r="A2565" s="1">
        <v>2572</v>
      </c>
      <c r="B2565" s="1" t="s">
        <v>4</v>
      </c>
      <c r="C2565" s="1">
        <v>101</v>
      </c>
      <c r="D2565" s="1" t="str">
        <f t="shared" si="120"/>
        <v>Yes</v>
      </c>
      <c r="E2565" s="1" t="s">
        <v>5</v>
      </c>
      <c r="F2565" s="2">
        <f>UBER[[#This Row],[Request Date]]+UBER[[#This Row],[Request Time]]</f>
        <v>42563.899305555555</v>
      </c>
      <c r="G2565" s="3">
        <v>42563</v>
      </c>
      <c r="H2565" s="4">
        <v>0.89930555555555547</v>
      </c>
      <c r="I2565" s="27">
        <f>HOUR(UBER[[#This Row],[Request Timestamp]])</f>
        <v>21</v>
      </c>
      <c r="J2565" s="4" t="str">
        <f t="shared" si="121"/>
        <v>Night</v>
      </c>
      <c r="K2565" s="4" t="str">
        <f>TEXT(UBER[[#This Row],[Request Date]],"dddd")</f>
        <v>Tuesday</v>
      </c>
      <c r="L2565" s="2">
        <f>IF(OR(UBER[Drop Date]="NA", UBER[Drop Time]="NA"), "NA",M2565+N2565)</f>
        <v>42563.945833333331</v>
      </c>
      <c r="M2565" s="3">
        <v>42563</v>
      </c>
      <c r="N2565" s="4">
        <v>0.9458333333333333</v>
      </c>
      <c r="O2565" s="4" t="str">
        <f>IF(UBER[Drop Date]="NA","No","yes")</f>
        <v>yes</v>
      </c>
      <c r="P2565" s="4">
        <f t="shared" si="122"/>
        <v>4.6527777776645962E-2</v>
      </c>
      <c r="Q2565" s="27">
        <f>IF(UBER[[Trip duration ]]="","",HOUR(P2565)*60 + MINUTE(P2565))</f>
        <v>67</v>
      </c>
      <c r="R2565" s="27"/>
    </row>
    <row r="2566" spans="1:18" x14ac:dyDescent="0.3">
      <c r="A2566" s="1">
        <v>2573</v>
      </c>
      <c r="B2566" s="1" t="s">
        <v>4</v>
      </c>
      <c r="C2566" s="1" t="s">
        <v>6</v>
      </c>
      <c r="D2566" s="1" t="str">
        <f t="shared" si="120"/>
        <v>No</v>
      </c>
      <c r="E2566" s="1" t="s">
        <v>7</v>
      </c>
      <c r="F2566" s="2">
        <f>UBER[[#This Row],[Request Date]]+UBER[[#This Row],[Request Time]]</f>
        <v>42563.904166666667</v>
      </c>
      <c r="G2566" s="3">
        <v>42563</v>
      </c>
      <c r="H2566" s="4">
        <v>0.90416666666666667</v>
      </c>
      <c r="I2566" s="27">
        <f>HOUR(UBER[[#This Row],[Request Timestamp]])</f>
        <v>21</v>
      </c>
      <c r="J2566" s="4" t="str">
        <f t="shared" si="121"/>
        <v>Night</v>
      </c>
      <c r="K2566" s="4" t="str">
        <f>TEXT(UBER[[#This Row],[Request Date]],"dddd")</f>
        <v>Tuesday</v>
      </c>
      <c r="L2566" s="2" t="str">
        <f>IF(OR(UBER[Drop Date]="NA", UBER[Drop Time]="NA"), "NA",M2566+N2566)</f>
        <v>NA</v>
      </c>
      <c r="M2566" s="3" t="s">
        <v>6</v>
      </c>
      <c r="N2566" s="4"/>
      <c r="O2566" s="4" t="str">
        <f>IF(UBER[Drop Date]="NA","No","yes")</f>
        <v>No</v>
      </c>
      <c r="P2566" s="4" t="str">
        <f t="shared" si="122"/>
        <v/>
      </c>
      <c r="Q2566" s="27" t="str">
        <f>IF(UBER[[Trip duration ]]="","",HOUR(P2566)*60 + MINUTE(P2566))</f>
        <v/>
      </c>
      <c r="R2566" s="27"/>
    </row>
    <row r="2567" spans="1:18" x14ac:dyDescent="0.3">
      <c r="A2567" s="1">
        <v>2574</v>
      </c>
      <c r="B2567" s="1" t="s">
        <v>4</v>
      </c>
      <c r="C2567" s="1" t="s">
        <v>6</v>
      </c>
      <c r="D2567" s="1" t="str">
        <f t="shared" si="120"/>
        <v>No</v>
      </c>
      <c r="E2567" s="1" t="s">
        <v>7</v>
      </c>
      <c r="F2567" s="2">
        <f>UBER[[#This Row],[Request Date]]+UBER[[#This Row],[Request Time]]</f>
        <v>42563.901388888888</v>
      </c>
      <c r="G2567" s="3">
        <v>42563</v>
      </c>
      <c r="H2567" s="4">
        <v>0.90138888888888891</v>
      </c>
      <c r="I2567" s="27">
        <f>HOUR(UBER[[#This Row],[Request Timestamp]])</f>
        <v>21</v>
      </c>
      <c r="J2567" s="4" t="str">
        <f t="shared" si="121"/>
        <v>Night</v>
      </c>
      <c r="K2567" s="4" t="str">
        <f>TEXT(UBER[[#This Row],[Request Date]],"dddd")</f>
        <v>Tuesday</v>
      </c>
      <c r="L2567" s="2" t="str">
        <f>IF(OR(UBER[Drop Date]="NA", UBER[Drop Time]="NA"), "NA",M2567+N2567)</f>
        <v>NA</v>
      </c>
      <c r="M2567" s="3" t="s">
        <v>6</v>
      </c>
      <c r="N2567" s="4"/>
      <c r="O2567" s="4" t="str">
        <f>IF(UBER[Drop Date]="NA","No","yes")</f>
        <v>No</v>
      </c>
      <c r="P2567" s="4" t="str">
        <f t="shared" si="122"/>
        <v/>
      </c>
      <c r="Q2567" s="27" t="str">
        <f>IF(UBER[[Trip duration ]]="","",HOUR(P2567)*60 + MINUTE(P2567))</f>
        <v/>
      </c>
      <c r="R2567" s="27"/>
    </row>
    <row r="2568" spans="1:18" x14ac:dyDescent="0.3">
      <c r="A2568" s="1">
        <v>2575</v>
      </c>
      <c r="B2568" s="1" t="s">
        <v>4</v>
      </c>
      <c r="C2568" s="1" t="s">
        <v>6</v>
      </c>
      <c r="D2568" s="1" t="str">
        <f t="shared" si="120"/>
        <v>No</v>
      </c>
      <c r="E2568" s="1" t="s">
        <v>7</v>
      </c>
      <c r="F2568" s="2">
        <f>UBER[[#This Row],[Request Date]]+UBER[[#This Row],[Request Time]]</f>
        <v>42563.897916666669</v>
      </c>
      <c r="G2568" s="3">
        <v>42563</v>
      </c>
      <c r="H2568" s="4">
        <v>0.8979166666666667</v>
      </c>
      <c r="I2568" s="27">
        <f>HOUR(UBER[[#This Row],[Request Timestamp]])</f>
        <v>21</v>
      </c>
      <c r="J2568" s="4" t="str">
        <f t="shared" si="121"/>
        <v>Night</v>
      </c>
      <c r="K2568" s="4" t="str">
        <f>TEXT(UBER[[#This Row],[Request Date]],"dddd")</f>
        <v>Tuesday</v>
      </c>
      <c r="L2568" s="2" t="str">
        <f>IF(OR(UBER[Drop Date]="NA", UBER[Drop Time]="NA"), "NA",M2568+N2568)</f>
        <v>NA</v>
      </c>
      <c r="M2568" s="3" t="s">
        <v>6</v>
      </c>
      <c r="N2568" s="4"/>
      <c r="O2568" s="4" t="str">
        <f>IF(UBER[Drop Date]="NA","No","yes")</f>
        <v>No</v>
      </c>
      <c r="P2568" s="4" t="str">
        <f t="shared" si="122"/>
        <v/>
      </c>
      <c r="Q2568" s="27" t="str">
        <f>IF(UBER[[Trip duration ]]="","",HOUR(P2568)*60 + MINUTE(P2568))</f>
        <v/>
      </c>
      <c r="R2568" s="27"/>
    </row>
    <row r="2569" spans="1:18" x14ac:dyDescent="0.3">
      <c r="A2569" s="1">
        <v>2576</v>
      </c>
      <c r="B2569" s="1" t="s">
        <v>4</v>
      </c>
      <c r="C2569" s="1" t="s">
        <v>6</v>
      </c>
      <c r="D2569" s="1" t="str">
        <f t="shared" si="120"/>
        <v>No</v>
      </c>
      <c r="E2569" s="1" t="s">
        <v>7</v>
      </c>
      <c r="F2569" s="2">
        <f>UBER[[#This Row],[Request Date]]+UBER[[#This Row],[Request Time]]</f>
        <v>42563.9</v>
      </c>
      <c r="G2569" s="3">
        <v>42563</v>
      </c>
      <c r="H2569" s="4">
        <v>0.9</v>
      </c>
      <c r="I2569" s="27">
        <f>HOUR(UBER[[#This Row],[Request Timestamp]])</f>
        <v>21</v>
      </c>
      <c r="J2569" s="4" t="str">
        <f t="shared" si="121"/>
        <v>Night</v>
      </c>
      <c r="K2569" s="4" t="str">
        <f>TEXT(UBER[[#This Row],[Request Date]],"dddd")</f>
        <v>Tuesday</v>
      </c>
      <c r="L2569" s="2" t="str">
        <f>IF(OR(UBER[Drop Date]="NA", UBER[Drop Time]="NA"), "NA",M2569+N2569)</f>
        <v>NA</v>
      </c>
      <c r="M2569" s="3" t="s">
        <v>6</v>
      </c>
      <c r="N2569" s="4"/>
      <c r="O2569" s="4" t="str">
        <f>IF(UBER[Drop Date]="NA","No","yes")</f>
        <v>No</v>
      </c>
      <c r="P2569" s="4" t="str">
        <f t="shared" si="122"/>
        <v/>
      </c>
      <c r="Q2569" s="27" t="str">
        <f>IF(UBER[[Trip duration ]]="","",HOUR(P2569)*60 + MINUTE(P2569))</f>
        <v/>
      </c>
      <c r="R2569" s="27"/>
    </row>
    <row r="2570" spans="1:18" x14ac:dyDescent="0.3">
      <c r="A2570" s="1">
        <v>2577</v>
      </c>
      <c r="B2570" s="1" t="s">
        <v>4</v>
      </c>
      <c r="C2570" s="1" t="s">
        <v>6</v>
      </c>
      <c r="D2570" s="1" t="str">
        <f t="shared" si="120"/>
        <v>No</v>
      </c>
      <c r="E2570" s="1" t="s">
        <v>7</v>
      </c>
      <c r="F2570" s="2">
        <f>UBER[[#This Row],[Request Date]]+UBER[[#This Row],[Request Time]]</f>
        <v>42563.901388888888</v>
      </c>
      <c r="G2570" s="3">
        <v>42563</v>
      </c>
      <c r="H2570" s="4">
        <v>0.90138888888888891</v>
      </c>
      <c r="I2570" s="27">
        <f>HOUR(UBER[[#This Row],[Request Timestamp]])</f>
        <v>21</v>
      </c>
      <c r="J2570" s="4" t="str">
        <f t="shared" si="121"/>
        <v>Night</v>
      </c>
      <c r="K2570" s="4" t="str">
        <f>TEXT(UBER[[#This Row],[Request Date]],"dddd")</f>
        <v>Tuesday</v>
      </c>
      <c r="L2570" s="2" t="str">
        <f>IF(OR(UBER[Drop Date]="NA", UBER[Drop Time]="NA"), "NA",M2570+N2570)</f>
        <v>NA</v>
      </c>
      <c r="M2570" s="3" t="s">
        <v>6</v>
      </c>
      <c r="N2570" s="4"/>
      <c r="O2570" s="4" t="str">
        <f>IF(UBER[Drop Date]="NA","No","yes")</f>
        <v>No</v>
      </c>
      <c r="P2570" s="4" t="str">
        <f t="shared" si="122"/>
        <v/>
      </c>
      <c r="Q2570" s="27" t="str">
        <f>IF(UBER[[Trip duration ]]="","",HOUR(P2570)*60 + MINUTE(P2570))</f>
        <v/>
      </c>
      <c r="R2570" s="27"/>
    </row>
    <row r="2571" spans="1:18" x14ac:dyDescent="0.3">
      <c r="A2571" s="1">
        <v>2578</v>
      </c>
      <c r="B2571" s="1" t="s">
        <v>4</v>
      </c>
      <c r="C2571" s="1" t="s">
        <v>6</v>
      </c>
      <c r="D2571" s="1" t="str">
        <f t="shared" si="120"/>
        <v>No</v>
      </c>
      <c r="E2571" s="1" t="s">
        <v>7</v>
      </c>
      <c r="F2571" s="2">
        <f>UBER[[#This Row],[Request Date]]+UBER[[#This Row],[Request Time]]</f>
        <v>42563.904166666667</v>
      </c>
      <c r="G2571" s="3">
        <v>42563</v>
      </c>
      <c r="H2571" s="4">
        <v>0.90416666666666667</v>
      </c>
      <c r="I2571" s="27">
        <f>HOUR(UBER[[#This Row],[Request Timestamp]])</f>
        <v>21</v>
      </c>
      <c r="J2571" s="4" t="str">
        <f t="shared" si="121"/>
        <v>Night</v>
      </c>
      <c r="K2571" s="4" t="str">
        <f>TEXT(UBER[[#This Row],[Request Date]],"dddd")</f>
        <v>Tuesday</v>
      </c>
      <c r="L2571" s="2" t="str">
        <f>IF(OR(UBER[Drop Date]="NA", UBER[Drop Time]="NA"), "NA",M2571+N2571)</f>
        <v>NA</v>
      </c>
      <c r="M2571" s="3" t="s">
        <v>6</v>
      </c>
      <c r="N2571" s="4"/>
      <c r="O2571" s="4" t="str">
        <f>IF(UBER[Drop Date]="NA","No","yes")</f>
        <v>No</v>
      </c>
      <c r="P2571" s="4" t="str">
        <f t="shared" si="122"/>
        <v/>
      </c>
      <c r="Q2571" s="27" t="str">
        <f>IF(UBER[[Trip duration ]]="","",HOUR(P2571)*60 + MINUTE(P2571))</f>
        <v/>
      </c>
      <c r="R2571" s="27"/>
    </row>
    <row r="2572" spans="1:18" x14ac:dyDescent="0.3">
      <c r="A2572" s="1">
        <v>2579</v>
      </c>
      <c r="B2572" s="1" t="s">
        <v>4</v>
      </c>
      <c r="C2572" s="1" t="s">
        <v>6</v>
      </c>
      <c r="D2572" s="1" t="str">
        <f t="shared" si="120"/>
        <v>No</v>
      </c>
      <c r="E2572" s="1" t="s">
        <v>7</v>
      </c>
      <c r="F2572" s="2">
        <f>UBER[[#This Row],[Request Date]]+UBER[[#This Row],[Request Time]]</f>
        <v>42563.901388888888</v>
      </c>
      <c r="G2572" s="3">
        <v>42563</v>
      </c>
      <c r="H2572" s="4">
        <v>0.90138888888888891</v>
      </c>
      <c r="I2572" s="27">
        <f>HOUR(UBER[[#This Row],[Request Timestamp]])</f>
        <v>21</v>
      </c>
      <c r="J2572" s="4" t="str">
        <f t="shared" si="121"/>
        <v>Night</v>
      </c>
      <c r="K2572" s="4" t="str">
        <f>TEXT(UBER[[#This Row],[Request Date]],"dddd")</f>
        <v>Tuesday</v>
      </c>
      <c r="L2572" s="2" t="str">
        <f>IF(OR(UBER[Drop Date]="NA", UBER[Drop Time]="NA"), "NA",M2572+N2572)</f>
        <v>NA</v>
      </c>
      <c r="M2572" s="3" t="s">
        <v>6</v>
      </c>
      <c r="N2572" s="4"/>
      <c r="O2572" s="4" t="str">
        <f>IF(UBER[Drop Date]="NA","No","yes")</f>
        <v>No</v>
      </c>
      <c r="P2572" s="4" t="str">
        <f t="shared" si="122"/>
        <v/>
      </c>
      <c r="Q2572" s="27" t="str">
        <f>IF(UBER[[Trip duration ]]="","",HOUR(P2572)*60 + MINUTE(P2572))</f>
        <v/>
      </c>
      <c r="R2572" s="27"/>
    </row>
    <row r="2573" spans="1:18" x14ac:dyDescent="0.3">
      <c r="A2573" s="1">
        <v>2580</v>
      </c>
      <c r="B2573" s="1" t="s">
        <v>4</v>
      </c>
      <c r="C2573" s="1" t="s">
        <v>6</v>
      </c>
      <c r="D2573" s="1" t="str">
        <f t="shared" si="120"/>
        <v>No</v>
      </c>
      <c r="E2573" s="1" t="s">
        <v>7</v>
      </c>
      <c r="F2573" s="2">
        <f>UBER[[#This Row],[Request Date]]+UBER[[#This Row],[Request Time]]</f>
        <v>42563.902083333334</v>
      </c>
      <c r="G2573" s="3">
        <v>42563</v>
      </c>
      <c r="H2573" s="4">
        <v>0.90208333333333324</v>
      </c>
      <c r="I2573" s="27">
        <f>HOUR(UBER[[#This Row],[Request Timestamp]])</f>
        <v>21</v>
      </c>
      <c r="J2573" s="4" t="str">
        <f t="shared" si="121"/>
        <v>Night</v>
      </c>
      <c r="K2573" s="4" t="str">
        <f>TEXT(UBER[[#This Row],[Request Date]],"dddd")</f>
        <v>Tuesday</v>
      </c>
      <c r="L2573" s="2" t="str">
        <f>IF(OR(UBER[Drop Date]="NA", UBER[Drop Time]="NA"), "NA",M2573+N2573)</f>
        <v>NA</v>
      </c>
      <c r="M2573" s="3" t="s">
        <v>6</v>
      </c>
      <c r="N2573" s="4"/>
      <c r="O2573" s="4" t="str">
        <f>IF(UBER[Drop Date]="NA","No","yes")</f>
        <v>No</v>
      </c>
      <c r="P2573" s="4" t="str">
        <f t="shared" si="122"/>
        <v/>
      </c>
      <c r="Q2573" s="27" t="str">
        <f>IF(UBER[[Trip duration ]]="","",HOUR(P2573)*60 + MINUTE(P2573))</f>
        <v/>
      </c>
      <c r="R2573" s="27"/>
    </row>
    <row r="2574" spans="1:18" x14ac:dyDescent="0.3">
      <c r="A2574" s="1">
        <v>2581</v>
      </c>
      <c r="B2574" s="1" t="s">
        <v>4</v>
      </c>
      <c r="C2574" s="1" t="s">
        <v>6</v>
      </c>
      <c r="D2574" s="1" t="str">
        <f t="shared" si="120"/>
        <v>No</v>
      </c>
      <c r="E2574" s="1" t="s">
        <v>7</v>
      </c>
      <c r="F2574" s="2">
        <f>UBER[[#This Row],[Request Date]]+UBER[[#This Row],[Request Time]]</f>
        <v>42563.899305555555</v>
      </c>
      <c r="G2574" s="3">
        <v>42563</v>
      </c>
      <c r="H2574" s="4">
        <v>0.89930555555555547</v>
      </c>
      <c r="I2574" s="27">
        <f>HOUR(UBER[[#This Row],[Request Timestamp]])</f>
        <v>21</v>
      </c>
      <c r="J2574" s="4" t="str">
        <f t="shared" si="121"/>
        <v>Night</v>
      </c>
      <c r="K2574" s="4" t="str">
        <f>TEXT(UBER[[#This Row],[Request Date]],"dddd")</f>
        <v>Tuesday</v>
      </c>
      <c r="L2574" s="2" t="str">
        <f>IF(OR(UBER[Drop Date]="NA", UBER[Drop Time]="NA"), "NA",M2574+N2574)</f>
        <v>NA</v>
      </c>
      <c r="M2574" s="3" t="s">
        <v>6</v>
      </c>
      <c r="N2574" s="4"/>
      <c r="O2574" s="4" t="str">
        <f>IF(UBER[Drop Date]="NA","No","yes")</f>
        <v>No</v>
      </c>
      <c r="P2574" s="4" t="str">
        <f t="shared" si="122"/>
        <v/>
      </c>
      <c r="Q2574" s="27" t="str">
        <f>IF(UBER[[Trip duration ]]="","",HOUR(P2574)*60 + MINUTE(P2574))</f>
        <v/>
      </c>
      <c r="R2574" s="27"/>
    </row>
    <row r="2575" spans="1:18" x14ac:dyDescent="0.3">
      <c r="A2575" s="1">
        <v>2582</v>
      </c>
      <c r="B2575" s="1" t="s">
        <v>4</v>
      </c>
      <c r="C2575" s="1">
        <v>7</v>
      </c>
      <c r="D2575" s="1" t="str">
        <f t="shared" si="120"/>
        <v>Yes</v>
      </c>
      <c r="E2575" s="1" t="s">
        <v>9</v>
      </c>
      <c r="F2575" s="2">
        <f>UBER[[#This Row],[Request Date]]+UBER[[#This Row],[Request Time]]</f>
        <v>42563.904166666667</v>
      </c>
      <c r="G2575" s="3">
        <v>42563</v>
      </c>
      <c r="H2575" s="4">
        <v>0.90416666666666667</v>
      </c>
      <c r="I2575" s="27">
        <f>HOUR(UBER[[#This Row],[Request Timestamp]])</f>
        <v>21</v>
      </c>
      <c r="J2575" s="4" t="str">
        <f t="shared" si="121"/>
        <v>Night</v>
      </c>
      <c r="K2575" s="4" t="str">
        <f>TEXT(UBER[[#This Row],[Request Date]],"dddd")</f>
        <v>Tuesday</v>
      </c>
      <c r="L2575" s="2" t="str">
        <f>IF(OR(UBER[Drop Date]="NA", UBER[Drop Time]="NA"), "NA",M2575+N2575)</f>
        <v>NA</v>
      </c>
      <c r="M2575" s="3" t="s">
        <v>6</v>
      </c>
      <c r="N2575" s="4"/>
      <c r="O2575" s="4" t="str">
        <f>IF(UBER[Drop Date]="NA","No","yes")</f>
        <v>No</v>
      </c>
      <c r="P2575" s="4" t="str">
        <f t="shared" si="122"/>
        <v/>
      </c>
      <c r="Q2575" s="27" t="str">
        <f>IF(UBER[[Trip duration ]]="","",HOUR(P2575)*60 + MINUTE(P2575))</f>
        <v/>
      </c>
      <c r="R2575" s="27"/>
    </row>
    <row r="2576" spans="1:18" x14ac:dyDescent="0.3">
      <c r="A2576" s="1">
        <v>2583</v>
      </c>
      <c r="B2576" s="1" t="s">
        <v>4</v>
      </c>
      <c r="C2576" s="1" t="s">
        <v>6</v>
      </c>
      <c r="D2576" s="1" t="str">
        <f t="shared" si="120"/>
        <v>No</v>
      </c>
      <c r="E2576" s="1" t="s">
        <v>7</v>
      </c>
      <c r="F2576" s="2">
        <f>UBER[[#This Row],[Request Date]]+UBER[[#This Row],[Request Time]]</f>
        <v>42563.90347222222</v>
      </c>
      <c r="G2576" s="3">
        <v>42563</v>
      </c>
      <c r="H2576" s="4">
        <v>0.90347222222222223</v>
      </c>
      <c r="I2576" s="27">
        <f>HOUR(UBER[[#This Row],[Request Timestamp]])</f>
        <v>21</v>
      </c>
      <c r="J2576" s="4" t="str">
        <f t="shared" si="121"/>
        <v>Night</v>
      </c>
      <c r="K2576" s="4" t="str">
        <f>TEXT(UBER[[#This Row],[Request Date]],"dddd")</f>
        <v>Tuesday</v>
      </c>
      <c r="L2576" s="2" t="str">
        <f>IF(OR(UBER[Drop Date]="NA", UBER[Drop Time]="NA"), "NA",M2576+N2576)</f>
        <v>NA</v>
      </c>
      <c r="M2576" s="3" t="s">
        <v>6</v>
      </c>
      <c r="N2576" s="4"/>
      <c r="O2576" s="4" t="str">
        <f>IF(UBER[Drop Date]="NA","No","yes")</f>
        <v>No</v>
      </c>
      <c r="P2576" s="4" t="str">
        <f t="shared" si="122"/>
        <v/>
      </c>
      <c r="Q2576" s="27" t="str">
        <f>IF(UBER[[Trip duration ]]="","",HOUR(P2576)*60 + MINUTE(P2576))</f>
        <v/>
      </c>
      <c r="R2576" s="27"/>
    </row>
    <row r="2577" spans="1:18" x14ac:dyDescent="0.3">
      <c r="A2577" s="1">
        <v>2584</v>
      </c>
      <c r="B2577" s="1" t="s">
        <v>4</v>
      </c>
      <c r="C2577" s="1">
        <v>262</v>
      </c>
      <c r="D2577" s="1" t="str">
        <f t="shared" si="120"/>
        <v>Yes</v>
      </c>
      <c r="E2577" s="1" t="s">
        <v>5</v>
      </c>
      <c r="F2577" s="2">
        <f>UBER[[#This Row],[Request Date]]+UBER[[#This Row],[Request Time]]</f>
        <v>42563.904861111114</v>
      </c>
      <c r="G2577" s="3">
        <v>42563</v>
      </c>
      <c r="H2577" s="4">
        <v>0.90486111111111101</v>
      </c>
      <c r="I2577" s="27">
        <f>HOUR(UBER[[#This Row],[Request Timestamp]])</f>
        <v>21</v>
      </c>
      <c r="J2577" s="4" t="str">
        <f t="shared" si="121"/>
        <v>Night</v>
      </c>
      <c r="K2577" s="4" t="str">
        <f>TEXT(UBER[[#This Row],[Request Date]],"dddd")</f>
        <v>Tuesday</v>
      </c>
      <c r="L2577" s="2">
        <f>IF(OR(UBER[Drop Date]="NA", UBER[Drop Time]="NA"), "NA",M2577+N2577)</f>
        <v>42563.941666666666</v>
      </c>
      <c r="M2577" s="3">
        <v>42563</v>
      </c>
      <c r="N2577" s="4">
        <v>0.94166666666666676</v>
      </c>
      <c r="O2577" s="4" t="str">
        <f>IF(UBER[Drop Date]="NA","No","yes")</f>
        <v>yes</v>
      </c>
      <c r="P2577" s="4">
        <f t="shared" si="122"/>
        <v>3.6805555551836733E-2</v>
      </c>
      <c r="Q2577" s="27">
        <f>IF(UBER[[Trip duration ]]="","",HOUR(P2577)*60 + MINUTE(P2577))</f>
        <v>53</v>
      </c>
      <c r="R2577" s="27"/>
    </row>
    <row r="2578" spans="1:18" x14ac:dyDescent="0.3">
      <c r="A2578" s="1">
        <v>2585</v>
      </c>
      <c r="B2578" s="1" t="s">
        <v>4</v>
      </c>
      <c r="C2578" s="1" t="s">
        <v>6</v>
      </c>
      <c r="D2578" s="1" t="str">
        <f t="shared" si="120"/>
        <v>No</v>
      </c>
      <c r="E2578" s="1" t="s">
        <v>7</v>
      </c>
      <c r="F2578" s="2">
        <f>UBER[[#This Row],[Request Date]]+UBER[[#This Row],[Request Time]]</f>
        <v>42563.904166666667</v>
      </c>
      <c r="G2578" s="3">
        <v>42563</v>
      </c>
      <c r="H2578" s="4">
        <v>0.90416666666666667</v>
      </c>
      <c r="I2578" s="27">
        <f>HOUR(UBER[[#This Row],[Request Timestamp]])</f>
        <v>21</v>
      </c>
      <c r="J2578" s="4" t="str">
        <f t="shared" si="121"/>
        <v>Night</v>
      </c>
      <c r="K2578" s="4" t="str">
        <f>TEXT(UBER[[#This Row],[Request Date]],"dddd")</f>
        <v>Tuesday</v>
      </c>
      <c r="L2578" s="2" t="str">
        <f>IF(OR(UBER[Drop Date]="NA", UBER[Drop Time]="NA"), "NA",M2578+N2578)</f>
        <v>NA</v>
      </c>
      <c r="M2578" s="3" t="s">
        <v>6</v>
      </c>
      <c r="N2578" s="4"/>
      <c r="O2578" s="4" t="str">
        <f>IF(UBER[Drop Date]="NA","No","yes")</f>
        <v>No</v>
      </c>
      <c r="P2578" s="4" t="str">
        <f t="shared" si="122"/>
        <v/>
      </c>
      <c r="Q2578" s="27" t="str">
        <f>IF(UBER[[Trip duration ]]="","",HOUR(P2578)*60 + MINUTE(P2578))</f>
        <v/>
      </c>
      <c r="R2578" s="27"/>
    </row>
    <row r="2579" spans="1:18" x14ac:dyDescent="0.3">
      <c r="A2579" s="1">
        <v>2586</v>
      </c>
      <c r="B2579" s="1" t="s">
        <v>4</v>
      </c>
      <c r="C2579" s="1" t="s">
        <v>6</v>
      </c>
      <c r="D2579" s="1" t="str">
        <f t="shared" si="120"/>
        <v>No</v>
      </c>
      <c r="E2579" s="1" t="s">
        <v>7</v>
      </c>
      <c r="F2579" s="2">
        <f>UBER[[#This Row],[Request Date]]+UBER[[#This Row],[Request Time]]</f>
        <v>42563.90625</v>
      </c>
      <c r="G2579" s="3">
        <v>42563</v>
      </c>
      <c r="H2579" s="4">
        <v>0.90625</v>
      </c>
      <c r="I2579" s="27">
        <f>HOUR(UBER[[#This Row],[Request Timestamp]])</f>
        <v>21</v>
      </c>
      <c r="J2579" s="4" t="str">
        <f t="shared" si="121"/>
        <v>Night</v>
      </c>
      <c r="K2579" s="4" t="str">
        <f>TEXT(UBER[[#This Row],[Request Date]],"dddd")</f>
        <v>Tuesday</v>
      </c>
      <c r="L2579" s="2" t="str">
        <f>IF(OR(UBER[Drop Date]="NA", UBER[Drop Time]="NA"), "NA",M2579+N2579)</f>
        <v>NA</v>
      </c>
      <c r="M2579" s="3" t="s">
        <v>6</v>
      </c>
      <c r="N2579" s="4"/>
      <c r="O2579" s="4" t="str">
        <f>IF(UBER[Drop Date]="NA","No","yes")</f>
        <v>No</v>
      </c>
      <c r="P2579" s="4" t="str">
        <f t="shared" si="122"/>
        <v/>
      </c>
      <c r="Q2579" s="27" t="str">
        <f>IF(UBER[[Trip duration ]]="","",HOUR(P2579)*60 + MINUTE(P2579))</f>
        <v/>
      </c>
      <c r="R2579" s="27"/>
    </row>
    <row r="2580" spans="1:18" x14ac:dyDescent="0.3">
      <c r="A2580" s="1">
        <v>2587</v>
      </c>
      <c r="B2580" s="1" t="s">
        <v>4</v>
      </c>
      <c r="C2580" s="1" t="s">
        <v>6</v>
      </c>
      <c r="D2580" s="1" t="str">
        <f t="shared" si="120"/>
        <v>No</v>
      </c>
      <c r="E2580" s="1" t="s">
        <v>7</v>
      </c>
      <c r="F2580" s="2">
        <f>UBER[[#This Row],[Request Date]]+UBER[[#This Row],[Request Time]]</f>
        <v>42563.90625</v>
      </c>
      <c r="G2580" s="3">
        <v>42563</v>
      </c>
      <c r="H2580" s="4">
        <v>0.90625</v>
      </c>
      <c r="I2580" s="27">
        <f>HOUR(UBER[[#This Row],[Request Timestamp]])</f>
        <v>21</v>
      </c>
      <c r="J2580" s="4" t="str">
        <f t="shared" si="121"/>
        <v>Night</v>
      </c>
      <c r="K2580" s="4" t="str">
        <f>TEXT(UBER[[#This Row],[Request Date]],"dddd")</f>
        <v>Tuesday</v>
      </c>
      <c r="L2580" s="2" t="str">
        <f>IF(OR(UBER[Drop Date]="NA", UBER[Drop Time]="NA"), "NA",M2580+N2580)</f>
        <v>NA</v>
      </c>
      <c r="M2580" s="3" t="s">
        <v>6</v>
      </c>
      <c r="N2580" s="4"/>
      <c r="O2580" s="4" t="str">
        <f>IF(UBER[Drop Date]="NA","No","yes")</f>
        <v>No</v>
      </c>
      <c r="P2580" s="4" t="str">
        <f t="shared" si="122"/>
        <v/>
      </c>
      <c r="Q2580" s="27" t="str">
        <f>IF(UBER[[Trip duration ]]="","",HOUR(P2580)*60 + MINUTE(P2580))</f>
        <v/>
      </c>
      <c r="R2580" s="27"/>
    </row>
    <row r="2581" spans="1:18" x14ac:dyDescent="0.3">
      <c r="A2581" s="1">
        <v>2588</v>
      </c>
      <c r="B2581" s="1" t="s">
        <v>4</v>
      </c>
      <c r="C2581" s="1">
        <v>99</v>
      </c>
      <c r="D2581" s="1" t="str">
        <f t="shared" si="120"/>
        <v>Yes</v>
      </c>
      <c r="E2581" s="1" t="s">
        <v>9</v>
      </c>
      <c r="F2581" s="2">
        <f>UBER[[#This Row],[Request Date]]+UBER[[#This Row],[Request Time]]</f>
        <v>42563.90625</v>
      </c>
      <c r="G2581" s="3">
        <v>42563</v>
      </c>
      <c r="H2581" s="4">
        <v>0.90625</v>
      </c>
      <c r="I2581" s="27">
        <f>HOUR(UBER[[#This Row],[Request Timestamp]])</f>
        <v>21</v>
      </c>
      <c r="J2581" s="4" t="str">
        <f t="shared" si="121"/>
        <v>Night</v>
      </c>
      <c r="K2581" s="4" t="str">
        <f>TEXT(UBER[[#This Row],[Request Date]],"dddd")</f>
        <v>Tuesday</v>
      </c>
      <c r="L2581" s="2" t="str">
        <f>IF(OR(UBER[Drop Date]="NA", UBER[Drop Time]="NA"), "NA",M2581+N2581)</f>
        <v>NA</v>
      </c>
      <c r="M2581" s="3" t="s">
        <v>6</v>
      </c>
      <c r="N2581" s="4"/>
      <c r="O2581" s="4" t="str">
        <f>IF(UBER[Drop Date]="NA","No","yes")</f>
        <v>No</v>
      </c>
      <c r="P2581" s="4" t="str">
        <f t="shared" si="122"/>
        <v/>
      </c>
      <c r="Q2581" s="27" t="str">
        <f>IF(UBER[[Trip duration ]]="","",HOUR(P2581)*60 + MINUTE(P2581))</f>
        <v/>
      </c>
      <c r="R2581" s="27"/>
    </row>
    <row r="2582" spans="1:18" x14ac:dyDescent="0.3">
      <c r="A2582" s="1">
        <v>2589</v>
      </c>
      <c r="B2582" s="1" t="s">
        <v>8</v>
      </c>
      <c r="C2582" s="1">
        <v>240</v>
      </c>
      <c r="D2582" s="1" t="str">
        <f t="shared" si="120"/>
        <v>Yes</v>
      </c>
      <c r="E2582" s="1" t="s">
        <v>5</v>
      </c>
      <c r="F2582" s="2">
        <f>UBER[[#This Row],[Request Date]]+UBER[[#This Row],[Request Time]]</f>
        <v>42563.907638888886</v>
      </c>
      <c r="G2582" s="3">
        <v>42563</v>
      </c>
      <c r="H2582" s="4">
        <v>0.90763888888888899</v>
      </c>
      <c r="I2582" s="27">
        <f>HOUR(UBER[[#This Row],[Request Timestamp]])</f>
        <v>21</v>
      </c>
      <c r="J2582" s="4" t="str">
        <f t="shared" si="121"/>
        <v>Night</v>
      </c>
      <c r="K2582" s="4" t="str">
        <f>TEXT(UBER[[#This Row],[Request Date]],"dddd")</f>
        <v>Tuesday</v>
      </c>
      <c r="L2582" s="2">
        <f>IF(OR(UBER[Drop Date]="NA", UBER[Drop Time]="NA"), "NA",M2582+N2582)</f>
        <v>42563.956944444442</v>
      </c>
      <c r="M2582" s="3">
        <v>42563</v>
      </c>
      <c r="N2582" s="4">
        <v>0.95694444444444438</v>
      </c>
      <c r="O2582" s="4" t="str">
        <f>IF(UBER[Drop Date]="NA","No","yes")</f>
        <v>yes</v>
      </c>
      <c r="P2582" s="4">
        <f t="shared" si="122"/>
        <v>4.9305555556202307E-2</v>
      </c>
      <c r="Q2582" s="27">
        <f>IF(UBER[[Trip duration ]]="","",HOUR(P2582)*60 + MINUTE(P2582))</f>
        <v>71</v>
      </c>
      <c r="R2582" s="27"/>
    </row>
    <row r="2583" spans="1:18" x14ac:dyDescent="0.3">
      <c r="A2583" s="1">
        <v>2590</v>
      </c>
      <c r="B2583" s="1" t="s">
        <v>4</v>
      </c>
      <c r="C2583" s="1" t="s">
        <v>6</v>
      </c>
      <c r="D2583" s="1" t="str">
        <f t="shared" si="120"/>
        <v>No</v>
      </c>
      <c r="E2583" s="1" t="s">
        <v>7</v>
      </c>
      <c r="F2583" s="2">
        <f>UBER[[#This Row],[Request Date]]+UBER[[#This Row],[Request Time]]</f>
        <v>42563.904166666667</v>
      </c>
      <c r="G2583" s="3">
        <v>42563</v>
      </c>
      <c r="H2583" s="4">
        <v>0.90416666666666667</v>
      </c>
      <c r="I2583" s="27">
        <f>HOUR(UBER[[#This Row],[Request Timestamp]])</f>
        <v>21</v>
      </c>
      <c r="J2583" s="4" t="str">
        <f t="shared" si="121"/>
        <v>Night</v>
      </c>
      <c r="K2583" s="4" t="str">
        <f>TEXT(UBER[[#This Row],[Request Date]],"dddd")</f>
        <v>Tuesday</v>
      </c>
      <c r="L2583" s="2" t="str">
        <f>IF(OR(UBER[Drop Date]="NA", UBER[Drop Time]="NA"), "NA",M2583+N2583)</f>
        <v>NA</v>
      </c>
      <c r="M2583" s="3" t="s">
        <v>6</v>
      </c>
      <c r="N2583" s="4"/>
      <c r="O2583" s="4" t="str">
        <f>IF(UBER[Drop Date]="NA","No","yes")</f>
        <v>No</v>
      </c>
      <c r="P2583" s="4" t="str">
        <f t="shared" si="122"/>
        <v/>
      </c>
      <c r="Q2583" s="27" t="str">
        <f>IF(UBER[[Trip duration ]]="","",HOUR(P2583)*60 + MINUTE(P2583))</f>
        <v/>
      </c>
      <c r="R2583" s="27"/>
    </row>
    <row r="2584" spans="1:18" x14ac:dyDescent="0.3">
      <c r="A2584" s="1">
        <v>2591</v>
      </c>
      <c r="B2584" s="1" t="s">
        <v>8</v>
      </c>
      <c r="C2584" s="1">
        <v>251</v>
      </c>
      <c r="D2584" s="1" t="str">
        <f t="shared" si="120"/>
        <v>Yes</v>
      </c>
      <c r="E2584" s="1" t="s">
        <v>5</v>
      </c>
      <c r="F2584" s="2">
        <f>UBER[[#This Row],[Request Date]]+UBER[[#This Row],[Request Time]]</f>
        <v>42563.90902777778</v>
      </c>
      <c r="G2584" s="3">
        <v>42563</v>
      </c>
      <c r="H2584" s="4">
        <v>0.90902777777777777</v>
      </c>
      <c r="I2584" s="27">
        <f>HOUR(UBER[[#This Row],[Request Timestamp]])</f>
        <v>21</v>
      </c>
      <c r="J2584" s="4" t="str">
        <f t="shared" si="121"/>
        <v>Night</v>
      </c>
      <c r="K2584" s="4" t="str">
        <f>TEXT(UBER[[#This Row],[Request Date]],"dddd")</f>
        <v>Tuesday</v>
      </c>
      <c r="L2584" s="2">
        <f>IF(OR(UBER[Drop Date]="NA", UBER[Drop Time]="NA"), "NA",M2584+N2584)</f>
        <v>42563.956250000003</v>
      </c>
      <c r="M2584" s="3">
        <v>42563</v>
      </c>
      <c r="N2584" s="4">
        <v>0.95624999999999993</v>
      </c>
      <c r="O2584" s="4" t="str">
        <f>IF(UBER[Drop Date]="NA","No","yes")</f>
        <v>yes</v>
      </c>
      <c r="P2584" s="4">
        <f t="shared" si="122"/>
        <v>4.7222222223354038E-2</v>
      </c>
      <c r="Q2584" s="27">
        <f>IF(UBER[[Trip duration ]]="","",HOUR(P2584)*60 + MINUTE(P2584))</f>
        <v>68</v>
      </c>
      <c r="R2584" s="27"/>
    </row>
    <row r="2585" spans="1:18" x14ac:dyDescent="0.3">
      <c r="A2585" s="1">
        <v>2592</v>
      </c>
      <c r="B2585" s="1" t="s">
        <v>4</v>
      </c>
      <c r="C2585" s="1" t="s">
        <v>6</v>
      </c>
      <c r="D2585" s="1" t="str">
        <f t="shared" si="120"/>
        <v>No</v>
      </c>
      <c r="E2585" s="1" t="s">
        <v>7</v>
      </c>
      <c r="F2585" s="2">
        <f>UBER[[#This Row],[Request Date]]+UBER[[#This Row],[Request Time]]</f>
        <v>42563.911111111112</v>
      </c>
      <c r="G2585" s="3">
        <v>42563</v>
      </c>
      <c r="H2585" s="4">
        <v>0.91111111111111109</v>
      </c>
      <c r="I2585" s="27">
        <f>HOUR(UBER[[#This Row],[Request Timestamp]])</f>
        <v>21</v>
      </c>
      <c r="J2585" s="4" t="str">
        <f t="shared" si="121"/>
        <v>Night</v>
      </c>
      <c r="K2585" s="4" t="str">
        <f>TEXT(UBER[[#This Row],[Request Date]],"dddd")</f>
        <v>Tuesday</v>
      </c>
      <c r="L2585" s="2" t="str">
        <f>IF(OR(UBER[Drop Date]="NA", UBER[Drop Time]="NA"), "NA",M2585+N2585)</f>
        <v>NA</v>
      </c>
      <c r="M2585" s="3" t="s">
        <v>6</v>
      </c>
      <c r="N2585" s="4"/>
      <c r="O2585" s="4" t="str">
        <f>IF(UBER[Drop Date]="NA","No","yes")</f>
        <v>No</v>
      </c>
      <c r="P2585" s="4" t="str">
        <f t="shared" si="122"/>
        <v/>
      </c>
      <c r="Q2585" s="27" t="str">
        <f>IF(UBER[[Trip duration ]]="","",HOUR(P2585)*60 + MINUTE(P2585))</f>
        <v/>
      </c>
      <c r="R2585" s="27"/>
    </row>
    <row r="2586" spans="1:18" x14ac:dyDescent="0.3">
      <c r="A2586" s="1">
        <v>2593</v>
      </c>
      <c r="B2586" s="1" t="s">
        <v>8</v>
      </c>
      <c r="C2586" s="1">
        <v>180</v>
      </c>
      <c r="D2586" s="1" t="str">
        <f t="shared" si="120"/>
        <v>Yes</v>
      </c>
      <c r="E2586" s="1" t="s">
        <v>5</v>
      </c>
      <c r="F2586" s="2">
        <f>UBER[[#This Row],[Request Date]]+UBER[[#This Row],[Request Time]]</f>
        <v>42563.904861111114</v>
      </c>
      <c r="G2586" s="3">
        <v>42563</v>
      </c>
      <c r="H2586" s="4">
        <v>0.90486111111111101</v>
      </c>
      <c r="I2586" s="27">
        <f>HOUR(UBER[[#This Row],[Request Timestamp]])</f>
        <v>21</v>
      </c>
      <c r="J2586" s="4" t="str">
        <f t="shared" si="121"/>
        <v>Night</v>
      </c>
      <c r="K2586" s="4" t="str">
        <f>TEXT(UBER[[#This Row],[Request Date]],"dddd")</f>
        <v>Tuesday</v>
      </c>
      <c r="L2586" s="2">
        <f>IF(OR(UBER[Drop Date]="NA", UBER[Drop Time]="NA"), "NA",M2586+N2586)</f>
        <v>42563.940972222219</v>
      </c>
      <c r="M2586" s="3">
        <v>42563</v>
      </c>
      <c r="N2586" s="4">
        <v>0.94097222222222221</v>
      </c>
      <c r="O2586" s="4" t="str">
        <f>IF(UBER[Drop Date]="NA","No","yes")</f>
        <v>yes</v>
      </c>
      <c r="P2586" s="4">
        <f t="shared" si="122"/>
        <v>3.6111111105128657E-2</v>
      </c>
      <c r="Q2586" s="27">
        <f>IF(UBER[[Trip duration ]]="","",HOUR(P2586)*60 + MINUTE(P2586))</f>
        <v>52</v>
      </c>
      <c r="R2586" s="27"/>
    </row>
    <row r="2587" spans="1:18" x14ac:dyDescent="0.3">
      <c r="A2587" s="1">
        <v>2594</v>
      </c>
      <c r="B2587" s="1" t="s">
        <v>4</v>
      </c>
      <c r="C2587" s="1" t="s">
        <v>6</v>
      </c>
      <c r="D2587" s="1" t="str">
        <f t="shared" si="120"/>
        <v>No</v>
      </c>
      <c r="E2587" s="1" t="s">
        <v>7</v>
      </c>
      <c r="F2587" s="2">
        <f>UBER[[#This Row],[Request Date]]+UBER[[#This Row],[Request Time]]</f>
        <v>42563.905555555553</v>
      </c>
      <c r="G2587" s="3">
        <v>42563</v>
      </c>
      <c r="H2587" s="4">
        <v>0.90555555555555556</v>
      </c>
      <c r="I2587" s="27">
        <f>HOUR(UBER[[#This Row],[Request Timestamp]])</f>
        <v>21</v>
      </c>
      <c r="J2587" s="4" t="str">
        <f t="shared" si="121"/>
        <v>Night</v>
      </c>
      <c r="K2587" s="4" t="str">
        <f>TEXT(UBER[[#This Row],[Request Date]],"dddd")</f>
        <v>Tuesday</v>
      </c>
      <c r="L2587" s="2" t="str">
        <f>IF(OR(UBER[Drop Date]="NA", UBER[Drop Time]="NA"), "NA",M2587+N2587)</f>
        <v>NA</v>
      </c>
      <c r="M2587" s="3" t="s">
        <v>6</v>
      </c>
      <c r="N2587" s="4"/>
      <c r="O2587" s="4" t="str">
        <f>IF(UBER[Drop Date]="NA","No","yes")</f>
        <v>No</v>
      </c>
      <c r="P2587" s="4" t="str">
        <f t="shared" si="122"/>
        <v/>
      </c>
      <c r="Q2587" s="27" t="str">
        <f>IF(UBER[[Trip duration ]]="","",HOUR(P2587)*60 + MINUTE(P2587))</f>
        <v/>
      </c>
      <c r="R2587" s="27"/>
    </row>
    <row r="2588" spans="1:18" x14ac:dyDescent="0.3">
      <c r="A2588" s="1">
        <v>2595</v>
      </c>
      <c r="B2588" s="1" t="s">
        <v>4</v>
      </c>
      <c r="C2588" s="1" t="s">
        <v>6</v>
      </c>
      <c r="D2588" s="1" t="str">
        <f t="shared" si="120"/>
        <v>No</v>
      </c>
      <c r="E2588" s="1" t="s">
        <v>7</v>
      </c>
      <c r="F2588" s="2">
        <f>UBER[[#This Row],[Request Date]]+UBER[[#This Row],[Request Time]]</f>
        <v>42563.90902777778</v>
      </c>
      <c r="G2588" s="3">
        <v>42563</v>
      </c>
      <c r="H2588" s="4">
        <v>0.90902777777777777</v>
      </c>
      <c r="I2588" s="27">
        <f>HOUR(UBER[[#This Row],[Request Timestamp]])</f>
        <v>21</v>
      </c>
      <c r="J2588" s="4" t="str">
        <f t="shared" si="121"/>
        <v>Night</v>
      </c>
      <c r="K2588" s="4" t="str">
        <f>TEXT(UBER[[#This Row],[Request Date]],"dddd")</f>
        <v>Tuesday</v>
      </c>
      <c r="L2588" s="2" t="str">
        <f>IF(OR(UBER[Drop Date]="NA", UBER[Drop Time]="NA"), "NA",M2588+N2588)</f>
        <v>NA</v>
      </c>
      <c r="M2588" s="3" t="s">
        <v>6</v>
      </c>
      <c r="N2588" s="4"/>
      <c r="O2588" s="4" t="str">
        <f>IF(UBER[Drop Date]="NA","No","yes")</f>
        <v>No</v>
      </c>
      <c r="P2588" s="4" t="str">
        <f t="shared" si="122"/>
        <v/>
      </c>
      <c r="Q2588" s="27" t="str">
        <f>IF(UBER[[Trip duration ]]="","",HOUR(P2588)*60 + MINUTE(P2588))</f>
        <v/>
      </c>
      <c r="R2588" s="27"/>
    </row>
    <row r="2589" spans="1:18" x14ac:dyDescent="0.3">
      <c r="A2589" s="1">
        <v>2596</v>
      </c>
      <c r="B2589" s="1" t="s">
        <v>8</v>
      </c>
      <c r="C2589" s="1">
        <v>35</v>
      </c>
      <c r="D2589" s="1" t="str">
        <f t="shared" si="120"/>
        <v>Yes</v>
      </c>
      <c r="E2589" s="1" t="s">
        <v>9</v>
      </c>
      <c r="F2589" s="2">
        <f>UBER[[#This Row],[Request Date]]+UBER[[#This Row],[Request Time]]</f>
        <v>42563.911805555559</v>
      </c>
      <c r="G2589" s="3">
        <v>42563</v>
      </c>
      <c r="H2589" s="4">
        <v>0.91180555555555554</v>
      </c>
      <c r="I2589" s="27">
        <f>HOUR(UBER[[#This Row],[Request Timestamp]])</f>
        <v>21</v>
      </c>
      <c r="J2589" s="4" t="str">
        <f t="shared" si="121"/>
        <v>Night</v>
      </c>
      <c r="K2589" s="4" t="str">
        <f>TEXT(UBER[[#This Row],[Request Date]],"dddd")</f>
        <v>Tuesday</v>
      </c>
      <c r="L2589" s="2" t="str">
        <f>IF(OR(UBER[Drop Date]="NA", UBER[Drop Time]="NA"), "NA",M2589+N2589)</f>
        <v>NA</v>
      </c>
      <c r="M2589" s="3" t="s">
        <v>6</v>
      </c>
      <c r="N2589" s="4"/>
      <c r="O2589" s="4" t="str">
        <f>IF(UBER[Drop Date]="NA","No","yes")</f>
        <v>No</v>
      </c>
      <c r="P2589" s="4" t="str">
        <f t="shared" si="122"/>
        <v/>
      </c>
      <c r="Q2589" s="27" t="str">
        <f>IF(UBER[[Trip duration ]]="","",HOUR(P2589)*60 + MINUTE(P2589))</f>
        <v/>
      </c>
      <c r="R2589" s="27"/>
    </row>
    <row r="2590" spans="1:18" x14ac:dyDescent="0.3">
      <c r="A2590" s="1">
        <v>2597</v>
      </c>
      <c r="B2590" s="1" t="s">
        <v>8</v>
      </c>
      <c r="C2590" s="1">
        <v>57</v>
      </c>
      <c r="D2590" s="1" t="str">
        <f t="shared" si="120"/>
        <v>Yes</v>
      </c>
      <c r="E2590" s="1" t="s">
        <v>5</v>
      </c>
      <c r="F2590" s="2">
        <f>UBER[[#This Row],[Request Date]]+UBER[[#This Row],[Request Time]]</f>
        <v>42563.911111111112</v>
      </c>
      <c r="G2590" s="3">
        <v>42563</v>
      </c>
      <c r="H2590" s="4">
        <v>0.91111111111111109</v>
      </c>
      <c r="I2590" s="27">
        <f>HOUR(UBER[[#This Row],[Request Timestamp]])</f>
        <v>21</v>
      </c>
      <c r="J2590" s="4" t="str">
        <f t="shared" si="121"/>
        <v>Night</v>
      </c>
      <c r="K2590" s="4" t="str">
        <f>TEXT(UBER[[#This Row],[Request Date]],"dddd")</f>
        <v>Tuesday</v>
      </c>
      <c r="L2590" s="2">
        <f>IF(OR(UBER[Drop Date]="NA", UBER[Drop Time]="NA"), "NA",M2590+N2590)</f>
        <v>42563.95416666667</v>
      </c>
      <c r="M2590" s="3">
        <v>42563</v>
      </c>
      <c r="N2590" s="4">
        <v>0.95416666666666661</v>
      </c>
      <c r="O2590" s="4" t="str">
        <f>IF(UBER[Drop Date]="NA","No","yes")</f>
        <v>yes</v>
      </c>
      <c r="P2590" s="4">
        <f t="shared" si="122"/>
        <v>4.3055555557657499E-2</v>
      </c>
      <c r="Q2590" s="27">
        <f>IF(UBER[[Trip duration ]]="","",HOUR(P2590)*60 + MINUTE(P2590))</f>
        <v>62</v>
      </c>
      <c r="R2590" s="27"/>
    </row>
    <row r="2591" spans="1:18" x14ac:dyDescent="0.3">
      <c r="A2591" s="1">
        <v>2598</v>
      </c>
      <c r="B2591" s="1" t="s">
        <v>4</v>
      </c>
      <c r="C2591" s="1">
        <v>227</v>
      </c>
      <c r="D2591" s="1" t="str">
        <f t="shared" si="120"/>
        <v>Yes</v>
      </c>
      <c r="E2591" s="1" t="s">
        <v>5</v>
      </c>
      <c r="F2591" s="2">
        <f>UBER[[#This Row],[Request Date]]+UBER[[#This Row],[Request Time]]</f>
        <v>42563.909722222219</v>
      </c>
      <c r="G2591" s="3">
        <v>42563</v>
      </c>
      <c r="H2591" s="4">
        <v>0.90972222222222221</v>
      </c>
      <c r="I2591" s="27">
        <f>HOUR(UBER[[#This Row],[Request Timestamp]])</f>
        <v>21</v>
      </c>
      <c r="J2591" s="4" t="str">
        <f t="shared" si="121"/>
        <v>Night</v>
      </c>
      <c r="K2591" s="4" t="str">
        <f>TEXT(UBER[[#This Row],[Request Date]],"dddd")</f>
        <v>Tuesday</v>
      </c>
      <c r="L2591" s="2">
        <f>IF(OR(UBER[Drop Date]="NA", UBER[Drop Time]="NA"), "NA",M2591+N2591)</f>
        <v>42563.931250000001</v>
      </c>
      <c r="M2591" s="3">
        <v>42563</v>
      </c>
      <c r="N2591" s="4">
        <v>0.93125000000000002</v>
      </c>
      <c r="O2591" s="4" t="str">
        <f>IF(UBER[Drop Date]="NA","No","yes")</f>
        <v>yes</v>
      </c>
      <c r="P2591" s="4">
        <f t="shared" si="122"/>
        <v>2.1527777782466728E-2</v>
      </c>
      <c r="Q2591" s="27">
        <f>IF(UBER[[Trip duration ]]="","",HOUR(P2591)*60 + MINUTE(P2591))</f>
        <v>31</v>
      </c>
      <c r="R2591" s="27"/>
    </row>
    <row r="2592" spans="1:18" x14ac:dyDescent="0.3">
      <c r="A2592" s="1">
        <v>2599</v>
      </c>
      <c r="B2592" s="1" t="s">
        <v>4</v>
      </c>
      <c r="C2592" s="1" t="s">
        <v>6</v>
      </c>
      <c r="D2592" s="1" t="str">
        <f t="shared" si="120"/>
        <v>No</v>
      </c>
      <c r="E2592" s="1" t="s">
        <v>7</v>
      </c>
      <c r="F2592" s="2">
        <f>UBER[[#This Row],[Request Date]]+UBER[[#This Row],[Request Time]]</f>
        <v>42563.910416666666</v>
      </c>
      <c r="G2592" s="3">
        <v>42563</v>
      </c>
      <c r="H2592" s="4">
        <v>0.91041666666666676</v>
      </c>
      <c r="I2592" s="27">
        <f>HOUR(UBER[[#This Row],[Request Timestamp]])</f>
        <v>21</v>
      </c>
      <c r="J2592" s="4" t="str">
        <f t="shared" si="121"/>
        <v>Night</v>
      </c>
      <c r="K2592" s="4" t="str">
        <f>TEXT(UBER[[#This Row],[Request Date]],"dddd")</f>
        <v>Tuesday</v>
      </c>
      <c r="L2592" s="2" t="str">
        <f>IF(OR(UBER[Drop Date]="NA", UBER[Drop Time]="NA"), "NA",M2592+N2592)</f>
        <v>NA</v>
      </c>
      <c r="M2592" s="3" t="s">
        <v>6</v>
      </c>
      <c r="N2592" s="4"/>
      <c r="O2592" s="4" t="str">
        <f>IF(UBER[Drop Date]="NA","No","yes")</f>
        <v>No</v>
      </c>
      <c r="P2592" s="4" t="str">
        <f t="shared" si="122"/>
        <v/>
      </c>
      <c r="Q2592" s="27" t="str">
        <f>IF(UBER[[Trip duration ]]="","",HOUR(P2592)*60 + MINUTE(P2592))</f>
        <v/>
      </c>
      <c r="R2592" s="27"/>
    </row>
    <row r="2593" spans="1:18" x14ac:dyDescent="0.3">
      <c r="A2593" s="1">
        <v>2600</v>
      </c>
      <c r="B2593" s="1" t="s">
        <v>4</v>
      </c>
      <c r="C2593" s="1" t="s">
        <v>6</v>
      </c>
      <c r="D2593" s="1" t="str">
        <f t="shared" si="120"/>
        <v>No</v>
      </c>
      <c r="E2593" s="1" t="s">
        <v>7</v>
      </c>
      <c r="F2593" s="2">
        <f>UBER[[#This Row],[Request Date]]+UBER[[#This Row],[Request Time]]</f>
        <v>42563.913194444445</v>
      </c>
      <c r="G2593" s="3">
        <v>42563</v>
      </c>
      <c r="H2593" s="4">
        <v>0.91319444444444453</v>
      </c>
      <c r="I2593" s="27">
        <f>HOUR(UBER[[#This Row],[Request Timestamp]])</f>
        <v>21</v>
      </c>
      <c r="J2593" s="4" t="str">
        <f t="shared" si="121"/>
        <v>Night</v>
      </c>
      <c r="K2593" s="4" t="str">
        <f>TEXT(UBER[[#This Row],[Request Date]],"dddd")</f>
        <v>Tuesday</v>
      </c>
      <c r="L2593" s="2" t="str">
        <f>IF(OR(UBER[Drop Date]="NA", UBER[Drop Time]="NA"), "NA",M2593+N2593)</f>
        <v>NA</v>
      </c>
      <c r="M2593" s="3" t="s">
        <v>6</v>
      </c>
      <c r="N2593" s="4"/>
      <c r="O2593" s="4" t="str">
        <f>IF(UBER[Drop Date]="NA","No","yes")</f>
        <v>No</v>
      </c>
      <c r="P2593" s="4" t="str">
        <f t="shared" si="122"/>
        <v/>
      </c>
      <c r="Q2593" s="27" t="str">
        <f>IF(UBER[[Trip duration ]]="","",HOUR(P2593)*60 + MINUTE(P2593))</f>
        <v/>
      </c>
      <c r="R2593" s="27"/>
    </row>
    <row r="2594" spans="1:18" x14ac:dyDescent="0.3">
      <c r="A2594" s="1">
        <v>2601</v>
      </c>
      <c r="B2594" s="1" t="s">
        <v>4</v>
      </c>
      <c r="C2594" s="1" t="s">
        <v>6</v>
      </c>
      <c r="D2594" s="1" t="str">
        <f t="shared" si="120"/>
        <v>No</v>
      </c>
      <c r="E2594" s="1" t="s">
        <v>7</v>
      </c>
      <c r="F2594" s="2">
        <f>UBER[[#This Row],[Request Date]]+UBER[[#This Row],[Request Time]]</f>
        <v>42563.913888888892</v>
      </c>
      <c r="G2594" s="3">
        <v>42563</v>
      </c>
      <c r="H2594" s="4">
        <v>0.91388888888888886</v>
      </c>
      <c r="I2594" s="27">
        <f>HOUR(UBER[[#This Row],[Request Timestamp]])</f>
        <v>21</v>
      </c>
      <c r="J2594" s="4" t="str">
        <f t="shared" si="121"/>
        <v>Night</v>
      </c>
      <c r="K2594" s="4" t="str">
        <f>TEXT(UBER[[#This Row],[Request Date]],"dddd")</f>
        <v>Tuesday</v>
      </c>
      <c r="L2594" s="2" t="str">
        <f>IF(OR(UBER[Drop Date]="NA", UBER[Drop Time]="NA"), "NA",M2594+N2594)</f>
        <v>NA</v>
      </c>
      <c r="M2594" s="3" t="s">
        <v>6</v>
      </c>
      <c r="N2594" s="4"/>
      <c r="O2594" s="4" t="str">
        <f>IF(UBER[Drop Date]="NA","No","yes")</f>
        <v>No</v>
      </c>
      <c r="P2594" s="4" t="str">
        <f t="shared" si="122"/>
        <v/>
      </c>
      <c r="Q2594" s="27" t="str">
        <f>IF(UBER[[Trip duration ]]="","",HOUR(P2594)*60 + MINUTE(P2594))</f>
        <v/>
      </c>
      <c r="R2594" s="27"/>
    </row>
    <row r="2595" spans="1:18" x14ac:dyDescent="0.3">
      <c r="A2595" s="1">
        <v>2602</v>
      </c>
      <c r="B2595" s="1" t="s">
        <v>4</v>
      </c>
      <c r="C2595" s="1" t="s">
        <v>6</v>
      </c>
      <c r="D2595" s="1" t="str">
        <f t="shared" si="120"/>
        <v>No</v>
      </c>
      <c r="E2595" s="1" t="s">
        <v>7</v>
      </c>
      <c r="F2595" s="2">
        <f>UBER[[#This Row],[Request Date]]+UBER[[#This Row],[Request Time]]</f>
        <v>42563.913888888892</v>
      </c>
      <c r="G2595" s="3">
        <v>42563</v>
      </c>
      <c r="H2595" s="4">
        <v>0.91388888888888886</v>
      </c>
      <c r="I2595" s="27">
        <f>HOUR(UBER[[#This Row],[Request Timestamp]])</f>
        <v>21</v>
      </c>
      <c r="J2595" s="4" t="str">
        <f t="shared" si="121"/>
        <v>Night</v>
      </c>
      <c r="K2595" s="4" t="str">
        <f>TEXT(UBER[[#This Row],[Request Date]],"dddd")</f>
        <v>Tuesday</v>
      </c>
      <c r="L2595" s="2" t="str">
        <f>IF(OR(UBER[Drop Date]="NA", UBER[Drop Time]="NA"), "NA",M2595+N2595)</f>
        <v>NA</v>
      </c>
      <c r="M2595" s="3" t="s">
        <v>6</v>
      </c>
      <c r="N2595" s="4"/>
      <c r="O2595" s="4" t="str">
        <f>IF(UBER[Drop Date]="NA","No","yes")</f>
        <v>No</v>
      </c>
      <c r="P2595" s="4" t="str">
        <f t="shared" si="122"/>
        <v/>
      </c>
      <c r="Q2595" s="27" t="str">
        <f>IF(UBER[[Trip duration ]]="","",HOUR(P2595)*60 + MINUTE(P2595))</f>
        <v/>
      </c>
      <c r="R2595" s="27"/>
    </row>
    <row r="2596" spans="1:18" x14ac:dyDescent="0.3">
      <c r="A2596" s="1">
        <v>2603</v>
      </c>
      <c r="B2596" s="1" t="s">
        <v>8</v>
      </c>
      <c r="C2596" s="1">
        <v>49</v>
      </c>
      <c r="D2596" s="1" t="str">
        <f t="shared" si="120"/>
        <v>Yes</v>
      </c>
      <c r="E2596" s="1" t="s">
        <v>5</v>
      </c>
      <c r="F2596" s="2">
        <f>UBER[[#This Row],[Request Date]]+UBER[[#This Row],[Request Time]]</f>
        <v>42563.916666666664</v>
      </c>
      <c r="G2596" s="3">
        <v>42563</v>
      </c>
      <c r="H2596" s="4">
        <v>0.91666666666666663</v>
      </c>
      <c r="I2596" s="27">
        <f>HOUR(UBER[[#This Row],[Request Timestamp]])</f>
        <v>22</v>
      </c>
      <c r="J2596" s="4" t="str">
        <f t="shared" si="121"/>
        <v>Night</v>
      </c>
      <c r="K2596" s="4" t="str">
        <f>TEXT(UBER[[#This Row],[Request Date]],"dddd")</f>
        <v>Tuesday</v>
      </c>
      <c r="L2596" s="2">
        <f>IF(OR(UBER[Drop Date]="NA", UBER[Drop Time]="NA"), "NA",M2596+N2596)</f>
        <v>42563.95208333333</v>
      </c>
      <c r="M2596" s="3">
        <v>42563</v>
      </c>
      <c r="N2596" s="4">
        <v>0.95208333333333339</v>
      </c>
      <c r="O2596" s="4" t="str">
        <f>IF(UBER[Drop Date]="NA","No","yes")</f>
        <v>yes</v>
      </c>
      <c r="P2596" s="4">
        <f t="shared" si="122"/>
        <v>3.5416666665696539E-2</v>
      </c>
      <c r="Q2596" s="27">
        <f>IF(UBER[[Trip duration ]]="","",HOUR(P2596)*60 + MINUTE(P2596))</f>
        <v>51</v>
      </c>
      <c r="R2596" s="27"/>
    </row>
    <row r="2597" spans="1:18" x14ac:dyDescent="0.3">
      <c r="A2597" s="1">
        <v>2604</v>
      </c>
      <c r="B2597" s="1" t="s">
        <v>8</v>
      </c>
      <c r="C2597" s="1">
        <v>267</v>
      </c>
      <c r="D2597" s="1" t="str">
        <f t="shared" si="120"/>
        <v>Yes</v>
      </c>
      <c r="E2597" s="1" t="s">
        <v>5</v>
      </c>
      <c r="F2597" s="2">
        <f>UBER[[#This Row],[Request Date]]+UBER[[#This Row],[Request Time]]</f>
        <v>42563.920138888891</v>
      </c>
      <c r="G2597" s="3">
        <v>42563</v>
      </c>
      <c r="H2597" s="4">
        <v>0.92013888888888884</v>
      </c>
      <c r="I2597" s="27">
        <f>HOUR(UBER[[#This Row],[Request Timestamp]])</f>
        <v>22</v>
      </c>
      <c r="J2597" s="4" t="str">
        <f t="shared" si="121"/>
        <v>Night</v>
      </c>
      <c r="K2597" s="4" t="str">
        <f>TEXT(UBER[[#This Row],[Request Date]],"dddd")</f>
        <v>Tuesday</v>
      </c>
      <c r="L2597" s="2">
        <f>IF(OR(UBER[Drop Date]="NA", UBER[Drop Time]="NA"), "NA",M2597+N2597)</f>
        <v>42563.95208333333</v>
      </c>
      <c r="M2597" s="3">
        <v>42563</v>
      </c>
      <c r="N2597" s="4">
        <v>0.95208333333333339</v>
      </c>
      <c r="O2597" s="4" t="str">
        <f>IF(UBER[Drop Date]="NA","No","yes")</f>
        <v>yes</v>
      </c>
      <c r="P2597" s="4">
        <f t="shared" si="122"/>
        <v>3.1944444439432118E-2</v>
      </c>
      <c r="Q2597" s="27">
        <f>IF(UBER[[Trip duration ]]="","",HOUR(P2597)*60 + MINUTE(P2597))</f>
        <v>46</v>
      </c>
      <c r="R2597" s="27"/>
    </row>
    <row r="2598" spans="1:18" x14ac:dyDescent="0.3">
      <c r="A2598" s="1">
        <v>2605</v>
      </c>
      <c r="B2598" s="1" t="s">
        <v>4</v>
      </c>
      <c r="C2598" s="1" t="s">
        <v>6</v>
      </c>
      <c r="D2598" s="1" t="str">
        <f t="shared" si="120"/>
        <v>No</v>
      </c>
      <c r="E2598" s="1" t="s">
        <v>7</v>
      </c>
      <c r="F2598" s="2">
        <f>UBER[[#This Row],[Request Date]]+UBER[[#This Row],[Request Time]]</f>
        <v>42563.918749999997</v>
      </c>
      <c r="G2598" s="3">
        <v>42563</v>
      </c>
      <c r="H2598" s="4">
        <v>0.91875000000000007</v>
      </c>
      <c r="I2598" s="27">
        <f>HOUR(UBER[[#This Row],[Request Timestamp]])</f>
        <v>22</v>
      </c>
      <c r="J2598" s="4" t="str">
        <f t="shared" si="121"/>
        <v>Night</v>
      </c>
      <c r="K2598" s="4" t="str">
        <f>TEXT(UBER[[#This Row],[Request Date]],"dddd")</f>
        <v>Tuesday</v>
      </c>
      <c r="L2598" s="2" t="str">
        <f>IF(OR(UBER[Drop Date]="NA", UBER[Drop Time]="NA"), "NA",M2598+N2598)</f>
        <v>NA</v>
      </c>
      <c r="M2598" s="3" t="s">
        <v>6</v>
      </c>
      <c r="N2598" s="4"/>
      <c r="O2598" s="4" t="str">
        <f>IF(UBER[Drop Date]="NA","No","yes")</f>
        <v>No</v>
      </c>
      <c r="P2598" s="4" t="str">
        <f t="shared" si="122"/>
        <v/>
      </c>
      <c r="Q2598" s="27" t="str">
        <f>IF(UBER[[Trip duration ]]="","",HOUR(P2598)*60 + MINUTE(P2598))</f>
        <v/>
      </c>
      <c r="R2598" s="27"/>
    </row>
    <row r="2599" spans="1:18" x14ac:dyDescent="0.3">
      <c r="A2599" s="1">
        <v>2606</v>
      </c>
      <c r="B2599" s="1" t="s">
        <v>4</v>
      </c>
      <c r="C2599" s="1" t="s">
        <v>6</v>
      </c>
      <c r="D2599" s="1" t="str">
        <f t="shared" si="120"/>
        <v>No</v>
      </c>
      <c r="E2599" s="1" t="s">
        <v>7</v>
      </c>
      <c r="F2599" s="2">
        <f>UBER[[#This Row],[Request Date]]+UBER[[#This Row],[Request Time]]</f>
        <v>42563.918749999997</v>
      </c>
      <c r="G2599" s="3">
        <v>42563</v>
      </c>
      <c r="H2599" s="4">
        <v>0.91875000000000007</v>
      </c>
      <c r="I2599" s="27">
        <f>HOUR(UBER[[#This Row],[Request Timestamp]])</f>
        <v>22</v>
      </c>
      <c r="J2599" s="4" t="str">
        <f t="shared" si="121"/>
        <v>Night</v>
      </c>
      <c r="K2599" s="4" t="str">
        <f>TEXT(UBER[[#This Row],[Request Date]],"dddd")</f>
        <v>Tuesday</v>
      </c>
      <c r="L2599" s="2" t="str">
        <f>IF(OR(UBER[Drop Date]="NA", UBER[Drop Time]="NA"), "NA",M2599+N2599)</f>
        <v>NA</v>
      </c>
      <c r="M2599" s="3" t="s">
        <v>6</v>
      </c>
      <c r="N2599" s="4"/>
      <c r="O2599" s="4" t="str">
        <f>IF(UBER[Drop Date]="NA","No","yes")</f>
        <v>No</v>
      </c>
      <c r="P2599" s="4" t="str">
        <f t="shared" si="122"/>
        <v/>
      </c>
      <c r="Q2599" s="27" t="str">
        <f>IF(UBER[[Trip duration ]]="","",HOUR(P2599)*60 + MINUTE(P2599))</f>
        <v/>
      </c>
      <c r="R2599" s="27"/>
    </row>
    <row r="2600" spans="1:18" x14ac:dyDescent="0.3">
      <c r="A2600" s="1">
        <v>2607</v>
      </c>
      <c r="B2600" s="1" t="s">
        <v>4</v>
      </c>
      <c r="C2600" s="1" t="s">
        <v>6</v>
      </c>
      <c r="D2600" s="1" t="str">
        <f t="shared" si="120"/>
        <v>No</v>
      </c>
      <c r="E2600" s="1" t="s">
        <v>7</v>
      </c>
      <c r="F2600" s="2">
        <f>UBER[[#This Row],[Request Date]]+UBER[[#This Row],[Request Time]]</f>
        <v>42563.915972222225</v>
      </c>
      <c r="G2600" s="3">
        <v>42563</v>
      </c>
      <c r="H2600" s="4">
        <v>0.9159722222222223</v>
      </c>
      <c r="I2600" s="27">
        <f>HOUR(UBER[[#This Row],[Request Timestamp]])</f>
        <v>21</v>
      </c>
      <c r="J2600" s="4" t="str">
        <f t="shared" si="121"/>
        <v>Night</v>
      </c>
      <c r="K2600" s="4" t="str">
        <f>TEXT(UBER[[#This Row],[Request Date]],"dddd")</f>
        <v>Tuesday</v>
      </c>
      <c r="L2600" s="2" t="str">
        <f>IF(OR(UBER[Drop Date]="NA", UBER[Drop Time]="NA"), "NA",M2600+N2600)</f>
        <v>NA</v>
      </c>
      <c r="M2600" s="3" t="s">
        <v>6</v>
      </c>
      <c r="N2600" s="4"/>
      <c r="O2600" s="4" t="str">
        <f>IF(UBER[Drop Date]="NA","No","yes")</f>
        <v>No</v>
      </c>
      <c r="P2600" s="4" t="str">
        <f t="shared" si="122"/>
        <v/>
      </c>
      <c r="Q2600" s="27" t="str">
        <f>IF(UBER[[Trip duration ]]="","",HOUR(P2600)*60 + MINUTE(P2600))</f>
        <v/>
      </c>
      <c r="R2600" s="27"/>
    </row>
    <row r="2601" spans="1:18" x14ac:dyDescent="0.3">
      <c r="A2601" s="1">
        <v>2608</v>
      </c>
      <c r="B2601" s="1" t="s">
        <v>4</v>
      </c>
      <c r="C2601" s="1">
        <v>65</v>
      </c>
      <c r="D2601" s="1" t="str">
        <f t="shared" si="120"/>
        <v>Yes</v>
      </c>
      <c r="E2601" s="1" t="s">
        <v>5</v>
      </c>
      <c r="F2601" s="2">
        <f>UBER[[#This Row],[Request Date]]+UBER[[#This Row],[Request Time]]</f>
        <v>42563.915972222225</v>
      </c>
      <c r="G2601" s="3">
        <v>42563</v>
      </c>
      <c r="H2601" s="4">
        <v>0.9159722222222223</v>
      </c>
      <c r="I2601" s="27">
        <f>HOUR(UBER[[#This Row],[Request Timestamp]])</f>
        <v>21</v>
      </c>
      <c r="J2601" s="4" t="str">
        <f t="shared" si="121"/>
        <v>Night</v>
      </c>
      <c r="K2601" s="4" t="str">
        <f>TEXT(UBER[[#This Row],[Request Date]],"dddd")</f>
        <v>Tuesday</v>
      </c>
      <c r="L2601" s="2">
        <f>IF(OR(UBER[Drop Date]="NA", UBER[Drop Time]="NA"), "NA",M2601+N2601)</f>
        <v>42563.941666666666</v>
      </c>
      <c r="M2601" s="3">
        <v>42563</v>
      </c>
      <c r="N2601" s="4">
        <v>0.94166666666666676</v>
      </c>
      <c r="O2601" s="4" t="str">
        <f>IF(UBER[Drop Date]="NA","No","yes")</f>
        <v>yes</v>
      </c>
      <c r="P2601" s="4">
        <f t="shared" si="122"/>
        <v>2.569444444088731E-2</v>
      </c>
      <c r="Q2601" s="27">
        <f>IF(UBER[[Trip duration ]]="","",HOUR(P2601)*60 + MINUTE(P2601))</f>
        <v>37</v>
      </c>
      <c r="R2601" s="27"/>
    </row>
    <row r="2602" spans="1:18" x14ac:dyDescent="0.3">
      <c r="A2602" s="1">
        <v>2609</v>
      </c>
      <c r="B2602" s="1" t="s">
        <v>4</v>
      </c>
      <c r="C2602" s="1">
        <v>212</v>
      </c>
      <c r="D2602" s="1" t="str">
        <f t="shared" si="120"/>
        <v>Yes</v>
      </c>
      <c r="E2602" s="1" t="s">
        <v>5</v>
      </c>
      <c r="F2602" s="2">
        <f>UBER[[#This Row],[Request Date]]+UBER[[#This Row],[Request Time]]</f>
        <v>42563.916666666664</v>
      </c>
      <c r="G2602" s="3">
        <v>42563</v>
      </c>
      <c r="H2602" s="4">
        <v>0.91666666666666663</v>
      </c>
      <c r="I2602" s="27">
        <f>HOUR(UBER[[#This Row],[Request Timestamp]])</f>
        <v>22</v>
      </c>
      <c r="J2602" s="4" t="str">
        <f t="shared" si="121"/>
        <v>Night</v>
      </c>
      <c r="K2602" s="4" t="str">
        <f>TEXT(UBER[[#This Row],[Request Date]],"dddd")</f>
        <v>Tuesday</v>
      </c>
      <c r="L2602" s="2">
        <f>IF(OR(UBER[Drop Date]="NA", UBER[Drop Time]="NA"), "NA",M2602+N2602)</f>
        <v>42563.955555555556</v>
      </c>
      <c r="M2602" s="3">
        <v>42563</v>
      </c>
      <c r="N2602" s="4">
        <v>0.9555555555555556</v>
      </c>
      <c r="O2602" s="4" t="str">
        <f>IF(UBER[Drop Date]="NA","No","yes")</f>
        <v>yes</v>
      </c>
      <c r="P2602" s="4">
        <f t="shared" si="122"/>
        <v>3.888888889196096E-2</v>
      </c>
      <c r="Q2602" s="27">
        <f>IF(UBER[[Trip duration ]]="","",HOUR(P2602)*60 + MINUTE(P2602))</f>
        <v>56</v>
      </c>
      <c r="R2602" s="27"/>
    </row>
    <row r="2603" spans="1:18" x14ac:dyDescent="0.3">
      <c r="A2603" s="1">
        <v>2610</v>
      </c>
      <c r="B2603" s="1" t="s">
        <v>4</v>
      </c>
      <c r="C2603" s="1" t="s">
        <v>6</v>
      </c>
      <c r="D2603" s="1" t="str">
        <f t="shared" si="120"/>
        <v>No</v>
      </c>
      <c r="E2603" s="1" t="s">
        <v>7</v>
      </c>
      <c r="F2603" s="2">
        <f>UBER[[#This Row],[Request Date]]+UBER[[#This Row],[Request Time]]</f>
        <v>42563.92083333333</v>
      </c>
      <c r="G2603" s="3">
        <v>42563</v>
      </c>
      <c r="H2603" s="4">
        <v>0.92083333333333339</v>
      </c>
      <c r="I2603" s="27">
        <f>HOUR(UBER[[#This Row],[Request Timestamp]])</f>
        <v>22</v>
      </c>
      <c r="J2603" s="4" t="str">
        <f t="shared" si="121"/>
        <v>Night</v>
      </c>
      <c r="K2603" s="4" t="str">
        <f>TEXT(UBER[[#This Row],[Request Date]],"dddd")</f>
        <v>Tuesday</v>
      </c>
      <c r="L2603" s="2" t="str">
        <f>IF(OR(UBER[Drop Date]="NA", UBER[Drop Time]="NA"), "NA",M2603+N2603)</f>
        <v>NA</v>
      </c>
      <c r="M2603" s="3" t="s">
        <v>6</v>
      </c>
      <c r="N2603" s="4"/>
      <c r="O2603" s="4" t="str">
        <f>IF(UBER[Drop Date]="NA","No","yes")</f>
        <v>No</v>
      </c>
      <c r="P2603" s="4" t="str">
        <f t="shared" si="122"/>
        <v/>
      </c>
      <c r="Q2603" s="27" t="str">
        <f>IF(UBER[[Trip duration ]]="","",HOUR(P2603)*60 + MINUTE(P2603))</f>
        <v/>
      </c>
      <c r="R2603" s="27"/>
    </row>
    <row r="2604" spans="1:18" x14ac:dyDescent="0.3">
      <c r="A2604" s="1">
        <v>2611</v>
      </c>
      <c r="B2604" s="1" t="s">
        <v>4</v>
      </c>
      <c r="C2604" s="1" t="s">
        <v>6</v>
      </c>
      <c r="D2604" s="1" t="str">
        <f t="shared" si="120"/>
        <v>No</v>
      </c>
      <c r="E2604" s="1" t="s">
        <v>7</v>
      </c>
      <c r="F2604" s="2">
        <f>UBER[[#This Row],[Request Date]]+UBER[[#This Row],[Request Time]]</f>
        <v>42563.919444444444</v>
      </c>
      <c r="G2604" s="3">
        <v>42563</v>
      </c>
      <c r="H2604" s="4">
        <v>0.9194444444444444</v>
      </c>
      <c r="I2604" s="27">
        <f>HOUR(UBER[[#This Row],[Request Timestamp]])</f>
        <v>22</v>
      </c>
      <c r="J2604" s="4" t="str">
        <f t="shared" si="121"/>
        <v>Night</v>
      </c>
      <c r="K2604" s="4" t="str">
        <f>TEXT(UBER[[#This Row],[Request Date]],"dddd")</f>
        <v>Tuesday</v>
      </c>
      <c r="L2604" s="2" t="str">
        <f>IF(OR(UBER[Drop Date]="NA", UBER[Drop Time]="NA"), "NA",M2604+N2604)</f>
        <v>NA</v>
      </c>
      <c r="M2604" s="3" t="s">
        <v>6</v>
      </c>
      <c r="N2604" s="4"/>
      <c r="O2604" s="4" t="str">
        <f>IF(UBER[Drop Date]="NA","No","yes")</f>
        <v>No</v>
      </c>
      <c r="P2604" s="4" t="str">
        <f t="shared" si="122"/>
        <v/>
      </c>
      <c r="Q2604" s="27" t="str">
        <f>IF(UBER[[Trip duration ]]="","",HOUR(P2604)*60 + MINUTE(P2604))</f>
        <v/>
      </c>
      <c r="R2604" s="27"/>
    </row>
    <row r="2605" spans="1:18" x14ac:dyDescent="0.3">
      <c r="A2605" s="1">
        <v>2612</v>
      </c>
      <c r="B2605" s="1" t="s">
        <v>4</v>
      </c>
      <c r="C2605" s="1" t="s">
        <v>6</v>
      </c>
      <c r="D2605" s="1" t="str">
        <f t="shared" si="120"/>
        <v>No</v>
      </c>
      <c r="E2605" s="1" t="s">
        <v>7</v>
      </c>
      <c r="F2605" s="2">
        <f>UBER[[#This Row],[Request Date]]+UBER[[#This Row],[Request Time]]</f>
        <v>42563.918055555558</v>
      </c>
      <c r="G2605" s="3">
        <v>42563</v>
      </c>
      <c r="H2605" s="4">
        <v>0.91805555555555562</v>
      </c>
      <c r="I2605" s="27">
        <f>HOUR(UBER[[#This Row],[Request Timestamp]])</f>
        <v>22</v>
      </c>
      <c r="J2605" s="4" t="str">
        <f t="shared" si="121"/>
        <v>Night</v>
      </c>
      <c r="K2605" s="4" t="str">
        <f>TEXT(UBER[[#This Row],[Request Date]],"dddd")</f>
        <v>Tuesday</v>
      </c>
      <c r="L2605" s="2" t="str">
        <f>IF(OR(UBER[Drop Date]="NA", UBER[Drop Time]="NA"), "NA",M2605+N2605)</f>
        <v>NA</v>
      </c>
      <c r="M2605" s="3" t="s">
        <v>6</v>
      </c>
      <c r="N2605" s="4"/>
      <c r="O2605" s="4" t="str">
        <f>IF(UBER[Drop Date]="NA","No","yes")</f>
        <v>No</v>
      </c>
      <c r="P2605" s="4" t="str">
        <f t="shared" si="122"/>
        <v/>
      </c>
      <c r="Q2605" s="27" t="str">
        <f>IF(UBER[[Trip duration ]]="","",HOUR(P2605)*60 + MINUTE(P2605))</f>
        <v/>
      </c>
      <c r="R2605" s="27"/>
    </row>
    <row r="2606" spans="1:18" x14ac:dyDescent="0.3">
      <c r="A2606" s="1">
        <v>2613</v>
      </c>
      <c r="B2606" s="1" t="s">
        <v>4</v>
      </c>
      <c r="C2606" s="1">
        <v>98</v>
      </c>
      <c r="D2606" s="1" t="str">
        <f t="shared" si="120"/>
        <v>Yes</v>
      </c>
      <c r="E2606" s="1" t="s">
        <v>9</v>
      </c>
      <c r="F2606" s="2">
        <f>UBER[[#This Row],[Request Date]]+UBER[[#This Row],[Request Time]]</f>
        <v>42563.92083333333</v>
      </c>
      <c r="G2606" s="3">
        <v>42563</v>
      </c>
      <c r="H2606" s="4">
        <v>0.92083333333333339</v>
      </c>
      <c r="I2606" s="27">
        <f>HOUR(UBER[[#This Row],[Request Timestamp]])</f>
        <v>22</v>
      </c>
      <c r="J2606" s="4" t="str">
        <f t="shared" si="121"/>
        <v>Night</v>
      </c>
      <c r="K2606" s="4" t="str">
        <f>TEXT(UBER[[#This Row],[Request Date]],"dddd")</f>
        <v>Tuesday</v>
      </c>
      <c r="L2606" s="2" t="str">
        <f>IF(OR(UBER[Drop Date]="NA", UBER[Drop Time]="NA"), "NA",M2606+N2606)</f>
        <v>NA</v>
      </c>
      <c r="M2606" s="3" t="s">
        <v>6</v>
      </c>
      <c r="N2606" s="4"/>
      <c r="O2606" s="4" t="str">
        <f>IF(UBER[Drop Date]="NA","No","yes")</f>
        <v>No</v>
      </c>
      <c r="P2606" s="4" t="str">
        <f t="shared" si="122"/>
        <v/>
      </c>
      <c r="Q2606" s="27" t="str">
        <f>IF(UBER[[Trip duration ]]="","",HOUR(P2606)*60 + MINUTE(P2606))</f>
        <v/>
      </c>
      <c r="R2606" s="27"/>
    </row>
    <row r="2607" spans="1:18" x14ac:dyDescent="0.3">
      <c r="A2607" s="1">
        <v>2614</v>
      </c>
      <c r="B2607" s="1" t="s">
        <v>4</v>
      </c>
      <c r="C2607" s="1" t="s">
        <v>6</v>
      </c>
      <c r="D2607" s="1" t="str">
        <f t="shared" si="120"/>
        <v>No</v>
      </c>
      <c r="E2607" s="1" t="s">
        <v>7</v>
      </c>
      <c r="F2607" s="2">
        <f>UBER[[#This Row],[Request Date]]+UBER[[#This Row],[Request Time]]</f>
        <v>42563.920138888891</v>
      </c>
      <c r="G2607" s="3">
        <v>42563</v>
      </c>
      <c r="H2607" s="4">
        <v>0.92013888888888884</v>
      </c>
      <c r="I2607" s="27">
        <f>HOUR(UBER[[#This Row],[Request Timestamp]])</f>
        <v>22</v>
      </c>
      <c r="J2607" s="4" t="str">
        <f t="shared" si="121"/>
        <v>Night</v>
      </c>
      <c r="K2607" s="4" t="str">
        <f>TEXT(UBER[[#This Row],[Request Date]],"dddd")</f>
        <v>Tuesday</v>
      </c>
      <c r="L2607" s="2" t="str">
        <f>IF(OR(UBER[Drop Date]="NA", UBER[Drop Time]="NA"), "NA",M2607+N2607)</f>
        <v>NA</v>
      </c>
      <c r="M2607" s="3" t="s">
        <v>6</v>
      </c>
      <c r="N2607" s="4"/>
      <c r="O2607" s="4" t="str">
        <f>IF(UBER[Drop Date]="NA","No","yes")</f>
        <v>No</v>
      </c>
      <c r="P2607" s="4" t="str">
        <f t="shared" si="122"/>
        <v/>
      </c>
      <c r="Q2607" s="27" t="str">
        <f>IF(UBER[[Trip duration ]]="","",HOUR(P2607)*60 + MINUTE(P2607))</f>
        <v/>
      </c>
      <c r="R2607" s="27"/>
    </row>
    <row r="2608" spans="1:18" x14ac:dyDescent="0.3">
      <c r="A2608" s="1">
        <v>2615</v>
      </c>
      <c r="B2608" s="1" t="s">
        <v>4</v>
      </c>
      <c r="C2608" s="1" t="s">
        <v>6</v>
      </c>
      <c r="D2608" s="1" t="str">
        <f t="shared" si="120"/>
        <v>No</v>
      </c>
      <c r="E2608" s="1" t="s">
        <v>7</v>
      </c>
      <c r="F2608" s="2">
        <f>UBER[[#This Row],[Request Date]]+UBER[[#This Row],[Request Time]]</f>
        <v>42563.92083333333</v>
      </c>
      <c r="G2608" s="3">
        <v>42563</v>
      </c>
      <c r="H2608" s="4">
        <v>0.92083333333333339</v>
      </c>
      <c r="I2608" s="27">
        <f>HOUR(UBER[[#This Row],[Request Timestamp]])</f>
        <v>22</v>
      </c>
      <c r="J2608" s="4" t="str">
        <f t="shared" si="121"/>
        <v>Night</v>
      </c>
      <c r="K2608" s="4" t="str">
        <f>TEXT(UBER[[#This Row],[Request Date]],"dddd")</f>
        <v>Tuesday</v>
      </c>
      <c r="L2608" s="2" t="str">
        <f>IF(OR(UBER[Drop Date]="NA", UBER[Drop Time]="NA"), "NA",M2608+N2608)</f>
        <v>NA</v>
      </c>
      <c r="M2608" s="3" t="s">
        <v>6</v>
      </c>
      <c r="N2608" s="4"/>
      <c r="O2608" s="4" t="str">
        <f>IF(UBER[Drop Date]="NA","No","yes")</f>
        <v>No</v>
      </c>
      <c r="P2608" s="4" t="str">
        <f t="shared" si="122"/>
        <v/>
      </c>
      <c r="Q2608" s="27" t="str">
        <f>IF(UBER[[Trip duration ]]="","",HOUR(P2608)*60 + MINUTE(P2608))</f>
        <v/>
      </c>
      <c r="R2608" s="27"/>
    </row>
    <row r="2609" spans="1:18" x14ac:dyDescent="0.3">
      <c r="A2609" s="1">
        <v>2616</v>
      </c>
      <c r="B2609" s="1" t="s">
        <v>4</v>
      </c>
      <c r="C2609" s="1" t="s">
        <v>6</v>
      </c>
      <c r="D2609" s="1" t="str">
        <f t="shared" si="120"/>
        <v>No</v>
      </c>
      <c r="E2609" s="1" t="s">
        <v>7</v>
      </c>
      <c r="F2609" s="2">
        <f>UBER[[#This Row],[Request Date]]+UBER[[#This Row],[Request Time]]</f>
        <v>42563.921527777777</v>
      </c>
      <c r="G2609" s="3">
        <v>42563</v>
      </c>
      <c r="H2609" s="4">
        <v>0.92152777777777783</v>
      </c>
      <c r="I2609" s="27">
        <f>HOUR(UBER[[#This Row],[Request Timestamp]])</f>
        <v>22</v>
      </c>
      <c r="J2609" s="4" t="str">
        <f t="shared" si="121"/>
        <v>Night</v>
      </c>
      <c r="K2609" s="4" t="str">
        <f>TEXT(UBER[[#This Row],[Request Date]],"dddd")</f>
        <v>Tuesday</v>
      </c>
      <c r="L2609" s="2" t="str">
        <f>IF(OR(UBER[Drop Date]="NA", UBER[Drop Time]="NA"), "NA",M2609+N2609)</f>
        <v>NA</v>
      </c>
      <c r="M2609" s="3" t="s">
        <v>6</v>
      </c>
      <c r="N2609" s="4"/>
      <c r="O2609" s="4" t="str">
        <f>IF(UBER[Drop Date]="NA","No","yes")</f>
        <v>No</v>
      </c>
      <c r="P2609" s="4" t="str">
        <f t="shared" si="122"/>
        <v/>
      </c>
      <c r="Q2609" s="27" t="str">
        <f>IF(UBER[[Trip duration ]]="","",HOUR(P2609)*60 + MINUTE(P2609))</f>
        <v/>
      </c>
      <c r="R2609" s="27"/>
    </row>
    <row r="2610" spans="1:18" x14ac:dyDescent="0.3">
      <c r="A2610" s="1">
        <v>2617</v>
      </c>
      <c r="B2610" s="1" t="s">
        <v>4</v>
      </c>
      <c r="C2610" s="1" t="s">
        <v>6</v>
      </c>
      <c r="D2610" s="1" t="str">
        <f t="shared" si="120"/>
        <v>No</v>
      </c>
      <c r="E2610" s="1" t="s">
        <v>7</v>
      </c>
      <c r="F2610" s="2">
        <f>UBER[[#This Row],[Request Date]]+UBER[[#This Row],[Request Time]]</f>
        <v>42563.924305555556</v>
      </c>
      <c r="G2610" s="3">
        <v>42563</v>
      </c>
      <c r="H2610" s="4">
        <v>0.9243055555555556</v>
      </c>
      <c r="I2610" s="27">
        <f>HOUR(UBER[[#This Row],[Request Timestamp]])</f>
        <v>22</v>
      </c>
      <c r="J2610" s="4" t="str">
        <f t="shared" si="121"/>
        <v>Night</v>
      </c>
      <c r="K2610" s="4" t="str">
        <f>TEXT(UBER[[#This Row],[Request Date]],"dddd")</f>
        <v>Tuesday</v>
      </c>
      <c r="L2610" s="2" t="str">
        <f>IF(OR(UBER[Drop Date]="NA", UBER[Drop Time]="NA"), "NA",M2610+N2610)</f>
        <v>NA</v>
      </c>
      <c r="M2610" s="3" t="s">
        <v>6</v>
      </c>
      <c r="N2610" s="4"/>
      <c r="O2610" s="4" t="str">
        <f>IF(UBER[Drop Date]="NA","No","yes")</f>
        <v>No</v>
      </c>
      <c r="P2610" s="4" t="str">
        <f t="shared" si="122"/>
        <v/>
      </c>
      <c r="Q2610" s="27" t="str">
        <f>IF(UBER[[Trip duration ]]="","",HOUR(P2610)*60 + MINUTE(P2610))</f>
        <v/>
      </c>
      <c r="R2610" s="27"/>
    </row>
    <row r="2611" spans="1:18" x14ac:dyDescent="0.3">
      <c r="A2611" s="1">
        <v>2618</v>
      </c>
      <c r="B2611" s="1" t="s">
        <v>4</v>
      </c>
      <c r="C2611" s="1" t="s">
        <v>6</v>
      </c>
      <c r="D2611" s="1" t="str">
        <f t="shared" si="120"/>
        <v>No</v>
      </c>
      <c r="E2611" s="1" t="s">
        <v>7</v>
      </c>
      <c r="F2611" s="2">
        <f>UBER[[#This Row],[Request Date]]+UBER[[#This Row],[Request Time]]</f>
        <v>42563.921527777777</v>
      </c>
      <c r="G2611" s="3">
        <v>42563</v>
      </c>
      <c r="H2611" s="4">
        <v>0.92152777777777783</v>
      </c>
      <c r="I2611" s="27">
        <f>HOUR(UBER[[#This Row],[Request Timestamp]])</f>
        <v>22</v>
      </c>
      <c r="J2611" s="4" t="str">
        <f t="shared" si="121"/>
        <v>Night</v>
      </c>
      <c r="K2611" s="4" t="str">
        <f>TEXT(UBER[[#This Row],[Request Date]],"dddd")</f>
        <v>Tuesday</v>
      </c>
      <c r="L2611" s="2" t="str">
        <f>IF(OR(UBER[Drop Date]="NA", UBER[Drop Time]="NA"), "NA",M2611+N2611)</f>
        <v>NA</v>
      </c>
      <c r="M2611" s="3" t="s">
        <v>6</v>
      </c>
      <c r="N2611" s="4"/>
      <c r="O2611" s="4" t="str">
        <f>IF(UBER[Drop Date]="NA","No","yes")</f>
        <v>No</v>
      </c>
      <c r="P2611" s="4" t="str">
        <f t="shared" si="122"/>
        <v/>
      </c>
      <c r="Q2611" s="27" t="str">
        <f>IF(UBER[[Trip duration ]]="","",HOUR(P2611)*60 + MINUTE(P2611))</f>
        <v/>
      </c>
      <c r="R2611" s="27"/>
    </row>
    <row r="2612" spans="1:18" x14ac:dyDescent="0.3">
      <c r="A2612" s="1">
        <v>2619</v>
      </c>
      <c r="B2612" s="1" t="s">
        <v>4</v>
      </c>
      <c r="C2612" s="1" t="s">
        <v>6</v>
      </c>
      <c r="D2612" s="1" t="str">
        <f t="shared" si="120"/>
        <v>No</v>
      </c>
      <c r="E2612" s="1" t="s">
        <v>7</v>
      </c>
      <c r="F2612" s="2">
        <f>UBER[[#This Row],[Request Date]]+UBER[[#This Row],[Request Time]]</f>
        <v>42563.924305555556</v>
      </c>
      <c r="G2612" s="3">
        <v>42563</v>
      </c>
      <c r="H2612" s="4">
        <v>0.9243055555555556</v>
      </c>
      <c r="I2612" s="27">
        <f>HOUR(UBER[[#This Row],[Request Timestamp]])</f>
        <v>22</v>
      </c>
      <c r="J2612" s="4" t="str">
        <f t="shared" si="121"/>
        <v>Night</v>
      </c>
      <c r="K2612" s="4" t="str">
        <f>TEXT(UBER[[#This Row],[Request Date]],"dddd")</f>
        <v>Tuesday</v>
      </c>
      <c r="L2612" s="2" t="str">
        <f>IF(OR(UBER[Drop Date]="NA", UBER[Drop Time]="NA"), "NA",M2612+N2612)</f>
        <v>NA</v>
      </c>
      <c r="M2612" s="3" t="s">
        <v>6</v>
      </c>
      <c r="N2612" s="4"/>
      <c r="O2612" s="4" t="str">
        <f>IF(UBER[Drop Date]="NA","No","yes")</f>
        <v>No</v>
      </c>
      <c r="P2612" s="4" t="str">
        <f t="shared" si="122"/>
        <v/>
      </c>
      <c r="Q2612" s="27" t="str">
        <f>IF(UBER[[Trip duration ]]="","",HOUR(P2612)*60 + MINUTE(P2612))</f>
        <v/>
      </c>
      <c r="R2612" s="27"/>
    </row>
    <row r="2613" spans="1:18" x14ac:dyDescent="0.3">
      <c r="A2613" s="1">
        <v>2620</v>
      </c>
      <c r="B2613" s="1" t="s">
        <v>4</v>
      </c>
      <c r="C2613" s="1" t="s">
        <v>6</v>
      </c>
      <c r="D2613" s="1" t="str">
        <f t="shared" si="120"/>
        <v>No</v>
      </c>
      <c r="E2613" s="1" t="s">
        <v>7</v>
      </c>
      <c r="F2613" s="2">
        <f>UBER[[#This Row],[Request Date]]+UBER[[#This Row],[Request Time]]</f>
        <v>42563.922222222223</v>
      </c>
      <c r="G2613" s="3">
        <v>42563</v>
      </c>
      <c r="H2613" s="4">
        <v>0.92222222222222217</v>
      </c>
      <c r="I2613" s="27">
        <f>HOUR(UBER[[#This Row],[Request Timestamp]])</f>
        <v>22</v>
      </c>
      <c r="J2613" s="4" t="str">
        <f t="shared" si="121"/>
        <v>Night</v>
      </c>
      <c r="K2613" s="4" t="str">
        <f>TEXT(UBER[[#This Row],[Request Date]],"dddd")</f>
        <v>Tuesday</v>
      </c>
      <c r="L2613" s="2" t="str">
        <f>IF(OR(UBER[Drop Date]="NA", UBER[Drop Time]="NA"), "NA",M2613+N2613)</f>
        <v>NA</v>
      </c>
      <c r="M2613" s="3" t="s">
        <v>6</v>
      </c>
      <c r="N2613" s="4"/>
      <c r="O2613" s="4" t="str">
        <f>IF(UBER[Drop Date]="NA","No","yes")</f>
        <v>No</v>
      </c>
      <c r="P2613" s="4" t="str">
        <f t="shared" si="122"/>
        <v/>
      </c>
      <c r="Q2613" s="27" t="str">
        <f>IF(UBER[[Trip duration ]]="","",HOUR(P2613)*60 + MINUTE(P2613))</f>
        <v/>
      </c>
      <c r="R2613" s="27"/>
    </row>
    <row r="2614" spans="1:18" x14ac:dyDescent="0.3">
      <c r="A2614" s="1">
        <v>2621</v>
      </c>
      <c r="B2614" s="1" t="s">
        <v>8</v>
      </c>
      <c r="C2614" s="1">
        <v>92</v>
      </c>
      <c r="D2614" s="1" t="str">
        <f t="shared" si="120"/>
        <v>Yes</v>
      </c>
      <c r="E2614" s="1" t="s">
        <v>5</v>
      </c>
      <c r="F2614" s="2">
        <f>UBER[[#This Row],[Request Date]]+UBER[[#This Row],[Request Time]]</f>
        <v>42563.920138888891</v>
      </c>
      <c r="G2614" s="3">
        <v>42563</v>
      </c>
      <c r="H2614" s="4">
        <v>0.92013888888888884</v>
      </c>
      <c r="I2614" s="27">
        <f>HOUR(UBER[[#This Row],[Request Timestamp]])</f>
        <v>22</v>
      </c>
      <c r="J2614" s="4" t="str">
        <f t="shared" si="121"/>
        <v>Night</v>
      </c>
      <c r="K2614" s="4" t="str">
        <f>TEXT(UBER[[#This Row],[Request Date]],"dddd")</f>
        <v>Tuesday</v>
      </c>
      <c r="L2614" s="2">
        <f>IF(OR(UBER[Drop Date]="NA", UBER[Drop Time]="NA"), "NA",M2614+N2614)</f>
        <v>42563.956944444442</v>
      </c>
      <c r="M2614" s="3">
        <v>42563</v>
      </c>
      <c r="N2614" s="4">
        <v>0.95694444444444438</v>
      </c>
      <c r="O2614" s="4" t="str">
        <f>IF(UBER[Drop Date]="NA","No","yes")</f>
        <v>yes</v>
      </c>
      <c r="P2614" s="4">
        <f t="shared" si="122"/>
        <v>3.6805555551836733E-2</v>
      </c>
      <c r="Q2614" s="27">
        <f>IF(UBER[[Trip duration ]]="","",HOUR(P2614)*60 + MINUTE(P2614))</f>
        <v>53</v>
      </c>
      <c r="R2614" s="27"/>
    </row>
    <row r="2615" spans="1:18" x14ac:dyDescent="0.3">
      <c r="A2615" s="1">
        <v>2622</v>
      </c>
      <c r="B2615" s="1" t="s">
        <v>4</v>
      </c>
      <c r="C2615" s="1" t="s">
        <v>6</v>
      </c>
      <c r="D2615" s="1" t="str">
        <f t="shared" si="120"/>
        <v>No</v>
      </c>
      <c r="E2615" s="1" t="s">
        <v>7</v>
      </c>
      <c r="F2615" s="2">
        <f>UBER[[#This Row],[Request Date]]+UBER[[#This Row],[Request Time]]</f>
        <v>42563.927083333336</v>
      </c>
      <c r="G2615" s="3">
        <v>42563</v>
      </c>
      <c r="H2615" s="4">
        <v>0.92708333333333337</v>
      </c>
      <c r="I2615" s="27">
        <f>HOUR(UBER[[#This Row],[Request Timestamp]])</f>
        <v>22</v>
      </c>
      <c r="J2615" s="4" t="str">
        <f t="shared" si="121"/>
        <v>Night</v>
      </c>
      <c r="K2615" s="4" t="str">
        <f>TEXT(UBER[[#This Row],[Request Date]],"dddd")</f>
        <v>Tuesday</v>
      </c>
      <c r="L2615" s="2" t="str">
        <f>IF(OR(UBER[Drop Date]="NA", UBER[Drop Time]="NA"), "NA",M2615+N2615)</f>
        <v>NA</v>
      </c>
      <c r="M2615" s="3" t="s">
        <v>6</v>
      </c>
      <c r="N2615" s="4"/>
      <c r="O2615" s="4" t="str">
        <f>IF(UBER[Drop Date]="NA","No","yes")</f>
        <v>No</v>
      </c>
      <c r="P2615" s="4" t="str">
        <f t="shared" si="122"/>
        <v/>
      </c>
      <c r="Q2615" s="27" t="str">
        <f>IF(UBER[[Trip duration ]]="","",HOUR(P2615)*60 + MINUTE(P2615))</f>
        <v/>
      </c>
      <c r="R2615" s="27"/>
    </row>
    <row r="2616" spans="1:18" x14ac:dyDescent="0.3">
      <c r="A2616" s="1">
        <v>2623</v>
      </c>
      <c r="B2616" s="1" t="s">
        <v>4</v>
      </c>
      <c r="C2616" s="1" t="s">
        <v>6</v>
      </c>
      <c r="D2616" s="1" t="str">
        <f t="shared" si="120"/>
        <v>No</v>
      </c>
      <c r="E2616" s="1" t="s">
        <v>7</v>
      </c>
      <c r="F2616" s="2">
        <f>UBER[[#This Row],[Request Date]]+UBER[[#This Row],[Request Time]]</f>
        <v>42563.92291666667</v>
      </c>
      <c r="G2616" s="3">
        <v>42563</v>
      </c>
      <c r="H2616" s="4">
        <v>0.92291666666666661</v>
      </c>
      <c r="I2616" s="27">
        <f>HOUR(UBER[[#This Row],[Request Timestamp]])</f>
        <v>22</v>
      </c>
      <c r="J2616" s="4" t="str">
        <f t="shared" si="121"/>
        <v>Night</v>
      </c>
      <c r="K2616" s="4" t="str">
        <f>TEXT(UBER[[#This Row],[Request Date]],"dddd")</f>
        <v>Tuesday</v>
      </c>
      <c r="L2616" s="2" t="str">
        <f>IF(OR(UBER[Drop Date]="NA", UBER[Drop Time]="NA"), "NA",M2616+N2616)</f>
        <v>NA</v>
      </c>
      <c r="M2616" s="3" t="s">
        <v>6</v>
      </c>
      <c r="N2616" s="4"/>
      <c r="O2616" s="4" t="str">
        <f>IF(UBER[Drop Date]="NA","No","yes")</f>
        <v>No</v>
      </c>
      <c r="P2616" s="4" t="str">
        <f t="shared" si="122"/>
        <v/>
      </c>
      <c r="Q2616" s="27" t="str">
        <f>IF(UBER[[Trip duration ]]="","",HOUR(P2616)*60 + MINUTE(P2616))</f>
        <v/>
      </c>
      <c r="R2616" s="27"/>
    </row>
    <row r="2617" spans="1:18" x14ac:dyDescent="0.3">
      <c r="A2617" s="1">
        <v>2624</v>
      </c>
      <c r="B2617" s="1" t="s">
        <v>8</v>
      </c>
      <c r="C2617" s="1">
        <v>42</v>
      </c>
      <c r="D2617" s="1" t="str">
        <f t="shared" si="120"/>
        <v>Yes</v>
      </c>
      <c r="E2617" s="1" t="s">
        <v>5</v>
      </c>
      <c r="F2617" s="2">
        <f>UBER[[#This Row],[Request Date]]+UBER[[#This Row],[Request Time]]</f>
        <v>42563.927777777775</v>
      </c>
      <c r="G2617" s="3">
        <v>42563</v>
      </c>
      <c r="H2617" s="4">
        <v>0.9277777777777777</v>
      </c>
      <c r="I2617" s="27">
        <f>HOUR(UBER[[#This Row],[Request Timestamp]])</f>
        <v>22</v>
      </c>
      <c r="J2617" s="4" t="str">
        <f t="shared" si="121"/>
        <v>Night</v>
      </c>
      <c r="K2617" s="4" t="str">
        <f>TEXT(UBER[[#This Row],[Request Date]],"dddd")</f>
        <v>Tuesday</v>
      </c>
      <c r="L2617" s="2">
        <f>IF(OR(UBER[Drop Date]="NA", UBER[Drop Time]="NA"), "NA",M2617+N2617)</f>
        <v>42563.970138888886</v>
      </c>
      <c r="M2617" s="3">
        <v>42563</v>
      </c>
      <c r="N2617" s="4">
        <v>0.97013888888888899</v>
      </c>
      <c r="O2617" s="4" t="str">
        <f>IF(UBER[Drop Date]="NA","No","yes")</f>
        <v>yes</v>
      </c>
      <c r="P2617" s="4">
        <f t="shared" si="122"/>
        <v>4.2361111110949423E-2</v>
      </c>
      <c r="Q2617" s="27">
        <f>IF(UBER[[Trip duration ]]="","",HOUR(P2617)*60 + MINUTE(P2617))</f>
        <v>61</v>
      </c>
      <c r="R2617" s="27"/>
    </row>
    <row r="2618" spans="1:18" x14ac:dyDescent="0.3">
      <c r="A2618" s="1">
        <v>2625</v>
      </c>
      <c r="B2618" s="1" t="s">
        <v>8</v>
      </c>
      <c r="C2618" s="1">
        <v>89</v>
      </c>
      <c r="D2618" s="1" t="str">
        <f t="shared" si="120"/>
        <v>Yes</v>
      </c>
      <c r="E2618" s="1" t="s">
        <v>5</v>
      </c>
      <c r="F2618" s="2">
        <f>UBER[[#This Row],[Request Date]]+UBER[[#This Row],[Request Time]]</f>
        <v>42563.92291666667</v>
      </c>
      <c r="G2618" s="3">
        <v>42563</v>
      </c>
      <c r="H2618" s="4">
        <v>0.92291666666666661</v>
      </c>
      <c r="I2618" s="27">
        <f>HOUR(UBER[[#This Row],[Request Timestamp]])</f>
        <v>22</v>
      </c>
      <c r="J2618" s="4" t="str">
        <f t="shared" si="121"/>
        <v>Night</v>
      </c>
      <c r="K2618" s="4" t="str">
        <f>TEXT(UBER[[#This Row],[Request Date]],"dddd")</f>
        <v>Tuesday</v>
      </c>
      <c r="L2618" s="2">
        <f>IF(OR(UBER[Drop Date]="NA", UBER[Drop Time]="NA"), "NA",M2618+N2618)</f>
        <v>42563.970833333333</v>
      </c>
      <c r="M2618" s="3">
        <v>42563</v>
      </c>
      <c r="N2618" s="4">
        <v>0.97083333333333333</v>
      </c>
      <c r="O2618" s="4" t="str">
        <f>IF(UBER[Drop Date]="NA","No","yes")</f>
        <v>yes</v>
      </c>
      <c r="P2618" s="4">
        <f t="shared" si="122"/>
        <v>4.7916666662786156E-2</v>
      </c>
      <c r="Q2618" s="27">
        <f>IF(UBER[[Trip duration ]]="","",HOUR(P2618)*60 + MINUTE(P2618))</f>
        <v>69</v>
      </c>
      <c r="R2618" s="27"/>
    </row>
    <row r="2619" spans="1:18" x14ac:dyDescent="0.3">
      <c r="A2619" s="1">
        <v>2626</v>
      </c>
      <c r="B2619" s="1" t="s">
        <v>4</v>
      </c>
      <c r="C2619" s="1" t="s">
        <v>6</v>
      </c>
      <c r="D2619" s="1" t="str">
        <f t="shared" si="120"/>
        <v>No</v>
      </c>
      <c r="E2619" s="1" t="s">
        <v>7</v>
      </c>
      <c r="F2619" s="2">
        <f>UBER[[#This Row],[Request Date]]+UBER[[#This Row],[Request Time]]</f>
        <v>42563.924305555556</v>
      </c>
      <c r="G2619" s="3">
        <v>42563</v>
      </c>
      <c r="H2619" s="4">
        <v>0.9243055555555556</v>
      </c>
      <c r="I2619" s="27">
        <f>HOUR(UBER[[#This Row],[Request Timestamp]])</f>
        <v>22</v>
      </c>
      <c r="J2619" s="4" t="str">
        <f t="shared" si="121"/>
        <v>Night</v>
      </c>
      <c r="K2619" s="4" t="str">
        <f>TEXT(UBER[[#This Row],[Request Date]],"dddd")</f>
        <v>Tuesday</v>
      </c>
      <c r="L2619" s="2" t="str">
        <f>IF(OR(UBER[Drop Date]="NA", UBER[Drop Time]="NA"), "NA",M2619+N2619)</f>
        <v>NA</v>
      </c>
      <c r="M2619" s="3" t="s">
        <v>6</v>
      </c>
      <c r="N2619" s="4"/>
      <c r="O2619" s="4" t="str">
        <f>IF(UBER[Drop Date]="NA","No","yes")</f>
        <v>No</v>
      </c>
      <c r="P2619" s="4" t="str">
        <f t="shared" si="122"/>
        <v/>
      </c>
      <c r="Q2619" s="27" t="str">
        <f>IF(UBER[[Trip duration ]]="","",HOUR(P2619)*60 + MINUTE(P2619))</f>
        <v/>
      </c>
      <c r="R2619" s="27"/>
    </row>
    <row r="2620" spans="1:18" x14ac:dyDescent="0.3">
      <c r="A2620" s="1">
        <v>2627</v>
      </c>
      <c r="B2620" s="1" t="s">
        <v>8</v>
      </c>
      <c r="C2620" s="1">
        <v>75</v>
      </c>
      <c r="D2620" s="1" t="str">
        <f t="shared" si="120"/>
        <v>Yes</v>
      </c>
      <c r="E2620" s="1" t="s">
        <v>5</v>
      </c>
      <c r="F2620" s="2">
        <f>UBER[[#This Row],[Request Date]]+UBER[[#This Row],[Request Time]]</f>
        <v>42563.922222222223</v>
      </c>
      <c r="G2620" s="3">
        <v>42563</v>
      </c>
      <c r="H2620" s="4">
        <v>0.92222222222222217</v>
      </c>
      <c r="I2620" s="27">
        <f>HOUR(UBER[[#This Row],[Request Timestamp]])</f>
        <v>22</v>
      </c>
      <c r="J2620" s="4" t="str">
        <f t="shared" si="121"/>
        <v>Night</v>
      </c>
      <c r="K2620" s="4" t="str">
        <f>TEXT(UBER[[#This Row],[Request Date]],"dddd")</f>
        <v>Tuesday</v>
      </c>
      <c r="L2620" s="2">
        <f>IF(OR(UBER[Drop Date]="NA", UBER[Drop Time]="NA"), "NA",M2620+N2620)</f>
        <v>42563.955555555556</v>
      </c>
      <c r="M2620" s="3">
        <v>42563</v>
      </c>
      <c r="N2620" s="4">
        <v>0.9555555555555556</v>
      </c>
      <c r="O2620" s="4" t="str">
        <f>IF(UBER[Drop Date]="NA","No","yes")</f>
        <v>yes</v>
      </c>
      <c r="P2620" s="4">
        <f t="shared" si="122"/>
        <v>3.3333333332848269E-2</v>
      </c>
      <c r="Q2620" s="27">
        <f>IF(UBER[[Trip duration ]]="","",HOUR(P2620)*60 + MINUTE(P2620))</f>
        <v>48</v>
      </c>
      <c r="R2620" s="27"/>
    </row>
    <row r="2621" spans="1:18" x14ac:dyDescent="0.3">
      <c r="A2621" s="1">
        <v>2628</v>
      </c>
      <c r="B2621" s="1" t="s">
        <v>4</v>
      </c>
      <c r="C2621" s="1">
        <v>17</v>
      </c>
      <c r="D2621" s="1" t="str">
        <f t="shared" si="120"/>
        <v>Yes</v>
      </c>
      <c r="E2621" s="1" t="s">
        <v>5</v>
      </c>
      <c r="F2621" s="2">
        <f>UBER[[#This Row],[Request Date]]+UBER[[#This Row],[Request Time]]</f>
        <v>42563.923611111109</v>
      </c>
      <c r="G2621" s="3">
        <v>42563</v>
      </c>
      <c r="H2621" s="4">
        <v>0.92361111111111116</v>
      </c>
      <c r="I2621" s="27">
        <f>HOUR(UBER[[#This Row],[Request Timestamp]])</f>
        <v>22</v>
      </c>
      <c r="J2621" s="4" t="str">
        <f t="shared" si="121"/>
        <v>Night</v>
      </c>
      <c r="K2621" s="4" t="str">
        <f>TEXT(UBER[[#This Row],[Request Date]],"dddd")</f>
        <v>Tuesday</v>
      </c>
      <c r="L2621" s="2">
        <f>IF(OR(UBER[Drop Date]="NA", UBER[Drop Time]="NA"), "NA",M2621+N2621)</f>
        <v>42563.975694444445</v>
      </c>
      <c r="M2621" s="3">
        <v>42563</v>
      </c>
      <c r="N2621" s="4">
        <v>0.97569444444444453</v>
      </c>
      <c r="O2621" s="4" t="str">
        <f>IF(UBER[Drop Date]="NA","No","yes")</f>
        <v>yes</v>
      </c>
      <c r="P2621" s="4">
        <f t="shared" si="122"/>
        <v>5.2083333335758653E-2</v>
      </c>
      <c r="Q2621" s="27">
        <f>IF(UBER[[Trip duration ]]="","",HOUR(P2621)*60 + MINUTE(P2621))</f>
        <v>75</v>
      </c>
      <c r="R2621" s="27"/>
    </row>
    <row r="2622" spans="1:18" x14ac:dyDescent="0.3">
      <c r="A2622" s="1">
        <v>2629</v>
      </c>
      <c r="B2622" s="1" t="s">
        <v>8</v>
      </c>
      <c r="C2622" s="1">
        <v>199</v>
      </c>
      <c r="D2622" s="1" t="str">
        <f t="shared" si="120"/>
        <v>Yes</v>
      </c>
      <c r="E2622" s="1" t="s">
        <v>5</v>
      </c>
      <c r="F2622" s="2">
        <f>UBER[[#This Row],[Request Date]]+UBER[[#This Row],[Request Time]]</f>
        <v>42563.925694444442</v>
      </c>
      <c r="G2622" s="3">
        <v>42563</v>
      </c>
      <c r="H2622" s="4">
        <v>0.92569444444444438</v>
      </c>
      <c r="I2622" s="27">
        <f>HOUR(UBER[[#This Row],[Request Timestamp]])</f>
        <v>22</v>
      </c>
      <c r="J2622" s="4" t="str">
        <f t="shared" si="121"/>
        <v>Night</v>
      </c>
      <c r="K2622" s="4" t="str">
        <f>TEXT(UBER[[#This Row],[Request Date]],"dddd")</f>
        <v>Tuesday</v>
      </c>
      <c r="L2622" s="2">
        <f>IF(OR(UBER[Drop Date]="NA", UBER[Drop Time]="NA"), "NA",M2622+N2622)</f>
        <v>42563.95208333333</v>
      </c>
      <c r="M2622" s="3">
        <v>42563</v>
      </c>
      <c r="N2622" s="4">
        <v>0.95208333333333339</v>
      </c>
      <c r="O2622" s="4" t="str">
        <f>IF(UBER[Drop Date]="NA","No","yes")</f>
        <v>yes</v>
      </c>
      <c r="P2622" s="4">
        <f t="shared" si="122"/>
        <v>2.6388888887595385E-2</v>
      </c>
      <c r="Q2622" s="27">
        <f>IF(UBER[[Trip duration ]]="","",HOUR(P2622)*60 + MINUTE(P2622))</f>
        <v>38</v>
      </c>
      <c r="R2622" s="27"/>
    </row>
    <row r="2623" spans="1:18" x14ac:dyDescent="0.3">
      <c r="A2623" s="1">
        <v>2630</v>
      </c>
      <c r="B2623" s="1" t="s">
        <v>8</v>
      </c>
      <c r="C2623" s="1" t="s">
        <v>6</v>
      </c>
      <c r="D2623" s="1" t="str">
        <f t="shared" si="120"/>
        <v>No</v>
      </c>
      <c r="E2623" s="1" t="s">
        <v>7</v>
      </c>
      <c r="F2623" s="2">
        <f>UBER[[#This Row],[Request Date]]+UBER[[#This Row],[Request Time]]</f>
        <v>42563.927083333336</v>
      </c>
      <c r="G2623" s="3">
        <v>42563</v>
      </c>
      <c r="H2623" s="4">
        <v>0.92708333333333337</v>
      </c>
      <c r="I2623" s="27">
        <f>HOUR(UBER[[#This Row],[Request Timestamp]])</f>
        <v>22</v>
      </c>
      <c r="J2623" s="4" t="str">
        <f t="shared" si="121"/>
        <v>Night</v>
      </c>
      <c r="K2623" s="4" t="str">
        <f>TEXT(UBER[[#This Row],[Request Date]],"dddd")</f>
        <v>Tuesday</v>
      </c>
      <c r="L2623" s="2" t="str">
        <f>IF(OR(UBER[Drop Date]="NA", UBER[Drop Time]="NA"), "NA",M2623+N2623)</f>
        <v>NA</v>
      </c>
      <c r="M2623" s="3" t="s">
        <v>6</v>
      </c>
      <c r="N2623" s="4"/>
      <c r="O2623" s="4" t="str">
        <f>IF(UBER[Drop Date]="NA","No","yes")</f>
        <v>No</v>
      </c>
      <c r="P2623" s="4" t="str">
        <f t="shared" si="122"/>
        <v/>
      </c>
      <c r="Q2623" s="27" t="str">
        <f>IF(UBER[[Trip duration ]]="","",HOUR(P2623)*60 + MINUTE(P2623))</f>
        <v/>
      </c>
      <c r="R2623" s="27"/>
    </row>
    <row r="2624" spans="1:18" x14ac:dyDescent="0.3">
      <c r="A2624" s="1">
        <v>2631</v>
      </c>
      <c r="B2624" s="1" t="s">
        <v>4</v>
      </c>
      <c r="C2624" s="1">
        <v>153</v>
      </c>
      <c r="D2624" s="1" t="str">
        <f t="shared" si="120"/>
        <v>Yes</v>
      </c>
      <c r="E2624" s="1" t="s">
        <v>5</v>
      </c>
      <c r="F2624" s="2">
        <f>UBER[[#This Row],[Request Date]]+UBER[[#This Row],[Request Time]]</f>
        <v>42563.929166666669</v>
      </c>
      <c r="G2624" s="3">
        <v>42563</v>
      </c>
      <c r="H2624" s="4">
        <v>0.9291666666666667</v>
      </c>
      <c r="I2624" s="27">
        <f>HOUR(UBER[[#This Row],[Request Timestamp]])</f>
        <v>22</v>
      </c>
      <c r="J2624" s="4" t="str">
        <f t="shared" si="121"/>
        <v>Night</v>
      </c>
      <c r="K2624" s="4" t="str">
        <f>TEXT(UBER[[#This Row],[Request Date]],"dddd")</f>
        <v>Tuesday</v>
      </c>
      <c r="L2624" s="2">
        <f>IF(OR(UBER[Drop Date]="NA", UBER[Drop Time]="NA"), "NA",M2624+N2624)</f>
        <v>42563.963194444441</v>
      </c>
      <c r="M2624" s="3">
        <v>42563</v>
      </c>
      <c r="N2624" s="4">
        <v>0.96319444444444446</v>
      </c>
      <c r="O2624" s="4" t="str">
        <f>IF(UBER[Drop Date]="NA","No","yes")</f>
        <v>yes</v>
      </c>
      <c r="P2624" s="4">
        <f t="shared" si="122"/>
        <v>3.4027777772280388E-2</v>
      </c>
      <c r="Q2624" s="27">
        <f>IF(UBER[[Trip duration ]]="","",HOUR(P2624)*60 + MINUTE(P2624))</f>
        <v>49</v>
      </c>
      <c r="R2624" s="27"/>
    </row>
    <row r="2625" spans="1:18" x14ac:dyDescent="0.3">
      <c r="A2625" s="1">
        <v>2632</v>
      </c>
      <c r="B2625" s="1" t="s">
        <v>8</v>
      </c>
      <c r="C2625" s="1">
        <v>172</v>
      </c>
      <c r="D2625" s="1" t="str">
        <f t="shared" si="120"/>
        <v>Yes</v>
      </c>
      <c r="E2625" s="1" t="s">
        <v>5</v>
      </c>
      <c r="F2625" s="2">
        <f>UBER[[#This Row],[Request Date]]+UBER[[#This Row],[Request Time]]</f>
        <v>42563.929861111108</v>
      </c>
      <c r="G2625" s="3">
        <v>42563</v>
      </c>
      <c r="H2625" s="4">
        <v>0.92986111111111114</v>
      </c>
      <c r="I2625" s="27">
        <f>HOUR(UBER[[#This Row],[Request Timestamp]])</f>
        <v>22</v>
      </c>
      <c r="J2625" s="4" t="str">
        <f t="shared" si="121"/>
        <v>Night</v>
      </c>
      <c r="K2625" s="4" t="str">
        <f>TEXT(UBER[[#This Row],[Request Date]],"dddd")</f>
        <v>Tuesday</v>
      </c>
      <c r="L2625" s="2">
        <f>IF(OR(UBER[Drop Date]="NA", UBER[Drop Time]="NA"), "NA",M2625+N2625)</f>
        <v>42563.972916666666</v>
      </c>
      <c r="M2625" s="3">
        <v>42563</v>
      </c>
      <c r="N2625" s="4">
        <v>0.97291666666666676</v>
      </c>
      <c r="O2625" s="4" t="str">
        <f>IF(UBER[Drop Date]="NA","No","yes")</f>
        <v>yes</v>
      </c>
      <c r="P2625" s="4">
        <f t="shared" si="122"/>
        <v>4.3055555557657499E-2</v>
      </c>
      <c r="Q2625" s="27">
        <f>IF(UBER[[Trip duration ]]="","",HOUR(P2625)*60 + MINUTE(P2625))</f>
        <v>62</v>
      </c>
      <c r="R2625" s="27"/>
    </row>
    <row r="2626" spans="1:18" x14ac:dyDescent="0.3">
      <c r="A2626" s="1">
        <v>2633</v>
      </c>
      <c r="B2626" s="1" t="s">
        <v>4</v>
      </c>
      <c r="C2626" s="1">
        <v>134</v>
      </c>
      <c r="D2626" s="1" t="str">
        <f t="shared" ref="D2626:D2689" si="123">IF(C:C="NA","No","Yes")</f>
        <v>Yes</v>
      </c>
      <c r="E2626" s="1" t="s">
        <v>5</v>
      </c>
      <c r="F2626" s="2">
        <f>UBER[[#This Row],[Request Date]]+UBER[[#This Row],[Request Time]]</f>
        <v>42563.929166666669</v>
      </c>
      <c r="G2626" s="3">
        <v>42563</v>
      </c>
      <c r="H2626" s="4">
        <v>0.9291666666666667</v>
      </c>
      <c r="I2626" s="27">
        <f>HOUR(UBER[[#This Row],[Request Timestamp]])</f>
        <v>22</v>
      </c>
      <c r="J2626" s="4" t="str">
        <f t="shared" ref="J2626:J2689" si="124">IF(HOUR(H2626)&lt;4,"Late Night",
 IF(HOUR(H2626)&lt;8,"Early Morning",
 IF(HOUR(H2626)&lt;12,"Morning",
 IF(HOUR(H2626)&lt;17,"Afternoon",
 IF(HOUR(H2626)&lt;21,"Evening","Night")))))</f>
        <v>Night</v>
      </c>
      <c r="K2626" s="4" t="str">
        <f>TEXT(UBER[[#This Row],[Request Date]],"dddd")</f>
        <v>Tuesday</v>
      </c>
      <c r="L2626" s="2">
        <f>IF(OR(UBER[Drop Date]="NA", UBER[Drop Time]="NA"), "NA",M2626+N2626)</f>
        <v>42563.962500000001</v>
      </c>
      <c r="M2626" s="3">
        <v>42563</v>
      </c>
      <c r="N2626" s="4">
        <v>0.96250000000000002</v>
      </c>
      <c r="O2626" s="4" t="str">
        <f>IF(UBER[Drop Date]="NA","No","yes")</f>
        <v>yes</v>
      </c>
      <c r="P2626" s="4">
        <f t="shared" ref="P2626:P2689" si="125">IF(OR(L2626="NA",F2626="NA"), "", L2626 - F2626)</f>
        <v>3.3333333332848269E-2</v>
      </c>
      <c r="Q2626" s="27">
        <f>IF(UBER[[Trip duration ]]="","",HOUR(P2626)*60 + MINUTE(P2626))</f>
        <v>48</v>
      </c>
      <c r="R2626" s="27"/>
    </row>
    <row r="2627" spans="1:18" x14ac:dyDescent="0.3">
      <c r="A2627" s="1">
        <v>2634</v>
      </c>
      <c r="B2627" s="1" t="s">
        <v>8</v>
      </c>
      <c r="C2627" s="1" t="s">
        <v>6</v>
      </c>
      <c r="D2627" s="1" t="str">
        <f t="shared" si="123"/>
        <v>No</v>
      </c>
      <c r="E2627" s="1" t="s">
        <v>7</v>
      </c>
      <c r="F2627" s="2">
        <f>UBER[[#This Row],[Request Date]]+UBER[[#This Row],[Request Time]]</f>
        <v>42563.9375</v>
      </c>
      <c r="G2627" s="3">
        <v>42563</v>
      </c>
      <c r="H2627" s="4">
        <v>0.9375</v>
      </c>
      <c r="I2627" s="27">
        <f>HOUR(UBER[[#This Row],[Request Timestamp]])</f>
        <v>22</v>
      </c>
      <c r="J2627" s="4" t="str">
        <f t="shared" si="124"/>
        <v>Night</v>
      </c>
      <c r="K2627" s="4" t="str">
        <f>TEXT(UBER[[#This Row],[Request Date]],"dddd")</f>
        <v>Tuesday</v>
      </c>
      <c r="L2627" s="2" t="str">
        <f>IF(OR(UBER[Drop Date]="NA", UBER[Drop Time]="NA"), "NA",M2627+N2627)</f>
        <v>NA</v>
      </c>
      <c r="M2627" s="3" t="s">
        <v>6</v>
      </c>
      <c r="N2627" s="4"/>
      <c r="O2627" s="4" t="str">
        <f>IF(UBER[Drop Date]="NA","No","yes")</f>
        <v>No</v>
      </c>
      <c r="P2627" s="4" t="str">
        <f t="shared" si="125"/>
        <v/>
      </c>
      <c r="Q2627" s="27" t="str">
        <f>IF(UBER[[Trip duration ]]="","",HOUR(P2627)*60 + MINUTE(P2627))</f>
        <v/>
      </c>
      <c r="R2627" s="27"/>
    </row>
    <row r="2628" spans="1:18" x14ac:dyDescent="0.3">
      <c r="A2628" s="1">
        <v>2635</v>
      </c>
      <c r="B2628" s="1" t="s">
        <v>8</v>
      </c>
      <c r="C2628" s="1">
        <v>198</v>
      </c>
      <c r="D2628" s="1" t="str">
        <f t="shared" si="123"/>
        <v>Yes</v>
      </c>
      <c r="E2628" s="1" t="s">
        <v>5</v>
      </c>
      <c r="F2628" s="2">
        <f>UBER[[#This Row],[Request Date]]+UBER[[#This Row],[Request Time]]</f>
        <v>42563.93472222222</v>
      </c>
      <c r="G2628" s="3">
        <v>42563</v>
      </c>
      <c r="H2628" s="4">
        <v>0.93472222222222223</v>
      </c>
      <c r="I2628" s="27">
        <f>HOUR(UBER[[#This Row],[Request Timestamp]])</f>
        <v>22</v>
      </c>
      <c r="J2628" s="4" t="str">
        <f t="shared" si="124"/>
        <v>Night</v>
      </c>
      <c r="K2628" s="4" t="str">
        <f>TEXT(UBER[[#This Row],[Request Date]],"dddd")</f>
        <v>Tuesday</v>
      </c>
      <c r="L2628" s="2">
        <f>IF(OR(UBER[Drop Date]="NA", UBER[Drop Time]="NA"), "NA",M2628+N2628)</f>
        <v>42563.981249999997</v>
      </c>
      <c r="M2628" s="3">
        <v>42563</v>
      </c>
      <c r="N2628" s="4">
        <v>0.98125000000000007</v>
      </c>
      <c r="O2628" s="4" t="str">
        <f>IF(UBER[Drop Date]="NA","No","yes")</f>
        <v>yes</v>
      </c>
      <c r="P2628" s="4">
        <f t="shared" si="125"/>
        <v>4.6527777776645962E-2</v>
      </c>
      <c r="Q2628" s="27">
        <f>IF(UBER[[Trip duration ]]="","",HOUR(P2628)*60 + MINUTE(P2628))</f>
        <v>67</v>
      </c>
      <c r="R2628" s="27"/>
    </row>
    <row r="2629" spans="1:18" x14ac:dyDescent="0.3">
      <c r="A2629" s="1">
        <v>2636</v>
      </c>
      <c r="B2629" s="1" t="s">
        <v>4</v>
      </c>
      <c r="C2629" s="1">
        <v>224</v>
      </c>
      <c r="D2629" s="1" t="str">
        <f t="shared" si="123"/>
        <v>Yes</v>
      </c>
      <c r="E2629" s="1" t="s">
        <v>5</v>
      </c>
      <c r="F2629" s="2">
        <f>UBER[[#This Row],[Request Date]]+UBER[[#This Row],[Request Time]]</f>
        <v>42563.929166666669</v>
      </c>
      <c r="G2629" s="3">
        <v>42563</v>
      </c>
      <c r="H2629" s="4">
        <v>0.9291666666666667</v>
      </c>
      <c r="I2629" s="27">
        <f>HOUR(UBER[[#This Row],[Request Timestamp]])</f>
        <v>22</v>
      </c>
      <c r="J2629" s="4" t="str">
        <f t="shared" si="124"/>
        <v>Night</v>
      </c>
      <c r="K2629" s="4" t="str">
        <f>TEXT(UBER[[#This Row],[Request Date]],"dddd")</f>
        <v>Tuesday</v>
      </c>
      <c r="L2629" s="2">
        <f>IF(OR(UBER[Drop Date]="NA", UBER[Drop Time]="NA"), "NA",M2629+N2629)</f>
        <v>42563.978472222225</v>
      </c>
      <c r="M2629" s="3">
        <v>42563</v>
      </c>
      <c r="N2629" s="4">
        <v>0.9784722222222223</v>
      </c>
      <c r="O2629" s="4" t="str">
        <f>IF(UBER[Drop Date]="NA","No","yes")</f>
        <v>yes</v>
      </c>
      <c r="P2629" s="4">
        <f t="shared" si="125"/>
        <v>4.9305555556202307E-2</v>
      </c>
      <c r="Q2629" s="27">
        <f>IF(UBER[[Trip duration ]]="","",HOUR(P2629)*60 + MINUTE(P2629))</f>
        <v>71</v>
      </c>
      <c r="R2629" s="27"/>
    </row>
    <row r="2630" spans="1:18" x14ac:dyDescent="0.3">
      <c r="A2630" s="1">
        <v>2638</v>
      </c>
      <c r="B2630" s="1" t="s">
        <v>4</v>
      </c>
      <c r="C2630" s="1" t="s">
        <v>6</v>
      </c>
      <c r="D2630" s="1" t="str">
        <f t="shared" si="123"/>
        <v>No</v>
      </c>
      <c r="E2630" s="1" t="s">
        <v>7</v>
      </c>
      <c r="F2630" s="2">
        <f>UBER[[#This Row],[Request Date]]+UBER[[#This Row],[Request Time]]</f>
        <v>42563.93472222222</v>
      </c>
      <c r="G2630" s="3">
        <v>42563</v>
      </c>
      <c r="H2630" s="4">
        <v>0.93472222222222223</v>
      </c>
      <c r="I2630" s="27">
        <f>HOUR(UBER[[#This Row],[Request Timestamp]])</f>
        <v>22</v>
      </c>
      <c r="J2630" s="4" t="str">
        <f t="shared" si="124"/>
        <v>Night</v>
      </c>
      <c r="K2630" s="4" t="str">
        <f>TEXT(UBER[[#This Row],[Request Date]],"dddd")</f>
        <v>Tuesday</v>
      </c>
      <c r="L2630" s="2" t="str">
        <f>IF(OR(UBER[Drop Date]="NA", UBER[Drop Time]="NA"), "NA",M2630+N2630)</f>
        <v>NA</v>
      </c>
      <c r="M2630" s="3" t="s">
        <v>6</v>
      </c>
      <c r="N2630" s="4"/>
      <c r="O2630" s="4" t="str">
        <f>IF(UBER[Drop Date]="NA","No","yes")</f>
        <v>No</v>
      </c>
      <c r="P2630" s="4" t="str">
        <f t="shared" si="125"/>
        <v/>
      </c>
      <c r="Q2630" s="27" t="str">
        <f>IF(UBER[[Trip duration ]]="","",HOUR(P2630)*60 + MINUTE(P2630))</f>
        <v/>
      </c>
      <c r="R2630" s="27"/>
    </row>
    <row r="2631" spans="1:18" x14ac:dyDescent="0.3">
      <c r="A2631" s="1">
        <v>2639</v>
      </c>
      <c r="B2631" s="1" t="s">
        <v>4</v>
      </c>
      <c r="C2631" s="1" t="s">
        <v>6</v>
      </c>
      <c r="D2631" s="1" t="str">
        <f t="shared" si="123"/>
        <v>No</v>
      </c>
      <c r="E2631" s="1" t="s">
        <v>7</v>
      </c>
      <c r="F2631" s="2">
        <f>UBER[[#This Row],[Request Date]]+UBER[[#This Row],[Request Time]]</f>
        <v>42563.936111111114</v>
      </c>
      <c r="G2631" s="3">
        <v>42563</v>
      </c>
      <c r="H2631" s="4">
        <v>0.93611111111111101</v>
      </c>
      <c r="I2631" s="27">
        <f>HOUR(UBER[[#This Row],[Request Timestamp]])</f>
        <v>22</v>
      </c>
      <c r="J2631" s="4" t="str">
        <f t="shared" si="124"/>
        <v>Night</v>
      </c>
      <c r="K2631" s="4" t="str">
        <f>TEXT(UBER[[#This Row],[Request Date]],"dddd")</f>
        <v>Tuesday</v>
      </c>
      <c r="L2631" s="2" t="str">
        <f>IF(OR(UBER[Drop Date]="NA", UBER[Drop Time]="NA"), "NA",M2631+N2631)</f>
        <v>NA</v>
      </c>
      <c r="M2631" s="3" t="s">
        <v>6</v>
      </c>
      <c r="N2631" s="4"/>
      <c r="O2631" s="4" t="str">
        <f>IF(UBER[Drop Date]="NA","No","yes")</f>
        <v>No</v>
      </c>
      <c r="P2631" s="4" t="str">
        <f t="shared" si="125"/>
        <v/>
      </c>
      <c r="Q2631" s="27" t="str">
        <f>IF(UBER[[Trip duration ]]="","",HOUR(P2631)*60 + MINUTE(P2631))</f>
        <v/>
      </c>
      <c r="R2631" s="27"/>
    </row>
    <row r="2632" spans="1:18" x14ac:dyDescent="0.3">
      <c r="A2632" s="1">
        <v>2640</v>
      </c>
      <c r="B2632" s="1" t="s">
        <v>4</v>
      </c>
      <c r="C2632" s="1" t="s">
        <v>6</v>
      </c>
      <c r="D2632" s="1" t="str">
        <f t="shared" si="123"/>
        <v>No</v>
      </c>
      <c r="E2632" s="1" t="s">
        <v>7</v>
      </c>
      <c r="F2632" s="2">
        <f>UBER[[#This Row],[Request Date]]+UBER[[#This Row],[Request Time]]</f>
        <v>42563.938888888886</v>
      </c>
      <c r="G2632" s="3">
        <v>42563</v>
      </c>
      <c r="H2632" s="4">
        <v>0.93888888888888899</v>
      </c>
      <c r="I2632" s="27">
        <f>HOUR(UBER[[#This Row],[Request Timestamp]])</f>
        <v>22</v>
      </c>
      <c r="J2632" s="4" t="str">
        <f t="shared" si="124"/>
        <v>Night</v>
      </c>
      <c r="K2632" s="4" t="str">
        <f>TEXT(UBER[[#This Row],[Request Date]],"dddd")</f>
        <v>Tuesday</v>
      </c>
      <c r="L2632" s="2" t="str">
        <f>IF(OR(UBER[Drop Date]="NA", UBER[Drop Time]="NA"), "NA",M2632+N2632)</f>
        <v>NA</v>
      </c>
      <c r="M2632" s="3" t="s">
        <v>6</v>
      </c>
      <c r="N2632" s="4"/>
      <c r="O2632" s="4" t="str">
        <f>IF(UBER[Drop Date]="NA","No","yes")</f>
        <v>No</v>
      </c>
      <c r="P2632" s="4" t="str">
        <f t="shared" si="125"/>
        <v/>
      </c>
      <c r="Q2632" s="27" t="str">
        <f>IF(UBER[[Trip duration ]]="","",HOUR(P2632)*60 + MINUTE(P2632))</f>
        <v/>
      </c>
      <c r="R2632" s="27"/>
    </row>
    <row r="2633" spans="1:18" x14ac:dyDescent="0.3">
      <c r="A2633" s="1">
        <v>2641</v>
      </c>
      <c r="B2633" s="1" t="s">
        <v>4</v>
      </c>
      <c r="C2633" s="1">
        <v>12</v>
      </c>
      <c r="D2633" s="1" t="str">
        <f t="shared" si="123"/>
        <v>Yes</v>
      </c>
      <c r="E2633" s="1" t="s">
        <v>5</v>
      </c>
      <c r="F2633" s="2">
        <f>UBER[[#This Row],[Request Date]]+UBER[[#This Row],[Request Time]]</f>
        <v>42563.936111111114</v>
      </c>
      <c r="G2633" s="3">
        <v>42563</v>
      </c>
      <c r="H2633" s="4">
        <v>0.93611111111111101</v>
      </c>
      <c r="I2633" s="27">
        <f>HOUR(UBER[[#This Row],[Request Timestamp]])</f>
        <v>22</v>
      </c>
      <c r="J2633" s="4" t="str">
        <f t="shared" si="124"/>
        <v>Night</v>
      </c>
      <c r="K2633" s="4" t="str">
        <f>TEXT(UBER[[#This Row],[Request Date]],"dddd")</f>
        <v>Tuesday</v>
      </c>
      <c r="L2633" s="2">
        <f>IF(OR(UBER[Drop Date]="NA", UBER[Drop Time]="NA"), "NA",M2633+N2633)</f>
        <v>42563.961805555555</v>
      </c>
      <c r="M2633" s="3">
        <v>42563</v>
      </c>
      <c r="N2633" s="4">
        <v>0.96180555555555547</v>
      </c>
      <c r="O2633" s="4" t="str">
        <f>IF(UBER[Drop Date]="NA","No","yes")</f>
        <v>yes</v>
      </c>
      <c r="P2633" s="4">
        <f t="shared" si="125"/>
        <v>2.569444444088731E-2</v>
      </c>
      <c r="Q2633" s="27">
        <f>IF(UBER[[Trip duration ]]="","",HOUR(P2633)*60 + MINUTE(P2633))</f>
        <v>37</v>
      </c>
      <c r="R2633" s="27"/>
    </row>
    <row r="2634" spans="1:18" x14ac:dyDescent="0.3">
      <c r="A2634" s="1">
        <v>2642</v>
      </c>
      <c r="B2634" s="1" t="s">
        <v>8</v>
      </c>
      <c r="C2634" s="1">
        <v>263</v>
      </c>
      <c r="D2634" s="1" t="str">
        <f t="shared" si="123"/>
        <v>Yes</v>
      </c>
      <c r="E2634" s="1" t="s">
        <v>5</v>
      </c>
      <c r="F2634" s="2">
        <f>UBER[[#This Row],[Request Date]]+UBER[[#This Row],[Request Time]]</f>
        <v>42563.939583333333</v>
      </c>
      <c r="G2634" s="3">
        <v>42563</v>
      </c>
      <c r="H2634" s="4">
        <v>0.93958333333333333</v>
      </c>
      <c r="I2634" s="27">
        <f>HOUR(UBER[[#This Row],[Request Timestamp]])</f>
        <v>22</v>
      </c>
      <c r="J2634" s="4" t="str">
        <f t="shared" si="124"/>
        <v>Night</v>
      </c>
      <c r="K2634" s="4" t="str">
        <f>TEXT(UBER[[#This Row],[Request Date]],"dddd")</f>
        <v>Tuesday</v>
      </c>
      <c r="L2634" s="2">
        <f>IF(OR(UBER[Drop Date]="NA", UBER[Drop Time]="NA"), "NA",M2634+N2634)</f>
        <v>42563.981944444444</v>
      </c>
      <c r="M2634" s="3">
        <v>42563</v>
      </c>
      <c r="N2634" s="4">
        <v>0.9819444444444444</v>
      </c>
      <c r="O2634" s="4" t="str">
        <f>IF(UBER[Drop Date]="NA","No","yes")</f>
        <v>yes</v>
      </c>
      <c r="P2634" s="4">
        <f t="shared" si="125"/>
        <v>4.2361111110949423E-2</v>
      </c>
      <c r="Q2634" s="27">
        <f>IF(UBER[[Trip duration ]]="","",HOUR(P2634)*60 + MINUTE(P2634))</f>
        <v>61</v>
      </c>
      <c r="R2634" s="27"/>
    </row>
    <row r="2635" spans="1:18" x14ac:dyDescent="0.3">
      <c r="A2635" s="1">
        <v>2643</v>
      </c>
      <c r="B2635" s="1" t="s">
        <v>8</v>
      </c>
      <c r="C2635" s="1">
        <v>185</v>
      </c>
      <c r="D2635" s="1" t="str">
        <f t="shared" si="123"/>
        <v>Yes</v>
      </c>
      <c r="E2635" s="1" t="s">
        <v>5</v>
      </c>
      <c r="F2635" s="2">
        <f>UBER[[#This Row],[Request Date]]+UBER[[#This Row],[Request Time]]</f>
        <v>42563.942361111112</v>
      </c>
      <c r="G2635" s="3">
        <v>42563</v>
      </c>
      <c r="H2635" s="4">
        <v>0.94236111111111109</v>
      </c>
      <c r="I2635" s="27">
        <f>HOUR(UBER[[#This Row],[Request Timestamp]])</f>
        <v>22</v>
      </c>
      <c r="J2635" s="4" t="str">
        <f t="shared" si="124"/>
        <v>Night</v>
      </c>
      <c r="K2635" s="4" t="str">
        <f>TEXT(UBER[[#This Row],[Request Date]],"dddd")</f>
        <v>Tuesday</v>
      </c>
      <c r="L2635" s="2">
        <f>IF(OR(UBER[Drop Date]="NA", UBER[Drop Time]="NA"), "NA",M2635+N2635)</f>
        <v>42563.981944444444</v>
      </c>
      <c r="M2635" s="3">
        <v>42563</v>
      </c>
      <c r="N2635" s="4">
        <v>0.9819444444444444</v>
      </c>
      <c r="O2635" s="4" t="str">
        <f>IF(UBER[Drop Date]="NA","No","yes")</f>
        <v>yes</v>
      </c>
      <c r="P2635" s="4">
        <f t="shared" si="125"/>
        <v>3.9583333331393078E-2</v>
      </c>
      <c r="Q2635" s="27">
        <f>IF(UBER[[Trip duration ]]="","",HOUR(P2635)*60 + MINUTE(P2635))</f>
        <v>57</v>
      </c>
      <c r="R2635" s="27"/>
    </row>
    <row r="2636" spans="1:18" x14ac:dyDescent="0.3">
      <c r="A2636" s="1">
        <v>2644</v>
      </c>
      <c r="B2636" s="1" t="s">
        <v>8</v>
      </c>
      <c r="C2636" s="1">
        <v>290</v>
      </c>
      <c r="D2636" s="1" t="str">
        <f t="shared" si="123"/>
        <v>Yes</v>
      </c>
      <c r="E2636" s="1" t="s">
        <v>5</v>
      </c>
      <c r="F2636" s="2">
        <f>UBER[[#This Row],[Request Date]]+UBER[[#This Row],[Request Time]]</f>
        <v>42563.943749999999</v>
      </c>
      <c r="G2636" s="3">
        <v>42563</v>
      </c>
      <c r="H2636" s="4">
        <v>0.94374999999999998</v>
      </c>
      <c r="I2636" s="27">
        <f>HOUR(UBER[[#This Row],[Request Timestamp]])</f>
        <v>22</v>
      </c>
      <c r="J2636" s="4" t="str">
        <f t="shared" si="124"/>
        <v>Night</v>
      </c>
      <c r="K2636" s="4" t="str">
        <f>TEXT(UBER[[#This Row],[Request Date]],"dddd")</f>
        <v>Tuesday</v>
      </c>
      <c r="L2636" s="2">
        <f>IF(OR(UBER[Drop Date]="NA", UBER[Drop Time]="NA"), "NA",M2636+N2636)</f>
        <v>42563.972222222219</v>
      </c>
      <c r="M2636" s="3">
        <v>42563</v>
      </c>
      <c r="N2636" s="4">
        <v>0.97222222222222221</v>
      </c>
      <c r="O2636" s="4" t="str">
        <f>IF(UBER[Drop Date]="NA","No","yes")</f>
        <v>yes</v>
      </c>
      <c r="P2636" s="4">
        <f t="shared" si="125"/>
        <v>2.8472222220443655E-2</v>
      </c>
      <c r="Q2636" s="27">
        <f>IF(UBER[[Trip duration ]]="","",HOUR(P2636)*60 + MINUTE(P2636))</f>
        <v>41</v>
      </c>
      <c r="R2636" s="27"/>
    </row>
    <row r="2637" spans="1:18" x14ac:dyDescent="0.3">
      <c r="A2637" s="1">
        <v>2645</v>
      </c>
      <c r="B2637" s="1" t="s">
        <v>4</v>
      </c>
      <c r="C2637" s="1">
        <v>80</v>
      </c>
      <c r="D2637" s="1" t="str">
        <f t="shared" si="123"/>
        <v>Yes</v>
      </c>
      <c r="E2637" s="1" t="s">
        <v>5</v>
      </c>
      <c r="F2637" s="2">
        <f>UBER[[#This Row],[Request Date]]+UBER[[#This Row],[Request Time]]</f>
        <v>42563.948611111111</v>
      </c>
      <c r="G2637" s="3">
        <v>42563</v>
      </c>
      <c r="H2637" s="4">
        <v>0.94861111111111107</v>
      </c>
      <c r="I2637" s="27">
        <f>HOUR(UBER[[#This Row],[Request Timestamp]])</f>
        <v>22</v>
      </c>
      <c r="J2637" s="4" t="str">
        <f t="shared" si="124"/>
        <v>Night</v>
      </c>
      <c r="K2637" s="4" t="str">
        <f>TEXT(UBER[[#This Row],[Request Date]],"dddd")</f>
        <v>Tuesday</v>
      </c>
      <c r="L2637" s="2">
        <f>IF(OR(UBER[Drop Date]="NA", UBER[Drop Time]="NA"), "NA",M2637+N2637)</f>
        <v>42563.973611111112</v>
      </c>
      <c r="M2637" s="3">
        <v>42563</v>
      </c>
      <c r="N2637" s="4">
        <v>0.97361111111111109</v>
      </c>
      <c r="O2637" s="4" t="str">
        <f>IF(UBER[Drop Date]="NA","No","yes")</f>
        <v>yes</v>
      </c>
      <c r="P2637" s="4">
        <f t="shared" si="125"/>
        <v>2.5000000001455192E-2</v>
      </c>
      <c r="Q2637" s="27">
        <f>IF(UBER[[Trip duration ]]="","",HOUR(P2637)*60 + MINUTE(P2637))</f>
        <v>36</v>
      </c>
      <c r="R2637" s="27"/>
    </row>
    <row r="2638" spans="1:18" x14ac:dyDescent="0.3">
      <c r="A2638" s="1">
        <v>2646</v>
      </c>
      <c r="B2638" s="1" t="s">
        <v>8</v>
      </c>
      <c r="C2638" s="1">
        <v>181</v>
      </c>
      <c r="D2638" s="1" t="str">
        <f t="shared" si="123"/>
        <v>Yes</v>
      </c>
      <c r="E2638" s="1" t="s">
        <v>5</v>
      </c>
      <c r="F2638" s="2">
        <f>UBER[[#This Row],[Request Date]]+UBER[[#This Row],[Request Time]]</f>
        <v>42563.948611111111</v>
      </c>
      <c r="G2638" s="3">
        <v>42563</v>
      </c>
      <c r="H2638" s="4">
        <v>0.94861111111111107</v>
      </c>
      <c r="I2638" s="27">
        <f>HOUR(UBER[[#This Row],[Request Timestamp]])</f>
        <v>22</v>
      </c>
      <c r="J2638" s="4" t="str">
        <f t="shared" si="124"/>
        <v>Night</v>
      </c>
      <c r="K2638" s="4" t="str">
        <f>TEXT(UBER[[#This Row],[Request Date]],"dddd")</f>
        <v>Tuesday</v>
      </c>
      <c r="L2638" s="2">
        <f>IF(OR(UBER[Drop Date]="NA", UBER[Drop Time]="NA"), "NA",M2638+N2638)</f>
        <v>42563.989583333336</v>
      </c>
      <c r="M2638" s="3">
        <v>42563</v>
      </c>
      <c r="N2638" s="4">
        <v>0.98958333333333337</v>
      </c>
      <c r="O2638" s="4" t="str">
        <f>IF(UBER[Drop Date]="NA","No","yes")</f>
        <v>yes</v>
      </c>
      <c r="P2638" s="4">
        <f t="shared" si="125"/>
        <v>4.0972222224809229E-2</v>
      </c>
      <c r="Q2638" s="27">
        <f>IF(UBER[[Trip duration ]]="","",HOUR(P2638)*60 + MINUTE(P2638))</f>
        <v>59</v>
      </c>
      <c r="R2638" s="27"/>
    </row>
    <row r="2639" spans="1:18" x14ac:dyDescent="0.3">
      <c r="A2639" s="1">
        <v>2647</v>
      </c>
      <c r="B2639" s="1" t="s">
        <v>8</v>
      </c>
      <c r="C2639" s="1">
        <v>30</v>
      </c>
      <c r="D2639" s="1" t="str">
        <f t="shared" si="123"/>
        <v>Yes</v>
      </c>
      <c r="E2639" s="1" t="s">
        <v>5</v>
      </c>
      <c r="F2639" s="2">
        <f>UBER[[#This Row],[Request Date]]+UBER[[#This Row],[Request Time]]</f>
        <v>42563.948611111111</v>
      </c>
      <c r="G2639" s="3">
        <v>42563</v>
      </c>
      <c r="H2639" s="4">
        <v>0.94861111111111107</v>
      </c>
      <c r="I2639" s="27">
        <f>HOUR(UBER[[#This Row],[Request Timestamp]])</f>
        <v>22</v>
      </c>
      <c r="J2639" s="4" t="str">
        <f t="shared" si="124"/>
        <v>Night</v>
      </c>
      <c r="K2639" s="4" t="str">
        <f>TEXT(UBER[[#This Row],[Request Date]],"dddd")</f>
        <v>Tuesday</v>
      </c>
      <c r="L2639" s="2">
        <f>IF(OR(UBER[Drop Date]="NA", UBER[Drop Time]="NA"), "NA",M2639+N2639)</f>
        <v>42563.970833333333</v>
      </c>
      <c r="M2639" s="3">
        <v>42563</v>
      </c>
      <c r="N2639" s="4">
        <v>0.97083333333333333</v>
      </c>
      <c r="O2639" s="4" t="str">
        <f>IF(UBER[Drop Date]="NA","No","yes")</f>
        <v>yes</v>
      </c>
      <c r="P2639" s="4">
        <f t="shared" si="125"/>
        <v>2.2222222221898846E-2</v>
      </c>
      <c r="Q2639" s="27">
        <f>IF(UBER[[Trip duration ]]="","",HOUR(P2639)*60 + MINUTE(P2639))</f>
        <v>32</v>
      </c>
      <c r="R2639" s="27"/>
    </row>
    <row r="2640" spans="1:18" x14ac:dyDescent="0.3">
      <c r="A2640" s="1">
        <v>2648</v>
      </c>
      <c r="B2640" s="1" t="s">
        <v>8</v>
      </c>
      <c r="C2640" s="1">
        <v>297</v>
      </c>
      <c r="D2640" s="1" t="str">
        <f t="shared" si="123"/>
        <v>Yes</v>
      </c>
      <c r="E2640" s="1" t="s">
        <v>5</v>
      </c>
      <c r="F2640" s="2">
        <f>UBER[[#This Row],[Request Date]]+UBER[[#This Row],[Request Time]]</f>
        <v>42563.951388888891</v>
      </c>
      <c r="G2640" s="3">
        <v>42563</v>
      </c>
      <c r="H2640" s="4">
        <v>0.95138888888888884</v>
      </c>
      <c r="I2640" s="27">
        <f>HOUR(UBER[[#This Row],[Request Timestamp]])</f>
        <v>22</v>
      </c>
      <c r="J2640" s="4" t="str">
        <f t="shared" si="124"/>
        <v>Night</v>
      </c>
      <c r="K2640" s="4" t="str">
        <f>TEXT(UBER[[#This Row],[Request Date]],"dddd")</f>
        <v>Tuesday</v>
      </c>
      <c r="L2640" s="2">
        <f>IF(OR(UBER[Drop Date]="NA", UBER[Drop Time]="NA"), "NA",M2640+N2640)</f>
        <v>42563.988888888889</v>
      </c>
      <c r="M2640" s="3">
        <v>42563</v>
      </c>
      <c r="N2640" s="4">
        <v>0.98888888888888893</v>
      </c>
      <c r="O2640" s="4" t="str">
        <f>IF(UBER[Drop Date]="NA","No","yes")</f>
        <v>yes</v>
      </c>
      <c r="P2640" s="4">
        <f t="shared" si="125"/>
        <v>3.7499999998544808E-2</v>
      </c>
      <c r="Q2640" s="27">
        <f>IF(UBER[[Trip duration ]]="","",HOUR(P2640)*60 + MINUTE(P2640))</f>
        <v>54</v>
      </c>
      <c r="R2640" s="27"/>
    </row>
    <row r="2641" spans="1:18" x14ac:dyDescent="0.3">
      <c r="A2641" s="1">
        <v>2649</v>
      </c>
      <c r="B2641" s="1" t="s">
        <v>8</v>
      </c>
      <c r="C2641" s="1" t="s">
        <v>6</v>
      </c>
      <c r="D2641" s="1" t="str">
        <f t="shared" si="123"/>
        <v>No</v>
      </c>
      <c r="E2641" s="1" t="s">
        <v>7</v>
      </c>
      <c r="F2641" s="2">
        <f>UBER[[#This Row],[Request Date]]+UBER[[#This Row],[Request Time]]</f>
        <v>42563.95416666667</v>
      </c>
      <c r="G2641" s="3">
        <v>42563</v>
      </c>
      <c r="H2641" s="4">
        <v>0.95416666666666661</v>
      </c>
      <c r="I2641" s="27">
        <f>HOUR(UBER[[#This Row],[Request Timestamp]])</f>
        <v>22</v>
      </c>
      <c r="J2641" s="4" t="str">
        <f t="shared" si="124"/>
        <v>Night</v>
      </c>
      <c r="K2641" s="4" t="str">
        <f>TEXT(UBER[[#This Row],[Request Date]],"dddd")</f>
        <v>Tuesday</v>
      </c>
      <c r="L2641" s="2" t="str">
        <f>IF(OR(UBER[Drop Date]="NA", UBER[Drop Time]="NA"), "NA",M2641+N2641)</f>
        <v>NA</v>
      </c>
      <c r="M2641" s="3" t="s">
        <v>6</v>
      </c>
      <c r="N2641" s="4"/>
      <c r="O2641" s="4" t="str">
        <f>IF(UBER[Drop Date]="NA","No","yes")</f>
        <v>No</v>
      </c>
      <c r="P2641" s="4" t="str">
        <f t="shared" si="125"/>
        <v/>
      </c>
      <c r="Q2641" s="27" t="str">
        <f>IF(UBER[[Trip duration ]]="","",HOUR(P2641)*60 + MINUTE(P2641))</f>
        <v/>
      </c>
      <c r="R2641" s="27"/>
    </row>
    <row r="2642" spans="1:18" x14ac:dyDescent="0.3">
      <c r="A2642" s="1">
        <v>2650</v>
      </c>
      <c r="B2642" s="1" t="s">
        <v>4</v>
      </c>
      <c r="C2642" s="1">
        <v>237</v>
      </c>
      <c r="D2642" s="1" t="str">
        <f t="shared" si="123"/>
        <v>Yes</v>
      </c>
      <c r="E2642" s="1" t="s">
        <v>5</v>
      </c>
      <c r="F2642" s="2">
        <f>UBER[[#This Row],[Request Date]]+UBER[[#This Row],[Request Time]]</f>
        <v>42563.95416666667</v>
      </c>
      <c r="G2642" s="3">
        <v>42563</v>
      </c>
      <c r="H2642" s="4">
        <v>0.95416666666666661</v>
      </c>
      <c r="I2642" s="27">
        <f>HOUR(UBER[[#This Row],[Request Timestamp]])</f>
        <v>22</v>
      </c>
      <c r="J2642" s="4" t="str">
        <f t="shared" si="124"/>
        <v>Night</v>
      </c>
      <c r="K2642" s="4" t="str">
        <f>TEXT(UBER[[#This Row],[Request Date]],"dddd")</f>
        <v>Tuesday</v>
      </c>
      <c r="L2642" s="2">
        <f>IF(OR(UBER[Drop Date]="NA", UBER[Drop Time]="NA"), "NA",M2642+N2642)</f>
        <v>42563.986111111109</v>
      </c>
      <c r="M2642" s="3">
        <v>42563</v>
      </c>
      <c r="N2642" s="4">
        <v>0.98611111111111116</v>
      </c>
      <c r="O2642" s="4" t="str">
        <f>IF(UBER[Drop Date]="NA","No","yes")</f>
        <v>yes</v>
      </c>
      <c r="P2642" s="4">
        <f t="shared" si="125"/>
        <v>3.1944444439432118E-2</v>
      </c>
      <c r="Q2642" s="27">
        <f>IF(UBER[[Trip duration ]]="","",HOUR(P2642)*60 + MINUTE(P2642))</f>
        <v>46</v>
      </c>
      <c r="R2642" s="27"/>
    </row>
    <row r="2643" spans="1:18" x14ac:dyDescent="0.3">
      <c r="A2643" s="1">
        <v>2651</v>
      </c>
      <c r="B2643" s="1" t="s">
        <v>8</v>
      </c>
      <c r="C2643" s="1">
        <v>223</v>
      </c>
      <c r="D2643" s="1" t="str">
        <f t="shared" si="123"/>
        <v>Yes</v>
      </c>
      <c r="E2643" s="1" t="s">
        <v>9</v>
      </c>
      <c r="F2643" s="2">
        <f>UBER[[#This Row],[Request Date]]+UBER[[#This Row],[Request Time]]</f>
        <v>42563.955555555556</v>
      </c>
      <c r="G2643" s="3">
        <v>42563</v>
      </c>
      <c r="H2643" s="4">
        <v>0.9555555555555556</v>
      </c>
      <c r="I2643" s="27">
        <f>HOUR(UBER[[#This Row],[Request Timestamp]])</f>
        <v>22</v>
      </c>
      <c r="J2643" s="4" t="str">
        <f t="shared" si="124"/>
        <v>Night</v>
      </c>
      <c r="K2643" s="4" t="str">
        <f>TEXT(UBER[[#This Row],[Request Date]],"dddd")</f>
        <v>Tuesday</v>
      </c>
      <c r="L2643" s="2" t="str">
        <f>IF(OR(UBER[Drop Date]="NA", UBER[Drop Time]="NA"), "NA",M2643+N2643)</f>
        <v>NA</v>
      </c>
      <c r="M2643" s="3" t="s">
        <v>6</v>
      </c>
      <c r="N2643" s="4"/>
      <c r="O2643" s="4" t="str">
        <f>IF(UBER[Drop Date]="NA","No","yes")</f>
        <v>No</v>
      </c>
      <c r="P2643" s="4" t="str">
        <f t="shared" si="125"/>
        <v/>
      </c>
      <c r="Q2643" s="27" t="str">
        <f>IF(UBER[[Trip duration ]]="","",HOUR(P2643)*60 + MINUTE(P2643))</f>
        <v/>
      </c>
      <c r="R2643" s="27"/>
    </row>
    <row r="2644" spans="1:18" x14ac:dyDescent="0.3">
      <c r="A2644" s="1">
        <v>2652</v>
      </c>
      <c r="B2644" s="1" t="s">
        <v>4</v>
      </c>
      <c r="C2644" s="1" t="s">
        <v>6</v>
      </c>
      <c r="D2644" s="1" t="str">
        <f t="shared" si="123"/>
        <v>No</v>
      </c>
      <c r="E2644" s="1" t="s">
        <v>7</v>
      </c>
      <c r="F2644" s="2">
        <f>UBER[[#This Row],[Request Date]]+UBER[[#This Row],[Request Time]]</f>
        <v>42563.963194444441</v>
      </c>
      <c r="G2644" s="3">
        <v>42563</v>
      </c>
      <c r="H2644" s="4">
        <v>0.96319444444444446</v>
      </c>
      <c r="I2644" s="27">
        <f>HOUR(UBER[[#This Row],[Request Timestamp]])</f>
        <v>23</v>
      </c>
      <c r="J2644" s="4" t="str">
        <f t="shared" si="124"/>
        <v>Night</v>
      </c>
      <c r="K2644" s="4" t="str">
        <f>TEXT(UBER[[#This Row],[Request Date]],"dddd")</f>
        <v>Tuesday</v>
      </c>
      <c r="L2644" s="2" t="str">
        <f>IF(OR(UBER[Drop Date]="NA", UBER[Drop Time]="NA"), "NA",M2644+N2644)</f>
        <v>NA</v>
      </c>
      <c r="M2644" s="3" t="s">
        <v>6</v>
      </c>
      <c r="N2644" s="4"/>
      <c r="O2644" s="4" t="str">
        <f>IF(UBER[Drop Date]="NA","No","yes")</f>
        <v>No</v>
      </c>
      <c r="P2644" s="4" t="str">
        <f t="shared" si="125"/>
        <v/>
      </c>
      <c r="Q2644" s="27" t="str">
        <f>IF(UBER[[Trip duration ]]="","",HOUR(P2644)*60 + MINUTE(P2644))</f>
        <v/>
      </c>
      <c r="R2644" s="27"/>
    </row>
    <row r="2645" spans="1:18" x14ac:dyDescent="0.3">
      <c r="A2645" s="1">
        <v>2653</v>
      </c>
      <c r="B2645" s="1" t="s">
        <v>8</v>
      </c>
      <c r="C2645" s="1" t="s">
        <v>6</v>
      </c>
      <c r="D2645" s="1" t="str">
        <f t="shared" si="123"/>
        <v>No</v>
      </c>
      <c r="E2645" s="1" t="s">
        <v>7</v>
      </c>
      <c r="F2645" s="2">
        <f>UBER[[#This Row],[Request Date]]+UBER[[#This Row],[Request Time]]</f>
        <v>42563.957638888889</v>
      </c>
      <c r="G2645" s="3">
        <v>42563</v>
      </c>
      <c r="H2645" s="4">
        <v>0.95763888888888893</v>
      </c>
      <c r="I2645" s="27">
        <f>HOUR(UBER[[#This Row],[Request Timestamp]])</f>
        <v>22</v>
      </c>
      <c r="J2645" s="4" t="str">
        <f t="shared" si="124"/>
        <v>Night</v>
      </c>
      <c r="K2645" s="4" t="str">
        <f>TEXT(UBER[[#This Row],[Request Date]],"dddd")</f>
        <v>Tuesday</v>
      </c>
      <c r="L2645" s="2" t="str">
        <f>IF(OR(UBER[Drop Date]="NA", UBER[Drop Time]="NA"), "NA",M2645+N2645)</f>
        <v>NA</v>
      </c>
      <c r="M2645" s="3" t="s">
        <v>6</v>
      </c>
      <c r="N2645" s="4"/>
      <c r="O2645" s="4" t="str">
        <f>IF(UBER[Drop Date]="NA","No","yes")</f>
        <v>No</v>
      </c>
      <c r="P2645" s="4" t="str">
        <f t="shared" si="125"/>
        <v/>
      </c>
      <c r="Q2645" s="27" t="str">
        <f>IF(UBER[[Trip duration ]]="","",HOUR(P2645)*60 + MINUTE(P2645))</f>
        <v/>
      </c>
      <c r="R2645" s="27"/>
    </row>
    <row r="2646" spans="1:18" x14ac:dyDescent="0.3">
      <c r="A2646" s="1">
        <v>2654</v>
      </c>
      <c r="B2646" s="1" t="s">
        <v>8</v>
      </c>
      <c r="C2646" s="1" t="s">
        <v>6</v>
      </c>
      <c r="D2646" s="1" t="str">
        <f t="shared" si="123"/>
        <v>No</v>
      </c>
      <c r="E2646" s="1" t="s">
        <v>7</v>
      </c>
      <c r="F2646" s="2">
        <f>UBER[[#This Row],[Request Date]]+UBER[[#This Row],[Request Time]]</f>
        <v>42563.961111111108</v>
      </c>
      <c r="G2646" s="3">
        <v>42563</v>
      </c>
      <c r="H2646" s="4">
        <v>0.96111111111111114</v>
      </c>
      <c r="I2646" s="27">
        <f>HOUR(UBER[[#This Row],[Request Timestamp]])</f>
        <v>23</v>
      </c>
      <c r="J2646" s="4" t="str">
        <f t="shared" si="124"/>
        <v>Night</v>
      </c>
      <c r="K2646" s="4" t="str">
        <f>TEXT(UBER[[#This Row],[Request Date]],"dddd")</f>
        <v>Tuesday</v>
      </c>
      <c r="L2646" s="2" t="str">
        <f>IF(OR(UBER[Drop Date]="NA", UBER[Drop Time]="NA"), "NA",M2646+N2646)</f>
        <v>NA</v>
      </c>
      <c r="M2646" s="3" t="s">
        <v>6</v>
      </c>
      <c r="N2646" s="4"/>
      <c r="O2646" s="4" t="str">
        <f>IF(UBER[Drop Date]="NA","No","yes")</f>
        <v>No</v>
      </c>
      <c r="P2646" s="4" t="str">
        <f t="shared" si="125"/>
        <v/>
      </c>
      <c r="Q2646" s="27" t="str">
        <f>IF(UBER[[Trip duration ]]="","",HOUR(P2646)*60 + MINUTE(P2646))</f>
        <v/>
      </c>
      <c r="R2646" s="27"/>
    </row>
    <row r="2647" spans="1:18" x14ac:dyDescent="0.3">
      <c r="A2647" s="1">
        <v>2655</v>
      </c>
      <c r="B2647" s="1" t="s">
        <v>8</v>
      </c>
      <c r="C2647" s="1" t="s">
        <v>6</v>
      </c>
      <c r="D2647" s="1" t="str">
        <f t="shared" si="123"/>
        <v>No</v>
      </c>
      <c r="E2647" s="1" t="s">
        <v>7</v>
      </c>
      <c r="F2647" s="2">
        <f>UBER[[#This Row],[Request Date]]+UBER[[#This Row],[Request Time]]</f>
        <v>42563.96597222222</v>
      </c>
      <c r="G2647" s="3">
        <v>42563</v>
      </c>
      <c r="H2647" s="4">
        <v>0.96597222222222223</v>
      </c>
      <c r="I2647" s="27">
        <f>HOUR(UBER[[#This Row],[Request Timestamp]])</f>
        <v>23</v>
      </c>
      <c r="J2647" s="4" t="str">
        <f t="shared" si="124"/>
        <v>Night</v>
      </c>
      <c r="K2647" s="4" t="str">
        <f>TEXT(UBER[[#This Row],[Request Date]],"dddd")</f>
        <v>Tuesday</v>
      </c>
      <c r="L2647" s="2" t="str">
        <f>IF(OR(UBER[Drop Date]="NA", UBER[Drop Time]="NA"), "NA",M2647+N2647)</f>
        <v>NA</v>
      </c>
      <c r="M2647" s="3" t="s">
        <v>6</v>
      </c>
      <c r="N2647" s="4"/>
      <c r="O2647" s="4" t="str">
        <f>IF(UBER[Drop Date]="NA","No","yes")</f>
        <v>No</v>
      </c>
      <c r="P2647" s="4" t="str">
        <f t="shared" si="125"/>
        <v/>
      </c>
      <c r="Q2647" s="27" t="str">
        <f>IF(UBER[[Trip duration ]]="","",HOUR(P2647)*60 + MINUTE(P2647))</f>
        <v/>
      </c>
      <c r="R2647" s="27"/>
    </row>
    <row r="2648" spans="1:18" x14ac:dyDescent="0.3">
      <c r="A2648" s="1">
        <v>2656</v>
      </c>
      <c r="B2648" s="1" t="s">
        <v>4</v>
      </c>
      <c r="C2648" s="1" t="s">
        <v>6</v>
      </c>
      <c r="D2648" s="1" t="str">
        <f t="shared" si="123"/>
        <v>No</v>
      </c>
      <c r="E2648" s="1" t="s">
        <v>7</v>
      </c>
      <c r="F2648" s="2">
        <f>UBER[[#This Row],[Request Date]]+UBER[[#This Row],[Request Time]]</f>
        <v>42563.963888888888</v>
      </c>
      <c r="G2648" s="3">
        <v>42563</v>
      </c>
      <c r="H2648" s="4">
        <v>0.96388888888888891</v>
      </c>
      <c r="I2648" s="27">
        <f>HOUR(UBER[[#This Row],[Request Timestamp]])</f>
        <v>23</v>
      </c>
      <c r="J2648" s="4" t="str">
        <f t="shared" si="124"/>
        <v>Night</v>
      </c>
      <c r="K2648" s="4" t="str">
        <f>TEXT(UBER[[#This Row],[Request Date]],"dddd")</f>
        <v>Tuesday</v>
      </c>
      <c r="L2648" s="2" t="str">
        <f>IF(OR(UBER[Drop Date]="NA", UBER[Drop Time]="NA"), "NA",M2648+N2648)</f>
        <v>NA</v>
      </c>
      <c r="M2648" s="3" t="s">
        <v>6</v>
      </c>
      <c r="N2648" s="4"/>
      <c r="O2648" s="4" t="str">
        <f>IF(UBER[Drop Date]="NA","No","yes")</f>
        <v>No</v>
      </c>
      <c r="P2648" s="4" t="str">
        <f t="shared" si="125"/>
        <v/>
      </c>
      <c r="Q2648" s="27" t="str">
        <f>IF(UBER[[Trip duration ]]="","",HOUR(P2648)*60 + MINUTE(P2648))</f>
        <v/>
      </c>
      <c r="R2648" s="27"/>
    </row>
    <row r="2649" spans="1:18" x14ac:dyDescent="0.3">
      <c r="A2649" s="1">
        <v>2657</v>
      </c>
      <c r="B2649" s="1" t="s">
        <v>4</v>
      </c>
      <c r="C2649" s="1">
        <v>296</v>
      </c>
      <c r="D2649" s="1" t="str">
        <f t="shared" si="123"/>
        <v>Yes</v>
      </c>
      <c r="E2649" s="1" t="s">
        <v>5</v>
      </c>
      <c r="F2649" s="2">
        <f>UBER[[#This Row],[Request Date]]+UBER[[#This Row],[Request Time]]</f>
        <v>42563.96597222222</v>
      </c>
      <c r="G2649" s="3">
        <v>42563</v>
      </c>
      <c r="H2649" s="4">
        <v>0.96597222222222223</v>
      </c>
      <c r="I2649" s="27">
        <f>HOUR(UBER[[#This Row],[Request Timestamp]])</f>
        <v>23</v>
      </c>
      <c r="J2649" s="4" t="str">
        <f t="shared" si="124"/>
        <v>Night</v>
      </c>
      <c r="K2649" s="4" t="str">
        <f>TEXT(UBER[[#This Row],[Request Date]],"dddd")</f>
        <v>Tuesday</v>
      </c>
      <c r="L2649" s="2">
        <f>IF(OR(UBER[Drop Date]="NA", UBER[Drop Time]="NA"), "NA",M2649+N2649)</f>
        <v>42564.019444444442</v>
      </c>
      <c r="M2649" s="3">
        <v>42564</v>
      </c>
      <c r="N2649" s="4">
        <v>1.9444444444444445E-2</v>
      </c>
      <c r="O2649" s="4" t="str">
        <f>IF(UBER[Drop Date]="NA","No","yes")</f>
        <v>yes</v>
      </c>
      <c r="P2649" s="4">
        <f t="shared" si="125"/>
        <v>5.3472222221898846E-2</v>
      </c>
      <c r="Q2649" s="27">
        <f>IF(UBER[[Trip duration ]]="","",HOUR(P2649)*60 + MINUTE(P2649))</f>
        <v>77</v>
      </c>
      <c r="R2649" s="27"/>
    </row>
    <row r="2650" spans="1:18" x14ac:dyDescent="0.3">
      <c r="A2650" s="1">
        <v>2658</v>
      </c>
      <c r="B2650" s="1" t="s">
        <v>4</v>
      </c>
      <c r="C2650" s="1">
        <v>161</v>
      </c>
      <c r="D2650" s="1" t="str">
        <f t="shared" si="123"/>
        <v>Yes</v>
      </c>
      <c r="E2650" s="1" t="s">
        <v>5</v>
      </c>
      <c r="F2650" s="2">
        <f>UBER[[#This Row],[Request Date]]+UBER[[#This Row],[Request Time]]</f>
        <v>42563.970833333333</v>
      </c>
      <c r="G2650" s="3">
        <v>42563</v>
      </c>
      <c r="H2650" s="4">
        <v>0.97083333333333333</v>
      </c>
      <c r="I2650" s="27">
        <f>HOUR(UBER[[#This Row],[Request Timestamp]])</f>
        <v>23</v>
      </c>
      <c r="J2650" s="4" t="str">
        <f t="shared" si="124"/>
        <v>Night</v>
      </c>
      <c r="K2650" s="4" t="str">
        <f>TEXT(UBER[[#This Row],[Request Date]],"dddd")</f>
        <v>Tuesday</v>
      </c>
      <c r="L2650" s="2">
        <f>IF(OR(UBER[Drop Date]="NA", UBER[Drop Time]="NA"), "NA",M2650+N2650)</f>
        <v>42564.002083333333</v>
      </c>
      <c r="M2650" s="3">
        <v>42564</v>
      </c>
      <c r="N2650" s="4">
        <v>2.0833333333333333E-3</v>
      </c>
      <c r="O2650" s="4" t="str">
        <f>IF(UBER[Drop Date]="NA","No","yes")</f>
        <v>yes</v>
      </c>
      <c r="P2650" s="4">
        <f t="shared" si="125"/>
        <v>3.125E-2</v>
      </c>
      <c r="Q2650" s="27">
        <f>IF(UBER[[Trip duration ]]="","",HOUR(P2650)*60 + MINUTE(P2650))</f>
        <v>45</v>
      </c>
      <c r="R2650" s="27"/>
    </row>
    <row r="2651" spans="1:18" x14ac:dyDescent="0.3">
      <c r="A2651" s="1">
        <v>2659</v>
      </c>
      <c r="B2651" s="1" t="s">
        <v>8</v>
      </c>
      <c r="C2651" s="1" t="s">
        <v>6</v>
      </c>
      <c r="D2651" s="1" t="str">
        <f t="shared" si="123"/>
        <v>No</v>
      </c>
      <c r="E2651" s="1" t="s">
        <v>7</v>
      </c>
      <c r="F2651" s="2">
        <f>UBER[[#This Row],[Request Date]]+UBER[[#This Row],[Request Time]]</f>
        <v>42563.973611111112</v>
      </c>
      <c r="G2651" s="3">
        <v>42563</v>
      </c>
      <c r="H2651" s="4">
        <v>0.97361111111111109</v>
      </c>
      <c r="I2651" s="27">
        <f>HOUR(UBER[[#This Row],[Request Timestamp]])</f>
        <v>23</v>
      </c>
      <c r="J2651" s="4" t="str">
        <f t="shared" si="124"/>
        <v>Night</v>
      </c>
      <c r="K2651" s="4" t="str">
        <f>TEXT(UBER[[#This Row],[Request Date]],"dddd")</f>
        <v>Tuesday</v>
      </c>
      <c r="L2651" s="2" t="str">
        <f>IF(OR(UBER[Drop Date]="NA", UBER[Drop Time]="NA"), "NA",M2651+N2651)</f>
        <v>NA</v>
      </c>
      <c r="M2651" s="3" t="s">
        <v>6</v>
      </c>
      <c r="N2651" s="4"/>
      <c r="O2651" s="4" t="str">
        <f>IF(UBER[Drop Date]="NA","No","yes")</f>
        <v>No</v>
      </c>
      <c r="P2651" s="4" t="str">
        <f t="shared" si="125"/>
        <v/>
      </c>
      <c r="Q2651" s="27" t="str">
        <f>IF(UBER[[Trip duration ]]="","",HOUR(P2651)*60 + MINUTE(P2651))</f>
        <v/>
      </c>
      <c r="R2651" s="27"/>
    </row>
    <row r="2652" spans="1:18" x14ac:dyDescent="0.3">
      <c r="A2652" s="1">
        <v>2660</v>
      </c>
      <c r="B2652" s="1" t="s">
        <v>4</v>
      </c>
      <c r="C2652" s="1" t="s">
        <v>6</v>
      </c>
      <c r="D2652" s="1" t="str">
        <f t="shared" si="123"/>
        <v>No</v>
      </c>
      <c r="E2652" s="1" t="s">
        <v>7</v>
      </c>
      <c r="F2652" s="2">
        <f>UBER[[#This Row],[Request Date]]+UBER[[#This Row],[Request Time]]</f>
        <v>42563.970138888886</v>
      </c>
      <c r="G2652" s="3">
        <v>42563</v>
      </c>
      <c r="H2652" s="4">
        <v>0.97013888888888899</v>
      </c>
      <c r="I2652" s="27">
        <f>HOUR(UBER[[#This Row],[Request Timestamp]])</f>
        <v>23</v>
      </c>
      <c r="J2652" s="4" t="str">
        <f t="shared" si="124"/>
        <v>Night</v>
      </c>
      <c r="K2652" s="4" t="str">
        <f>TEXT(UBER[[#This Row],[Request Date]],"dddd")</f>
        <v>Tuesday</v>
      </c>
      <c r="L2652" s="2" t="str">
        <f>IF(OR(UBER[Drop Date]="NA", UBER[Drop Time]="NA"), "NA",M2652+N2652)</f>
        <v>NA</v>
      </c>
      <c r="M2652" s="3" t="s">
        <v>6</v>
      </c>
      <c r="N2652" s="4"/>
      <c r="O2652" s="4" t="str">
        <f>IF(UBER[Drop Date]="NA","No","yes")</f>
        <v>No</v>
      </c>
      <c r="P2652" s="4" t="str">
        <f t="shared" si="125"/>
        <v/>
      </c>
      <c r="Q2652" s="27" t="str">
        <f>IF(UBER[[Trip duration ]]="","",HOUR(P2652)*60 + MINUTE(P2652))</f>
        <v/>
      </c>
      <c r="R2652" s="27"/>
    </row>
    <row r="2653" spans="1:18" x14ac:dyDescent="0.3">
      <c r="A2653" s="1">
        <v>2661</v>
      </c>
      <c r="B2653" s="1" t="s">
        <v>4</v>
      </c>
      <c r="C2653" s="1">
        <v>16</v>
      </c>
      <c r="D2653" s="1" t="str">
        <f t="shared" si="123"/>
        <v>Yes</v>
      </c>
      <c r="E2653" s="1" t="s">
        <v>5</v>
      </c>
      <c r="F2653" s="2">
        <f>UBER[[#This Row],[Request Date]]+UBER[[#This Row],[Request Time]]</f>
        <v>42563.974305555559</v>
      </c>
      <c r="G2653" s="3">
        <v>42563</v>
      </c>
      <c r="H2653" s="4">
        <v>0.97430555555555554</v>
      </c>
      <c r="I2653" s="27">
        <f>HOUR(UBER[[#This Row],[Request Timestamp]])</f>
        <v>23</v>
      </c>
      <c r="J2653" s="4" t="str">
        <f t="shared" si="124"/>
        <v>Night</v>
      </c>
      <c r="K2653" s="4" t="str">
        <f>TEXT(UBER[[#This Row],[Request Date]],"dddd")</f>
        <v>Tuesday</v>
      </c>
      <c r="L2653" s="2">
        <f>IF(OR(UBER[Drop Date]="NA", UBER[Drop Time]="NA"), "NA",M2653+N2653)</f>
        <v>42564.018750000003</v>
      </c>
      <c r="M2653" s="3">
        <v>42564</v>
      </c>
      <c r="N2653" s="4">
        <v>1.8749999999999999E-2</v>
      </c>
      <c r="O2653" s="4" t="str">
        <f>IF(UBER[Drop Date]="NA","No","yes")</f>
        <v>yes</v>
      </c>
      <c r="P2653" s="4">
        <f t="shared" si="125"/>
        <v>4.4444444443797693E-2</v>
      </c>
      <c r="Q2653" s="27">
        <f>IF(UBER[[Trip duration ]]="","",HOUR(P2653)*60 + MINUTE(P2653))</f>
        <v>64</v>
      </c>
      <c r="R2653" s="27"/>
    </row>
    <row r="2654" spans="1:18" x14ac:dyDescent="0.3">
      <c r="A2654" s="1">
        <v>2662</v>
      </c>
      <c r="B2654" s="1" t="s">
        <v>4</v>
      </c>
      <c r="C2654" s="1">
        <v>256</v>
      </c>
      <c r="D2654" s="1" t="str">
        <f t="shared" si="123"/>
        <v>Yes</v>
      </c>
      <c r="E2654" s="1" t="s">
        <v>5</v>
      </c>
      <c r="F2654" s="2">
        <f>UBER[[#This Row],[Request Date]]+UBER[[#This Row],[Request Time]]</f>
        <v>42563.973611111112</v>
      </c>
      <c r="G2654" s="3">
        <v>42563</v>
      </c>
      <c r="H2654" s="4">
        <v>0.97361111111111109</v>
      </c>
      <c r="I2654" s="27">
        <f>HOUR(UBER[[#This Row],[Request Timestamp]])</f>
        <v>23</v>
      </c>
      <c r="J2654" s="4" t="str">
        <f t="shared" si="124"/>
        <v>Night</v>
      </c>
      <c r="K2654" s="4" t="str">
        <f>TEXT(UBER[[#This Row],[Request Date]],"dddd")</f>
        <v>Tuesday</v>
      </c>
      <c r="L2654" s="2">
        <f>IF(OR(UBER[Drop Date]="NA", UBER[Drop Time]="NA"), "NA",M2654+N2654)</f>
        <v>42564.008333333331</v>
      </c>
      <c r="M2654" s="3">
        <v>42564</v>
      </c>
      <c r="N2654" s="4">
        <v>8.3333333333333332E-3</v>
      </c>
      <c r="O2654" s="4" t="str">
        <f>IF(UBER[Drop Date]="NA","No","yes")</f>
        <v>yes</v>
      </c>
      <c r="P2654" s="4">
        <f t="shared" si="125"/>
        <v>3.4722222218988463E-2</v>
      </c>
      <c r="Q2654" s="27">
        <f>IF(UBER[[Trip duration ]]="","",HOUR(P2654)*60 + MINUTE(P2654))</f>
        <v>50</v>
      </c>
      <c r="R2654" s="27"/>
    </row>
    <row r="2655" spans="1:18" x14ac:dyDescent="0.3">
      <c r="A2655" s="1">
        <v>2663</v>
      </c>
      <c r="B2655" s="1" t="s">
        <v>4</v>
      </c>
      <c r="C2655" s="1" t="s">
        <v>6</v>
      </c>
      <c r="D2655" s="1" t="str">
        <f t="shared" si="123"/>
        <v>No</v>
      </c>
      <c r="E2655" s="1" t="s">
        <v>7</v>
      </c>
      <c r="F2655" s="2">
        <f>UBER[[#This Row],[Request Date]]+UBER[[#This Row],[Request Time]]</f>
        <v>42563.975694444445</v>
      </c>
      <c r="G2655" s="3">
        <v>42563</v>
      </c>
      <c r="H2655" s="4">
        <v>0.97569444444444453</v>
      </c>
      <c r="I2655" s="27">
        <f>HOUR(UBER[[#This Row],[Request Timestamp]])</f>
        <v>23</v>
      </c>
      <c r="J2655" s="4" t="str">
        <f t="shared" si="124"/>
        <v>Night</v>
      </c>
      <c r="K2655" s="4" t="str">
        <f>TEXT(UBER[[#This Row],[Request Date]],"dddd")</f>
        <v>Tuesday</v>
      </c>
      <c r="L2655" s="2" t="str">
        <f>IF(OR(UBER[Drop Date]="NA", UBER[Drop Time]="NA"), "NA",M2655+N2655)</f>
        <v>NA</v>
      </c>
      <c r="M2655" s="3" t="s">
        <v>6</v>
      </c>
      <c r="N2655" s="4"/>
      <c r="O2655" s="4" t="str">
        <f>IF(UBER[Drop Date]="NA","No","yes")</f>
        <v>No</v>
      </c>
      <c r="P2655" s="4" t="str">
        <f t="shared" si="125"/>
        <v/>
      </c>
      <c r="Q2655" s="27" t="str">
        <f>IF(UBER[[Trip duration ]]="","",HOUR(P2655)*60 + MINUTE(P2655))</f>
        <v/>
      </c>
      <c r="R2655" s="27"/>
    </row>
    <row r="2656" spans="1:18" x14ac:dyDescent="0.3">
      <c r="A2656" s="1">
        <v>2664</v>
      </c>
      <c r="B2656" s="1" t="s">
        <v>4</v>
      </c>
      <c r="C2656" s="1">
        <v>69</v>
      </c>
      <c r="D2656" s="1" t="str">
        <f t="shared" si="123"/>
        <v>Yes</v>
      </c>
      <c r="E2656" s="1" t="s">
        <v>5</v>
      </c>
      <c r="F2656" s="2">
        <f>UBER[[#This Row],[Request Date]]+UBER[[#This Row],[Request Time]]</f>
        <v>42563.976388888892</v>
      </c>
      <c r="G2656" s="3">
        <v>42563</v>
      </c>
      <c r="H2656" s="4">
        <v>0.97638888888888886</v>
      </c>
      <c r="I2656" s="27">
        <f>HOUR(UBER[[#This Row],[Request Timestamp]])</f>
        <v>23</v>
      </c>
      <c r="J2656" s="4" t="str">
        <f t="shared" si="124"/>
        <v>Night</v>
      </c>
      <c r="K2656" s="4" t="str">
        <f>TEXT(UBER[[#This Row],[Request Date]],"dddd")</f>
        <v>Tuesday</v>
      </c>
      <c r="L2656" s="2">
        <f>IF(OR(UBER[Drop Date]="NA", UBER[Drop Time]="NA"), "NA",M2656+N2656)</f>
        <v>42564.000694444447</v>
      </c>
      <c r="M2656" s="3">
        <v>42564</v>
      </c>
      <c r="N2656" s="4">
        <v>6.9444444444444447E-4</v>
      </c>
      <c r="O2656" s="4" t="str">
        <f>IF(UBER[Drop Date]="NA","No","yes")</f>
        <v>yes</v>
      </c>
      <c r="P2656" s="4">
        <f t="shared" si="125"/>
        <v>2.4305555554747116E-2</v>
      </c>
      <c r="Q2656" s="27">
        <f>IF(UBER[[Trip duration ]]="","",HOUR(P2656)*60 + MINUTE(P2656))</f>
        <v>35</v>
      </c>
      <c r="R2656" s="27"/>
    </row>
    <row r="2657" spans="1:18" x14ac:dyDescent="0.3">
      <c r="A2657" s="1">
        <v>2665</v>
      </c>
      <c r="B2657" s="1" t="s">
        <v>4</v>
      </c>
      <c r="C2657" s="1">
        <v>55</v>
      </c>
      <c r="D2657" s="1" t="str">
        <f t="shared" si="123"/>
        <v>Yes</v>
      </c>
      <c r="E2657" s="1" t="s">
        <v>5</v>
      </c>
      <c r="F2657" s="2">
        <f>UBER[[#This Row],[Request Date]]+UBER[[#This Row],[Request Time]]</f>
        <v>42563.979166666664</v>
      </c>
      <c r="G2657" s="3">
        <v>42563</v>
      </c>
      <c r="H2657" s="4">
        <v>0.97916666666666663</v>
      </c>
      <c r="I2657" s="27">
        <f>HOUR(UBER[[#This Row],[Request Timestamp]])</f>
        <v>23</v>
      </c>
      <c r="J2657" s="4" t="str">
        <f t="shared" si="124"/>
        <v>Night</v>
      </c>
      <c r="K2657" s="4" t="str">
        <f>TEXT(UBER[[#This Row],[Request Date]],"dddd")</f>
        <v>Tuesday</v>
      </c>
      <c r="L2657" s="2">
        <f>IF(OR(UBER[Drop Date]="NA", UBER[Drop Time]="NA"), "NA",M2657+N2657)</f>
        <v>42564.025694444441</v>
      </c>
      <c r="M2657" s="3">
        <v>42564</v>
      </c>
      <c r="N2657" s="4">
        <v>2.5694444444444447E-2</v>
      </c>
      <c r="O2657" s="4" t="str">
        <f>IF(UBER[Drop Date]="NA","No","yes")</f>
        <v>yes</v>
      </c>
      <c r="P2657" s="4">
        <f t="shared" si="125"/>
        <v>4.6527777776645962E-2</v>
      </c>
      <c r="Q2657" s="27">
        <f>IF(UBER[[Trip duration ]]="","",HOUR(P2657)*60 + MINUTE(P2657))</f>
        <v>67</v>
      </c>
      <c r="R2657" s="27"/>
    </row>
    <row r="2658" spans="1:18" x14ac:dyDescent="0.3">
      <c r="A2658" s="1">
        <v>2666</v>
      </c>
      <c r="B2658" s="1" t="s">
        <v>8</v>
      </c>
      <c r="C2658" s="1">
        <v>210</v>
      </c>
      <c r="D2658" s="1" t="str">
        <f t="shared" si="123"/>
        <v>Yes</v>
      </c>
      <c r="E2658" s="1" t="s">
        <v>5</v>
      </c>
      <c r="F2658" s="2">
        <f>UBER[[#This Row],[Request Date]]+UBER[[#This Row],[Request Time]]</f>
        <v>42563.986111111109</v>
      </c>
      <c r="G2658" s="3">
        <v>42563</v>
      </c>
      <c r="H2658" s="4">
        <v>0.98611111111111116</v>
      </c>
      <c r="I2658" s="27">
        <f>HOUR(UBER[[#This Row],[Request Timestamp]])</f>
        <v>23</v>
      </c>
      <c r="J2658" s="4" t="str">
        <f t="shared" si="124"/>
        <v>Night</v>
      </c>
      <c r="K2658" s="4" t="str">
        <f>TEXT(UBER[[#This Row],[Request Date]],"dddd")</f>
        <v>Tuesday</v>
      </c>
      <c r="L2658" s="2">
        <f>IF(OR(UBER[Drop Date]="NA", UBER[Drop Time]="NA"), "NA",M2658+N2658)</f>
        <v>42564.015277777777</v>
      </c>
      <c r="M2658" s="3">
        <v>42564</v>
      </c>
      <c r="N2658" s="4">
        <v>1.5277777777777777E-2</v>
      </c>
      <c r="O2658" s="4" t="str">
        <f>IF(UBER[Drop Date]="NA","No","yes")</f>
        <v>yes</v>
      </c>
      <c r="P2658" s="4">
        <f t="shared" si="125"/>
        <v>2.9166666667151731E-2</v>
      </c>
      <c r="Q2658" s="27">
        <f>IF(UBER[[Trip duration ]]="","",HOUR(P2658)*60 + MINUTE(P2658))</f>
        <v>42</v>
      </c>
      <c r="R2658" s="27"/>
    </row>
    <row r="2659" spans="1:18" x14ac:dyDescent="0.3">
      <c r="A2659" s="1">
        <v>2667</v>
      </c>
      <c r="B2659" s="1" t="s">
        <v>4</v>
      </c>
      <c r="C2659" s="1">
        <v>25</v>
      </c>
      <c r="D2659" s="1" t="str">
        <f t="shared" si="123"/>
        <v>Yes</v>
      </c>
      <c r="E2659" s="1" t="s">
        <v>5</v>
      </c>
      <c r="F2659" s="2">
        <f>UBER[[#This Row],[Request Date]]+UBER[[#This Row],[Request Time]]</f>
        <v>42563.982638888891</v>
      </c>
      <c r="G2659" s="3">
        <v>42563</v>
      </c>
      <c r="H2659" s="4">
        <v>0.98263888888888884</v>
      </c>
      <c r="I2659" s="27">
        <f>HOUR(UBER[[#This Row],[Request Timestamp]])</f>
        <v>23</v>
      </c>
      <c r="J2659" s="4" t="str">
        <f t="shared" si="124"/>
        <v>Night</v>
      </c>
      <c r="K2659" s="4" t="str">
        <f>TEXT(UBER[[#This Row],[Request Date]],"dddd")</f>
        <v>Tuesday</v>
      </c>
      <c r="L2659" s="2">
        <f>IF(OR(UBER[Drop Date]="NA", UBER[Drop Time]="NA"), "NA",M2659+N2659)</f>
        <v>42564.027777777781</v>
      </c>
      <c r="M2659" s="3">
        <v>42564</v>
      </c>
      <c r="N2659" s="4">
        <v>2.7777777777777776E-2</v>
      </c>
      <c r="O2659" s="4" t="str">
        <f>IF(UBER[Drop Date]="NA","No","yes")</f>
        <v>yes</v>
      </c>
      <c r="P2659" s="4">
        <f t="shared" si="125"/>
        <v>4.5138888890505768E-2</v>
      </c>
      <c r="Q2659" s="27">
        <f>IF(UBER[[Trip duration ]]="","",HOUR(P2659)*60 + MINUTE(P2659))</f>
        <v>65</v>
      </c>
      <c r="R2659" s="27"/>
    </row>
    <row r="2660" spans="1:18" x14ac:dyDescent="0.3">
      <c r="A2660" s="1">
        <v>2668</v>
      </c>
      <c r="B2660" s="1" t="s">
        <v>4</v>
      </c>
      <c r="C2660" s="1">
        <v>228</v>
      </c>
      <c r="D2660" s="1" t="str">
        <f t="shared" si="123"/>
        <v>Yes</v>
      </c>
      <c r="E2660" s="1" t="s">
        <v>5</v>
      </c>
      <c r="F2660" s="2">
        <f>UBER[[#This Row],[Request Date]]+UBER[[#This Row],[Request Time]]</f>
        <v>42563.982638888891</v>
      </c>
      <c r="G2660" s="3">
        <v>42563</v>
      </c>
      <c r="H2660" s="4">
        <v>0.98263888888888884</v>
      </c>
      <c r="I2660" s="27">
        <f>HOUR(UBER[[#This Row],[Request Timestamp]])</f>
        <v>23</v>
      </c>
      <c r="J2660" s="4" t="str">
        <f t="shared" si="124"/>
        <v>Night</v>
      </c>
      <c r="K2660" s="4" t="str">
        <f>TEXT(UBER[[#This Row],[Request Date]],"dddd")</f>
        <v>Tuesday</v>
      </c>
      <c r="L2660" s="2">
        <f>IF(OR(UBER[Drop Date]="NA", UBER[Drop Time]="NA"), "NA",M2660+N2660)</f>
        <v>42564.011111111111</v>
      </c>
      <c r="M2660" s="3">
        <v>42564</v>
      </c>
      <c r="N2660" s="4">
        <v>1.1111111111111112E-2</v>
      </c>
      <c r="O2660" s="4" t="str">
        <f>IF(UBER[Drop Date]="NA","No","yes")</f>
        <v>yes</v>
      </c>
      <c r="P2660" s="4">
        <f t="shared" si="125"/>
        <v>2.8472222220443655E-2</v>
      </c>
      <c r="Q2660" s="27">
        <f>IF(UBER[[Trip duration ]]="","",HOUR(P2660)*60 + MINUTE(P2660))</f>
        <v>41</v>
      </c>
      <c r="R2660" s="27"/>
    </row>
    <row r="2661" spans="1:18" x14ac:dyDescent="0.3">
      <c r="A2661" s="1">
        <v>2669</v>
      </c>
      <c r="B2661" s="1" t="s">
        <v>4</v>
      </c>
      <c r="C2661" s="1" t="s">
        <v>6</v>
      </c>
      <c r="D2661" s="1" t="str">
        <f t="shared" si="123"/>
        <v>No</v>
      </c>
      <c r="E2661" s="1" t="s">
        <v>7</v>
      </c>
      <c r="F2661" s="2">
        <f>UBER[[#This Row],[Request Date]]+UBER[[#This Row],[Request Time]]</f>
        <v>42563.984027777777</v>
      </c>
      <c r="G2661" s="3">
        <v>42563</v>
      </c>
      <c r="H2661" s="4">
        <v>0.98402777777777783</v>
      </c>
      <c r="I2661" s="27">
        <f>HOUR(UBER[[#This Row],[Request Timestamp]])</f>
        <v>23</v>
      </c>
      <c r="J2661" s="4" t="str">
        <f t="shared" si="124"/>
        <v>Night</v>
      </c>
      <c r="K2661" s="4" t="str">
        <f>TEXT(UBER[[#This Row],[Request Date]],"dddd")</f>
        <v>Tuesday</v>
      </c>
      <c r="L2661" s="2" t="str">
        <f>IF(OR(UBER[Drop Date]="NA", UBER[Drop Time]="NA"), "NA",M2661+N2661)</f>
        <v>NA</v>
      </c>
      <c r="M2661" s="3" t="s">
        <v>6</v>
      </c>
      <c r="N2661" s="4"/>
      <c r="O2661" s="4" t="str">
        <f>IF(UBER[Drop Date]="NA","No","yes")</f>
        <v>No</v>
      </c>
      <c r="P2661" s="4" t="str">
        <f t="shared" si="125"/>
        <v/>
      </c>
      <c r="Q2661" s="27" t="str">
        <f>IF(UBER[[Trip duration ]]="","",HOUR(P2661)*60 + MINUTE(P2661))</f>
        <v/>
      </c>
      <c r="R2661" s="27"/>
    </row>
    <row r="2662" spans="1:18" x14ac:dyDescent="0.3">
      <c r="A2662" s="1">
        <v>2670</v>
      </c>
      <c r="B2662" s="1" t="s">
        <v>4</v>
      </c>
      <c r="C2662" s="1" t="s">
        <v>6</v>
      </c>
      <c r="D2662" s="1" t="str">
        <f t="shared" si="123"/>
        <v>No</v>
      </c>
      <c r="E2662" s="1" t="s">
        <v>7</v>
      </c>
      <c r="F2662" s="2">
        <f>UBER[[#This Row],[Request Date]]+UBER[[#This Row],[Request Time]]</f>
        <v>42563.98541666667</v>
      </c>
      <c r="G2662" s="3">
        <v>42563</v>
      </c>
      <c r="H2662" s="4">
        <v>0.98541666666666661</v>
      </c>
      <c r="I2662" s="27">
        <f>HOUR(UBER[[#This Row],[Request Timestamp]])</f>
        <v>23</v>
      </c>
      <c r="J2662" s="4" t="str">
        <f t="shared" si="124"/>
        <v>Night</v>
      </c>
      <c r="K2662" s="4" t="str">
        <f>TEXT(UBER[[#This Row],[Request Date]],"dddd")</f>
        <v>Tuesday</v>
      </c>
      <c r="L2662" s="2" t="str">
        <f>IF(OR(UBER[Drop Date]="NA", UBER[Drop Time]="NA"), "NA",M2662+N2662)</f>
        <v>NA</v>
      </c>
      <c r="M2662" s="3" t="s">
        <v>6</v>
      </c>
      <c r="N2662" s="4"/>
      <c r="O2662" s="4" t="str">
        <f>IF(UBER[Drop Date]="NA","No","yes")</f>
        <v>No</v>
      </c>
      <c r="P2662" s="4" t="str">
        <f t="shared" si="125"/>
        <v/>
      </c>
      <c r="Q2662" s="27" t="str">
        <f>IF(UBER[[Trip duration ]]="","",HOUR(P2662)*60 + MINUTE(P2662))</f>
        <v/>
      </c>
      <c r="R2662" s="27"/>
    </row>
    <row r="2663" spans="1:18" x14ac:dyDescent="0.3">
      <c r="A2663" s="1">
        <v>2671</v>
      </c>
      <c r="B2663" s="1" t="s">
        <v>8</v>
      </c>
      <c r="C2663" s="1" t="s">
        <v>6</v>
      </c>
      <c r="D2663" s="1" t="str">
        <f t="shared" si="123"/>
        <v>No</v>
      </c>
      <c r="E2663" s="1" t="s">
        <v>7</v>
      </c>
      <c r="F2663" s="2">
        <f>UBER[[#This Row],[Request Date]]+UBER[[#This Row],[Request Time]]</f>
        <v>42563.988194444442</v>
      </c>
      <c r="G2663" s="3">
        <v>42563</v>
      </c>
      <c r="H2663" s="4">
        <v>0.98819444444444438</v>
      </c>
      <c r="I2663" s="27">
        <f>HOUR(UBER[[#This Row],[Request Timestamp]])</f>
        <v>23</v>
      </c>
      <c r="J2663" s="4" t="str">
        <f t="shared" si="124"/>
        <v>Night</v>
      </c>
      <c r="K2663" s="4" t="str">
        <f>TEXT(UBER[[#This Row],[Request Date]],"dddd")</f>
        <v>Tuesday</v>
      </c>
      <c r="L2663" s="2" t="str">
        <f>IF(OR(UBER[Drop Date]="NA", UBER[Drop Time]="NA"), "NA",M2663+N2663)</f>
        <v>NA</v>
      </c>
      <c r="M2663" s="3" t="s">
        <v>6</v>
      </c>
      <c r="N2663" s="4"/>
      <c r="O2663" s="4" t="str">
        <f>IF(UBER[Drop Date]="NA","No","yes")</f>
        <v>No</v>
      </c>
      <c r="P2663" s="4" t="str">
        <f t="shared" si="125"/>
        <v/>
      </c>
      <c r="Q2663" s="27" t="str">
        <f>IF(UBER[[Trip duration ]]="","",HOUR(P2663)*60 + MINUTE(P2663))</f>
        <v/>
      </c>
      <c r="R2663" s="27"/>
    </row>
    <row r="2664" spans="1:18" x14ac:dyDescent="0.3">
      <c r="A2664" s="1">
        <v>2672</v>
      </c>
      <c r="B2664" s="1" t="s">
        <v>8</v>
      </c>
      <c r="C2664" s="1">
        <v>136</v>
      </c>
      <c r="D2664" s="1" t="str">
        <f t="shared" si="123"/>
        <v>Yes</v>
      </c>
      <c r="E2664" s="1" t="s">
        <v>9</v>
      </c>
      <c r="F2664" s="2">
        <f>UBER[[#This Row],[Request Date]]+UBER[[#This Row],[Request Time]]</f>
        <v>42563.986805555556</v>
      </c>
      <c r="G2664" s="3">
        <v>42563</v>
      </c>
      <c r="H2664" s="4">
        <v>0.9868055555555556</v>
      </c>
      <c r="I2664" s="27">
        <f>HOUR(UBER[[#This Row],[Request Timestamp]])</f>
        <v>23</v>
      </c>
      <c r="J2664" s="4" t="str">
        <f t="shared" si="124"/>
        <v>Night</v>
      </c>
      <c r="K2664" s="4" t="str">
        <f>TEXT(UBER[[#This Row],[Request Date]],"dddd")</f>
        <v>Tuesday</v>
      </c>
      <c r="L2664" s="2" t="str">
        <f>IF(OR(UBER[Drop Date]="NA", UBER[Drop Time]="NA"), "NA",M2664+N2664)</f>
        <v>NA</v>
      </c>
      <c r="M2664" s="3" t="s">
        <v>6</v>
      </c>
      <c r="N2664" s="4"/>
      <c r="O2664" s="4" t="str">
        <f>IF(UBER[Drop Date]="NA","No","yes")</f>
        <v>No</v>
      </c>
      <c r="P2664" s="4" t="str">
        <f t="shared" si="125"/>
        <v/>
      </c>
      <c r="Q2664" s="27" t="str">
        <f>IF(UBER[[Trip duration ]]="","",HOUR(P2664)*60 + MINUTE(P2664))</f>
        <v/>
      </c>
      <c r="R2664" s="27"/>
    </row>
    <row r="2665" spans="1:18" x14ac:dyDescent="0.3">
      <c r="A2665" s="1">
        <v>2673</v>
      </c>
      <c r="B2665" s="1" t="s">
        <v>4</v>
      </c>
      <c r="C2665" s="1" t="s">
        <v>6</v>
      </c>
      <c r="D2665" s="1" t="str">
        <f t="shared" si="123"/>
        <v>No</v>
      </c>
      <c r="E2665" s="1" t="s">
        <v>7</v>
      </c>
      <c r="F2665" s="2">
        <f>UBER[[#This Row],[Request Date]]+UBER[[#This Row],[Request Time]]</f>
        <v>42563.988194444442</v>
      </c>
      <c r="G2665" s="3">
        <v>42563</v>
      </c>
      <c r="H2665" s="4">
        <v>0.98819444444444438</v>
      </c>
      <c r="I2665" s="27">
        <f>HOUR(UBER[[#This Row],[Request Timestamp]])</f>
        <v>23</v>
      </c>
      <c r="J2665" s="4" t="str">
        <f t="shared" si="124"/>
        <v>Night</v>
      </c>
      <c r="K2665" s="4" t="str">
        <f>TEXT(UBER[[#This Row],[Request Date]],"dddd")</f>
        <v>Tuesday</v>
      </c>
      <c r="L2665" s="2" t="str">
        <f>IF(OR(UBER[Drop Date]="NA", UBER[Drop Time]="NA"), "NA",M2665+N2665)</f>
        <v>NA</v>
      </c>
      <c r="M2665" s="3" t="s">
        <v>6</v>
      </c>
      <c r="N2665" s="4"/>
      <c r="O2665" s="4" t="str">
        <f>IF(UBER[Drop Date]="NA","No","yes")</f>
        <v>No</v>
      </c>
      <c r="P2665" s="4" t="str">
        <f t="shared" si="125"/>
        <v/>
      </c>
      <c r="Q2665" s="27" t="str">
        <f>IF(UBER[[Trip duration ]]="","",HOUR(P2665)*60 + MINUTE(P2665))</f>
        <v/>
      </c>
      <c r="R2665" s="27"/>
    </row>
    <row r="2666" spans="1:18" x14ac:dyDescent="0.3">
      <c r="A2666" s="1">
        <v>2674</v>
      </c>
      <c r="B2666" s="1" t="s">
        <v>8</v>
      </c>
      <c r="C2666" s="1" t="s">
        <v>6</v>
      </c>
      <c r="D2666" s="1" t="str">
        <f t="shared" si="123"/>
        <v>No</v>
      </c>
      <c r="E2666" s="1" t="s">
        <v>7</v>
      </c>
      <c r="F2666" s="2">
        <f>UBER[[#This Row],[Request Date]]+UBER[[#This Row],[Request Time]]</f>
        <v>42563.989583333336</v>
      </c>
      <c r="G2666" s="3">
        <v>42563</v>
      </c>
      <c r="H2666" s="4">
        <v>0.98958333333333337</v>
      </c>
      <c r="I2666" s="27">
        <f>HOUR(UBER[[#This Row],[Request Timestamp]])</f>
        <v>23</v>
      </c>
      <c r="J2666" s="4" t="str">
        <f t="shared" si="124"/>
        <v>Night</v>
      </c>
      <c r="K2666" s="4" t="str">
        <f>TEXT(UBER[[#This Row],[Request Date]],"dddd")</f>
        <v>Tuesday</v>
      </c>
      <c r="L2666" s="2" t="str">
        <f>IF(OR(UBER[Drop Date]="NA", UBER[Drop Time]="NA"), "NA",M2666+N2666)</f>
        <v>NA</v>
      </c>
      <c r="M2666" s="3" t="s">
        <v>6</v>
      </c>
      <c r="N2666" s="4"/>
      <c r="O2666" s="4" t="str">
        <f>IF(UBER[Drop Date]="NA","No","yes")</f>
        <v>No</v>
      </c>
      <c r="P2666" s="4" t="str">
        <f t="shared" si="125"/>
        <v/>
      </c>
      <c r="Q2666" s="27" t="str">
        <f>IF(UBER[[Trip duration ]]="","",HOUR(P2666)*60 + MINUTE(P2666))</f>
        <v/>
      </c>
      <c r="R2666" s="27"/>
    </row>
    <row r="2667" spans="1:18" x14ac:dyDescent="0.3">
      <c r="A2667" s="1">
        <v>2675</v>
      </c>
      <c r="B2667" s="1" t="s">
        <v>4</v>
      </c>
      <c r="C2667" s="1">
        <v>15</v>
      </c>
      <c r="D2667" s="1" t="str">
        <f t="shared" si="123"/>
        <v>Yes</v>
      </c>
      <c r="E2667" s="1" t="s">
        <v>5</v>
      </c>
      <c r="F2667" s="2">
        <f>UBER[[#This Row],[Request Date]]+UBER[[#This Row],[Request Time]]</f>
        <v>42563.988194444442</v>
      </c>
      <c r="G2667" s="3">
        <v>42563</v>
      </c>
      <c r="H2667" s="4">
        <v>0.98819444444444438</v>
      </c>
      <c r="I2667" s="27">
        <f>HOUR(UBER[[#This Row],[Request Timestamp]])</f>
        <v>23</v>
      </c>
      <c r="J2667" s="4" t="str">
        <f t="shared" si="124"/>
        <v>Night</v>
      </c>
      <c r="K2667" s="4" t="str">
        <f>TEXT(UBER[[#This Row],[Request Date]],"dddd")</f>
        <v>Tuesday</v>
      </c>
      <c r="L2667" s="2">
        <f>IF(OR(UBER[Drop Date]="NA", UBER[Drop Time]="NA"), "NA",M2667+N2667)</f>
        <v>42564.024305555555</v>
      </c>
      <c r="M2667" s="3">
        <v>42564</v>
      </c>
      <c r="N2667" s="4">
        <v>2.4305555555555556E-2</v>
      </c>
      <c r="O2667" s="4" t="str">
        <f>IF(UBER[Drop Date]="NA","No","yes")</f>
        <v>yes</v>
      </c>
      <c r="P2667" s="4">
        <f t="shared" si="125"/>
        <v>3.6111111112404615E-2</v>
      </c>
      <c r="Q2667" s="27">
        <f>IF(UBER[[Trip duration ]]="","",HOUR(P2667)*60 + MINUTE(P2667))</f>
        <v>52</v>
      </c>
      <c r="R2667" s="27"/>
    </row>
    <row r="2668" spans="1:18" x14ac:dyDescent="0.3">
      <c r="A2668" s="1">
        <v>2676</v>
      </c>
      <c r="B2668" s="1" t="s">
        <v>4</v>
      </c>
      <c r="C2668" s="1">
        <v>188</v>
      </c>
      <c r="D2668" s="1" t="str">
        <f t="shared" si="123"/>
        <v>Yes</v>
      </c>
      <c r="E2668" s="1" t="s">
        <v>5</v>
      </c>
      <c r="F2668" s="2">
        <f>UBER[[#This Row],[Request Date]]+UBER[[#This Row],[Request Time]]</f>
        <v>42563.995138888888</v>
      </c>
      <c r="G2668" s="3">
        <v>42563</v>
      </c>
      <c r="H2668" s="4">
        <v>0.99513888888888891</v>
      </c>
      <c r="I2668" s="27">
        <f>HOUR(UBER[[#This Row],[Request Timestamp]])</f>
        <v>23</v>
      </c>
      <c r="J2668" s="4" t="str">
        <f t="shared" si="124"/>
        <v>Night</v>
      </c>
      <c r="K2668" s="4" t="str">
        <f>TEXT(UBER[[#This Row],[Request Date]],"dddd")</f>
        <v>Tuesday</v>
      </c>
      <c r="L2668" s="2">
        <f>IF(OR(UBER[Drop Date]="NA", UBER[Drop Time]="NA"), "NA",M2668+N2668)</f>
        <v>42564.018055555556</v>
      </c>
      <c r="M2668" s="3">
        <v>42564</v>
      </c>
      <c r="N2668" s="4">
        <v>1.8055555555555557E-2</v>
      </c>
      <c r="O2668" s="4" t="str">
        <f>IF(UBER[Drop Date]="NA","No","yes")</f>
        <v>yes</v>
      </c>
      <c r="P2668" s="4">
        <f t="shared" si="125"/>
        <v>2.2916666668606922E-2</v>
      </c>
      <c r="Q2668" s="27">
        <f>IF(UBER[[Trip duration ]]="","",HOUR(P2668)*60 + MINUTE(P2668))</f>
        <v>33</v>
      </c>
      <c r="R2668" s="27"/>
    </row>
    <row r="2669" spans="1:18" x14ac:dyDescent="0.3">
      <c r="A2669" s="1">
        <v>2677</v>
      </c>
      <c r="B2669" s="1" t="s">
        <v>8</v>
      </c>
      <c r="C2669" s="1">
        <v>149</v>
      </c>
      <c r="D2669" s="1" t="str">
        <f t="shared" si="123"/>
        <v>Yes</v>
      </c>
      <c r="E2669" s="1" t="s">
        <v>5</v>
      </c>
      <c r="F2669" s="2">
        <f>UBER[[#This Row],[Request Date]]+UBER[[#This Row],[Request Time]]</f>
        <v>42563.995833333334</v>
      </c>
      <c r="G2669" s="3">
        <v>42563</v>
      </c>
      <c r="H2669" s="4">
        <v>0.99583333333333324</v>
      </c>
      <c r="I2669" s="27">
        <f>HOUR(UBER[[#This Row],[Request Timestamp]])</f>
        <v>23</v>
      </c>
      <c r="J2669" s="4" t="str">
        <f t="shared" si="124"/>
        <v>Night</v>
      </c>
      <c r="K2669" s="4" t="str">
        <f>TEXT(UBER[[#This Row],[Request Date]],"dddd")</f>
        <v>Tuesday</v>
      </c>
      <c r="L2669" s="2">
        <f>IF(OR(UBER[Drop Date]="NA", UBER[Drop Time]="NA"), "NA",M2669+N2669)</f>
        <v>42564.021527777775</v>
      </c>
      <c r="M2669" s="3">
        <v>42564</v>
      </c>
      <c r="N2669" s="4">
        <v>2.1527777777777781E-2</v>
      </c>
      <c r="O2669" s="4" t="str">
        <f>IF(UBER[Drop Date]="NA","No","yes")</f>
        <v>yes</v>
      </c>
      <c r="P2669" s="4">
        <f t="shared" si="125"/>
        <v>2.569444444088731E-2</v>
      </c>
      <c r="Q2669" s="27">
        <f>IF(UBER[[Trip duration ]]="","",HOUR(P2669)*60 + MINUTE(P2669))</f>
        <v>37</v>
      </c>
      <c r="R2669" s="27"/>
    </row>
    <row r="2670" spans="1:18" x14ac:dyDescent="0.3">
      <c r="A2670" s="1">
        <v>2678</v>
      </c>
      <c r="B2670" s="1" t="s">
        <v>4</v>
      </c>
      <c r="C2670" s="1" t="s">
        <v>6</v>
      </c>
      <c r="D2670" s="1" t="str">
        <f t="shared" si="123"/>
        <v>No</v>
      </c>
      <c r="E2670" s="1" t="s">
        <v>7</v>
      </c>
      <c r="F2670" s="2">
        <f>UBER[[#This Row],[Request Date]]+UBER[[#This Row],[Request Time]]</f>
        <v>42563.995138888888</v>
      </c>
      <c r="G2670" s="3">
        <v>42563</v>
      </c>
      <c r="H2670" s="4">
        <v>0.99513888888888891</v>
      </c>
      <c r="I2670" s="27">
        <f>HOUR(UBER[[#This Row],[Request Timestamp]])</f>
        <v>23</v>
      </c>
      <c r="J2670" s="4" t="str">
        <f t="shared" si="124"/>
        <v>Night</v>
      </c>
      <c r="K2670" s="4" t="str">
        <f>TEXT(UBER[[#This Row],[Request Date]],"dddd")</f>
        <v>Tuesday</v>
      </c>
      <c r="L2670" s="2" t="str">
        <f>IF(OR(UBER[Drop Date]="NA", UBER[Drop Time]="NA"), "NA",M2670+N2670)</f>
        <v>NA</v>
      </c>
      <c r="M2670" s="3" t="s">
        <v>6</v>
      </c>
      <c r="N2670" s="4"/>
      <c r="O2670" s="4" t="str">
        <f>IF(UBER[Drop Date]="NA","No","yes")</f>
        <v>No</v>
      </c>
      <c r="P2670" s="4" t="str">
        <f t="shared" si="125"/>
        <v/>
      </c>
      <c r="Q2670" s="27" t="str">
        <f>IF(UBER[[Trip duration ]]="","",HOUR(P2670)*60 + MINUTE(P2670))</f>
        <v/>
      </c>
      <c r="R2670" s="27"/>
    </row>
    <row r="2671" spans="1:18" x14ac:dyDescent="0.3">
      <c r="A2671" s="1">
        <v>2679</v>
      </c>
      <c r="B2671" s="1" t="s">
        <v>4</v>
      </c>
      <c r="C2671" s="1">
        <v>223</v>
      </c>
      <c r="D2671" s="1" t="str">
        <f t="shared" si="123"/>
        <v>Yes</v>
      </c>
      <c r="E2671" s="1" t="s">
        <v>5</v>
      </c>
      <c r="F2671" s="2">
        <f>UBER[[#This Row],[Request Date]]+UBER[[#This Row],[Request Time]]</f>
        <v>42563.995833333334</v>
      </c>
      <c r="G2671" s="3">
        <v>42563</v>
      </c>
      <c r="H2671" s="4">
        <v>0.99583333333333324</v>
      </c>
      <c r="I2671" s="27">
        <f>HOUR(UBER[[#This Row],[Request Timestamp]])</f>
        <v>23</v>
      </c>
      <c r="J2671" s="4" t="str">
        <f t="shared" si="124"/>
        <v>Night</v>
      </c>
      <c r="K2671" s="4" t="str">
        <f>TEXT(UBER[[#This Row],[Request Date]],"dddd")</f>
        <v>Tuesday</v>
      </c>
      <c r="L2671" s="2">
        <f>IF(OR(UBER[Drop Date]="NA", UBER[Drop Time]="NA"), "NA",M2671+N2671)</f>
        <v>42564.048611111109</v>
      </c>
      <c r="M2671" s="3">
        <v>42564</v>
      </c>
      <c r="N2671" s="4">
        <v>4.8611111111111112E-2</v>
      </c>
      <c r="O2671" s="4" t="str">
        <f>IF(UBER[Drop Date]="NA","No","yes")</f>
        <v>yes</v>
      </c>
      <c r="P2671" s="4">
        <f t="shared" si="125"/>
        <v>5.2777777775190771E-2</v>
      </c>
      <c r="Q2671" s="27">
        <f>IF(UBER[[Trip duration ]]="","",HOUR(P2671)*60 + MINUTE(P2671))</f>
        <v>76</v>
      </c>
      <c r="R2671" s="27"/>
    </row>
    <row r="2672" spans="1:18" x14ac:dyDescent="0.3">
      <c r="A2672" s="1">
        <v>2680</v>
      </c>
      <c r="B2672" s="1" t="s">
        <v>8</v>
      </c>
      <c r="C2672" s="1" t="s">
        <v>6</v>
      </c>
      <c r="D2672" s="1" t="str">
        <f t="shared" si="123"/>
        <v>No</v>
      </c>
      <c r="E2672" s="1" t="s">
        <v>7</v>
      </c>
      <c r="F2672" s="2">
        <f>UBER[[#This Row],[Request Date]]+UBER[[#This Row],[Request Time]]</f>
        <v>42563.008333333331</v>
      </c>
      <c r="G2672" s="3">
        <v>42563</v>
      </c>
      <c r="H2672" s="4">
        <v>8.3333333333333332E-3</v>
      </c>
      <c r="I2672" s="27">
        <f>HOUR(UBER[[#This Row],[Request Timestamp]])</f>
        <v>0</v>
      </c>
      <c r="J2672" s="4" t="str">
        <f t="shared" si="124"/>
        <v>Late Night</v>
      </c>
      <c r="K2672" s="4" t="str">
        <f>TEXT(UBER[[#This Row],[Request Date]],"dddd")</f>
        <v>Tuesday</v>
      </c>
      <c r="L2672" s="2" t="str">
        <f>IF(OR(UBER[Drop Date]="NA", UBER[Drop Time]="NA"), "NA",M2672+N2672)</f>
        <v>NA</v>
      </c>
      <c r="M2672" s="3" t="s">
        <v>6</v>
      </c>
      <c r="N2672" s="4"/>
      <c r="O2672" s="4" t="str">
        <f>IF(UBER[Drop Date]="NA","No","yes")</f>
        <v>No</v>
      </c>
      <c r="P2672" s="4" t="str">
        <f t="shared" si="125"/>
        <v/>
      </c>
      <c r="Q2672" s="27" t="str">
        <f>IF(UBER[[Trip duration ]]="","",HOUR(P2672)*60 + MINUTE(P2672))</f>
        <v/>
      </c>
      <c r="R2672" s="27"/>
    </row>
    <row r="2673" spans="1:18" x14ac:dyDescent="0.3">
      <c r="A2673" s="1">
        <v>2681</v>
      </c>
      <c r="B2673" s="1" t="s">
        <v>4</v>
      </c>
      <c r="C2673" s="1">
        <v>148</v>
      </c>
      <c r="D2673" s="1" t="str">
        <f t="shared" si="123"/>
        <v>Yes</v>
      </c>
      <c r="E2673" s="1" t="s">
        <v>5</v>
      </c>
      <c r="F2673" s="2">
        <f>UBER[[#This Row],[Request Date]]+UBER[[#This Row],[Request Time]]</f>
        <v>42563.006944444445</v>
      </c>
      <c r="G2673" s="3">
        <v>42563</v>
      </c>
      <c r="H2673" s="4">
        <v>6.9444444444444441E-3</v>
      </c>
      <c r="I2673" s="27">
        <f>HOUR(UBER[[#This Row],[Request Timestamp]])</f>
        <v>0</v>
      </c>
      <c r="J2673" s="4" t="str">
        <f t="shared" si="124"/>
        <v>Late Night</v>
      </c>
      <c r="K2673" s="4" t="str">
        <f>TEXT(UBER[[#This Row],[Request Date]],"dddd")</f>
        <v>Tuesday</v>
      </c>
      <c r="L2673" s="2">
        <f>IF(OR(UBER[Drop Date]="NA", UBER[Drop Time]="NA"), "NA",M2673+N2673)</f>
        <v>42563.04583333333</v>
      </c>
      <c r="M2673" s="3">
        <v>42563</v>
      </c>
      <c r="N2673" s="4">
        <v>4.5833333333333337E-2</v>
      </c>
      <c r="O2673" s="4" t="str">
        <f>IF(UBER[Drop Date]="NA","No","yes")</f>
        <v>yes</v>
      </c>
      <c r="P2673" s="4">
        <f t="shared" si="125"/>
        <v>3.8888888884685002E-2</v>
      </c>
      <c r="Q2673" s="27">
        <f>IF(UBER[[Trip duration ]]="","",HOUR(P2673)*60 + MINUTE(P2673))</f>
        <v>56</v>
      </c>
      <c r="R2673" s="27"/>
    </row>
    <row r="2674" spans="1:18" x14ac:dyDescent="0.3">
      <c r="A2674" s="1">
        <v>2682</v>
      </c>
      <c r="B2674" s="1" t="s">
        <v>4</v>
      </c>
      <c r="C2674" s="1" t="s">
        <v>6</v>
      </c>
      <c r="D2674" s="1" t="str">
        <f t="shared" si="123"/>
        <v>No</v>
      </c>
      <c r="E2674" s="1" t="s">
        <v>7</v>
      </c>
      <c r="F2674" s="2">
        <f>UBER[[#This Row],[Request Date]]+UBER[[#This Row],[Request Time]]</f>
        <v>42563.006944444445</v>
      </c>
      <c r="G2674" s="3">
        <v>42563</v>
      </c>
      <c r="H2674" s="4">
        <v>6.9444444444444441E-3</v>
      </c>
      <c r="I2674" s="27">
        <f>HOUR(UBER[[#This Row],[Request Timestamp]])</f>
        <v>0</v>
      </c>
      <c r="J2674" s="4" t="str">
        <f t="shared" si="124"/>
        <v>Late Night</v>
      </c>
      <c r="K2674" s="4" t="str">
        <f>TEXT(UBER[[#This Row],[Request Date]],"dddd")</f>
        <v>Tuesday</v>
      </c>
      <c r="L2674" s="2" t="str">
        <f>IF(OR(UBER[Drop Date]="NA", UBER[Drop Time]="NA"), "NA",M2674+N2674)</f>
        <v>NA</v>
      </c>
      <c r="M2674" s="3" t="s">
        <v>6</v>
      </c>
      <c r="N2674" s="4"/>
      <c r="O2674" s="4" t="str">
        <f>IF(UBER[Drop Date]="NA","No","yes")</f>
        <v>No</v>
      </c>
      <c r="P2674" s="4" t="str">
        <f t="shared" si="125"/>
        <v/>
      </c>
      <c r="Q2674" s="27" t="str">
        <f>IF(UBER[[Trip duration ]]="","",HOUR(P2674)*60 + MINUTE(P2674))</f>
        <v/>
      </c>
      <c r="R2674" s="27"/>
    </row>
    <row r="2675" spans="1:18" x14ac:dyDescent="0.3">
      <c r="A2675" s="1">
        <v>2683</v>
      </c>
      <c r="B2675" s="1" t="s">
        <v>8</v>
      </c>
      <c r="C2675" s="1">
        <v>258</v>
      </c>
      <c r="D2675" s="1" t="str">
        <f t="shared" si="123"/>
        <v>Yes</v>
      </c>
      <c r="E2675" s="1" t="s">
        <v>5</v>
      </c>
      <c r="F2675" s="2">
        <f>UBER[[#This Row],[Request Date]]+UBER[[#This Row],[Request Time]]</f>
        <v>42563.007638888892</v>
      </c>
      <c r="G2675" s="3">
        <v>42563</v>
      </c>
      <c r="H2675" s="4">
        <v>7.6388888888888886E-3</v>
      </c>
      <c r="I2675" s="27">
        <f>HOUR(UBER[[#This Row],[Request Timestamp]])</f>
        <v>0</v>
      </c>
      <c r="J2675" s="4" t="str">
        <f t="shared" si="124"/>
        <v>Late Night</v>
      </c>
      <c r="K2675" s="4" t="str">
        <f>TEXT(UBER[[#This Row],[Request Date]],"dddd")</f>
        <v>Tuesday</v>
      </c>
      <c r="L2675" s="2">
        <f>IF(OR(UBER[Drop Date]="NA", UBER[Drop Time]="NA"), "NA",M2675+N2675)</f>
        <v>42563.036111111112</v>
      </c>
      <c r="M2675" s="3">
        <v>42563</v>
      </c>
      <c r="N2675" s="4">
        <v>3.6111111111111115E-2</v>
      </c>
      <c r="O2675" s="4" t="str">
        <f>IF(UBER[Drop Date]="NA","No","yes")</f>
        <v>yes</v>
      </c>
      <c r="P2675" s="4">
        <f t="shared" si="125"/>
        <v>2.8472222220443655E-2</v>
      </c>
      <c r="Q2675" s="27">
        <f>IF(UBER[[Trip duration ]]="","",HOUR(P2675)*60 + MINUTE(P2675))</f>
        <v>41</v>
      </c>
      <c r="R2675" s="27"/>
    </row>
    <row r="2676" spans="1:18" x14ac:dyDescent="0.3">
      <c r="A2676" s="1">
        <v>2684</v>
      </c>
      <c r="B2676" s="1" t="s">
        <v>4</v>
      </c>
      <c r="C2676" s="1" t="s">
        <v>6</v>
      </c>
      <c r="D2676" s="1" t="str">
        <f t="shared" si="123"/>
        <v>No</v>
      </c>
      <c r="E2676" s="1" t="s">
        <v>7</v>
      </c>
      <c r="F2676" s="2">
        <f>UBER[[#This Row],[Request Date]]+UBER[[#This Row],[Request Time]]</f>
        <v>42564.009722222225</v>
      </c>
      <c r="G2676" s="3">
        <v>42564</v>
      </c>
      <c r="H2676" s="4">
        <v>9.7222222222222224E-3</v>
      </c>
      <c r="I2676" s="27">
        <f>HOUR(UBER[[#This Row],[Request Timestamp]])</f>
        <v>0</v>
      </c>
      <c r="J2676" s="4" t="str">
        <f t="shared" si="124"/>
        <v>Late Night</v>
      </c>
      <c r="K2676" s="4" t="str">
        <f>TEXT(UBER[[#This Row],[Request Date]],"dddd")</f>
        <v>Wednesday</v>
      </c>
      <c r="L2676" s="2" t="str">
        <f>IF(OR(UBER[Drop Date]="NA", UBER[Drop Time]="NA"), "NA",M2676+N2676)</f>
        <v>NA</v>
      </c>
      <c r="M2676" s="3" t="s">
        <v>6</v>
      </c>
      <c r="N2676" s="4"/>
      <c r="O2676" s="4" t="str">
        <f>IF(UBER[Drop Date]="NA","No","yes")</f>
        <v>No</v>
      </c>
      <c r="P2676" s="4" t="str">
        <f t="shared" si="125"/>
        <v/>
      </c>
      <c r="Q2676" s="27" t="str">
        <f>IF(UBER[[Trip duration ]]="","",HOUR(P2676)*60 + MINUTE(P2676))</f>
        <v/>
      </c>
      <c r="R2676" s="27"/>
    </row>
    <row r="2677" spans="1:18" x14ac:dyDescent="0.3">
      <c r="A2677" s="1">
        <v>2685</v>
      </c>
      <c r="B2677" s="1" t="s">
        <v>8</v>
      </c>
      <c r="C2677" s="1" t="s">
        <v>6</v>
      </c>
      <c r="D2677" s="1" t="str">
        <f t="shared" si="123"/>
        <v>No</v>
      </c>
      <c r="E2677" s="1" t="s">
        <v>7</v>
      </c>
      <c r="F2677" s="2">
        <f>UBER[[#This Row],[Request Date]]+UBER[[#This Row],[Request Time]]</f>
        <v>42564.011111111111</v>
      </c>
      <c r="G2677" s="3">
        <v>42564</v>
      </c>
      <c r="H2677" s="4">
        <v>1.1111111111111112E-2</v>
      </c>
      <c r="I2677" s="27">
        <f>HOUR(UBER[[#This Row],[Request Timestamp]])</f>
        <v>0</v>
      </c>
      <c r="J2677" s="4" t="str">
        <f t="shared" si="124"/>
        <v>Late Night</v>
      </c>
      <c r="K2677" s="4" t="str">
        <f>TEXT(UBER[[#This Row],[Request Date]],"dddd")</f>
        <v>Wednesday</v>
      </c>
      <c r="L2677" s="2" t="str">
        <f>IF(OR(UBER[Drop Date]="NA", UBER[Drop Time]="NA"), "NA",M2677+N2677)</f>
        <v>NA</v>
      </c>
      <c r="M2677" s="3" t="s">
        <v>6</v>
      </c>
      <c r="N2677" s="4"/>
      <c r="O2677" s="4" t="str">
        <f>IF(UBER[Drop Date]="NA","No","yes")</f>
        <v>No</v>
      </c>
      <c r="P2677" s="4" t="str">
        <f t="shared" si="125"/>
        <v/>
      </c>
      <c r="Q2677" s="27" t="str">
        <f>IF(UBER[[Trip duration ]]="","",HOUR(P2677)*60 + MINUTE(P2677))</f>
        <v/>
      </c>
      <c r="R2677" s="27"/>
    </row>
    <row r="2678" spans="1:18" x14ac:dyDescent="0.3">
      <c r="A2678" s="1">
        <v>2686</v>
      </c>
      <c r="B2678" s="1" t="s">
        <v>8</v>
      </c>
      <c r="C2678" s="1" t="s">
        <v>6</v>
      </c>
      <c r="D2678" s="1" t="str">
        <f t="shared" si="123"/>
        <v>No</v>
      </c>
      <c r="E2678" s="1" t="s">
        <v>7</v>
      </c>
      <c r="F2678" s="2">
        <f>UBER[[#This Row],[Request Date]]+UBER[[#This Row],[Request Time]]</f>
        <v>42564.01666666667</v>
      </c>
      <c r="G2678" s="3">
        <v>42564</v>
      </c>
      <c r="H2678" s="4">
        <v>1.6666666666666666E-2</v>
      </c>
      <c r="I2678" s="27">
        <f>HOUR(UBER[[#This Row],[Request Timestamp]])</f>
        <v>0</v>
      </c>
      <c r="J2678" s="4" t="str">
        <f t="shared" si="124"/>
        <v>Late Night</v>
      </c>
      <c r="K2678" s="4" t="str">
        <f>TEXT(UBER[[#This Row],[Request Date]],"dddd")</f>
        <v>Wednesday</v>
      </c>
      <c r="L2678" s="2" t="str">
        <f>IF(OR(UBER[Drop Date]="NA", UBER[Drop Time]="NA"), "NA",M2678+N2678)</f>
        <v>NA</v>
      </c>
      <c r="M2678" s="3" t="s">
        <v>6</v>
      </c>
      <c r="N2678" s="4"/>
      <c r="O2678" s="4" t="str">
        <f>IF(UBER[Drop Date]="NA","No","yes")</f>
        <v>No</v>
      </c>
      <c r="P2678" s="4" t="str">
        <f t="shared" si="125"/>
        <v/>
      </c>
      <c r="Q2678" s="27" t="str">
        <f>IF(UBER[[Trip duration ]]="","",HOUR(P2678)*60 + MINUTE(P2678))</f>
        <v/>
      </c>
      <c r="R2678" s="27"/>
    </row>
    <row r="2679" spans="1:18" x14ac:dyDescent="0.3">
      <c r="A2679" s="1">
        <v>2687</v>
      </c>
      <c r="B2679" s="1" t="s">
        <v>4</v>
      </c>
      <c r="C2679" s="1" t="s">
        <v>6</v>
      </c>
      <c r="D2679" s="1" t="str">
        <f t="shared" si="123"/>
        <v>No</v>
      </c>
      <c r="E2679" s="1" t="s">
        <v>7</v>
      </c>
      <c r="F2679" s="2">
        <f>UBER[[#This Row],[Request Date]]+UBER[[#This Row],[Request Time]]</f>
        <v>42564.021527777775</v>
      </c>
      <c r="G2679" s="3">
        <v>42564</v>
      </c>
      <c r="H2679" s="4">
        <v>2.1527777777777781E-2</v>
      </c>
      <c r="I2679" s="27">
        <f>HOUR(UBER[[#This Row],[Request Timestamp]])</f>
        <v>0</v>
      </c>
      <c r="J2679" s="4" t="str">
        <f t="shared" si="124"/>
        <v>Late Night</v>
      </c>
      <c r="K2679" s="4" t="str">
        <f>TEXT(UBER[[#This Row],[Request Date]],"dddd")</f>
        <v>Wednesday</v>
      </c>
      <c r="L2679" s="2" t="str">
        <f>IF(OR(UBER[Drop Date]="NA", UBER[Drop Time]="NA"), "NA",M2679+N2679)</f>
        <v>NA</v>
      </c>
      <c r="M2679" s="3" t="s">
        <v>6</v>
      </c>
      <c r="N2679" s="4"/>
      <c r="O2679" s="4" t="str">
        <f>IF(UBER[Drop Date]="NA","No","yes")</f>
        <v>No</v>
      </c>
      <c r="P2679" s="4" t="str">
        <f t="shared" si="125"/>
        <v/>
      </c>
      <c r="Q2679" s="27" t="str">
        <f>IF(UBER[[Trip duration ]]="","",HOUR(P2679)*60 + MINUTE(P2679))</f>
        <v/>
      </c>
      <c r="R2679" s="27"/>
    </row>
    <row r="2680" spans="1:18" x14ac:dyDescent="0.3">
      <c r="A2680" s="1">
        <v>2688</v>
      </c>
      <c r="B2680" s="1" t="s">
        <v>8</v>
      </c>
      <c r="C2680" s="1" t="s">
        <v>6</v>
      </c>
      <c r="D2680" s="1" t="str">
        <f t="shared" si="123"/>
        <v>No</v>
      </c>
      <c r="E2680" s="1" t="s">
        <v>7</v>
      </c>
      <c r="F2680" s="2">
        <f>UBER[[#This Row],[Request Date]]+UBER[[#This Row],[Request Time]]</f>
        <v>42564.018055555556</v>
      </c>
      <c r="G2680" s="3">
        <v>42564</v>
      </c>
      <c r="H2680" s="4">
        <v>1.8055555555555557E-2</v>
      </c>
      <c r="I2680" s="27">
        <f>HOUR(UBER[[#This Row],[Request Timestamp]])</f>
        <v>0</v>
      </c>
      <c r="J2680" s="4" t="str">
        <f t="shared" si="124"/>
        <v>Late Night</v>
      </c>
      <c r="K2680" s="4" t="str">
        <f>TEXT(UBER[[#This Row],[Request Date]],"dddd")</f>
        <v>Wednesday</v>
      </c>
      <c r="L2680" s="2" t="str">
        <f>IF(OR(UBER[Drop Date]="NA", UBER[Drop Time]="NA"), "NA",M2680+N2680)</f>
        <v>NA</v>
      </c>
      <c r="M2680" s="3" t="s">
        <v>6</v>
      </c>
      <c r="N2680" s="4"/>
      <c r="O2680" s="4" t="str">
        <f>IF(UBER[Drop Date]="NA","No","yes")</f>
        <v>No</v>
      </c>
      <c r="P2680" s="4" t="str">
        <f t="shared" si="125"/>
        <v/>
      </c>
      <c r="Q2680" s="27" t="str">
        <f>IF(UBER[[Trip duration ]]="","",HOUR(P2680)*60 + MINUTE(P2680))</f>
        <v/>
      </c>
      <c r="R2680" s="27"/>
    </row>
    <row r="2681" spans="1:18" x14ac:dyDescent="0.3">
      <c r="A2681" s="1">
        <v>2689</v>
      </c>
      <c r="B2681" s="1" t="s">
        <v>4</v>
      </c>
      <c r="C2681" s="1">
        <v>24</v>
      </c>
      <c r="D2681" s="1" t="str">
        <f t="shared" si="123"/>
        <v>Yes</v>
      </c>
      <c r="E2681" s="1" t="s">
        <v>5</v>
      </c>
      <c r="F2681" s="2">
        <f>UBER[[#This Row],[Request Date]]+UBER[[#This Row],[Request Time]]</f>
        <v>42564.023611111108</v>
      </c>
      <c r="G2681" s="3">
        <v>42564</v>
      </c>
      <c r="H2681" s="4">
        <v>2.361111111111111E-2</v>
      </c>
      <c r="I2681" s="27">
        <f>HOUR(UBER[[#This Row],[Request Timestamp]])</f>
        <v>0</v>
      </c>
      <c r="J2681" s="4" t="str">
        <f t="shared" si="124"/>
        <v>Late Night</v>
      </c>
      <c r="K2681" s="4" t="str">
        <f>TEXT(UBER[[#This Row],[Request Date]],"dddd")</f>
        <v>Wednesday</v>
      </c>
      <c r="L2681" s="2">
        <f>IF(OR(UBER[Drop Date]="NA", UBER[Drop Time]="NA"), "NA",M2681+N2681)</f>
        <v>42564.075694444444</v>
      </c>
      <c r="M2681" s="3">
        <v>42564</v>
      </c>
      <c r="N2681" s="4">
        <v>7.5694444444444439E-2</v>
      </c>
      <c r="O2681" s="4" t="str">
        <f>IF(UBER[Drop Date]="NA","No","yes")</f>
        <v>yes</v>
      </c>
      <c r="P2681" s="4">
        <f t="shared" si="125"/>
        <v>5.2083333335758653E-2</v>
      </c>
      <c r="Q2681" s="27">
        <f>IF(UBER[[Trip duration ]]="","",HOUR(P2681)*60 + MINUTE(P2681))</f>
        <v>75</v>
      </c>
      <c r="R2681" s="27"/>
    </row>
    <row r="2682" spans="1:18" x14ac:dyDescent="0.3">
      <c r="A2682" s="1">
        <v>2690</v>
      </c>
      <c r="B2682" s="1" t="s">
        <v>4</v>
      </c>
      <c r="C2682" s="1" t="s">
        <v>6</v>
      </c>
      <c r="D2682" s="1" t="str">
        <f t="shared" si="123"/>
        <v>No</v>
      </c>
      <c r="E2682" s="1" t="s">
        <v>7</v>
      </c>
      <c r="F2682" s="2">
        <f>UBER[[#This Row],[Request Date]]+UBER[[#This Row],[Request Time]]</f>
        <v>42564.030555555553</v>
      </c>
      <c r="G2682" s="3">
        <v>42564</v>
      </c>
      <c r="H2682" s="4">
        <v>3.0555555555555555E-2</v>
      </c>
      <c r="I2682" s="27">
        <f>HOUR(UBER[[#This Row],[Request Timestamp]])</f>
        <v>0</v>
      </c>
      <c r="J2682" s="4" t="str">
        <f t="shared" si="124"/>
        <v>Late Night</v>
      </c>
      <c r="K2682" s="4" t="str">
        <f>TEXT(UBER[[#This Row],[Request Date]],"dddd")</f>
        <v>Wednesday</v>
      </c>
      <c r="L2682" s="2" t="str">
        <f>IF(OR(UBER[Drop Date]="NA", UBER[Drop Time]="NA"), "NA",M2682+N2682)</f>
        <v>NA</v>
      </c>
      <c r="M2682" s="3" t="s">
        <v>6</v>
      </c>
      <c r="N2682" s="4"/>
      <c r="O2682" s="4" t="str">
        <f>IF(UBER[Drop Date]="NA","No","yes")</f>
        <v>No</v>
      </c>
      <c r="P2682" s="4" t="str">
        <f t="shared" si="125"/>
        <v/>
      </c>
      <c r="Q2682" s="27" t="str">
        <f>IF(UBER[[Trip duration ]]="","",HOUR(P2682)*60 + MINUTE(P2682))</f>
        <v/>
      </c>
      <c r="R2682" s="27"/>
    </row>
    <row r="2683" spans="1:18" x14ac:dyDescent="0.3">
      <c r="A2683" s="1">
        <v>2691</v>
      </c>
      <c r="B2683" s="1" t="s">
        <v>4</v>
      </c>
      <c r="C2683" s="1">
        <v>131</v>
      </c>
      <c r="D2683" s="1" t="str">
        <f t="shared" si="123"/>
        <v>Yes</v>
      </c>
      <c r="E2683" s="1" t="s">
        <v>5</v>
      </c>
      <c r="F2683" s="2">
        <f>UBER[[#This Row],[Request Date]]+UBER[[#This Row],[Request Time]]</f>
        <v>42564.030555555553</v>
      </c>
      <c r="G2683" s="3">
        <v>42564</v>
      </c>
      <c r="H2683" s="4">
        <v>3.0555555555555555E-2</v>
      </c>
      <c r="I2683" s="27">
        <f>HOUR(UBER[[#This Row],[Request Timestamp]])</f>
        <v>0</v>
      </c>
      <c r="J2683" s="4" t="str">
        <f t="shared" si="124"/>
        <v>Late Night</v>
      </c>
      <c r="K2683" s="4" t="str">
        <f>TEXT(UBER[[#This Row],[Request Date]],"dddd")</f>
        <v>Wednesday</v>
      </c>
      <c r="L2683" s="2">
        <f>IF(OR(UBER[Drop Date]="NA", UBER[Drop Time]="NA"), "NA",M2683+N2683)</f>
        <v>42564.070138888892</v>
      </c>
      <c r="M2683" s="3">
        <v>42564</v>
      </c>
      <c r="N2683" s="4">
        <v>7.013888888888889E-2</v>
      </c>
      <c r="O2683" s="4" t="str">
        <f>IF(UBER[Drop Date]="NA","No","yes")</f>
        <v>yes</v>
      </c>
      <c r="P2683" s="4">
        <f t="shared" si="125"/>
        <v>3.9583333338669036E-2</v>
      </c>
      <c r="Q2683" s="27">
        <f>IF(UBER[[Trip duration ]]="","",HOUR(P2683)*60 + MINUTE(P2683))</f>
        <v>57</v>
      </c>
      <c r="R2683" s="27"/>
    </row>
    <row r="2684" spans="1:18" x14ac:dyDescent="0.3">
      <c r="A2684" s="1">
        <v>2692</v>
      </c>
      <c r="B2684" s="1" t="s">
        <v>8</v>
      </c>
      <c r="C2684" s="1">
        <v>170</v>
      </c>
      <c r="D2684" s="1" t="str">
        <f t="shared" si="123"/>
        <v>Yes</v>
      </c>
      <c r="E2684" s="1" t="s">
        <v>5</v>
      </c>
      <c r="F2684" s="2">
        <f>UBER[[#This Row],[Request Date]]+UBER[[#This Row],[Request Time]]</f>
        <v>42564.029166666667</v>
      </c>
      <c r="G2684" s="3">
        <v>42564</v>
      </c>
      <c r="H2684" s="4">
        <v>2.9166666666666664E-2</v>
      </c>
      <c r="I2684" s="27">
        <f>HOUR(UBER[[#This Row],[Request Timestamp]])</f>
        <v>0</v>
      </c>
      <c r="J2684" s="4" t="str">
        <f t="shared" si="124"/>
        <v>Late Night</v>
      </c>
      <c r="K2684" s="4" t="str">
        <f>TEXT(UBER[[#This Row],[Request Date]],"dddd")</f>
        <v>Wednesday</v>
      </c>
      <c r="L2684" s="2">
        <f>IF(OR(UBER[Drop Date]="NA", UBER[Drop Time]="NA"), "NA",M2684+N2684)</f>
        <v>42564.069444444445</v>
      </c>
      <c r="M2684" s="3">
        <v>42564</v>
      </c>
      <c r="N2684" s="4">
        <v>6.9444444444444434E-2</v>
      </c>
      <c r="O2684" s="4" t="str">
        <f>IF(UBER[Drop Date]="NA","No","yes")</f>
        <v>yes</v>
      </c>
      <c r="P2684" s="4">
        <f t="shared" si="125"/>
        <v>4.0277777778101154E-2</v>
      </c>
      <c r="Q2684" s="27">
        <f>IF(UBER[[Trip duration ]]="","",HOUR(P2684)*60 + MINUTE(P2684))</f>
        <v>58</v>
      </c>
      <c r="R2684" s="27"/>
    </row>
    <row r="2685" spans="1:18" x14ac:dyDescent="0.3">
      <c r="A2685" s="1">
        <v>2693</v>
      </c>
      <c r="B2685" s="1" t="s">
        <v>4</v>
      </c>
      <c r="C2685" s="1" t="s">
        <v>6</v>
      </c>
      <c r="D2685" s="1" t="str">
        <f t="shared" si="123"/>
        <v>No</v>
      </c>
      <c r="E2685" s="1" t="s">
        <v>7</v>
      </c>
      <c r="F2685" s="2">
        <f>UBER[[#This Row],[Request Date]]+UBER[[#This Row],[Request Time]]</f>
        <v>42564.03402777778</v>
      </c>
      <c r="G2685" s="3">
        <v>42564</v>
      </c>
      <c r="H2685" s="4">
        <v>3.4027777777777775E-2</v>
      </c>
      <c r="I2685" s="27">
        <f>HOUR(UBER[[#This Row],[Request Timestamp]])</f>
        <v>0</v>
      </c>
      <c r="J2685" s="4" t="str">
        <f t="shared" si="124"/>
        <v>Late Night</v>
      </c>
      <c r="K2685" s="4" t="str">
        <f>TEXT(UBER[[#This Row],[Request Date]],"dddd")</f>
        <v>Wednesday</v>
      </c>
      <c r="L2685" s="2" t="str">
        <f>IF(OR(UBER[Drop Date]="NA", UBER[Drop Time]="NA"), "NA",M2685+N2685)</f>
        <v>NA</v>
      </c>
      <c r="M2685" s="3" t="s">
        <v>6</v>
      </c>
      <c r="N2685" s="4"/>
      <c r="O2685" s="4" t="str">
        <f>IF(UBER[Drop Date]="NA","No","yes")</f>
        <v>No</v>
      </c>
      <c r="P2685" s="4" t="str">
        <f t="shared" si="125"/>
        <v/>
      </c>
      <c r="Q2685" s="27" t="str">
        <f>IF(UBER[[Trip duration ]]="","",HOUR(P2685)*60 + MINUTE(P2685))</f>
        <v/>
      </c>
      <c r="R2685" s="27"/>
    </row>
    <row r="2686" spans="1:18" x14ac:dyDescent="0.3">
      <c r="A2686" s="1">
        <v>2694</v>
      </c>
      <c r="B2686" s="1" t="s">
        <v>4</v>
      </c>
      <c r="C2686" s="1" t="s">
        <v>6</v>
      </c>
      <c r="D2686" s="1" t="str">
        <f t="shared" si="123"/>
        <v>No</v>
      </c>
      <c r="E2686" s="1" t="s">
        <v>7</v>
      </c>
      <c r="F2686" s="2">
        <f>UBER[[#This Row],[Request Date]]+UBER[[#This Row],[Request Time]]</f>
        <v>42564.034722222219</v>
      </c>
      <c r="G2686" s="3">
        <v>42564</v>
      </c>
      <c r="H2686" s="4">
        <v>3.4722222222222224E-2</v>
      </c>
      <c r="I2686" s="27">
        <f>HOUR(UBER[[#This Row],[Request Timestamp]])</f>
        <v>0</v>
      </c>
      <c r="J2686" s="4" t="str">
        <f t="shared" si="124"/>
        <v>Late Night</v>
      </c>
      <c r="K2686" s="4" t="str">
        <f>TEXT(UBER[[#This Row],[Request Date]],"dddd")</f>
        <v>Wednesday</v>
      </c>
      <c r="L2686" s="2" t="str">
        <f>IF(OR(UBER[Drop Date]="NA", UBER[Drop Time]="NA"), "NA",M2686+N2686)</f>
        <v>NA</v>
      </c>
      <c r="M2686" s="3" t="s">
        <v>6</v>
      </c>
      <c r="N2686" s="4"/>
      <c r="O2686" s="4" t="str">
        <f>IF(UBER[Drop Date]="NA","No","yes")</f>
        <v>No</v>
      </c>
      <c r="P2686" s="4" t="str">
        <f t="shared" si="125"/>
        <v/>
      </c>
      <c r="Q2686" s="27" t="str">
        <f>IF(UBER[[Trip duration ]]="","",HOUR(P2686)*60 + MINUTE(P2686))</f>
        <v/>
      </c>
      <c r="R2686" s="27"/>
    </row>
    <row r="2687" spans="1:18" x14ac:dyDescent="0.3">
      <c r="A2687" s="1">
        <v>2695</v>
      </c>
      <c r="B2687" s="1" t="s">
        <v>4</v>
      </c>
      <c r="C2687" s="1" t="s">
        <v>6</v>
      </c>
      <c r="D2687" s="1" t="str">
        <f t="shared" si="123"/>
        <v>No</v>
      </c>
      <c r="E2687" s="1" t="s">
        <v>7</v>
      </c>
      <c r="F2687" s="2">
        <f>UBER[[#This Row],[Request Date]]+UBER[[#This Row],[Request Time]]</f>
        <v>42564.033333333333</v>
      </c>
      <c r="G2687" s="3">
        <v>42564</v>
      </c>
      <c r="H2687" s="4">
        <v>3.3333333333333333E-2</v>
      </c>
      <c r="I2687" s="27">
        <f>HOUR(UBER[[#This Row],[Request Timestamp]])</f>
        <v>0</v>
      </c>
      <c r="J2687" s="4" t="str">
        <f t="shared" si="124"/>
        <v>Late Night</v>
      </c>
      <c r="K2687" s="4" t="str">
        <f>TEXT(UBER[[#This Row],[Request Date]],"dddd")</f>
        <v>Wednesday</v>
      </c>
      <c r="L2687" s="2" t="str">
        <f>IF(OR(UBER[Drop Date]="NA", UBER[Drop Time]="NA"), "NA",M2687+N2687)</f>
        <v>NA</v>
      </c>
      <c r="M2687" s="3" t="s">
        <v>6</v>
      </c>
      <c r="N2687" s="4"/>
      <c r="O2687" s="4" t="str">
        <f>IF(UBER[Drop Date]="NA","No","yes")</f>
        <v>No</v>
      </c>
      <c r="P2687" s="4" t="str">
        <f t="shared" si="125"/>
        <v/>
      </c>
      <c r="Q2687" s="27" t="str">
        <f>IF(UBER[[Trip duration ]]="","",HOUR(P2687)*60 + MINUTE(P2687))</f>
        <v/>
      </c>
      <c r="R2687" s="27"/>
    </row>
    <row r="2688" spans="1:18" x14ac:dyDescent="0.3">
      <c r="A2688" s="1">
        <v>2696</v>
      </c>
      <c r="B2688" s="1" t="s">
        <v>4</v>
      </c>
      <c r="C2688" s="1" t="s">
        <v>6</v>
      </c>
      <c r="D2688" s="1" t="str">
        <f t="shared" si="123"/>
        <v>No</v>
      </c>
      <c r="E2688" s="1" t="s">
        <v>7</v>
      </c>
      <c r="F2688" s="2">
        <f>UBER[[#This Row],[Request Date]]+UBER[[#This Row],[Request Time]]</f>
        <v>42564.034722222219</v>
      </c>
      <c r="G2688" s="3">
        <v>42564</v>
      </c>
      <c r="H2688" s="4">
        <v>3.4722222222222224E-2</v>
      </c>
      <c r="I2688" s="27">
        <f>HOUR(UBER[[#This Row],[Request Timestamp]])</f>
        <v>0</v>
      </c>
      <c r="J2688" s="4" t="str">
        <f t="shared" si="124"/>
        <v>Late Night</v>
      </c>
      <c r="K2688" s="4" t="str">
        <f>TEXT(UBER[[#This Row],[Request Date]],"dddd")</f>
        <v>Wednesday</v>
      </c>
      <c r="L2688" s="2" t="str">
        <f>IF(OR(UBER[Drop Date]="NA", UBER[Drop Time]="NA"), "NA",M2688+N2688)</f>
        <v>NA</v>
      </c>
      <c r="M2688" s="3" t="s">
        <v>6</v>
      </c>
      <c r="N2688" s="4"/>
      <c r="O2688" s="4" t="str">
        <f>IF(UBER[Drop Date]="NA","No","yes")</f>
        <v>No</v>
      </c>
      <c r="P2688" s="4" t="str">
        <f t="shared" si="125"/>
        <v/>
      </c>
      <c r="Q2688" s="27" t="str">
        <f>IF(UBER[[Trip duration ]]="","",HOUR(P2688)*60 + MINUTE(P2688))</f>
        <v/>
      </c>
      <c r="R2688" s="27"/>
    </row>
    <row r="2689" spans="1:18" x14ac:dyDescent="0.3">
      <c r="A2689" s="1">
        <v>2697</v>
      </c>
      <c r="B2689" s="1" t="s">
        <v>8</v>
      </c>
      <c r="C2689" s="1" t="s">
        <v>6</v>
      </c>
      <c r="D2689" s="1" t="str">
        <f t="shared" si="123"/>
        <v>No</v>
      </c>
      <c r="E2689" s="1" t="s">
        <v>7</v>
      </c>
      <c r="F2689" s="2">
        <f>UBER[[#This Row],[Request Date]]+UBER[[#This Row],[Request Time]]</f>
        <v>42564.039583333331</v>
      </c>
      <c r="G2689" s="3">
        <v>42564</v>
      </c>
      <c r="H2689" s="4">
        <v>3.9583333333333331E-2</v>
      </c>
      <c r="I2689" s="27">
        <f>HOUR(UBER[[#This Row],[Request Timestamp]])</f>
        <v>0</v>
      </c>
      <c r="J2689" s="4" t="str">
        <f t="shared" si="124"/>
        <v>Late Night</v>
      </c>
      <c r="K2689" s="4" t="str">
        <f>TEXT(UBER[[#This Row],[Request Date]],"dddd")</f>
        <v>Wednesday</v>
      </c>
      <c r="L2689" s="2" t="str">
        <f>IF(OR(UBER[Drop Date]="NA", UBER[Drop Time]="NA"), "NA",M2689+N2689)</f>
        <v>NA</v>
      </c>
      <c r="M2689" s="3" t="s">
        <v>6</v>
      </c>
      <c r="N2689" s="4"/>
      <c r="O2689" s="4" t="str">
        <f>IF(UBER[Drop Date]="NA","No","yes")</f>
        <v>No</v>
      </c>
      <c r="P2689" s="4" t="str">
        <f t="shared" si="125"/>
        <v/>
      </c>
      <c r="Q2689" s="27" t="str">
        <f>IF(UBER[[Trip duration ]]="","",HOUR(P2689)*60 + MINUTE(P2689))</f>
        <v/>
      </c>
      <c r="R2689" s="27"/>
    </row>
    <row r="2690" spans="1:18" x14ac:dyDescent="0.3">
      <c r="A2690" s="1">
        <v>2698</v>
      </c>
      <c r="B2690" s="1" t="s">
        <v>4</v>
      </c>
      <c r="C2690" s="1" t="s">
        <v>6</v>
      </c>
      <c r="D2690" s="1" t="str">
        <f t="shared" ref="D2690:D2753" si="126">IF(C:C="NA","No","Yes")</f>
        <v>No</v>
      </c>
      <c r="E2690" s="1" t="s">
        <v>7</v>
      </c>
      <c r="F2690" s="2">
        <f>UBER[[#This Row],[Request Date]]+UBER[[#This Row],[Request Time]]</f>
        <v>42564.038194444445</v>
      </c>
      <c r="G2690" s="3">
        <v>42564</v>
      </c>
      <c r="H2690" s="4">
        <v>3.8194444444444441E-2</v>
      </c>
      <c r="I2690" s="27">
        <f>HOUR(UBER[[#This Row],[Request Timestamp]])</f>
        <v>0</v>
      </c>
      <c r="J2690" s="4" t="str">
        <f t="shared" ref="J2690:J2753" si="127">IF(HOUR(H2690)&lt;4,"Late Night",
 IF(HOUR(H2690)&lt;8,"Early Morning",
 IF(HOUR(H2690)&lt;12,"Morning",
 IF(HOUR(H2690)&lt;17,"Afternoon",
 IF(HOUR(H2690)&lt;21,"Evening","Night")))))</f>
        <v>Late Night</v>
      </c>
      <c r="K2690" s="4" t="str">
        <f>TEXT(UBER[[#This Row],[Request Date]],"dddd")</f>
        <v>Wednesday</v>
      </c>
      <c r="L2690" s="2" t="str">
        <f>IF(OR(UBER[Drop Date]="NA", UBER[Drop Time]="NA"), "NA",M2690+N2690)</f>
        <v>NA</v>
      </c>
      <c r="M2690" s="3" t="s">
        <v>6</v>
      </c>
      <c r="N2690" s="4"/>
      <c r="O2690" s="4" t="str">
        <f>IF(UBER[Drop Date]="NA","No","yes")</f>
        <v>No</v>
      </c>
      <c r="P2690" s="4" t="str">
        <f t="shared" ref="P2690:P2753" si="128">IF(OR(L2690="NA",F2690="NA"), "", L2690 - F2690)</f>
        <v/>
      </c>
      <c r="Q2690" s="27" t="str">
        <f>IF(UBER[[Trip duration ]]="","",HOUR(P2690)*60 + MINUTE(P2690))</f>
        <v/>
      </c>
      <c r="R2690" s="27"/>
    </row>
    <row r="2691" spans="1:18" x14ac:dyDescent="0.3">
      <c r="A2691" s="1">
        <v>2699</v>
      </c>
      <c r="B2691" s="1" t="s">
        <v>4</v>
      </c>
      <c r="C2691" s="1" t="s">
        <v>6</v>
      </c>
      <c r="D2691" s="1" t="str">
        <f t="shared" si="126"/>
        <v>No</v>
      </c>
      <c r="E2691" s="1" t="s">
        <v>7</v>
      </c>
      <c r="F2691" s="2">
        <f>UBER[[#This Row],[Request Date]]+UBER[[#This Row],[Request Time]]</f>
        <v>42564.040972222225</v>
      </c>
      <c r="G2691" s="3">
        <v>42564</v>
      </c>
      <c r="H2691" s="4">
        <v>4.0972222222222222E-2</v>
      </c>
      <c r="I2691" s="27">
        <f>HOUR(UBER[[#This Row],[Request Timestamp]])</f>
        <v>0</v>
      </c>
      <c r="J2691" s="4" t="str">
        <f t="shared" si="127"/>
        <v>Late Night</v>
      </c>
      <c r="K2691" s="4" t="str">
        <f>TEXT(UBER[[#This Row],[Request Date]],"dddd")</f>
        <v>Wednesday</v>
      </c>
      <c r="L2691" s="2" t="str">
        <f>IF(OR(UBER[Drop Date]="NA", UBER[Drop Time]="NA"), "NA",M2691+N2691)</f>
        <v>NA</v>
      </c>
      <c r="M2691" s="3" t="s">
        <v>6</v>
      </c>
      <c r="N2691" s="4"/>
      <c r="O2691" s="4" t="str">
        <f>IF(UBER[Drop Date]="NA","No","yes")</f>
        <v>No</v>
      </c>
      <c r="P2691" s="4" t="str">
        <f t="shared" si="128"/>
        <v/>
      </c>
      <c r="Q2691" s="27" t="str">
        <f>IF(UBER[[Trip duration ]]="","",HOUR(P2691)*60 + MINUTE(P2691))</f>
        <v/>
      </c>
      <c r="R2691" s="27"/>
    </row>
    <row r="2692" spans="1:18" x14ac:dyDescent="0.3">
      <c r="A2692" s="1">
        <v>2700</v>
      </c>
      <c r="B2692" s="1" t="s">
        <v>8</v>
      </c>
      <c r="C2692" s="1" t="s">
        <v>6</v>
      </c>
      <c r="D2692" s="1" t="str">
        <f t="shared" si="126"/>
        <v>No</v>
      </c>
      <c r="E2692" s="1" t="s">
        <v>7</v>
      </c>
      <c r="F2692" s="2">
        <f>UBER[[#This Row],[Request Date]]+UBER[[#This Row],[Request Time]]</f>
        <v>42564.043749999997</v>
      </c>
      <c r="G2692" s="3">
        <v>42564</v>
      </c>
      <c r="H2692" s="4">
        <v>4.3750000000000004E-2</v>
      </c>
      <c r="I2692" s="27">
        <f>HOUR(UBER[[#This Row],[Request Timestamp]])</f>
        <v>1</v>
      </c>
      <c r="J2692" s="4" t="str">
        <f t="shared" si="127"/>
        <v>Late Night</v>
      </c>
      <c r="K2692" s="4" t="str">
        <f>TEXT(UBER[[#This Row],[Request Date]],"dddd")</f>
        <v>Wednesday</v>
      </c>
      <c r="L2692" s="2" t="str">
        <f>IF(OR(UBER[Drop Date]="NA", UBER[Drop Time]="NA"), "NA",M2692+N2692)</f>
        <v>NA</v>
      </c>
      <c r="M2692" s="3" t="s">
        <v>6</v>
      </c>
      <c r="N2692" s="4"/>
      <c r="O2692" s="4" t="str">
        <f>IF(UBER[Drop Date]="NA","No","yes")</f>
        <v>No</v>
      </c>
      <c r="P2692" s="4" t="str">
        <f t="shared" si="128"/>
        <v/>
      </c>
      <c r="Q2692" s="27" t="str">
        <f>IF(UBER[[Trip duration ]]="","",HOUR(P2692)*60 + MINUTE(P2692))</f>
        <v/>
      </c>
      <c r="R2692" s="27"/>
    </row>
    <row r="2693" spans="1:18" x14ac:dyDescent="0.3">
      <c r="A2693" s="1">
        <v>2701</v>
      </c>
      <c r="B2693" s="1" t="s">
        <v>4</v>
      </c>
      <c r="C2693" s="1">
        <v>121</v>
      </c>
      <c r="D2693" s="1" t="str">
        <f t="shared" si="126"/>
        <v>Yes</v>
      </c>
      <c r="E2693" s="1" t="s">
        <v>5</v>
      </c>
      <c r="F2693" s="2">
        <f>UBER[[#This Row],[Request Date]]+UBER[[#This Row],[Request Time]]</f>
        <v>42564.044444444444</v>
      </c>
      <c r="G2693" s="3">
        <v>42564</v>
      </c>
      <c r="H2693" s="4">
        <v>4.4444444444444446E-2</v>
      </c>
      <c r="I2693" s="27">
        <f>HOUR(UBER[[#This Row],[Request Timestamp]])</f>
        <v>1</v>
      </c>
      <c r="J2693" s="4" t="str">
        <f t="shared" si="127"/>
        <v>Late Night</v>
      </c>
      <c r="K2693" s="4" t="str">
        <f>TEXT(UBER[[#This Row],[Request Date]],"dddd")</f>
        <v>Wednesday</v>
      </c>
      <c r="L2693" s="2">
        <f>IF(OR(UBER[Drop Date]="NA", UBER[Drop Time]="NA"), "NA",M2693+N2693)</f>
        <v>42564.077777777777</v>
      </c>
      <c r="M2693" s="3">
        <v>42564</v>
      </c>
      <c r="N2693" s="4">
        <v>7.7777777777777779E-2</v>
      </c>
      <c r="O2693" s="4" t="str">
        <f>IF(UBER[Drop Date]="NA","No","yes")</f>
        <v>yes</v>
      </c>
      <c r="P2693" s="4">
        <f t="shared" si="128"/>
        <v>3.3333333332848269E-2</v>
      </c>
      <c r="Q2693" s="27">
        <f>IF(UBER[[Trip duration ]]="","",HOUR(P2693)*60 + MINUTE(P2693))</f>
        <v>48</v>
      </c>
      <c r="R2693" s="27"/>
    </row>
    <row r="2694" spans="1:18" x14ac:dyDescent="0.3">
      <c r="A2694" s="1">
        <v>2702</v>
      </c>
      <c r="B2694" s="1" t="s">
        <v>8</v>
      </c>
      <c r="C2694" s="1">
        <v>120</v>
      </c>
      <c r="D2694" s="1" t="str">
        <f t="shared" si="126"/>
        <v>Yes</v>
      </c>
      <c r="E2694" s="1" t="s">
        <v>5</v>
      </c>
      <c r="F2694" s="2">
        <f>UBER[[#This Row],[Request Date]]+UBER[[#This Row],[Request Time]]</f>
        <v>42564.05</v>
      </c>
      <c r="G2694" s="3">
        <v>42564</v>
      </c>
      <c r="H2694" s="4">
        <v>4.9999999999999996E-2</v>
      </c>
      <c r="I2694" s="27">
        <f>HOUR(UBER[[#This Row],[Request Timestamp]])</f>
        <v>1</v>
      </c>
      <c r="J2694" s="4" t="str">
        <f t="shared" si="127"/>
        <v>Late Night</v>
      </c>
      <c r="K2694" s="4" t="str">
        <f>TEXT(UBER[[#This Row],[Request Date]],"dddd")</f>
        <v>Wednesday</v>
      </c>
      <c r="L2694" s="2">
        <f>IF(OR(UBER[Drop Date]="NA", UBER[Drop Time]="NA"), "NA",M2694+N2694)</f>
        <v>42564.097222222219</v>
      </c>
      <c r="M2694" s="3">
        <v>42564</v>
      </c>
      <c r="N2694" s="4">
        <v>9.7222222222222224E-2</v>
      </c>
      <c r="O2694" s="4" t="str">
        <f>IF(UBER[Drop Date]="NA","No","yes")</f>
        <v>yes</v>
      </c>
      <c r="P2694" s="4">
        <f t="shared" si="128"/>
        <v>4.722222221607808E-2</v>
      </c>
      <c r="Q2694" s="27">
        <f>IF(UBER[[Trip duration ]]="","",HOUR(P2694)*60 + MINUTE(P2694))</f>
        <v>68</v>
      </c>
      <c r="R2694" s="27"/>
    </row>
    <row r="2695" spans="1:18" x14ac:dyDescent="0.3">
      <c r="A2695" s="1">
        <v>2703</v>
      </c>
      <c r="B2695" s="1" t="s">
        <v>8</v>
      </c>
      <c r="C2695" s="1" t="s">
        <v>6</v>
      </c>
      <c r="D2695" s="1" t="str">
        <f t="shared" si="126"/>
        <v>No</v>
      </c>
      <c r="E2695" s="1" t="s">
        <v>7</v>
      </c>
      <c r="F2695" s="2">
        <f>UBER[[#This Row],[Request Date]]+UBER[[#This Row],[Request Time]]</f>
        <v>42564.04791666667</v>
      </c>
      <c r="G2695" s="3">
        <v>42564</v>
      </c>
      <c r="H2695" s="4">
        <v>4.7916666666666663E-2</v>
      </c>
      <c r="I2695" s="27">
        <f>HOUR(UBER[[#This Row],[Request Timestamp]])</f>
        <v>1</v>
      </c>
      <c r="J2695" s="4" t="str">
        <f t="shared" si="127"/>
        <v>Late Night</v>
      </c>
      <c r="K2695" s="4" t="str">
        <f>TEXT(UBER[[#This Row],[Request Date]],"dddd")</f>
        <v>Wednesday</v>
      </c>
      <c r="L2695" s="2" t="str">
        <f>IF(OR(UBER[Drop Date]="NA", UBER[Drop Time]="NA"), "NA",M2695+N2695)</f>
        <v>NA</v>
      </c>
      <c r="M2695" s="3" t="s">
        <v>6</v>
      </c>
      <c r="N2695" s="4"/>
      <c r="O2695" s="4" t="str">
        <f>IF(UBER[Drop Date]="NA","No","yes")</f>
        <v>No</v>
      </c>
      <c r="P2695" s="4" t="str">
        <f t="shared" si="128"/>
        <v/>
      </c>
      <c r="Q2695" s="27" t="str">
        <f>IF(UBER[[Trip duration ]]="","",HOUR(P2695)*60 + MINUTE(P2695))</f>
        <v/>
      </c>
      <c r="R2695" s="27"/>
    </row>
    <row r="2696" spans="1:18" x14ac:dyDescent="0.3">
      <c r="A2696" s="1">
        <v>2704</v>
      </c>
      <c r="B2696" s="1" t="s">
        <v>8</v>
      </c>
      <c r="C2696" s="1">
        <v>171</v>
      </c>
      <c r="D2696" s="1" t="str">
        <f t="shared" si="126"/>
        <v>Yes</v>
      </c>
      <c r="E2696" s="1" t="s">
        <v>5</v>
      </c>
      <c r="F2696" s="2">
        <f>UBER[[#This Row],[Request Date]]+UBER[[#This Row],[Request Time]]</f>
        <v>42564.05</v>
      </c>
      <c r="G2696" s="3">
        <v>42564</v>
      </c>
      <c r="H2696" s="4">
        <v>4.9999999999999996E-2</v>
      </c>
      <c r="I2696" s="27">
        <f>HOUR(UBER[[#This Row],[Request Timestamp]])</f>
        <v>1</v>
      </c>
      <c r="J2696" s="4" t="str">
        <f t="shared" si="127"/>
        <v>Late Night</v>
      </c>
      <c r="K2696" s="4" t="str">
        <f>TEXT(UBER[[#This Row],[Request Date]],"dddd")</f>
        <v>Wednesday</v>
      </c>
      <c r="L2696" s="2">
        <f>IF(OR(UBER[Drop Date]="NA", UBER[Drop Time]="NA"), "NA",M2696+N2696)</f>
        <v>42564.081944444442</v>
      </c>
      <c r="M2696" s="3">
        <v>42564</v>
      </c>
      <c r="N2696" s="4">
        <v>8.1944444444444445E-2</v>
      </c>
      <c r="O2696" s="4" t="str">
        <f>IF(UBER[Drop Date]="NA","No","yes")</f>
        <v>yes</v>
      </c>
      <c r="P2696" s="4">
        <f t="shared" si="128"/>
        <v>3.1944444439432118E-2</v>
      </c>
      <c r="Q2696" s="27">
        <f>IF(UBER[[Trip duration ]]="","",HOUR(P2696)*60 + MINUTE(P2696))</f>
        <v>46</v>
      </c>
      <c r="R2696" s="27"/>
    </row>
    <row r="2697" spans="1:18" x14ac:dyDescent="0.3">
      <c r="A2697" s="1">
        <v>2705</v>
      </c>
      <c r="B2697" s="1" t="s">
        <v>4</v>
      </c>
      <c r="C2697" s="1" t="s">
        <v>6</v>
      </c>
      <c r="D2697" s="1" t="str">
        <f t="shared" si="126"/>
        <v>No</v>
      </c>
      <c r="E2697" s="1" t="s">
        <v>7</v>
      </c>
      <c r="F2697" s="2">
        <f>UBER[[#This Row],[Request Date]]+UBER[[#This Row],[Request Time]]</f>
        <v>42564.052083333336</v>
      </c>
      <c r="G2697" s="3">
        <v>42564</v>
      </c>
      <c r="H2697" s="4">
        <v>5.2083333333333336E-2</v>
      </c>
      <c r="I2697" s="27">
        <f>HOUR(UBER[[#This Row],[Request Timestamp]])</f>
        <v>1</v>
      </c>
      <c r="J2697" s="4" t="str">
        <f t="shared" si="127"/>
        <v>Late Night</v>
      </c>
      <c r="K2697" s="4" t="str">
        <f>TEXT(UBER[[#This Row],[Request Date]],"dddd")</f>
        <v>Wednesday</v>
      </c>
      <c r="L2697" s="2" t="str">
        <f>IF(OR(UBER[Drop Date]="NA", UBER[Drop Time]="NA"), "NA",M2697+N2697)</f>
        <v>NA</v>
      </c>
      <c r="M2697" s="3" t="s">
        <v>6</v>
      </c>
      <c r="N2697" s="4"/>
      <c r="O2697" s="4" t="str">
        <f>IF(UBER[Drop Date]="NA","No","yes")</f>
        <v>No</v>
      </c>
      <c r="P2697" s="4" t="str">
        <f t="shared" si="128"/>
        <v/>
      </c>
      <c r="Q2697" s="27" t="str">
        <f>IF(UBER[[Trip duration ]]="","",HOUR(P2697)*60 + MINUTE(P2697))</f>
        <v/>
      </c>
      <c r="R2697" s="27"/>
    </row>
    <row r="2698" spans="1:18" x14ac:dyDescent="0.3">
      <c r="A2698" s="1">
        <v>2706</v>
      </c>
      <c r="B2698" s="1" t="s">
        <v>4</v>
      </c>
      <c r="C2698" s="1" t="s">
        <v>6</v>
      </c>
      <c r="D2698" s="1" t="str">
        <f t="shared" si="126"/>
        <v>No</v>
      </c>
      <c r="E2698" s="1" t="s">
        <v>7</v>
      </c>
      <c r="F2698" s="2">
        <f>UBER[[#This Row],[Request Date]]+UBER[[#This Row],[Request Time]]</f>
        <v>42564.056250000001</v>
      </c>
      <c r="G2698" s="3">
        <v>42564</v>
      </c>
      <c r="H2698" s="4">
        <v>5.6250000000000001E-2</v>
      </c>
      <c r="I2698" s="27">
        <f>HOUR(UBER[[#This Row],[Request Timestamp]])</f>
        <v>1</v>
      </c>
      <c r="J2698" s="4" t="str">
        <f t="shared" si="127"/>
        <v>Late Night</v>
      </c>
      <c r="K2698" s="4" t="str">
        <f>TEXT(UBER[[#This Row],[Request Date]],"dddd")</f>
        <v>Wednesday</v>
      </c>
      <c r="L2698" s="2" t="str">
        <f>IF(OR(UBER[Drop Date]="NA", UBER[Drop Time]="NA"), "NA",M2698+N2698)</f>
        <v>NA</v>
      </c>
      <c r="M2698" s="3" t="s">
        <v>6</v>
      </c>
      <c r="N2698" s="4"/>
      <c r="O2698" s="4" t="str">
        <f>IF(UBER[Drop Date]="NA","No","yes")</f>
        <v>No</v>
      </c>
      <c r="P2698" s="4" t="str">
        <f t="shared" si="128"/>
        <v/>
      </c>
      <c r="Q2698" s="27" t="str">
        <f>IF(UBER[[Trip duration ]]="","",HOUR(P2698)*60 + MINUTE(P2698))</f>
        <v/>
      </c>
      <c r="R2698" s="27"/>
    </row>
    <row r="2699" spans="1:18" x14ac:dyDescent="0.3">
      <c r="A2699" s="1">
        <v>2707</v>
      </c>
      <c r="B2699" s="1" t="s">
        <v>4</v>
      </c>
      <c r="C2699" s="1">
        <v>219</v>
      </c>
      <c r="D2699" s="1" t="str">
        <f t="shared" si="126"/>
        <v>Yes</v>
      </c>
      <c r="E2699" s="1" t="s">
        <v>5</v>
      </c>
      <c r="F2699" s="2">
        <f>UBER[[#This Row],[Request Date]]+UBER[[#This Row],[Request Time]]</f>
        <v>42564.053472222222</v>
      </c>
      <c r="G2699" s="3">
        <v>42564</v>
      </c>
      <c r="H2699" s="4">
        <v>5.347222222222222E-2</v>
      </c>
      <c r="I2699" s="27">
        <f>HOUR(UBER[[#This Row],[Request Timestamp]])</f>
        <v>1</v>
      </c>
      <c r="J2699" s="4" t="str">
        <f t="shared" si="127"/>
        <v>Late Night</v>
      </c>
      <c r="K2699" s="4" t="str">
        <f>TEXT(UBER[[#This Row],[Request Date]],"dddd")</f>
        <v>Wednesday</v>
      </c>
      <c r="L2699" s="2">
        <f>IF(OR(UBER[Drop Date]="NA", UBER[Drop Time]="NA"), "NA",M2699+N2699)</f>
        <v>42564.107638888891</v>
      </c>
      <c r="M2699" s="3">
        <v>42564</v>
      </c>
      <c r="N2699" s="4">
        <v>0.1076388888888889</v>
      </c>
      <c r="O2699" s="4" t="str">
        <f>IF(UBER[Drop Date]="NA","No","yes")</f>
        <v>yes</v>
      </c>
      <c r="P2699" s="4">
        <f t="shared" si="128"/>
        <v>5.4166666668606922E-2</v>
      </c>
      <c r="Q2699" s="27">
        <f>IF(UBER[[Trip duration ]]="","",HOUR(P2699)*60 + MINUTE(P2699))</f>
        <v>78</v>
      </c>
      <c r="R2699" s="27"/>
    </row>
    <row r="2700" spans="1:18" x14ac:dyDescent="0.3">
      <c r="A2700" s="1">
        <v>2708</v>
      </c>
      <c r="B2700" s="1" t="s">
        <v>4</v>
      </c>
      <c r="C2700" s="1">
        <v>105</v>
      </c>
      <c r="D2700" s="1" t="str">
        <f t="shared" si="126"/>
        <v>Yes</v>
      </c>
      <c r="E2700" s="1" t="s">
        <v>5</v>
      </c>
      <c r="F2700" s="2">
        <f>UBER[[#This Row],[Request Date]]+UBER[[#This Row],[Request Time]]</f>
        <v>42564.056944444441</v>
      </c>
      <c r="G2700" s="3">
        <v>42564</v>
      </c>
      <c r="H2700" s="4">
        <v>5.6944444444444443E-2</v>
      </c>
      <c r="I2700" s="27">
        <f>HOUR(UBER[[#This Row],[Request Timestamp]])</f>
        <v>1</v>
      </c>
      <c r="J2700" s="4" t="str">
        <f t="shared" si="127"/>
        <v>Late Night</v>
      </c>
      <c r="K2700" s="4" t="str">
        <f>TEXT(UBER[[#This Row],[Request Date]],"dddd")</f>
        <v>Wednesday</v>
      </c>
      <c r="L2700" s="2">
        <f>IF(OR(UBER[Drop Date]="NA", UBER[Drop Time]="NA"), "NA",M2700+N2700)</f>
        <v>42564.107638888891</v>
      </c>
      <c r="M2700" s="3">
        <v>42564</v>
      </c>
      <c r="N2700" s="4">
        <v>0.1076388888888889</v>
      </c>
      <c r="O2700" s="4" t="str">
        <f>IF(UBER[Drop Date]="NA","No","yes")</f>
        <v>yes</v>
      </c>
      <c r="P2700" s="4">
        <f t="shared" si="128"/>
        <v>5.0694444449618459E-2</v>
      </c>
      <c r="Q2700" s="27">
        <f>IF(UBER[[Trip duration ]]="","",HOUR(P2700)*60 + MINUTE(P2700))</f>
        <v>73</v>
      </c>
      <c r="R2700" s="27"/>
    </row>
    <row r="2701" spans="1:18" x14ac:dyDescent="0.3">
      <c r="A2701" s="1">
        <v>2709</v>
      </c>
      <c r="B2701" s="1" t="s">
        <v>4</v>
      </c>
      <c r="C2701" s="1">
        <v>216</v>
      </c>
      <c r="D2701" s="1" t="str">
        <f t="shared" si="126"/>
        <v>Yes</v>
      </c>
      <c r="E2701" s="1" t="s">
        <v>5</v>
      </c>
      <c r="F2701" s="2">
        <f>UBER[[#This Row],[Request Date]]+UBER[[#This Row],[Request Time]]</f>
        <v>42564.060416666667</v>
      </c>
      <c r="G2701" s="3">
        <v>42564</v>
      </c>
      <c r="H2701" s="4">
        <v>6.0416666666666667E-2</v>
      </c>
      <c r="I2701" s="27">
        <f>HOUR(UBER[[#This Row],[Request Timestamp]])</f>
        <v>1</v>
      </c>
      <c r="J2701" s="4" t="str">
        <f t="shared" si="127"/>
        <v>Late Night</v>
      </c>
      <c r="K2701" s="4" t="str">
        <f>TEXT(UBER[[#This Row],[Request Date]],"dddd")</f>
        <v>Wednesday</v>
      </c>
      <c r="L2701" s="2">
        <f>IF(OR(UBER[Drop Date]="NA", UBER[Drop Time]="NA"), "NA",M2701+N2701)</f>
        <v>42564.090277777781</v>
      </c>
      <c r="M2701" s="3">
        <v>42564</v>
      </c>
      <c r="N2701" s="4">
        <v>9.0277777777777776E-2</v>
      </c>
      <c r="O2701" s="4" t="str">
        <f>IF(UBER[Drop Date]="NA","No","yes")</f>
        <v>yes</v>
      </c>
      <c r="P2701" s="4">
        <f t="shared" si="128"/>
        <v>2.9861111113859806E-2</v>
      </c>
      <c r="Q2701" s="27">
        <f>IF(UBER[[Trip duration ]]="","",HOUR(P2701)*60 + MINUTE(P2701))</f>
        <v>43</v>
      </c>
      <c r="R2701" s="27"/>
    </row>
    <row r="2702" spans="1:18" x14ac:dyDescent="0.3">
      <c r="A2702" s="1">
        <v>2710</v>
      </c>
      <c r="B2702" s="1" t="s">
        <v>4</v>
      </c>
      <c r="C2702" s="1" t="s">
        <v>6</v>
      </c>
      <c r="D2702" s="1" t="str">
        <f t="shared" si="126"/>
        <v>No</v>
      </c>
      <c r="E2702" s="1" t="s">
        <v>7</v>
      </c>
      <c r="F2702" s="2">
        <f>UBER[[#This Row],[Request Date]]+UBER[[#This Row],[Request Time]]</f>
        <v>42564.072222222225</v>
      </c>
      <c r="G2702" s="3">
        <v>42564</v>
      </c>
      <c r="H2702" s="4">
        <v>7.2222222222222229E-2</v>
      </c>
      <c r="I2702" s="27">
        <f>HOUR(UBER[[#This Row],[Request Timestamp]])</f>
        <v>1</v>
      </c>
      <c r="J2702" s="4" t="str">
        <f t="shared" si="127"/>
        <v>Late Night</v>
      </c>
      <c r="K2702" s="4" t="str">
        <f>TEXT(UBER[[#This Row],[Request Date]],"dddd")</f>
        <v>Wednesday</v>
      </c>
      <c r="L2702" s="2" t="str">
        <f>IF(OR(UBER[Drop Date]="NA", UBER[Drop Time]="NA"), "NA",M2702+N2702)</f>
        <v>NA</v>
      </c>
      <c r="M2702" s="3" t="s">
        <v>6</v>
      </c>
      <c r="N2702" s="4"/>
      <c r="O2702" s="4" t="str">
        <f>IF(UBER[Drop Date]="NA","No","yes")</f>
        <v>No</v>
      </c>
      <c r="P2702" s="4" t="str">
        <f t="shared" si="128"/>
        <v/>
      </c>
      <c r="Q2702" s="27" t="str">
        <f>IF(UBER[[Trip duration ]]="","",HOUR(P2702)*60 + MINUTE(P2702))</f>
        <v/>
      </c>
      <c r="R2702" s="27"/>
    </row>
    <row r="2703" spans="1:18" x14ac:dyDescent="0.3">
      <c r="A2703" s="1">
        <v>2711</v>
      </c>
      <c r="B2703" s="1" t="s">
        <v>8</v>
      </c>
      <c r="C2703" s="1" t="s">
        <v>6</v>
      </c>
      <c r="D2703" s="1" t="str">
        <f t="shared" si="126"/>
        <v>No</v>
      </c>
      <c r="E2703" s="1" t="s">
        <v>7</v>
      </c>
      <c r="F2703" s="2">
        <f>UBER[[#This Row],[Request Date]]+UBER[[#This Row],[Request Time]]</f>
        <v>42564.074305555558</v>
      </c>
      <c r="G2703" s="3">
        <v>42564</v>
      </c>
      <c r="H2703" s="4">
        <v>7.4305555555555555E-2</v>
      </c>
      <c r="I2703" s="27">
        <f>HOUR(UBER[[#This Row],[Request Timestamp]])</f>
        <v>1</v>
      </c>
      <c r="J2703" s="4" t="str">
        <f t="shared" si="127"/>
        <v>Late Night</v>
      </c>
      <c r="K2703" s="4" t="str">
        <f>TEXT(UBER[[#This Row],[Request Date]],"dddd")</f>
        <v>Wednesday</v>
      </c>
      <c r="L2703" s="2" t="str">
        <f>IF(OR(UBER[Drop Date]="NA", UBER[Drop Time]="NA"), "NA",M2703+N2703)</f>
        <v>NA</v>
      </c>
      <c r="M2703" s="3" t="s">
        <v>6</v>
      </c>
      <c r="N2703" s="4"/>
      <c r="O2703" s="4" t="str">
        <f>IF(UBER[Drop Date]="NA","No","yes")</f>
        <v>No</v>
      </c>
      <c r="P2703" s="4" t="str">
        <f t="shared" si="128"/>
        <v/>
      </c>
      <c r="Q2703" s="27" t="str">
        <f>IF(UBER[[Trip duration ]]="","",HOUR(P2703)*60 + MINUTE(P2703))</f>
        <v/>
      </c>
      <c r="R2703" s="27"/>
    </row>
    <row r="2704" spans="1:18" x14ac:dyDescent="0.3">
      <c r="A2704" s="1">
        <v>2712</v>
      </c>
      <c r="B2704" s="1" t="s">
        <v>4</v>
      </c>
      <c r="C2704" s="1" t="s">
        <v>6</v>
      </c>
      <c r="D2704" s="1" t="str">
        <f t="shared" si="126"/>
        <v>No</v>
      </c>
      <c r="E2704" s="1" t="s">
        <v>7</v>
      </c>
      <c r="F2704" s="2">
        <f>UBER[[#This Row],[Request Date]]+UBER[[#This Row],[Request Time]]</f>
        <v>42564.078472222223</v>
      </c>
      <c r="G2704" s="3">
        <v>42564</v>
      </c>
      <c r="H2704" s="4">
        <v>7.8472222222222221E-2</v>
      </c>
      <c r="I2704" s="27">
        <f>HOUR(UBER[[#This Row],[Request Timestamp]])</f>
        <v>1</v>
      </c>
      <c r="J2704" s="4" t="str">
        <f t="shared" si="127"/>
        <v>Late Night</v>
      </c>
      <c r="K2704" s="4" t="str">
        <f>TEXT(UBER[[#This Row],[Request Date]],"dddd")</f>
        <v>Wednesday</v>
      </c>
      <c r="L2704" s="2" t="str">
        <f>IF(OR(UBER[Drop Date]="NA", UBER[Drop Time]="NA"), "NA",M2704+N2704)</f>
        <v>NA</v>
      </c>
      <c r="M2704" s="3" t="s">
        <v>6</v>
      </c>
      <c r="N2704" s="4"/>
      <c r="O2704" s="4" t="str">
        <f>IF(UBER[Drop Date]="NA","No","yes")</f>
        <v>No</v>
      </c>
      <c r="P2704" s="4" t="str">
        <f t="shared" si="128"/>
        <v/>
      </c>
      <c r="Q2704" s="27" t="str">
        <f>IF(UBER[[Trip duration ]]="","",HOUR(P2704)*60 + MINUTE(P2704))</f>
        <v/>
      </c>
      <c r="R2704" s="27"/>
    </row>
    <row r="2705" spans="1:18" x14ac:dyDescent="0.3">
      <c r="A2705" s="1">
        <v>2713</v>
      </c>
      <c r="B2705" s="1" t="s">
        <v>8</v>
      </c>
      <c r="C2705" s="1">
        <v>18</v>
      </c>
      <c r="D2705" s="1" t="str">
        <f t="shared" si="126"/>
        <v>Yes</v>
      </c>
      <c r="E2705" s="1" t="s">
        <v>5</v>
      </c>
      <c r="F2705" s="2">
        <f>UBER[[#This Row],[Request Date]]+UBER[[#This Row],[Request Time]]</f>
        <v>42564.073611111111</v>
      </c>
      <c r="G2705" s="3">
        <v>42564</v>
      </c>
      <c r="H2705" s="4">
        <v>7.3611111111111113E-2</v>
      </c>
      <c r="I2705" s="27">
        <f>HOUR(UBER[[#This Row],[Request Timestamp]])</f>
        <v>1</v>
      </c>
      <c r="J2705" s="4" t="str">
        <f t="shared" si="127"/>
        <v>Late Night</v>
      </c>
      <c r="K2705" s="4" t="str">
        <f>TEXT(UBER[[#This Row],[Request Date]],"dddd")</f>
        <v>Wednesday</v>
      </c>
      <c r="L2705" s="2">
        <f>IF(OR(UBER[Drop Date]="NA", UBER[Drop Time]="NA"), "NA",M2705+N2705)</f>
        <v>42564.109027777777</v>
      </c>
      <c r="M2705" s="3">
        <v>42564</v>
      </c>
      <c r="N2705" s="4">
        <v>0.10902777777777778</v>
      </c>
      <c r="O2705" s="4" t="str">
        <f>IF(UBER[Drop Date]="NA","No","yes")</f>
        <v>yes</v>
      </c>
      <c r="P2705" s="4">
        <f t="shared" si="128"/>
        <v>3.5416666665696539E-2</v>
      </c>
      <c r="Q2705" s="27">
        <f>IF(UBER[[Trip duration ]]="","",HOUR(P2705)*60 + MINUTE(P2705))</f>
        <v>51</v>
      </c>
      <c r="R2705" s="27"/>
    </row>
    <row r="2706" spans="1:18" x14ac:dyDescent="0.3">
      <c r="A2706" s="1">
        <v>2714</v>
      </c>
      <c r="B2706" s="1" t="s">
        <v>4</v>
      </c>
      <c r="C2706" s="1">
        <v>190</v>
      </c>
      <c r="D2706" s="1" t="str">
        <f t="shared" si="126"/>
        <v>Yes</v>
      </c>
      <c r="E2706" s="1" t="s">
        <v>5</v>
      </c>
      <c r="F2706" s="2">
        <f>UBER[[#This Row],[Request Date]]+UBER[[#This Row],[Request Time]]</f>
        <v>42564.077777777777</v>
      </c>
      <c r="G2706" s="3">
        <v>42564</v>
      </c>
      <c r="H2706" s="4">
        <v>7.7777777777777779E-2</v>
      </c>
      <c r="I2706" s="27">
        <f>HOUR(UBER[[#This Row],[Request Timestamp]])</f>
        <v>1</v>
      </c>
      <c r="J2706" s="4" t="str">
        <f t="shared" si="127"/>
        <v>Late Night</v>
      </c>
      <c r="K2706" s="4" t="str">
        <f>TEXT(UBER[[#This Row],[Request Date]],"dddd")</f>
        <v>Wednesday</v>
      </c>
      <c r="L2706" s="2">
        <f>IF(OR(UBER[Drop Date]="NA", UBER[Drop Time]="NA"), "NA",M2706+N2706)</f>
        <v>42564.118750000001</v>
      </c>
      <c r="M2706" s="3">
        <v>42564</v>
      </c>
      <c r="N2706" s="4">
        <v>0.11875000000000001</v>
      </c>
      <c r="O2706" s="4" t="str">
        <f>IF(UBER[Drop Date]="NA","No","yes")</f>
        <v>yes</v>
      </c>
      <c r="P2706" s="4">
        <f t="shared" si="128"/>
        <v>4.0972222224809229E-2</v>
      </c>
      <c r="Q2706" s="27">
        <f>IF(UBER[[Trip duration ]]="","",HOUR(P2706)*60 + MINUTE(P2706))</f>
        <v>59</v>
      </c>
      <c r="R2706" s="27"/>
    </row>
    <row r="2707" spans="1:18" x14ac:dyDescent="0.3">
      <c r="A2707" s="1">
        <v>2715</v>
      </c>
      <c r="B2707" s="1" t="s">
        <v>4</v>
      </c>
      <c r="C2707" s="1" t="s">
        <v>6</v>
      </c>
      <c r="D2707" s="1" t="str">
        <f t="shared" si="126"/>
        <v>No</v>
      </c>
      <c r="E2707" s="1" t="s">
        <v>7</v>
      </c>
      <c r="F2707" s="2">
        <f>UBER[[#This Row],[Request Date]]+UBER[[#This Row],[Request Time]]</f>
        <v>42564.081944444442</v>
      </c>
      <c r="G2707" s="3">
        <v>42564</v>
      </c>
      <c r="H2707" s="4">
        <v>8.1944444444444445E-2</v>
      </c>
      <c r="I2707" s="27">
        <f>HOUR(UBER[[#This Row],[Request Timestamp]])</f>
        <v>1</v>
      </c>
      <c r="J2707" s="4" t="str">
        <f t="shared" si="127"/>
        <v>Late Night</v>
      </c>
      <c r="K2707" s="4" t="str">
        <f>TEXT(UBER[[#This Row],[Request Date]],"dddd")</f>
        <v>Wednesday</v>
      </c>
      <c r="L2707" s="2" t="str">
        <f>IF(OR(UBER[Drop Date]="NA", UBER[Drop Time]="NA"), "NA",M2707+N2707)</f>
        <v>NA</v>
      </c>
      <c r="M2707" s="3" t="s">
        <v>6</v>
      </c>
      <c r="N2707" s="4"/>
      <c r="O2707" s="4" t="str">
        <f>IF(UBER[Drop Date]="NA","No","yes")</f>
        <v>No</v>
      </c>
      <c r="P2707" s="4" t="str">
        <f t="shared" si="128"/>
        <v/>
      </c>
      <c r="Q2707" s="27" t="str">
        <f>IF(UBER[[Trip duration ]]="","",HOUR(P2707)*60 + MINUTE(P2707))</f>
        <v/>
      </c>
      <c r="R2707" s="27"/>
    </row>
    <row r="2708" spans="1:18" x14ac:dyDescent="0.3">
      <c r="A2708" s="1">
        <v>2716</v>
      </c>
      <c r="B2708" s="1" t="s">
        <v>8</v>
      </c>
      <c r="C2708" s="1" t="s">
        <v>6</v>
      </c>
      <c r="D2708" s="1" t="str">
        <f t="shared" si="126"/>
        <v>No</v>
      </c>
      <c r="E2708" s="1" t="s">
        <v>7</v>
      </c>
      <c r="F2708" s="2">
        <f>UBER[[#This Row],[Request Date]]+UBER[[#This Row],[Request Time]]</f>
        <v>42564.080555555556</v>
      </c>
      <c r="G2708" s="3">
        <v>42564</v>
      </c>
      <c r="H2708" s="4">
        <v>8.0555555555555561E-2</v>
      </c>
      <c r="I2708" s="27">
        <f>HOUR(UBER[[#This Row],[Request Timestamp]])</f>
        <v>1</v>
      </c>
      <c r="J2708" s="4" t="str">
        <f t="shared" si="127"/>
        <v>Late Night</v>
      </c>
      <c r="K2708" s="4" t="str">
        <f>TEXT(UBER[[#This Row],[Request Date]],"dddd")</f>
        <v>Wednesday</v>
      </c>
      <c r="L2708" s="2" t="str">
        <f>IF(OR(UBER[Drop Date]="NA", UBER[Drop Time]="NA"), "NA",M2708+N2708)</f>
        <v>NA</v>
      </c>
      <c r="M2708" s="3" t="s">
        <v>6</v>
      </c>
      <c r="N2708" s="4"/>
      <c r="O2708" s="4" t="str">
        <f>IF(UBER[Drop Date]="NA","No","yes")</f>
        <v>No</v>
      </c>
      <c r="P2708" s="4" t="str">
        <f t="shared" si="128"/>
        <v/>
      </c>
      <c r="Q2708" s="27" t="str">
        <f>IF(UBER[[Trip duration ]]="","",HOUR(P2708)*60 + MINUTE(P2708))</f>
        <v/>
      </c>
      <c r="R2708" s="27"/>
    </row>
    <row r="2709" spans="1:18" x14ac:dyDescent="0.3">
      <c r="A2709" s="1">
        <v>2717</v>
      </c>
      <c r="B2709" s="1" t="s">
        <v>8</v>
      </c>
      <c r="C2709" s="1">
        <v>61</v>
      </c>
      <c r="D2709" s="1" t="str">
        <f t="shared" si="126"/>
        <v>Yes</v>
      </c>
      <c r="E2709" s="1" t="s">
        <v>5</v>
      </c>
      <c r="F2709" s="2">
        <f>UBER[[#This Row],[Request Date]]+UBER[[#This Row],[Request Time]]</f>
        <v>42564.083333333336</v>
      </c>
      <c r="G2709" s="3">
        <v>42564</v>
      </c>
      <c r="H2709" s="4">
        <v>8.3333333333333329E-2</v>
      </c>
      <c r="I2709" s="27">
        <f>HOUR(UBER[[#This Row],[Request Timestamp]])</f>
        <v>2</v>
      </c>
      <c r="J2709" s="4" t="str">
        <f t="shared" si="127"/>
        <v>Late Night</v>
      </c>
      <c r="K2709" s="4" t="str">
        <f>TEXT(UBER[[#This Row],[Request Date]],"dddd")</f>
        <v>Wednesday</v>
      </c>
      <c r="L2709" s="2">
        <f>IF(OR(UBER[Drop Date]="NA", UBER[Drop Time]="NA"), "NA",M2709+N2709)</f>
        <v>42564.121527777781</v>
      </c>
      <c r="M2709" s="3">
        <v>42564</v>
      </c>
      <c r="N2709" s="4">
        <v>0.12152777777777778</v>
      </c>
      <c r="O2709" s="4" t="str">
        <f>IF(UBER[Drop Date]="NA","No","yes")</f>
        <v>yes</v>
      </c>
      <c r="P2709" s="4">
        <f t="shared" si="128"/>
        <v>3.8194444445252884E-2</v>
      </c>
      <c r="Q2709" s="27">
        <f>IF(UBER[[Trip duration ]]="","",HOUR(P2709)*60 + MINUTE(P2709))</f>
        <v>55</v>
      </c>
      <c r="R2709" s="27"/>
    </row>
    <row r="2710" spans="1:18" x14ac:dyDescent="0.3">
      <c r="A2710" s="1">
        <v>2718</v>
      </c>
      <c r="B2710" s="1" t="s">
        <v>8</v>
      </c>
      <c r="C2710" s="1" t="s">
        <v>6</v>
      </c>
      <c r="D2710" s="1" t="str">
        <f t="shared" si="126"/>
        <v>No</v>
      </c>
      <c r="E2710" s="1" t="s">
        <v>7</v>
      </c>
      <c r="F2710" s="2">
        <f>UBER[[#This Row],[Request Date]]+UBER[[#This Row],[Request Time]]</f>
        <v>42564.087500000001</v>
      </c>
      <c r="G2710" s="3">
        <v>42564</v>
      </c>
      <c r="H2710" s="4">
        <v>8.7500000000000008E-2</v>
      </c>
      <c r="I2710" s="27">
        <f>HOUR(UBER[[#This Row],[Request Timestamp]])</f>
        <v>2</v>
      </c>
      <c r="J2710" s="4" t="str">
        <f t="shared" si="127"/>
        <v>Late Night</v>
      </c>
      <c r="K2710" s="4" t="str">
        <f>TEXT(UBER[[#This Row],[Request Date]],"dddd")</f>
        <v>Wednesday</v>
      </c>
      <c r="L2710" s="2" t="str">
        <f>IF(OR(UBER[Drop Date]="NA", UBER[Drop Time]="NA"), "NA",M2710+N2710)</f>
        <v>NA</v>
      </c>
      <c r="M2710" s="3" t="s">
        <v>6</v>
      </c>
      <c r="N2710" s="4"/>
      <c r="O2710" s="4" t="str">
        <f>IF(UBER[Drop Date]="NA","No","yes")</f>
        <v>No</v>
      </c>
      <c r="P2710" s="4" t="str">
        <f t="shared" si="128"/>
        <v/>
      </c>
      <c r="Q2710" s="27" t="str">
        <f>IF(UBER[[Trip duration ]]="","",HOUR(P2710)*60 + MINUTE(P2710))</f>
        <v/>
      </c>
      <c r="R2710" s="27"/>
    </row>
    <row r="2711" spans="1:18" x14ac:dyDescent="0.3">
      <c r="A2711" s="1">
        <v>2719</v>
      </c>
      <c r="B2711" s="1" t="s">
        <v>8</v>
      </c>
      <c r="C2711" s="1">
        <v>222</v>
      </c>
      <c r="D2711" s="1" t="str">
        <f t="shared" si="126"/>
        <v>Yes</v>
      </c>
      <c r="E2711" s="1" t="s">
        <v>5</v>
      </c>
      <c r="F2711" s="2">
        <f>UBER[[#This Row],[Request Date]]+UBER[[#This Row],[Request Time]]</f>
        <v>42564.090277777781</v>
      </c>
      <c r="G2711" s="3">
        <v>42564</v>
      </c>
      <c r="H2711" s="4">
        <v>9.0277777777777776E-2</v>
      </c>
      <c r="I2711" s="27">
        <f>HOUR(UBER[[#This Row],[Request Timestamp]])</f>
        <v>2</v>
      </c>
      <c r="J2711" s="4" t="str">
        <f t="shared" si="127"/>
        <v>Late Night</v>
      </c>
      <c r="K2711" s="4" t="str">
        <f>TEXT(UBER[[#This Row],[Request Date]],"dddd")</f>
        <v>Wednesday</v>
      </c>
      <c r="L2711" s="2">
        <f>IF(OR(UBER[Drop Date]="NA", UBER[Drop Time]="NA"), "NA",M2711+N2711)</f>
        <v>42564.119444444441</v>
      </c>
      <c r="M2711" s="3">
        <v>42564</v>
      </c>
      <c r="N2711" s="4">
        <v>0.11944444444444445</v>
      </c>
      <c r="O2711" s="4" t="str">
        <f>IF(UBER[Drop Date]="NA","No","yes")</f>
        <v>yes</v>
      </c>
      <c r="P2711" s="4">
        <f t="shared" si="128"/>
        <v>2.9166666659875773E-2</v>
      </c>
      <c r="Q2711" s="27">
        <f>IF(UBER[[Trip duration ]]="","",HOUR(P2711)*60 + MINUTE(P2711))</f>
        <v>42</v>
      </c>
      <c r="R2711" s="27"/>
    </row>
    <row r="2712" spans="1:18" x14ac:dyDescent="0.3">
      <c r="A2712" s="1">
        <v>2720</v>
      </c>
      <c r="B2712" s="1" t="s">
        <v>8</v>
      </c>
      <c r="C2712" s="1" t="s">
        <v>6</v>
      </c>
      <c r="D2712" s="1" t="str">
        <f t="shared" si="126"/>
        <v>No</v>
      </c>
      <c r="E2712" s="1" t="s">
        <v>7</v>
      </c>
      <c r="F2712" s="2">
        <f>UBER[[#This Row],[Request Date]]+UBER[[#This Row],[Request Time]]</f>
        <v>42564.092361111114</v>
      </c>
      <c r="G2712" s="3">
        <v>42564</v>
      </c>
      <c r="H2712" s="4">
        <v>9.2361111111111116E-2</v>
      </c>
      <c r="I2712" s="27">
        <f>HOUR(UBER[[#This Row],[Request Timestamp]])</f>
        <v>2</v>
      </c>
      <c r="J2712" s="4" t="str">
        <f t="shared" si="127"/>
        <v>Late Night</v>
      </c>
      <c r="K2712" s="4" t="str">
        <f>TEXT(UBER[[#This Row],[Request Date]],"dddd")</f>
        <v>Wednesday</v>
      </c>
      <c r="L2712" s="2" t="str">
        <f>IF(OR(UBER[Drop Date]="NA", UBER[Drop Time]="NA"), "NA",M2712+N2712)</f>
        <v>NA</v>
      </c>
      <c r="M2712" s="3" t="s">
        <v>6</v>
      </c>
      <c r="N2712" s="4"/>
      <c r="O2712" s="4" t="str">
        <f>IF(UBER[Drop Date]="NA","No","yes")</f>
        <v>No</v>
      </c>
      <c r="P2712" s="4" t="str">
        <f t="shared" si="128"/>
        <v/>
      </c>
      <c r="Q2712" s="27" t="str">
        <f>IF(UBER[[Trip duration ]]="","",HOUR(P2712)*60 + MINUTE(P2712))</f>
        <v/>
      </c>
      <c r="R2712" s="27"/>
    </row>
    <row r="2713" spans="1:18" x14ac:dyDescent="0.3">
      <c r="A2713" s="1">
        <v>2721</v>
      </c>
      <c r="B2713" s="1" t="s">
        <v>4</v>
      </c>
      <c r="C2713" s="1" t="s">
        <v>6</v>
      </c>
      <c r="D2713" s="1" t="str">
        <f t="shared" si="126"/>
        <v>No</v>
      </c>
      <c r="E2713" s="1" t="s">
        <v>7</v>
      </c>
      <c r="F2713" s="2">
        <f>UBER[[#This Row],[Request Date]]+UBER[[#This Row],[Request Time]]</f>
        <v>42564.098611111112</v>
      </c>
      <c r="G2713" s="3">
        <v>42564</v>
      </c>
      <c r="H2713" s="4">
        <v>9.8611111111111108E-2</v>
      </c>
      <c r="I2713" s="27">
        <f>HOUR(UBER[[#This Row],[Request Timestamp]])</f>
        <v>2</v>
      </c>
      <c r="J2713" s="4" t="str">
        <f t="shared" si="127"/>
        <v>Late Night</v>
      </c>
      <c r="K2713" s="4" t="str">
        <f>TEXT(UBER[[#This Row],[Request Date]],"dddd")</f>
        <v>Wednesday</v>
      </c>
      <c r="L2713" s="2" t="str">
        <f>IF(OR(UBER[Drop Date]="NA", UBER[Drop Time]="NA"), "NA",M2713+N2713)</f>
        <v>NA</v>
      </c>
      <c r="M2713" s="3" t="s">
        <v>6</v>
      </c>
      <c r="N2713" s="4"/>
      <c r="O2713" s="4" t="str">
        <f>IF(UBER[Drop Date]="NA","No","yes")</f>
        <v>No</v>
      </c>
      <c r="P2713" s="4" t="str">
        <f t="shared" si="128"/>
        <v/>
      </c>
      <c r="Q2713" s="27" t="str">
        <f>IF(UBER[[Trip duration ]]="","",HOUR(P2713)*60 + MINUTE(P2713))</f>
        <v/>
      </c>
      <c r="R2713" s="27"/>
    </row>
    <row r="2714" spans="1:18" x14ac:dyDescent="0.3">
      <c r="A2714" s="1">
        <v>2722</v>
      </c>
      <c r="B2714" s="1" t="s">
        <v>4</v>
      </c>
      <c r="C2714" s="1" t="s">
        <v>6</v>
      </c>
      <c r="D2714" s="1" t="str">
        <f t="shared" si="126"/>
        <v>No</v>
      </c>
      <c r="E2714" s="1" t="s">
        <v>7</v>
      </c>
      <c r="F2714" s="2">
        <f>UBER[[#This Row],[Request Date]]+UBER[[#This Row],[Request Time]]</f>
        <v>42564.094444444447</v>
      </c>
      <c r="G2714" s="3">
        <v>42564</v>
      </c>
      <c r="H2714" s="4">
        <v>9.4444444444444442E-2</v>
      </c>
      <c r="I2714" s="27">
        <f>HOUR(UBER[[#This Row],[Request Timestamp]])</f>
        <v>2</v>
      </c>
      <c r="J2714" s="4" t="str">
        <f t="shared" si="127"/>
        <v>Late Night</v>
      </c>
      <c r="K2714" s="4" t="str">
        <f>TEXT(UBER[[#This Row],[Request Date]],"dddd")</f>
        <v>Wednesday</v>
      </c>
      <c r="L2714" s="2" t="str">
        <f>IF(OR(UBER[Drop Date]="NA", UBER[Drop Time]="NA"), "NA",M2714+N2714)</f>
        <v>NA</v>
      </c>
      <c r="M2714" s="3" t="s">
        <v>6</v>
      </c>
      <c r="N2714" s="4"/>
      <c r="O2714" s="4" t="str">
        <f>IF(UBER[Drop Date]="NA","No","yes")</f>
        <v>No</v>
      </c>
      <c r="P2714" s="4" t="str">
        <f t="shared" si="128"/>
        <v/>
      </c>
      <c r="Q2714" s="27" t="str">
        <f>IF(UBER[[Trip duration ]]="","",HOUR(P2714)*60 + MINUTE(P2714))</f>
        <v/>
      </c>
      <c r="R2714" s="27"/>
    </row>
    <row r="2715" spans="1:18" x14ac:dyDescent="0.3">
      <c r="A2715" s="1">
        <v>2723</v>
      </c>
      <c r="B2715" s="1" t="s">
        <v>4</v>
      </c>
      <c r="C2715" s="1">
        <v>73</v>
      </c>
      <c r="D2715" s="1" t="str">
        <f t="shared" si="126"/>
        <v>Yes</v>
      </c>
      <c r="E2715" s="1" t="s">
        <v>5</v>
      </c>
      <c r="F2715" s="2">
        <f>UBER[[#This Row],[Request Date]]+UBER[[#This Row],[Request Time]]</f>
        <v>42564.095833333333</v>
      </c>
      <c r="G2715" s="3">
        <v>42564</v>
      </c>
      <c r="H2715" s="4">
        <v>9.5833333333333326E-2</v>
      </c>
      <c r="I2715" s="27">
        <f>HOUR(UBER[[#This Row],[Request Timestamp]])</f>
        <v>2</v>
      </c>
      <c r="J2715" s="4" t="str">
        <f t="shared" si="127"/>
        <v>Late Night</v>
      </c>
      <c r="K2715" s="4" t="str">
        <f>TEXT(UBER[[#This Row],[Request Date]],"dddd")</f>
        <v>Wednesday</v>
      </c>
      <c r="L2715" s="2">
        <f>IF(OR(UBER[Drop Date]="NA", UBER[Drop Time]="NA"), "NA",M2715+N2715)</f>
        <v>42564.131944444445</v>
      </c>
      <c r="M2715" s="3">
        <v>42564</v>
      </c>
      <c r="N2715" s="4">
        <v>0.13194444444444445</v>
      </c>
      <c r="O2715" s="4" t="str">
        <f>IF(UBER[Drop Date]="NA","No","yes")</f>
        <v>yes</v>
      </c>
      <c r="P2715" s="4">
        <f t="shared" si="128"/>
        <v>3.6111111112404615E-2</v>
      </c>
      <c r="Q2715" s="27">
        <f>IF(UBER[[Trip duration ]]="","",HOUR(P2715)*60 + MINUTE(P2715))</f>
        <v>52</v>
      </c>
      <c r="R2715" s="27"/>
    </row>
    <row r="2716" spans="1:18" x14ac:dyDescent="0.3">
      <c r="A2716" s="1">
        <v>2724</v>
      </c>
      <c r="B2716" s="1" t="s">
        <v>8</v>
      </c>
      <c r="C2716" s="1" t="s">
        <v>6</v>
      </c>
      <c r="D2716" s="1" t="str">
        <f t="shared" si="126"/>
        <v>No</v>
      </c>
      <c r="E2716" s="1" t="s">
        <v>7</v>
      </c>
      <c r="F2716" s="2">
        <f>UBER[[#This Row],[Request Date]]+UBER[[#This Row],[Request Time]]</f>
        <v>42564.104861111111</v>
      </c>
      <c r="G2716" s="3">
        <v>42564</v>
      </c>
      <c r="H2716" s="4">
        <v>0.10486111111111111</v>
      </c>
      <c r="I2716" s="27">
        <f>HOUR(UBER[[#This Row],[Request Timestamp]])</f>
        <v>2</v>
      </c>
      <c r="J2716" s="4" t="str">
        <f t="shared" si="127"/>
        <v>Late Night</v>
      </c>
      <c r="K2716" s="4" t="str">
        <f>TEXT(UBER[[#This Row],[Request Date]],"dddd")</f>
        <v>Wednesday</v>
      </c>
      <c r="L2716" s="2" t="str">
        <f>IF(OR(UBER[Drop Date]="NA", UBER[Drop Time]="NA"), "NA",M2716+N2716)</f>
        <v>NA</v>
      </c>
      <c r="M2716" s="3" t="s">
        <v>6</v>
      </c>
      <c r="N2716" s="4"/>
      <c r="O2716" s="4" t="str">
        <f>IF(UBER[Drop Date]="NA","No","yes")</f>
        <v>No</v>
      </c>
      <c r="P2716" s="4" t="str">
        <f t="shared" si="128"/>
        <v/>
      </c>
      <c r="Q2716" s="27" t="str">
        <f>IF(UBER[[Trip duration ]]="","",HOUR(P2716)*60 + MINUTE(P2716))</f>
        <v/>
      </c>
      <c r="R2716" s="27"/>
    </row>
    <row r="2717" spans="1:18" x14ac:dyDescent="0.3">
      <c r="A2717" s="1">
        <v>2725</v>
      </c>
      <c r="B2717" s="1" t="s">
        <v>4</v>
      </c>
      <c r="C2717" s="1" t="s">
        <v>6</v>
      </c>
      <c r="D2717" s="1" t="str">
        <f t="shared" si="126"/>
        <v>No</v>
      </c>
      <c r="E2717" s="1" t="s">
        <v>7</v>
      </c>
      <c r="F2717" s="2">
        <f>UBER[[#This Row],[Request Date]]+UBER[[#This Row],[Request Time]]</f>
        <v>42564.101388888892</v>
      </c>
      <c r="G2717" s="3">
        <v>42564</v>
      </c>
      <c r="H2717" s="4">
        <v>0.1013888888888889</v>
      </c>
      <c r="I2717" s="27">
        <f>HOUR(UBER[[#This Row],[Request Timestamp]])</f>
        <v>2</v>
      </c>
      <c r="J2717" s="4" t="str">
        <f t="shared" si="127"/>
        <v>Late Night</v>
      </c>
      <c r="K2717" s="4" t="str">
        <f>TEXT(UBER[[#This Row],[Request Date]],"dddd")</f>
        <v>Wednesday</v>
      </c>
      <c r="L2717" s="2" t="str">
        <f>IF(OR(UBER[Drop Date]="NA", UBER[Drop Time]="NA"), "NA",M2717+N2717)</f>
        <v>NA</v>
      </c>
      <c r="M2717" s="3" t="s">
        <v>6</v>
      </c>
      <c r="N2717" s="4"/>
      <c r="O2717" s="4" t="str">
        <f>IF(UBER[Drop Date]="NA","No","yes")</f>
        <v>No</v>
      </c>
      <c r="P2717" s="4" t="str">
        <f t="shared" si="128"/>
        <v/>
      </c>
      <c r="Q2717" s="27" t="str">
        <f>IF(UBER[[Trip duration ]]="","",HOUR(P2717)*60 + MINUTE(P2717))</f>
        <v/>
      </c>
      <c r="R2717" s="27"/>
    </row>
    <row r="2718" spans="1:18" x14ac:dyDescent="0.3">
      <c r="A2718" s="1">
        <v>2726</v>
      </c>
      <c r="B2718" s="1" t="s">
        <v>8</v>
      </c>
      <c r="C2718" s="1" t="s">
        <v>6</v>
      </c>
      <c r="D2718" s="1" t="str">
        <f t="shared" si="126"/>
        <v>No</v>
      </c>
      <c r="E2718" s="1" t="s">
        <v>7</v>
      </c>
      <c r="F2718" s="2">
        <f>UBER[[#This Row],[Request Date]]+UBER[[#This Row],[Request Time]]</f>
        <v>42564.102083333331</v>
      </c>
      <c r="G2718" s="3">
        <v>42564</v>
      </c>
      <c r="H2718" s="4">
        <v>0.10208333333333335</v>
      </c>
      <c r="I2718" s="27">
        <f>HOUR(UBER[[#This Row],[Request Timestamp]])</f>
        <v>2</v>
      </c>
      <c r="J2718" s="4" t="str">
        <f t="shared" si="127"/>
        <v>Late Night</v>
      </c>
      <c r="K2718" s="4" t="str">
        <f>TEXT(UBER[[#This Row],[Request Date]],"dddd")</f>
        <v>Wednesday</v>
      </c>
      <c r="L2718" s="2" t="str">
        <f>IF(OR(UBER[Drop Date]="NA", UBER[Drop Time]="NA"), "NA",M2718+N2718)</f>
        <v>NA</v>
      </c>
      <c r="M2718" s="3" t="s">
        <v>6</v>
      </c>
      <c r="N2718" s="4"/>
      <c r="O2718" s="4" t="str">
        <f>IF(UBER[Drop Date]="NA","No","yes")</f>
        <v>No</v>
      </c>
      <c r="P2718" s="4" t="str">
        <f t="shared" si="128"/>
        <v/>
      </c>
      <c r="Q2718" s="27" t="str">
        <f>IF(UBER[[Trip duration ]]="","",HOUR(P2718)*60 + MINUTE(P2718))</f>
        <v/>
      </c>
      <c r="R2718" s="27"/>
    </row>
    <row r="2719" spans="1:18" x14ac:dyDescent="0.3">
      <c r="A2719" s="1">
        <v>2727</v>
      </c>
      <c r="B2719" s="1" t="s">
        <v>8</v>
      </c>
      <c r="C2719" s="1" t="s">
        <v>6</v>
      </c>
      <c r="D2719" s="1" t="str">
        <f t="shared" si="126"/>
        <v>No</v>
      </c>
      <c r="E2719" s="1" t="s">
        <v>7</v>
      </c>
      <c r="F2719" s="2">
        <f>UBER[[#This Row],[Request Date]]+UBER[[#This Row],[Request Time]]</f>
        <v>42564.109722222223</v>
      </c>
      <c r="G2719" s="3">
        <v>42564</v>
      </c>
      <c r="H2719" s="4">
        <v>0.10972222222222222</v>
      </c>
      <c r="I2719" s="27">
        <f>HOUR(UBER[[#This Row],[Request Timestamp]])</f>
        <v>2</v>
      </c>
      <c r="J2719" s="4" t="str">
        <f t="shared" si="127"/>
        <v>Late Night</v>
      </c>
      <c r="K2719" s="4" t="str">
        <f>TEXT(UBER[[#This Row],[Request Date]],"dddd")</f>
        <v>Wednesday</v>
      </c>
      <c r="L2719" s="2" t="str">
        <f>IF(OR(UBER[Drop Date]="NA", UBER[Drop Time]="NA"), "NA",M2719+N2719)</f>
        <v>NA</v>
      </c>
      <c r="M2719" s="3" t="s">
        <v>6</v>
      </c>
      <c r="N2719" s="4"/>
      <c r="O2719" s="4" t="str">
        <f>IF(UBER[Drop Date]="NA","No","yes")</f>
        <v>No</v>
      </c>
      <c r="P2719" s="4" t="str">
        <f t="shared" si="128"/>
        <v/>
      </c>
      <c r="Q2719" s="27" t="str">
        <f>IF(UBER[[Trip duration ]]="","",HOUR(P2719)*60 + MINUTE(P2719))</f>
        <v/>
      </c>
      <c r="R2719" s="27"/>
    </row>
    <row r="2720" spans="1:18" x14ac:dyDescent="0.3">
      <c r="A2720" s="1">
        <v>2728</v>
      </c>
      <c r="B2720" s="1" t="s">
        <v>8</v>
      </c>
      <c r="C2720" s="1" t="s">
        <v>6</v>
      </c>
      <c r="D2720" s="1" t="str">
        <f t="shared" si="126"/>
        <v>No</v>
      </c>
      <c r="E2720" s="1" t="s">
        <v>7</v>
      </c>
      <c r="F2720" s="2">
        <f>UBER[[#This Row],[Request Date]]+UBER[[#This Row],[Request Time]]</f>
        <v>42564.107638888891</v>
      </c>
      <c r="G2720" s="3">
        <v>42564</v>
      </c>
      <c r="H2720" s="4">
        <v>0.1076388888888889</v>
      </c>
      <c r="I2720" s="27">
        <f>HOUR(UBER[[#This Row],[Request Timestamp]])</f>
        <v>2</v>
      </c>
      <c r="J2720" s="4" t="str">
        <f t="shared" si="127"/>
        <v>Late Night</v>
      </c>
      <c r="K2720" s="4" t="str">
        <f>TEXT(UBER[[#This Row],[Request Date]],"dddd")</f>
        <v>Wednesday</v>
      </c>
      <c r="L2720" s="2" t="str">
        <f>IF(OR(UBER[Drop Date]="NA", UBER[Drop Time]="NA"), "NA",M2720+N2720)</f>
        <v>NA</v>
      </c>
      <c r="M2720" s="3" t="s">
        <v>6</v>
      </c>
      <c r="N2720" s="4"/>
      <c r="O2720" s="4" t="str">
        <f>IF(UBER[Drop Date]="NA","No","yes")</f>
        <v>No</v>
      </c>
      <c r="P2720" s="4" t="str">
        <f t="shared" si="128"/>
        <v/>
      </c>
      <c r="Q2720" s="27" t="str">
        <f>IF(UBER[[Trip duration ]]="","",HOUR(P2720)*60 + MINUTE(P2720))</f>
        <v/>
      </c>
      <c r="R2720" s="27"/>
    </row>
    <row r="2721" spans="1:18" x14ac:dyDescent="0.3">
      <c r="A2721" s="1">
        <v>2729</v>
      </c>
      <c r="B2721" s="1" t="s">
        <v>4</v>
      </c>
      <c r="C2721" s="1">
        <v>47</v>
      </c>
      <c r="D2721" s="1" t="str">
        <f t="shared" si="126"/>
        <v>Yes</v>
      </c>
      <c r="E2721" s="1" t="s">
        <v>5</v>
      </c>
      <c r="F2721" s="2">
        <f>UBER[[#This Row],[Request Date]]+UBER[[#This Row],[Request Time]]</f>
        <v>42564.10833333333</v>
      </c>
      <c r="G2721" s="3">
        <v>42564</v>
      </c>
      <c r="H2721" s="4">
        <v>0.10833333333333334</v>
      </c>
      <c r="I2721" s="27">
        <f>HOUR(UBER[[#This Row],[Request Timestamp]])</f>
        <v>2</v>
      </c>
      <c r="J2721" s="4" t="str">
        <f t="shared" si="127"/>
        <v>Late Night</v>
      </c>
      <c r="K2721" s="4" t="str">
        <f>TEXT(UBER[[#This Row],[Request Date]],"dddd")</f>
        <v>Wednesday</v>
      </c>
      <c r="L2721" s="2">
        <f>IF(OR(UBER[Drop Date]="NA", UBER[Drop Time]="NA"), "NA",M2721+N2721)</f>
        <v>42564.127083333333</v>
      </c>
      <c r="M2721" s="3">
        <v>42564</v>
      </c>
      <c r="N2721" s="4">
        <v>0.12708333333333333</v>
      </c>
      <c r="O2721" s="4" t="str">
        <f>IF(UBER[Drop Date]="NA","No","yes")</f>
        <v>yes</v>
      </c>
      <c r="P2721" s="4">
        <f t="shared" si="128"/>
        <v>1.8750000002910383E-2</v>
      </c>
      <c r="Q2721" s="27">
        <f>IF(UBER[[Trip duration ]]="","",HOUR(P2721)*60 + MINUTE(P2721))</f>
        <v>27</v>
      </c>
      <c r="R2721" s="27"/>
    </row>
    <row r="2722" spans="1:18" x14ac:dyDescent="0.3">
      <c r="A2722" s="1">
        <v>2730</v>
      </c>
      <c r="B2722" s="1" t="s">
        <v>8</v>
      </c>
      <c r="C2722" s="1" t="s">
        <v>6</v>
      </c>
      <c r="D2722" s="1" t="str">
        <f t="shared" si="126"/>
        <v>No</v>
      </c>
      <c r="E2722" s="1" t="s">
        <v>7</v>
      </c>
      <c r="F2722" s="2">
        <f>UBER[[#This Row],[Request Date]]+UBER[[#This Row],[Request Time]]</f>
        <v>42564.109027777777</v>
      </c>
      <c r="G2722" s="3">
        <v>42564</v>
      </c>
      <c r="H2722" s="4">
        <v>0.10902777777777778</v>
      </c>
      <c r="I2722" s="27">
        <f>HOUR(UBER[[#This Row],[Request Timestamp]])</f>
        <v>2</v>
      </c>
      <c r="J2722" s="4" t="str">
        <f t="shared" si="127"/>
        <v>Late Night</v>
      </c>
      <c r="K2722" s="4" t="str">
        <f>TEXT(UBER[[#This Row],[Request Date]],"dddd")</f>
        <v>Wednesday</v>
      </c>
      <c r="L2722" s="2" t="str">
        <f>IF(OR(UBER[Drop Date]="NA", UBER[Drop Time]="NA"), "NA",M2722+N2722)</f>
        <v>NA</v>
      </c>
      <c r="M2722" s="3" t="s">
        <v>6</v>
      </c>
      <c r="N2722" s="4"/>
      <c r="O2722" s="4" t="str">
        <f>IF(UBER[Drop Date]="NA","No","yes")</f>
        <v>No</v>
      </c>
      <c r="P2722" s="4" t="str">
        <f t="shared" si="128"/>
        <v/>
      </c>
      <c r="Q2722" s="27" t="str">
        <f>IF(UBER[[Trip duration ]]="","",HOUR(P2722)*60 + MINUTE(P2722))</f>
        <v/>
      </c>
      <c r="R2722" s="27"/>
    </row>
    <row r="2723" spans="1:18" x14ac:dyDescent="0.3">
      <c r="A2723" s="1">
        <v>2731</v>
      </c>
      <c r="B2723" s="1" t="s">
        <v>8</v>
      </c>
      <c r="C2723" s="1">
        <v>34</v>
      </c>
      <c r="D2723" s="1" t="str">
        <f t="shared" si="126"/>
        <v>Yes</v>
      </c>
      <c r="E2723" s="1" t="s">
        <v>5</v>
      </c>
      <c r="F2723" s="2">
        <f>UBER[[#This Row],[Request Date]]+UBER[[#This Row],[Request Time]]</f>
        <v>42564.109722222223</v>
      </c>
      <c r="G2723" s="3">
        <v>42564</v>
      </c>
      <c r="H2723" s="4">
        <v>0.10972222222222222</v>
      </c>
      <c r="I2723" s="27">
        <f>HOUR(UBER[[#This Row],[Request Timestamp]])</f>
        <v>2</v>
      </c>
      <c r="J2723" s="4" t="str">
        <f t="shared" si="127"/>
        <v>Late Night</v>
      </c>
      <c r="K2723" s="4" t="str">
        <f>TEXT(UBER[[#This Row],[Request Date]],"dddd")</f>
        <v>Wednesday</v>
      </c>
      <c r="L2723" s="2">
        <f>IF(OR(UBER[Drop Date]="NA", UBER[Drop Time]="NA"), "NA",M2723+N2723)</f>
        <v>42564.136111111111</v>
      </c>
      <c r="M2723" s="3">
        <v>42564</v>
      </c>
      <c r="N2723" s="4">
        <v>0.1361111111111111</v>
      </c>
      <c r="O2723" s="4" t="str">
        <f>IF(UBER[Drop Date]="NA","No","yes")</f>
        <v>yes</v>
      </c>
      <c r="P2723" s="4">
        <f t="shared" si="128"/>
        <v>2.6388888887595385E-2</v>
      </c>
      <c r="Q2723" s="27">
        <f>IF(UBER[[Trip duration ]]="","",HOUR(P2723)*60 + MINUTE(P2723))</f>
        <v>38</v>
      </c>
      <c r="R2723" s="27"/>
    </row>
    <row r="2724" spans="1:18" x14ac:dyDescent="0.3">
      <c r="A2724" s="1">
        <v>2732</v>
      </c>
      <c r="B2724" s="1" t="s">
        <v>8</v>
      </c>
      <c r="C2724" s="1">
        <v>142</v>
      </c>
      <c r="D2724" s="1" t="str">
        <f t="shared" si="126"/>
        <v>Yes</v>
      </c>
      <c r="E2724" s="1" t="s">
        <v>5</v>
      </c>
      <c r="F2724" s="2">
        <f>UBER[[#This Row],[Request Date]]+UBER[[#This Row],[Request Time]]</f>
        <v>42564.106249999997</v>
      </c>
      <c r="G2724" s="3">
        <v>42564</v>
      </c>
      <c r="H2724" s="4">
        <v>0.10625</v>
      </c>
      <c r="I2724" s="27">
        <f>HOUR(UBER[[#This Row],[Request Timestamp]])</f>
        <v>2</v>
      </c>
      <c r="J2724" s="4" t="str">
        <f t="shared" si="127"/>
        <v>Late Night</v>
      </c>
      <c r="K2724" s="4" t="str">
        <f>TEXT(UBER[[#This Row],[Request Date]],"dddd")</f>
        <v>Wednesday</v>
      </c>
      <c r="L2724" s="2">
        <f>IF(OR(UBER[Drop Date]="NA", UBER[Drop Time]="NA"), "NA",M2724+N2724)</f>
        <v>42564.151388888888</v>
      </c>
      <c r="M2724" s="3">
        <v>42564</v>
      </c>
      <c r="N2724" s="4">
        <v>0.15138888888888888</v>
      </c>
      <c r="O2724" s="4" t="str">
        <f>IF(UBER[Drop Date]="NA","No","yes")</f>
        <v>yes</v>
      </c>
      <c r="P2724" s="4">
        <f t="shared" si="128"/>
        <v>4.5138888890505768E-2</v>
      </c>
      <c r="Q2724" s="27">
        <f>IF(UBER[[Trip duration ]]="","",HOUR(P2724)*60 + MINUTE(P2724))</f>
        <v>65</v>
      </c>
      <c r="R2724" s="27"/>
    </row>
    <row r="2725" spans="1:18" x14ac:dyDescent="0.3">
      <c r="A2725" s="1">
        <v>2733</v>
      </c>
      <c r="B2725" s="1" t="s">
        <v>8</v>
      </c>
      <c r="C2725" s="1">
        <v>45</v>
      </c>
      <c r="D2725" s="1" t="str">
        <f t="shared" si="126"/>
        <v>Yes</v>
      </c>
      <c r="E2725" s="1" t="s">
        <v>5</v>
      </c>
      <c r="F2725" s="2">
        <f>UBER[[#This Row],[Request Date]]+UBER[[#This Row],[Request Time]]</f>
        <v>42564.109027777777</v>
      </c>
      <c r="G2725" s="3">
        <v>42564</v>
      </c>
      <c r="H2725" s="4">
        <v>0.10902777777777778</v>
      </c>
      <c r="I2725" s="27">
        <f>HOUR(UBER[[#This Row],[Request Timestamp]])</f>
        <v>2</v>
      </c>
      <c r="J2725" s="4" t="str">
        <f t="shared" si="127"/>
        <v>Late Night</v>
      </c>
      <c r="K2725" s="4" t="str">
        <f>TEXT(UBER[[#This Row],[Request Date]],"dddd")</f>
        <v>Wednesday</v>
      </c>
      <c r="L2725" s="2">
        <f>IF(OR(UBER[Drop Date]="NA", UBER[Drop Time]="NA"), "NA",M2725+N2725)</f>
        <v>42564.15625</v>
      </c>
      <c r="M2725" s="3">
        <v>42564</v>
      </c>
      <c r="N2725" s="4">
        <v>0.15625</v>
      </c>
      <c r="O2725" s="4" t="str">
        <f>IF(UBER[Drop Date]="NA","No","yes")</f>
        <v>yes</v>
      </c>
      <c r="P2725" s="4">
        <f t="shared" si="128"/>
        <v>4.7222222223354038E-2</v>
      </c>
      <c r="Q2725" s="27">
        <f>IF(UBER[[Trip duration ]]="","",HOUR(P2725)*60 + MINUTE(P2725))</f>
        <v>68</v>
      </c>
      <c r="R2725" s="27"/>
    </row>
    <row r="2726" spans="1:18" x14ac:dyDescent="0.3">
      <c r="A2726" s="1">
        <v>2734</v>
      </c>
      <c r="B2726" s="1" t="s">
        <v>8</v>
      </c>
      <c r="C2726" s="1" t="s">
        <v>6</v>
      </c>
      <c r="D2726" s="1" t="str">
        <f t="shared" si="126"/>
        <v>No</v>
      </c>
      <c r="E2726" s="1" t="s">
        <v>7</v>
      </c>
      <c r="F2726" s="2">
        <f>UBER[[#This Row],[Request Date]]+UBER[[#This Row],[Request Time]]</f>
        <v>42564.107638888891</v>
      </c>
      <c r="G2726" s="3">
        <v>42564</v>
      </c>
      <c r="H2726" s="4">
        <v>0.1076388888888889</v>
      </c>
      <c r="I2726" s="27">
        <f>HOUR(UBER[[#This Row],[Request Timestamp]])</f>
        <v>2</v>
      </c>
      <c r="J2726" s="4" t="str">
        <f t="shared" si="127"/>
        <v>Late Night</v>
      </c>
      <c r="K2726" s="4" t="str">
        <f>TEXT(UBER[[#This Row],[Request Date]],"dddd")</f>
        <v>Wednesday</v>
      </c>
      <c r="L2726" s="2" t="str">
        <f>IF(OR(UBER[Drop Date]="NA", UBER[Drop Time]="NA"), "NA",M2726+N2726)</f>
        <v>NA</v>
      </c>
      <c r="M2726" s="3" t="s">
        <v>6</v>
      </c>
      <c r="N2726" s="4"/>
      <c r="O2726" s="4" t="str">
        <f>IF(UBER[Drop Date]="NA","No","yes")</f>
        <v>No</v>
      </c>
      <c r="P2726" s="4" t="str">
        <f t="shared" si="128"/>
        <v/>
      </c>
      <c r="Q2726" s="27" t="str">
        <f>IF(UBER[[Trip duration ]]="","",HOUR(P2726)*60 + MINUTE(P2726))</f>
        <v/>
      </c>
      <c r="R2726" s="27"/>
    </row>
    <row r="2727" spans="1:18" x14ac:dyDescent="0.3">
      <c r="A2727" s="1">
        <v>2735</v>
      </c>
      <c r="B2727" s="1" t="s">
        <v>4</v>
      </c>
      <c r="C2727" s="1" t="s">
        <v>6</v>
      </c>
      <c r="D2727" s="1" t="str">
        <f t="shared" si="126"/>
        <v>No</v>
      </c>
      <c r="E2727" s="1" t="s">
        <v>7</v>
      </c>
      <c r="F2727" s="2">
        <f>UBER[[#This Row],[Request Date]]+UBER[[#This Row],[Request Time]]</f>
        <v>42564.113194444442</v>
      </c>
      <c r="G2727" s="3">
        <v>42564</v>
      </c>
      <c r="H2727" s="4">
        <v>0.11319444444444444</v>
      </c>
      <c r="I2727" s="27">
        <f>HOUR(UBER[[#This Row],[Request Timestamp]])</f>
        <v>2</v>
      </c>
      <c r="J2727" s="4" t="str">
        <f t="shared" si="127"/>
        <v>Late Night</v>
      </c>
      <c r="K2727" s="4" t="str">
        <f>TEXT(UBER[[#This Row],[Request Date]],"dddd")</f>
        <v>Wednesday</v>
      </c>
      <c r="L2727" s="2" t="str">
        <f>IF(OR(UBER[Drop Date]="NA", UBER[Drop Time]="NA"), "NA",M2727+N2727)</f>
        <v>NA</v>
      </c>
      <c r="M2727" s="3" t="s">
        <v>6</v>
      </c>
      <c r="N2727" s="4"/>
      <c r="O2727" s="4" t="str">
        <f>IF(UBER[Drop Date]="NA","No","yes")</f>
        <v>No</v>
      </c>
      <c r="P2727" s="4" t="str">
        <f t="shared" si="128"/>
        <v/>
      </c>
      <c r="Q2727" s="27" t="str">
        <f>IF(UBER[[Trip duration ]]="","",HOUR(P2727)*60 + MINUTE(P2727))</f>
        <v/>
      </c>
      <c r="R2727" s="27"/>
    </row>
    <row r="2728" spans="1:18" x14ac:dyDescent="0.3">
      <c r="A2728" s="1">
        <v>2736</v>
      </c>
      <c r="B2728" s="1" t="s">
        <v>8</v>
      </c>
      <c r="C2728" s="1">
        <v>91</v>
      </c>
      <c r="D2728" s="1" t="str">
        <f t="shared" si="126"/>
        <v>Yes</v>
      </c>
      <c r="E2728" s="1" t="s">
        <v>5</v>
      </c>
      <c r="F2728" s="2">
        <f>UBER[[#This Row],[Request Date]]+UBER[[#This Row],[Request Time]]</f>
        <v>42564.113194444442</v>
      </c>
      <c r="G2728" s="3">
        <v>42564</v>
      </c>
      <c r="H2728" s="4">
        <v>0.11319444444444444</v>
      </c>
      <c r="I2728" s="27">
        <f>HOUR(UBER[[#This Row],[Request Timestamp]])</f>
        <v>2</v>
      </c>
      <c r="J2728" s="4" t="str">
        <f t="shared" si="127"/>
        <v>Late Night</v>
      </c>
      <c r="K2728" s="4" t="str">
        <f>TEXT(UBER[[#This Row],[Request Date]],"dddd")</f>
        <v>Wednesday</v>
      </c>
      <c r="L2728" s="2">
        <f>IF(OR(UBER[Drop Date]="NA", UBER[Drop Time]="NA"), "NA",M2728+N2728)</f>
        <v>42564.162499999999</v>
      </c>
      <c r="M2728" s="3">
        <v>42564</v>
      </c>
      <c r="N2728" s="4">
        <v>0.16250000000000001</v>
      </c>
      <c r="O2728" s="4" t="str">
        <f>IF(UBER[Drop Date]="NA","No","yes")</f>
        <v>yes</v>
      </c>
      <c r="P2728" s="4">
        <f t="shared" si="128"/>
        <v>4.9305555556202307E-2</v>
      </c>
      <c r="Q2728" s="27">
        <f>IF(UBER[[Trip duration ]]="","",HOUR(P2728)*60 + MINUTE(P2728))</f>
        <v>71</v>
      </c>
      <c r="R2728" s="27"/>
    </row>
    <row r="2729" spans="1:18" x14ac:dyDescent="0.3">
      <c r="A2729" s="1">
        <v>2737</v>
      </c>
      <c r="B2729" s="1" t="s">
        <v>4</v>
      </c>
      <c r="C2729" s="1" t="s">
        <v>6</v>
      </c>
      <c r="D2729" s="1" t="str">
        <f t="shared" si="126"/>
        <v>No</v>
      </c>
      <c r="E2729" s="1" t="s">
        <v>7</v>
      </c>
      <c r="F2729" s="2">
        <f>UBER[[#This Row],[Request Date]]+UBER[[#This Row],[Request Time]]</f>
        <v>42564.12222222222</v>
      </c>
      <c r="G2729" s="3">
        <v>42564</v>
      </c>
      <c r="H2729" s="4">
        <v>0.12222222222222223</v>
      </c>
      <c r="I2729" s="27">
        <f>HOUR(UBER[[#This Row],[Request Timestamp]])</f>
        <v>2</v>
      </c>
      <c r="J2729" s="4" t="str">
        <f t="shared" si="127"/>
        <v>Late Night</v>
      </c>
      <c r="K2729" s="4" t="str">
        <f>TEXT(UBER[[#This Row],[Request Date]],"dddd")</f>
        <v>Wednesday</v>
      </c>
      <c r="L2729" s="2" t="str">
        <f>IF(OR(UBER[Drop Date]="NA", UBER[Drop Time]="NA"), "NA",M2729+N2729)</f>
        <v>NA</v>
      </c>
      <c r="M2729" s="3" t="s">
        <v>6</v>
      </c>
      <c r="N2729" s="4"/>
      <c r="O2729" s="4" t="str">
        <f>IF(UBER[Drop Date]="NA","No","yes")</f>
        <v>No</v>
      </c>
      <c r="P2729" s="4" t="str">
        <f t="shared" si="128"/>
        <v/>
      </c>
      <c r="Q2729" s="27" t="str">
        <f>IF(UBER[[Trip duration ]]="","",HOUR(P2729)*60 + MINUTE(P2729))</f>
        <v/>
      </c>
      <c r="R2729" s="27"/>
    </row>
    <row r="2730" spans="1:18" x14ac:dyDescent="0.3">
      <c r="A2730" s="1">
        <v>2738</v>
      </c>
      <c r="B2730" s="1" t="s">
        <v>8</v>
      </c>
      <c r="C2730" s="1" t="s">
        <v>6</v>
      </c>
      <c r="D2730" s="1" t="str">
        <f t="shared" si="126"/>
        <v>No</v>
      </c>
      <c r="E2730" s="1" t="s">
        <v>7</v>
      </c>
      <c r="F2730" s="2">
        <f>UBER[[#This Row],[Request Date]]+UBER[[#This Row],[Request Time]]</f>
        <v>42564.116666666669</v>
      </c>
      <c r="G2730" s="3">
        <v>42564</v>
      </c>
      <c r="H2730" s="4">
        <v>0.11666666666666665</v>
      </c>
      <c r="I2730" s="27">
        <f>HOUR(UBER[[#This Row],[Request Timestamp]])</f>
        <v>2</v>
      </c>
      <c r="J2730" s="4" t="str">
        <f t="shared" si="127"/>
        <v>Late Night</v>
      </c>
      <c r="K2730" s="4" t="str">
        <f>TEXT(UBER[[#This Row],[Request Date]],"dddd")</f>
        <v>Wednesday</v>
      </c>
      <c r="L2730" s="2" t="str">
        <f>IF(OR(UBER[Drop Date]="NA", UBER[Drop Time]="NA"), "NA",M2730+N2730)</f>
        <v>NA</v>
      </c>
      <c r="M2730" s="3" t="s">
        <v>6</v>
      </c>
      <c r="N2730" s="4"/>
      <c r="O2730" s="4" t="str">
        <f>IF(UBER[Drop Date]="NA","No","yes")</f>
        <v>No</v>
      </c>
      <c r="P2730" s="4" t="str">
        <f t="shared" si="128"/>
        <v/>
      </c>
      <c r="Q2730" s="27" t="str">
        <f>IF(UBER[[Trip duration ]]="","",HOUR(P2730)*60 + MINUTE(P2730))</f>
        <v/>
      </c>
      <c r="R2730" s="27"/>
    </row>
    <row r="2731" spans="1:18" x14ac:dyDescent="0.3">
      <c r="A2731" s="1">
        <v>2739</v>
      </c>
      <c r="B2731" s="1" t="s">
        <v>4</v>
      </c>
      <c r="C2731" s="1" t="s">
        <v>6</v>
      </c>
      <c r="D2731" s="1" t="str">
        <f t="shared" si="126"/>
        <v>No</v>
      </c>
      <c r="E2731" s="1" t="s">
        <v>7</v>
      </c>
      <c r="F2731" s="2">
        <f>UBER[[#This Row],[Request Date]]+UBER[[#This Row],[Request Time]]</f>
        <v>42564.121527777781</v>
      </c>
      <c r="G2731" s="3">
        <v>42564</v>
      </c>
      <c r="H2731" s="4">
        <v>0.12152777777777778</v>
      </c>
      <c r="I2731" s="27">
        <f>HOUR(UBER[[#This Row],[Request Timestamp]])</f>
        <v>2</v>
      </c>
      <c r="J2731" s="4" t="str">
        <f t="shared" si="127"/>
        <v>Late Night</v>
      </c>
      <c r="K2731" s="4" t="str">
        <f>TEXT(UBER[[#This Row],[Request Date]],"dddd")</f>
        <v>Wednesday</v>
      </c>
      <c r="L2731" s="2" t="str">
        <f>IF(OR(UBER[Drop Date]="NA", UBER[Drop Time]="NA"), "NA",M2731+N2731)</f>
        <v>NA</v>
      </c>
      <c r="M2731" s="3" t="s">
        <v>6</v>
      </c>
      <c r="N2731" s="4"/>
      <c r="O2731" s="4" t="str">
        <f>IF(UBER[Drop Date]="NA","No","yes")</f>
        <v>No</v>
      </c>
      <c r="P2731" s="4" t="str">
        <f t="shared" si="128"/>
        <v/>
      </c>
      <c r="Q2731" s="27" t="str">
        <f>IF(UBER[[Trip duration ]]="","",HOUR(P2731)*60 + MINUTE(P2731))</f>
        <v/>
      </c>
      <c r="R2731" s="27"/>
    </row>
    <row r="2732" spans="1:18" x14ac:dyDescent="0.3">
      <c r="A2732" s="1">
        <v>2740</v>
      </c>
      <c r="B2732" s="1" t="s">
        <v>4</v>
      </c>
      <c r="C2732" s="1">
        <v>287</v>
      </c>
      <c r="D2732" s="1" t="str">
        <f t="shared" si="126"/>
        <v>Yes</v>
      </c>
      <c r="E2732" s="1" t="s">
        <v>5</v>
      </c>
      <c r="F2732" s="2">
        <f>UBER[[#This Row],[Request Date]]+UBER[[#This Row],[Request Time]]</f>
        <v>42564.122916666667</v>
      </c>
      <c r="G2732" s="3">
        <v>42564</v>
      </c>
      <c r="H2732" s="4">
        <v>0.12291666666666667</v>
      </c>
      <c r="I2732" s="27">
        <f>HOUR(UBER[[#This Row],[Request Timestamp]])</f>
        <v>2</v>
      </c>
      <c r="J2732" s="4" t="str">
        <f t="shared" si="127"/>
        <v>Late Night</v>
      </c>
      <c r="K2732" s="4" t="str">
        <f>TEXT(UBER[[#This Row],[Request Date]],"dddd")</f>
        <v>Wednesday</v>
      </c>
      <c r="L2732" s="2">
        <f>IF(OR(UBER[Drop Date]="NA", UBER[Drop Time]="NA"), "NA",M2732+N2732)</f>
        <v>42564.17083333333</v>
      </c>
      <c r="M2732" s="3">
        <v>42564</v>
      </c>
      <c r="N2732" s="4">
        <v>0.17083333333333331</v>
      </c>
      <c r="O2732" s="4" t="str">
        <f>IF(UBER[Drop Date]="NA","No","yes")</f>
        <v>yes</v>
      </c>
      <c r="P2732" s="4">
        <f t="shared" si="128"/>
        <v>4.7916666662786156E-2</v>
      </c>
      <c r="Q2732" s="27">
        <f>IF(UBER[[Trip duration ]]="","",HOUR(P2732)*60 + MINUTE(P2732))</f>
        <v>69</v>
      </c>
      <c r="R2732" s="27"/>
    </row>
    <row r="2733" spans="1:18" x14ac:dyDescent="0.3">
      <c r="A2733" s="1">
        <v>2741</v>
      </c>
      <c r="B2733" s="1" t="s">
        <v>4</v>
      </c>
      <c r="C2733" s="1" t="s">
        <v>6</v>
      </c>
      <c r="D2733" s="1" t="str">
        <f t="shared" si="126"/>
        <v>No</v>
      </c>
      <c r="E2733" s="1" t="s">
        <v>7</v>
      </c>
      <c r="F2733" s="2">
        <f>UBER[[#This Row],[Request Date]]+UBER[[#This Row],[Request Time]]</f>
        <v>42564.131944444445</v>
      </c>
      <c r="G2733" s="3">
        <v>42564</v>
      </c>
      <c r="H2733" s="4">
        <v>0.13194444444444445</v>
      </c>
      <c r="I2733" s="27">
        <f>HOUR(UBER[[#This Row],[Request Timestamp]])</f>
        <v>3</v>
      </c>
      <c r="J2733" s="4" t="str">
        <f t="shared" si="127"/>
        <v>Late Night</v>
      </c>
      <c r="K2733" s="4" t="str">
        <f>TEXT(UBER[[#This Row],[Request Date]],"dddd")</f>
        <v>Wednesday</v>
      </c>
      <c r="L2733" s="2" t="str">
        <f>IF(OR(UBER[Drop Date]="NA", UBER[Drop Time]="NA"), "NA",M2733+N2733)</f>
        <v>NA</v>
      </c>
      <c r="M2733" s="3" t="s">
        <v>6</v>
      </c>
      <c r="N2733" s="4"/>
      <c r="O2733" s="4" t="str">
        <f>IF(UBER[Drop Date]="NA","No","yes")</f>
        <v>No</v>
      </c>
      <c r="P2733" s="4" t="str">
        <f t="shared" si="128"/>
        <v/>
      </c>
      <c r="Q2733" s="27" t="str">
        <f>IF(UBER[[Trip duration ]]="","",HOUR(P2733)*60 + MINUTE(P2733))</f>
        <v/>
      </c>
      <c r="R2733" s="27"/>
    </row>
    <row r="2734" spans="1:18" x14ac:dyDescent="0.3">
      <c r="A2734" s="1">
        <v>2742</v>
      </c>
      <c r="B2734" s="1" t="s">
        <v>8</v>
      </c>
      <c r="C2734" s="1">
        <v>23</v>
      </c>
      <c r="D2734" s="1" t="str">
        <f t="shared" si="126"/>
        <v>Yes</v>
      </c>
      <c r="E2734" s="1" t="s">
        <v>5</v>
      </c>
      <c r="F2734" s="2">
        <f>UBER[[#This Row],[Request Date]]+UBER[[#This Row],[Request Time]]</f>
        <v>42564.129861111112</v>
      </c>
      <c r="G2734" s="3">
        <v>42564</v>
      </c>
      <c r="H2734" s="4">
        <v>0.12986111111111112</v>
      </c>
      <c r="I2734" s="27">
        <f>HOUR(UBER[[#This Row],[Request Timestamp]])</f>
        <v>3</v>
      </c>
      <c r="J2734" s="4" t="str">
        <f t="shared" si="127"/>
        <v>Late Night</v>
      </c>
      <c r="K2734" s="4" t="str">
        <f>TEXT(UBER[[#This Row],[Request Date]],"dddd")</f>
        <v>Wednesday</v>
      </c>
      <c r="L2734" s="2">
        <f>IF(OR(UBER[Drop Date]="NA", UBER[Drop Time]="NA"), "NA",M2734+N2734)</f>
        <v>42564.160416666666</v>
      </c>
      <c r="M2734" s="3">
        <v>42564</v>
      </c>
      <c r="N2734" s="4">
        <v>0.16041666666666668</v>
      </c>
      <c r="O2734" s="4" t="str">
        <f>IF(UBER[Drop Date]="NA","No","yes")</f>
        <v>yes</v>
      </c>
      <c r="P2734" s="4">
        <f t="shared" si="128"/>
        <v>3.0555555553291924E-2</v>
      </c>
      <c r="Q2734" s="27">
        <f>IF(UBER[[Trip duration ]]="","",HOUR(P2734)*60 + MINUTE(P2734))</f>
        <v>44</v>
      </c>
      <c r="R2734" s="27"/>
    </row>
    <row r="2735" spans="1:18" x14ac:dyDescent="0.3">
      <c r="A2735" s="1">
        <v>2743</v>
      </c>
      <c r="B2735" s="1" t="s">
        <v>4</v>
      </c>
      <c r="C2735" s="1" t="s">
        <v>6</v>
      </c>
      <c r="D2735" s="1" t="str">
        <f t="shared" si="126"/>
        <v>No</v>
      </c>
      <c r="E2735" s="1" t="s">
        <v>7</v>
      </c>
      <c r="F2735" s="2">
        <f>UBER[[#This Row],[Request Date]]+UBER[[#This Row],[Request Time]]</f>
        <v>42564.133333333331</v>
      </c>
      <c r="G2735" s="3">
        <v>42564</v>
      </c>
      <c r="H2735" s="4">
        <v>0.13333333333333333</v>
      </c>
      <c r="I2735" s="27">
        <f>HOUR(UBER[[#This Row],[Request Timestamp]])</f>
        <v>3</v>
      </c>
      <c r="J2735" s="4" t="str">
        <f t="shared" si="127"/>
        <v>Late Night</v>
      </c>
      <c r="K2735" s="4" t="str">
        <f>TEXT(UBER[[#This Row],[Request Date]],"dddd")</f>
        <v>Wednesday</v>
      </c>
      <c r="L2735" s="2" t="str">
        <f>IF(OR(UBER[Drop Date]="NA", UBER[Drop Time]="NA"), "NA",M2735+N2735)</f>
        <v>NA</v>
      </c>
      <c r="M2735" s="3" t="s">
        <v>6</v>
      </c>
      <c r="N2735" s="4"/>
      <c r="O2735" s="4" t="str">
        <f>IF(UBER[Drop Date]="NA","No","yes")</f>
        <v>No</v>
      </c>
      <c r="P2735" s="4" t="str">
        <f t="shared" si="128"/>
        <v/>
      </c>
      <c r="Q2735" s="27" t="str">
        <f>IF(UBER[[Trip duration ]]="","",HOUR(P2735)*60 + MINUTE(P2735))</f>
        <v/>
      </c>
      <c r="R2735" s="27"/>
    </row>
    <row r="2736" spans="1:18" x14ac:dyDescent="0.3">
      <c r="A2736" s="1">
        <v>2744</v>
      </c>
      <c r="B2736" s="1" t="s">
        <v>8</v>
      </c>
      <c r="C2736" s="1" t="s">
        <v>6</v>
      </c>
      <c r="D2736" s="1" t="str">
        <f t="shared" si="126"/>
        <v>No</v>
      </c>
      <c r="E2736" s="1" t="s">
        <v>7</v>
      </c>
      <c r="F2736" s="2">
        <f>UBER[[#This Row],[Request Date]]+UBER[[#This Row],[Request Time]]</f>
        <v>42564.134027777778</v>
      </c>
      <c r="G2736" s="3">
        <v>42564</v>
      </c>
      <c r="H2736" s="4">
        <v>0.13402777777777777</v>
      </c>
      <c r="I2736" s="27">
        <f>HOUR(UBER[[#This Row],[Request Timestamp]])</f>
        <v>3</v>
      </c>
      <c r="J2736" s="4" t="str">
        <f t="shared" si="127"/>
        <v>Late Night</v>
      </c>
      <c r="K2736" s="4" t="str">
        <f>TEXT(UBER[[#This Row],[Request Date]],"dddd")</f>
        <v>Wednesday</v>
      </c>
      <c r="L2736" s="2" t="str">
        <f>IF(OR(UBER[Drop Date]="NA", UBER[Drop Time]="NA"), "NA",M2736+N2736)</f>
        <v>NA</v>
      </c>
      <c r="M2736" s="3" t="s">
        <v>6</v>
      </c>
      <c r="N2736" s="4"/>
      <c r="O2736" s="4" t="str">
        <f>IF(UBER[Drop Date]="NA","No","yes")</f>
        <v>No</v>
      </c>
      <c r="P2736" s="4" t="str">
        <f t="shared" si="128"/>
        <v/>
      </c>
      <c r="Q2736" s="27" t="str">
        <f>IF(UBER[[Trip duration ]]="","",HOUR(P2736)*60 + MINUTE(P2736))</f>
        <v/>
      </c>
      <c r="R2736" s="27"/>
    </row>
    <row r="2737" spans="1:18" x14ac:dyDescent="0.3">
      <c r="A2737" s="1">
        <v>2745</v>
      </c>
      <c r="B2737" s="1" t="s">
        <v>8</v>
      </c>
      <c r="C2737" s="1" t="s">
        <v>6</v>
      </c>
      <c r="D2737" s="1" t="str">
        <f t="shared" si="126"/>
        <v>No</v>
      </c>
      <c r="E2737" s="1" t="s">
        <v>7</v>
      </c>
      <c r="F2737" s="2">
        <f>UBER[[#This Row],[Request Date]]+UBER[[#This Row],[Request Time]]</f>
        <v>42564.134722222225</v>
      </c>
      <c r="G2737" s="3">
        <v>42564</v>
      </c>
      <c r="H2737" s="4">
        <v>0.13472222222222222</v>
      </c>
      <c r="I2737" s="27">
        <f>HOUR(UBER[[#This Row],[Request Timestamp]])</f>
        <v>3</v>
      </c>
      <c r="J2737" s="4" t="str">
        <f t="shared" si="127"/>
        <v>Late Night</v>
      </c>
      <c r="K2737" s="4" t="str">
        <f>TEXT(UBER[[#This Row],[Request Date]],"dddd")</f>
        <v>Wednesday</v>
      </c>
      <c r="L2737" s="2" t="str">
        <f>IF(OR(UBER[Drop Date]="NA", UBER[Drop Time]="NA"), "NA",M2737+N2737)</f>
        <v>NA</v>
      </c>
      <c r="M2737" s="3" t="s">
        <v>6</v>
      </c>
      <c r="N2737" s="4"/>
      <c r="O2737" s="4" t="str">
        <f>IF(UBER[Drop Date]="NA","No","yes")</f>
        <v>No</v>
      </c>
      <c r="P2737" s="4" t="str">
        <f t="shared" si="128"/>
        <v/>
      </c>
      <c r="Q2737" s="27" t="str">
        <f>IF(UBER[[Trip duration ]]="","",HOUR(P2737)*60 + MINUTE(P2737))</f>
        <v/>
      </c>
      <c r="R2737" s="27"/>
    </row>
    <row r="2738" spans="1:18" x14ac:dyDescent="0.3">
      <c r="A2738" s="1">
        <v>2746</v>
      </c>
      <c r="B2738" s="1" t="s">
        <v>4</v>
      </c>
      <c r="C2738" s="1">
        <v>194</v>
      </c>
      <c r="D2738" s="1" t="str">
        <f t="shared" si="126"/>
        <v>Yes</v>
      </c>
      <c r="E2738" s="1" t="s">
        <v>5</v>
      </c>
      <c r="F2738" s="2">
        <f>UBER[[#This Row],[Request Date]]+UBER[[#This Row],[Request Time]]</f>
        <v>42564.134722222225</v>
      </c>
      <c r="G2738" s="3">
        <v>42564</v>
      </c>
      <c r="H2738" s="4">
        <v>0.13472222222222222</v>
      </c>
      <c r="I2738" s="27">
        <f>HOUR(UBER[[#This Row],[Request Timestamp]])</f>
        <v>3</v>
      </c>
      <c r="J2738" s="4" t="str">
        <f t="shared" si="127"/>
        <v>Late Night</v>
      </c>
      <c r="K2738" s="4" t="str">
        <f>TEXT(UBER[[#This Row],[Request Date]],"dddd")</f>
        <v>Wednesday</v>
      </c>
      <c r="L2738" s="2">
        <f>IF(OR(UBER[Drop Date]="NA", UBER[Drop Time]="NA"), "NA",M2738+N2738)</f>
        <v>42564.166666666664</v>
      </c>
      <c r="M2738" s="3">
        <v>42564</v>
      </c>
      <c r="N2738" s="4">
        <v>0.16666666666666666</v>
      </c>
      <c r="O2738" s="4" t="str">
        <f>IF(UBER[Drop Date]="NA","No","yes")</f>
        <v>yes</v>
      </c>
      <c r="P2738" s="4">
        <f t="shared" si="128"/>
        <v>3.1944444439432118E-2</v>
      </c>
      <c r="Q2738" s="27">
        <f>IF(UBER[[Trip duration ]]="","",HOUR(P2738)*60 + MINUTE(P2738))</f>
        <v>46</v>
      </c>
      <c r="R2738" s="27"/>
    </row>
    <row r="2739" spans="1:18" x14ac:dyDescent="0.3">
      <c r="A2739" s="1">
        <v>2747</v>
      </c>
      <c r="B2739" s="1" t="s">
        <v>4</v>
      </c>
      <c r="C2739" s="1">
        <v>168</v>
      </c>
      <c r="D2739" s="1" t="str">
        <f t="shared" si="126"/>
        <v>Yes</v>
      </c>
      <c r="E2739" s="1" t="s">
        <v>5</v>
      </c>
      <c r="F2739" s="2">
        <f>UBER[[#This Row],[Request Date]]+UBER[[#This Row],[Request Time]]</f>
        <v>42564.136805555558</v>
      </c>
      <c r="G2739" s="3">
        <v>42564</v>
      </c>
      <c r="H2739" s="4">
        <v>0.13680555555555554</v>
      </c>
      <c r="I2739" s="27">
        <f>HOUR(UBER[[#This Row],[Request Timestamp]])</f>
        <v>3</v>
      </c>
      <c r="J2739" s="4" t="str">
        <f t="shared" si="127"/>
        <v>Late Night</v>
      </c>
      <c r="K2739" s="4" t="str">
        <f>TEXT(UBER[[#This Row],[Request Date]],"dddd")</f>
        <v>Wednesday</v>
      </c>
      <c r="L2739" s="2">
        <f>IF(OR(UBER[Drop Date]="NA", UBER[Drop Time]="NA"), "NA",M2739+N2739)</f>
        <v>42564.162499999999</v>
      </c>
      <c r="M2739" s="3">
        <v>42564</v>
      </c>
      <c r="N2739" s="4">
        <v>0.16250000000000001</v>
      </c>
      <c r="O2739" s="4" t="str">
        <f>IF(UBER[Drop Date]="NA","No","yes")</f>
        <v>yes</v>
      </c>
      <c r="P2739" s="4">
        <f t="shared" si="128"/>
        <v>2.569444444088731E-2</v>
      </c>
      <c r="Q2739" s="27">
        <f>IF(UBER[[Trip duration ]]="","",HOUR(P2739)*60 + MINUTE(P2739))</f>
        <v>37</v>
      </c>
      <c r="R2739" s="27"/>
    </row>
    <row r="2740" spans="1:18" x14ac:dyDescent="0.3">
      <c r="A2740" s="1">
        <v>2748</v>
      </c>
      <c r="B2740" s="1" t="s">
        <v>4</v>
      </c>
      <c r="C2740" s="1" t="s">
        <v>6</v>
      </c>
      <c r="D2740" s="1" t="str">
        <f t="shared" si="126"/>
        <v>No</v>
      </c>
      <c r="E2740" s="1" t="s">
        <v>7</v>
      </c>
      <c r="F2740" s="2">
        <f>UBER[[#This Row],[Request Date]]+UBER[[#This Row],[Request Time]]</f>
        <v>42564.138194444444</v>
      </c>
      <c r="G2740" s="3">
        <v>42564</v>
      </c>
      <c r="H2740" s="4">
        <v>0.13819444444444443</v>
      </c>
      <c r="I2740" s="27">
        <f>HOUR(UBER[[#This Row],[Request Timestamp]])</f>
        <v>3</v>
      </c>
      <c r="J2740" s="4" t="str">
        <f t="shared" si="127"/>
        <v>Late Night</v>
      </c>
      <c r="K2740" s="4" t="str">
        <f>TEXT(UBER[[#This Row],[Request Date]],"dddd")</f>
        <v>Wednesday</v>
      </c>
      <c r="L2740" s="2" t="str">
        <f>IF(OR(UBER[Drop Date]="NA", UBER[Drop Time]="NA"), "NA",M2740+N2740)</f>
        <v>NA</v>
      </c>
      <c r="M2740" s="3" t="s">
        <v>6</v>
      </c>
      <c r="N2740" s="4"/>
      <c r="O2740" s="4" t="str">
        <f>IF(UBER[Drop Date]="NA","No","yes")</f>
        <v>No</v>
      </c>
      <c r="P2740" s="4" t="str">
        <f t="shared" si="128"/>
        <v/>
      </c>
      <c r="Q2740" s="27" t="str">
        <f>IF(UBER[[Trip duration ]]="","",HOUR(P2740)*60 + MINUTE(P2740))</f>
        <v/>
      </c>
      <c r="R2740" s="27"/>
    </row>
    <row r="2741" spans="1:18" x14ac:dyDescent="0.3">
      <c r="A2741" s="1">
        <v>2749</v>
      </c>
      <c r="B2741" s="1" t="s">
        <v>4</v>
      </c>
      <c r="C2741" s="1" t="s">
        <v>6</v>
      </c>
      <c r="D2741" s="1" t="str">
        <f t="shared" si="126"/>
        <v>No</v>
      </c>
      <c r="E2741" s="1" t="s">
        <v>7</v>
      </c>
      <c r="F2741" s="2">
        <f>UBER[[#This Row],[Request Date]]+UBER[[#This Row],[Request Time]]</f>
        <v>42564.145833333336</v>
      </c>
      <c r="G2741" s="3">
        <v>42564</v>
      </c>
      <c r="H2741" s="4">
        <v>0.14583333333333334</v>
      </c>
      <c r="I2741" s="27">
        <f>HOUR(UBER[[#This Row],[Request Timestamp]])</f>
        <v>3</v>
      </c>
      <c r="J2741" s="4" t="str">
        <f t="shared" si="127"/>
        <v>Late Night</v>
      </c>
      <c r="K2741" s="4" t="str">
        <f>TEXT(UBER[[#This Row],[Request Date]],"dddd")</f>
        <v>Wednesday</v>
      </c>
      <c r="L2741" s="2" t="str">
        <f>IF(OR(UBER[Drop Date]="NA", UBER[Drop Time]="NA"), "NA",M2741+N2741)</f>
        <v>NA</v>
      </c>
      <c r="M2741" s="3" t="s">
        <v>6</v>
      </c>
      <c r="N2741" s="4"/>
      <c r="O2741" s="4" t="str">
        <f>IF(UBER[Drop Date]="NA","No","yes")</f>
        <v>No</v>
      </c>
      <c r="P2741" s="4" t="str">
        <f t="shared" si="128"/>
        <v/>
      </c>
      <c r="Q2741" s="27" t="str">
        <f>IF(UBER[[Trip duration ]]="","",HOUR(P2741)*60 + MINUTE(P2741))</f>
        <v/>
      </c>
      <c r="R2741" s="27"/>
    </row>
    <row r="2742" spans="1:18" x14ac:dyDescent="0.3">
      <c r="A2742" s="1">
        <v>2750</v>
      </c>
      <c r="B2742" s="1" t="s">
        <v>8</v>
      </c>
      <c r="C2742" s="1">
        <v>84</v>
      </c>
      <c r="D2742" s="1" t="str">
        <f t="shared" si="126"/>
        <v>Yes</v>
      </c>
      <c r="E2742" s="1" t="s">
        <v>9</v>
      </c>
      <c r="F2742" s="2">
        <f>UBER[[#This Row],[Request Date]]+UBER[[#This Row],[Request Time]]</f>
        <v>42564.14166666667</v>
      </c>
      <c r="G2742" s="3">
        <v>42564</v>
      </c>
      <c r="H2742" s="4">
        <v>0.14166666666666666</v>
      </c>
      <c r="I2742" s="27">
        <f>HOUR(UBER[[#This Row],[Request Timestamp]])</f>
        <v>3</v>
      </c>
      <c r="J2742" s="4" t="str">
        <f t="shared" si="127"/>
        <v>Late Night</v>
      </c>
      <c r="K2742" s="4" t="str">
        <f>TEXT(UBER[[#This Row],[Request Date]],"dddd")</f>
        <v>Wednesday</v>
      </c>
      <c r="L2742" s="2" t="str">
        <f>IF(OR(UBER[Drop Date]="NA", UBER[Drop Time]="NA"), "NA",M2742+N2742)</f>
        <v>NA</v>
      </c>
      <c r="M2742" s="3" t="s">
        <v>6</v>
      </c>
      <c r="N2742" s="4"/>
      <c r="O2742" s="4" t="str">
        <f>IF(UBER[Drop Date]="NA","No","yes")</f>
        <v>No</v>
      </c>
      <c r="P2742" s="4" t="str">
        <f t="shared" si="128"/>
        <v/>
      </c>
      <c r="Q2742" s="27" t="str">
        <f>IF(UBER[[Trip duration ]]="","",HOUR(P2742)*60 + MINUTE(P2742))</f>
        <v/>
      </c>
      <c r="R2742" s="27"/>
    </row>
    <row r="2743" spans="1:18" x14ac:dyDescent="0.3">
      <c r="A2743" s="1">
        <v>2751</v>
      </c>
      <c r="B2743" s="1" t="s">
        <v>4</v>
      </c>
      <c r="C2743" s="1" t="s">
        <v>6</v>
      </c>
      <c r="D2743" s="1" t="str">
        <f t="shared" si="126"/>
        <v>No</v>
      </c>
      <c r="E2743" s="1" t="s">
        <v>7</v>
      </c>
      <c r="F2743" s="2">
        <f>UBER[[#This Row],[Request Date]]+UBER[[#This Row],[Request Time]]</f>
        <v>42564.147916666669</v>
      </c>
      <c r="G2743" s="3">
        <v>42564</v>
      </c>
      <c r="H2743" s="4">
        <v>0.14791666666666667</v>
      </c>
      <c r="I2743" s="27">
        <f>HOUR(UBER[[#This Row],[Request Timestamp]])</f>
        <v>3</v>
      </c>
      <c r="J2743" s="4" t="str">
        <f t="shared" si="127"/>
        <v>Late Night</v>
      </c>
      <c r="K2743" s="4" t="str">
        <f>TEXT(UBER[[#This Row],[Request Date]],"dddd")</f>
        <v>Wednesday</v>
      </c>
      <c r="L2743" s="2" t="str">
        <f>IF(OR(UBER[Drop Date]="NA", UBER[Drop Time]="NA"), "NA",M2743+N2743)</f>
        <v>NA</v>
      </c>
      <c r="M2743" s="3" t="s">
        <v>6</v>
      </c>
      <c r="N2743" s="4"/>
      <c r="O2743" s="4" t="str">
        <f>IF(UBER[Drop Date]="NA","No","yes")</f>
        <v>No</v>
      </c>
      <c r="P2743" s="4" t="str">
        <f t="shared" si="128"/>
        <v/>
      </c>
      <c r="Q2743" s="27" t="str">
        <f>IF(UBER[[Trip duration ]]="","",HOUR(P2743)*60 + MINUTE(P2743))</f>
        <v/>
      </c>
      <c r="R2743" s="27"/>
    </row>
    <row r="2744" spans="1:18" x14ac:dyDescent="0.3">
      <c r="A2744" s="1">
        <v>2752</v>
      </c>
      <c r="B2744" s="1" t="s">
        <v>4</v>
      </c>
      <c r="C2744" s="1">
        <v>193</v>
      </c>
      <c r="D2744" s="1" t="str">
        <f t="shared" si="126"/>
        <v>Yes</v>
      </c>
      <c r="E2744" s="1" t="s">
        <v>5</v>
      </c>
      <c r="F2744" s="2">
        <f>UBER[[#This Row],[Request Date]]+UBER[[#This Row],[Request Time]]</f>
        <v>42564.150694444441</v>
      </c>
      <c r="G2744" s="3">
        <v>42564</v>
      </c>
      <c r="H2744" s="4">
        <v>0.15069444444444444</v>
      </c>
      <c r="I2744" s="27">
        <f>HOUR(UBER[[#This Row],[Request Timestamp]])</f>
        <v>3</v>
      </c>
      <c r="J2744" s="4" t="str">
        <f t="shared" si="127"/>
        <v>Late Night</v>
      </c>
      <c r="K2744" s="4" t="str">
        <f>TEXT(UBER[[#This Row],[Request Date]],"dddd")</f>
        <v>Wednesday</v>
      </c>
      <c r="L2744" s="2">
        <f>IF(OR(UBER[Drop Date]="NA", UBER[Drop Time]="NA"), "NA",M2744+N2744)</f>
        <v>42564.179861111108</v>
      </c>
      <c r="M2744" s="3">
        <v>42564</v>
      </c>
      <c r="N2744" s="4">
        <v>0.17986111111111111</v>
      </c>
      <c r="O2744" s="4" t="str">
        <f>IF(UBER[Drop Date]="NA","No","yes")</f>
        <v>yes</v>
      </c>
      <c r="P2744" s="4">
        <f t="shared" si="128"/>
        <v>2.9166666667151731E-2</v>
      </c>
      <c r="Q2744" s="27">
        <f>IF(UBER[[Trip duration ]]="","",HOUR(P2744)*60 + MINUTE(P2744))</f>
        <v>42</v>
      </c>
      <c r="R2744" s="27"/>
    </row>
    <row r="2745" spans="1:18" x14ac:dyDescent="0.3">
      <c r="A2745" s="1">
        <v>2753</v>
      </c>
      <c r="B2745" s="1" t="s">
        <v>8</v>
      </c>
      <c r="C2745" s="1" t="s">
        <v>6</v>
      </c>
      <c r="D2745" s="1" t="str">
        <f t="shared" si="126"/>
        <v>No</v>
      </c>
      <c r="E2745" s="1" t="s">
        <v>7</v>
      </c>
      <c r="F2745" s="2">
        <f>UBER[[#This Row],[Request Date]]+UBER[[#This Row],[Request Time]]</f>
        <v>42564.147916666669</v>
      </c>
      <c r="G2745" s="3">
        <v>42564</v>
      </c>
      <c r="H2745" s="4">
        <v>0.14791666666666667</v>
      </c>
      <c r="I2745" s="27">
        <f>HOUR(UBER[[#This Row],[Request Timestamp]])</f>
        <v>3</v>
      </c>
      <c r="J2745" s="4" t="str">
        <f t="shared" si="127"/>
        <v>Late Night</v>
      </c>
      <c r="K2745" s="4" t="str">
        <f>TEXT(UBER[[#This Row],[Request Date]],"dddd")</f>
        <v>Wednesday</v>
      </c>
      <c r="L2745" s="2" t="str">
        <f>IF(OR(UBER[Drop Date]="NA", UBER[Drop Time]="NA"), "NA",M2745+N2745)</f>
        <v>NA</v>
      </c>
      <c r="M2745" s="3" t="s">
        <v>6</v>
      </c>
      <c r="N2745" s="4"/>
      <c r="O2745" s="4" t="str">
        <f>IF(UBER[Drop Date]="NA","No","yes")</f>
        <v>No</v>
      </c>
      <c r="P2745" s="4" t="str">
        <f t="shared" si="128"/>
        <v/>
      </c>
      <c r="Q2745" s="27" t="str">
        <f>IF(UBER[[Trip duration ]]="","",HOUR(P2745)*60 + MINUTE(P2745))</f>
        <v/>
      </c>
      <c r="R2745" s="27"/>
    </row>
    <row r="2746" spans="1:18" x14ac:dyDescent="0.3">
      <c r="A2746" s="1">
        <v>2754</v>
      </c>
      <c r="B2746" s="1" t="s">
        <v>4</v>
      </c>
      <c r="C2746" s="1" t="s">
        <v>6</v>
      </c>
      <c r="D2746" s="1" t="str">
        <f t="shared" si="126"/>
        <v>No</v>
      </c>
      <c r="E2746" s="1" t="s">
        <v>7</v>
      </c>
      <c r="F2746" s="2">
        <f>UBER[[#This Row],[Request Date]]+UBER[[#This Row],[Request Time]]</f>
        <v>42564.149305555555</v>
      </c>
      <c r="G2746" s="3">
        <v>42564</v>
      </c>
      <c r="H2746" s="4">
        <v>0.14930555555555555</v>
      </c>
      <c r="I2746" s="27">
        <f>HOUR(UBER[[#This Row],[Request Timestamp]])</f>
        <v>3</v>
      </c>
      <c r="J2746" s="4" t="str">
        <f t="shared" si="127"/>
        <v>Late Night</v>
      </c>
      <c r="K2746" s="4" t="str">
        <f>TEXT(UBER[[#This Row],[Request Date]],"dddd")</f>
        <v>Wednesday</v>
      </c>
      <c r="L2746" s="2" t="str">
        <f>IF(OR(UBER[Drop Date]="NA", UBER[Drop Time]="NA"), "NA",M2746+N2746)</f>
        <v>NA</v>
      </c>
      <c r="M2746" s="3" t="s">
        <v>6</v>
      </c>
      <c r="N2746" s="4"/>
      <c r="O2746" s="4" t="str">
        <f>IF(UBER[Drop Date]="NA","No","yes")</f>
        <v>No</v>
      </c>
      <c r="P2746" s="4" t="str">
        <f t="shared" si="128"/>
        <v/>
      </c>
      <c r="Q2746" s="27" t="str">
        <f>IF(UBER[[Trip duration ]]="","",HOUR(P2746)*60 + MINUTE(P2746))</f>
        <v/>
      </c>
      <c r="R2746" s="27"/>
    </row>
    <row r="2747" spans="1:18" x14ac:dyDescent="0.3">
      <c r="A2747" s="1">
        <v>2755</v>
      </c>
      <c r="B2747" s="1" t="s">
        <v>4</v>
      </c>
      <c r="C2747" s="1" t="s">
        <v>6</v>
      </c>
      <c r="D2747" s="1" t="str">
        <f t="shared" si="126"/>
        <v>No</v>
      </c>
      <c r="E2747" s="1" t="s">
        <v>7</v>
      </c>
      <c r="F2747" s="2">
        <f>UBER[[#This Row],[Request Date]]+UBER[[#This Row],[Request Time]]</f>
        <v>42564.150694444441</v>
      </c>
      <c r="G2747" s="3">
        <v>42564</v>
      </c>
      <c r="H2747" s="4">
        <v>0.15069444444444444</v>
      </c>
      <c r="I2747" s="27">
        <f>HOUR(UBER[[#This Row],[Request Timestamp]])</f>
        <v>3</v>
      </c>
      <c r="J2747" s="4" t="str">
        <f t="shared" si="127"/>
        <v>Late Night</v>
      </c>
      <c r="K2747" s="4" t="str">
        <f>TEXT(UBER[[#This Row],[Request Date]],"dddd")</f>
        <v>Wednesday</v>
      </c>
      <c r="L2747" s="2" t="str">
        <f>IF(OR(UBER[Drop Date]="NA", UBER[Drop Time]="NA"), "NA",M2747+N2747)</f>
        <v>NA</v>
      </c>
      <c r="M2747" s="3" t="s">
        <v>6</v>
      </c>
      <c r="N2747" s="4"/>
      <c r="O2747" s="4" t="str">
        <f>IF(UBER[Drop Date]="NA","No","yes")</f>
        <v>No</v>
      </c>
      <c r="P2747" s="4" t="str">
        <f t="shared" si="128"/>
        <v/>
      </c>
      <c r="Q2747" s="27" t="str">
        <f>IF(UBER[[Trip duration ]]="","",HOUR(P2747)*60 + MINUTE(P2747))</f>
        <v/>
      </c>
      <c r="R2747" s="27"/>
    </row>
    <row r="2748" spans="1:18" x14ac:dyDescent="0.3">
      <c r="A2748" s="1">
        <v>2756</v>
      </c>
      <c r="B2748" s="1" t="s">
        <v>4</v>
      </c>
      <c r="C2748" s="1" t="s">
        <v>6</v>
      </c>
      <c r="D2748" s="1" t="str">
        <f t="shared" si="126"/>
        <v>No</v>
      </c>
      <c r="E2748" s="1" t="s">
        <v>7</v>
      </c>
      <c r="F2748" s="2">
        <f>UBER[[#This Row],[Request Date]]+UBER[[#This Row],[Request Time]]</f>
        <v>42564.15347222222</v>
      </c>
      <c r="G2748" s="3">
        <v>42564</v>
      </c>
      <c r="H2748" s="4">
        <v>0.15347222222222223</v>
      </c>
      <c r="I2748" s="27">
        <f>HOUR(UBER[[#This Row],[Request Timestamp]])</f>
        <v>3</v>
      </c>
      <c r="J2748" s="4" t="str">
        <f t="shared" si="127"/>
        <v>Late Night</v>
      </c>
      <c r="K2748" s="4" t="str">
        <f>TEXT(UBER[[#This Row],[Request Date]],"dddd")</f>
        <v>Wednesday</v>
      </c>
      <c r="L2748" s="2" t="str">
        <f>IF(OR(UBER[Drop Date]="NA", UBER[Drop Time]="NA"), "NA",M2748+N2748)</f>
        <v>NA</v>
      </c>
      <c r="M2748" s="3" t="s">
        <v>6</v>
      </c>
      <c r="N2748" s="4"/>
      <c r="O2748" s="4" t="str">
        <f>IF(UBER[Drop Date]="NA","No","yes")</f>
        <v>No</v>
      </c>
      <c r="P2748" s="4" t="str">
        <f t="shared" si="128"/>
        <v/>
      </c>
      <c r="Q2748" s="27" t="str">
        <f>IF(UBER[[Trip duration ]]="","",HOUR(P2748)*60 + MINUTE(P2748))</f>
        <v/>
      </c>
      <c r="R2748" s="27"/>
    </row>
    <row r="2749" spans="1:18" x14ac:dyDescent="0.3">
      <c r="A2749" s="1">
        <v>2757</v>
      </c>
      <c r="B2749" s="1" t="s">
        <v>4</v>
      </c>
      <c r="C2749" s="1" t="s">
        <v>6</v>
      </c>
      <c r="D2749" s="1" t="str">
        <f t="shared" si="126"/>
        <v>No</v>
      </c>
      <c r="E2749" s="1" t="s">
        <v>7</v>
      </c>
      <c r="F2749" s="2">
        <f>UBER[[#This Row],[Request Date]]+UBER[[#This Row],[Request Time]]</f>
        <v>42564.155555555553</v>
      </c>
      <c r="G2749" s="3">
        <v>42564</v>
      </c>
      <c r="H2749" s="4">
        <v>0.15555555555555556</v>
      </c>
      <c r="I2749" s="27">
        <f>HOUR(UBER[[#This Row],[Request Timestamp]])</f>
        <v>3</v>
      </c>
      <c r="J2749" s="4" t="str">
        <f t="shared" si="127"/>
        <v>Late Night</v>
      </c>
      <c r="K2749" s="4" t="str">
        <f>TEXT(UBER[[#This Row],[Request Date]],"dddd")</f>
        <v>Wednesday</v>
      </c>
      <c r="L2749" s="2" t="str">
        <f>IF(OR(UBER[Drop Date]="NA", UBER[Drop Time]="NA"), "NA",M2749+N2749)</f>
        <v>NA</v>
      </c>
      <c r="M2749" s="3" t="s">
        <v>6</v>
      </c>
      <c r="N2749" s="4"/>
      <c r="O2749" s="4" t="str">
        <f>IF(UBER[Drop Date]="NA","No","yes")</f>
        <v>No</v>
      </c>
      <c r="P2749" s="4" t="str">
        <f t="shared" si="128"/>
        <v/>
      </c>
      <c r="Q2749" s="27" t="str">
        <f>IF(UBER[[Trip duration ]]="","",HOUR(P2749)*60 + MINUTE(P2749))</f>
        <v/>
      </c>
      <c r="R2749" s="27"/>
    </row>
    <row r="2750" spans="1:18" x14ac:dyDescent="0.3">
      <c r="A2750" s="1">
        <v>2758</v>
      </c>
      <c r="B2750" s="1" t="s">
        <v>8</v>
      </c>
      <c r="C2750" s="1">
        <v>283</v>
      </c>
      <c r="D2750" s="1" t="str">
        <f t="shared" si="126"/>
        <v>Yes</v>
      </c>
      <c r="E2750" s="1" t="s">
        <v>5</v>
      </c>
      <c r="F2750" s="2">
        <f>UBER[[#This Row],[Request Date]]+UBER[[#This Row],[Request Time]]</f>
        <v>42564.158333333333</v>
      </c>
      <c r="G2750" s="3">
        <v>42564</v>
      </c>
      <c r="H2750" s="4">
        <v>0.15833333333333333</v>
      </c>
      <c r="I2750" s="27">
        <f>HOUR(UBER[[#This Row],[Request Timestamp]])</f>
        <v>3</v>
      </c>
      <c r="J2750" s="4" t="str">
        <f t="shared" si="127"/>
        <v>Late Night</v>
      </c>
      <c r="K2750" s="4" t="str">
        <f>TEXT(UBER[[#This Row],[Request Date]],"dddd")</f>
        <v>Wednesday</v>
      </c>
      <c r="L2750" s="2">
        <f>IF(OR(UBER[Drop Date]="NA", UBER[Drop Time]="NA"), "NA",M2750+N2750)</f>
        <v>42564.181250000001</v>
      </c>
      <c r="M2750" s="3">
        <v>42564</v>
      </c>
      <c r="N2750" s="4">
        <v>0.18124999999999999</v>
      </c>
      <c r="O2750" s="4" t="str">
        <f>IF(UBER[Drop Date]="NA","No","yes")</f>
        <v>yes</v>
      </c>
      <c r="P2750" s="4">
        <f t="shared" si="128"/>
        <v>2.2916666668606922E-2</v>
      </c>
      <c r="Q2750" s="27">
        <f>IF(UBER[[Trip duration ]]="","",HOUR(P2750)*60 + MINUTE(P2750))</f>
        <v>33</v>
      </c>
      <c r="R2750" s="27"/>
    </row>
    <row r="2751" spans="1:18" x14ac:dyDescent="0.3">
      <c r="A2751" s="1">
        <v>2759</v>
      </c>
      <c r="B2751" s="1" t="s">
        <v>4</v>
      </c>
      <c r="C2751" s="1">
        <v>36</v>
      </c>
      <c r="D2751" s="1" t="str">
        <f t="shared" si="126"/>
        <v>Yes</v>
      </c>
      <c r="E2751" s="1" t="s">
        <v>5</v>
      </c>
      <c r="F2751" s="2">
        <f>UBER[[#This Row],[Request Date]]+UBER[[#This Row],[Request Time]]</f>
        <v>42564.159722222219</v>
      </c>
      <c r="G2751" s="3">
        <v>42564</v>
      </c>
      <c r="H2751" s="4">
        <v>0.15972222222222224</v>
      </c>
      <c r="I2751" s="27">
        <f>HOUR(UBER[[#This Row],[Request Timestamp]])</f>
        <v>3</v>
      </c>
      <c r="J2751" s="4" t="str">
        <f t="shared" si="127"/>
        <v>Late Night</v>
      </c>
      <c r="K2751" s="4" t="str">
        <f>TEXT(UBER[[#This Row],[Request Date]],"dddd")</f>
        <v>Wednesday</v>
      </c>
      <c r="L2751" s="2">
        <f>IF(OR(UBER[Drop Date]="NA", UBER[Drop Time]="NA"), "NA",M2751+N2751)</f>
        <v>42564.189583333333</v>
      </c>
      <c r="M2751" s="3">
        <v>42564</v>
      </c>
      <c r="N2751" s="4">
        <v>0.18958333333333333</v>
      </c>
      <c r="O2751" s="4" t="str">
        <f>IF(UBER[Drop Date]="NA","No","yes")</f>
        <v>yes</v>
      </c>
      <c r="P2751" s="4">
        <f t="shared" si="128"/>
        <v>2.9861111113859806E-2</v>
      </c>
      <c r="Q2751" s="27">
        <f>IF(UBER[[Trip duration ]]="","",HOUR(P2751)*60 + MINUTE(P2751))</f>
        <v>43</v>
      </c>
      <c r="R2751" s="27"/>
    </row>
    <row r="2752" spans="1:18" x14ac:dyDescent="0.3">
      <c r="A2752" s="1">
        <v>2760</v>
      </c>
      <c r="B2752" s="1" t="s">
        <v>8</v>
      </c>
      <c r="C2752" s="1" t="s">
        <v>6</v>
      </c>
      <c r="D2752" s="1" t="str">
        <f t="shared" si="126"/>
        <v>No</v>
      </c>
      <c r="E2752" s="1" t="s">
        <v>7</v>
      </c>
      <c r="F2752" s="2">
        <f>UBER[[#This Row],[Request Date]]+UBER[[#This Row],[Request Time]]</f>
        <v>42564.156944444447</v>
      </c>
      <c r="G2752" s="3">
        <v>42564</v>
      </c>
      <c r="H2752" s="4">
        <v>0.15694444444444444</v>
      </c>
      <c r="I2752" s="27">
        <f>HOUR(UBER[[#This Row],[Request Timestamp]])</f>
        <v>3</v>
      </c>
      <c r="J2752" s="4" t="str">
        <f t="shared" si="127"/>
        <v>Late Night</v>
      </c>
      <c r="K2752" s="4" t="str">
        <f>TEXT(UBER[[#This Row],[Request Date]],"dddd")</f>
        <v>Wednesday</v>
      </c>
      <c r="L2752" s="2" t="str">
        <f>IF(OR(UBER[Drop Date]="NA", UBER[Drop Time]="NA"), "NA",M2752+N2752)</f>
        <v>NA</v>
      </c>
      <c r="M2752" s="3" t="s">
        <v>6</v>
      </c>
      <c r="N2752" s="4"/>
      <c r="O2752" s="4" t="str">
        <f>IF(UBER[Drop Date]="NA","No","yes")</f>
        <v>No</v>
      </c>
      <c r="P2752" s="4" t="str">
        <f t="shared" si="128"/>
        <v/>
      </c>
      <c r="Q2752" s="27" t="str">
        <f>IF(UBER[[Trip duration ]]="","",HOUR(P2752)*60 + MINUTE(P2752))</f>
        <v/>
      </c>
      <c r="R2752" s="27"/>
    </row>
    <row r="2753" spans="1:18" x14ac:dyDescent="0.3">
      <c r="A2753" s="1">
        <v>2761</v>
      </c>
      <c r="B2753" s="1" t="s">
        <v>8</v>
      </c>
      <c r="C2753" s="1">
        <v>267</v>
      </c>
      <c r="D2753" s="1" t="str">
        <f t="shared" si="126"/>
        <v>Yes</v>
      </c>
      <c r="E2753" s="1" t="s">
        <v>5</v>
      </c>
      <c r="F2753" s="2">
        <f>UBER[[#This Row],[Request Date]]+UBER[[#This Row],[Request Time]]</f>
        <v>42564.163194444445</v>
      </c>
      <c r="G2753" s="3">
        <v>42564</v>
      </c>
      <c r="H2753" s="4">
        <v>0.16319444444444445</v>
      </c>
      <c r="I2753" s="27">
        <f>HOUR(UBER[[#This Row],[Request Timestamp]])</f>
        <v>3</v>
      </c>
      <c r="J2753" s="4" t="str">
        <f t="shared" si="127"/>
        <v>Late Night</v>
      </c>
      <c r="K2753" s="4" t="str">
        <f>TEXT(UBER[[#This Row],[Request Date]],"dddd")</f>
        <v>Wednesday</v>
      </c>
      <c r="L2753" s="2">
        <f>IF(OR(UBER[Drop Date]="NA", UBER[Drop Time]="NA"), "NA",M2753+N2753)</f>
        <v>42564.212500000001</v>
      </c>
      <c r="M2753" s="3">
        <v>42564</v>
      </c>
      <c r="N2753" s="4">
        <v>0.21249999999999999</v>
      </c>
      <c r="O2753" s="4" t="str">
        <f>IF(UBER[Drop Date]="NA","No","yes")</f>
        <v>yes</v>
      </c>
      <c r="P2753" s="4">
        <f t="shared" si="128"/>
        <v>4.9305555556202307E-2</v>
      </c>
      <c r="Q2753" s="27">
        <f>IF(UBER[[Trip duration ]]="","",HOUR(P2753)*60 + MINUTE(P2753))</f>
        <v>71</v>
      </c>
      <c r="R2753" s="27"/>
    </row>
    <row r="2754" spans="1:18" x14ac:dyDescent="0.3">
      <c r="A2754" s="1">
        <v>2762</v>
      </c>
      <c r="B2754" s="1" t="s">
        <v>4</v>
      </c>
      <c r="C2754" s="1">
        <v>253</v>
      </c>
      <c r="D2754" s="1" t="str">
        <f t="shared" ref="D2754:D2817" si="129">IF(C:C="NA","No","Yes")</f>
        <v>Yes</v>
      </c>
      <c r="E2754" s="1" t="s">
        <v>5</v>
      </c>
      <c r="F2754" s="2">
        <f>UBER[[#This Row],[Request Date]]+UBER[[#This Row],[Request Time]]</f>
        <v>42564.163194444445</v>
      </c>
      <c r="G2754" s="3">
        <v>42564</v>
      </c>
      <c r="H2754" s="4">
        <v>0.16319444444444445</v>
      </c>
      <c r="I2754" s="27">
        <f>HOUR(UBER[[#This Row],[Request Timestamp]])</f>
        <v>3</v>
      </c>
      <c r="J2754" s="4" t="str">
        <f t="shared" ref="J2754:J2817" si="130">IF(HOUR(H2754)&lt;4,"Late Night",
 IF(HOUR(H2754)&lt;8,"Early Morning",
 IF(HOUR(H2754)&lt;12,"Morning",
 IF(HOUR(H2754)&lt;17,"Afternoon",
 IF(HOUR(H2754)&lt;21,"Evening","Night")))))</f>
        <v>Late Night</v>
      </c>
      <c r="K2754" s="4" t="str">
        <f>TEXT(UBER[[#This Row],[Request Date]],"dddd")</f>
        <v>Wednesday</v>
      </c>
      <c r="L2754" s="2">
        <f>IF(OR(UBER[Drop Date]="NA", UBER[Drop Time]="NA"), "NA",M2754+N2754)</f>
        <v>42564.195833333331</v>
      </c>
      <c r="M2754" s="3">
        <v>42564</v>
      </c>
      <c r="N2754" s="4">
        <v>0.19583333333333333</v>
      </c>
      <c r="O2754" s="4" t="str">
        <f>IF(UBER[Drop Date]="NA","No","yes")</f>
        <v>yes</v>
      </c>
      <c r="P2754" s="4">
        <f t="shared" ref="P2754:P2817" si="131">IF(OR(L2754="NA",F2754="NA"), "", L2754 - F2754)</f>
        <v>3.2638888886140194E-2</v>
      </c>
      <c r="Q2754" s="27">
        <f>IF(UBER[[Trip duration ]]="","",HOUR(P2754)*60 + MINUTE(P2754))</f>
        <v>47</v>
      </c>
      <c r="R2754" s="27"/>
    </row>
    <row r="2755" spans="1:18" x14ac:dyDescent="0.3">
      <c r="A2755" s="1">
        <v>2763</v>
      </c>
      <c r="B2755" s="1" t="s">
        <v>8</v>
      </c>
      <c r="C2755" s="1" t="s">
        <v>6</v>
      </c>
      <c r="D2755" s="1" t="str">
        <f t="shared" si="129"/>
        <v>No</v>
      </c>
      <c r="E2755" s="1" t="s">
        <v>7</v>
      </c>
      <c r="F2755" s="2">
        <f>UBER[[#This Row],[Request Date]]+UBER[[#This Row],[Request Time]]</f>
        <v>42564.165277777778</v>
      </c>
      <c r="G2755" s="3">
        <v>42564</v>
      </c>
      <c r="H2755" s="4">
        <v>0.16527777777777777</v>
      </c>
      <c r="I2755" s="27">
        <f>HOUR(UBER[[#This Row],[Request Timestamp]])</f>
        <v>3</v>
      </c>
      <c r="J2755" s="4" t="str">
        <f t="shared" si="130"/>
        <v>Late Night</v>
      </c>
      <c r="K2755" s="4" t="str">
        <f>TEXT(UBER[[#This Row],[Request Date]],"dddd")</f>
        <v>Wednesday</v>
      </c>
      <c r="L2755" s="2" t="str">
        <f>IF(OR(UBER[Drop Date]="NA", UBER[Drop Time]="NA"), "NA",M2755+N2755)</f>
        <v>NA</v>
      </c>
      <c r="M2755" s="3" t="s">
        <v>6</v>
      </c>
      <c r="N2755" s="4"/>
      <c r="O2755" s="4" t="str">
        <f>IF(UBER[Drop Date]="NA","No","yes")</f>
        <v>No</v>
      </c>
      <c r="P2755" s="4" t="str">
        <f t="shared" si="131"/>
        <v/>
      </c>
      <c r="Q2755" s="27" t="str">
        <f>IF(UBER[[Trip duration ]]="","",HOUR(P2755)*60 + MINUTE(P2755))</f>
        <v/>
      </c>
      <c r="R2755" s="27"/>
    </row>
    <row r="2756" spans="1:18" x14ac:dyDescent="0.3">
      <c r="A2756" s="1">
        <v>2764</v>
      </c>
      <c r="B2756" s="1" t="s">
        <v>4</v>
      </c>
      <c r="C2756" s="1">
        <v>74</v>
      </c>
      <c r="D2756" s="1" t="str">
        <f t="shared" si="129"/>
        <v>Yes</v>
      </c>
      <c r="E2756" s="1" t="s">
        <v>5</v>
      </c>
      <c r="F2756" s="2">
        <f>UBER[[#This Row],[Request Date]]+UBER[[#This Row],[Request Time]]</f>
        <v>42564.165277777778</v>
      </c>
      <c r="G2756" s="3">
        <v>42564</v>
      </c>
      <c r="H2756" s="4">
        <v>0.16527777777777777</v>
      </c>
      <c r="I2756" s="27">
        <f>HOUR(UBER[[#This Row],[Request Timestamp]])</f>
        <v>3</v>
      </c>
      <c r="J2756" s="4" t="str">
        <f t="shared" si="130"/>
        <v>Late Night</v>
      </c>
      <c r="K2756" s="4" t="str">
        <f>TEXT(UBER[[#This Row],[Request Date]],"dddd")</f>
        <v>Wednesday</v>
      </c>
      <c r="L2756" s="2">
        <f>IF(OR(UBER[Drop Date]="NA", UBER[Drop Time]="NA"), "NA",M2756+N2756)</f>
        <v>42564.195833333331</v>
      </c>
      <c r="M2756" s="3">
        <v>42564</v>
      </c>
      <c r="N2756" s="4">
        <v>0.19583333333333333</v>
      </c>
      <c r="O2756" s="4" t="str">
        <f>IF(UBER[Drop Date]="NA","No","yes")</f>
        <v>yes</v>
      </c>
      <c r="P2756" s="4">
        <f t="shared" si="131"/>
        <v>3.0555555553291924E-2</v>
      </c>
      <c r="Q2756" s="27">
        <f>IF(UBER[[Trip duration ]]="","",HOUR(P2756)*60 + MINUTE(P2756))</f>
        <v>44</v>
      </c>
      <c r="R2756" s="27"/>
    </row>
    <row r="2757" spans="1:18" x14ac:dyDescent="0.3">
      <c r="A2757" s="1">
        <v>2765</v>
      </c>
      <c r="B2757" s="1" t="s">
        <v>4</v>
      </c>
      <c r="C2757" s="1" t="s">
        <v>6</v>
      </c>
      <c r="D2757" s="1" t="str">
        <f t="shared" si="129"/>
        <v>No</v>
      </c>
      <c r="E2757" s="1" t="s">
        <v>7</v>
      </c>
      <c r="F2757" s="2">
        <f>UBER[[#This Row],[Request Date]]+UBER[[#This Row],[Request Time]]</f>
        <v>42564.168749999997</v>
      </c>
      <c r="G2757" s="3">
        <v>42564</v>
      </c>
      <c r="H2757" s="4">
        <v>0.16874999999999998</v>
      </c>
      <c r="I2757" s="27">
        <f>HOUR(UBER[[#This Row],[Request Timestamp]])</f>
        <v>4</v>
      </c>
      <c r="J2757" s="4" t="str">
        <f t="shared" si="130"/>
        <v>Early Morning</v>
      </c>
      <c r="K2757" s="4" t="str">
        <f>TEXT(UBER[[#This Row],[Request Date]],"dddd")</f>
        <v>Wednesday</v>
      </c>
      <c r="L2757" s="2" t="str">
        <f>IF(OR(UBER[Drop Date]="NA", UBER[Drop Time]="NA"), "NA",M2757+N2757)</f>
        <v>NA</v>
      </c>
      <c r="M2757" s="3" t="s">
        <v>6</v>
      </c>
      <c r="N2757" s="4"/>
      <c r="O2757" s="4" t="str">
        <f>IF(UBER[Drop Date]="NA","No","yes")</f>
        <v>No</v>
      </c>
      <c r="P2757" s="4" t="str">
        <f t="shared" si="131"/>
        <v/>
      </c>
      <c r="Q2757" s="27" t="str">
        <f>IF(UBER[[Trip duration ]]="","",HOUR(P2757)*60 + MINUTE(P2757))</f>
        <v/>
      </c>
      <c r="R2757" s="27"/>
    </row>
    <row r="2758" spans="1:18" x14ac:dyDescent="0.3">
      <c r="A2758" s="1">
        <v>2766</v>
      </c>
      <c r="B2758" s="1" t="s">
        <v>8</v>
      </c>
      <c r="C2758" s="1" t="s">
        <v>6</v>
      </c>
      <c r="D2758" s="1" t="str">
        <f t="shared" si="129"/>
        <v>No</v>
      </c>
      <c r="E2758" s="1" t="s">
        <v>7</v>
      </c>
      <c r="F2758" s="2">
        <f>UBER[[#This Row],[Request Date]]+UBER[[#This Row],[Request Time]]</f>
        <v>42564.174305555556</v>
      </c>
      <c r="G2758" s="3">
        <v>42564</v>
      </c>
      <c r="H2758" s="4">
        <v>0.17430555555555557</v>
      </c>
      <c r="I2758" s="27">
        <f>HOUR(UBER[[#This Row],[Request Timestamp]])</f>
        <v>4</v>
      </c>
      <c r="J2758" s="4" t="str">
        <f t="shared" si="130"/>
        <v>Early Morning</v>
      </c>
      <c r="K2758" s="4" t="str">
        <f>TEXT(UBER[[#This Row],[Request Date]],"dddd")</f>
        <v>Wednesday</v>
      </c>
      <c r="L2758" s="2" t="str">
        <f>IF(OR(UBER[Drop Date]="NA", UBER[Drop Time]="NA"), "NA",M2758+N2758)</f>
        <v>NA</v>
      </c>
      <c r="M2758" s="3" t="s">
        <v>6</v>
      </c>
      <c r="N2758" s="4"/>
      <c r="O2758" s="4" t="str">
        <f>IF(UBER[Drop Date]="NA","No","yes")</f>
        <v>No</v>
      </c>
      <c r="P2758" s="4" t="str">
        <f t="shared" si="131"/>
        <v/>
      </c>
      <c r="Q2758" s="27" t="str">
        <f>IF(UBER[[Trip duration ]]="","",HOUR(P2758)*60 + MINUTE(P2758))</f>
        <v/>
      </c>
      <c r="R2758" s="27"/>
    </row>
    <row r="2759" spans="1:18" x14ac:dyDescent="0.3">
      <c r="A2759" s="1">
        <v>2767</v>
      </c>
      <c r="B2759" s="1" t="s">
        <v>4</v>
      </c>
      <c r="C2759" s="1">
        <v>195</v>
      </c>
      <c r="D2759" s="1" t="str">
        <f t="shared" si="129"/>
        <v>Yes</v>
      </c>
      <c r="E2759" s="1" t="s">
        <v>5</v>
      </c>
      <c r="F2759" s="2">
        <f>UBER[[#This Row],[Request Date]]+UBER[[#This Row],[Request Time]]</f>
        <v>42564.171527777777</v>
      </c>
      <c r="G2759" s="3">
        <v>42564</v>
      </c>
      <c r="H2759" s="4">
        <v>0.17152777777777775</v>
      </c>
      <c r="I2759" s="27">
        <f>HOUR(UBER[[#This Row],[Request Timestamp]])</f>
        <v>4</v>
      </c>
      <c r="J2759" s="4" t="str">
        <f t="shared" si="130"/>
        <v>Early Morning</v>
      </c>
      <c r="K2759" s="4" t="str">
        <f>TEXT(UBER[[#This Row],[Request Date]],"dddd")</f>
        <v>Wednesday</v>
      </c>
      <c r="L2759" s="2">
        <f>IF(OR(UBER[Drop Date]="NA", UBER[Drop Time]="NA"), "NA",M2759+N2759)</f>
        <v>42564.207638888889</v>
      </c>
      <c r="M2759" s="3">
        <v>42564</v>
      </c>
      <c r="N2759" s="4">
        <v>0.2076388888888889</v>
      </c>
      <c r="O2759" s="4" t="str">
        <f>IF(UBER[Drop Date]="NA","No","yes")</f>
        <v>yes</v>
      </c>
      <c r="P2759" s="4">
        <f t="shared" si="131"/>
        <v>3.6111111112404615E-2</v>
      </c>
      <c r="Q2759" s="27">
        <f>IF(UBER[[Trip duration ]]="","",HOUR(P2759)*60 + MINUTE(P2759))</f>
        <v>52</v>
      </c>
      <c r="R2759" s="27"/>
    </row>
    <row r="2760" spans="1:18" x14ac:dyDescent="0.3">
      <c r="A2760" s="1">
        <v>2768</v>
      </c>
      <c r="B2760" s="1" t="s">
        <v>4</v>
      </c>
      <c r="C2760" s="1">
        <v>139</v>
      </c>
      <c r="D2760" s="1" t="str">
        <f t="shared" si="129"/>
        <v>Yes</v>
      </c>
      <c r="E2760" s="1" t="s">
        <v>5</v>
      </c>
      <c r="F2760" s="2">
        <f>UBER[[#This Row],[Request Date]]+UBER[[#This Row],[Request Time]]</f>
        <v>42564.178472222222</v>
      </c>
      <c r="G2760" s="3">
        <v>42564</v>
      </c>
      <c r="H2760" s="4">
        <v>0.17847222222222223</v>
      </c>
      <c r="I2760" s="27">
        <f>HOUR(UBER[[#This Row],[Request Timestamp]])</f>
        <v>4</v>
      </c>
      <c r="J2760" s="4" t="str">
        <f t="shared" si="130"/>
        <v>Early Morning</v>
      </c>
      <c r="K2760" s="4" t="str">
        <f>TEXT(UBER[[#This Row],[Request Date]],"dddd")</f>
        <v>Wednesday</v>
      </c>
      <c r="L2760" s="2">
        <f>IF(OR(UBER[Drop Date]="NA", UBER[Drop Time]="NA"), "NA",M2760+N2760)</f>
        <v>42564.197916666664</v>
      </c>
      <c r="M2760" s="3">
        <v>42564</v>
      </c>
      <c r="N2760" s="4">
        <v>0.19791666666666666</v>
      </c>
      <c r="O2760" s="4" t="str">
        <f>IF(UBER[Drop Date]="NA","No","yes")</f>
        <v>yes</v>
      </c>
      <c r="P2760" s="4">
        <f t="shared" si="131"/>
        <v>1.9444444442342501E-2</v>
      </c>
      <c r="Q2760" s="27">
        <f>IF(UBER[[Trip duration ]]="","",HOUR(P2760)*60 + MINUTE(P2760))</f>
        <v>28</v>
      </c>
      <c r="R2760" s="27"/>
    </row>
    <row r="2761" spans="1:18" x14ac:dyDescent="0.3">
      <c r="A2761" s="1">
        <v>2769</v>
      </c>
      <c r="B2761" s="1" t="s">
        <v>4</v>
      </c>
      <c r="C2761" s="1">
        <v>169</v>
      </c>
      <c r="D2761" s="1" t="str">
        <f t="shared" si="129"/>
        <v>Yes</v>
      </c>
      <c r="E2761" s="1" t="s">
        <v>5</v>
      </c>
      <c r="F2761" s="2">
        <f>UBER[[#This Row],[Request Date]]+UBER[[#This Row],[Request Time]]</f>
        <v>42564.175694444442</v>
      </c>
      <c r="G2761" s="3">
        <v>42564</v>
      </c>
      <c r="H2761" s="4">
        <v>0.17569444444444446</v>
      </c>
      <c r="I2761" s="27">
        <f>HOUR(UBER[[#This Row],[Request Timestamp]])</f>
        <v>4</v>
      </c>
      <c r="J2761" s="4" t="str">
        <f t="shared" si="130"/>
        <v>Early Morning</v>
      </c>
      <c r="K2761" s="4" t="str">
        <f>TEXT(UBER[[#This Row],[Request Date]],"dddd")</f>
        <v>Wednesday</v>
      </c>
      <c r="L2761" s="2">
        <f>IF(OR(UBER[Drop Date]="NA", UBER[Drop Time]="NA"), "NA",M2761+N2761)</f>
        <v>42564.212500000001</v>
      </c>
      <c r="M2761" s="3">
        <v>42564</v>
      </c>
      <c r="N2761" s="4">
        <v>0.21249999999999999</v>
      </c>
      <c r="O2761" s="4" t="str">
        <f>IF(UBER[Drop Date]="NA","No","yes")</f>
        <v>yes</v>
      </c>
      <c r="P2761" s="4">
        <f t="shared" si="131"/>
        <v>3.680555555911269E-2</v>
      </c>
      <c r="Q2761" s="27">
        <f>IF(UBER[[Trip duration ]]="","",HOUR(P2761)*60 + MINUTE(P2761))</f>
        <v>53</v>
      </c>
      <c r="R2761" s="27"/>
    </row>
    <row r="2762" spans="1:18" x14ac:dyDescent="0.3">
      <c r="A2762" s="1">
        <v>2770</v>
      </c>
      <c r="B2762" s="1" t="s">
        <v>4</v>
      </c>
      <c r="C2762" s="1" t="s">
        <v>6</v>
      </c>
      <c r="D2762" s="1" t="str">
        <f t="shared" si="129"/>
        <v>No</v>
      </c>
      <c r="E2762" s="1" t="s">
        <v>7</v>
      </c>
      <c r="F2762" s="2">
        <f>UBER[[#This Row],[Request Date]]+UBER[[#This Row],[Request Time]]</f>
        <v>42564.181944444441</v>
      </c>
      <c r="G2762" s="3">
        <v>42564</v>
      </c>
      <c r="H2762" s="4">
        <v>0.18194444444444444</v>
      </c>
      <c r="I2762" s="27">
        <f>HOUR(UBER[[#This Row],[Request Timestamp]])</f>
        <v>4</v>
      </c>
      <c r="J2762" s="4" t="str">
        <f t="shared" si="130"/>
        <v>Early Morning</v>
      </c>
      <c r="K2762" s="4" t="str">
        <f>TEXT(UBER[[#This Row],[Request Date]],"dddd")</f>
        <v>Wednesday</v>
      </c>
      <c r="L2762" s="2" t="str">
        <f>IF(OR(UBER[Drop Date]="NA", UBER[Drop Time]="NA"), "NA",M2762+N2762)</f>
        <v>NA</v>
      </c>
      <c r="M2762" s="3" t="s">
        <v>6</v>
      </c>
      <c r="N2762" s="4"/>
      <c r="O2762" s="4" t="str">
        <f>IF(UBER[Drop Date]="NA","No","yes")</f>
        <v>No</v>
      </c>
      <c r="P2762" s="4" t="str">
        <f t="shared" si="131"/>
        <v/>
      </c>
      <c r="Q2762" s="27" t="str">
        <f>IF(UBER[[Trip duration ]]="","",HOUR(P2762)*60 + MINUTE(P2762))</f>
        <v/>
      </c>
      <c r="R2762" s="27"/>
    </row>
    <row r="2763" spans="1:18" x14ac:dyDescent="0.3">
      <c r="A2763" s="1">
        <v>2771</v>
      </c>
      <c r="B2763" s="1" t="s">
        <v>8</v>
      </c>
      <c r="C2763" s="1">
        <v>230</v>
      </c>
      <c r="D2763" s="1" t="str">
        <f t="shared" si="129"/>
        <v>Yes</v>
      </c>
      <c r="E2763" s="1" t="s">
        <v>9</v>
      </c>
      <c r="F2763" s="2">
        <f>UBER[[#This Row],[Request Date]]+UBER[[#This Row],[Request Time]]</f>
        <v>42564.183333333334</v>
      </c>
      <c r="G2763" s="3">
        <v>42564</v>
      </c>
      <c r="H2763" s="4">
        <v>0.18333333333333335</v>
      </c>
      <c r="I2763" s="27">
        <f>HOUR(UBER[[#This Row],[Request Timestamp]])</f>
        <v>4</v>
      </c>
      <c r="J2763" s="4" t="str">
        <f t="shared" si="130"/>
        <v>Early Morning</v>
      </c>
      <c r="K2763" s="4" t="str">
        <f>TEXT(UBER[[#This Row],[Request Date]],"dddd")</f>
        <v>Wednesday</v>
      </c>
      <c r="L2763" s="2" t="str">
        <f>IF(OR(UBER[Drop Date]="NA", UBER[Drop Time]="NA"), "NA",M2763+N2763)</f>
        <v>NA</v>
      </c>
      <c r="M2763" s="3" t="s">
        <v>6</v>
      </c>
      <c r="N2763" s="4"/>
      <c r="O2763" s="4" t="str">
        <f>IF(UBER[Drop Date]="NA","No","yes")</f>
        <v>No</v>
      </c>
      <c r="P2763" s="4" t="str">
        <f t="shared" si="131"/>
        <v/>
      </c>
      <c r="Q2763" s="27" t="str">
        <f>IF(UBER[[Trip duration ]]="","",HOUR(P2763)*60 + MINUTE(P2763))</f>
        <v/>
      </c>
      <c r="R2763" s="27"/>
    </row>
    <row r="2764" spans="1:18" x14ac:dyDescent="0.3">
      <c r="A2764" s="1">
        <v>2772</v>
      </c>
      <c r="B2764" s="1" t="s">
        <v>4</v>
      </c>
      <c r="C2764" s="1" t="s">
        <v>6</v>
      </c>
      <c r="D2764" s="1" t="str">
        <f t="shared" si="129"/>
        <v>No</v>
      </c>
      <c r="E2764" s="1" t="s">
        <v>7</v>
      </c>
      <c r="F2764" s="2">
        <f>UBER[[#This Row],[Request Date]]+UBER[[#This Row],[Request Time]]</f>
        <v>42564.194444444445</v>
      </c>
      <c r="G2764" s="3">
        <v>42564</v>
      </c>
      <c r="H2764" s="4">
        <v>0.19444444444444445</v>
      </c>
      <c r="I2764" s="27">
        <f>HOUR(UBER[[#This Row],[Request Timestamp]])</f>
        <v>4</v>
      </c>
      <c r="J2764" s="4" t="str">
        <f t="shared" si="130"/>
        <v>Early Morning</v>
      </c>
      <c r="K2764" s="4" t="str">
        <f>TEXT(UBER[[#This Row],[Request Date]],"dddd")</f>
        <v>Wednesday</v>
      </c>
      <c r="L2764" s="2" t="str">
        <f>IF(OR(UBER[Drop Date]="NA", UBER[Drop Time]="NA"), "NA",M2764+N2764)</f>
        <v>NA</v>
      </c>
      <c r="M2764" s="3" t="s">
        <v>6</v>
      </c>
      <c r="N2764" s="4"/>
      <c r="O2764" s="4" t="str">
        <f>IF(UBER[Drop Date]="NA","No","yes")</f>
        <v>No</v>
      </c>
      <c r="P2764" s="4" t="str">
        <f t="shared" si="131"/>
        <v/>
      </c>
      <c r="Q2764" s="27" t="str">
        <f>IF(UBER[[Trip duration ]]="","",HOUR(P2764)*60 + MINUTE(P2764))</f>
        <v/>
      </c>
      <c r="R2764" s="27"/>
    </row>
    <row r="2765" spans="1:18" x14ac:dyDescent="0.3">
      <c r="A2765" s="1">
        <v>2773</v>
      </c>
      <c r="B2765" s="1" t="s">
        <v>4</v>
      </c>
      <c r="C2765" s="1" t="s">
        <v>6</v>
      </c>
      <c r="D2765" s="1" t="str">
        <f t="shared" si="129"/>
        <v>No</v>
      </c>
      <c r="E2765" s="1" t="s">
        <v>7</v>
      </c>
      <c r="F2765" s="2">
        <f>UBER[[#This Row],[Request Date]]+UBER[[#This Row],[Request Time]]</f>
        <v>42564.188888888886</v>
      </c>
      <c r="G2765" s="3">
        <v>42564</v>
      </c>
      <c r="H2765" s="4">
        <v>0.18888888888888888</v>
      </c>
      <c r="I2765" s="27">
        <f>HOUR(UBER[[#This Row],[Request Timestamp]])</f>
        <v>4</v>
      </c>
      <c r="J2765" s="4" t="str">
        <f t="shared" si="130"/>
        <v>Early Morning</v>
      </c>
      <c r="K2765" s="4" t="str">
        <f>TEXT(UBER[[#This Row],[Request Date]],"dddd")</f>
        <v>Wednesday</v>
      </c>
      <c r="L2765" s="2" t="str">
        <f>IF(OR(UBER[Drop Date]="NA", UBER[Drop Time]="NA"), "NA",M2765+N2765)</f>
        <v>NA</v>
      </c>
      <c r="M2765" s="3" t="s">
        <v>6</v>
      </c>
      <c r="N2765" s="4"/>
      <c r="O2765" s="4" t="str">
        <f>IF(UBER[Drop Date]="NA","No","yes")</f>
        <v>No</v>
      </c>
      <c r="P2765" s="4" t="str">
        <f t="shared" si="131"/>
        <v/>
      </c>
      <c r="Q2765" s="27" t="str">
        <f>IF(UBER[[Trip duration ]]="","",HOUR(P2765)*60 + MINUTE(P2765))</f>
        <v/>
      </c>
      <c r="R2765" s="27"/>
    </row>
    <row r="2766" spans="1:18" x14ac:dyDescent="0.3">
      <c r="A2766" s="1">
        <v>2774</v>
      </c>
      <c r="B2766" s="1" t="s">
        <v>8</v>
      </c>
      <c r="C2766" s="1">
        <v>28</v>
      </c>
      <c r="D2766" s="1" t="str">
        <f t="shared" si="129"/>
        <v>Yes</v>
      </c>
      <c r="E2766" s="1" t="s">
        <v>5</v>
      </c>
      <c r="F2766" s="2">
        <f>UBER[[#This Row],[Request Date]]+UBER[[#This Row],[Request Time]]</f>
        <v>42564.189583333333</v>
      </c>
      <c r="G2766" s="3">
        <v>42564</v>
      </c>
      <c r="H2766" s="4">
        <v>0.18958333333333333</v>
      </c>
      <c r="I2766" s="27">
        <f>HOUR(UBER[[#This Row],[Request Timestamp]])</f>
        <v>4</v>
      </c>
      <c r="J2766" s="4" t="str">
        <f t="shared" si="130"/>
        <v>Early Morning</v>
      </c>
      <c r="K2766" s="4" t="str">
        <f>TEXT(UBER[[#This Row],[Request Date]],"dddd")</f>
        <v>Wednesday</v>
      </c>
      <c r="L2766" s="2">
        <f>IF(OR(UBER[Drop Date]="NA", UBER[Drop Time]="NA"), "NA",M2766+N2766)</f>
        <v>42564.217361111114</v>
      </c>
      <c r="M2766" s="3">
        <v>42564</v>
      </c>
      <c r="N2766" s="4">
        <v>0.21736111111111112</v>
      </c>
      <c r="O2766" s="4" t="str">
        <f>IF(UBER[Drop Date]="NA","No","yes")</f>
        <v>yes</v>
      </c>
      <c r="P2766" s="4">
        <f t="shared" si="131"/>
        <v>2.7777777781011537E-2</v>
      </c>
      <c r="Q2766" s="27">
        <f>IF(UBER[[Trip duration ]]="","",HOUR(P2766)*60 + MINUTE(P2766))</f>
        <v>40</v>
      </c>
      <c r="R2766" s="27"/>
    </row>
    <row r="2767" spans="1:18" x14ac:dyDescent="0.3">
      <c r="A2767" s="1">
        <v>2775</v>
      </c>
      <c r="B2767" s="1" t="s">
        <v>4</v>
      </c>
      <c r="C2767" s="1" t="s">
        <v>6</v>
      </c>
      <c r="D2767" s="1" t="str">
        <f t="shared" si="129"/>
        <v>No</v>
      </c>
      <c r="E2767" s="1" t="s">
        <v>7</v>
      </c>
      <c r="F2767" s="2">
        <f>UBER[[#This Row],[Request Date]]+UBER[[#This Row],[Request Time]]</f>
        <v>42564.195833333331</v>
      </c>
      <c r="G2767" s="3">
        <v>42564</v>
      </c>
      <c r="H2767" s="4">
        <v>0.19583333333333333</v>
      </c>
      <c r="I2767" s="27">
        <f>HOUR(UBER[[#This Row],[Request Timestamp]])</f>
        <v>4</v>
      </c>
      <c r="J2767" s="4" t="str">
        <f t="shared" si="130"/>
        <v>Early Morning</v>
      </c>
      <c r="K2767" s="4" t="str">
        <f>TEXT(UBER[[#This Row],[Request Date]],"dddd")</f>
        <v>Wednesday</v>
      </c>
      <c r="L2767" s="2" t="str">
        <f>IF(OR(UBER[Drop Date]="NA", UBER[Drop Time]="NA"), "NA",M2767+N2767)</f>
        <v>NA</v>
      </c>
      <c r="M2767" s="3" t="s">
        <v>6</v>
      </c>
      <c r="N2767" s="4"/>
      <c r="O2767" s="4" t="str">
        <f>IF(UBER[Drop Date]="NA","No","yes")</f>
        <v>No</v>
      </c>
      <c r="P2767" s="4" t="str">
        <f t="shared" si="131"/>
        <v/>
      </c>
      <c r="Q2767" s="27" t="str">
        <f>IF(UBER[[Trip duration ]]="","",HOUR(P2767)*60 + MINUTE(P2767))</f>
        <v/>
      </c>
      <c r="R2767" s="27"/>
    </row>
    <row r="2768" spans="1:18" x14ac:dyDescent="0.3">
      <c r="A2768" s="1">
        <v>2776</v>
      </c>
      <c r="B2768" s="1" t="s">
        <v>8</v>
      </c>
      <c r="C2768" s="1" t="s">
        <v>6</v>
      </c>
      <c r="D2768" s="1" t="str">
        <f t="shared" si="129"/>
        <v>No</v>
      </c>
      <c r="E2768" s="1" t="s">
        <v>7</v>
      </c>
      <c r="F2768" s="2">
        <f>UBER[[#This Row],[Request Date]]+UBER[[#This Row],[Request Time]]</f>
        <v>42564.193055555559</v>
      </c>
      <c r="G2768" s="3">
        <v>42564</v>
      </c>
      <c r="H2768" s="4">
        <v>0.19305555555555554</v>
      </c>
      <c r="I2768" s="27">
        <f>HOUR(UBER[[#This Row],[Request Timestamp]])</f>
        <v>4</v>
      </c>
      <c r="J2768" s="4" t="str">
        <f t="shared" si="130"/>
        <v>Early Morning</v>
      </c>
      <c r="K2768" s="4" t="str">
        <f>TEXT(UBER[[#This Row],[Request Date]],"dddd")</f>
        <v>Wednesday</v>
      </c>
      <c r="L2768" s="2" t="str">
        <f>IF(OR(UBER[Drop Date]="NA", UBER[Drop Time]="NA"), "NA",M2768+N2768)</f>
        <v>NA</v>
      </c>
      <c r="M2768" s="3" t="s">
        <v>6</v>
      </c>
      <c r="N2768" s="4"/>
      <c r="O2768" s="4" t="str">
        <f>IF(UBER[Drop Date]="NA","No","yes")</f>
        <v>No</v>
      </c>
      <c r="P2768" s="4" t="str">
        <f t="shared" si="131"/>
        <v/>
      </c>
      <c r="Q2768" s="27" t="str">
        <f>IF(UBER[[Trip duration ]]="","",HOUR(P2768)*60 + MINUTE(P2768))</f>
        <v/>
      </c>
      <c r="R2768" s="27"/>
    </row>
    <row r="2769" spans="1:18" x14ac:dyDescent="0.3">
      <c r="A2769" s="1">
        <v>2777</v>
      </c>
      <c r="B2769" s="1" t="s">
        <v>8</v>
      </c>
      <c r="C2769" s="1">
        <v>148</v>
      </c>
      <c r="D2769" s="1" t="str">
        <f t="shared" si="129"/>
        <v>Yes</v>
      </c>
      <c r="E2769" s="1" t="s">
        <v>9</v>
      </c>
      <c r="F2769" s="2">
        <f>UBER[[#This Row],[Request Date]]+UBER[[#This Row],[Request Time]]</f>
        <v>42564.196527777778</v>
      </c>
      <c r="G2769" s="3">
        <v>42564</v>
      </c>
      <c r="H2769" s="4">
        <v>0.19652777777777777</v>
      </c>
      <c r="I2769" s="27">
        <f>HOUR(UBER[[#This Row],[Request Timestamp]])</f>
        <v>4</v>
      </c>
      <c r="J2769" s="4" t="str">
        <f t="shared" si="130"/>
        <v>Early Morning</v>
      </c>
      <c r="K2769" s="4" t="str">
        <f>TEXT(UBER[[#This Row],[Request Date]],"dddd")</f>
        <v>Wednesday</v>
      </c>
      <c r="L2769" s="2" t="str">
        <f>IF(OR(UBER[Drop Date]="NA", UBER[Drop Time]="NA"), "NA",M2769+N2769)</f>
        <v>NA</v>
      </c>
      <c r="M2769" s="3" t="s">
        <v>6</v>
      </c>
      <c r="N2769" s="4"/>
      <c r="O2769" s="4" t="str">
        <f>IF(UBER[Drop Date]="NA","No","yes")</f>
        <v>No</v>
      </c>
      <c r="P2769" s="4" t="str">
        <f t="shared" si="131"/>
        <v/>
      </c>
      <c r="Q2769" s="27" t="str">
        <f>IF(UBER[[Trip duration ]]="","",HOUR(P2769)*60 + MINUTE(P2769))</f>
        <v/>
      </c>
      <c r="R2769" s="27"/>
    </row>
    <row r="2770" spans="1:18" x14ac:dyDescent="0.3">
      <c r="A2770" s="1">
        <v>2778</v>
      </c>
      <c r="B2770" s="1" t="s">
        <v>4</v>
      </c>
      <c r="C2770" s="1">
        <v>237</v>
      </c>
      <c r="D2770" s="1" t="str">
        <f t="shared" si="129"/>
        <v>Yes</v>
      </c>
      <c r="E2770" s="1" t="s">
        <v>9</v>
      </c>
      <c r="F2770" s="2">
        <f>UBER[[#This Row],[Request Date]]+UBER[[#This Row],[Request Time]]</f>
        <v>42564.197916666664</v>
      </c>
      <c r="G2770" s="3">
        <v>42564</v>
      </c>
      <c r="H2770" s="4">
        <v>0.19791666666666666</v>
      </c>
      <c r="I2770" s="27">
        <f>HOUR(UBER[[#This Row],[Request Timestamp]])</f>
        <v>4</v>
      </c>
      <c r="J2770" s="4" t="str">
        <f t="shared" si="130"/>
        <v>Early Morning</v>
      </c>
      <c r="K2770" s="4" t="str">
        <f>TEXT(UBER[[#This Row],[Request Date]],"dddd")</f>
        <v>Wednesday</v>
      </c>
      <c r="L2770" s="2" t="str">
        <f>IF(OR(UBER[Drop Date]="NA", UBER[Drop Time]="NA"), "NA",M2770+N2770)</f>
        <v>NA</v>
      </c>
      <c r="M2770" s="3" t="s">
        <v>6</v>
      </c>
      <c r="N2770" s="4"/>
      <c r="O2770" s="4" t="str">
        <f>IF(UBER[Drop Date]="NA","No","yes")</f>
        <v>No</v>
      </c>
      <c r="P2770" s="4" t="str">
        <f t="shared" si="131"/>
        <v/>
      </c>
      <c r="Q2770" s="27" t="str">
        <f>IF(UBER[[Trip duration ]]="","",HOUR(P2770)*60 + MINUTE(P2770))</f>
        <v/>
      </c>
      <c r="R2770" s="27"/>
    </row>
    <row r="2771" spans="1:18" x14ac:dyDescent="0.3">
      <c r="A2771" s="1">
        <v>2779</v>
      </c>
      <c r="B2771" s="1" t="s">
        <v>4</v>
      </c>
      <c r="C2771" s="1">
        <v>189</v>
      </c>
      <c r="D2771" s="1" t="str">
        <f t="shared" si="129"/>
        <v>Yes</v>
      </c>
      <c r="E2771" s="1" t="s">
        <v>5</v>
      </c>
      <c r="F2771" s="2">
        <f>UBER[[#This Row],[Request Date]]+UBER[[#This Row],[Request Time]]</f>
        <v>42564.198611111111</v>
      </c>
      <c r="G2771" s="3">
        <v>42564</v>
      </c>
      <c r="H2771" s="4">
        <v>0.1986111111111111</v>
      </c>
      <c r="I2771" s="27">
        <f>HOUR(UBER[[#This Row],[Request Timestamp]])</f>
        <v>4</v>
      </c>
      <c r="J2771" s="4" t="str">
        <f t="shared" si="130"/>
        <v>Early Morning</v>
      </c>
      <c r="K2771" s="4" t="str">
        <f>TEXT(UBER[[#This Row],[Request Date]],"dddd")</f>
        <v>Wednesday</v>
      </c>
      <c r="L2771" s="2">
        <f>IF(OR(UBER[Drop Date]="NA", UBER[Drop Time]="NA"), "NA",M2771+N2771)</f>
        <v>42564.236805555556</v>
      </c>
      <c r="M2771" s="3">
        <v>42564</v>
      </c>
      <c r="N2771" s="4">
        <v>0.23680555555555557</v>
      </c>
      <c r="O2771" s="4" t="str">
        <f>IF(UBER[Drop Date]="NA","No","yes")</f>
        <v>yes</v>
      </c>
      <c r="P2771" s="4">
        <f t="shared" si="131"/>
        <v>3.8194444445252884E-2</v>
      </c>
      <c r="Q2771" s="27">
        <f>IF(UBER[[Trip duration ]]="","",HOUR(P2771)*60 + MINUTE(P2771))</f>
        <v>55</v>
      </c>
      <c r="R2771" s="27"/>
    </row>
    <row r="2772" spans="1:18" x14ac:dyDescent="0.3">
      <c r="A2772" s="1">
        <v>2780</v>
      </c>
      <c r="B2772" s="1" t="s">
        <v>8</v>
      </c>
      <c r="C2772" s="1">
        <v>113</v>
      </c>
      <c r="D2772" s="1" t="str">
        <f t="shared" si="129"/>
        <v>Yes</v>
      </c>
      <c r="E2772" s="1" t="s">
        <v>9</v>
      </c>
      <c r="F2772" s="2">
        <f>UBER[[#This Row],[Request Date]]+UBER[[#This Row],[Request Time]]</f>
        <v>42564.196527777778</v>
      </c>
      <c r="G2772" s="3">
        <v>42564</v>
      </c>
      <c r="H2772" s="4">
        <v>0.19652777777777777</v>
      </c>
      <c r="I2772" s="27">
        <f>HOUR(UBER[[#This Row],[Request Timestamp]])</f>
        <v>4</v>
      </c>
      <c r="J2772" s="4" t="str">
        <f t="shared" si="130"/>
        <v>Early Morning</v>
      </c>
      <c r="K2772" s="4" t="str">
        <f>TEXT(UBER[[#This Row],[Request Date]],"dddd")</f>
        <v>Wednesday</v>
      </c>
      <c r="L2772" s="2" t="str">
        <f>IF(OR(UBER[Drop Date]="NA", UBER[Drop Time]="NA"), "NA",M2772+N2772)</f>
        <v>NA</v>
      </c>
      <c r="M2772" s="3" t="s">
        <v>6</v>
      </c>
      <c r="N2772" s="4"/>
      <c r="O2772" s="4" t="str">
        <f>IF(UBER[Drop Date]="NA","No","yes")</f>
        <v>No</v>
      </c>
      <c r="P2772" s="4" t="str">
        <f t="shared" si="131"/>
        <v/>
      </c>
      <c r="Q2772" s="27" t="str">
        <f>IF(UBER[[Trip duration ]]="","",HOUR(P2772)*60 + MINUTE(P2772))</f>
        <v/>
      </c>
      <c r="R2772" s="27"/>
    </row>
    <row r="2773" spans="1:18" x14ac:dyDescent="0.3">
      <c r="A2773" s="1">
        <v>2781</v>
      </c>
      <c r="B2773" s="1" t="s">
        <v>8</v>
      </c>
      <c r="C2773" s="1">
        <v>160</v>
      </c>
      <c r="D2773" s="1" t="str">
        <f t="shared" si="129"/>
        <v>Yes</v>
      </c>
      <c r="E2773" s="1" t="s">
        <v>9</v>
      </c>
      <c r="F2773" s="2">
        <f>UBER[[#This Row],[Request Date]]+UBER[[#This Row],[Request Time]]</f>
        <v>42564.195833333331</v>
      </c>
      <c r="G2773" s="3">
        <v>42564</v>
      </c>
      <c r="H2773" s="4">
        <v>0.19583333333333333</v>
      </c>
      <c r="I2773" s="27">
        <f>HOUR(UBER[[#This Row],[Request Timestamp]])</f>
        <v>4</v>
      </c>
      <c r="J2773" s="4" t="str">
        <f t="shared" si="130"/>
        <v>Early Morning</v>
      </c>
      <c r="K2773" s="4" t="str">
        <f>TEXT(UBER[[#This Row],[Request Date]],"dddd")</f>
        <v>Wednesday</v>
      </c>
      <c r="L2773" s="2" t="str">
        <f>IF(OR(UBER[Drop Date]="NA", UBER[Drop Time]="NA"), "NA",M2773+N2773)</f>
        <v>NA</v>
      </c>
      <c r="M2773" s="3" t="s">
        <v>6</v>
      </c>
      <c r="N2773" s="4"/>
      <c r="O2773" s="4" t="str">
        <f>IF(UBER[Drop Date]="NA","No","yes")</f>
        <v>No</v>
      </c>
      <c r="P2773" s="4" t="str">
        <f t="shared" si="131"/>
        <v/>
      </c>
      <c r="Q2773" s="27" t="str">
        <f>IF(UBER[[Trip duration ]]="","",HOUR(P2773)*60 + MINUTE(P2773))</f>
        <v/>
      </c>
      <c r="R2773" s="27"/>
    </row>
    <row r="2774" spans="1:18" x14ac:dyDescent="0.3">
      <c r="A2774" s="1">
        <v>2782</v>
      </c>
      <c r="B2774" s="1" t="s">
        <v>8</v>
      </c>
      <c r="C2774" s="1">
        <v>256</v>
      </c>
      <c r="D2774" s="1" t="str">
        <f t="shared" si="129"/>
        <v>Yes</v>
      </c>
      <c r="E2774" s="1" t="s">
        <v>9</v>
      </c>
      <c r="F2774" s="2">
        <f>UBER[[#This Row],[Request Date]]+UBER[[#This Row],[Request Time]]</f>
        <v>42564.201388888891</v>
      </c>
      <c r="G2774" s="3">
        <v>42564</v>
      </c>
      <c r="H2774" s="4">
        <v>0.20138888888888887</v>
      </c>
      <c r="I2774" s="27">
        <f>HOUR(UBER[[#This Row],[Request Timestamp]])</f>
        <v>4</v>
      </c>
      <c r="J2774" s="4" t="str">
        <f t="shared" si="130"/>
        <v>Early Morning</v>
      </c>
      <c r="K2774" s="4" t="str">
        <f>TEXT(UBER[[#This Row],[Request Date]],"dddd")</f>
        <v>Wednesday</v>
      </c>
      <c r="L2774" s="2" t="str">
        <f>IF(OR(UBER[Drop Date]="NA", UBER[Drop Time]="NA"), "NA",M2774+N2774)</f>
        <v>NA</v>
      </c>
      <c r="M2774" s="3" t="s">
        <v>6</v>
      </c>
      <c r="N2774" s="4"/>
      <c r="O2774" s="4" t="str">
        <f>IF(UBER[Drop Date]="NA","No","yes")</f>
        <v>No</v>
      </c>
      <c r="P2774" s="4" t="str">
        <f t="shared" si="131"/>
        <v/>
      </c>
      <c r="Q2774" s="27" t="str">
        <f>IF(UBER[[Trip duration ]]="","",HOUR(P2774)*60 + MINUTE(P2774))</f>
        <v/>
      </c>
      <c r="R2774" s="27"/>
    </row>
    <row r="2775" spans="1:18" x14ac:dyDescent="0.3">
      <c r="A2775" s="1">
        <v>2783</v>
      </c>
      <c r="B2775" s="1" t="s">
        <v>4</v>
      </c>
      <c r="C2775" s="1" t="s">
        <v>6</v>
      </c>
      <c r="D2775" s="1" t="str">
        <f t="shared" si="129"/>
        <v>No</v>
      </c>
      <c r="E2775" s="1" t="s">
        <v>7</v>
      </c>
      <c r="F2775" s="2">
        <f>UBER[[#This Row],[Request Date]]+UBER[[#This Row],[Request Time]]</f>
        <v>42564.201388888891</v>
      </c>
      <c r="G2775" s="3">
        <v>42564</v>
      </c>
      <c r="H2775" s="4">
        <v>0.20138888888888887</v>
      </c>
      <c r="I2775" s="27">
        <f>HOUR(UBER[[#This Row],[Request Timestamp]])</f>
        <v>4</v>
      </c>
      <c r="J2775" s="4" t="str">
        <f t="shared" si="130"/>
        <v>Early Morning</v>
      </c>
      <c r="K2775" s="4" t="str">
        <f>TEXT(UBER[[#This Row],[Request Date]],"dddd")</f>
        <v>Wednesday</v>
      </c>
      <c r="L2775" s="2" t="str">
        <f>IF(OR(UBER[Drop Date]="NA", UBER[Drop Time]="NA"), "NA",M2775+N2775)</f>
        <v>NA</v>
      </c>
      <c r="M2775" s="3" t="s">
        <v>6</v>
      </c>
      <c r="N2775" s="4"/>
      <c r="O2775" s="4" t="str">
        <f>IF(UBER[Drop Date]="NA","No","yes")</f>
        <v>No</v>
      </c>
      <c r="P2775" s="4" t="str">
        <f t="shared" si="131"/>
        <v/>
      </c>
      <c r="Q2775" s="27" t="str">
        <f>IF(UBER[[Trip duration ]]="","",HOUR(P2775)*60 + MINUTE(P2775))</f>
        <v/>
      </c>
      <c r="R2775" s="27"/>
    </row>
    <row r="2776" spans="1:18" x14ac:dyDescent="0.3">
      <c r="A2776" s="1">
        <v>2784</v>
      </c>
      <c r="B2776" s="1" t="s">
        <v>4</v>
      </c>
      <c r="C2776" s="1">
        <v>2</v>
      </c>
      <c r="D2776" s="1" t="str">
        <f t="shared" si="129"/>
        <v>Yes</v>
      </c>
      <c r="E2776" s="1" t="s">
        <v>5</v>
      </c>
      <c r="F2776" s="2">
        <f>UBER[[#This Row],[Request Date]]+UBER[[#This Row],[Request Time]]</f>
        <v>42564.200694444444</v>
      </c>
      <c r="G2776" s="3">
        <v>42564</v>
      </c>
      <c r="H2776" s="4">
        <v>0.20069444444444443</v>
      </c>
      <c r="I2776" s="27">
        <f>HOUR(UBER[[#This Row],[Request Timestamp]])</f>
        <v>4</v>
      </c>
      <c r="J2776" s="4" t="str">
        <f t="shared" si="130"/>
        <v>Early Morning</v>
      </c>
      <c r="K2776" s="4" t="str">
        <f>TEXT(UBER[[#This Row],[Request Date]],"dddd")</f>
        <v>Wednesday</v>
      </c>
      <c r="L2776" s="2">
        <f>IF(OR(UBER[Drop Date]="NA", UBER[Drop Time]="NA"), "NA",M2776+N2776)</f>
        <v>42564.224305555559</v>
      </c>
      <c r="M2776" s="3">
        <v>42564</v>
      </c>
      <c r="N2776" s="4">
        <v>0.22430555555555556</v>
      </c>
      <c r="O2776" s="4" t="str">
        <f>IF(UBER[Drop Date]="NA","No","yes")</f>
        <v>yes</v>
      </c>
      <c r="P2776" s="4">
        <f t="shared" si="131"/>
        <v>2.3611111115314998E-2</v>
      </c>
      <c r="Q2776" s="27">
        <f>IF(UBER[[Trip duration ]]="","",HOUR(P2776)*60 + MINUTE(P2776))</f>
        <v>34</v>
      </c>
      <c r="R2776" s="27"/>
    </row>
    <row r="2777" spans="1:18" x14ac:dyDescent="0.3">
      <c r="A2777" s="1">
        <v>2785</v>
      </c>
      <c r="B2777" s="1" t="s">
        <v>8</v>
      </c>
      <c r="C2777" s="1">
        <v>179</v>
      </c>
      <c r="D2777" s="1" t="str">
        <f t="shared" si="129"/>
        <v>Yes</v>
      </c>
      <c r="E2777" s="1" t="s">
        <v>9</v>
      </c>
      <c r="F2777" s="2">
        <f>UBER[[#This Row],[Request Date]]+UBER[[#This Row],[Request Time]]</f>
        <v>42564.201388888891</v>
      </c>
      <c r="G2777" s="3">
        <v>42564</v>
      </c>
      <c r="H2777" s="4">
        <v>0.20138888888888887</v>
      </c>
      <c r="I2777" s="27">
        <f>HOUR(UBER[[#This Row],[Request Timestamp]])</f>
        <v>4</v>
      </c>
      <c r="J2777" s="4" t="str">
        <f t="shared" si="130"/>
        <v>Early Morning</v>
      </c>
      <c r="K2777" s="4" t="str">
        <f>TEXT(UBER[[#This Row],[Request Date]],"dddd")</f>
        <v>Wednesday</v>
      </c>
      <c r="L2777" s="2" t="str">
        <f>IF(OR(UBER[Drop Date]="NA", UBER[Drop Time]="NA"), "NA",M2777+N2777)</f>
        <v>NA</v>
      </c>
      <c r="M2777" s="3" t="s">
        <v>6</v>
      </c>
      <c r="N2777" s="4"/>
      <c r="O2777" s="4" t="str">
        <f>IF(UBER[Drop Date]="NA","No","yes")</f>
        <v>No</v>
      </c>
      <c r="P2777" s="4" t="str">
        <f t="shared" si="131"/>
        <v/>
      </c>
      <c r="Q2777" s="27" t="str">
        <f>IF(UBER[[Trip duration ]]="","",HOUR(P2777)*60 + MINUTE(P2777))</f>
        <v/>
      </c>
      <c r="R2777" s="27"/>
    </row>
    <row r="2778" spans="1:18" x14ac:dyDescent="0.3">
      <c r="A2778" s="1">
        <v>2786</v>
      </c>
      <c r="B2778" s="1" t="s">
        <v>4</v>
      </c>
      <c r="C2778" s="1">
        <v>183</v>
      </c>
      <c r="D2778" s="1" t="str">
        <f t="shared" si="129"/>
        <v>Yes</v>
      </c>
      <c r="E2778" s="1" t="s">
        <v>5</v>
      </c>
      <c r="F2778" s="2">
        <f>UBER[[#This Row],[Request Date]]+UBER[[#This Row],[Request Time]]</f>
        <v>42564.20416666667</v>
      </c>
      <c r="G2778" s="3">
        <v>42564</v>
      </c>
      <c r="H2778" s="4">
        <v>0.20416666666666669</v>
      </c>
      <c r="I2778" s="27">
        <f>HOUR(UBER[[#This Row],[Request Timestamp]])</f>
        <v>4</v>
      </c>
      <c r="J2778" s="4" t="str">
        <f t="shared" si="130"/>
        <v>Early Morning</v>
      </c>
      <c r="K2778" s="4" t="str">
        <f>TEXT(UBER[[#This Row],[Request Date]],"dddd")</f>
        <v>Wednesday</v>
      </c>
      <c r="L2778" s="2">
        <f>IF(OR(UBER[Drop Date]="NA", UBER[Drop Time]="NA"), "NA",M2778+N2778)</f>
        <v>42564.231944444444</v>
      </c>
      <c r="M2778" s="3">
        <v>42564</v>
      </c>
      <c r="N2778" s="4">
        <v>0.23194444444444443</v>
      </c>
      <c r="O2778" s="4" t="str">
        <f>IF(UBER[Drop Date]="NA","No","yes")</f>
        <v>yes</v>
      </c>
      <c r="P2778" s="4">
        <f t="shared" si="131"/>
        <v>2.7777777773735579E-2</v>
      </c>
      <c r="Q2778" s="27">
        <f>IF(UBER[[Trip duration ]]="","",HOUR(P2778)*60 + MINUTE(P2778))</f>
        <v>40</v>
      </c>
      <c r="R2778" s="27"/>
    </row>
    <row r="2779" spans="1:18" x14ac:dyDescent="0.3">
      <c r="A2779" s="1">
        <v>2787</v>
      </c>
      <c r="B2779" s="1" t="s">
        <v>8</v>
      </c>
      <c r="C2779" s="1">
        <v>42</v>
      </c>
      <c r="D2779" s="1" t="str">
        <f t="shared" si="129"/>
        <v>Yes</v>
      </c>
      <c r="E2779" s="1" t="s">
        <v>5</v>
      </c>
      <c r="F2779" s="2">
        <f>UBER[[#This Row],[Request Date]]+UBER[[#This Row],[Request Time]]</f>
        <v>42564.20416666667</v>
      </c>
      <c r="G2779" s="3">
        <v>42564</v>
      </c>
      <c r="H2779" s="4">
        <v>0.20416666666666669</v>
      </c>
      <c r="I2779" s="27">
        <f>HOUR(UBER[[#This Row],[Request Timestamp]])</f>
        <v>4</v>
      </c>
      <c r="J2779" s="4" t="str">
        <f t="shared" si="130"/>
        <v>Early Morning</v>
      </c>
      <c r="K2779" s="4" t="str">
        <f>TEXT(UBER[[#This Row],[Request Date]],"dddd")</f>
        <v>Wednesday</v>
      </c>
      <c r="L2779" s="2">
        <f>IF(OR(UBER[Drop Date]="NA", UBER[Drop Time]="NA"), "NA",M2779+N2779)</f>
        <v>42564.228472222225</v>
      </c>
      <c r="M2779" s="3">
        <v>42564</v>
      </c>
      <c r="N2779" s="4">
        <v>0.22847222222222222</v>
      </c>
      <c r="O2779" s="4" t="str">
        <f>IF(UBER[Drop Date]="NA","No","yes")</f>
        <v>yes</v>
      </c>
      <c r="P2779" s="4">
        <f t="shared" si="131"/>
        <v>2.4305555554747116E-2</v>
      </c>
      <c r="Q2779" s="27">
        <f>IF(UBER[[Trip duration ]]="","",HOUR(P2779)*60 + MINUTE(P2779))</f>
        <v>35</v>
      </c>
      <c r="R2779" s="27"/>
    </row>
    <row r="2780" spans="1:18" x14ac:dyDescent="0.3">
      <c r="A2780" s="1">
        <v>2788</v>
      </c>
      <c r="B2780" s="1" t="s">
        <v>8</v>
      </c>
      <c r="C2780" s="1">
        <v>204</v>
      </c>
      <c r="D2780" s="1" t="str">
        <f t="shared" si="129"/>
        <v>Yes</v>
      </c>
      <c r="E2780" s="1" t="s">
        <v>5</v>
      </c>
      <c r="F2780" s="2">
        <f>UBER[[#This Row],[Request Date]]+UBER[[#This Row],[Request Time]]</f>
        <v>42564.200694444444</v>
      </c>
      <c r="G2780" s="3">
        <v>42564</v>
      </c>
      <c r="H2780" s="4">
        <v>0.20069444444444443</v>
      </c>
      <c r="I2780" s="27">
        <f>HOUR(UBER[[#This Row],[Request Timestamp]])</f>
        <v>4</v>
      </c>
      <c r="J2780" s="4" t="str">
        <f t="shared" si="130"/>
        <v>Early Morning</v>
      </c>
      <c r="K2780" s="4" t="str">
        <f>TEXT(UBER[[#This Row],[Request Date]],"dddd")</f>
        <v>Wednesday</v>
      </c>
      <c r="L2780" s="2">
        <f>IF(OR(UBER[Drop Date]="NA", UBER[Drop Time]="NA"), "NA",M2780+N2780)</f>
        <v>42564.24722222222</v>
      </c>
      <c r="M2780" s="3">
        <v>42564</v>
      </c>
      <c r="N2780" s="4">
        <v>0.24722222222222223</v>
      </c>
      <c r="O2780" s="4" t="str">
        <f>IF(UBER[Drop Date]="NA","No","yes")</f>
        <v>yes</v>
      </c>
      <c r="P2780" s="4">
        <f t="shared" si="131"/>
        <v>4.6527777776645962E-2</v>
      </c>
      <c r="Q2780" s="27">
        <f>IF(UBER[[Trip duration ]]="","",HOUR(P2780)*60 + MINUTE(P2780))</f>
        <v>67</v>
      </c>
      <c r="R2780" s="27"/>
    </row>
    <row r="2781" spans="1:18" x14ac:dyDescent="0.3">
      <c r="A2781" s="1">
        <v>2789</v>
      </c>
      <c r="B2781" s="1" t="s">
        <v>8</v>
      </c>
      <c r="C2781" s="1">
        <v>277</v>
      </c>
      <c r="D2781" s="1" t="str">
        <f t="shared" si="129"/>
        <v>Yes</v>
      </c>
      <c r="E2781" s="1" t="s">
        <v>9</v>
      </c>
      <c r="F2781" s="2">
        <f>UBER[[#This Row],[Request Date]]+UBER[[#This Row],[Request Time]]</f>
        <v>42564.201388888891</v>
      </c>
      <c r="G2781" s="3">
        <v>42564</v>
      </c>
      <c r="H2781" s="4">
        <v>0.20138888888888887</v>
      </c>
      <c r="I2781" s="27">
        <f>HOUR(UBER[[#This Row],[Request Timestamp]])</f>
        <v>4</v>
      </c>
      <c r="J2781" s="4" t="str">
        <f t="shared" si="130"/>
        <v>Early Morning</v>
      </c>
      <c r="K2781" s="4" t="str">
        <f>TEXT(UBER[[#This Row],[Request Date]],"dddd")</f>
        <v>Wednesday</v>
      </c>
      <c r="L2781" s="2" t="str">
        <f>IF(OR(UBER[Drop Date]="NA", UBER[Drop Time]="NA"), "NA",M2781+N2781)</f>
        <v>NA</v>
      </c>
      <c r="M2781" s="3" t="s">
        <v>6</v>
      </c>
      <c r="N2781" s="4"/>
      <c r="O2781" s="4" t="str">
        <f>IF(UBER[Drop Date]="NA","No","yes")</f>
        <v>No</v>
      </c>
      <c r="P2781" s="4" t="str">
        <f t="shared" si="131"/>
        <v/>
      </c>
      <c r="Q2781" s="27" t="str">
        <f>IF(UBER[[Trip duration ]]="","",HOUR(P2781)*60 + MINUTE(P2781))</f>
        <v/>
      </c>
      <c r="R2781" s="27"/>
    </row>
    <row r="2782" spans="1:18" x14ac:dyDescent="0.3">
      <c r="A2782" s="1">
        <v>2790</v>
      </c>
      <c r="B2782" s="1" t="s">
        <v>8</v>
      </c>
      <c r="C2782" s="1" t="s">
        <v>6</v>
      </c>
      <c r="D2782" s="1" t="str">
        <f t="shared" si="129"/>
        <v>No</v>
      </c>
      <c r="E2782" s="1" t="s">
        <v>7</v>
      </c>
      <c r="F2782" s="2">
        <f>UBER[[#This Row],[Request Date]]+UBER[[#This Row],[Request Time]]</f>
        <v>42564.203472222223</v>
      </c>
      <c r="G2782" s="3">
        <v>42564</v>
      </c>
      <c r="H2782" s="4">
        <v>0.20347222222222219</v>
      </c>
      <c r="I2782" s="27">
        <f>HOUR(UBER[[#This Row],[Request Timestamp]])</f>
        <v>4</v>
      </c>
      <c r="J2782" s="4" t="str">
        <f t="shared" si="130"/>
        <v>Early Morning</v>
      </c>
      <c r="K2782" s="4" t="str">
        <f>TEXT(UBER[[#This Row],[Request Date]],"dddd")</f>
        <v>Wednesday</v>
      </c>
      <c r="L2782" s="2" t="str">
        <f>IF(OR(UBER[Drop Date]="NA", UBER[Drop Time]="NA"), "NA",M2782+N2782)</f>
        <v>NA</v>
      </c>
      <c r="M2782" s="3" t="s">
        <v>6</v>
      </c>
      <c r="N2782" s="4"/>
      <c r="O2782" s="4" t="str">
        <f>IF(UBER[Drop Date]="NA","No","yes")</f>
        <v>No</v>
      </c>
      <c r="P2782" s="4" t="str">
        <f t="shared" si="131"/>
        <v/>
      </c>
      <c r="Q2782" s="27" t="str">
        <f>IF(UBER[[Trip duration ]]="","",HOUR(P2782)*60 + MINUTE(P2782))</f>
        <v/>
      </c>
      <c r="R2782" s="27"/>
    </row>
    <row r="2783" spans="1:18" x14ac:dyDescent="0.3">
      <c r="A2783" s="1">
        <v>2791</v>
      </c>
      <c r="B2783" s="1" t="s">
        <v>8</v>
      </c>
      <c r="C2783" s="1">
        <v>24</v>
      </c>
      <c r="D2783" s="1" t="str">
        <f t="shared" si="129"/>
        <v>Yes</v>
      </c>
      <c r="E2783" s="1" t="s">
        <v>5</v>
      </c>
      <c r="F2783" s="2">
        <f>UBER[[#This Row],[Request Date]]+UBER[[#This Row],[Request Time]]</f>
        <v>42564.205555555556</v>
      </c>
      <c r="G2783" s="3">
        <v>42564</v>
      </c>
      <c r="H2783" s="4">
        <v>0.20555555555555557</v>
      </c>
      <c r="I2783" s="27">
        <f>HOUR(UBER[[#This Row],[Request Timestamp]])</f>
        <v>4</v>
      </c>
      <c r="J2783" s="4" t="str">
        <f t="shared" si="130"/>
        <v>Early Morning</v>
      </c>
      <c r="K2783" s="4" t="str">
        <f>TEXT(UBER[[#This Row],[Request Date]],"dddd")</f>
        <v>Wednesday</v>
      </c>
      <c r="L2783" s="2">
        <f>IF(OR(UBER[Drop Date]="NA", UBER[Drop Time]="NA"), "NA",M2783+N2783)</f>
        <v>42564.231249999997</v>
      </c>
      <c r="M2783" s="3">
        <v>42564</v>
      </c>
      <c r="N2783" s="4">
        <v>0.23124999999999998</v>
      </c>
      <c r="O2783" s="4" t="str">
        <f>IF(UBER[Drop Date]="NA","No","yes")</f>
        <v>yes</v>
      </c>
      <c r="P2783" s="4">
        <f t="shared" si="131"/>
        <v>2.569444444088731E-2</v>
      </c>
      <c r="Q2783" s="27">
        <f>IF(UBER[[Trip duration ]]="","",HOUR(P2783)*60 + MINUTE(P2783))</f>
        <v>37</v>
      </c>
      <c r="R2783" s="27"/>
    </row>
    <row r="2784" spans="1:18" x14ac:dyDescent="0.3">
      <c r="A2784" s="1">
        <v>2792</v>
      </c>
      <c r="B2784" s="1" t="s">
        <v>8</v>
      </c>
      <c r="C2784" s="1">
        <v>110</v>
      </c>
      <c r="D2784" s="1" t="str">
        <f t="shared" si="129"/>
        <v>Yes</v>
      </c>
      <c r="E2784" s="1" t="s">
        <v>9</v>
      </c>
      <c r="F2784" s="2">
        <f>UBER[[#This Row],[Request Date]]+UBER[[#This Row],[Request Time]]</f>
        <v>42564.206944444442</v>
      </c>
      <c r="G2784" s="3">
        <v>42564</v>
      </c>
      <c r="H2784" s="4">
        <v>0.20694444444444446</v>
      </c>
      <c r="I2784" s="27">
        <f>HOUR(UBER[[#This Row],[Request Timestamp]])</f>
        <v>4</v>
      </c>
      <c r="J2784" s="4" t="str">
        <f t="shared" si="130"/>
        <v>Early Morning</v>
      </c>
      <c r="K2784" s="4" t="str">
        <f>TEXT(UBER[[#This Row],[Request Date]],"dddd")</f>
        <v>Wednesday</v>
      </c>
      <c r="L2784" s="2" t="str">
        <f>IF(OR(UBER[Drop Date]="NA", UBER[Drop Time]="NA"), "NA",M2784+N2784)</f>
        <v>NA</v>
      </c>
      <c r="M2784" s="3" t="s">
        <v>6</v>
      </c>
      <c r="N2784" s="4"/>
      <c r="O2784" s="4" t="str">
        <f>IF(UBER[Drop Date]="NA","No","yes")</f>
        <v>No</v>
      </c>
      <c r="P2784" s="4" t="str">
        <f t="shared" si="131"/>
        <v/>
      </c>
      <c r="Q2784" s="27" t="str">
        <f>IF(UBER[[Trip duration ]]="","",HOUR(P2784)*60 + MINUTE(P2784))</f>
        <v/>
      </c>
      <c r="R2784" s="27"/>
    </row>
    <row r="2785" spans="1:18" x14ac:dyDescent="0.3">
      <c r="A2785" s="1">
        <v>2793</v>
      </c>
      <c r="B2785" s="1" t="s">
        <v>4</v>
      </c>
      <c r="C2785" s="1">
        <v>237</v>
      </c>
      <c r="D2785" s="1" t="str">
        <f t="shared" si="129"/>
        <v>Yes</v>
      </c>
      <c r="E2785" s="1" t="s">
        <v>5</v>
      </c>
      <c r="F2785" s="2">
        <f>UBER[[#This Row],[Request Date]]+UBER[[#This Row],[Request Time]]</f>
        <v>42564.20416666667</v>
      </c>
      <c r="G2785" s="3">
        <v>42564</v>
      </c>
      <c r="H2785" s="4">
        <v>0.20416666666666669</v>
      </c>
      <c r="I2785" s="27">
        <f>HOUR(UBER[[#This Row],[Request Timestamp]])</f>
        <v>4</v>
      </c>
      <c r="J2785" s="4" t="str">
        <f t="shared" si="130"/>
        <v>Early Morning</v>
      </c>
      <c r="K2785" s="4" t="str">
        <f>TEXT(UBER[[#This Row],[Request Date]],"dddd")</f>
        <v>Wednesday</v>
      </c>
      <c r="L2785" s="2">
        <f>IF(OR(UBER[Drop Date]="NA", UBER[Drop Time]="NA"), "NA",M2785+N2785)</f>
        <v>42564.241666666669</v>
      </c>
      <c r="M2785" s="3">
        <v>42564</v>
      </c>
      <c r="N2785" s="4">
        <v>0.24166666666666667</v>
      </c>
      <c r="O2785" s="4" t="str">
        <f>IF(UBER[Drop Date]="NA","No","yes")</f>
        <v>yes</v>
      </c>
      <c r="P2785" s="4">
        <f t="shared" si="131"/>
        <v>3.7499999998544808E-2</v>
      </c>
      <c r="Q2785" s="27">
        <f>IF(UBER[[Trip duration ]]="","",HOUR(P2785)*60 + MINUTE(P2785))</f>
        <v>54</v>
      </c>
      <c r="R2785" s="27"/>
    </row>
    <row r="2786" spans="1:18" x14ac:dyDescent="0.3">
      <c r="A2786" s="1">
        <v>2794</v>
      </c>
      <c r="B2786" s="1" t="s">
        <v>8</v>
      </c>
      <c r="C2786" s="1">
        <v>143</v>
      </c>
      <c r="D2786" s="1" t="str">
        <f t="shared" si="129"/>
        <v>Yes</v>
      </c>
      <c r="E2786" s="1" t="s">
        <v>5</v>
      </c>
      <c r="F2786" s="2">
        <f>UBER[[#This Row],[Request Date]]+UBER[[#This Row],[Request Time]]</f>
        <v>42564.204861111109</v>
      </c>
      <c r="G2786" s="3">
        <v>42564</v>
      </c>
      <c r="H2786" s="4">
        <v>0.20486111111111113</v>
      </c>
      <c r="I2786" s="27">
        <f>HOUR(UBER[[#This Row],[Request Timestamp]])</f>
        <v>4</v>
      </c>
      <c r="J2786" s="4" t="str">
        <f t="shared" si="130"/>
        <v>Early Morning</v>
      </c>
      <c r="K2786" s="4" t="str">
        <f>TEXT(UBER[[#This Row],[Request Date]],"dddd")</f>
        <v>Wednesday</v>
      </c>
      <c r="L2786" s="2">
        <f>IF(OR(UBER[Drop Date]="NA", UBER[Drop Time]="NA"), "NA",M2786+N2786)</f>
        <v>42564.250694444447</v>
      </c>
      <c r="M2786" s="3">
        <v>42564</v>
      </c>
      <c r="N2786" s="4">
        <v>0.25069444444444444</v>
      </c>
      <c r="O2786" s="4" t="str">
        <f>IF(UBER[Drop Date]="NA","No","yes")</f>
        <v>yes</v>
      </c>
      <c r="P2786" s="4">
        <f t="shared" si="131"/>
        <v>4.5833333337213844E-2</v>
      </c>
      <c r="Q2786" s="27">
        <f>IF(UBER[[Trip duration ]]="","",HOUR(P2786)*60 + MINUTE(P2786))</f>
        <v>66</v>
      </c>
      <c r="R2786" s="27"/>
    </row>
    <row r="2787" spans="1:18" x14ac:dyDescent="0.3">
      <c r="A2787" s="1">
        <v>2795</v>
      </c>
      <c r="B2787" s="1" t="s">
        <v>8</v>
      </c>
      <c r="C2787" s="1">
        <v>147</v>
      </c>
      <c r="D2787" s="1" t="str">
        <f t="shared" si="129"/>
        <v>Yes</v>
      </c>
      <c r="E2787" s="1" t="s">
        <v>9</v>
      </c>
      <c r="F2787" s="2">
        <f>UBER[[#This Row],[Request Date]]+UBER[[#This Row],[Request Time]]</f>
        <v>42564.204861111109</v>
      </c>
      <c r="G2787" s="3">
        <v>42564</v>
      </c>
      <c r="H2787" s="4">
        <v>0.20486111111111113</v>
      </c>
      <c r="I2787" s="27">
        <f>HOUR(UBER[[#This Row],[Request Timestamp]])</f>
        <v>4</v>
      </c>
      <c r="J2787" s="4" t="str">
        <f t="shared" si="130"/>
        <v>Early Morning</v>
      </c>
      <c r="K2787" s="4" t="str">
        <f>TEXT(UBER[[#This Row],[Request Date]],"dddd")</f>
        <v>Wednesday</v>
      </c>
      <c r="L2787" s="2" t="str">
        <f>IF(OR(UBER[Drop Date]="NA", UBER[Drop Time]="NA"), "NA",M2787+N2787)</f>
        <v>NA</v>
      </c>
      <c r="M2787" s="3" t="s">
        <v>6</v>
      </c>
      <c r="N2787" s="4"/>
      <c r="O2787" s="4" t="str">
        <f>IF(UBER[Drop Date]="NA","No","yes")</f>
        <v>No</v>
      </c>
      <c r="P2787" s="4" t="str">
        <f t="shared" si="131"/>
        <v/>
      </c>
      <c r="Q2787" s="27" t="str">
        <f>IF(UBER[[Trip duration ]]="","",HOUR(P2787)*60 + MINUTE(P2787))</f>
        <v/>
      </c>
      <c r="R2787" s="27"/>
    </row>
    <row r="2788" spans="1:18" x14ac:dyDescent="0.3">
      <c r="A2788" s="1">
        <v>2796</v>
      </c>
      <c r="B2788" s="1" t="s">
        <v>4</v>
      </c>
      <c r="C2788" s="1">
        <v>155</v>
      </c>
      <c r="D2788" s="1" t="str">
        <f t="shared" si="129"/>
        <v>Yes</v>
      </c>
      <c r="E2788" s="1" t="s">
        <v>5</v>
      </c>
      <c r="F2788" s="2">
        <f>UBER[[#This Row],[Request Date]]+UBER[[#This Row],[Request Time]]</f>
        <v>42564.200694444444</v>
      </c>
      <c r="G2788" s="3">
        <v>42564</v>
      </c>
      <c r="H2788" s="4">
        <v>0.20069444444444443</v>
      </c>
      <c r="I2788" s="27">
        <f>HOUR(UBER[[#This Row],[Request Timestamp]])</f>
        <v>4</v>
      </c>
      <c r="J2788" s="4" t="str">
        <f t="shared" si="130"/>
        <v>Early Morning</v>
      </c>
      <c r="K2788" s="4" t="str">
        <f>TEXT(UBER[[#This Row],[Request Date]],"dddd")</f>
        <v>Wednesday</v>
      </c>
      <c r="L2788" s="2">
        <f>IF(OR(UBER[Drop Date]="NA", UBER[Drop Time]="NA"), "NA",M2788+N2788)</f>
        <v>42564.228472222225</v>
      </c>
      <c r="M2788" s="3">
        <v>42564</v>
      </c>
      <c r="N2788" s="4">
        <v>0.22847222222222222</v>
      </c>
      <c r="O2788" s="4" t="str">
        <f>IF(UBER[Drop Date]="NA","No","yes")</f>
        <v>yes</v>
      </c>
      <c r="P2788" s="4">
        <f t="shared" si="131"/>
        <v>2.7777777781011537E-2</v>
      </c>
      <c r="Q2788" s="27">
        <f>IF(UBER[[Trip duration ]]="","",HOUR(P2788)*60 + MINUTE(P2788))</f>
        <v>40</v>
      </c>
      <c r="R2788" s="27"/>
    </row>
    <row r="2789" spans="1:18" x14ac:dyDescent="0.3">
      <c r="A2789" s="1">
        <v>2797</v>
      </c>
      <c r="B2789" s="1" t="s">
        <v>8</v>
      </c>
      <c r="C2789" s="1">
        <v>176</v>
      </c>
      <c r="D2789" s="1" t="str">
        <f t="shared" si="129"/>
        <v>Yes</v>
      </c>
      <c r="E2789" s="1" t="s">
        <v>5</v>
      </c>
      <c r="F2789" s="2">
        <f>UBER[[#This Row],[Request Date]]+UBER[[#This Row],[Request Time]]</f>
        <v>42564.203472222223</v>
      </c>
      <c r="G2789" s="3">
        <v>42564</v>
      </c>
      <c r="H2789" s="4">
        <v>0.20347222222222219</v>
      </c>
      <c r="I2789" s="27">
        <f>HOUR(UBER[[#This Row],[Request Timestamp]])</f>
        <v>4</v>
      </c>
      <c r="J2789" s="4" t="str">
        <f t="shared" si="130"/>
        <v>Early Morning</v>
      </c>
      <c r="K2789" s="4" t="str">
        <f>TEXT(UBER[[#This Row],[Request Date]],"dddd")</f>
        <v>Wednesday</v>
      </c>
      <c r="L2789" s="2">
        <f>IF(OR(UBER[Drop Date]="NA", UBER[Drop Time]="NA"), "NA",M2789+N2789)</f>
        <v>42564.254861111112</v>
      </c>
      <c r="M2789" s="3">
        <v>42564</v>
      </c>
      <c r="N2789" s="4">
        <v>0.25486111111111109</v>
      </c>
      <c r="O2789" s="4" t="str">
        <f>IF(UBER[Drop Date]="NA","No","yes")</f>
        <v>yes</v>
      </c>
      <c r="P2789" s="4">
        <f t="shared" si="131"/>
        <v>5.1388888889050577E-2</v>
      </c>
      <c r="Q2789" s="27">
        <f>IF(UBER[[Trip duration ]]="","",HOUR(P2789)*60 + MINUTE(P2789))</f>
        <v>74</v>
      </c>
      <c r="R2789" s="27"/>
    </row>
    <row r="2790" spans="1:18" x14ac:dyDescent="0.3">
      <c r="A2790" s="1">
        <v>2798</v>
      </c>
      <c r="B2790" s="1" t="s">
        <v>8</v>
      </c>
      <c r="C2790" s="1">
        <v>220</v>
      </c>
      <c r="D2790" s="1" t="str">
        <f t="shared" si="129"/>
        <v>Yes</v>
      </c>
      <c r="E2790" s="1" t="s">
        <v>5</v>
      </c>
      <c r="F2790" s="2">
        <f>UBER[[#This Row],[Request Date]]+UBER[[#This Row],[Request Time]]</f>
        <v>42564.20208333333</v>
      </c>
      <c r="G2790" s="3">
        <v>42564</v>
      </c>
      <c r="H2790" s="4">
        <v>0.20208333333333331</v>
      </c>
      <c r="I2790" s="27">
        <f>HOUR(UBER[[#This Row],[Request Timestamp]])</f>
        <v>4</v>
      </c>
      <c r="J2790" s="4" t="str">
        <f t="shared" si="130"/>
        <v>Early Morning</v>
      </c>
      <c r="K2790" s="4" t="str">
        <f>TEXT(UBER[[#This Row],[Request Date]],"dddd")</f>
        <v>Wednesday</v>
      </c>
      <c r="L2790" s="2">
        <f>IF(OR(UBER[Drop Date]="NA", UBER[Drop Time]="NA"), "NA",M2790+N2790)</f>
        <v>42564.225694444445</v>
      </c>
      <c r="M2790" s="3">
        <v>42564</v>
      </c>
      <c r="N2790" s="4">
        <v>0.22569444444444445</v>
      </c>
      <c r="O2790" s="4" t="str">
        <f>IF(UBER[Drop Date]="NA","No","yes")</f>
        <v>yes</v>
      </c>
      <c r="P2790" s="4">
        <f t="shared" si="131"/>
        <v>2.3611111115314998E-2</v>
      </c>
      <c r="Q2790" s="27">
        <f>IF(UBER[[Trip duration ]]="","",HOUR(P2790)*60 + MINUTE(P2790))</f>
        <v>34</v>
      </c>
      <c r="R2790" s="27"/>
    </row>
    <row r="2791" spans="1:18" x14ac:dyDescent="0.3">
      <c r="A2791" s="1">
        <v>2799</v>
      </c>
      <c r="B2791" s="1" t="s">
        <v>8</v>
      </c>
      <c r="C2791" s="1">
        <v>14</v>
      </c>
      <c r="D2791" s="1" t="str">
        <f t="shared" si="129"/>
        <v>Yes</v>
      </c>
      <c r="E2791" s="1" t="s">
        <v>9</v>
      </c>
      <c r="F2791" s="2">
        <f>UBER[[#This Row],[Request Date]]+UBER[[#This Row],[Request Time]]</f>
        <v>42564.207638888889</v>
      </c>
      <c r="G2791" s="3">
        <v>42564</v>
      </c>
      <c r="H2791" s="4">
        <v>0.2076388888888889</v>
      </c>
      <c r="I2791" s="27">
        <f>HOUR(UBER[[#This Row],[Request Timestamp]])</f>
        <v>4</v>
      </c>
      <c r="J2791" s="4" t="str">
        <f t="shared" si="130"/>
        <v>Early Morning</v>
      </c>
      <c r="K2791" s="4" t="str">
        <f>TEXT(UBER[[#This Row],[Request Date]],"dddd")</f>
        <v>Wednesday</v>
      </c>
      <c r="L2791" s="2" t="str">
        <f>IF(OR(UBER[Drop Date]="NA", UBER[Drop Time]="NA"), "NA",M2791+N2791)</f>
        <v>NA</v>
      </c>
      <c r="M2791" s="3" t="s">
        <v>6</v>
      </c>
      <c r="N2791" s="4"/>
      <c r="O2791" s="4" t="str">
        <f>IF(UBER[Drop Date]="NA","No","yes")</f>
        <v>No</v>
      </c>
      <c r="P2791" s="4" t="str">
        <f t="shared" si="131"/>
        <v/>
      </c>
      <c r="Q2791" s="27" t="str">
        <f>IF(UBER[[Trip duration ]]="","",HOUR(P2791)*60 + MINUTE(P2791))</f>
        <v/>
      </c>
      <c r="R2791" s="27"/>
    </row>
    <row r="2792" spans="1:18" x14ac:dyDescent="0.3">
      <c r="A2792" s="1">
        <v>2800</v>
      </c>
      <c r="B2792" s="1" t="s">
        <v>4</v>
      </c>
      <c r="C2792" s="1">
        <v>76</v>
      </c>
      <c r="D2792" s="1" t="str">
        <f t="shared" si="129"/>
        <v>Yes</v>
      </c>
      <c r="E2792" s="1" t="s">
        <v>5</v>
      </c>
      <c r="F2792" s="2">
        <f>UBER[[#This Row],[Request Date]]+UBER[[#This Row],[Request Time]]</f>
        <v>42564.206944444442</v>
      </c>
      <c r="G2792" s="3">
        <v>42564</v>
      </c>
      <c r="H2792" s="4">
        <v>0.20694444444444446</v>
      </c>
      <c r="I2792" s="27">
        <f>HOUR(UBER[[#This Row],[Request Timestamp]])</f>
        <v>4</v>
      </c>
      <c r="J2792" s="4" t="str">
        <f t="shared" si="130"/>
        <v>Early Morning</v>
      </c>
      <c r="K2792" s="4" t="str">
        <f>TEXT(UBER[[#This Row],[Request Date]],"dddd")</f>
        <v>Wednesday</v>
      </c>
      <c r="L2792" s="2">
        <f>IF(OR(UBER[Drop Date]="NA", UBER[Drop Time]="NA"), "NA",M2792+N2792)</f>
        <v>42564.227083333331</v>
      </c>
      <c r="M2792" s="3">
        <v>42564</v>
      </c>
      <c r="N2792" s="4">
        <v>0.22708333333333333</v>
      </c>
      <c r="O2792" s="4" t="str">
        <f>IF(UBER[Drop Date]="NA","No","yes")</f>
        <v>yes</v>
      </c>
      <c r="P2792" s="4">
        <f t="shared" si="131"/>
        <v>2.0138888889050577E-2</v>
      </c>
      <c r="Q2792" s="27">
        <f>IF(UBER[[Trip duration ]]="","",HOUR(P2792)*60 + MINUTE(P2792))</f>
        <v>29</v>
      </c>
      <c r="R2792" s="27"/>
    </row>
    <row r="2793" spans="1:18" x14ac:dyDescent="0.3">
      <c r="A2793" s="1">
        <v>2801</v>
      </c>
      <c r="B2793" s="1" t="s">
        <v>8</v>
      </c>
      <c r="C2793" s="1">
        <v>131</v>
      </c>
      <c r="D2793" s="1" t="str">
        <f t="shared" si="129"/>
        <v>Yes</v>
      </c>
      <c r="E2793" s="1" t="s">
        <v>9</v>
      </c>
      <c r="F2793" s="2">
        <f>UBER[[#This Row],[Request Date]]+UBER[[#This Row],[Request Time]]</f>
        <v>42564.206250000003</v>
      </c>
      <c r="G2793" s="3">
        <v>42564</v>
      </c>
      <c r="H2793" s="4">
        <v>0.20625000000000002</v>
      </c>
      <c r="I2793" s="27">
        <f>HOUR(UBER[[#This Row],[Request Timestamp]])</f>
        <v>4</v>
      </c>
      <c r="J2793" s="4" t="str">
        <f t="shared" si="130"/>
        <v>Early Morning</v>
      </c>
      <c r="K2793" s="4" t="str">
        <f>TEXT(UBER[[#This Row],[Request Date]],"dddd")</f>
        <v>Wednesday</v>
      </c>
      <c r="L2793" s="2" t="str">
        <f>IF(OR(UBER[Drop Date]="NA", UBER[Drop Time]="NA"), "NA",M2793+N2793)</f>
        <v>NA</v>
      </c>
      <c r="M2793" s="3" t="s">
        <v>6</v>
      </c>
      <c r="N2793" s="4"/>
      <c r="O2793" s="4" t="str">
        <f>IF(UBER[Drop Date]="NA","No","yes")</f>
        <v>No</v>
      </c>
      <c r="P2793" s="4" t="str">
        <f t="shared" si="131"/>
        <v/>
      </c>
      <c r="Q2793" s="27" t="str">
        <f>IF(UBER[[Trip duration ]]="","",HOUR(P2793)*60 + MINUTE(P2793))</f>
        <v/>
      </c>
      <c r="R2793" s="27"/>
    </row>
    <row r="2794" spans="1:18" x14ac:dyDescent="0.3">
      <c r="A2794" s="1">
        <v>2802</v>
      </c>
      <c r="B2794" s="1" t="s">
        <v>8</v>
      </c>
      <c r="C2794" s="1">
        <v>198</v>
      </c>
      <c r="D2794" s="1" t="str">
        <f t="shared" si="129"/>
        <v>Yes</v>
      </c>
      <c r="E2794" s="1" t="s">
        <v>9</v>
      </c>
      <c r="F2794" s="2">
        <f>UBER[[#This Row],[Request Date]]+UBER[[#This Row],[Request Time]]</f>
        <v>42564.20208333333</v>
      </c>
      <c r="G2794" s="3">
        <v>42564</v>
      </c>
      <c r="H2794" s="4">
        <v>0.20208333333333331</v>
      </c>
      <c r="I2794" s="27">
        <f>HOUR(UBER[[#This Row],[Request Timestamp]])</f>
        <v>4</v>
      </c>
      <c r="J2794" s="4" t="str">
        <f t="shared" si="130"/>
        <v>Early Morning</v>
      </c>
      <c r="K2794" s="4" t="str">
        <f>TEXT(UBER[[#This Row],[Request Date]],"dddd")</f>
        <v>Wednesday</v>
      </c>
      <c r="L2794" s="2" t="str">
        <f>IF(OR(UBER[Drop Date]="NA", UBER[Drop Time]="NA"), "NA",M2794+N2794)</f>
        <v>NA</v>
      </c>
      <c r="M2794" s="3" t="s">
        <v>6</v>
      </c>
      <c r="N2794" s="4"/>
      <c r="O2794" s="4" t="str">
        <f>IF(UBER[Drop Date]="NA","No","yes")</f>
        <v>No</v>
      </c>
      <c r="P2794" s="4" t="str">
        <f t="shared" si="131"/>
        <v/>
      </c>
      <c r="Q2794" s="27" t="str">
        <f>IF(UBER[[Trip duration ]]="","",HOUR(P2794)*60 + MINUTE(P2794))</f>
        <v/>
      </c>
      <c r="R2794" s="27"/>
    </row>
    <row r="2795" spans="1:18" x14ac:dyDescent="0.3">
      <c r="A2795" s="1">
        <v>2803</v>
      </c>
      <c r="B2795" s="1" t="s">
        <v>8</v>
      </c>
      <c r="C2795" s="1">
        <v>127</v>
      </c>
      <c r="D2795" s="1" t="str">
        <f t="shared" si="129"/>
        <v>Yes</v>
      </c>
      <c r="E2795" s="1" t="s">
        <v>9</v>
      </c>
      <c r="F2795" s="2">
        <f>UBER[[#This Row],[Request Date]]+UBER[[#This Row],[Request Time]]</f>
        <v>42564.206944444442</v>
      </c>
      <c r="G2795" s="3">
        <v>42564</v>
      </c>
      <c r="H2795" s="4">
        <v>0.20694444444444446</v>
      </c>
      <c r="I2795" s="27">
        <f>HOUR(UBER[[#This Row],[Request Timestamp]])</f>
        <v>4</v>
      </c>
      <c r="J2795" s="4" t="str">
        <f t="shared" si="130"/>
        <v>Early Morning</v>
      </c>
      <c r="K2795" s="4" t="str">
        <f>TEXT(UBER[[#This Row],[Request Date]],"dddd")</f>
        <v>Wednesday</v>
      </c>
      <c r="L2795" s="2" t="str">
        <f>IF(OR(UBER[Drop Date]="NA", UBER[Drop Time]="NA"), "NA",M2795+N2795)</f>
        <v>NA</v>
      </c>
      <c r="M2795" s="3" t="s">
        <v>6</v>
      </c>
      <c r="N2795" s="4"/>
      <c r="O2795" s="4" t="str">
        <f>IF(UBER[Drop Date]="NA","No","yes")</f>
        <v>No</v>
      </c>
      <c r="P2795" s="4" t="str">
        <f t="shared" si="131"/>
        <v/>
      </c>
      <c r="Q2795" s="27" t="str">
        <f>IF(UBER[[Trip duration ]]="","",HOUR(P2795)*60 + MINUTE(P2795))</f>
        <v/>
      </c>
      <c r="R2795" s="27"/>
    </row>
    <row r="2796" spans="1:18" x14ac:dyDescent="0.3">
      <c r="A2796" s="1">
        <v>2804</v>
      </c>
      <c r="B2796" s="1" t="s">
        <v>8</v>
      </c>
      <c r="C2796" s="1" t="s">
        <v>6</v>
      </c>
      <c r="D2796" s="1" t="str">
        <f t="shared" si="129"/>
        <v>No</v>
      </c>
      <c r="E2796" s="1" t="s">
        <v>7</v>
      </c>
      <c r="F2796" s="2">
        <f>UBER[[#This Row],[Request Date]]+UBER[[#This Row],[Request Time]]</f>
        <v>42564.206944444442</v>
      </c>
      <c r="G2796" s="3">
        <v>42564</v>
      </c>
      <c r="H2796" s="4">
        <v>0.20694444444444446</v>
      </c>
      <c r="I2796" s="27">
        <f>HOUR(UBER[[#This Row],[Request Timestamp]])</f>
        <v>4</v>
      </c>
      <c r="J2796" s="4" t="str">
        <f t="shared" si="130"/>
        <v>Early Morning</v>
      </c>
      <c r="K2796" s="4" t="str">
        <f>TEXT(UBER[[#This Row],[Request Date]],"dddd")</f>
        <v>Wednesday</v>
      </c>
      <c r="L2796" s="2" t="str">
        <f>IF(OR(UBER[Drop Date]="NA", UBER[Drop Time]="NA"), "NA",M2796+N2796)</f>
        <v>NA</v>
      </c>
      <c r="M2796" s="3" t="s">
        <v>6</v>
      </c>
      <c r="N2796" s="4"/>
      <c r="O2796" s="4" t="str">
        <f>IF(UBER[Drop Date]="NA","No","yes")</f>
        <v>No</v>
      </c>
      <c r="P2796" s="4" t="str">
        <f t="shared" si="131"/>
        <v/>
      </c>
      <c r="Q2796" s="27" t="str">
        <f>IF(UBER[[Trip duration ]]="","",HOUR(P2796)*60 + MINUTE(P2796))</f>
        <v/>
      </c>
      <c r="R2796" s="27"/>
    </row>
    <row r="2797" spans="1:18" x14ac:dyDescent="0.3">
      <c r="A2797" s="1">
        <v>2806</v>
      </c>
      <c r="B2797" s="1" t="s">
        <v>8</v>
      </c>
      <c r="C2797" s="1">
        <v>179</v>
      </c>
      <c r="D2797" s="1" t="str">
        <f t="shared" si="129"/>
        <v>Yes</v>
      </c>
      <c r="E2797" s="1" t="s">
        <v>9</v>
      </c>
      <c r="F2797" s="2">
        <f>UBER[[#This Row],[Request Date]]+UBER[[#This Row],[Request Time]]</f>
        <v>42564.208333333336</v>
      </c>
      <c r="G2797" s="3">
        <v>42564</v>
      </c>
      <c r="H2797" s="4">
        <v>0.20833333333333334</v>
      </c>
      <c r="I2797" s="27">
        <f>HOUR(UBER[[#This Row],[Request Timestamp]])</f>
        <v>5</v>
      </c>
      <c r="J2797" s="4" t="str">
        <f t="shared" si="130"/>
        <v>Early Morning</v>
      </c>
      <c r="K2797" s="4" t="str">
        <f>TEXT(UBER[[#This Row],[Request Date]],"dddd")</f>
        <v>Wednesday</v>
      </c>
      <c r="L2797" s="2" t="str">
        <f>IF(OR(UBER[Drop Date]="NA", UBER[Drop Time]="NA"), "NA",M2797+N2797)</f>
        <v>NA</v>
      </c>
      <c r="M2797" s="3" t="s">
        <v>6</v>
      </c>
      <c r="N2797" s="4"/>
      <c r="O2797" s="4" t="str">
        <f>IF(UBER[Drop Date]="NA","No","yes")</f>
        <v>No</v>
      </c>
      <c r="P2797" s="4" t="str">
        <f t="shared" si="131"/>
        <v/>
      </c>
      <c r="Q2797" s="27" t="str">
        <f>IF(UBER[[Trip duration ]]="","",HOUR(P2797)*60 + MINUTE(P2797))</f>
        <v/>
      </c>
      <c r="R2797" s="27"/>
    </row>
    <row r="2798" spans="1:18" x14ac:dyDescent="0.3">
      <c r="A2798" s="1">
        <v>2807</v>
      </c>
      <c r="B2798" s="1" t="s">
        <v>8</v>
      </c>
      <c r="C2798" s="1" t="s">
        <v>6</v>
      </c>
      <c r="D2798" s="1" t="str">
        <f t="shared" si="129"/>
        <v>No</v>
      </c>
      <c r="E2798" s="1" t="s">
        <v>7</v>
      </c>
      <c r="F2798" s="2">
        <f>UBER[[#This Row],[Request Date]]+UBER[[#This Row],[Request Time]]</f>
        <v>42564.211111111108</v>
      </c>
      <c r="G2798" s="3">
        <v>42564</v>
      </c>
      <c r="H2798" s="4">
        <v>0.21111111111111111</v>
      </c>
      <c r="I2798" s="27">
        <f>HOUR(UBER[[#This Row],[Request Timestamp]])</f>
        <v>5</v>
      </c>
      <c r="J2798" s="4" t="str">
        <f t="shared" si="130"/>
        <v>Early Morning</v>
      </c>
      <c r="K2798" s="4" t="str">
        <f>TEXT(UBER[[#This Row],[Request Date]],"dddd")</f>
        <v>Wednesday</v>
      </c>
      <c r="L2798" s="2" t="str">
        <f>IF(OR(UBER[Drop Date]="NA", UBER[Drop Time]="NA"), "NA",M2798+N2798)</f>
        <v>NA</v>
      </c>
      <c r="M2798" s="3" t="s">
        <v>6</v>
      </c>
      <c r="N2798" s="4"/>
      <c r="O2798" s="4" t="str">
        <f>IF(UBER[Drop Date]="NA","No","yes")</f>
        <v>No</v>
      </c>
      <c r="P2798" s="4" t="str">
        <f t="shared" si="131"/>
        <v/>
      </c>
      <c r="Q2798" s="27" t="str">
        <f>IF(UBER[[Trip duration ]]="","",HOUR(P2798)*60 + MINUTE(P2798))</f>
        <v/>
      </c>
      <c r="R2798" s="27"/>
    </row>
    <row r="2799" spans="1:18" x14ac:dyDescent="0.3">
      <c r="A2799" s="1">
        <v>2808</v>
      </c>
      <c r="B2799" s="1" t="s">
        <v>8</v>
      </c>
      <c r="C2799" s="1">
        <v>16</v>
      </c>
      <c r="D2799" s="1" t="str">
        <f t="shared" si="129"/>
        <v>Yes</v>
      </c>
      <c r="E2799" s="1" t="s">
        <v>5</v>
      </c>
      <c r="F2799" s="2">
        <f>UBER[[#This Row],[Request Date]]+UBER[[#This Row],[Request Time]]</f>
        <v>42564.211805555555</v>
      </c>
      <c r="G2799" s="3">
        <v>42564</v>
      </c>
      <c r="H2799" s="4">
        <v>0.21180555555555555</v>
      </c>
      <c r="I2799" s="27">
        <f>HOUR(UBER[[#This Row],[Request Timestamp]])</f>
        <v>5</v>
      </c>
      <c r="J2799" s="4" t="str">
        <f t="shared" si="130"/>
        <v>Early Morning</v>
      </c>
      <c r="K2799" s="4" t="str">
        <f>TEXT(UBER[[#This Row],[Request Date]],"dddd")</f>
        <v>Wednesday</v>
      </c>
      <c r="L2799" s="2">
        <f>IF(OR(UBER[Drop Date]="NA", UBER[Drop Time]="NA"), "NA",M2799+N2799)</f>
        <v>42564.24722222222</v>
      </c>
      <c r="M2799" s="3">
        <v>42564</v>
      </c>
      <c r="N2799" s="4">
        <v>0.24722222222222223</v>
      </c>
      <c r="O2799" s="4" t="str">
        <f>IF(UBER[Drop Date]="NA","No","yes")</f>
        <v>yes</v>
      </c>
      <c r="P2799" s="4">
        <f t="shared" si="131"/>
        <v>3.5416666665696539E-2</v>
      </c>
      <c r="Q2799" s="27">
        <f>IF(UBER[[Trip duration ]]="","",HOUR(P2799)*60 + MINUTE(P2799))</f>
        <v>51</v>
      </c>
      <c r="R2799" s="27"/>
    </row>
    <row r="2800" spans="1:18" x14ac:dyDescent="0.3">
      <c r="A2800" s="1">
        <v>2809</v>
      </c>
      <c r="B2800" s="1" t="s">
        <v>8</v>
      </c>
      <c r="C2800" s="1">
        <v>54</v>
      </c>
      <c r="D2800" s="1" t="str">
        <f t="shared" si="129"/>
        <v>Yes</v>
      </c>
      <c r="E2800" s="1" t="s">
        <v>9</v>
      </c>
      <c r="F2800" s="2">
        <f>UBER[[#This Row],[Request Date]]+UBER[[#This Row],[Request Time]]</f>
        <v>42564.211805555555</v>
      </c>
      <c r="G2800" s="3">
        <v>42564</v>
      </c>
      <c r="H2800" s="4">
        <v>0.21180555555555555</v>
      </c>
      <c r="I2800" s="27">
        <f>HOUR(UBER[[#This Row],[Request Timestamp]])</f>
        <v>5</v>
      </c>
      <c r="J2800" s="4" t="str">
        <f t="shared" si="130"/>
        <v>Early Morning</v>
      </c>
      <c r="K2800" s="4" t="str">
        <f>TEXT(UBER[[#This Row],[Request Date]],"dddd")</f>
        <v>Wednesday</v>
      </c>
      <c r="L2800" s="2" t="str">
        <f>IF(OR(UBER[Drop Date]="NA", UBER[Drop Time]="NA"), "NA",M2800+N2800)</f>
        <v>NA</v>
      </c>
      <c r="M2800" s="3" t="s">
        <v>6</v>
      </c>
      <c r="N2800" s="4"/>
      <c r="O2800" s="4" t="str">
        <f>IF(UBER[Drop Date]="NA","No","yes")</f>
        <v>No</v>
      </c>
      <c r="P2800" s="4" t="str">
        <f t="shared" si="131"/>
        <v/>
      </c>
      <c r="Q2800" s="27" t="str">
        <f>IF(UBER[[Trip duration ]]="","",HOUR(P2800)*60 + MINUTE(P2800))</f>
        <v/>
      </c>
      <c r="R2800" s="27"/>
    </row>
    <row r="2801" spans="1:18" x14ac:dyDescent="0.3">
      <c r="A2801" s="1">
        <v>2811</v>
      </c>
      <c r="B2801" s="1" t="s">
        <v>8</v>
      </c>
      <c r="C2801" s="1">
        <v>141</v>
      </c>
      <c r="D2801" s="1" t="str">
        <f t="shared" si="129"/>
        <v>Yes</v>
      </c>
      <c r="E2801" s="1" t="s">
        <v>9</v>
      </c>
      <c r="F2801" s="2">
        <f>UBER[[#This Row],[Request Date]]+UBER[[#This Row],[Request Time]]</f>
        <v>42564.211805555555</v>
      </c>
      <c r="G2801" s="3">
        <v>42564</v>
      </c>
      <c r="H2801" s="4">
        <v>0.21180555555555555</v>
      </c>
      <c r="I2801" s="27">
        <f>HOUR(UBER[[#This Row],[Request Timestamp]])</f>
        <v>5</v>
      </c>
      <c r="J2801" s="4" t="str">
        <f t="shared" si="130"/>
        <v>Early Morning</v>
      </c>
      <c r="K2801" s="4" t="str">
        <f>TEXT(UBER[[#This Row],[Request Date]],"dddd")</f>
        <v>Wednesday</v>
      </c>
      <c r="L2801" s="2" t="str">
        <f>IF(OR(UBER[Drop Date]="NA", UBER[Drop Time]="NA"), "NA",M2801+N2801)</f>
        <v>NA</v>
      </c>
      <c r="M2801" s="3" t="s">
        <v>6</v>
      </c>
      <c r="N2801" s="4"/>
      <c r="O2801" s="4" t="str">
        <f>IF(UBER[Drop Date]="NA","No","yes")</f>
        <v>No</v>
      </c>
      <c r="P2801" s="4" t="str">
        <f t="shared" si="131"/>
        <v/>
      </c>
      <c r="Q2801" s="27" t="str">
        <f>IF(UBER[[Trip duration ]]="","",HOUR(P2801)*60 + MINUTE(P2801))</f>
        <v/>
      </c>
      <c r="R2801" s="27"/>
    </row>
    <row r="2802" spans="1:18" x14ac:dyDescent="0.3">
      <c r="A2802" s="1">
        <v>2812</v>
      </c>
      <c r="B2802" s="1" t="s">
        <v>8</v>
      </c>
      <c r="C2802" s="1" t="s">
        <v>6</v>
      </c>
      <c r="D2802" s="1" t="str">
        <f t="shared" si="129"/>
        <v>No</v>
      </c>
      <c r="E2802" s="1" t="s">
        <v>7</v>
      </c>
      <c r="F2802" s="2">
        <f>UBER[[#This Row],[Request Date]]+UBER[[#This Row],[Request Time]]</f>
        <v>42564.215277777781</v>
      </c>
      <c r="G2802" s="3">
        <v>42564</v>
      </c>
      <c r="H2802" s="4">
        <v>0.21527777777777779</v>
      </c>
      <c r="I2802" s="27">
        <f>HOUR(UBER[[#This Row],[Request Timestamp]])</f>
        <v>5</v>
      </c>
      <c r="J2802" s="4" t="str">
        <f t="shared" si="130"/>
        <v>Early Morning</v>
      </c>
      <c r="K2802" s="4" t="str">
        <f>TEXT(UBER[[#This Row],[Request Date]],"dddd")</f>
        <v>Wednesday</v>
      </c>
      <c r="L2802" s="2" t="str">
        <f>IF(OR(UBER[Drop Date]="NA", UBER[Drop Time]="NA"), "NA",M2802+N2802)</f>
        <v>NA</v>
      </c>
      <c r="M2802" s="3" t="s">
        <v>6</v>
      </c>
      <c r="N2802" s="4"/>
      <c r="O2802" s="4" t="str">
        <f>IF(UBER[Drop Date]="NA","No","yes")</f>
        <v>No</v>
      </c>
      <c r="P2802" s="4" t="str">
        <f t="shared" si="131"/>
        <v/>
      </c>
      <c r="Q2802" s="27" t="str">
        <f>IF(UBER[[Trip duration ]]="","",HOUR(P2802)*60 + MINUTE(P2802))</f>
        <v/>
      </c>
      <c r="R2802" s="27"/>
    </row>
    <row r="2803" spans="1:18" x14ac:dyDescent="0.3">
      <c r="A2803" s="1">
        <v>2813</v>
      </c>
      <c r="B2803" s="1" t="s">
        <v>8</v>
      </c>
      <c r="C2803" s="1">
        <v>226</v>
      </c>
      <c r="D2803" s="1" t="str">
        <f t="shared" si="129"/>
        <v>Yes</v>
      </c>
      <c r="E2803" s="1" t="s">
        <v>9</v>
      </c>
      <c r="F2803" s="2">
        <f>UBER[[#This Row],[Request Date]]+UBER[[#This Row],[Request Time]]</f>
        <v>42564.212500000001</v>
      </c>
      <c r="G2803" s="3">
        <v>42564</v>
      </c>
      <c r="H2803" s="4">
        <v>0.21249999999999999</v>
      </c>
      <c r="I2803" s="27">
        <f>HOUR(UBER[[#This Row],[Request Timestamp]])</f>
        <v>5</v>
      </c>
      <c r="J2803" s="4" t="str">
        <f t="shared" si="130"/>
        <v>Early Morning</v>
      </c>
      <c r="K2803" s="4" t="str">
        <f>TEXT(UBER[[#This Row],[Request Date]],"dddd")</f>
        <v>Wednesday</v>
      </c>
      <c r="L2803" s="2" t="str">
        <f>IF(OR(UBER[Drop Date]="NA", UBER[Drop Time]="NA"), "NA",M2803+N2803)</f>
        <v>NA</v>
      </c>
      <c r="M2803" s="3" t="s">
        <v>6</v>
      </c>
      <c r="N2803" s="4"/>
      <c r="O2803" s="4" t="str">
        <f>IF(UBER[Drop Date]="NA","No","yes")</f>
        <v>No</v>
      </c>
      <c r="P2803" s="4" t="str">
        <f t="shared" si="131"/>
        <v/>
      </c>
      <c r="Q2803" s="27" t="str">
        <f>IF(UBER[[Trip duration ]]="","",HOUR(P2803)*60 + MINUTE(P2803))</f>
        <v/>
      </c>
      <c r="R2803" s="27"/>
    </row>
    <row r="2804" spans="1:18" x14ac:dyDescent="0.3">
      <c r="A2804" s="1">
        <v>2814</v>
      </c>
      <c r="B2804" s="1" t="s">
        <v>8</v>
      </c>
      <c r="C2804" s="1">
        <v>269</v>
      </c>
      <c r="D2804" s="1" t="str">
        <f t="shared" si="129"/>
        <v>Yes</v>
      </c>
      <c r="E2804" s="1" t="s">
        <v>5</v>
      </c>
      <c r="F2804" s="2">
        <f>UBER[[#This Row],[Request Date]]+UBER[[#This Row],[Request Time]]</f>
        <v>42564.214583333334</v>
      </c>
      <c r="G2804" s="3">
        <v>42564</v>
      </c>
      <c r="H2804" s="4">
        <v>0.21458333333333335</v>
      </c>
      <c r="I2804" s="27">
        <f>HOUR(UBER[[#This Row],[Request Timestamp]])</f>
        <v>5</v>
      </c>
      <c r="J2804" s="4" t="str">
        <f t="shared" si="130"/>
        <v>Early Morning</v>
      </c>
      <c r="K2804" s="4" t="str">
        <f>TEXT(UBER[[#This Row],[Request Date]],"dddd")</f>
        <v>Wednesday</v>
      </c>
      <c r="L2804" s="2">
        <f>IF(OR(UBER[Drop Date]="NA", UBER[Drop Time]="NA"), "NA",M2804+N2804)</f>
        <v>42564.255555555559</v>
      </c>
      <c r="M2804" s="3">
        <v>42564</v>
      </c>
      <c r="N2804" s="4">
        <v>0.25555555555555559</v>
      </c>
      <c r="O2804" s="4" t="str">
        <f>IF(UBER[Drop Date]="NA","No","yes")</f>
        <v>yes</v>
      </c>
      <c r="P2804" s="4">
        <f t="shared" si="131"/>
        <v>4.0972222224809229E-2</v>
      </c>
      <c r="Q2804" s="27">
        <f>IF(UBER[[Trip duration ]]="","",HOUR(P2804)*60 + MINUTE(P2804))</f>
        <v>59</v>
      </c>
      <c r="R2804" s="27"/>
    </row>
    <row r="2805" spans="1:18" x14ac:dyDescent="0.3">
      <c r="A2805" s="1">
        <v>2815</v>
      </c>
      <c r="B2805" s="1" t="s">
        <v>8</v>
      </c>
      <c r="C2805" s="1">
        <v>63</v>
      </c>
      <c r="D2805" s="1" t="str">
        <f t="shared" si="129"/>
        <v>Yes</v>
      </c>
      <c r="E2805" s="1" t="s">
        <v>5</v>
      </c>
      <c r="F2805" s="2">
        <f>UBER[[#This Row],[Request Date]]+UBER[[#This Row],[Request Time]]</f>
        <v>42564.217361111114</v>
      </c>
      <c r="G2805" s="3">
        <v>42564</v>
      </c>
      <c r="H2805" s="4">
        <v>0.21736111111111112</v>
      </c>
      <c r="I2805" s="27">
        <f>HOUR(UBER[[#This Row],[Request Timestamp]])</f>
        <v>5</v>
      </c>
      <c r="J2805" s="4" t="str">
        <f t="shared" si="130"/>
        <v>Early Morning</v>
      </c>
      <c r="K2805" s="4" t="str">
        <f>TEXT(UBER[[#This Row],[Request Date]],"dddd")</f>
        <v>Wednesday</v>
      </c>
      <c r="L2805" s="2">
        <f>IF(OR(UBER[Drop Date]="NA", UBER[Drop Time]="NA"), "NA",M2805+N2805)</f>
        <v>42564.237500000003</v>
      </c>
      <c r="M2805" s="3">
        <v>42564</v>
      </c>
      <c r="N2805" s="4">
        <v>0.23750000000000002</v>
      </c>
      <c r="O2805" s="4" t="str">
        <f>IF(UBER[Drop Date]="NA","No","yes")</f>
        <v>yes</v>
      </c>
      <c r="P2805" s="4">
        <f t="shared" si="131"/>
        <v>2.0138888889050577E-2</v>
      </c>
      <c r="Q2805" s="27">
        <f>IF(UBER[[Trip duration ]]="","",HOUR(P2805)*60 + MINUTE(P2805))</f>
        <v>29</v>
      </c>
      <c r="R2805" s="27"/>
    </row>
    <row r="2806" spans="1:18" x14ac:dyDescent="0.3">
      <c r="A2806" s="1">
        <v>2816</v>
      </c>
      <c r="B2806" s="1" t="s">
        <v>8</v>
      </c>
      <c r="C2806" s="1">
        <v>224</v>
      </c>
      <c r="D2806" s="1" t="str">
        <f t="shared" si="129"/>
        <v>Yes</v>
      </c>
      <c r="E2806" s="1" t="s">
        <v>5</v>
      </c>
      <c r="F2806" s="2">
        <f>UBER[[#This Row],[Request Date]]+UBER[[#This Row],[Request Time]]</f>
        <v>42564.216666666667</v>
      </c>
      <c r="G2806" s="3">
        <v>42564</v>
      </c>
      <c r="H2806" s="4">
        <v>0.21666666666666667</v>
      </c>
      <c r="I2806" s="27">
        <f>HOUR(UBER[[#This Row],[Request Timestamp]])</f>
        <v>5</v>
      </c>
      <c r="J2806" s="4" t="str">
        <f t="shared" si="130"/>
        <v>Early Morning</v>
      </c>
      <c r="K2806" s="4" t="str">
        <f>TEXT(UBER[[#This Row],[Request Date]],"dddd")</f>
        <v>Wednesday</v>
      </c>
      <c r="L2806" s="2">
        <f>IF(OR(UBER[Drop Date]="NA", UBER[Drop Time]="NA"), "NA",M2806+N2806)</f>
        <v>42564.255555555559</v>
      </c>
      <c r="M2806" s="3">
        <v>42564</v>
      </c>
      <c r="N2806" s="4">
        <v>0.25555555555555559</v>
      </c>
      <c r="O2806" s="4" t="str">
        <f>IF(UBER[Drop Date]="NA","No","yes")</f>
        <v>yes</v>
      </c>
      <c r="P2806" s="4">
        <f t="shared" si="131"/>
        <v>3.888888889196096E-2</v>
      </c>
      <c r="Q2806" s="27">
        <f>IF(UBER[[Trip duration ]]="","",HOUR(P2806)*60 + MINUTE(P2806))</f>
        <v>56</v>
      </c>
      <c r="R2806" s="27"/>
    </row>
    <row r="2807" spans="1:18" x14ac:dyDescent="0.3">
      <c r="A2807" s="1">
        <v>2817</v>
      </c>
      <c r="B2807" s="1" t="s">
        <v>8</v>
      </c>
      <c r="C2807" s="1" t="s">
        <v>6</v>
      </c>
      <c r="D2807" s="1" t="str">
        <f t="shared" si="129"/>
        <v>No</v>
      </c>
      <c r="E2807" s="1" t="s">
        <v>7</v>
      </c>
      <c r="F2807" s="2">
        <f>UBER[[#This Row],[Request Date]]+UBER[[#This Row],[Request Time]]</f>
        <v>42564.211111111108</v>
      </c>
      <c r="G2807" s="3">
        <v>42564</v>
      </c>
      <c r="H2807" s="4">
        <v>0.21111111111111111</v>
      </c>
      <c r="I2807" s="27">
        <f>HOUR(UBER[[#This Row],[Request Timestamp]])</f>
        <v>5</v>
      </c>
      <c r="J2807" s="4" t="str">
        <f t="shared" si="130"/>
        <v>Early Morning</v>
      </c>
      <c r="K2807" s="4" t="str">
        <f>TEXT(UBER[[#This Row],[Request Date]],"dddd")</f>
        <v>Wednesday</v>
      </c>
      <c r="L2807" s="2" t="str">
        <f>IF(OR(UBER[Drop Date]="NA", UBER[Drop Time]="NA"), "NA",M2807+N2807)</f>
        <v>NA</v>
      </c>
      <c r="M2807" s="3" t="s">
        <v>6</v>
      </c>
      <c r="N2807" s="4"/>
      <c r="O2807" s="4" t="str">
        <f>IF(UBER[Drop Date]="NA","No","yes")</f>
        <v>No</v>
      </c>
      <c r="P2807" s="4" t="str">
        <f t="shared" si="131"/>
        <v/>
      </c>
      <c r="Q2807" s="27" t="str">
        <f>IF(UBER[[Trip duration ]]="","",HOUR(P2807)*60 + MINUTE(P2807))</f>
        <v/>
      </c>
      <c r="R2807" s="27"/>
    </row>
    <row r="2808" spans="1:18" x14ac:dyDescent="0.3">
      <c r="A2808" s="1">
        <v>2818</v>
      </c>
      <c r="B2808" s="1" t="s">
        <v>4</v>
      </c>
      <c r="C2808" s="1">
        <v>276</v>
      </c>
      <c r="D2808" s="1" t="str">
        <f t="shared" si="129"/>
        <v>Yes</v>
      </c>
      <c r="E2808" s="1" t="s">
        <v>5</v>
      </c>
      <c r="F2808" s="2">
        <f>UBER[[#This Row],[Request Date]]+UBER[[#This Row],[Request Time]]</f>
        <v>42564.211805555555</v>
      </c>
      <c r="G2808" s="3">
        <v>42564</v>
      </c>
      <c r="H2808" s="4">
        <v>0.21180555555555555</v>
      </c>
      <c r="I2808" s="27">
        <f>HOUR(UBER[[#This Row],[Request Timestamp]])</f>
        <v>5</v>
      </c>
      <c r="J2808" s="4" t="str">
        <f t="shared" si="130"/>
        <v>Early Morning</v>
      </c>
      <c r="K2808" s="4" t="str">
        <f>TEXT(UBER[[#This Row],[Request Date]],"dddd")</f>
        <v>Wednesday</v>
      </c>
      <c r="L2808" s="2">
        <f>IF(OR(UBER[Drop Date]="NA", UBER[Drop Time]="NA"), "NA",M2808+N2808)</f>
        <v>42564.234027777777</v>
      </c>
      <c r="M2808" s="3">
        <v>42564</v>
      </c>
      <c r="N2808" s="4">
        <v>0.23402777777777781</v>
      </c>
      <c r="O2808" s="4" t="str">
        <f>IF(UBER[Drop Date]="NA","No","yes")</f>
        <v>yes</v>
      </c>
      <c r="P2808" s="4">
        <f t="shared" si="131"/>
        <v>2.2222222221898846E-2</v>
      </c>
      <c r="Q2808" s="27">
        <f>IF(UBER[[Trip duration ]]="","",HOUR(P2808)*60 + MINUTE(P2808))</f>
        <v>32</v>
      </c>
      <c r="R2808" s="27"/>
    </row>
    <row r="2809" spans="1:18" x14ac:dyDescent="0.3">
      <c r="A2809" s="1">
        <v>2819</v>
      </c>
      <c r="B2809" s="1" t="s">
        <v>8</v>
      </c>
      <c r="C2809" s="1">
        <v>53</v>
      </c>
      <c r="D2809" s="1" t="str">
        <f t="shared" si="129"/>
        <v>Yes</v>
      </c>
      <c r="E2809" s="1" t="s">
        <v>5</v>
      </c>
      <c r="F2809" s="2">
        <f>UBER[[#This Row],[Request Date]]+UBER[[#This Row],[Request Time]]</f>
        <v>42564.216666666667</v>
      </c>
      <c r="G2809" s="3">
        <v>42564</v>
      </c>
      <c r="H2809" s="4">
        <v>0.21666666666666667</v>
      </c>
      <c r="I2809" s="27">
        <f>HOUR(UBER[[#This Row],[Request Timestamp]])</f>
        <v>5</v>
      </c>
      <c r="J2809" s="4" t="str">
        <f t="shared" si="130"/>
        <v>Early Morning</v>
      </c>
      <c r="K2809" s="4" t="str">
        <f>TEXT(UBER[[#This Row],[Request Date]],"dddd")</f>
        <v>Wednesday</v>
      </c>
      <c r="L2809" s="2">
        <f>IF(OR(UBER[Drop Date]="NA", UBER[Drop Time]="NA"), "NA",M2809+N2809)</f>
        <v>42564.265972222223</v>
      </c>
      <c r="M2809" s="3">
        <v>42564</v>
      </c>
      <c r="N2809" s="4">
        <v>0.26597222222222222</v>
      </c>
      <c r="O2809" s="4" t="str">
        <f>IF(UBER[Drop Date]="NA","No","yes")</f>
        <v>yes</v>
      </c>
      <c r="P2809" s="4">
        <f t="shared" si="131"/>
        <v>4.9305555556202307E-2</v>
      </c>
      <c r="Q2809" s="27">
        <f>IF(UBER[[Trip duration ]]="","",HOUR(P2809)*60 + MINUTE(P2809))</f>
        <v>71</v>
      </c>
      <c r="R2809" s="27"/>
    </row>
    <row r="2810" spans="1:18" x14ac:dyDescent="0.3">
      <c r="A2810" s="1">
        <v>2820</v>
      </c>
      <c r="B2810" s="1" t="s">
        <v>8</v>
      </c>
      <c r="C2810" s="1">
        <v>235</v>
      </c>
      <c r="D2810" s="1" t="str">
        <f t="shared" si="129"/>
        <v>Yes</v>
      </c>
      <c r="E2810" s="1" t="s">
        <v>9</v>
      </c>
      <c r="F2810" s="2">
        <f>UBER[[#This Row],[Request Date]]+UBER[[#This Row],[Request Time]]</f>
        <v>42564.218055555553</v>
      </c>
      <c r="G2810" s="3">
        <v>42564</v>
      </c>
      <c r="H2810" s="4">
        <v>0.21805555555555556</v>
      </c>
      <c r="I2810" s="27">
        <f>HOUR(UBER[[#This Row],[Request Timestamp]])</f>
        <v>5</v>
      </c>
      <c r="J2810" s="4" t="str">
        <f t="shared" si="130"/>
        <v>Early Morning</v>
      </c>
      <c r="K2810" s="4" t="str">
        <f>TEXT(UBER[[#This Row],[Request Date]],"dddd")</f>
        <v>Wednesday</v>
      </c>
      <c r="L2810" s="2" t="str">
        <f>IF(OR(UBER[Drop Date]="NA", UBER[Drop Time]="NA"), "NA",M2810+N2810)</f>
        <v>NA</v>
      </c>
      <c r="M2810" s="3" t="s">
        <v>6</v>
      </c>
      <c r="N2810" s="4"/>
      <c r="O2810" s="4" t="str">
        <f>IF(UBER[Drop Date]="NA","No","yes")</f>
        <v>No</v>
      </c>
      <c r="P2810" s="4" t="str">
        <f t="shared" si="131"/>
        <v/>
      </c>
      <c r="Q2810" s="27" t="str">
        <f>IF(UBER[[Trip duration ]]="","",HOUR(P2810)*60 + MINUTE(P2810))</f>
        <v/>
      </c>
      <c r="R2810" s="27"/>
    </row>
    <row r="2811" spans="1:18" x14ac:dyDescent="0.3">
      <c r="A2811" s="1">
        <v>2821</v>
      </c>
      <c r="B2811" s="1" t="s">
        <v>8</v>
      </c>
      <c r="C2811" s="1" t="s">
        <v>6</v>
      </c>
      <c r="D2811" s="1" t="str">
        <f t="shared" si="129"/>
        <v>No</v>
      </c>
      <c r="E2811" s="1" t="s">
        <v>7</v>
      </c>
      <c r="F2811" s="2">
        <f>UBER[[#This Row],[Request Date]]+UBER[[#This Row],[Request Time]]</f>
        <v>42564.217361111114</v>
      </c>
      <c r="G2811" s="3">
        <v>42564</v>
      </c>
      <c r="H2811" s="4">
        <v>0.21736111111111112</v>
      </c>
      <c r="I2811" s="27">
        <f>HOUR(UBER[[#This Row],[Request Timestamp]])</f>
        <v>5</v>
      </c>
      <c r="J2811" s="4" t="str">
        <f t="shared" si="130"/>
        <v>Early Morning</v>
      </c>
      <c r="K2811" s="4" t="str">
        <f>TEXT(UBER[[#This Row],[Request Date]],"dddd")</f>
        <v>Wednesday</v>
      </c>
      <c r="L2811" s="2" t="str">
        <f>IF(OR(UBER[Drop Date]="NA", UBER[Drop Time]="NA"), "NA",M2811+N2811)</f>
        <v>NA</v>
      </c>
      <c r="M2811" s="3" t="s">
        <v>6</v>
      </c>
      <c r="N2811" s="4"/>
      <c r="O2811" s="4" t="str">
        <f>IF(UBER[Drop Date]="NA","No","yes")</f>
        <v>No</v>
      </c>
      <c r="P2811" s="4" t="str">
        <f t="shared" si="131"/>
        <v/>
      </c>
      <c r="Q2811" s="27" t="str">
        <f>IF(UBER[[Trip duration ]]="","",HOUR(P2811)*60 + MINUTE(P2811))</f>
        <v/>
      </c>
      <c r="R2811" s="27"/>
    </row>
    <row r="2812" spans="1:18" x14ac:dyDescent="0.3">
      <c r="A2812" s="1">
        <v>2822</v>
      </c>
      <c r="B2812" s="1" t="s">
        <v>8</v>
      </c>
      <c r="C2812" s="1">
        <v>151</v>
      </c>
      <c r="D2812" s="1" t="str">
        <f t="shared" si="129"/>
        <v>Yes</v>
      </c>
      <c r="E2812" s="1" t="s">
        <v>5</v>
      </c>
      <c r="F2812" s="2">
        <f>UBER[[#This Row],[Request Date]]+UBER[[#This Row],[Request Time]]</f>
        <v>42564.218055555553</v>
      </c>
      <c r="G2812" s="3">
        <v>42564</v>
      </c>
      <c r="H2812" s="4">
        <v>0.21805555555555556</v>
      </c>
      <c r="I2812" s="27">
        <f>HOUR(UBER[[#This Row],[Request Timestamp]])</f>
        <v>5</v>
      </c>
      <c r="J2812" s="4" t="str">
        <f t="shared" si="130"/>
        <v>Early Morning</v>
      </c>
      <c r="K2812" s="4" t="str">
        <f>TEXT(UBER[[#This Row],[Request Date]],"dddd")</f>
        <v>Wednesday</v>
      </c>
      <c r="L2812" s="2">
        <f>IF(OR(UBER[Drop Date]="NA", UBER[Drop Time]="NA"), "NA",M2812+N2812)</f>
        <v>42564.243055555555</v>
      </c>
      <c r="M2812" s="3">
        <v>42564</v>
      </c>
      <c r="N2812" s="4">
        <v>0.24305555555555555</v>
      </c>
      <c r="O2812" s="4" t="str">
        <f>IF(UBER[Drop Date]="NA","No","yes")</f>
        <v>yes</v>
      </c>
      <c r="P2812" s="4">
        <f t="shared" si="131"/>
        <v>2.5000000001455192E-2</v>
      </c>
      <c r="Q2812" s="27">
        <f>IF(UBER[[Trip duration ]]="","",HOUR(P2812)*60 + MINUTE(P2812))</f>
        <v>36</v>
      </c>
      <c r="R2812" s="27"/>
    </row>
    <row r="2813" spans="1:18" x14ac:dyDescent="0.3">
      <c r="A2813" s="1">
        <v>2823</v>
      </c>
      <c r="B2813" s="1" t="s">
        <v>8</v>
      </c>
      <c r="C2813" s="1">
        <v>196</v>
      </c>
      <c r="D2813" s="1" t="str">
        <f t="shared" si="129"/>
        <v>Yes</v>
      </c>
      <c r="E2813" s="1" t="s">
        <v>9</v>
      </c>
      <c r="F2813" s="2">
        <f>UBER[[#This Row],[Request Date]]+UBER[[#This Row],[Request Time]]</f>
        <v>42564.21875</v>
      </c>
      <c r="G2813" s="3">
        <v>42564</v>
      </c>
      <c r="H2813" s="4">
        <v>0.21875</v>
      </c>
      <c r="I2813" s="27">
        <f>HOUR(UBER[[#This Row],[Request Timestamp]])</f>
        <v>5</v>
      </c>
      <c r="J2813" s="4" t="str">
        <f t="shared" si="130"/>
        <v>Early Morning</v>
      </c>
      <c r="K2813" s="4" t="str">
        <f>TEXT(UBER[[#This Row],[Request Date]],"dddd")</f>
        <v>Wednesday</v>
      </c>
      <c r="L2813" s="2" t="str">
        <f>IF(OR(UBER[Drop Date]="NA", UBER[Drop Time]="NA"), "NA",M2813+N2813)</f>
        <v>NA</v>
      </c>
      <c r="M2813" s="3" t="s">
        <v>6</v>
      </c>
      <c r="N2813" s="4"/>
      <c r="O2813" s="4" t="str">
        <f>IF(UBER[Drop Date]="NA","No","yes")</f>
        <v>No</v>
      </c>
      <c r="P2813" s="4" t="str">
        <f t="shared" si="131"/>
        <v/>
      </c>
      <c r="Q2813" s="27" t="str">
        <f>IF(UBER[[Trip duration ]]="","",HOUR(P2813)*60 + MINUTE(P2813))</f>
        <v/>
      </c>
      <c r="R2813" s="27"/>
    </row>
    <row r="2814" spans="1:18" x14ac:dyDescent="0.3">
      <c r="A2814" s="1">
        <v>2824</v>
      </c>
      <c r="B2814" s="1" t="s">
        <v>8</v>
      </c>
      <c r="C2814" s="1">
        <v>275</v>
      </c>
      <c r="D2814" s="1" t="str">
        <f t="shared" si="129"/>
        <v>Yes</v>
      </c>
      <c r="E2814" s="1" t="s">
        <v>5</v>
      </c>
      <c r="F2814" s="2">
        <f>UBER[[#This Row],[Request Date]]+UBER[[#This Row],[Request Time]]</f>
        <v>42564.215277777781</v>
      </c>
      <c r="G2814" s="3">
        <v>42564</v>
      </c>
      <c r="H2814" s="4">
        <v>0.21527777777777779</v>
      </c>
      <c r="I2814" s="27">
        <f>HOUR(UBER[[#This Row],[Request Timestamp]])</f>
        <v>5</v>
      </c>
      <c r="J2814" s="4" t="str">
        <f t="shared" si="130"/>
        <v>Early Morning</v>
      </c>
      <c r="K2814" s="4" t="str">
        <f>TEXT(UBER[[#This Row],[Request Date]],"dddd")</f>
        <v>Wednesday</v>
      </c>
      <c r="L2814" s="2">
        <f>IF(OR(UBER[Drop Date]="NA", UBER[Drop Time]="NA"), "NA",M2814+N2814)</f>
        <v>42564.270138888889</v>
      </c>
      <c r="M2814" s="3">
        <v>42564</v>
      </c>
      <c r="N2814" s="4">
        <v>0.27013888888888887</v>
      </c>
      <c r="O2814" s="4" t="str">
        <f>IF(UBER[Drop Date]="NA","No","yes")</f>
        <v>yes</v>
      </c>
      <c r="P2814" s="4">
        <f t="shared" si="131"/>
        <v>5.486111110803904E-2</v>
      </c>
      <c r="Q2814" s="27">
        <f>IF(UBER[[Trip duration ]]="","",HOUR(P2814)*60 + MINUTE(P2814))</f>
        <v>79</v>
      </c>
      <c r="R2814" s="27"/>
    </row>
    <row r="2815" spans="1:18" x14ac:dyDescent="0.3">
      <c r="A2815" s="1">
        <v>2825</v>
      </c>
      <c r="B2815" s="1" t="s">
        <v>4</v>
      </c>
      <c r="C2815" s="1">
        <v>141</v>
      </c>
      <c r="D2815" s="1" t="str">
        <f t="shared" si="129"/>
        <v>Yes</v>
      </c>
      <c r="E2815" s="1" t="s">
        <v>5</v>
      </c>
      <c r="F2815" s="2">
        <f>UBER[[#This Row],[Request Date]]+UBER[[#This Row],[Request Time]]</f>
        <v>42564.218055555553</v>
      </c>
      <c r="G2815" s="3">
        <v>42564</v>
      </c>
      <c r="H2815" s="4">
        <v>0.21805555555555556</v>
      </c>
      <c r="I2815" s="27">
        <f>HOUR(UBER[[#This Row],[Request Timestamp]])</f>
        <v>5</v>
      </c>
      <c r="J2815" s="4" t="str">
        <f t="shared" si="130"/>
        <v>Early Morning</v>
      </c>
      <c r="K2815" s="4" t="str">
        <f>TEXT(UBER[[#This Row],[Request Date]],"dddd")</f>
        <v>Wednesday</v>
      </c>
      <c r="L2815" s="2">
        <f>IF(OR(UBER[Drop Date]="NA", UBER[Drop Time]="NA"), "NA",M2815+N2815)</f>
        <v>42564.243750000001</v>
      </c>
      <c r="M2815" s="3">
        <v>42564</v>
      </c>
      <c r="N2815" s="4">
        <v>0.24374999999999999</v>
      </c>
      <c r="O2815" s="4" t="str">
        <f>IF(UBER[Drop Date]="NA","No","yes")</f>
        <v>yes</v>
      </c>
      <c r="P2815" s="4">
        <f t="shared" si="131"/>
        <v>2.5694444448163267E-2</v>
      </c>
      <c r="Q2815" s="27">
        <f>IF(UBER[[Trip duration ]]="","",HOUR(P2815)*60 + MINUTE(P2815))</f>
        <v>37</v>
      </c>
      <c r="R2815" s="27"/>
    </row>
    <row r="2816" spans="1:18" x14ac:dyDescent="0.3">
      <c r="A2816" s="1">
        <v>2826</v>
      </c>
      <c r="B2816" s="1" t="s">
        <v>8</v>
      </c>
      <c r="C2816" s="1">
        <v>232</v>
      </c>
      <c r="D2816" s="1" t="str">
        <f t="shared" si="129"/>
        <v>Yes</v>
      </c>
      <c r="E2816" s="1" t="s">
        <v>9</v>
      </c>
      <c r="F2816" s="2">
        <f>UBER[[#This Row],[Request Date]]+UBER[[#This Row],[Request Time]]</f>
        <v>42564.217361111114</v>
      </c>
      <c r="G2816" s="3">
        <v>42564</v>
      </c>
      <c r="H2816" s="4">
        <v>0.21736111111111112</v>
      </c>
      <c r="I2816" s="27">
        <f>HOUR(UBER[[#This Row],[Request Timestamp]])</f>
        <v>5</v>
      </c>
      <c r="J2816" s="4" t="str">
        <f t="shared" si="130"/>
        <v>Early Morning</v>
      </c>
      <c r="K2816" s="4" t="str">
        <f>TEXT(UBER[[#This Row],[Request Date]],"dddd")</f>
        <v>Wednesday</v>
      </c>
      <c r="L2816" s="2" t="str">
        <f>IF(OR(UBER[Drop Date]="NA", UBER[Drop Time]="NA"), "NA",M2816+N2816)</f>
        <v>NA</v>
      </c>
      <c r="M2816" s="3" t="s">
        <v>6</v>
      </c>
      <c r="N2816" s="4"/>
      <c r="O2816" s="4" t="str">
        <f>IF(UBER[Drop Date]="NA","No","yes")</f>
        <v>No</v>
      </c>
      <c r="P2816" s="4" t="str">
        <f t="shared" si="131"/>
        <v/>
      </c>
      <c r="Q2816" s="27" t="str">
        <f>IF(UBER[[Trip duration ]]="","",HOUR(P2816)*60 + MINUTE(P2816))</f>
        <v/>
      </c>
      <c r="R2816" s="27"/>
    </row>
    <row r="2817" spans="1:18" x14ac:dyDescent="0.3">
      <c r="A2817" s="1">
        <v>2827</v>
      </c>
      <c r="B2817" s="1" t="s">
        <v>8</v>
      </c>
      <c r="C2817" s="1">
        <v>29</v>
      </c>
      <c r="D2817" s="1" t="str">
        <f t="shared" si="129"/>
        <v>Yes</v>
      </c>
      <c r="E2817" s="1" t="s">
        <v>5</v>
      </c>
      <c r="F2817" s="2">
        <f>UBER[[#This Row],[Request Date]]+UBER[[#This Row],[Request Time]]</f>
        <v>42564.220833333333</v>
      </c>
      <c r="G2817" s="3">
        <v>42564</v>
      </c>
      <c r="H2817" s="4">
        <v>0.22083333333333333</v>
      </c>
      <c r="I2817" s="27">
        <f>HOUR(UBER[[#This Row],[Request Timestamp]])</f>
        <v>5</v>
      </c>
      <c r="J2817" s="4" t="str">
        <f t="shared" si="130"/>
        <v>Early Morning</v>
      </c>
      <c r="K2817" s="4" t="str">
        <f>TEXT(UBER[[#This Row],[Request Date]],"dddd")</f>
        <v>Wednesday</v>
      </c>
      <c r="L2817" s="2">
        <f>IF(OR(UBER[Drop Date]="NA", UBER[Drop Time]="NA"), "NA",M2817+N2817)</f>
        <v>42564.262499999997</v>
      </c>
      <c r="M2817" s="3">
        <v>42564</v>
      </c>
      <c r="N2817" s="4">
        <v>0.26250000000000001</v>
      </c>
      <c r="O2817" s="4" t="str">
        <f>IF(UBER[Drop Date]="NA","No","yes")</f>
        <v>yes</v>
      </c>
      <c r="P2817" s="4">
        <f t="shared" si="131"/>
        <v>4.1666666664241347E-2</v>
      </c>
      <c r="Q2817" s="27">
        <f>IF(UBER[[Trip duration ]]="","",HOUR(P2817)*60 + MINUTE(P2817))</f>
        <v>60</v>
      </c>
      <c r="R2817" s="27"/>
    </row>
    <row r="2818" spans="1:18" x14ac:dyDescent="0.3">
      <c r="A2818" s="1">
        <v>2828</v>
      </c>
      <c r="B2818" s="1" t="s">
        <v>8</v>
      </c>
      <c r="C2818" s="1">
        <v>92</v>
      </c>
      <c r="D2818" s="1" t="str">
        <f t="shared" ref="D2818:D2881" si="132">IF(C:C="NA","No","Yes")</f>
        <v>Yes</v>
      </c>
      <c r="E2818" s="1" t="s">
        <v>9</v>
      </c>
      <c r="F2818" s="2">
        <f>UBER[[#This Row],[Request Date]]+UBER[[#This Row],[Request Time]]</f>
        <v>42564.222222222219</v>
      </c>
      <c r="G2818" s="3">
        <v>42564</v>
      </c>
      <c r="H2818" s="4">
        <v>0.22222222222222221</v>
      </c>
      <c r="I2818" s="27">
        <f>HOUR(UBER[[#This Row],[Request Timestamp]])</f>
        <v>5</v>
      </c>
      <c r="J2818" s="4" t="str">
        <f t="shared" ref="J2818:J2881" si="133">IF(HOUR(H2818)&lt;4,"Late Night",
 IF(HOUR(H2818)&lt;8,"Early Morning",
 IF(HOUR(H2818)&lt;12,"Morning",
 IF(HOUR(H2818)&lt;17,"Afternoon",
 IF(HOUR(H2818)&lt;21,"Evening","Night")))))</f>
        <v>Early Morning</v>
      </c>
      <c r="K2818" s="4" t="str">
        <f>TEXT(UBER[[#This Row],[Request Date]],"dddd")</f>
        <v>Wednesday</v>
      </c>
      <c r="L2818" s="2" t="str">
        <f>IF(OR(UBER[Drop Date]="NA", UBER[Drop Time]="NA"), "NA",M2818+N2818)</f>
        <v>NA</v>
      </c>
      <c r="M2818" s="3" t="s">
        <v>6</v>
      </c>
      <c r="N2818" s="4"/>
      <c r="O2818" s="4" t="str">
        <f>IF(UBER[Drop Date]="NA","No","yes")</f>
        <v>No</v>
      </c>
      <c r="P2818" s="4" t="str">
        <f t="shared" ref="P2818:P2881" si="134">IF(OR(L2818="NA",F2818="NA"), "", L2818 - F2818)</f>
        <v/>
      </c>
      <c r="Q2818" s="27" t="str">
        <f>IF(UBER[[Trip duration ]]="","",HOUR(P2818)*60 + MINUTE(P2818))</f>
        <v/>
      </c>
      <c r="R2818" s="27"/>
    </row>
    <row r="2819" spans="1:18" x14ac:dyDescent="0.3">
      <c r="A2819" s="1">
        <v>2829</v>
      </c>
      <c r="B2819" s="1" t="s">
        <v>8</v>
      </c>
      <c r="C2819" s="1">
        <v>208</v>
      </c>
      <c r="D2819" s="1" t="str">
        <f t="shared" si="132"/>
        <v>Yes</v>
      </c>
      <c r="E2819" s="1" t="s">
        <v>5</v>
      </c>
      <c r="F2819" s="2">
        <f>UBER[[#This Row],[Request Date]]+UBER[[#This Row],[Request Time]]</f>
        <v>42564.222222222219</v>
      </c>
      <c r="G2819" s="3">
        <v>42564</v>
      </c>
      <c r="H2819" s="4">
        <v>0.22222222222222221</v>
      </c>
      <c r="I2819" s="27">
        <f>HOUR(UBER[[#This Row],[Request Timestamp]])</f>
        <v>5</v>
      </c>
      <c r="J2819" s="4" t="str">
        <f t="shared" si="133"/>
        <v>Early Morning</v>
      </c>
      <c r="K2819" s="4" t="str">
        <f>TEXT(UBER[[#This Row],[Request Date]],"dddd")</f>
        <v>Wednesday</v>
      </c>
      <c r="L2819" s="2">
        <f>IF(OR(UBER[Drop Date]="NA", UBER[Drop Time]="NA"), "NA",M2819+N2819)</f>
        <v>42564.261805555558</v>
      </c>
      <c r="M2819" s="3">
        <v>42564</v>
      </c>
      <c r="N2819" s="4">
        <v>0.26180555555555557</v>
      </c>
      <c r="O2819" s="4" t="str">
        <f>IF(UBER[Drop Date]="NA","No","yes")</f>
        <v>yes</v>
      </c>
      <c r="P2819" s="4">
        <f t="shared" si="134"/>
        <v>3.9583333338669036E-2</v>
      </c>
      <c r="Q2819" s="27">
        <f>IF(UBER[[Trip duration ]]="","",HOUR(P2819)*60 + MINUTE(P2819))</f>
        <v>57</v>
      </c>
      <c r="R2819" s="27"/>
    </row>
    <row r="2820" spans="1:18" x14ac:dyDescent="0.3">
      <c r="A2820" s="1">
        <v>2830</v>
      </c>
      <c r="B2820" s="1" t="s">
        <v>8</v>
      </c>
      <c r="C2820" s="1">
        <v>272</v>
      </c>
      <c r="D2820" s="1" t="str">
        <f t="shared" si="132"/>
        <v>Yes</v>
      </c>
      <c r="E2820" s="1" t="s">
        <v>9</v>
      </c>
      <c r="F2820" s="2">
        <f>UBER[[#This Row],[Request Date]]+UBER[[#This Row],[Request Time]]</f>
        <v>42564.22152777778</v>
      </c>
      <c r="G2820" s="3">
        <v>42564</v>
      </c>
      <c r="H2820" s="4">
        <v>0.22152777777777777</v>
      </c>
      <c r="I2820" s="27">
        <f>HOUR(UBER[[#This Row],[Request Timestamp]])</f>
        <v>5</v>
      </c>
      <c r="J2820" s="4" t="str">
        <f t="shared" si="133"/>
        <v>Early Morning</v>
      </c>
      <c r="K2820" s="4" t="str">
        <f>TEXT(UBER[[#This Row],[Request Date]],"dddd")</f>
        <v>Wednesday</v>
      </c>
      <c r="L2820" s="2" t="str">
        <f>IF(OR(UBER[Drop Date]="NA", UBER[Drop Time]="NA"), "NA",M2820+N2820)</f>
        <v>NA</v>
      </c>
      <c r="M2820" s="3" t="s">
        <v>6</v>
      </c>
      <c r="N2820" s="4"/>
      <c r="O2820" s="4" t="str">
        <f>IF(UBER[Drop Date]="NA","No","yes")</f>
        <v>No</v>
      </c>
      <c r="P2820" s="4" t="str">
        <f t="shared" si="134"/>
        <v/>
      </c>
      <c r="Q2820" s="27" t="str">
        <f>IF(UBER[[Trip duration ]]="","",HOUR(P2820)*60 + MINUTE(P2820))</f>
        <v/>
      </c>
      <c r="R2820" s="27"/>
    </row>
    <row r="2821" spans="1:18" x14ac:dyDescent="0.3">
      <c r="A2821" s="1">
        <v>2831</v>
      </c>
      <c r="B2821" s="1" t="s">
        <v>4</v>
      </c>
      <c r="C2821" s="1">
        <v>279</v>
      </c>
      <c r="D2821" s="1" t="str">
        <f t="shared" si="132"/>
        <v>Yes</v>
      </c>
      <c r="E2821" s="1" t="s">
        <v>5</v>
      </c>
      <c r="F2821" s="2">
        <f>UBER[[#This Row],[Request Date]]+UBER[[#This Row],[Request Time]]</f>
        <v>42564.223611111112</v>
      </c>
      <c r="G2821" s="3">
        <v>42564</v>
      </c>
      <c r="H2821" s="4">
        <v>0.22361111111111109</v>
      </c>
      <c r="I2821" s="27">
        <f>HOUR(UBER[[#This Row],[Request Timestamp]])</f>
        <v>5</v>
      </c>
      <c r="J2821" s="4" t="str">
        <f t="shared" si="133"/>
        <v>Early Morning</v>
      </c>
      <c r="K2821" s="4" t="str">
        <f>TEXT(UBER[[#This Row],[Request Date]],"dddd")</f>
        <v>Wednesday</v>
      </c>
      <c r="L2821" s="2">
        <f>IF(OR(UBER[Drop Date]="NA", UBER[Drop Time]="NA"), "NA",M2821+N2821)</f>
        <v>42564.268055555556</v>
      </c>
      <c r="M2821" s="3">
        <v>42564</v>
      </c>
      <c r="N2821" s="4">
        <v>0.26805555555555555</v>
      </c>
      <c r="O2821" s="4" t="str">
        <f>IF(UBER[Drop Date]="NA","No","yes")</f>
        <v>yes</v>
      </c>
      <c r="P2821" s="4">
        <f t="shared" si="134"/>
        <v>4.4444444443797693E-2</v>
      </c>
      <c r="Q2821" s="27">
        <f>IF(UBER[[Trip duration ]]="","",HOUR(P2821)*60 + MINUTE(P2821))</f>
        <v>64</v>
      </c>
      <c r="R2821" s="27"/>
    </row>
    <row r="2822" spans="1:18" x14ac:dyDescent="0.3">
      <c r="A2822" s="1">
        <v>2832</v>
      </c>
      <c r="B2822" s="1" t="s">
        <v>8</v>
      </c>
      <c r="C2822" s="1">
        <v>26</v>
      </c>
      <c r="D2822" s="1" t="str">
        <f t="shared" si="132"/>
        <v>Yes</v>
      </c>
      <c r="E2822" s="1" t="s">
        <v>5</v>
      </c>
      <c r="F2822" s="2">
        <f>UBER[[#This Row],[Request Date]]+UBER[[#This Row],[Request Time]]</f>
        <v>42564.222222222219</v>
      </c>
      <c r="G2822" s="3">
        <v>42564</v>
      </c>
      <c r="H2822" s="4">
        <v>0.22222222222222221</v>
      </c>
      <c r="I2822" s="27">
        <f>HOUR(UBER[[#This Row],[Request Timestamp]])</f>
        <v>5</v>
      </c>
      <c r="J2822" s="4" t="str">
        <f t="shared" si="133"/>
        <v>Early Morning</v>
      </c>
      <c r="K2822" s="4" t="str">
        <f>TEXT(UBER[[#This Row],[Request Date]],"dddd")</f>
        <v>Wednesday</v>
      </c>
      <c r="L2822" s="2">
        <f>IF(OR(UBER[Drop Date]="NA", UBER[Drop Time]="NA"), "NA",M2822+N2822)</f>
        <v>42564.259722222225</v>
      </c>
      <c r="M2822" s="3">
        <v>42564</v>
      </c>
      <c r="N2822" s="4">
        <v>0.25972222222222224</v>
      </c>
      <c r="O2822" s="4" t="str">
        <f>IF(UBER[Drop Date]="NA","No","yes")</f>
        <v>yes</v>
      </c>
      <c r="P2822" s="4">
        <f t="shared" si="134"/>
        <v>3.7500000005820766E-2</v>
      </c>
      <c r="Q2822" s="27">
        <f>IF(UBER[[Trip duration ]]="","",HOUR(P2822)*60 + MINUTE(P2822))</f>
        <v>54</v>
      </c>
      <c r="R2822" s="27"/>
    </row>
    <row r="2823" spans="1:18" x14ac:dyDescent="0.3">
      <c r="A2823" s="1">
        <v>2833</v>
      </c>
      <c r="B2823" s="1" t="s">
        <v>8</v>
      </c>
      <c r="C2823" s="1">
        <v>25</v>
      </c>
      <c r="D2823" s="1" t="str">
        <f t="shared" si="132"/>
        <v>Yes</v>
      </c>
      <c r="E2823" s="1" t="s">
        <v>5</v>
      </c>
      <c r="F2823" s="2">
        <f>UBER[[#This Row],[Request Date]]+UBER[[#This Row],[Request Time]]</f>
        <v>42564.227083333331</v>
      </c>
      <c r="G2823" s="3">
        <v>42564</v>
      </c>
      <c r="H2823" s="4">
        <v>0.22708333333333333</v>
      </c>
      <c r="I2823" s="27">
        <f>HOUR(UBER[[#This Row],[Request Timestamp]])</f>
        <v>5</v>
      </c>
      <c r="J2823" s="4" t="str">
        <f t="shared" si="133"/>
        <v>Early Morning</v>
      </c>
      <c r="K2823" s="4" t="str">
        <f>TEXT(UBER[[#This Row],[Request Date]],"dddd")</f>
        <v>Wednesday</v>
      </c>
      <c r="L2823" s="2">
        <f>IF(OR(UBER[Drop Date]="NA", UBER[Drop Time]="NA"), "NA",M2823+N2823)</f>
        <v>42564.263194444444</v>
      </c>
      <c r="M2823" s="3">
        <v>42564</v>
      </c>
      <c r="N2823" s="4">
        <v>0.26319444444444445</v>
      </c>
      <c r="O2823" s="4" t="str">
        <f>IF(UBER[Drop Date]="NA","No","yes")</f>
        <v>yes</v>
      </c>
      <c r="P2823" s="4">
        <f t="shared" si="134"/>
        <v>3.6111111112404615E-2</v>
      </c>
      <c r="Q2823" s="27">
        <f>IF(UBER[[Trip duration ]]="","",HOUR(P2823)*60 + MINUTE(P2823))</f>
        <v>52</v>
      </c>
      <c r="R2823" s="27"/>
    </row>
    <row r="2824" spans="1:18" x14ac:dyDescent="0.3">
      <c r="A2824" s="1">
        <v>2834</v>
      </c>
      <c r="B2824" s="1" t="s">
        <v>8</v>
      </c>
      <c r="C2824" s="1">
        <v>166</v>
      </c>
      <c r="D2824" s="1" t="str">
        <f t="shared" si="132"/>
        <v>Yes</v>
      </c>
      <c r="E2824" s="1" t="s">
        <v>9</v>
      </c>
      <c r="F2824" s="2">
        <f>UBER[[#This Row],[Request Date]]+UBER[[#This Row],[Request Time]]</f>
        <v>42564.223611111112</v>
      </c>
      <c r="G2824" s="3">
        <v>42564</v>
      </c>
      <c r="H2824" s="4">
        <v>0.22361111111111109</v>
      </c>
      <c r="I2824" s="27">
        <f>HOUR(UBER[[#This Row],[Request Timestamp]])</f>
        <v>5</v>
      </c>
      <c r="J2824" s="4" t="str">
        <f t="shared" si="133"/>
        <v>Early Morning</v>
      </c>
      <c r="K2824" s="4" t="str">
        <f>TEXT(UBER[[#This Row],[Request Date]],"dddd")</f>
        <v>Wednesday</v>
      </c>
      <c r="L2824" s="2" t="str">
        <f>IF(OR(UBER[Drop Date]="NA", UBER[Drop Time]="NA"), "NA",M2824+N2824)</f>
        <v>NA</v>
      </c>
      <c r="M2824" s="3" t="s">
        <v>6</v>
      </c>
      <c r="N2824" s="4"/>
      <c r="O2824" s="4" t="str">
        <f>IF(UBER[Drop Date]="NA","No","yes")</f>
        <v>No</v>
      </c>
      <c r="P2824" s="4" t="str">
        <f t="shared" si="134"/>
        <v/>
      </c>
      <c r="Q2824" s="27" t="str">
        <f>IF(UBER[[Trip duration ]]="","",HOUR(P2824)*60 + MINUTE(P2824))</f>
        <v/>
      </c>
      <c r="R2824" s="27"/>
    </row>
    <row r="2825" spans="1:18" x14ac:dyDescent="0.3">
      <c r="A2825" s="1">
        <v>2835</v>
      </c>
      <c r="B2825" s="1" t="s">
        <v>8</v>
      </c>
      <c r="C2825" s="1">
        <v>170</v>
      </c>
      <c r="D2825" s="1" t="str">
        <f t="shared" si="132"/>
        <v>Yes</v>
      </c>
      <c r="E2825" s="1" t="s">
        <v>5</v>
      </c>
      <c r="F2825" s="2">
        <f>UBER[[#This Row],[Request Date]]+UBER[[#This Row],[Request Time]]</f>
        <v>42564.22152777778</v>
      </c>
      <c r="G2825" s="3">
        <v>42564</v>
      </c>
      <c r="H2825" s="4">
        <v>0.22152777777777777</v>
      </c>
      <c r="I2825" s="27">
        <f>HOUR(UBER[[#This Row],[Request Timestamp]])</f>
        <v>5</v>
      </c>
      <c r="J2825" s="4" t="str">
        <f t="shared" si="133"/>
        <v>Early Morning</v>
      </c>
      <c r="K2825" s="4" t="str">
        <f>TEXT(UBER[[#This Row],[Request Date]],"dddd")</f>
        <v>Wednesday</v>
      </c>
      <c r="L2825" s="2">
        <f>IF(OR(UBER[Drop Date]="NA", UBER[Drop Time]="NA"), "NA",M2825+N2825)</f>
        <v>42564.26666666667</v>
      </c>
      <c r="M2825" s="3">
        <v>42564</v>
      </c>
      <c r="N2825" s="4">
        <v>0.26666666666666666</v>
      </c>
      <c r="O2825" s="4" t="str">
        <f>IF(UBER[Drop Date]="NA","No","yes")</f>
        <v>yes</v>
      </c>
      <c r="P2825" s="4">
        <f t="shared" si="134"/>
        <v>4.5138888890505768E-2</v>
      </c>
      <c r="Q2825" s="27">
        <f>IF(UBER[[Trip duration ]]="","",HOUR(P2825)*60 + MINUTE(P2825))</f>
        <v>65</v>
      </c>
      <c r="R2825" s="27"/>
    </row>
    <row r="2826" spans="1:18" x14ac:dyDescent="0.3">
      <c r="A2826" s="1">
        <v>2836</v>
      </c>
      <c r="B2826" s="1" t="s">
        <v>8</v>
      </c>
      <c r="C2826" s="1">
        <v>280</v>
      </c>
      <c r="D2826" s="1" t="str">
        <f t="shared" si="132"/>
        <v>Yes</v>
      </c>
      <c r="E2826" s="1" t="s">
        <v>5</v>
      </c>
      <c r="F2826" s="2">
        <f>UBER[[#This Row],[Request Date]]+UBER[[#This Row],[Request Time]]</f>
        <v>42564.222222222219</v>
      </c>
      <c r="G2826" s="3">
        <v>42564</v>
      </c>
      <c r="H2826" s="4">
        <v>0.22222222222222221</v>
      </c>
      <c r="I2826" s="27">
        <f>HOUR(UBER[[#This Row],[Request Timestamp]])</f>
        <v>5</v>
      </c>
      <c r="J2826" s="4" t="str">
        <f t="shared" si="133"/>
        <v>Early Morning</v>
      </c>
      <c r="K2826" s="4" t="str">
        <f>TEXT(UBER[[#This Row],[Request Date]],"dddd")</f>
        <v>Wednesday</v>
      </c>
      <c r="L2826" s="2">
        <f>IF(OR(UBER[Drop Date]="NA", UBER[Drop Time]="NA"), "NA",M2826+N2826)</f>
        <v>42564.265277777777</v>
      </c>
      <c r="M2826" s="3">
        <v>42564</v>
      </c>
      <c r="N2826" s="4">
        <v>0.26527777777777778</v>
      </c>
      <c r="O2826" s="4" t="str">
        <f>IF(UBER[Drop Date]="NA","No","yes")</f>
        <v>yes</v>
      </c>
      <c r="P2826" s="4">
        <f t="shared" si="134"/>
        <v>4.3055555557657499E-2</v>
      </c>
      <c r="Q2826" s="27">
        <f>IF(UBER[[Trip duration ]]="","",HOUR(P2826)*60 + MINUTE(P2826))</f>
        <v>62</v>
      </c>
      <c r="R2826" s="27"/>
    </row>
    <row r="2827" spans="1:18" x14ac:dyDescent="0.3">
      <c r="A2827" s="1">
        <v>2837</v>
      </c>
      <c r="B2827" s="1" t="s">
        <v>8</v>
      </c>
      <c r="C2827" s="1">
        <v>293</v>
      </c>
      <c r="D2827" s="1" t="str">
        <f t="shared" si="132"/>
        <v>Yes</v>
      </c>
      <c r="E2827" s="1" t="s">
        <v>9</v>
      </c>
      <c r="F2827" s="2">
        <f>UBER[[#This Row],[Request Date]]+UBER[[#This Row],[Request Time]]</f>
        <v>42564.22152777778</v>
      </c>
      <c r="G2827" s="3">
        <v>42564</v>
      </c>
      <c r="H2827" s="4">
        <v>0.22152777777777777</v>
      </c>
      <c r="I2827" s="27">
        <f>HOUR(UBER[[#This Row],[Request Timestamp]])</f>
        <v>5</v>
      </c>
      <c r="J2827" s="4" t="str">
        <f t="shared" si="133"/>
        <v>Early Morning</v>
      </c>
      <c r="K2827" s="4" t="str">
        <f>TEXT(UBER[[#This Row],[Request Date]],"dddd")</f>
        <v>Wednesday</v>
      </c>
      <c r="L2827" s="2" t="str">
        <f>IF(OR(UBER[Drop Date]="NA", UBER[Drop Time]="NA"), "NA",M2827+N2827)</f>
        <v>NA</v>
      </c>
      <c r="M2827" s="3" t="s">
        <v>6</v>
      </c>
      <c r="N2827" s="4"/>
      <c r="O2827" s="4" t="str">
        <f>IF(UBER[Drop Date]="NA","No","yes")</f>
        <v>No</v>
      </c>
      <c r="P2827" s="4" t="str">
        <f t="shared" si="134"/>
        <v/>
      </c>
      <c r="Q2827" s="27" t="str">
        <f>IF(UBER[[Trip duration ]]="","",HOUR(P2827)*60 + MINUTE(P2827))</f>
        <v/>
      </c>
      <c r="R2827" s="27"/>
    </row>
    <row r="2828" spans="1:18" x14ac:dyDescent="0.3">
      <c r="A2828" s="1">
        <v>2838</v>
      </c>
      <c r="B2828" s="1" t="s">
        <v>8</v>
      </c>
      <c r="C2828" s="1" t="s">
        <v>6</v>
      </c>
      <c r="D2828" s="1" t="str">
        <f t="shared" si="132"/>
        <v>No</v>
      </c>
      <c r="E2828" s="1" t="s">
        <v>7</v>
      </c>
      <c r="F2828" s="2">
        <f>UBER[[#This Row],[Request Date]]+UBER[[#This Row],[Request Time]]</f>
        <v>42564.229166666664</v>
      </c>
      <c r="G2828" s="3">
        <v>42564</v>
      </c>
      <c r="H2828" s="4">
        <v>0.22916666666666666</v>
      </c>
      <c r="I2828" s="27">
        <f>HOUR(UBER[[#This Row],[Request Timestamp]])</f>
        <v>5</v>
      </c>
      <c r="J2828" s="4" t="str">
        <f t="shared" si="133"/>
        <v>Early Morning</v>
      </c>
      <c r="K2828" s="4" t="str">
        <f>TEXT(UBER[[#This Row],[Request Date]],"dddd")</f>
        <v>Wednesday</v>
      </c>
      <c r="L2828" s="2" t="str">
        <f>IF(OR(UBER[Drop Date]="NA", UBER[Drop Time]="NA"), "NA",M2828+N2828)</f>
        <v>NA</v>
      </c>
      <c r="M2828" s="3" t="s">
        <v>6</v>
      </c>
      <c r="N2828" s="4"/>
      <c r="O2828" s="4" t="str">
        <f>IF(UBER[Drop Date]="NA","No","yes")</f>
        <v>No</v>
      </c>
      <c r="P2828" s="4" t="str">
        <f t="shared" si="134"/>
        <v/>
      </c>
      <c r="Q2828" s="27" t="str">
        <f>IF(UBER[[Trip duration ]]="","",HOUR(P2828)*60 + MINUTE(P2828))</f>
        <v/>
      </c>
      <c r="R2828" s="27"/>
    </row>
    <row r="2829" spans="1:18" x14ac:dyDescent="0.3">
      <c r="A2829" s="1">
        <v>2839</v>
      </c>
      <c r="B2829" s="1" t="s">
        <v>4</v>
      </c>
      <c r="C2829" s="1">
        <v>88</v>
      </c>
      <c r="D2829" s="1" t="str">
        <f t="shared" si="132"/>
        <v>Yes</v>
      </c>
      <c r="E2829" s="1" t="s">
        <v>5</v>
      </c>
      <c r="F2829" s="2">
        <f>UBER[[#This Row],[Request Date]]+UBER[[#This Row],[Request Time]]</f>
        <v>42564.222222222219</v>
      </c>
      <c r="G2829" s="3">
        <v>42564</v>
      </c>
      <c r="H2829" s="4">
        <v>0.22222222222222221</v>
      </c>
      <c r="I2829" s="27">
        <f>HOUR(UBER[[#This Row],[Request Timestamp]])</f>
        <v>5</v>
      </c>
      <c r="J2829" s="4" t="str">
        <f t="shared" si="133"/>
        <v>Early Morning</v>
      </c>
      <c r="K2829" s="4" t="str">
        <f>TEXT(UBER[[#This Row],[Request Date]],"dddd")</f>
        <v>Wednesday</v>
      </c>
      <c r="L2829" s="2">
        <f>IF(OR(UBER[Drop Date]="NA", UBER[Drop Time]="NA"), "NA",M2829+N2829)</f>
        <v>42564.253472222219</v>
      </c>
      <c r="M2829" s="3">
        <v>42564</v>
      </c>
      <c r="N2829" s="4">
        <v>0.25347222222222221</v>
      </c>
      <c r="O2829" s="4" t="str">
        <f>IF(UBER[Drop Date]="NA","No","yes")</f>
        <v>yes</v>
      </c>
      <c r="P2829" s="4">
        <f t="shared" si="134"/>
        <v>3.125E-2</v>
      </c>
      <c r="Q2829" s="27">
        <f>IF(UBER[[Trip duration ]]="","",HOUR(P2829)*60 + MINUTE(P2829))</f>
        <v>45</v>
      </c>
      <c r="R2829" s="27"/>
    </row>
    <row r="2830" spans="1:18" x14ac:dyDescent="0.3">
      <c r="A2830" s="1">
        <v>2840</v>
      </c>
      <c r="B2830" s="1" t="s">
        <v>8</v>
      </c>
      <c r="C2830" s="1">
        <v>154</v>
      </c>
      <c r="D2830" s="1" t="str">
        <f t="shared" si="132"/>
        <v>Yes</v>
      </c>
      <c r="E2830" s="1" t="s">
        <v>9</v>
      </c>
      <c r="F2830" s="2">
        <f>UBER[[#This Row],[Request Date]]+UBER[[#This Row],[Request Time]]</f>
        <v>42564.226388888892</v>
      </c>
      <c r="G2830" s="3">
        <v>42564</v>
      </c>
      <c r="H2830" s="4">
        <v>0.22638888888888889</v>
      </c>
      <c r="I2830" s="27">
        <f>HOUR(UBER[[#This Row],[Request Timestamp]])</f>
        <v>5</v>
      </c>
      <c r="J2830" s="4" t="str">
        <f t="shared" si="133"/>
        <v>Early Morning</v>
      </c>
      <c r="K2830" s="4" t="str">
        <f>TEXT(UBER[[#This Row],[Request Date]],"dddd")</f>
        <v>Wednesday</v>
      </c>
      <c r="L2830" s="2" t="str">
        <f>IF(OR(UBER[Drop Date]="NA", UBER[Drop Time]="NA"), "NA",M2830+N2830)</f>
        <v>NA</v>
      </c>
      <c r="M2830" s="3" t="s">
        <v>6</v>
      </c>
      <c r="N2830" s="4"/>
      <c r="O2830" s="4" t="str">
        <f>IF(UBER[Drop Date]="NA","No","yes")</f>
        <v>No</v>
      </c>
      <c r="P2830" s="4" t="str">
        <f t="shared" si="134"/>
        <v/>
      </c>
      <c r="Q2830" s="27" t="str">
        <f>IF(UBER[[Trip duration ]]="","",HOUR(P2830)*60 + MINUTE(P2830))</f>
        <v/>
      </c>
      <c r="R2830" s="27"/>
    </row>
    <row r="2831" spans="1:18" x14ac:dyDescent="0.3">
      <c r="A2831" s="1">
        <v>2841</v>
      </c>
      <c r="B2831" s="1" t="s">
        <v>4</v>
      </c>
      <c r="C2831" s="1">
        <v>286</v>
      </c>
      <c r="D2831" s="1" t="str">
        <f t="shared" si="132"/>
        <v>Yes</v>
      </c>
      <c r="E2831" s="1" t="s">
        <v>5</v>
      </c>
      <c r="F2831" s="2">
        <f>UBER[[#This Row],[Request Date]]+UBER[[#This Row],[Request Time]]</f>
        <v>42564.224305555559</v>
      </c>
      <c r="G2831" s="3">
        <v>42564</v>
      </c>
      <c r="H2831" s="4">
        <v>0.22430555555555556</v>
      </c>
      <c r="I2831" s="27">
        <f>HOUR(UBER[[#This Row],[Request Timestamp]])</f>
        <v>5</v>
      </c>
      <c r="J2831" s="4" t="str">
        <f t="shared" si="133"/>
        <v>Early Morning</v>
      </c>
      <c r="K2831" s="4" t="str">
        <f>TEXT(UBER[[#This Row],[Request Date]],"dddd")</f>
        <v>Wednesday</v>
      </c>
      <c r="L2831" s="2">
        <f>IF(OR(UBER[Drop Date]="NA", UBER[Drop Time]="NA"), "NA",M2831+N2831)</f>
        <v>42564.245138888888</v>
      </c>
      <c r="M2831" s="3">
        <v>42564</v>
      </c>
      <c r="N2831" s="4">
        <v>0.24513888888888888</v>
      </c>
      <c r="O2831" s="4" t="str">
        <f>IF(UBER[Drop Date]="NA","No","yes")</f>
        <v>yes</v>
      </c>
      <c r="P2831" s="4">
        <f t="shared" si="134"/>
        <v>2.0833333328482695E-2</v>
      </c>
      <c r="Q2831" s="27">
        <f>IF(UBER[[Trip duration ]]="","",HOUR(P2831)*60 + MINUTE(P2831))</f>
        <v>30</v>
      </c>
      <c r="R2831" s="27"/>
    </row>
    <row r="2832" spans="1:18" x14ac:dyDescent="0.3">
      <c r="A2832" s="1">
        <v>2842</v>
      </c>
      <c r="B2832" s="1" t="s">
        <v>8</v>
      </c>
      <c r="C2832" s="1">
        <v>79</v>
      </c>
      <c r="D2832" s="1" t="str">
        <f t="shared" si="132"/>
        <v>Yes</v>
      </c>
      <c r="E2832" s="1" t="s">
        <v>9</v>
      </c>
      <c r="F2832" s="2">
        <f>UBER[[#This Row],[Request Date]]+UBER[[#This Row],[Request Time]]</f>
        <v>42564.220138888886</v>
      </c>
      <c r="G2832" s="3">
        <v>42564</v>
      </c>
      <c r="H2832" s="4">
        <v>0.22013888888888888</v>
      </c>
      <c r="I2832" s="27">
        <f>HOUR(UBER[[#This Row],[Request Timestamp]])</f>
        <v>5</v>
      </c>
      <c r="J2832" s="4" t="str">
        <f t="shared" si="133"/>
        <v>Early Morning</v>
      </c>
      <c r="K2832" s="4" t="str">
        <f>TEXT(UBER[[#This Row],[Request Date]],"dddd")</f>
        <v>Wednesday</v>
      </c>
      <c r="L2832" s="2" t="str">
        <f>IF(OR(UBER[Drop Date]="NA", UBER[Drop Time]="NA"), "NA",M2832+N2832)</f>
        <v>NA</v>
      </c>
      <c r="M2832" s="3" t="s">
        <v>6</v>
      </c>
      <c r="N2832" s="4"/>
      <c r="O2832" s="4" t="str">
        <f>IF(UBER[Drop Date]="NA","No","yes")</f>
        <v>No</v>
      </c>
      <c r="P2832" s="4" t="str">
        <f t="shared" si="134"/>
        <v/>
      </c>
      <c r="Q2832" s="27" t="str">
        <f>IF(UBER[[Trip duration ]]="","",HOUR(P2832)*60 + MINUTE(P2832))</f>
        <v/>
      </c>
      <c r="R2832" s="27"/>
    </row>
    <row r="2833" spans="1:18" x14ac:dyDescent="0.3">
      <c r="A2833" s="1">
        <v>2843</v>
      </c>
      <c r="B2833" s="1" t="s">
        <v>8</v>
      </c>
      <c r="C2833" s="1" t="s">
        <v>6</v>
      </c>
      <c r="D2833" s="1" t="str">
        <f t="shared" si="132"/>
        <v>No</v>
      </c>
      <c r="E2833" s="1" t="s">
        <v>7</v>
      </c>
      <c r="F2833" s="2">
        <f>UBER[[#This Row],[Request Date]]+UBER[[#This Row],[Request Time]]</f>
        <v>42564.227083333331</v>
      </c>
      <c r="G2833" s="3">
        <v>42564</v>
      </c>
      <c r="H2833" s="4">
        <v>0.22708333333333333</v>
      </c>
      <c r="I2833" s="27">
        <f>HOUR(UBER[[#This Row],[Request Timestamp]])</f>
        <v>5</v>
      </c>
      <c r="J2833" s="4" t="str">
        <f t="shared" si="133"/>
        <v>Early Morning</v>
      </c>
      <c r="K2833" s="4" t="str">
        <f>TEXT(UBER[[#This Row],[Request Date]],"dddd")</f>
        <v>Wednesday</v>
      </c>
      <c r="L2833" s="2" t="str">
        <f>IF(OR(UBER[Drop Date]="NA", UBER[Drop Time]="NA"), "NA",M2833+N2833)</f>
        <v>NA</v>
      </c>
      <c r="M2833" s="3" t="s">
        <v>6</v>
      </c>
      <c r="N2833" s="4"/>
      <c r="O2833" s="4" t="str">
        <f>IF(UBER[Drop Date]="NA","No","yes")</f>
        <v>No</v>
      </c>
      <c r="P2833" s="4" t="str">
        <f t="shared" si="134"/>
        <v/>
      </c>
      <c r="Q2833" s="27" t="str">
        <f>IF(UBER[[Trip duration ]]="","",HOUR(P2833)*60 + MINUTE(P2833))</f>
        <v/>
      </c>
      <c r="R2833" s="27"/>
    </row>
    <row r="2834" spans="1:18" x14ac:dyDescent="0.3">
      <c r="A2834" s="1">
        <v>2844</v>
      </c>
      <c r="B2834" s="1" t="s">
        <v>4</v>
      </c>
      <c r="C2834" s="1">
        <v>74</v>
      </c>
      <c r="D2834" s="1" t="str">
        <f t="shared" si="132"/>
        <v>Yes</v>
      </c>
      <c r="E2834" s="1" t="s">
        <v>9</v>
      </c>
      <c r="F2834" s="2">
        <f>UBER[[#This Row],[Request Date]]+UBER[[#This Row],[Request Time]]</f>
        <v>42564.227777777778</v>
      </c>
      <c r="G2834" s="3">
        <v>42564</v>
      </c>
      <c r="H2834" s="4">
        <v>0.22777777777777777</v>
      </c>
      <c r="I2834" s="27">
        <f>HOUR(UBER[[#This Row],[Request Timestamp]])</f>
        <v>5</v>
      </c>
      <c r="J2834" s="4" t="str">
        <f t="shared" si="133"/>
        <v>Early Morning</v>
      </c>
      <c r="K2834" s="4" t="str">
        <f>TEXT(UBER[[#This Row],[Request Date]],"dddd")</f>
        <v>Wednesday</v>
      </c>
      <c r="L2834" s="2" t="str">
        <f>IF(OR(UBER[Drop Date]="NA", UBER[Drop Time]="NA"), "NA",M2834+N2834)</f>
        <v>NA</v>
      </c>
      <c r="M2834" s="3" t="s">
        <v>6</v>
      </c>
      <c r="N2834" s="4"/>
      <c r="O2834" s="4" t="str">
        <f>IF(UBER[Drop Date]="NA","No","yes")</f>
        <v>No</v>
      </c>
      <c r="P2834" s="4" t="str">
        <f t="shared" si="134"/>
        <v/>
      </c>
      <c r="Q2834" s="27" t="str">
        <f>IF(UBER[[Trip duration ]]="","",HOUR(P2834)*60 + MINUTE(P2834))</f>
        <v/>
      </c>
      <c r="R2834" s="27"/>
    </row>
    <row r="2835" spans="1:18" x14ac:dyDescent="0.3">
      <c r="A2835" s="1">
        <v>2845</v>
      </c>
      <c r="B2835" s="1" t="s">
        <v>8</v>
      </c>
      <c r="C2835" s="1">
        <v>18</v>
      </c>
      <c r="D2835" s="1" t="str">
        <f t="shared" si="132"/>
        <v>Yes</v>
      </c>
      <c r="E2835" s="1" t="s">
        <v>5</v>
      </c>
      <c r="F2835" s="2">
        <f>UBER[[#This Row],[Request Date]]+UBER[[#This Row],[Request Time]]</f>
        <v>42564.227777777778</v>
      </c>
      <c r="G2835" s="3">
        <v>42564</v>
      </c>
      <c r="H2835" s="4">
        <v>0.22777777777777777</v>
      </c>
      <c r="I2835" s="27">
        <f>HOUR(UBER[[#This Row],[Request Timestamp]])</f>
        <v>5</v>
      </c>
      <c r="J2835" s="4" t="str">
        <f t="shared" si="133"/>
        <v>Early Morning</v>
      </c>
      <c r="K2835" s="4" t="str">
        <f>TEXT(UBER[[#This Row],[Request Date]],"dddd")</f>
        <v>Wednesday</v>
      </c>
      <c r="L2835" s="2">
        <f>IF(OR(UBER[Drop Date]="NA", UBER[Drop Time]="NA"), "NA",M2835+N2835)</f>
        <v>42564.256944444445</v>
      </c>
      <c r="M2835" s="3">
        <v>42564</v>
      </c>
      <c r="N2835" s="4">
        <v>0.25694444444444448</v>
      </c>
      <c r="O2835" s="4" t="str">
        <f>IF(UBER[Drop Date]="NA","No","yes")</f>
        <v>yes</v>
      </c>
      <c r="P2835" s="4">
        <f t="shared" si="134"/>
        <v>2.9166666667151731E-2</v>
      </c>
      <c r="Q2835" s="27">
        <f>IF(UBER[[Trip duration ]]="","",HOUR(P2835)*60 + MINUTE(P2835))</f>
        <v>42</v>
      </c>
      <c r="R2835" s="27"/>
    </row>
    <row r="2836" spans="1:18" x14ac:dyDescent="0.3">
      <c r="A2836" s="1">
        <v>2846</v>
      </c>
      <c r="B2836" s="1" t="s">
        <v>8</v>
      </c>
      <c r="C2836" s="1">
        <v>214</v>
      </c>
      <c r="D2836" s="1" t="str">
        <f t="shared" si="132"/>
        <v>Yes</v>
      </c>
      <c r="E2836" s="1" t="s">
        <v>9</v>
      </c>
      <c r="F2836" s="2">
        <f>UBER[[#This Row],[Request Date]]+UBER[[#This Row],[Request Time]]</f>
        <v>42564.224999999999</v>
      </c>
      <c r="G2836" s="3">
        <v>42564</v>
      </c>
      <c r="H2836" s="4">
        <v>0.22500000000000001</v>
      </c>
      <c r="I2836" s="27">
        <f>HOUR(UBER[[#This Row],[Request Timestamp]])</f>
        <v>5</v>
      </c>
      <c r="J2836" s="4" t="str">
        <f t="shared" si="133"/>
        <v>Early Morning</v>
      </c>
      <c r="K2836" s="4" t="str">
        <f>TEXT(UBER[[#This Row],[Request Date]],"dddd")</f>
        <v>Wednesday</v>
      </c>
      <c r="L2836" s="2" t="str">
        <f>IF(OR(UBER[Drop Date]="NA", UBER[Drop Time]="NA"), "NA",M2836+N2836)</f>
        <v>NA</v>
      </c>
      <c r="M2836" s="3" t="s">
        <v>6</v>
      </c>
      <c r="N2836" s="4"/>
      <c r="O2836" s="4" t="str">
        <f>IF(UBER[Drop Date]="NA","No","yes")</f>
        <v>No</v>
      </c>
      <c r="P2836" s="4" t="str">
        <f t="shared" si="134"/>
        <v/>
      </c>
      <c r="Q2836" s="27" t="str">
        <f>IF(UBER[[Trip duration ]]="","",HOUR(P2836)*60 + MINUTE(P2836))</f>
        <v/>
      </c>
      <c r="R2836" s="27"/>
    </row>
    <row r="2837" spans="1:18" x14ac:dyDescent="0.3">
      <c r="A2837" s="1">
        <v>2847</v>
      </c>
      <c r="B2837" s="1" t="s">
        <v>4</v>
      </c>
      <c r="C2837" s="1">
        <v>4</v>
      </c>
      <c r="D2837" s="1" t="str">
        <f t="shared" si="132"/>
        <v>Yes</v>
      </c>
      <c r="E2837" s="1" t="s">
        <v>5</v>
      </c>
      <c r="F2837" s="2">
        <f>UBER[[#This Row],[Request Date]]+UBER[[#This Row],[Request Time]]</f>
        <v>42564.231944444444</v>
      </c>
      <c r="G2837" s="3">
        <v>42564</v>
      </c>
      <c r="H2837" s="4">
        <v>0.23194444444444443</v>
      </c>
      <c r="I2837" s="27">
        <f>HOUR(UBER[[#This Row],[Request Timestamp]])</f>
        <v>5</v>
      </c>
      <c r="J2837" s="4" t="str">
        <f t="shared" si="133"/>
        <v>Early Morning</v>
      </c>
      <c r="K2837" s="4" t="str">
        <f>TEXT(UBER[[#This Row],[Request Date]],"dddd")</f>
        <v>Wednesday</v>
      </c>
      <c r="L2837" s="2">
        <f>IF(OR(UBER[Drop Date]="NA", UBER[Drop Time]="NA"), "NA",M2837+N2837)</f>
        <v>42564.256249999999</v>
      </c>
      <c r="M2837" s="3">
        <v>42564</v>
      </c>
      <c r="N2837" s="4">
        <v>0.25625000000000003</v>
      </c>
      <c r="O2837" s="4" t="str">
        <f>IF(UBER[Drop Date]="NA","No","yes")</f>
        <v>yes</v>
      </c>
      <c r="P2837" s="4">
        <f t="shared" si="134"/>
        <v>2.4305555554747116E-2</v>
      </c>
      <c r="Q2837" s="27">
        <f>IF(UBER[[Trip duration ]]="","",HOUR(P2837)*60 + MINUTE(P2837))</f>
        <v>35</v>
      </c>
      <c r="R2837" s="27"/>
    </row>
    <row r="2838" spans="1:18" x14ac:dyDescent="0.3">
      <c r="A2838" s="1">
        <v>2848</v>
      </c>
      <c r="B2838" s="1" t="s">
        <v>8</v>
      </c>
      <c r="C2838" s="1">
        <v>139</v>
      </c>
      <c r="D2838" s="1" t="str">
        <f t="shared" si="132"/>
        <v>Yes</v>
      </c>
      <c r="E2838" s="1" t="s">
        <v>9</v>
      </c>
      <c r="F2838" s="2">
        <f>UBER[[#This Row],[Request Date]]+UBER[[#This Row],[Request Time]]</f>
        <v>42564.23333333333</v>
      </c>
      <c r="G2838" s="3">
        <v>42564</v>
      </c>
      <c r="H2838" s="4">
        <v>0.23333333333333331</v>
      </c>
      <c r="I2838" s="27">
        <f>HOUR(UBER[[#This Row],[Request Timestamp]])</f>
        <v>5</v>
      </c>
      <c r="J2838" s="4" t="str">
        <f t="shared" si="133"/>
        <v>Early Morning</v>
      </c>
      <c r="K2838" s="4" t="str">
        <f>TEXT(UBER[[#This Row],[Request Date]],"dddd")</f>
        <v>Wednesday</v>
      </c>
      <c r="L2838" s="2" t="str">
        <f>IF(OR(UBER[Drop Date]="NA", UBER[Drop Time]="NA"), "NA",M2838+N2838)</f>
        <v>NA</v>
      </c>
      <c r="M2838" s="3" t="s">
        <v>6</v>
      </c>
      <c r="N2838" s="4"/>
      <c r="O2838" s="4" t="str">
        <f>IF(UBER[Drop Date]="NA","No","yes")</f>
        <v>No</v>
      </c>
      <c r="P2838" s="4" t="str">
        <f t="shared" si="134"/>
        <v/>
      </c>
      <c r="Q2838" s="27" t="str">
        <f>IF(UBER[[Trip duration ]]="","",HOUR(P2838)*60 + MINUTE(P2838))</f>
        <v/>
      </c>
      <c r="R2838" s="27"/>
    </row>
    <row r="2839" spans="1:18" x14ac:dyDescent="0.3">
      <c r="A2839" s="1">
        <v>2849</v>
      </c>
      <c r="B2839" s="1" t="s">
        <v>8</v>
      </c>
      <c r="C2839" s="1">
        <v>164</v>
      </c>
      <c r="D2839" s="1" t="str">
        <f t="shared" si="132"/>
        <v>Yes</v>
      </c>
      <c r="E2839" s="1" t="s">
        <v>5</v>
      </c>
      <c r="F2839" s="2">
        <f>UBER[[#This Row],[Request Date]]+UBER[[#This Row],[Request Time]]</f>
        <v>42564.228472222225</v>
      </c>
      <c r="G2839" s="3">
        <v>42564</v>
      </c>
      <c r="H2839" s="4">
        <v>0.22847222222222222</v>
      </c>
      <c r="I2839" s="27">
        <f>HOUR(UBER[[#This Row],[Request Timestamp]])</f>
        <v>5</v>
      </c>
      <c r="J2839" s="4" t="str">
        <f t="shared" si="133"/>
        <v>Early Morning</v>
      </c>
      <c r="K2839" s="4" t="str">
        <f>TEXT(UBER[[#This Row],[Request Date]],"dddd")</f>
        <v>Wednesday</v>
      </c>
      <c r="L2839" s="2">
        <f>IF(OR(UBER[Drop Date]="NA", UBER[Drop Time]="NA"), "NA",M2839+N2839)</f>
        <v>42564.273611111108</v>
      </c>
      <c r="M2839" s="3">
        <v>42564</v>
      </c>
      <c r="N2839" s="4">
        <v>0.27361111111111108</v>
      </c>
      <c r="O2839" s="4" t="str">
        <f>IF(UBER[Drop Date]="NA","No","yes")</f>
        <v>yes</v>
      </c>
      <c r="P2839" s="4">
        <f t="shared" si="134"/>
        <v>4.5138888883229811E-2</v>
      </c>
      <c r="Q2839" s="27">
        <f>IF(UBER[[Trip duration ]]="","",HOUR(P2839)*60 + MINUTE(P2839))</f>
        <v>65</v>
      </c>
      <c r="R2839" s="27"/>
    </row>
    <row r="2840" spans="1:18" x14ac:dyDescent="0.3">
      <c r="A2840" s="1">
        <v>2850</v>
      </c>
      <c r="B2840" s="1" t="s">
        <v>4</v>
      </c>
      <c r="C2840" s="1" t="s">
        <v>6</v>
      </c>
      <c r="D2840" s="1" t="str">
        <f t="shared" si="132"/>
        <v>No</v>
      </c>
      <c r="E2840" s="1" t="s">
        <v>7</v>
      </c>
      <c r="F2840" s="2">
        <f>UBER[[#This Row],[Request Date]]+UBER[[#This Row],[Request Time]]</f>
        <v>42564.234027777777</v>
      </c>
      <c r="G2840" s="3">
        <v>42564</v>
      </c>
      <c r="H2840" s="4">
        <v>0.23402777777777781</v>
      </c>
      <c r="I2840" s="27">
        <f>HOUR(UBER[[#This Row],[Request Timestamp]])</f>
        <v>5</v>
      </c>
      <c r="J2840" s="4" t="str">
        <f t="shared" si="133"/>
        <v>Early Morning</v>
      </c>
      <c r="K2840" s="4" t="str">
        <f>TEXT(UBER[[#This Row],[Request Date]],"dddd")</f>
        <v>Wednesday</v>
      </c>
      <c r="L2840" s="2" t="str">
        <f>IF(OR(UBER[Drop Date]="NA", UBER[Drop Time]="NA"), "NA",M2840+N2840)</f>
        <v>NA</v>
      </c>
      <c r="M2840" s="3" t="s">
        <v>6</v>
      </c>
      <c r="N2840" s="4"/>
      <c r="O2840" s="4" t="str">
        <f>IF(UBER[Drop Date]="NA","No","yes")</f>
        <v>No</v>
      </c>
      <c r="P2840" s="4" t="str">
        <f t="shared" si="134"/>
        <v/>
      </c>
      <c r="Q2840" s="27" t="str">
        <f>IF(UBER[[Trip duration ]]="","",HOUR(P2840)*60 + MINUTE(P2840))</f>
        <v/>
      </c>
      <c r="R2840" s="27"/>
    </row>
    <row r="2841" spans="1:18" x14ac:dyDescent="0.3">
      <c r="A2841" s="1">
        <v>2851</v>
      </c>
      <c r="B2841" s="1" t="s">
        <v>4</v>
      </c>
      <c r="C2841" s="1">
        <v>104</v>
      </c>
      <c r="D2841" s="1" t="str">
        <f t="shared" si="132"/>
        <v>Yes</v>
      </c>
      <c r="E2841" s="1" t="s">
        <v>5</v>
      </c>
      <c r="F2841" s="2">
        <f>UBER[[#This Row],[Request Date]]+UBER[[#This Row],[Request Time]]</f>
        <v>42564.229861111111</v>
      </c>
      <c r="G2841" s="3">
        <v>42564</v>
      </c>
      <c r="H2841" s="4">
        <v>0.2298611111111111</v>
      </c>
      <c r="I2841" s="27">
        <f>HOUR(UBER[[#This Row],[Request Timestamp]])</f>
        <v>5</v>
      </c>
      <c r="J2841" s="4" t="str">
        <f t="shared" si="133"/>
        <v>Early Morning</v>
      </c>
      <c r="K2841" s="4" t="str">
        <f>TEXT(UBER[[#This Row],[Request Date]],"dddd")</f>
        <v>Wednesday</v>
      </c>
      <c r="L2841" s="2">
        <f>IF(OR(UBER[Drop Date]="NA", UBER[Drop Time]="NA"), "NA",M2841+N2841)</f>
        <v>42564.277083333334</v>
      </c>
      <c r="M2841" s="3">
        <v>42564</v>
      </c>
      <c r="N2841" s="4">
        <v>0.27708333333333335</v>
      </c>
      <c r="O2841" s="4" t="str">
        <f>IF(UBER[Drop Date]="NA","No","yes")</f>
        <v>yes</v>
      </c>
      <c r="P2841" s="4">
        <f t="shared" si="134"/>
        <v>4.7222222223354038E-2</v>
      </c>
      <c r="Q2841" s="27">
        <f>IF(UBER[[Trip duration ]]="","",HOUR(P2841)*60 + MINUTE(P2841))</f>
        <v>68</v>
      </c>
      <c r="R2841" s="27"/>
    </row>
    <row r="2842" spans="1:18" x14ac:dyDescent="0.3">
      <c r="A2842" s="1">
        <v>2852</v>
      </c>
      <c r="B2842" s="1" t="s">
        <v>8</v>
      </c>
      <c r="C2842" s="1" t="s">
        <v>6</v>
      </c>
      <c r="D2842" s="1" t="str">
        <f t="shared" si="132"/>
        <v>No</v>
      </c>
      <c r="E2842" s="1" t="s">
        <v>7</v>
      </c>
      <c r="F2842" s="2">
        <f>UBER[[#This Row],[Request Date]]+UBER[[#This Row],[Request Time]]</f>
        <v>42564.238888888889</v>
      </c>
      <c r="G2842" s="3">
        <v>42564</v>
      </c>
      <c r="H2842" s="4">
        <v>0.2388888888888889</v>
      </c>
      <c r="I2842" s="27">
        <f>HOUR(UBER[[#This Row],[Request Timestamp]])</f>
        <v>5</v>
      </c>
      <c r="J2842" s="4" t="str">
        <f t="shared" si="133"/>
        <v>Early Morning</v>
      </c>
      <c r="K2842" s="4" t="str">
        <f>TEXT(UBER[[#This Row],[Request Date]],"dddd")</f>
        <v>Wednesday</v>
      </c>
      <c r="L2842" s="2" t="str">
        <f>IF(OR(UBER[Drop Date]="NA", UBER[Drop Time]="NA"), "NA",M2842+N2842)</f>
        <v>NA</v>
      </c>
      <c r="M2842" s="3" t="s">
        <v>6</v>
      </c>
      <c r="N2842" s="4"/>
      <c r="O2842" s="4" t="str">
        <f>IF(UBER[Drop Date]="NA","No","yes")</f>
        <v>No</v>
      </c>
      <c r="P2842" s="4" t="str">
        <f t="shared" si="134"/>
        <v/>
      </c>
      <c r="Q2842" s="27" t="str">
        <f>IF(UBER[[Trip duration ]]="","",HOUR(P2842)*60 + MINUTE(P2842))</f>
        <v/>
      </c>
      <c r="R2842" s="27"/>
    </row>
    <row r="2843" spans="1:18" x14ac:dyDescent="0.3">
      <c r="A2843" s="1">
        <v>2853</v>
      </c>
      <c r="B2843" s="1" t="s">
        <v>4</v>
      </c>
      <c r="C2843" s="1">
        <v>226</v>
      </c>
      <c r="D2843" s="1" t="str">
        <f t="shared" si="132"/>
        <v>Yes</v>
      </c>
      <c r="E2843" s="1" t="s">
        <v>5</v>
      </c>
      <c r="F2843" s="2">
        <f>UBER[[#This Row],[Request Date]]+UBER[[#This Row],[Request Time]]</f>
        <v>42564.23333333333</v>
      </c>
      <c r="G2843" s="3">
        <v>42564</v>
      </c>
      <c r="H2843" s="4">
        <v>0.23333333333333331</v>
      </c>
      <c r="I2843" s="27">
        <f>HOUR(UBER[[#This Row],[Request Timestamp]])</f>
        <v>5</v>
      </c>
      <c r="J2843" s="4" t="str">
        <f t="shared" si="133"/>
        <v>Early Morning</v>
      </c>
      <c r="K2843" s="4" t="str">
        <f>TEXT(UBER[[#This Row],[Request Date]],"dddd")</f>
        <v>Wednesday</v>
      </c>
      <c r="L2843" s="2">
        <f>IF(OR(UBER[Drop Date]="NA", UBER[Drop Time]="NA"), "NA",M2843+N2843)</f>
        <v>42564.267361111109</v>
      </c>
      <c r="M2843" s="3">
        <v>42564</v>
      </c>
      <c r="N2843" s="4">
        <v>0.2673611111111111</v>
      </c>
      <c r="O2843" s="4" t="str">
        <f>IF(UBER[Drop Date]="NA","No","yes")</f>
        <v>yes</v>
      </c>
      <c r="P2843" s="4">
        <f t="shared" si="134"/>
        <v>3.4027777779556345E-2</v>
      </c>
      <c r="Q2843" s="27">
        <f>IF(UBER[[Trip duration ]]="","",HOUR(P2843)*60 + MINUTE(P2843))</f>
        <v>49</v>
      </c>
      <c r="R2843" s="27"/>
    </row>
    <row r="2844" spans="1:18" x14ac:dyDescent="0.3">
      <c r="A2844" s="1">
        <v>2854</v>
      </c>
      <c r="B2844" s="1" t="s">
        <v>8</v>
      </c>
      <c r="C2844" s="1">
        <v>19</v>
      </c>
      <c r="D2844" s="1" t="str">
        <f t="shared" si="132"/>
        <v>Yes</v>
      </c>
      <c r="E2844" s="1" t="s">
        <v>9</v>
      </c>
      <c r="F2844" s="2">
        <f>UBER[[#This Row],[Request Date]]+UBER[[#This Row],[Request Time]]</f>
        <v>42564.234027777777</v>
      </c>
      <c r="G2844" s="3">
        <v>42564</v>
      </c>
      <c r="H2844" s="4">
        <v>0.23402777777777781</v>
      </c>
      <c r="I2844" s="27">
        <f>HOUR(UBER[[#This Row],[Request Timestamp]])</f>
        <v>5</v>
      </c>
      <c r="J2844" s="4" t="str">
        <f t="shared" si="133"/>
        <v>Early Morning</v>
      </c>
      <c r="K2844" s="4" t="str">
        <f>TEXT(UBER[[#This Row],[Request Date]],"dddd")</f>
        <v>Wednesday</v>
      </c>
      <c r="L2844" s="2" t="str">
        <f>IF(OR(UBER[Drop Date]="NA", UBER[Drop Time]="NA"), "NA",M2844+N2844)</f>
        <v>NA</v>
      </c>
      <c r="M2844" s="3" t="s">
        <v>6</v>
      </c>
      <c r="N2844" s="4"/>
      <c r="O2844" s="4" t="str">
        <f>IF(UBER[Drop Date]="NA","No","yes")</f>
        <v>No</v>
      </c>
      <c r="P2844" s="4" t="str">
        <f t="shared" si="134"/>
        <v/>
      </c>
      <c r="Q2844" s="27" t="str">
        <f>IF(UBER[[Trip duration ]]="","",HOUR(P2844)*60 + MINUTE(P2844))</f>
        <v/>
      </c>
      <c r="R2844" s="27"/>
    </row>
    <row r="2845" spans="1:18" x14ac:dyDescent="0.3">
      <c r="A2845" s="1">
        <v>2855</v>
      </c>
      <c r="B2845" s="1" t="s">
        <v>8</v>
      </c>
      <c r="C2845" s="1">
        <v>60</v>
      </c>
      <c r="D2845" s="1" t="str">
        <f t="shared" si="132"/>
        <v>Yes</v>
      </c>
      <c r="E2845" s="1" t="s">
        <v>9</v>
      </c>
      <c r="F2845" s="2">
        <f>UBER[[#This Row],[Request Date]]+UBER[[#This Row],[Request Time]]</f>
        <v>42564.232638888891</v>
      </c>
      <c r="G2845" s="3">
        <v>42564</v>
      </c>
      <c r="H2845" s="4">
        <v>0.23263888888888887</v>
      </c>
      <c r="I2845" s="27">
        <f>HOUR(UBER[[#This Row],[Request Timestamp]])</f>
        <v>5</v>
      </c>
      <c r="J2845" s="4" t="str">
        <f t="shared" si="133"/>
        <v>Early Morning</v>
      </c>
      <c r="K2845" s="4" t="str">
        <f>TEXT(UBER[[#This Row],[Request Date]],"dddd")</f>
        <v>Wednesday</v>
      </c>
      <c r="L2845" s="2" t="str">
        <f>IF(OR(UBER[Drop Date]="NA", UBER[Drop Time]="NA"), "NA",M2845+N2845)</f>
        <v>NA</v>
      </c>
      <c r="M2845" s="3" t="s">
        <v>6</v>
      </c>
      <c r="N2845" s="4"/>
      <c r="O2845" s="4" t="str">
        <f>IF(UBER[Drop Date]="NA","No","yes")</f>
        <v>No</v>
      </c>
      <c r="P2845" s="4" t="str">
        <f t="shared" si="134"/>
        <v/>
      </c>
      <c r="Q2845" s="27" t="str">
        <f>IF(UBER[[Trip duration ]]="","",HOUR(P2845)*60 + MINUTE(P2845))</f>
        <v/>
      </c>
      <c r="R2845" s="27"/>
    </row>
    <row r="2846" spans="1:18" x14ac:dyDescent="0.3">
      <c r="A2846" s="1">
        <v>2856</v>
      </c>
      <c r="B2846" s="1" t="s">
        <v>4</v>
      </c>
      <c r="C2846" s="1">
        <v>294</v>
      </c>
      <c r="D2846" s="1" t="str">
        <f t="shared" si="132"/>
        <v>Yes</v>
      </c>
      <c r="E2846" s="1" t="s">
        <v>5</v>
      </c>
      <c r="F2846" s="2">
        <f>UBER[[#This Row],[Request Date]]+UBER[[#This Row],[Request Time]]</f>
        <v>42564.231944444444</v>
      </c>
      <c r="G2846" s="3">
        <v>42564</v>
      </c>
      <c r="H2846" s="4">
        <v>0.23194444444444443</v>
      </c>
      <c r="I2846" s="27">
        <f>HOUR(UBER[[#This Row],[Request Timestamp]])</f>
        <v>5</v>
      </c>
      <c r="J2846" s="4" t="str">
        <f t="shared" si="133"/>
        <v>Early Morning</v>
      </c>
      <c r="K2846" s="4" t="str">
        <f>TEXT(UBER[[#This Row],[Request Date]],"dddd")</f>
        <v>Wednesday</v>
      </c>
      <c r="L2846" s="2">
        <f>IF(OR(UBER[Drop Date]="NA", UBER[Drop Time]="NA"), "NA",M2846+N2846)</f>
        <v>42564.281944444447</v>
      </c>
      <c r="M2846" s="3">
        <v>42564</v>
      </c>
      <c r="N2846" s="4">
        <v>0.28194444444444444</v>
      </c>
      <c r="O2846" s="4" t="str">
        <f>IF(UBER[Drop Date]="NA","No","yes")</f>
        <v>yes</v>
      </c>
      <c r="P2846" s="4">
        <f t="shared" si="134"/>
        <v>5.0000000002910383E-2</v>
      </c>
      <c r="Q2846" s="27">
        <f>IF(UBER[[Trip duration ]]="","",HOUR(P2846)*60 + MINUTE(P2846))</f>
        <v>72</v>
      </c>
      <c r="R2846" s="27"/>
    </row>
    <row r="2847" spans="1:18" x14ac:dyDescent="0.3">
      <c r="A2847" s="1">
        <v>2857</v>
      </c>
      <c r="B2847" s="1" t="s">
        <v>8</v>
      </c>
      <c r="C2847" s="1">
        <v>253</v>
      </c>
      <c r="D2847" s="1" t="str">
        <f t="shared" si="132"/>
        <v>Yes</v>
      </c>
      <c r="E2847" s="1" t="s">
        <v>5</v>
      </c>
      <c r="F2847" s="2">
        <f>UBER[[#This Row],[Request Date]]+UBER[[#This Row],[Request Time]]</f>
        <v>42564.232638888891</v>
      </c>
      <c r="G2847" s="3">
        <v>42564</v>
      </c>
      <c r="H2847" s="4">
        <v>0.23263888888888887</v>
      </c>
      <c r="I2847" s="27">
        <f>HOUR(UBER[[#This Row],[Request Timestamp]])</f>
        <v>5</v>
      </c>
      <c r="J2847" s="4" t="str">
        <f t="shared" si="133"/>
        <v>Early Morning</v>
      </c>
      <c r="K2847" s="4" t="str">
        <f>TEXT(UBER[[#This Row],[Request Date]],"dddd")</f>
        <v>Wednesday</v>
      </c>
      <c r="L2847" s="2">
        <f>IF(OR(UBER[Drop Date]="NA", UBER[Drop Time]="NA"), "NA",M2847+N2847)</f>
        <v>42564.26666666667</v>
      </c>
      <c r="M2847" s="3">
        <v>42564</v>
      </c>
      <c r="N2847" s="4">
        <v>0.26666666666666666</v>
      </c>
      <c r="O2847" s="4" t="str">
        <f>IF(UBER[Drop Date]="NA","No","yes")</f>
        <v>yes</v>
      </c>
      <c r="P2847" s="4">
        <f t="shared" si="134"/>
        <v>3.4027777779556345E-2</v>
      </c>
      <c r="Q2847" s="27">
        <f>IF(UBER[[Trip duration ]]="","",HOUR(P2847)*60 + MINUTE(P2847))</f>
        <v>49</v>
      </c>
      <c r="R2847" s="27"/>
    </row>
    <row r="2848" spans="1:18" x14ac:dyDescent="0.3">
      <c r="A2848" s="1">
        <v>2859</v>
      </c>
      <c r="B2848" s="1" t="s">
        <v>8</v>
      </c>
      <c r="C2848" s="1">
        <v>74</v>
      </c>
      <c r="D2848" s="1" t="str">
        <f t="shared" si="132"/>
        <v>Yes</v>
      </c>
      <c r="E2848" s="1" t="s">
        <v>5</v>
      </c>
      <c r="F2848" s="2">
        <f>UBER[[#This Row],[Request Date]]+UBER[[#This Row],[Request Time]]</f>
        <v>42564.23541666667</v>
      </c>
      <c r="G2848" s="3">
        <v>42564</v>
      </c>
      <c r="H2848" s="4">
        <v>0.23541666666666669</v>
      </c>
      <c r="I2848" s="27">
        <f>HOUR(UBER[[#This Row],[Request Timestamp]])</f>
        <v>5</v>
      </c>
      <c r="J2848" s="4" t="str">
        <f t="shared" si="133"/>
        <v>Early Morning</v>
      </c>
      <c r="K2848" s="4" t="str">
        <f>TEXT(UBER[[#This Row],[Request Date]],"dddd")</f>
        <v>Wednesday</v>
      </c>
      <c r="L2848" s="2">
        <f>IF(OR(UBER[Drop Date]="NA", UBER[Drop Time]="NA"), "NA",M2848+N2848)</f>
        <v>42564.275694444441</v>
      </c>
      <c r="M2848" s="3">
        <v>42564</v>
      </c>
      <c r="N2848" s="4">
        <v>0.27569444444444446</v>
      </c>
      <c r="O2848" s="4" t="str">
        <f>IF(UBER[Drop Date]="NA","No","yes")</f>
        <v>yes</v>
      </c>
      <c r="P2848" s="4">
        <f t="shared" si="134"/>
        <v>4.0277777770825196E-2</v>
      </c>
      <c r="Q2848" s="27">
        <f>IF(UBER[[Trip duration ]]="","",HOUR(P2848)*60 + MINUTE(P2848))</f>
        <v>58</v>
      </c>
      <c r="R2848" s="27"/>
    </row>
    <row r="2849" spans="1:18" x14ac:dyDescent="0.3">
      <c r="A2849" s="1">
        <v>2860</v>
      </c>
      <c r="B2849" s="1" t="s">
        <v>8</v>
      </c>
      <c r="C2849" s="1">
        <v>135</v>
      </c>
      <c r="D2849" s="1" t="str">
        <f t="shared" si="132"/>
        <v>Yes</v>
      </c>
      <c r="E2849" s="1" t="s">
        <v>9</v>
      </c>
      <c r="F2849" s="2">
        <f>UBER[[#This Row],[Request Date]]+UBER[[#This Row],[Request Time]]</f>
        <v>42564.236805555556</v>
      </c>
      <c r="G2849" s="3">
        <v>42564</v>
      </c>
      <c r="H2849" s="4">
        <v>0.23680555555555557</v>
      </c>
      <c r="I2849" s="27">
        <f>HOUR(UBER[[#This Row],[Request Timestamp]])</f>
        <v>5</v>
      </c>
      <c r="J2849" s="4" t="str">
        <f t="shared" si="133"/>
        <v>Early Morning</v>
      </c>
      <c r="K2849" s="4" t="str">
        <f>TEXT(UBER[[#This Row],[Request Date]],"dddd")</f>
        <v>Wednesday</v>
      </c>
      <c r="L2849" s="2" t="str">
        <f>IF(OR(UBER[Drop Date]="NA", UBER[Drop Time]="NA"), "NA",M2849+N2849)</f>
        <v>NA</v>
      </c>
      <c r="M2849" s="3" t="s">
        <v>6</v>
      </c>
      <c r="N2849" s="4"/>
      <c r="O2849" s="4" t="str">
        <f>IF(UBER[Drop Date]="NA","No","yes")</f>
        <v>No</v>
      </c>
      <c r="P2849" s="4" t="str">
        <f t="shared" si="134"/>
        <v/>
      </c>
      <c r="Q2849" s="27" t="str">
        <f>IF(UBER[[Trip duration ]]="","",HOUR(P2849)*60 + MINUTE(P2849))</f>
        <v/>
      </c>
      <c r="R2849" s="27"/>
    </row>
    <row r="2850" spans="1:18" x14ac:dyDescent="0.3">
      <c r="A2850" s="1">
        <v>2861</v>
      </c>
      <c r="B2850" s="1" t="s">
        <v>8</v>
      </c>
      <c r="C2850" s="1">
        <v>152</v>
      </c>
      <c r="D2850" s="1" t="str">
        <f t="shared" si="132"/>
        <v>Yes</v>
      </c>
      <c r="E2850" s="1" t="s">
        <v>5</v>
      </c>
      <c r="F2850" s="2">
        <f>UBER[[#This Row],[Request Date]]+UBER[[#This Row],[Request Time]]</f>
        <v>42564.234722222223</v>
      </c>
      <c r="G2850" s="3">
        <v>42564</v>
      </c>
      <c r="H2850" s="4">
        <v>0.23472222222222219</v>
      </c>
      <c r="I2850" s="27">
        <f>HOUR(UBER[[#This Row],[Request Timestamp]])</f>
        <v>5</v>
      </c>
      <c r="J2850" s="4" t="str">
        <f t="shared" si="133"/>
        <v>Early Morning</v>
      </c>
      <c r="K2850" s="4" t="str">
        <f>TEXT(UBER[[#This Row],[Request Date]],"dddd")</f>
        <v>Wednesday</v>
      </c>
      <c r="L2850" s="2">
        <f>IF(OR(UBER[Drop Date]="NA", UBER[Drop Time]="NA"), "NA",M2850+N2850)</f>
        <v>42564.28402777778</v>
      </c>
      <c r="M2850" s="3">
        <v>42564</v>
      </c>
      <c r="N2850" s="4">
        <v>0.28402777777777777</v>
      </c>
      <c r="O2850" s="4" t="str">
        <f>IF(UBER[Drop Date]="NA","No","yes")</f>
        <v>yes</v>
      </c>
      <c r="P2850" s="4">
        <f t="shared" si="134"/>
        <v>4.9305555556202307E-2</v>
      </c>
      <c r="Q2850" s="27">
        <f>IF(UBER[[Trip duration ]]="","",HOUR(P2850)*60 + MINUTE(P2850))</f>
        <v>71</v>
      </c>
      <c r="R2850" s="27"/>
    </row>
    <row r="2851" spans="1:18" x14ac:dyDescent="0.3">
      <c r="A2851" s="1">
        <v>2862</v>
      </c>
      <c r="B2851" s="1" t="s">
        <v>8</v>
      </c>
      <c r="C2851" s="1">
        <v>166</v>
      </c>
      <c r="D2851" s="1" t="str">
        <f t="shared" si="132"/>
        <v>Yes</v>
      </c>
      <c r="E2851" s="1" t="s">
        <v>9</v>
      </c>
      <c r="F2851" s="2">
        <f>UBER[[#This Row],[Request Date]]+UBER[[#This Row],[Request Time]]</f>
        <v>42564.236805555556</v>
      </c>
      <c r="G2851" s="3">
        <v>42564</v>
      </c>
      <c r="H2851" s="4">
        <v>0.23680555555555557</v>
      </c>
      <c r="I2851" s="27">
        <f>HOUR(UBER[[#This Row],[Request Timestamp]])</f>
        <v>5</v>
      </c>
      <c r="J2851" s="4" t="str">
        <f t="shared" si="133"/>
        <v>Early Morning</v>
      </c>
      <c r="K2851" s="4" t="str">
        <f>TEXT(UBER[[#This Row],[Request Date]],"dddd")</f>
        <v>Wednesday</v>
      </c>
      <c r="L2851" s="2" t="str">
        <f>IF(OR(UBER[Drop Date]="NA", UBER[Drop Time]="NA"), "NA",M2851+N2851)</f>
        <v>NA</v>
      </c>
      <c r="M2851" s="3" t="s">
        <v>6</v>
      </c>
      <c r="N2851" s="4"/>
      <c r="O2851" s="4" t="str">
        <f>IF(UBER[Drop Date]="NA","No","yes")</f>
        <v>No</v>
      </c>
      <c r="P2851" s="4" t="str">
        <f t="shared" si="134"/>
        <v/>
      </c>
      <c r="Q2851" s="27" t="str">
        <f>IF(UBER[[Trip duration ]]="","",HOUR(P2851)*60 + MINUTE(P2851))</f>
        <v/>
      </c>
      <c r="R2851" s="27"/>
    </row>
    <row r="2852" spans="1:18" x14ac:dyDescent="0.3">
      <c r="A2852" s="1">
        <v>2863</v>
      </c>
      <c r="B2852" s="1" t="s">
        <v>4</v>
      </c>
      <c r="C2852" s="1">
        <v>34</v>
      </c>
      <c r="D2852" s="1" t="str">
        <f t="shared" si="132"/>
        <v>Yes</v>
      </c>
      <c r="E2852" s="1" t="s">
        <v>5</v>
      </c>
      <c r="F2852" s="2">
        <f>UBER[[#This Row],[Request Date]]+UBER[[#This Row],[Request Time]]</f>
        <v>42564.240277777775</v>
      </c>
      <c r="G2852" s="3">
        <v>42564</v>
      </c>
      <c r="H2852" s="4">
        <v>0.24027777777777778</v>
      </c>
      <c r="I2852" s="27">
        <f>HOUR(UBER[[#This Row],[Request Timestamp]])</f>
        <v>5</v>
      </c>
      <c r="J2852" s="4" t="str">
        <f t="shared" si="133"/>
        <v>Early Morning</v>
      </c>
      <c r="K2852" s="4" t="str">
        <f>TEXT(UBER[[#This Row],[Request Date]],"dddd")</f>
        <v>Wednesday</v>
      </c>
      <c r="L2852" s="2">
        <f>IF(OR(UBER[Drop Date]="NA", UBER[Drop Time]="NA"), "NA",M2852+N2852)</f>
        <v>42564.265277777777</v>
      </c>
      <c r="M2852" s="3">
        <v>42564</v>
      </c>
      <c r="N2852" s="4">
        <v>0.26527777777777778</v>
      </c>
      <c r="O2852" s="4" t="str">
        <f>IF(UBER[Drop Date]="NA","No","yes")</f>
        <v>yes</v>
      </c>
      <c r="P2852" s="4">
        <f t="shared" si="134"/>
        <v>2.5000000001455192E-2</v>
      </c>
      <c r="Q2852" s="27">
        <f>IF(UBER[[Trip duration ]]="","",HOUR(P2852)*60 + MINUTE(P2852))</f>
        <v>36</v>
      </c>
      <c r="R2852" s="27"/>
    </row>
    <row r="2853" spans="1:18" x14ac:dyDescent="0.3">
      <c r="A2853" s="1">
        <v>2864</v>
      </c>
      <c r="B2853" s="1" t="s">
        <v>8</v>
      </c>
      <c r="C2853" s="1">
        <v>212</v>
      </c>
      <c r="D2853" s="1" t="str">
        <f t="shared" si="132"/>
        <v>Yes</v>
      </c>
      <c r="E2853" s="1" t="s">
        <v>5</v>
      </c>
      <c r="F2853" s="2">
        <f>UBER[[#This Row],[Request Date]]+UBER[[#This Row],[Request Time]]</f>
        <v>42564.238194444442</v>
      </c>
      <c r="G2853" s="3">
        <v>42564</v>
      </c>
      <c r="H2853" s="4">
        <v>0.23819444444444446</v>
      </c>
      <c r="I2853" s="27">
        <f>HOUR(UBER[[#This Row],[Request Timestamp]])</f>
        <v>5</v>
      </c>
      <c r="J2853" s="4" t="str">
        <f t="shared" si="133"/>
        <v>Early Morning</v>
      </c>
      <c r="K2853" s="4" t="str">
        <f>TEXT(UBER[[#This Row],[Request Date]],"dddd")</f>
        <v>Wednesday</v>
      </c>
      <c r="L2853" s="2">
        <f>IF(OR(UBER[Drop Date]="NA", UBER[Drop Time]="NA"), "NA",M2853+N2853)</f>
        <v>42564.256944444445</v>
      </c>
      <c r="M2853" s="3">
        <v>42564</v>
      </c>
      <c r="N2853" s="4">
        <v>0.25694444444444448</v>
      </c>
      <c r="O2853" s="4" t="str">
        <f>IF(UBER[Drop Date]="NA","No","yes")</f>
        <v>yes</v>
      </c>
      <c r="P2853" s="4">
        <f t="shared" si="134"/>
        <v>1.8750000002910383E-2</v>
      </c>
      <c r="Q2853" s="27">
        <f>IF(UBER[[Trip duration ]]="","",HOUR(P2853)*60 + MINUTE(P2853))</f>
        <v>27</v>
      </c>
      <c r="R2853" s="27"/>
    </row>
    <row r="2854" spans="1:18" x14ac:dyDescent="0.3">
      <c r="A2854" s="1">
        <v>2865</v>
      </c>
      <c r="B2854" s="1" t="s">
        <v>8</v>
      </c>
      <c r="C2854" s="1">
        <v>182</v>
      </c>
      <c r="D2854" s="1" t="str">
        <f t="shared" si="132"/>
        <v>Yes</v>
      </c>
      <c r="E2854" s="1" t="s">
        <v>5</v>
      </c>
      <c r="F2854" s="2">
        <f>UBER[[#This Row],[Request Date]]+UBER[[#This Row],[Request Time]]</f>
        <v>42564.237500000003</v>
      </c>
      <c r="G2854" s="3">
        <v>42564</v>
      </c>
      <c r="H2854" s="4">
        <v>0.23750000000000002</v>
      </c>
      <c r="I2854" s="27">
        <f>HOUR(UBER[[#This Row],[Request Timestamp]])</f>
        <v>5</v>
      </c>
      <c r="J2854" s="4" t="str">
        <f t="shared" si="133"/>
        <v>Early Morning</v>
      </c>
      <c r="K2854" s="4" t="str">
        <f>TEXT(UBER[[#This Row],[Request Date]],"dddd")</f>
        <v>Wednesday</v>
      </c>
      <c r="L2854" s="2">
        <f>IF(OR(UBER[Drop Date]="NA", UBER[Drop Time]="NA"), "NA",M2854+N2854)</f>
        <v>42564.267361111109</v>
      </c>
      <c r="M2854" s="3">
        <v>42564</v>
      </c>
      <c r="N2854" s="4">
        <v>0.2673611111111111</v>
      </c>
      <c r="O2854" s="4" t="str">
        <f>IF(UBER[Drop Date]="NA","No","yes")</f>
        <v>yes</v>
      </c>
      <c r="P2854" s="4">
        <f t="shared" si="134"/>
        <v>2.9861111106583849E-2</v>
      </c>
      <c r="Q2854" s="27">
        <f>IF(UBER[[Trip duration ]]="","",HOUR(P2854)*60 + MINUTE(P2854))</f>
        <v>43</v>
      </c>
      <c r="R2854" s="27"/>
    </row>
    <row r="2855" spans="1:18" x14ac:dyDescent="0.3">
      <c r="A2855" s="1">
        <v>2866</v>
      </c>
      <c r="B2855" s="1" t="s">
        <v>4</v>
      </c>
      <c r="C2855" s="1">
        <v>234</v>
      </c>
      <c r="D2855" s="1" t="str">
        <f t="shared" si="132"/>
        <v>Yes</v>
      </c>
      <c r="E2855" s="1" t="s">
        <v>5</v>
      </c>
      <c r="F2855" s="2">
        <f>UBER[[#This Row],[Request Date]]+UBER[[#This Row],[Request Time]]</f>
        <v>42564.23541666667</v>
      </c>
      <c r="G2855" s="3">
        <v>42564</v>
      </c>
      <c r="H2855" s="4">
        <v>0.23541666666666669</v>
      </c>
      <c r="I2855" s="27">
        <f>HOUR(UBER[[#This Row],[Request Timestamp]])</f>
        <v>5</v>
      </c>
      <c r="J2855" s="4" t="str">
        <f t="shared" si="133"/>
        <v>Early Morning</v>
      </c>
      <c r="K2855" s="4" t="str">
        <f>TEXT(UBER[[#This Row],[Request Date]],"dddd")</f>
        <v>Wednesday</v>
      </c>
      <c r="L2855" s="2">
        <f>IF(OR(UBER[Drop Date]="NA", UBER[Drop Time]="NA"), "NA",M2855+N2855)</f>
        <v>42564.260416666664</v>
      </c>
      <c r="M2855" s="3">
        <v>42564</v>
      </c>
      <c r="N2855" s="4">
        <v>0.26041666666666669</v>
      </c>
      <c r="O2855" s="4" t="str">
        <f>IF(UBER[Drop Date]="NA","No","yes")</f>
        <v>yes</v>
      </c>
      <c r="P2855" s="4">
        <f t="shared" si="134"/>
        <v>2.4999999994179234E-2</v>
      </c>
      <c r="Q2855" s="27">
        <f>IF(UBER[[Trip duration ]]="","",HOUR(P2855)*60 + MINUTE(P2855))</f>
        <v>36</v>
      </c>
      <c r="R2855" s="27"/>
    </row>
    <row r="2856" spans="1:18" x14ac:dyDescent="0.3">
      <c r="A2856" s="1">
        <v>2867</v>
      </c>
      <c r="B2856" s="1" t="s">
        <v>4</v>
      </c>
      <c r="C2856" s="1">
        <v>68</v>
      </c>
      <c r="D2856" s="1" t="str">
        <f t="shared" si="132"/>
        <v>Yes</v>
      </c>
      <c r="E2856" s="1" t="s">
        <v>5</v>
      </c>
      <c r="F2856" s="2">
        <f>UBER[[#This Row],[Request Date]]+UBER[[#This Row],[Request Time]]</f>
        <v>42564.239583333336</v>
      </c>
      <c r="G2856" s="3">
        <v>42564</v>
      </c>
      <c r="H2856" s="4">
        <v>0.23958333333333334</v>
      </c>
      <c r="I2856" s="27">
        <f>HOUR(UBER[[#This Row],[Request Timestamp]])</f>
        <v>5</v>
      </c>
      <c r="J2856" s="4" t="str">
        <f t="shared" si="133"/>
        <v>Early Morning</v>
      </c>
      <c r="K2856" s="4" t="str">
        <f>TEXT(UBER[[#This Row],[Request Date]],"dddd")</f>
        <v>Wednesday</v>
      </c>
      <c r="L2856" s="2">
        <f>IF(OR(UBER[Drop Date]="NA", UBER[Drop Time]="NA"), "NA",M2856+N2856)</f>
        <v>42564.269444444442</v>
      </c>
      <c r="M2856" s="3">
        <v>42564</v>
      </c>
      <c r="N2856" s="4">
        <v>0.26944444444444443</v>
      </c>
      <c r="O2856" s="4" t="str">
        <f>IF(UBER[Drop Date]="NA","No","yes")</f>
        <v>yes</v>
      </c>
      <c r="P2856" s="4">
        <f t="shared" si="134"/>
        <v>2.9861111106583849E-2</v>
      </c>
      <c r="Q2856" s="27">
        <f>IF(UBER[[Trip duration ]]="","",HOUR(P2856)*60 + MINUTE(P2856))</f>
        <v>43</v>
      </c>
      <c r="R2856" s="27"/>
    </row>
    <row r="2857" spans="1:18" x14ac:dyDescent="0.3">
      <c r="A2857" s="1">
        <v>2868</v>
      </c>
      <c r="B2857" s="1" t="s">
        <v>8</v>
      </c>
      <c r="C2857" s="1" t="s">
        <v>6</v>
      </c>
      <c r="D2857" s="1" t="str">
        <f t="shared" si="132"/>
        <v>No</v>
      </c>
      <c r="E2857" s="1" t="s">
        <v>7</v>
      </c>
      <c r="F2857" s="2">
        <f>UBER[[#This Row],[Request Date]]+UBER[[#This Row],[Request Time]]</f>
        <v>42564.238888888889</v>
      </c>
      <c r="G2857" s="3">
        <v>42564</v>
      </c>
      <c r="H2857" s="4">
        <v>0.2388888888888889</v>
      </c>
      <c r="I2857" s="27">
        <f>HOUR(UBER[[#This Row],[Request Timestamp]])</f>
        <v>5</v>
      </c>
      <c r="J2857" s="4" t="str">
        <f t="shared" si="133"/>
        <v>Early Morning</v>
      </c>
      <c r="K2857" s="4" t="str">
        <f>TEXT(UBER[[#This Row],[Request Date]],"dddd")</f>
        <v>Wednesday</v>
      </c>
      <c r="L2857" s="2" t="str">
        <f>IF(OR(UBER[Drop Date]="NA", UBER[Drop Time]="NA"), "NA",M2857+N2857)</f>
        <v>NA</v>
      </c>
      <c r="M2857" s="3" t="s">
        <v>6</v>
      </c>
      <c r="N2857" s="4"/>
      <c r="O2857" s="4" t="str">
        <f>IF(UBER[Drop Date]="NA","No","yes")</f>
        <v>No</v>
      </c>
      <c r="P2857" s="4" t="str">
        <f t="shared" si="134"/>
        <v/>
      </c>
      <c r="Q2857" s="27" t="str">
        <f>IF(UBER[[Trip duration ]]="","",HOUR(P2857)*60 + MINUTE(P2857))</f>
        <v/>
      </c>
      <c r="R2857" s="27"/>
    </row>
    <row r="2858" spans="1:18" x14ac:dyDescent="0.3">
      <c r="A2858" s="1">
        <v>2869</v>
      </c>
      <c r="B2858" s="1" t="s">
        <v>4</v>
      </c>
      <c r="C2858" s="1">
        <v>27</v>
      </c>
      <c r="D2858" s="1" t="str">
        <f t="shared" si="132"/>
        <v>Yes</v>
      </c>
      <c r="E2858" s="1" t="s">
        <v>5</v>
      </c>
      <c r="F2858" s="2">
        <f>UBER[[#This Row],[Request Date]]+UBER[[#This Row],[Request Time]]</f>
        <v>42564.243055555555</v>
      </c>
      <c r="G2858" s="3">
        <v>42564</v>
      </c>
      <c r="H2858" s="4">
        <v>0.24305555555555555</v>
      </c>
      <c r="I2858" s="27">
        <f>HOUR(UBER[[#This Row],[Request Timestamp]])</f>
        <v>5</v>
      </c>
      <c r="J2858" s="4" t="str">
        <f t="shared" si="133"/>
        <v>Early Morning</v>
      </c>
      <c r="K2858" s="4" t="str">
        <f>TEXT(UBER[[#This Row],[Request Date]],"dddd")</f>
        <v>Wednesday</v>
      </c>
      <c r="L2858" s="2">
        <f>IF(OR(UBER[Drop Date]="NA", UBER[Drop Time]="NA"), "NA",M2858+N2858)</f>
        <v>42564.268750000003</v>
      </c>
      <c r="M2858" s="3">
        <v>42564</v>
      </c>
      <c r="N2858" s="4">
        <v>0.26874999999999999</v>
      </c>
      <c r="O2858" s="4" t="str">
        <f>IF(UBER[Drop Date]="NA","No","yes")</f>
        <v>yes</v>
      </c>
      <c r="P2858" s="4">
        <f t="shared" si="134"/>
        <v>2.5694444448163267E-2</v>
      </c>
      <c r="Q2858" s="27">
        <f>IF(UBER[[Trip duration ]]="","",HOUR(P2858)*60 + MINUTE(P2858))</f>
        <v>37</v>
      </c>
      <c r="R2858" s="27"/>
    </row>
    <row r="2859" spans="1:18" x14ac:dyDescent="0.3">
      <c r="A2859" s="1">
        <v>2870</v>
      </c>
      <c r="B2859" s="1" t="s">
        <v>8</v>
      </c>
      <c r="C2859" s="1" t="s">
        <v>6</v>
      </c>
      <c r="D2859" s="1" t="str">
        <f t="shared" si="132"/>
        <v>No</v>
      </c>
      <c r="E2859" s="1" t="s">
        <v>7</v>
      </c>
      <c r="F2859" s="2">
        <f>UBER[[#This Row],[Request Date]]+UBER[[#This Row],[Request Time]]</f>
        <v>42564.236805555556</v>
      </c>
      <c r="G2859" s="3">
        <v>42564</v>
      </c>
      <c r="H2859" s="4">
        <v>0.23680555555555557</v>
      </c>
      <c r="I2859" s="27">
        <f>HOUR(UBER[[#This Row],[Request Timestamp]])</f>
        <v>5</v>
      </c>
      <c r="J2859" s="4" t="str">
        <f t="shared" si="133"/>
        <v>Early Morning</v>
      </c>
      <c r="K2859" s="4" t="str">
        <f>TEXT(UBER[[#This Row],[Request Date]],"dddd")</f>
        <v>Wednesday</v>
      </c>
      <c r="L2859" s="2" t="str">
        <f>IF(OR(UBER[Drop Date]="NA", UBER[Drop Time]="NA"), "NA",M2859+N2859)</f>
        <v>NA</v>
      </c>
      <c r="M2859" s="3" t="s">
        <v>6</v>
      </c>
      <c r="N2859" s="4"/>
      <c r="O2859" s="4" t="str">
        <f>IF(UBER[Drop Date]="NA","No","yes")</f>
        <v>No</v>
      </c>
      <c r="P2859" s="4" t="str">
        <f t="shared" si="134"/>
        <v/>
      </c>
      <c r="Q2859" s="27" t="str">
        <f>IF(UBER[[Trip duration ]]="","",HOUR(P2859)*60 + MINUTE(P2859))</f>
        <v/>
      </c>
      <c r="R2859" s="27"/>
    </row>
    <row r="2860" spans="1:18" x14ac:dyDescent="0.3">
      <c r="A2860" s="1">
        <v>2871</v>
      </c>
      <c r="B2860" s="1" t="s">
        <v>8</v>
      </c>
      <c r="C2860" s="1">
        <v>35</v>
      </c>
      <c r="D2860" s="1" t="str">
        <f t="shared" si="132"/>
        <v>Yes</v>
      </c>
      <c r="E2860" s="1" t="s">
        <v>5</v>
      </c>
      <c r="F2860" s="2">
        <f>UBER[[#This Row],[Request Date]]+UBER[[#This Row],[Request Time]]</f>
        <v>42564.245138888888</v>
      </c>
      <c r="G2860" s="3">
        <v>42564</v>
      </c>
      <c r="H2860" s="4">
        <v>0.24513888888888888</v>
      </c>
      <c r="I2860" s="27">
        <f>HOUR(UBER[[#This Row],[Request Timestamp]])</f>
        <v>5</v>
      </c>
      <c r="J2860" s="4" t="str">
        <f t="shared" si="133"/>
        <v>Early Morning</v>
      </c>
      <c r="K2860" s="4" t="str">
        <f>TEXT(UBER[[#This Row],[Request Date]],"dddd")</f>
        <v>Wednesday</v>
      </c>
      <c r="L2860" s="2">
        <f>IF(OR(UBER[Drop Date]="NA", UBER[Drop Time]="NA"), "NA",M2860+N2860)</f>
        <v>42564.291666666664</v>
      </c>
      <c r="M2860" s="3">
        <v>42564</v>
      </c>
      <c r="N2860" s="4">
        <v>0.29166666666666669</v>
      </c>
      <c r="O2860" s="4" t="str">
        <f>IF(UBER[Drop Date]="NA","No","yes")</f>
        <v>yes</v>
      </c>
      <c r="P2860" s="4">
        <f t="shared" si="134"/>
        <v>4.6527777776645962E-2</v>
      </c>
      <c r="Q2860" s="27">
        <f>IF(UBER[[Trip duration ]]="","",HOUR(P2860)*60 + MINUTE(P2860))</f>
        <v>67</v>
      </c>
      <c r="R2860" s="27"/>
    </row>
    <row r="2861" spans="1:18" x14ac:dyDescent="0.3">
      <c r="A2861" s="1">
        <v>2872</v>
      </c>
      <c r="B2861" s="1" t="s">
        <v>8</v>
      </c>
      <c r="C2861" s="1">
        <v>205</v>
      </c>
      <c r="D2861" s="1" t="str">
        <f t="shared" si="132"/>
        <v>Yes</v>
      </c>
      <c r="E2861" s="1" t="s">
        <v>9</v>
      </c>
      <c r="F2861" s="2">
        <f>UBER[[#This Row],[Request Date]]+UBER[[#This Row],[Request Time]]</f>
        <v>42564.236805555556</v>
      </c>
      <c r="G2861" s="3">
        <v>42564</v>
      </c>
      <c r="H2861" s="4">
        <v>0.23680555555555557</v>
      </c>
      <c r="I2861" s="27">
        <f>HOUR(UBER[[#This Row],[Request Timestamp]])</f>
        <v>5</v>
      </c>
      <c r="J2861" s="4" t="str">
        <f t="shared" si="133"/>
        <v>Early Morning</v>
      </c>
      <c r="K2861" s="4" t="str">
        <f>TEXT(UBER[[#This Row],[Request Date]],"dddd")</f>
        <v>Wednesday</v>
      </c>
      <c r="L2861" s="2" t="str">
        <f>IF(OR(UBER[Drop Date]="NA", UBER[Drop Time]="NA"), "NA",M2861+N2861)</f>
        <v>NA</v>
      </c>
      <c r="M2861" s="3" t="s">
        <v>6</v>
      </c>
      <c r="N2861" s="4"/>
      <c r="O2861" s="4" t="str">
        <f>IF(UBER[Drop Date]="NA","No","yes")</f>
        <v>No</v>
      </c>
      <c r="P2861" s="4" t="str">
        <f t="shared" si="134"/>
        <v/>
      </c>
      <c r="Q2861" s="27" t="str">
        <f>IF(UBER[[Trip duration ]]="","",HOUR(P2861)*60 + MINUTE(P2861))</f>
        <v/>
      </c>
      <c r="R2861" s="27"/>
    </row>
    <row r="2862" spans="1:18" x14ac:dyDescent="0.3">
      <c r="A2862" s="1">
        <v>2873</v>
      </c>
      <c r="B2862" s="1" t="s">
        <v>8</v>
      </c>
      <c r="C2862" s="1">
        <v>230</v>
      </c>
      <c r="D2862" s="1" t="str">
        <f t="shared" si="132"/>
        <v>Yes</v>
      </c>
      <c r="E2862" s="1" t="s">
        <v>9</v>
      </c>
      <c r="F2862" s="2">
        <f>UBER[[#This Row],[Request Date]]+UBER[[#This Row],[Request Time]]</f>
        <v>42564.241666666669</v>
      </c>
      <c r="G2862" s="3">
        <v>42564</v>
      </c>
      <c r="H2862" s="4">
        <v>0.24166666666666667</v>
      </c>
      <c r="I2862" s="27">
        <f>HOUR(UBER[[#This Row],[Request Timestamp]])</f>
        <v>5</v>
      </c>
      <c r="J2862" s="4" t="str">
        <f t="shared" si="133"/>
        <v>Early Morning</v>
      </c>
      <c r="K2862" s="4" t="str">
        <f>TEXT(UBER[[#This Row],[Request Date]],"dddd")</f>
        <v>Wednesday</v>
      </c>
      <c r="L2862" s="2" t="str">
        <f>IF(OR(UBER[Drop Date]="NA", UBER[Drop Time]="NA"), "NA",M2862+N2862)</f>
        <v>NA</v>
      </c>
      <c r="M2862" s="3" t="s">
        <v>6</v>
      </c>
      <c r="N2862" s="4"/>
      <c r="O2862" s="4" t="str">
        <f>IF(UBER[Drop Date]="NA","No","yes")</f>
        <v>No</v>
      </c>
      <c r="P2862" s="4" t="str">
        <f t="shared" si="134"/>
        <v/>
      </c>
      <c r="Q2862" s="27" t="str">
        <f>IF(UBER[[Trip duration ]]="","",HOUR(P2862)*60 + MINUTE(P2862))</f>
        <v/>
      </c>
      <c r="R2862" s="27"/>
    </row>
    <row r="2863" spans="1:18" x14ac:dyDescent="0.3">
      <c r="A2863" s="1">
        <v>2874</v>
      </c>
      <c r="B2863" s="1" t="s">
        <v>8</v>
      </c>
      <c r="C2863" s="1" t="s">
        <v>6</v>
      </c>
      <c r="D2863" s="1" t="str">
        <f t="shared" si="132"/>
        <v>No</v>
      </c>
      <c r="E2863" s="1" t="s">
        <v>7</v>
      </c>
      <c r="F2863" s="2">
        <f>UBER[[#This Row],[Request Date]]+UBER[[#This Row],[Request Time]]</f>
        <v>42564.239583333336</v>
      </c>
      <c r="G2863" s="3">
        <v>42564</v>
      </c>
      <c r="H2863" s="4">
        <v>0.23958333333333334</v>
      </c>
      <c r="I2863" s="27">
        <f>HOUR(UBER[[#This Row],[Request Timestamp]])</f>
        <v>5</v>
      </c>
      <c r="J2863" s="4" t="str">
        <f t="shared" si="133"/>
        <v>Early Morning</v>
      </c>
      <c r="K2863" s="4" t="str">
        <f>TEXT(UBER[[#This Row],[Request Date]],"dddd")</f>
        <v>Wednesday</v>
      </c>
      <c r="L2863" s="2" t="str">
        <f>IF(OR(UBER[Drop Date]="NA", UBER[Drop Time]="NA"), "NA",M2863+N2863)</f>
        <v>NA</v>
      </c>
      <c r="M2863" s="3" t="s">
        <v>6</v>
      </c>
      <c r="N2863" s="4"/>
      <c r="O2863" s="4" t="str">
        <f>IF(UBER[Drop Date]="NA","No","yes")</f>
        <v>No</v>
      </c>
      <c r="P2863" s="4" t="str">
        <f t="shared" si="134"/>
        <v/>
      </c>
      <c r="Q2863" s="27" t="str">
        <f>IF(UBER[[Trip duration ]]="","",HOUR(P2863)*60 + MINUTE(P2863))</f>
        <v/>
      </c>
      <c r="R2863" s="27"/>
    </row>
    <row r="2864" spans="1:18" x14ac:dyDescent="0.3">
      <c r="A2864" s="1">
        <v>2875</v>
      </c>
      <c r="B2864" s="1" t="s">
        <v>8</v>
      </c>
      <c r="C2864" s="1">
        <v>295</v>
      </c>
      <c r="D2864" s="1" t="str">
        <f t="shared" si="132"/>
        <v>Yes</v>
      </c>
      <c r="E2864" s="1" t="s">
        <v>9</v>
      </c>
      <c r="F2864" s="2">
        <f>UBER[[#This Row],[Request Date]]+UBER[[#This Row],[Request Time]]</f>
        <v>42564.245833333334</v>
      </c>
      <c r="G2864" s="3">
        <v>42564</v>
      </c>
      <c r="H2864" s="4">
        <v>0.24583333333333335</v>
      </c>
      <c r="I2864" s="27">
        <f>HOUR(UBER[[#This Row],[Request Timestamp]])</f>
        <v>5</v>
      </c>
      <c r="J2864" s="4" t="str">
        <f t="shared" si="133"/>
        <v>Early Morning</v>
      </c>
      <c r="K2864" s="4" t="str">
        <f>TEXT(UBER[[#This Row],[Request Date]],"dddd")</f>
        <v>Wednesday</v>
      </c>
      <c r="L2864" s="2" t="str">
        <f>IF(OR(UBER[Drop Date]="NA", UBER[Drop Time]="NA"), "NA",M2864+N2864)</f>
        <v>NA</v>
      </c>
      <c r="M2864" s="3" t="s">
        <v>6</v>
      </c>
      <c r="N2864" s="4"/>
      <c r="O2864" s="4" t="str">
        <f>IF(UBER[Drop Date]="NA","No","yes")</f>
        <v>No</v>
      </c>
      <c r="P2864" s="4" t="str">
        <f t="shared" si="134"/>
        <v/>
      </c>
      <c r="Q2864" s="27" t="str">
        <f>IF(UBER[[Trip duration ]]="","",HOUR(P2864)*60 + MINUTE(P2864))</f>
        <v/>
      </c>
      <c r="R2864" s="27"/>
    </row>
    <row r="2865" spans="1:18" x14ac:dyDescent="0.3">
      <c r="A2865" s="1">
        <v>2876</v>
      </c>
      <c r="B2865" s="1" t="s">
        <v>8</v>
      </c>
      <c r="C2865" s="1">
        <v>132</v>
      </c>
      <c r="D2865" s="1" t="str">
        <f t="shared" si="132"/>
        <v>Yes</v>
      </c>
      <c r="E2865" s="1" t="s">
        <v>5</v>
      </c>
      <c r="F2865" s="2">
        <f>UBER[[#This Row],[Request Date]]+UBER[[#This Row],[Request Time]]</f>
        <v>42564.242361111108</v>
      </c>
      <c r="G2865" s="3">
        <v>42564</v>
      </c>
      <c r="H2865" s="4">
        <v>0.24236111111111111</v>
      </c>
      <c r="I2865" s="27">
        <f>HOUR(UBER[[#This Row],[Request Timestamp]])</f>
        <v>5</v>
      </c>
      <c r="J2865" s="4" t="str">
        <f t="shared" si="133"/>
        <v>Early Morning</v>
      </c>
      <c r="K2865" s="4" t="str">
        <f>TEXT(UBER[[#This Row],[Request Date]],"dddd")</f>
        <v>Wednesday</v>
      </c>
      <c r="L2865" s="2">
        <f>IF(OR(UBER[Drop Date]="NA", UBER[Drop Time]="NA"), "NA",M2865+N2865)</f>
        <v>42564.268750000003</v>
      </c>
      <c r="M2865" s="3">
        <v>42564</v>
      </c>
      <c r="N2865" s="4">
        <v>0.26874999999999999</v>
      </c>
      <c r="O2865" s="4" t="str">
        <f>IF(UBER[Drop Date]="NA","No","yes")</f>
        <v>yes</v>
      </c>
      <c r="P2865" s="4">
        <f t="shared" si="134"/>
        <v>2.6388888894871343E-2</v>
      </c>
      <c r="Q2865" s="27">
        <f>IF(UBER[[Trip duration ]]="","",HOUR(P2865)*60 + MINUTE(P2865))</f>
        <v>38</v>
      </c>
      <c r="R2865" s="27"/>
    </row>
    <row r="2866" spans="1:18" x14ac:dyDescent="0.3">
      <c r="A2866" s="1">
        <v>2877</v>
      </c>
      <c r="B2866" s="1" t="s">
        <v>4</v>
      </c>
      <c r="C2866" s="1">
        <v>175</v>
      </c>
      <c r="D2866" s="1" t="str">
        <f t="shared" si="132"/>
        <v>Yes</v>
      </c>
      <c r="E2866" s="1" t="s">
        <v>5</v>
      </c>
      <c r="F2866" s="2">
        <f>UBER[[#This Row],[Request Date]]+UBER[[#This Row],[Request Time]]</f>
        <v>42564.242361111108</v>
      </c>
      <c r="G2866" s="3">
        <v>42564</v>
      </c>
      <c r="H2866" s="4">
        <v>0.24236111111111111</v>
      </c>
      <c r="I2866" s="27">
        <f>HOUR(UBER[[#This Row],[Request Timestamp]])</f>
        <v>5</v>
      </c>
      <c r="J2866" s="4" t="str">
        <f t="shared" si="133"/>
        <v>Early Morning</v>
      </c>
      <c r="K2866" s="4" t="str">
        <f>TEXT(UBER[[#This Row],[Request Date]],"dddd")</f>
        <v>Wednesday</v>
      </c>
      <c r="L2866" s="2">
        <f>IF(OR(UBER[Drop Date]="NA", UBER[Drop Time]="NA"), "NA",M2866+N2866)</f>
        <v>42564.293749999997</v>
      </c>
      <c r="M2866" s="3">
        <v>42564</v>
      </c>
      <c r="N2866" s="4">
        <v>0.29375000000000001</v>
      </c>
      <c r="O2866" s="4" t="str">
        <f>IF(UBER[Drop Date]="NA","No","yes")</f>
        <v>yes</v>
      </c>
      <c r="P2866" s="4">
        <f t="shared" si="134"/>
        <v>5.1388888889050577E-2</v>
      </c>
      <c r="Q2866" s="27">
        <f>IF(UBER[[Trip duration ]]="","",HOUR(P2866)*60 + MINUTE(P2866))</f>
        <v>74</v>
      </c>
      <c r="R2866" s="27"/>
    </row>
    <row r="2867" spans="1:18" x14ac:dyDescent="0.3">
      <c r="A2867" s="1">
        <v>2878</v>
      </c>
      <c r="B2867" s="1" t="s">
        <v>8</v>
      </c>
      <c r="C2867" s="1" t="s">
        <v>6</v>
      </c>
      <c r="D2867" s="1" t="str">
        <f t="shared" si="132"/>
        <v>No</v>
      </c>
      <c r="E2867" s="1" t="s">
        <v>7</v>
      </c>
      <c r="F2867" s="2">
        <f>UBER[[#This Row],[Request Date]]+UBER[[#This Row],[Request Time]]</f>
        <v>42564.246527777781</v>
      </c>
      <c r="G2867" s="3">
        <v>42564</v>
      </c>
      <c r="H2867" s="4">
        <v>0.24652777777777779</v>
      </c>
      <c r="I2867" s="27">
        <f>HOUR(UBER[[#This Row],[Request Timestamp]])</f>
        <v>5</v>
      </c>
      <c r="J2867" s="4" t="str">
        <f t="shared" si="133"/>
        <v>Early Morning</v>
      </c>
      <c r="K2867" s="4" t="str">
        <f>TEXT(UBER[[#This Row],[Request Date]],"dddd")</f>
        <v>Wednesday</v>
      </c>
      <c r="L2867" s="2" t="str">
        <f>IF(OR(UBER[Drop Date]="NA", UBER[Drop Time]="NA"), "NA",M2867+N2867)</f>
        <v>NA</v>
      </c>
      <c r="M2867" s="3" t="s">
        <v>6</v>
      </c>
      <c r="N2867" s="4"/>
      <c r="O2867" s="4" t="str">
        <f>IF(UBER[Drop Date]="NA","No","yes")</f>
        <v>No</v>
      </c>
      <c r="P2867" s="4" t="str">
        <f t="shared" si="134"/>
        <v/>
      </c>
      <c r="Q2867" s="27" t="str">
        <f>IF(UBER[[Trip duration ]]="","",HOUR(P2867)*60 + MINUTE(P2867))</f>
        <v/>
      </c>
      <c r="R2867" s="27"/>
    </row>
    <row r="2868" spans="1:18" x14ac:dyDescent="0.3">
      <c r="A2868" s="1">
        <v>2879</v>
      </c>
      <c r="B2868" s="1" t="s">
        <v>8</v>
      </c>
      <c r="C2868" s="1">
        <v>90</v>
      </c>
      <c r="D2868" s="1" t="str">
        <f t="shared" si="132"/>
        <v>Yes</v>
      </c>
      <c r="E2868" s="1" t="s">
        <v>5</v>
      </c>
      <c r="F2868" s="2">
        <f>UBER[[#This Row],[Request Date]]+UBER[[#This Row],[Request Time]]</f>
        <v>42564.249305555553</v>
      </c>
      <c r="G2868" s="3">
        <v>42564</v>
      </c>
      <c r="H2868" s="4">
        <v>0.24930555555555556</v>
      </c>
      <c r="I2868" s="27">
        <f>HOUR(UBER[[#This Row],[Request Timestamp]])</f>
        <v>5</v>
      </c>
      <c r="J2868" s="4" t="str">
        <f t="shared" si="133"/>
        <v>Early Morning</v>
      </c>
      <c r="K2868" s="4" t="str">
        <f>TEXT(UBER[[#This Row],[Request Date]],"dddd")</f>
        <v>Wednesday</v>
      </c>
      <c r="L2868" s="2">
        <f>IF(OR(UBER[Drop Date]="NA", UBER[Drop Time]="NA"), "NA",M2868+N2868)</f>
        <v>42564.284722222219</v>
      </c>
      <c r="M2868" s="3">
        <v>42564</v>
      </c>
      <c r="N2868" s="4">
        <v>0.28472222222222221</v>
      </c>
      <c r="O2868" s="4" t="str">
        <f>IF(UBER[Drop Date]="NA","No","yes")</f>
        <v>yes</v>
      </c>
      <c r="P2868" s="4">
        <f t="shared" si="134"/>
        <v>3.5416666665696539E-2</v>
      </c>
      <c r="Q2868" s="27">
        <f>IF(UBER[[Trip duration ]]="","",HOUR(P2868)*60 + MINUTE(P2868))</f>
        <v>51</v>
      </c>
      <c r="R2868" s="27"/>
    </row>
    <row r="2869" spans="1:18" x14ac:dyDescent="0.3">
      <c r="A2869" s="1">
        <v>2880</v>
      </c>
      <c r="B2869" s="1" t="s">
        <v>4</v>
      </c>
      <c r="C2869" s="1">
        <v>232</v>
      </c>
      <c r="D2869" s="1" t="str">
        <f t="shared" si="132"/>
        <v>Yes</v>
      </c>
      <c r="E2869" s="1" t="s">
        <v>5</v>
      </c>
      <c r="F2869" s="2">
        <f>UBER[[#This Row],[Request Date]]+UBER[[#This Row],[Request Time]]</f>
        <v>42564.245138888888</v>
      </c>
      <c r="G2869" s="3">
        <v>42564</v>
      </c>
      <c r="H2869" s="4">
        <v>0.24513888888888888</v>
      </c>
      <c r="I2869" s="27">
        <f>HOUR(UBER[[#This Row],[Request Timestamp]])</f>
        <v>5</v>
      </c>
      <c r="J2869" s="4" t="str">
        <f t="shared" si="133"/>
        <v>Early Morning</v>
      </c>
      <c r="K2869" s="4" t="str">
        <f>TEXT(UBER[[#This Row],[Request Date]],"dddd")</f>
        <v>Wednesday</v>
      </c>
      <c r="L2869" s="2">
        <f>IF(OR(UBER[Drop Date]="NA", UBER[Drop Time]="NA"), "NA",M2869+N2869)</f>
        <v>42564.291666666664</v>
      </c>
      <c r="M2869" s="3">
        <v>42564</v>
      </c>
      <c r="N2869" s="4">
        <v>0.29166666666666669</v>
      </c>
      <c r="O2869" s="4" t="str">
        <f>IF(UBER[Drop Date]="NA","No","yes")</f>
        <v>yes</v>
      </c>
      <c r="P2869" s="4">
        <f t="shared" si="134"/>
        <v>4.6527777776645962E-2</v>
      </c>
      <c r="Q2869" s="27">
        <f>IF(UBER[[Trip duration ]]="","",HOUR(P2869)*60 + MINUTE(P2869))</f>
        <v>67</v>
      </c>
      <c r="R2869" s="27"/>
    </row>
    <row r="2870" spans="1:18" x14ac:dyDescent="0.3">
      <c r="A2870" s="1">
        <v>2881</v>
      </c>
      <c r="B2870" s="1" t="s">
        <v>8</v>
      </c>
      <c r="C2870" s="1">
        <v>267</v>
      </c>
      <c r="D2870" s="1" t="str">
        <f t="shared" si="132"/>
        <v>Yes</v>
      </c>
      <c r="E2870" s="1" t="s">
        <v>9</v>
      </c>
      <c r="F2870" s="2">
        <f>UBER[[#This Row],[Request Date]]+UBER[[#This Row],[Request Time]]</f>
        <v>42564.248611111114</v>
      </c>
      <c r="G2870" s="3">
        <v>42564</v>
      </c>
      <c r="H2870" s="4">
        <v>0.24861111111111112</v>
      </c>
      <c r="I2870" s="27">
        <f>HOUR(UBER[[#This Row],[Request Timestamp]])</f>
        <v>5</v>
      </c>
      <c r="J2870" s="4" t="str">
        <f t="shared" si="133"/>
        <v>Early Morning</v>
      </c>
      <c r="K2870" s="4" t="str">
        <f>TEXT(UBER[[#This Row],[Request Date]],"dddd")</f>
        <v>Wednesday</v>
      </c>
      <c r="L2870" s="2" t="str">
        <f>IF(OR(UBER[Drop Date]="NA", UBER[Drop Time]="NA"), "NA",M2870+N2870)</f>
        <v>NA</v>
      </c>
      <c r="M2870" s="3" t="s">
        <v>6</v>
      </c>
      <c r="N2870" s="4"/>
      <c r="O2870" s="4" t="str">
        <f>IF(UBER[Drop Date]="NA","No","yes")</f>
        <v>No</v>
      </c>
      <c r="P2870" s="4" t="str">
        <f t="shared" si="134"/>
        <v/>
      </c>
      <c r="Q2870" s="27" t="str">
        <f>IF(UBER[[Trip duration ]]="","",HOUR(P2870)*60 + MINUTE(P2870))</f>
        <v/>
      </c>
      <c r="R2870" s="27"/>
    </row>
    <row r="2871" spans="1:18" x14ac:dyDescent="0.3">
      <c r="A2871" s="1">
        <v>2882</v>
      </c>
      <c r="B2871" s="1" t="s">
        <v>8</v>
      </c>
      <c r="C2871" s="1" t="s">
        <v>6</v>
      </c>
      <c r="D2871" s="1" t="str">
        <f t="shared" si="132"/>
        <v>No</v>
      </c>
      <c r="E2871" s="1" t="s">
        <v>7</v>
      </c>
      <c r="F2871" s="2">
        <f>UBER[[#This Row],[Request Date]]+UBER[[#This Row],[Request Time]]</f>
        <v>42564.248611111114</v>
      </c>
      <c r="G2871" s="3">
        <v>42564</v>
      </c>
      <c r="H2871" s="4">
        <v>0.24861111111111112</v>
      </c>
      <c r="I2871" s="27">
        <f>HOUR(UBER[[#This Row],[Request Timestamp]])</f>
        <v>5</v>
      </c>
      <c r="J2871" s="4" t="str">
        <f t="shared" si="133"/>
        <v>Early Morning</v>
      </c>
      <c r="K2871" s="4" t="str">
        <f>TEXT(UBER[[#This Row],[Request Date]],"dddd")</f>
        <v>Wednesday</v>
      </c>
      <c r="L2871" s="2" t="str">
        <f>IF(OR(UBER[Drop Date]="NA", UBER[Drop Time]="NA"), "NA",M2871+N2871)</f>
        <v>NA</v>
      </c>
      <c r="M2871" s="3" t="s">
        <v>6</v>
      </c>
      <c r="N2871" s="4"/>
      <c r="O2871" s="4" t="str">
        <f>IF(UBER[Drop Date]="NA","No","yes")</f>
        <v>No</v>
      </c>
      <c r="P2871" s="4" t="str">
        <f t="shared" si="134"/>
        <v/>
      </c>
      <c r="Q2871" s="27" t="str">
        <f>IF(UBER[[Trip duration ]]="","",HOUR(P2871)*60 + MINUTE(P2871))</f>
        <v/>
      </c>
      <c r="R2871" s="27"/>
    </row>
    <row r="2872" spans="1:18" x14ac:dyDescent="0.3">
      <c r="A2872" s="1">
        <v>2883</v>
      </c>
      <c r="B2872" s="1" t="s">
        <v>8</v>
      </c>
      <c r="C2872" s="1">
        <v>17</v>
      </c>
      <c r="D2872" s="1" t="str">
        <f t="shared" si="132"/>
        <v>Yes</v>
      </c>
      <c r="E2872" s="1" t="s">
        <v>9</v>
      </c>
      <c r="F2872" s="2">
        <f>UBER[[#This Row],[Request Date]]+UBER[[#This Row],[Request Time]]</f>
        <v>42564.245833333334</v>
      </c>
      <c r="G2872" s="3">
        <v>42564</v>
      </c>
      <c r="H2872" s="4">
        <v>0.24583333333333335</v>
      </c>
      <c r="I2872" s="27">
        <f>HOUR(UBER[[#This Row],[Request Timestamp]])</f>
        <v>5</v>
      </c>
      <c r="J2872" s="4" t="str">
        <f t="shared" si="133"/>
        <v>Early Morning</v>
      </c>
      <c r="K2872" s="4" t="str">
        <f>TEXT(UBER[[#This Row],[Request Date]],"dddd")</f>
        <v>Wednesday</v>
      </c>
      <c r="L2872" s="2" t="str">
        <f>IF(OR(UBER[Drop Date]="NA", UBER[Drop Time]="NA"), "NA",M2872+N2872)</f>
        <v>NA</v>
      </c>
      <c r="M2872" s="3" t="s">
        <v>6</v>
      </c>
      <c r="N2872" s="4"/>
      <c r="O2872" s="4" t="str">
        <f>IF(UBER[Drop Date]="NA","No","yes")</f>
        <v>No</v>
      </c>
      <c r="P2872" s="4" t="str">
        <f t="shared" si="134"/>
        <v/>
      </c>
      <c r="Q2872" s="27" t="str">
        <f>IF(UBER[[Trip duration ]]="","",HOUR(P2872)*60 + MINUTE(P2872))</f>
        <v/>
      </c>
      <c r="R2872" s="27"/>
    </row>
    <row r="2873" spans="1:18" x14ac:dyDescent="0.3">
      <c r="A2873" s="1">
        <v>2884</v>
      </c>
      <c r="B2873" s="1" t="s">
        <v>8</v>
      </c>
      <c r="C2873" s="1">
        <v>84</v>
      </c>
      <c r="D2873" s="1" t="str">
        <f t="shared" si="132"/>
        <v>Yes</v>
      </c>
      <c r="E2873" s="1" t="s">
        <v>9</v>
      </c>
      <c r="F2873" s="2">
        <f>UBER[[#This Row],[Request Date]]+UBER[[#This Row],[Request Time]]</f>
        <v>42564.245833333334</v>
      </c>
      <c r="G2873" s="3">
        <v>42564</v>
      </c>
      <c r="H2873" s="4">
        <v>0.24583333333333335</v>
      </c>
      <c r="I2873" s="27">
        <f>HOUR(UBER[[#This Row],[Request Timestamp]])</f>
        <v>5</v>
      </c>
      <c r="J2873" s="4" t="str">
        <f t="shared" si="133"/>
        <v>Early Morning</v>
      </c>
      <c r="K2873" s="4" t="str">
        <f>TEXT(UBER[[#This Row],[Request Date]],"dddd")</f>
        <v>Wednesday</v>
      </c>
      <c r="L2873" s="2" t="str">
        <f>IF(OR(UBER[Drop Date]="NA", UBER[Drop Time]="NA"), "NA",M2873+N2873)</f>
        <v>NA</v>
      </c>
      <c r="M2873" s="3" t="s">
        <v>6</v>
      </c>
      <c r="N2873" s="4"/>
      <c r="O2873" s="4" t="str">
        <f>IF(UBER[Drop Date]="NA","No","yes")</f>
        <v>No</v>
      </c>
      <c r="P2873" s="4" t="str">
        <f t="shared" si="134"/>
        <v/>
      </c>
      <c r="Q2873" s="27" t="str">
        <f>IF(UBER[[Trip duration ]]="","",HOUR(P2873)*60 + MINUTE(P2873))</f>
        <v/>
      </c>
      <c r="R2873" s="27"/>
    </row>
    <row r="2874" spans="1:18" x14ac:dyDescent="0.3">
      <c r="A2874" s="1">
        <v>2885</v>
      </c>
      <c r="B2874" s="1" t="s">
        <v>8</v>
      </c>
      <c r="C2874" s="1">
        <v>165</v>
      </c>
      <c r="D2874" s="1" t="str">
        <f t="shared" si="132"/>
        <v>Yes</v>
      </c>
      <c r="E2874" s="1" t="s">
        <v>9</v>
      </c>
      <c r="F2874" s="2">
        <f>UBER[[#This Row],[Request Date]]+UBER[[#This Row],[Request Time]]</f>
        <v>42564.245833333334</v>
      </c>
      <c r="G2874" s="3">
        <v>42564</v>
      </c>
      <c r="H2874" s="4">
        <v>0.24583333333333335</v>
      </c>
      <c r="I2874" s="27">
        <f>HOUR(UBER[[#This Row],[Request Timestamp]])</f>
        <v>5</v>
      </c>
      <c r="J2874" s="4" t="str">
        <f t="shared" si="133"/>
        <v>Early Morning</v>
      </c>
      <c r="K2874" s="4" t="str">
        <f>TEXT(UBER[[#This Row],[Request Date]],"dddd")</f>
        <v>Wednesday</v>
      </c>
      <c r="L2874" s="2" t="str">
        <f>IF(OR(UBER[Drop Date]="NA", UBER[Drop Time]="NA"), "NA",M2874+N2874)</f>
        <v>NA</v>
      </c>
      <c r="M2874" s="3" t="s">
        <v>6</v>
      </c>
      <c r="N2874" s="4"/>
      <c r="O2874" s="4" t="str">
        <f>IF(UBER[Drop Date]="NA","No","yes")</f>
        <v>No</v>
      </c>
      <c r="P2874" s="4" t="str">
        <f t="shared" si="134"/>
        <v/>
      </c>
      <c r="Q2874" s="27" t="str">
        <f>IF(UBER[[Trip duration ]]="","",HOUR(P2874)*60 + MINUTE(P2874))</f>
        <v/>
      </c>
      <c r="R2874" s="27"/>
    </row>
    <row r="2875" spans="1:18" x14ac:dyDescent="0.3">
      <c r="A2875" s="1">
        <v>2886</v>
      </c>
      <c r="B2875" s="1" t="s">
        <v>8</v>
      </c>
      <c r="C2875" s="1">
        <v>178</v>
      </c>
      <c r="D2875" s="1" t="str">
        <f t="shared" si="132"/>
        <v>Yes</v>
      </c>
      <c r="E2875" s="1" t="s">
        <v>9</v>
      </c>
      <c r="F2875" s="2">
        <f>UBER[[#This Row],[Request Date]]+UBER[[#This Row],[Request Time]]</f>
        <v>42564.250694444447</v>
      </c>
      <c r="G2875" s="3">
        <v>42564</v>
      </c>
      <c r="H2875" s="4">
        <v>0.25069444444444444</v>
      </c>
      <c r="I2875" s="27">
        <f>HOUR(UBER[[#This Row],[Request Timestamp]])</f>
        <v>6</v>
      </c>
      <c r="J2875" s="4" t="str">
        <f t="shared" si="133"/>
        <v>Early Morning</v>
      </c>
      <c r="K2875" s="4" t="str">
        <f>TEXT(UBER[[#This Row],[Request Date]],"dddd")</f>
        <v>Wednesday</v>
      </c>
      <c r="L2875" s="2" t="str">
        <f>IF(OR(UBER[Drop Date]="NA", UBER[Drop Time]="NA"), "NA",M2875+N2875)</f>
        <v>NA</v>
      </c>
      <c r="M2875" s="3" t="s">
        <v>6</v>
      </c>
      <c r="N2875" s="4"/>
      <c r="O2875" s="4" t="str">
        <f>IF(UBER[Drop Date]="NA","No","yes")</f>
        <v>No</v>
      </c>
      <c r="P2875" s="4" t="str">
        <f t="shared" si="134"/>
        <v/>
      </c>
      <c r="Q2875" s="27" t="str">
        <f>IF(UBER[[Trip duration ]]="","",HOUR(P2875)*60 + MINUTE(P2875))</f>
        <v/>
      </c>
      <c r="R2875" s="27"/>
    </row>
    <row r="2876" spans="1:18" x14ac:dyDescent="0.3">
      <c r="A2876" s="1">
        <v>2887</v>
      </c>
      <c r="B2876" s="1" t="s">
        <v>8</v>
      </c>
      <c r="C2876" s="1">
        <v>281</v>
      </c>
      <c r="D2876" s="1" t="str">
        <f t="shared" si="132"/>
        <v>Yes</v>
      </c>
      <c r="E2876" s="1" t="s">
        <v>5</v>
      </c>
      <c r="F2876" s="2">
        <f>UBER[[#This Row],[Request Date]]+UBER[[#This Row],[Request Time]]</f>
        <v>42564.243055555555</v>
      </c>
      <c r="G2876" s="3">
        <v>42564</v>
      </c>
      <c r="H2876" s="4">
        <v>0.24305555555555555</v>
      </c>
      <c r="I2876" s="27">
        <f>HOUR(UBER[[#This Row],[Request Timestamp]])</f>
        <v>5</v>
      </c>
      <c r="J2876" s="4" t="str">
        <f t="shared" si="133"/>
        <v>Early Morning</v>
      </c>
      <c r="K2876" s="4" t="str">
        <f>TEXT(UBER[[#This Row],[Request Date]],"dddd")</f>
        <v>Wednesday</v>
      </c>
      <c r="L2876" s="2">
        <f>IF(OR(UBER[Drop Date]="NA", UBER[Drop Time]="NA"), "NA",M2876+N2876)</f>
        <v>42564.269444444442</v>
      </c>
      <c r="M2876" s="3">
        <v>42564</v>
      </c>
      <c r="N2876" s="4">
        <v>0.26944444444444443</v>
      </c>
      <c r="O2876" s="4" t="str">
        <f>IF(UBER[Drop Date]="NA","No","yes")</f>
        <v>yes</v>
      </c>
      <c r="P2876" s="4">
        <f t="shared" si="134"/>
        <v>2.6388888887595385E-2</v>
      </c>
      <c r="Q2876" s="27">
        <f>IF(UBER[[Trip duration ]]="","",HOUR(P2876)*60 + MINUTE(P2876))</f>
        <v>38</v>
      </c>
      <c r="R2876" s="27"/>
    </row>
    <row r="2877" spans="1:18" x14ac:dyDescent="0.3">
      <c r="A2877" s="1">
        <v>2888</v>
      </c>
      <c r="B2877" s="1" t="s">
        <v>8</v>
      </c>
      <c r="C2877" s="1">
        <v>15</v>
      </c>
      <c r="D2877" s="1" t="str">
        <f t="shared" si="132"/>
        <v>Yes</v>
      </c>
      <c r="E2877" s="1" t="s">
        <v>9</v>
      </c>
      <c r="F2877" s="2">
        <f>UBER[[#This Row],[Request Date]]+UBER[[#This Row],[Request Time]]</f>
        <v>42564.247916666667</v>
      </c>
      <c r="G2877" s="3">
        <v>42564</v>
      </c>
      <c r="H2877" s="4">
        <v>0.24791666666666667</v>
      </c>
      <c r="I2877" s="27">
        <f>HOUR(UBER[[#This Row],[Request Timestamp]])</f>
        <v>5</v>
      </c>
      <c r="J2877" s="4" t="str">
        <f t="shared" si="133"/>
        <v>Early Morning</v>
      </c>
      <c r="K2877" s="4" t="str">
        <f>TEXT(UBER[[#This Row],[Request Date]],"dddd")</f>
        <v>Wednesday</v>
      </c>
      <c r="L2877" s="2" t="str">
        <f>IF(OR(UBER[Drop Date]="NA", UBER[Drop Time]="NA"), "NA",M2877+N2877)</f>
        <v>NA</v>
      </c>
      <c r="M2877" s="3" t="s">
        <v>6</v>
      </c>
      <c r="N2877" s="4"/>
      <c r="O2877" s="4" t="str">
        <f>IF(UBER[Drop Date]="NA","No","yes")</f>
        <v>No</v>
      </c>
      <c r="P2877" s="4" t="str">
        <f t="shared" si="134"/>
        <v/>
      </c>
      <c r="Q2877" s="27" t="str">
        <f>IF(UBER[[Trip duration ]]="","",HOUR(P2877)*60 + MINUTE(P2877))</f>
        <v/>
      </c>
      <c r="R2877" s="27"/>
    </row>
    <row r="2878" spans="1:18" x14ac:dyDescent="0.3">
      <c r="A2878" s="1">
        <v>2889</v>
      </c>
      <c r="B2878" s="1" t="s">
        <v>8</v>
      </c>
      <c r="C2878" s="1">
        <v>86</v>
      </c>
      <c r="D2878" s="1" t="str">
        <f t="shared" si="132"/>
        <v>Yes</v>
      </c>
      <c r="E2878" s="1" t="s">
        <v>9</v>
      </c>
      <c r="F2878" s="2">
        <f>UBER[[#This Row],[Request Date]]+UBER[[#This Row],[Request Time]]</f>
        <v>42564.246527777781</v>
      </c>
      <c r="G2878" s="3">
        <v>42564</v>
      </c>
      <c r="H2878" s="4">
        <v>0.24652777777777779</v>
      </c>
      <c r="I2878" s="27">
        <f>HOUR(UBER[[#This Row],[Request Timestamp]])</f>
        <v>5</v>
      </c>
      <c r="J2878" s="4" t="str">
        <f t="shared" si="133"/>
        <v>Early Morning</v>
      </c>
      <c r="K2878" s="4" t="str">
        <f>TEXT(UBER[[#This Row],[Request Date]],"dddd")</f>
        <v>Wednesday</v>
      </c>
      <c r="L2878" s="2" t="str">
        <f>IF(OR(UBER[Drop Date]="NA", UBER[Drop Time]="NA"), "NA",M2878+N2878)</f>
        <v>NA</v>
      </c>
      <c r="M2878" s="3" t="s">
        <v>6</v>
      </c>
      <c r="N2878" s="4"/>
      <c r="O2878" s="4" t="str">
        <f>IF(UBER[Drop Date]="NA","No","yes")</f>
        <v>No</v>
      </c>
      <c r="P2878" s="4" t="str">
        <f t="shared" si="134"/>
        <v/>
      </c>
      <c r="Q2878" s="27" t="str">
        <f>IF(UBER[[Trip duration ]]="","",HOUR(P2878)*60 + MINUTE(P2878))</f>
        <v/>
      </c>
      <c r="R2878" s="27"/>
    </row>
    <row r="2879" spans="1:18" x14ac:dyDescent="0.3">
      <c r="A2879" s="1">
        <v>2890</v>
      </c>
      <c r="B2879" s="1" t="s">
        <v>8</v>
      </c>
      <c r="C2879" s="1">
        <v>105</v>
      </c>
      <c r="D2879" s="1" t="str">
        <f t="shared" si="132"/>
        <v>Yes</v>
      </c>
      <c r="E2879" s="1" t="s">
        <v>9</v>
      </c>
      <c r="F2879" s="2">
        <f>UBER[[#This Row],[Request Date]]+UBER[[#This Row],[Request Time]]</f>
        <v>42564.246527777781</v>
      </c>
      <c r="G2879" s="3">
        <v>42564</v>
      </c>
      <c r="H2879" s="4">
        <v>0.24652777777777779</v>
      </c>
      <c r="I2879" s="27">
        <f>HOUR(UBER[[#This Row],[Request Timestamp]])</f>
        <v>5</v>
      </c>
      <c r="J2879" s="4" t="str">
        <f t="shared" si="133"/>
        <v>Early Morning</v>
      </c>
      <c r="K2879" s="4" t="str">
        <f>TEXT(UBER[[#This Row],[Request Date]],"dddd")</f>
        <v>Wednesday</v>
      </c>
      <c r="L2879" s="2" t="str">
        <f>IF(OR(UBER[Drop Date]="NA", UBER[Drop Time]="NA"), "NA",M2879+N2879)</f>
        <v>NA</v>
      </c>
      <c r="M2879" s="3" t="s">
        <v>6</v>
      </c>
      <c r="N2879" s="4"/>
      <c r="O2879" s="4" t="str">
        <f>IF(UBER[Drop Date]="NA","No","yes")</f>
        <v>No</v>
      </c>
      <c r="P2879" s="4" t="str">
        <f t="shared" si="134"/>
        <v/>
      </c>
      <c r="Q2879" s="27" t="str">
        <f>IF(UBER[[Trip duration ]]="","",HOUR(P2879)*60 + MINUTE(P2879))</f>
        <v/>
      </c>
      <c r="R2879" s="27"/>
    </row>
    <row r="2880" spans="1:18" x14ac:dyDescent="0.3">
      <c r="A2880" s="1">
        <v>2891</v>
      </c>
      <c r="B2880" s="1" t="s">
        <v>8</v>
      </c>
      <c r="C2880" s="1">
        <v>148</v>
      </c>
      <c r="D2880" s="1" t="str">
        <f t="shared" si="132"/>
        <v>Yes</v>
      </c>
      <c r="E2880" s="1" t="s">
        <v>9</v>
      </c>
      <c r="F2880" s="2">
        <f>UBER[[#This Row],[Request Date]]+UBER[[#This Row],[Request Time]]</f>
        <v>42564.244444444441</v>
      </c>
      <c r="G2880" s="3">
        <v>42564</v>
      </c>
      <c r="H2880" s="4">
        <v>0.24444444444444446</v>
      </c>
      <c r="I2880" s="27">
        <f>HOUR(UBER[[#This Row],[Request Timestamp]])</f>
        <v>5</v>
      </c>
      <c r="J2880" s="4" t="str">
        <f t="shared" si="133"/>
        <v>Early Morning</v>
      </c>
      <c r="K2880" s="4" t="str">
        <f>TEXT(UBER[[#This Row],[Request Date]],"dddd")</f>
        <v>Wednesday</v>
      </c>
      <c r="L2880" s="2" t="str">
        <f>IF(OR(UBER[Drop Date]="NA", UBER[Drop Time]="NA"), "NA",M2880+N2880)</f>
        <v>NA</v>
      </c>
      <c r="M2880" s="3" t="s">
        <v>6</v>
      </c>
      <c r="N2880" s="4"/>
      <c r="O2880" s="4" t="str">
        <f>IF(UBER[Drop Date]="NA","No","yes")</f>
        <v>No</v>
      </c>
      <c r="P2880" s="4" t="str">
        <f t="shared" si="134"/>
        <v/>
      </c>
      <c r="Q2880" s="27" t="str">
        <f>IF(UBER[[Trip duration ]]="","",HOUR(P2880)*60 + MINUTE(P2880))</f>
        <v/>
      </c>
      <c r="R2880" s="27"/>
    </row>
    <row r="2881" spans="1:18" x14ac:dyDescent="0.3">
      <c r="A2881" s="1">
        <v>2892</v>
      </c>
      <c r="B2881" s="1" t="s">
        <v>8</v>
      </c>
      <c r="C2881" s="1" t="s">
        <v>6</v>
      </c>
      <c r="D2881" s="1" t="str">
        <f t="shared" si="132"/>
        <v>No</v>
      </c>
      <c r="E2881" s="1" t="s">
        <v>7</v>
      </c>
      <c r="F2881" s="2">
        <f>UBER[[#This Row],[Request Date]]+UBER[[#This Row],[Request Time]]</f>
        <v>42564.246527777781</v>
      </c>
      <c r="G2881" s="3">
        <v>42564</v>
      </c>
      <c r="H2881" s="4">
        <v>0.24652777777777779</v>
      </c>
      <c r="I2881" s="27">
        <f>HOUR(UBER[[#This Row],[Request Timestamp]])</f>
        <v>5</v>
      </c>
      <c r="J2881" s="4" t="str">
        <f t="shared" si="133"/>
        <v>Early Morning</v>
      </c>
      <c r="K2881" s="4" t="str">
        <f>TEXT(UBER[[#This Row],[Request Date]],"dddd")</f>
        <v>Wednesday</v>
      </c>
      <c r="L2881" s="2" t="str">
        <f>IF(OR(UBER[Drop Date]="NA", UBER[Drop Time]="NA"), "NA",M2881+N2881)</f>
        <v>NA</v>
      </c>
      <c r="M2881" s="3" t="s">
        <v>6</v>
      </c>
      <c r="N2881" s="4"/>
      <c r="O2881" s="4" t="str">
        <f>IF(UBER[Drop Date]="NA","No","yes")</f>
        <v>No</v>
      </c>
      <c r="P2881" s="4" t="str">
        <f t="shared" si="134"/>
        <v/>
      </c>
      <c r="Q2881" s="27" t="str">
        <f>IF(UBER[[Trip duration ]]="","",HOUR(P2881)*60 + MINUTE(P2881))</f>
        <v/>
      </c>
      <c r="R2881" s="27"/>
    </row>
    <row r="2882" spans="1:18" x14ac:dyDescent="0.3">
      <c r="A2882" s="1">
        <v>2893</v>
      </c>
      <c r="B2882" s="1" t="s">
        <v>8</v>
      </c>
      <c r="C2882" s="1" t="s">
        <v>6</v>
      </c>
      <c r="D2882" s="1" t="str">
        <f t="shared" ref="D2882:D2945" si="135">IF(C:C="NA","No","Yes")</f>
        <v>No</v>
      </c>
      <c r="E2882" s="1" t="s">
        <v>7</v>
      </c>
      <c r="F2882" s="2">
        <f>UBER[[#This Row],[Request Date]]+UBER[[#This Row],[Request Time]]</f>
        <v>42564.25277777778</v>
      </c>
      <c r="G2882" s="3">
        <v>42564</v>
      </c>
      <c r="H2882" s="4">
        <v>0.25277777777777777</v>
      </c>
      <c r="I2882" s="27">
        <f>HOUR(UBER[[#This Row],[Request Timestamp]])</f>
        <v>6</v>
      </c>
      <c r="J2882" s="4" t="str">
        <f t="shared" ref="J2882:J2945" si="136">IF(HOUR(H2882)&lt;4,"Late Night",
 IF(HOUR(H2882)&lt;8,"Early Morning",
 IF(HOUR(H2882)&lt;12,"Morning",
 IF(HOUR(H2882)&lt;17,"Afternoon",
 IF(HOUR(H2882)&lt;21,"Evening","Night")))))</f>
        <v>Early Morning</v>
      </c>
      <c r="K2882" s="4" t="str">
        <f>TEXT(UBER[[#This Row],[Request Date]],"dddd")</f>
        <v>Wednesday</v>
      </c>
      <c r="L2882" s="2" t="str">
        <f>IF(OR(UBER[Drop Date]="NA", UBER[Drop Time]="NA"), "NA",M2882+N2882)</f>
        <v>NA</v>
      </c>
      <c r="M2882" s="3" t="s">
        <v>6</v>
      </c>
      <c r="N2882" s="4"/>
      <c r="O2882" s="4" t="str">
        <f>IF(UBER[Drop Date]="NA","No","yes")</f>
        <v>No</v>
      </c>
      <c r="P2882" s="4" t="str">
        <f t="shared" ref="P2882:P2945" si="137">IF(OR(L2882="NA",F2882="NA"), "", L2882 - F2882)</f>
        <v/>
      </c>
      <c r="Q2882" s="27" t="str">
        <f>IF(UBER[[Trip duration ]]="","",HOUR(P2882)*60 + MINUTE(P2882))</f>
        <v/>
      </c>
      <c r="R2882" s="27"/>
    </row>
    <row r="2883" spans="1:18" x14ac:dyDescent="0.3">
      <c r="A2883" s="1">
        <v>2894</v>
      </c>
      <c r="B2883" s="1" t="s">
        <v>8</v>
      </c>
      <c r="C2883" s="1">
        <v>52</v>
      </c>
      <c r="D2883" s="1" t="str">
        <f t="shared" si="135"/>
        <v>Yes</v>
      </c>
      <c r="E2883" s="1" t="s">
        <v>5</v>
      </c>
      <c r="F2883" s="2">
        <f>UBER[[#This Row],[Request Date]]+UBER[[#This Row],[Request Time]]</f>
        <v>42564.250694444447</v>
      </c>
      <c r="G2883" s="3">
        <v>42564</v>
      </c>
      <c r="H2883" s="4">
        <v>0.25069444444444444</v>
      </c>
      <c r="I2883" s="27">
        <f>HOUR(UBER[[#This Row],[Request Timestamp]])</f>
        <v>6</v>
      </c>
      <c r="J2883" s="4" t="str">
        <f t="shared" si="136"/>
        <v>Early Morning</v>
      </c>
      <c r="K2883" s="4" t="str">
        <f>TEXT(UBER[[#This Row],[Request Date]],"dddd")</f>
        <v>Wednesday</v>
      </c>
      <c r="L2883" s="2">
        <f>IF(OR(UBER[Drop Date]="NA", UBER[Drop Time]="NA"), "NA",M2883+N2883)</f>
        <v>42564.300694444442</v>
      </c>
      <c r="M2883" s="3">
        <v>42564</v>
      </c>
      <c r="N2883" s="4">
        <v>0.30069444444444443</v>
      </c>
      <c r="O2883" s="4" t="str">
        <f>IF(UBER[Drop Date]="NA","No","yes")</f>
        <v>yes</v>
      </c>
      <c r="P2883" s="4">
        <f t="shared" si="137"/>
        <v>4.9999999995634425E-2</v>
      </c>
      <c r="Q2883" s="27">
        <f>IF(UBER[[Trip duration ]]="","",HOUR(P2883)*60 + MINUTE(P2883))</f>
        <v>72</v>
      </c>
      <c r="R2883" s="27"/>
    </row>
    <row r="2884" spans="1:18" x14ac:dyDescent="0.3">
      <c r="A2884" s="1">
        <v>2895</v>
      </c>
      <c r="B2884" s="1" t="s">
        <v>8</v>
      </c>
      <c r="C2884" s="1">
        <v>262</v>
      </c>
      <c r="D2884" s="1" t="str">
        <f t="shared" si="135"/>
        <v>Yes</v>
      </c>
      <c r="E2884" s="1" t="s">
        <v>9</v>
      </c>
      <c r="F2884" s="2">
        <f>UBER[[#This Row],[Request Date]]+UBER[[#This Row],[Request Time]]</f>
        <v>42564.251388888886</v>
      </c>
      <c r="G2884" s="3">
        <v>42564</v>
      </c>
      <c r="H2884" s="4">
        <v>0.25138888888888888</v>
      </c>
      <c r="I2884" s="27">
        <f>HOUR(UBER[[#This Row],[Request Timestamp]])</f>
        <v>6</v>
      </c>
      <c r="J2884" s="4" t="str">
        <f t="shared" si="136"/>
        <v>Early Morning</v>
      </c>
      <c r="K2884" s="4" t="str">
        <f>TEXT(UBER[[#This Row],[Request Date]],"dddd")</f>
        <v>Wednesday</v>
      </c>
      <c r="L2884" s="2" t="str">
        <f>IF(OR(UBER[Drop Date]="NA", UBER[Drop Time]="NA"), "NA",M2884+N2884)</f>
        <v>NA</v>
      </c>
      <c r="M2884" s="3" t="s">
        <v>6</v>
      </c>
      <c r="N2884" s="4"/>
      <c r="O2884" s="4" t="str">
        <f>IF(UBER[Drop Date]="NA","No","yes")</f>
        <v>No</v>
      </c>
      <c r="P2884" s="4" t="str">
        <f t="shared" si="137"/>
        <v/>
      </c>
      <c r="Q2884" s="27" t="str">
        <f>IF(UBER[[Trip duration ]]="","",HOUR(P2884)*60 + MINUTE(P2884))</f>
        <v/>
      </c>
      <c r="R2884" s="27"/>
    </row>
    <row r="2885" spans="1:18" x14ac:dyDescent="0.3">
      <c r="A2885" s="1">
        <v>2896</v>
      </c>
      <c r="B2885" s="1" t="s">
        <v>8</v>
      </c>
      <c r="C2885" s="1">
        <v>70</v>
      </c>
      <c r="D2885" s="1" t="str">
        <f t="shared" si="135"/>
        <v>Yes</v>
      </c>
      <c r="E2885" s="1" t="s">
        <v>5</v>
      </c>
      <c r="F2885" s="2">
        <f>UBER[[#This Row],[Request Date]]+UBER[[#This Row],[Request Time]]</f>
        <v>42564.249305555553</v>
      </c>
      <c r="G2885" s="3">
        <v>42564</v>
      </c>
      <c r="H2885" s="4">
        <v>0.24930555555555556</v>
      </c>
      <c r="I2885" s="27">
        <f>HOUR(UBER[[#This Row],[Request Timestamp]])</f>
        <v>5</v>
      </c>
      <c r="J2885" s="4" t="str">
        <f t="shared" si="136"/>
        <v>Early Morning</v>
      </c>
      <c r="K2885" s="4" t="str">
        <f>TEXT(UBER[[#This Row],[Request Date]],"dddd")</f>
        <v>Wednesday</v>
      </c>
      <c r="L2885" s="2">
        <f>IF(OR(UBER[Drop Date]="NA", UBER[Drop Time]="NA"), "NA",M2885+N2885)</f>
        <v>42564.300694444442</v>
      </c>
      <c r="M2885" s="3">
        <v>42564</v>
      </c>
      <c r="N2885" s="4">
        <v>0.30069444444444443</v>
      </c>
      <c r="O2885" s="4" t="str">
        <f>IF(UBER[Drop Date]="NA","No","yes")</f>
        <v>yes</v>
      </c>
      <c r="P2885" s="4">
        <f t="shared" si="137"/>
        <v>5.1388888889050577E-2</v>
      </c>
      <c r="Q2885" s="27">
        <f>IF(UBER[[Trip duration ]]="","",HOUR(P2885)*60 + MINUTE(P2885))</f>
        <v>74</v>
      </c>
      <c r="R2885" s="27"/>
    </row>
    <row r="2886" spans="1:18" x14ac:dyDescent="0.3">
      <c r="A2886" s="1">
        <v>2897</v>
      </c>
      <c r="B2886" s="1" t="s">
        <v>8</v>
      </c>
      <c r="C2886" s="1">
        <v>130</v>
      </c>
      <c r="D2886" s="1" t="str">
        <f t="shared" si="135"/>
        <v>Yes</v>
      </c>
      <c r="E2886" s="1" t="s">
        <v>9</v>
      </c>
      <c r="F2886" s="2">
        <f>UBER[[#This Row],[Request Date]]+UBER[[#This Row],[Request Time]]</f>
        <v>42564.25</v>
      </c>
      <c r="G2886" s="3">
        <v>42564</v>
      </c>
      <c r="H2886" s="4">
        <v>0.25</v>
      </c>
      <c r="I2886" s="27">
        <f>HOUR(UBER[[#This Row],[Request Timestamp]])</f>
        <v>6</v>
      </c>
      <c r="J2886" s="4" t="str">
        <f t="shared" si="136"/>
        <v>Early Morning</v>
      </c>
      <c r="K2886" s="4" t="str">
        <f>TEXT(UBER[[#This Row],[Request Date]],"dddd")</f>
        <v>Wednesday</v>
      </c>
      <c r="L2886" s="2" t="str">
        <f>IF(OR(UBER[Drop Date]="NA", UBER[Drop Time]="NA"), "NA",M2886+N2886)</f>
        <v>NA</v>
      </c>
      <c r="M2886" s="3" t="s">
        <v>6</v>
      </c>
      <c r="N2886" s="4"/>
      <c r="O2886" s="4" t="str">
        <f>IF(UBER[Drop Date]="NA","No","yes")</f>
        <v>No</v>
      </c>
      <c r="P2886" s="4" t="str">
        <f t="shared" si="137"/>
        <v/>
      </c>
      <c r="Q2886" s="27" t="str">
        <f>IF(UBER[[Trip duration ]]="","",HOUR(P2886)*60 + MINUTE(P2886))</f>
        <v/>
      </c>
      <c r="R2886" s="27"/>
    </row>
    <row r="2887" spans="1:18" x14ac:dyDescent="0.3">
      <c r="A2887" s="1">
        <v>2898</v>
      </c>
      <c r="B2887" s="1" t="s">
        <v>4</v>
      </c>
      <c r="C2887" s="1">
        <v>296</v>
      </c>
      <c r="D2887" s="1" t="str">
        <f t="shared" si="135"/>
        <v>Yes</v>
      </c>
      <c r="E2887" s="1" t="s">
        <v>5</v>
      </c>
      <c r="F2887" s="2">
        <f>UBER[[#This Row],[Request Date]]+UBER[[#This Row],[Request Time]]</f>
        <v>42564.250694444447</v>
      </c>
      <c r="G2887" s="3">
        <v>42564</v>
      </c>
      <c r="H2887" s="4">
        <v>0.25069444444444444</v>
      </c>
      <c r="I2887" s="27">
        <f>HOUR(UBER[[#This Row],[Request Timestamp]])</f>
        <v>6</v>
      </c>
      <c r="J2887" s="4" t="str">
        <f t="shared" si="136"/>
        <v>Early Morning</v>
      </c>
      <c r="K2887" s="4" t="str">
        <f>TEXT(UBER[[#This Row],[Request Date]],"dddd")</f>
        <v>Wednesday</v>
      </c>
      <c r="L2887" s="2">
        <f>IF(OR(UBER[Drop Date]="NA", UBER[Drop Time]="NA"), "NA",M2887+N2887)</f>
        <v>42564.294444444444</v>
      </c>
      <c r="M2887" s="3">
        <v>42564</v>
      </c>
      <c r="N2887" s="4">
        <v>0.29444444444444445</v>
      </c>
      <c r="O2887" s="4" t="str">
        <f>IF(UBER[Drop Date]="NA","No","yes")</f>
        <v>yes</v>
      </c>
      <c r="P2887" s="4">
        <f t="shared" si="137"/>
        <v>4.3749999997089617E-2</v>
      </c>
      <c r="Q2887" s="27">
        <f>IF(UBER[[Trip duration ]]="","",HOUR(P2887)*60 + MINUTE(P2887))</f>
        <v>63</v>
      </c>
      <c r="R2887" s="27"/>
    </row>
    <row r="2888" spans="1:18" x14ac:dyDescent="0.3">
      <c r="A2888" s="1">
        <v>2899</v>
      </c>
      <c r="B2888" s="1" t="s">
        <v>8</v>
      </c>
      <c r="C2888" s="1">
        <v>21</v>
      </c>
      <c r="D2888" s="1" t="str">
        <f t="shared" si="135"/>
        <v>Yes</v>
      </c>
      <c r="E2888" s="1" t="s">
        <v>9</v>
      </c>
      <c r="F2888" s="2">
        <f>UBER[[#This Row],[Request Date]]+UBER[[#This Row],[Request Time]]</f>
        <v>42564.249305555553</v>
      </c>
      <c r="G2888" s="3">
        <v>42564</v>
      </c>
      <c r="H2888" s="4">
        <v>0.24930555555555556</v>
      </c>
      <c r="I2888" s="27">
        <f>HOUR(UBER[[#This Row],[Request Timestamp]])</f>
        <v>5</v>
      </c>
      <c r="J2888" s="4" t="str">
        <f t="shared" si="136"/>
        <v>Early Morning</v>
      </c>
      <c r="K2888" s="4" t="str">
        <f>TEXT(UBER[[#This Row],[Request Date]],"dddd")</f>
        <v>Wednesday</v>
      </c>
      <c r="L2888" s="2" t="str">
        <f>IF(OR(UBER[Drop Date]="NA", UBER[Drop Time]="NA"), "NA",M2888+N2888)</f>
        <v>NA</v>
      </c>
      <c r="M2888" s="3" t="s">
        <v>6</v>
      </c>
      <c r="N2888" s="4"/>
      <c r="O2888" s="4" t="str">
        <f>IF(UBER[Drop Date]="NA","No","yes")</f>
        <v>No</v>
      </c>
      <c r="P2888" s="4" t="str">
        <f t="shared" si="137"/>
        <v/>
      </c>
      <c r="Q2888" s="27" t="str">
        <f>IF(UBER[[Trip duration ]]="","",HOUR(P2888)*60 + MINUTE(P2888))</f>
        <v/>
      </c>
      <c r="R2888" s="27"/>
    </row>
    <row r="2889" spans="1:18" x14ac:dyDescent="0.3">
      <c r="A2889" s="1">
        <v>2900</v>
      </c>
      <c r="B2889" s="1" t="s">
        <v>8</v>
      </c>
      <c r="C2889" s="1">
        <v>54</v>
      </c>
      <c r="D2889" s="1" t="str">
        <f t="shared" si="135"/>
        <v>Yes</v>
      </c>
      <c r="E2889" s="1" t="s">
        <v>9</v>
      </c>
      <c r="F2889" s="2">
        <f>UBER[[#This Row],[Request Date]]+UBER[[#This Row],[Request Time]]</f>
        <v>42564.250694444447</v>
      </c>
      <c r="G2889" s="3">
        <v>42564</v>
      </c>
      <c r="H2889" s="4">
        <v>0.25069444444444444</v>
      </c>
      <c r="I2889" s="27">
        <f>HOUR(UBER[[#This Row],[Request Timestamp]])</f>
        <v>6</v>
      </c>
      <c r="J2889" s="4" t="str">
        <f t="shared" si="136"/>
        <v>Early Morning</v>
      </c>
      <c r="K2889" s="4" t="str">
        <f>TEXT(UBER[[#This Row],[Request Date]],"dddd")</f>
        <v>Wednesday</v>
      </c>
      <c r="L2889" s="2" t="str">
        <f>IF(OR(UBER[Drop Date]="NA", UBER[Drop Time]="NA"), "NA",M2889+N2889)</f>
        <v>NA</v>
      </c>
      <c r="M2889" s="3" t="s">
        <v>6</v>
      </c>
      <c r="N2889" s="4"/>
      <c r="O2889" s="4" t="str">
        <f>IF(UBER[Drop Date]="NA","No","yes")</f>
        <v>No</v>
      </c>
      <c r="P2889" s="4" t="str">
        <f t="shared" si="137"/>
        <v/>
      </c>
      <c r="Q2889" s="27" t="str">
        <f>IF(UBER[[Trip duration ]]="","",HOUR(P2889)*60 + MINUTE(P2889))</f>
        <v/>
      </c>
      <c r="R2889" s="27"/>
    </row>
    <row r="2890" spans="1:18" x14ac:dyDescent="0.3">
      <c r="A2890" s="1">
        <v>2901</v>
      </c>
      <c r="B2890" s="1" t="s">
        <v>4</v>
      </c>
      <c r="C2890" s="1">
        <v>171</v>
      </c>
      <c r="D2890" s="1" t="str">
        <f t="shared" si="135"/>
        <v>Yes</v>
      </c>
      <c r="E2890" s="1" t="s">
        <v>5</v>
      </c>
      <c r="F2890" s="2">
        <f>UBER[[#This Row],[Request Date]]+UBER[[#This Row],[Request Time]]</f>
        <v>42564.25277777778</v>
      </c>
      <c r="G2890" s="3">
        <v>42564</v>
      </c>
      <c r="H2890" s="4">
        <v>0.25277777777777777</v>
      </c>
      <c r="I2890" s="27">
        <f>HOUR(UBER[[#This Row],[Request Timestamp]])</f>
        <v>6</v>
      </c>
      <c r="J2890" s="4" t="str">
        <f t="shared" si="136"/>
        <v>Early Morning</v>
      </c>
      <c r="K2890" s="4" t="str">
        <f>TEXT(UBER[[#This Row],[Request Date]],"dddd")</f>
        <v>Wednesday</v>
      </c>
      <c r="L2890" s="2">
        <f>IF(OR(UBER[Drop Date]="NA", UBER[Drop Time]="NA"), "NA",M2890+N2890)</f>
        <v>42564.303472222222</v>
      </c>
      <c r="M2890" s="3">
        <v>42564</v>
      </c>
      <c r="N2890" s="4">
        <v>0.3034722222222222</v>
      </c>
      <c r="O2890" s="4" t="str">
        <f>IF(UBER[Drop Date]="NA","No","yes")</f>
        <v>yes</v>
      </c>
      <c r="P2890" s="4">
        <f t="shared" si="137"/>
        <v>5.0694444442342501E-2</v>
      </c>
      <c r="Q2890" s="27">
        <f>IF(UBER[[Trip duration ]]="","",HOUR(P2890)*60 + MINUTE(P2890))</f>
        <v>73</v>
      </c>
      <c r="R2890" s="27"/>
    </row>
    <row r="2891" spans="1:18" x14ac:dyDescent="0.3">
      <c r="A2891" s="1">
        <v>2902</v>
      </c>
      <c r="B2891" s="1" t="s">
        <v>8</v>
      </c>
      <c r="C2891" s="1">
        <v>192</v>
      </c>
      <c r="D2891" s="1" t="str">
        <f t="shared" si="135"/>
        <v>Yes</v>
      </c>
      <c r="E2891" s="1" t="s">
        <v>9</v>
      </c>
      <c r="F2891" s="2">
        <f>UBER[[#This Row],[Request Date]]+UBER[[#This Row],[Request Time]]</f>
        <v>42564.249305555553</v>
      </c>
      <c r="G2891" s="3">
        <v>42564</v>
      </c>
      <c r="H2891" s="4">
        <v>0.24930555555555556</v>
      </c>
      <c r="I2891" s="27">
        <f>HOUR(UBER[[#This Row],[Request Timestamp]])</f>
        <v>5</v>
      </c>
      <c r="J2891" s="4" t="str">
        <f t="shared" si="136"/>
        <v>Early Morning</v>
      </c>
      <c r="K2891" s="4" t="str">
        <f>TEXT(UBER[[#This Row],[Request Date]],"dddd")</f>
        <v>Wednesday</v>
      </c>
      <c r="L2891" s="2" t="str">
        <f>IF(OR(UBER[Drop Date]="NA", UBER[Drop Time]="NA"), "NA",M2891+N2891)</f>
        <v>NA</v>
      </c>
      <c r="M2891" s="3" t="s">
        <v>6</v>
      </c>
      <c r="N2891" s="4"/>
      <c r="O2891" s="4" t="str">
        <f>IF(UBER[Drop Date]="NA","No","yes")</f>
        <v>No</v>
      </c>
      <c r="P2891" s="4" t="str">
        <f t="shared" si="137"/>
        <v/>
      </c>
      <c r="Q2891" s="27" t="str">
        <f>IF(UBER[[Trip duration ]]="","",HOUR(P2891)*60 + MINUTE(P2891))</f>
        <v/>
      </c>
      <c r="R2891" s="27"/>
    </row>
    <row r="2892" spans="1:18" x14ac:dyDescent="0.3">
      <c r="A2892" s="1">
        <v>2903</v>
      </c>
      <c r="B2892" s="1" t="s">
        <v>4</v>
      </c>
      <c r="C2892" s="1">
        <v>114</v>
      </c>
      <c r="D2892" s="1" t="str">
        <f t="shared" si="135"/>
        <v>Yes</v>
      </c>
      <c r="E2892" s="1" t="s">
        <v>5</v>
      </c>
      <c r="F2892" s="2">
        <f>UBER[[#This Row],[Request Date]]+UBER[[#This Row],[Request Time]]</f>
        <v>42564.25</v>
      </c>
      <c r="G2892" s="3">
        <v>42564</v>
      </c>
      <c r="H2892" s="4">
        <v>0.25</v>
      </c>
      <c r="I2892" s="27">
        <f>HOUR(UBER[[#This Row],[Request Timestamp]])</f>
        <v>6</v>
      </c>
      <c r="J2892" s="4" t="str">
        <f t="shared" si="136"/>
        <v>Early Morning</v>
      </c>
      <c r="K2892" s="4" t="str">
        <f>TEXT(UBER[[#This Row],[Request Date]],"dddd")</f>
        <v>Wednesday</v>
      </c>
      <c r="L2892" s="2">
        <f>IF(OR(UBER[Drop Date]="NA", UBER[Drop Time]="NA"), "NA",M2892+N2892)</f>
        <v>42564.277777777781</v>
      </c>
      <c r="M2892" s="3">
        <v>42564</v>
      </c>
      <c r="N2892" s="4">
        <v>0.27777777777777779</v>
      </c>
      <c r="O2892" s="4" t="str">
        <f>IF(UBER[Drop Date]="NA","No","yes")</f>
        <v>yes</v>
      </c>
      <c r="P2892" s="4">
        <f t="shared" si="137"/>
        <v>2.7777777781011537E-2</v>
      </c>
      <c r="Q2892" s="27">
        <f>IF(UBER[[Trip duration ]]="","",HOUR(P2892)*60 + MINUTE(P2892))</f>
        <v>40</v>
      </c>
      <c r="R2892" s="27"/>
    </row>
    <row r="2893" spans="1:18" x14ac:dyDescent="0.3">
      <c r="A2893" s="1">
        <v>2904</v>
      </c>
      <c r="B2893" s="1" t="s">
        <v>8</v>
      </c>
      <c r="C2893" s="1" t="s">
        <v>6</v>
      </c>
      <c r="D2893" s="1" t="str">
        <f t="shared" si="135"/>
        <v>No</v>
      </c>
      <c r="E2893" s="1" t="s">
        <v>7</v>
      </c>
      <c r="F2893" s="2">
        <f>UBER[[#This Row],[Request Date]]+UBER[[#This Row],[Request Time]]</f>
        <v>42564.254861111112</v>
      </c>
      <c r="G2893" s="3">
        <v>42564</v>
      </c>
      <c r="H2893" s="4">
        <v>0.25486111111111109</v>
      </c>
      <c r="I2893" s="27">
        <f>HOUR(UBER[[#This Row],[Request Timestamp]])</f>
        <v>6</v>
      </c>
      <c r="J2893" s="4" t="str">
        <f t="shared" si="136"/>
        <v>Early Morning</v>
      </c>
      <c r="K2893" s="4" t="str">
        <f>TEXT(UBER[[#This Row],[Request Date]],"dddd")</f>
        <v>Wednesday</v>
      </c>
      <c r="L2893" s="2" t="str">
        <f>IF(OR(UBER[Drop Date]="NA", UBER[Drop Time]="NA"), "NA",M2893+N2893)</f>
        <v>NA</v>
      </c>
      <c r="M2893" s="3" t="s">
        <v>6</v>
      </c>
      <c r="N2893" s="4"/>
      <c r="O2893" s="4" t="str">
        <f>IF(UBER[Drop Date]="NA","No","yes")</f>
        <v>No</v>
      </c>
      <c r="P2893" s="4" t="str">
        <f t="shared" si="137"/>
        <v/>
      </c>
      <c r="Q2893" s="27" t="str">
        <f>IF(UBER[[Trip duration ]]="","",HOUR(P2893)*60 + MINUTE(P2893))</f>
        <v/>
      </c>
      <c r="R2893" s="27"/>
    </row>
    <row r="2894" spans="1:18" x14ac:dyDescent="0.3">
      <c r="A2894" s="1">
        <v>2905</v>
      </c>
      <c r="B2894" s="1" t="s">
        <v>8</v>
      </c>
      <c r="C2894" s="1">
        <v>1</v>
      </c>
      <c r="D2894" s="1" t="str">
        <f t="shared" si="135"/>
        <v>Yes</v>
      </c>
      <c r="E2894" s="1" t="s">
        <v>9</v>
      </c>
      <c r="F2894" s="2">
        <f>UBER[[#This Row],[Request Date]]+UBER[[#This Row],[Request Time]]</f>
        <v>42564.255555555559</v>
      </c>
      <c r="G2894" s="3">
        <v>42564</v>
      </c>
      <c r="H2894" s="4">
        <v>0.25555555555555559</v>
      </c>
      <c r="I2894" s="27">
        <f>HOUR(UBER[[#This Row],[Request Timestamp]])</f>
        <v>6</v>
      </c>
      <c r="J2894" s="4" t="str">
        <f t="shared" si="136"/>
        <v>Early Morning</v>
      </c>
      <c r="K2894" s="4" t="str">
        <f>TEXT(UBER[[#This Row],[Request Date]],"dddd")</f>
        <v>Wednesday</v>
      </c>
      <c r="L2894" s="2" t="str">
        <f>IF(OR(UBER[Drop Date]="NA", UBER[Drop Time]="NA"), "NA",M2894+N2894)</f>
        <v>NA</v>
      </c>
      <c r="M2894" s="3" t="s">
        <v>6</v>
      </c>
      <c r="N2894" s="4"/>
      <c r="O2894" s="4" t="str">
        <f>IF(UBER[Drop Date]="NA","No","yes")</f>
        <v>No</v>
      </c>
      <c r="P2894" s="4" t="str">
        <f t="shared" si="137"/>
        <v/>
      </c>
      <c r="Q2894" s="27" t="str">
        <f>IF(UBER[[Trip duration ]]="","",HOUR(P2894)*60 + MINUTE(P2894))</f>
        <v/>
      </c>
      <c r="R2894" s="27"/>
    </row>
    <row r="2895" spans="1:18" x14ac:dyDescent="0.3">
      <c r="A2895" s="1">
        <v>2906</v>
      </c>
      <c r="B2895" s="1" t="s">
        <v>4</v>
      </c>
      <c r="C2895" s="1">
        <v>138</v>
      </c>
      <c r="D2895" s="1" t="str">
        <f t="shared" si="135"/>
        <v>Yes</v>
      </c>
      <c r="E2895" s="1" t="s">
        <v>5</v>
      </c>
      <c r="F2895" s="2">
        <f>UBER[[#This Row],[Request Date]]+UBER[[#This Row],[Request Time]]</f>
        <v>42564.256249999999</v>
      </c>
      <c r="G2895" s="3">
        <v>42564</v>
      </c>
      <c r="H2895" s="4">
        <v>0.25625000000000003</v>
      </c>
      <c r="I2895" s="27">
        <f>HOUR(UBER[[#This Row],[Request Timestamp]])</f>
        <v>6</v>
      </c>
      <c r="J2895" s="4" t="str">
        <f t="shared" si="136"/>
        <v>Early Morning</v>
      </c>
      <c r="K2895" s="4" t="str">
        <f>TEXT(UBER[[#This Row],[Request Date]],"dddd")</f>
        <v>Wednesday</v>
      </c>
      <c r="L2895" s="2">
        <f>IF(OR(UBER[Drop Date]="NA", UBER[Drop Time]="NA"), "NA",M2895+N2895)</f>
        <v>42564.302777777775</v>
      </c>
      <c r="M2895" s="3">
        <v>42564</v>
      </c>
      <c r="N2895" s="4">
        <v>0.30277777777777776</v>
      </c>
      <c r="O2895" s="4" t="str">
        <f>IF(UBER[Drop Date]="NA","No","yes")</f>
        <v>yes</v>
      </c>
      <c r="P2895" s="4">
        <f t="shared" si="137"/>
        <v>4.6527777776645962E-2</v>
      </c>
      <c r="Q2895" s="27">
        <f>IF(UBER[[Trip duration ]]="","",HOUR(P2895)*60 + MINUTE(P2895))</f>
        <v>67</v>
      </c>
      <c r="R2895" s="27"/>
    </row>
    <row r="2896" spans="1:18" x14ac:dyDescent="0.3">
      <c r="A2896" s="1">
        <v>2907</v>
      </c>
      <c r="B2896" s="1" t="s">
        <v>4</v>
      </c>
      <c r="C2896" s="1">
        <v>263</v>
      </c>
      <c r="D2896" s="1" t="str">
        <f t="shared" si="135"/>
        <v>Yes</v>
      </c>
      <c r="E2896" s="1" t="s">
        <v>5</v>
      </c>
      <c r="F2896" s="2">
        <f>UBER[[#This Row],[Request Date]]+UBER[[#This Row],[Request Time]]</f>
        <v>42564.253472222219</v>
      </c>
      <c r="G2896" s="3">
        <v>42564</v>
      </c>
      <c r="H2896" s="4">
        <v>0.25347222222222221</v>
      </c>
      <c r="I2896" s="27">
        <f>HOUR(UBER[[#This Row],[Request Timestamp]])</f>
        <v>6</v>
      </c>
      <c r="J2896" s="4" t="str">
        <f t="shared" si="136"/>
        <v>Early Morning</v>
      </c>
      <c r="K2896" s="4" t="str">
        <f>TEXT(UBER[[#This Row],[Request Date]],"dddd")</f>
        <v>Wednesday</v>
      </c>
      <c r="L2896" s="2">
        <f>IF(OR(UBER[Drop Date]="NA", UBER[Drop Time]="NA"), "NA",M2896+N2896)</f>
        <v>42564.299305555556</v>
      </c>
      <c r="M2896" s="3">
        <v>42564</v>
      </c>
      <c r="N2896" s="4">
        <v>0.29930555555555555</v>
      </c>
      <c r="O2896" s="4" t="str">
        <f>IF(UBER[Drop Date]="NA","No","yes")</f>
        <v>yes</v>
      </c>
      <c r="P2896" s="4">
        <f t="shared" si="137"/>
        <v>4.5833333337213844E-2</v>
      </c>
      <c r="Q2896" s="27">
        <f>IF(UBER[[Trip duration ]]="","",HOUR(P2896)*60 + MINUTE(P2896))</f>
        <v>66</v>
      </c>
      <c r="R2896" s="27"/>
    </row>
    <row r="2897" spans="1:18" x14ac:dyDescent="0.3">
      <c r="A2897" s="1">
        <v>2908</v>
      </c>
      <c r="B2897" s="1" t="s">
        <v>4</v>
      </c>
      <c r="C2897" s="1">
        <v>46</v>
      </c>
      <c r="D2897" s="1" t="str">
        <f t="shared" si="135"/>
        <v>Yes</v>
      </c>
      <c r="E2897" s="1" t="s">
        <v>5</v>
      </c>
      <c r="F2897" s="2">
        <f>UBER[[#This Row],[Request Date]]+UBER[[#This Row],[Request Time]]</f>
        <v>42564.259722222225</v>
      </c>
      <c r="G2897" s="3">
        <v>42564</v>
      </c>
      <c r="H2897" s="4">
        <v>0.25972222222222224</v>
      </c>
      <c r="I2897" s="27">
        <f>HOUR(UBER[[#This Row],[Request Timestamp]])</f>
        <v>6</v>
      </c>
      <c r="J2897" s="4" t="str">
        <f t="shared" si="136"/>
        <v>Early Morning</v>
      </c>
      <c r="K2897" s="4" t="str">
        <f>TEXT(UBER[[#This Row],[Request Date]],"dddd")</f>
        <v>Wednesday</v>
      </c>
      <c r="L2897" s="2">
        <f>IF(OR(UBER[Drop Date]="NA", UBER[Drop Time]="NA"), "NA",M2897+N2897)</f>
        <v>42564.303472222222</v>
      </c>
      <c r="M2897" s="3">
        <v>42564</v>
      </c>
      <c r="N2897" s="4">
        <v>0.3034722222222222</v>
      </c>
      <c r="O2897" s="4" t="str">
        <f>IF(UBER[Drop Date]="NA","No","yes")</f>
        <v>yes</v>
      </c>
      <c r="P2897" s="4">
        <f t="shared" si="137"/>
        <v>4.3749999997089617E-2</v>
      </c>
      <c r="Q2897" s="27">
        <f>IF(UBER[[Trip duration ]]="","",HOUR(P2897)*60 + MINUTE(P2897))</f>
        <v>63</v>
      </c>
      <c r="R2897" s="27"/>
    </row>
    <row r="2898" spans="1:18" x14ac:dyDescent="0.3">
      <c r="A2898" s="1">
        <v>2909</v>
      </c>
      <c r="B2898" s="1" t="s">
        <v>8</v>
      </c>
      <c r="C2898" s="1">
        <v>58</v>
      </c>
      <c r="D2898" s="1" t="str">
        <f t="shared" si="135"/>
        <v>Yes</v>
      </c>
      <c r="E2898" s="1" t="s">
        <v>9</v>
      </c>
      <c r="F2898" s="2">
        <f>UBER[[#This Row],[Request Date]]+UBER[[#This Row],[Request Time]]</f>
        <v>42564.256944444445</v>
      </c>
      <c r="G2898" s="3">
        <v>42564</v>
      </c>
      <c r="H2898" s="4">
        <v>0.25694444444444448</v>
      </c>
      <c r="I2898" s="27">
        <f>HOUR(UBER[[#This Row],[Request Timestamp]])</f>
        <v>6</v>
      </c>
      <c r="J2898" s="4" t="str">
        <f t="shared" si="136"/>
        <v>Early Morning</v>
      </c>
      <c r="K2898" s="4" t="str">
        <f>TEXT(UBER[[#This Row],[Request Date]],"dddd")</f>
        <v>Wednesday</v>
      </c>
      <c r="L2898" s="2" t="str">
        <f>IF(OR(UBER[Drop Date]="NA", UBER[Drop Time]="NA"), "NA",M2898+N2898)</f>
        <v>NA</v>
      </c>
      <c r="M2898" s="3" t="s">
        <v>6</v>
      </c>
      <c r="N2898" s="4"/>
      <c r="O2898" s="4" t="str">
        <f>IF(UBER[Drop Date]="NA","No","yes")</f>
        <v>No</v>
      </c>
      <c r="P2898" s="4" t="str">
        <f t="shared" si="137"/>
        <v/>
      </c>
      <c r="Q2898" s="27" t="str">
        <f>IF(UBER[[Trip duration ]]="","",HOUR(P2898)*60 + MINUTE(P2898))</f>
        <v/>
      </c>
      <c r="R2898" s="27"/>
    </row>
    <row r="2899" spans="1:18" x14ac:dyDescent="0.3">
      <c r="A2899" s="1">
        <v>2910</v>
      </c>
      <c r="B2899" s="1" t="s">
        <v>8</v>
      </c>
      <c r="C2899" s="1">
        <v>128</v>
      </c>
      <c r="D2899" s="1" t="str">
        <f t="shared" si="135"/>
        <v>Yes</v>
      </c>
      <c r="E2899" s="1" t="s">
        <v>9</v>
      </c>
      <c r="F2899" s="2">
        <f>UBER[[#This Row],[Request Date]]+UBER[[#This Row],[Request Time]]</f>
        <v>42564.258333333331</v>
      </c>
      <c r="G2899" s="3">
        <v>42564</v>
      </c>
      <c r="H2899" s="4">
        <v>0.25833333333333336</v>
      </c>
      <c r="I2899" s="27">
        <f>HOUR(UBER[[#This Row],[Request Timestamp]])</f>
        <v>6</v>
      </c>
      <c r="J2899" s="4" t="str">
        <f t="shared" si="136"/>
        <v>Early Morning</v>
      </c>
      <c r="K2899" s="4" t="str">
        <f>TEXT(UBER[[#This Row],[Request Date]],"dddd")</f>
        <v>Wednesday</v>
      </c>
      <c r="L2899" s="2" t="str">
        <f>IF(OR(UBER[Drop Date]="NA", UBER[Drop Time]="NA"), "NA",M2899+N2899)</f>
        <v>NA</v>
      </c>
      <c r="M2899" s="3" t="s">
        <v>6</v>
      </c>
      <c r="N2899" s="4"/>
      <c r="O2899" s="4" t="str">
        <f>IF(UBER[Drop Date]="NA","No","yes")</f>
        <v>No</v>
      </c>
      <c r="P2899" s="4" t="str">
        <f t="shared" si="137"/>
        <v/>
      </c>
      <c r="Q2899" s="27" t="str">
        <f>IF(UBER[[Trip duration ]]="","",HOUR(P2899)*60 + MINUTE(P2899))</f>
        <v/>
      </c>
      <c r="R2899" s="27"/>
    </row>
    <row r="2900" spans="1:18" x14ac:dyDescent="0.3">
      <c r="A2900" s="1">
        <v>2911</v>
      </c>
      <c r="B2900" s="1" t="s">
        <v>4</v>
      </c>
      <c r="C2900" s="1">
        <v>153</v>
      </c>
      <c r="D2900" s="1" t="str">
        <f t="shared" si="135"/>
        <v>Yes</v>
      </c>
      <c r="E2900" s="1" t="s">
        <v>5</v>
      </c>
      <c r="F2900" s="2">
        <f>UBER[[#This Row],[Request Date]]+UBER[[#This Row],[Request Time]]</f>
        <v>42564.256249999999</v>
      </c>
      <c r="G2900" s="3">
        <v>42564</v>
      </c>
      <c r="H2900" s="4">
        <v>0.25625000000000003</v>
      </c>
      <c r="I2900" s="27">
        <f>HOUR(UBER[[#This Row],[Request Timestamp]])</f>
        <v>6</v>
      </c>
      <c r="J2900" s="4" t="str">
        <f t="shared" si="136"/>
        <v>Early Morning</v>
      </c>
      <c r="K2900" s="4" t="str">
        <f>TEXT(UBER[[#This Row],[Request Date]],"dddd")</f>
        <v>Wednesday</v>
      </c>
      <c r="L2900" s="2">
        <f>IF(OR(UBER[Drop Date]="NA", UBER[Drop Time]="NA"), "NA",M2900+N2900)</f>
        <v>42564.290972222225</v>
      </c>
      <c r="M2900" s="3">
        <v>42564</v>
      </c>
      <c r="N2900" s="4">
        <v>0.29097222222222224</v>
      </c>
      <c r="O2900" s="4" t="str">
        <f>IF(UBER[Drop Date]="NA","No","yes")</f>
        <v>yes</v>
      </c>
      <c r="P2900" s="4">
        <f t="shared" si="137"/>
        <v>3.4722222226264421E-2</v>
      </c>
      <c r="Q2900" s="27">
        <f>IF(UBER[[Trip duration ]]="","",HOUR(P2900)*60 + MINUTE(P2900))</f>
        <v>50</v>
      </c>
      <c r="R2900" s="27"/>
    </row>
    <row r="2901" spans="1:18" x14ac:dyDescent="0.3">
      <c r="A2901" s="1">
        <v>2912</v>
      </c>
      <c r="B2901" s="1" t="s">
        <v>4</v>
      </c>
      <c r="C2901" s="1">
        <v>200</v>
      </c>
      <c r="D2901" s="1" t="str">
        <f t="shared" si="135"/>
        <v>Yes</v>
      </c>
      <c r="E2901" s="1" t="s">
        <v>5</v>
      </c>
      <c r="F2901" s="2">
        <f>UBER[[#This Row],[Request Date]]+UBER[[#This Row],[Request Time]]</f>
        <v>42564.259027777778</v>
      </c>
      <c r="G2901" s="3">
        <v>42564</v>
      </c>
      <c r="H2901" s="4">
        <v>0.2590277777777778</v>
      </c>
      <c r="I2901" s="27">
        <f>HOUR(UBER[[#This Row],[Request Timestamp]])</f>
        <v>6</v>
      </c>
      <c r="J2901" s="4" t="str">
        <f t="shared" si="136"/>
        <v>Early Morning</v>
      </c>
      <c r="K2901" s="4" t="str">
        <f>TEXT(UBER[[#This Row],[Request Date]],"dddd")</f>
        <v>Wednesday</v>
      </c>
      <c r="L2901" s="2">
        <f>IF(OR(UBER[Drop Date]="NA", UBER[Drop Time]="NA"), "NA",M2901+N2901)</f>
        <v>42564.282638888886</v>
      </c>
      <c r="M2901" s="3">
        <v>42564</v>
      </c>
      <c r="N2901" s="4">
        <v>0.28263888888888888</v>
      </c>
      <c r="O2901" s="4" t="str">
        <f>IF(UBER[Drop Date]="NA","No","yes")</f>
        <v>yes</v>
      </c>
      <c r="P2901" s="4">
        <f t="shared" si="137"/>
        <v>2.361111110803904E-2</v>
      </c>
      <c r="Q2901" s="27">
        <f>IF(UBER[[Trip duration ]]="","",HOUR(P2901)*60 + MINUTE(P2901))</f>
        <v>34</v>
      </c>
      <c r="R2901" s="27"/>
    </row>
    <row r="2902" spans="1:18" x14ac:dyDescent="0.3">
      <c r="A2902" s="1">
        <v>2913</v>
      </c>
      <c r="B2902" s="1" t="s">
        <v>8</v>
      </c>
      <c r="C2902" s="1">
        <v>26</v>
      </c>
      <c r="D2902" s="1" t="str">
        <f t="shared" si="135"/>
        <v>Yes</v>
      </c>
      <c r="E2902" s="1" t="s">
        <v>9</v>
      </c>
      <c r="F2902" s="2">
        <f>UBER[[#This Row],[Request Date]]+UBER[[#This Row],[Request Time]]</f>
        <v>42564.260416666664</v>
      </c>
      <c r="G2902" s="3">
        <v>42564</v>
      </c>
      <c r="H2902" s="4">
        <v>0.26041666666666669</v>
      </c>
      <c r="I2902" s="27">
        <f>HOUR(UBER[[#This Row],[Request Timestamp]])</f>
        <v>6</v>
      </c>
      <c r="J2902" s="4" t="str">
        <f t="shared" si="136"/>
        <v>Early Morning</v>
      </c>
      <c r="K2902" s="4" t="str">
        <f>TEXT(UBER[[#This Row],[Request Date]],"dddd")</f>
        <v>Wednesday</v>
      </c>
      <c r="L2902" s="2" t="str">
        <f>IF(OR(UBER[Drop Date]="NA", UBER[Drop Time]="NA"), "NA",M2902+N2902)</f>
        <v>NA</v>
      </c>
      <c r="M2902" s="3" t="s">
        <v>6</v>
      </c>
      <c r="N2902" s="4"/>
      <c r="O2902" s="4" t="str">
        <f>IF(UBER[Drop Date]="NA","No","yes")</f>
        <v>No</v>
      </c>
      <c r="P2902" s="4" t="str">
        <f t="shared" si="137"/>
        <v/>
      </c>
      <c r="Q2902" s="27" t="str">
        <f>IF(UBER[[Trip duration ]]="","",HOUR(P2902)*60 + MINUTE(P2902))</f>
        <v/>
      </c>
      <c r="R2902" s="27"/>
    </row>
    <row r="2903" spans="1:18" x14ac:dyDescent="0.3">
      <c r="A2903" s="1">
        <v>2914</v>
      </c>
      <c r="B2903" s="1" t="s">
        <v>4</v>
      </c>
      <c r="C2903" s="1">
        <v>85</v>
      </c>
      <c r="D2903" s="1" t="str">
        <f t="shared" si="135"/>
        <v>Yes</v>
      </c>
      <c r="E2903" s="1" t="s">
        <v>5</v>
      </c>
      <c r="F2903" s="2">
        <f>UBER[[#This Row],[Request Date]]+UBER[[#This Row],[Request Time]]</f>
        <v>42564.261111111111</v>
      </c>
      <c r="G2903" s="3">
        <v>42564</v>
      </c>
      <c r="H2903" s="4">
        <v>0.26111111111111113</v>
      </c>
      <c r="I2903" s="27">
        <f>HOUR(UBER[[#This Row],[Request Timestamp]])</f>
        <v>6</v>
      </c>
      <c r="J2903" s="4" t="str">
        <f t="shared" si="136"/>
        <v>Early Morning</v>
      </c>
      <c r="K2903" s="4" t="str">
        <f>TEXT(UBER[[#This Row],[Request Date]],"dddd")</f>
        <v>Wednesday</v>
      </c>
      <c r="L2903" s="2">
        <f>IF(OR(UBER[Drop Date]="NA", UBER[Drop Time]="NA"), "NA",M2903+N2903)</f>
        <v>42564.285416666666</v>
      </c>
      <c r="M2903" s="3">
        <v>42564</v>
      </c>
      <c r="N2903" s="4">
        <v>0.28541666666666665</v>
      </c>
      <c r="O2903" s="4" t="str">
        <f>IF(UBER[Drop Date]="NA","No","yes")</f>
        <v>yes</v>
      </c>
      <c r="P2903" s="4">
        <f t="shared" si="137"/>
        <v>2.4305555554747116E-2</v>
      </c>
      <c r="Q2903" s="27">
        <f>IF(UBER[[Trip duration ]]="","",HOUR(P2903)*60 + MINUTE(P2903))</f>
        <v>35</v>
      </c>
      <c r="R2903" s="27"/>
    </row>
    <row r="2904" spans="1:18" x14ac:dyDescent="0.3">
      <c r="A2904" s="1">
        <v>2915</v>
      </c>
      <c r="B2904" s="1" t="s">
        <v>8</v>
      </c>
      <c r="C2904" s="1" t="s">
        <v>6</v>
      </c>
      <c r="D2904" s="1" t="str">
        <f t="shared" si="135"/>
        <v>No</v>
      </c>
      <c r="E2904" s="1" t="s">
        <v>7</v>
      </c>
      <c r="F2904" s="2">
        <f>UBER[[#This Row],[Request Date]]+UBER[[#This Row],[Request Time]]</f>
        <v>42564.263888888891</v>
      </c>
      <c r="G2904" s="3">
        <v>42564</v>
      </c>
      <c r="H2904" s="4">
        <v>0.2638888888888889</v>
      </c>
      <c r="I2904" s="27">
        <f>HOUR(UBER[[#This Row],[Request Timestamp]])</f>
        <v>6</v>
      </c>
      <c r="J2904" s="4" t="str">
        <f t="shared" si="136"/>
        <v>Early Morning</v>
      </c>
      <c r="K2904" s="4" t="str">
        <f>TEXT(UBER[[#This Row],[Request Date]],"dddd")</f>
        <v>Wednesday</v>
      </c>
      <c r="L2904" s="2" t="str">
        <f>IF(OR(UBER[Drop Date]="NA", UBER[Drop Time]="NA"), "NA",M2904+N2904)</f>
        <v>NA</v>
      </c>
      <c r="M2904" s="3" t="s">
        <v>6</v>
      </c>
      <c r="N2904" s="4"/>
      <c r="O2904" s="4" t="str">
        <f>IF(UBER[Drop Date]="NA","No","yes")</f>
        <v>No</v>
      </c>
      <c r="P2904" s="4" t="str">
        <f t="shared" si="137"/>
        <v/>
      </c>
      <c r="Q2904" s="27" t="str">
        <f>IF(UBER[[Trip duration ]]="","",HOUR(P2904)*60 + MINUTE(P2904))</f>
        <v/>
      </c>
      <c r="R2904" s="27"/>
    </row>
    <row r="2905" spans="1:18" x14ac:dyDescent="0.3">
      <c r="A2905" s="1">
        <v>2916</v>
      </c>
      <c r="B2905" s="1" t="s">
        <v>8</v>
      </c>
      <c r="C2905" s="1">
        <v>149</v>
      </c>
      <c r="D2905" s="1" t="str">
        <f t="shared" si="135"/>
        <v>Yes</v>
      </c>
      <c r="E2905" s="1" t="s">
        <v>5</v>
      </c>
      <c r="F2905" s="2">
        <f>UBER[[#This Row],[Request Date]]+UBER[[#This Row],[Request Time]]</f>
        <v>42564.258333333331</v>
      </c>
      <c r="G2905" s="3">
        <v>42564</v>
      </c>
      <c r="H2905" s="4">
        <v>0.25833333333333336</v>
      </c>
      <c r="I2905" s="27">
        <f>HOUR(UBER[[#This Row],[Request Timestamp]])</f>
        <v>6</v>
      </c>
      <c r="J2905" s="4" t="str">
        <f t="shared" si="136"/>
        <v>Early Morning</v>
      </c>
      <c r="K2905" s="4" t="str">
        <f>TEXT(UBER[[#This Row],[Request Date]],"dddd")</f>
        <v>Wednesday</v>
      </c>
      <c r="L2905" s="2">
        <f>IF(OR(UBER[Drop Date]="NA", UBER[Drop Time]="NA"), "NA",M2905+N2905)</f>
        <v>42564.307638888888</v>
      </c>
      <c r="M2905" s="3">
        <v>42564</v>
      </c>
      <c r="N2905" s="4">
        <v>0.30763888888888891</v>
      </c>
      <c r="O2905" s="4" t="str">
        <f>IF(UBER[Drop Date]="NA","No","yes")</f>
        <v>yes</v>
      </c>
      <c r="P2905" s="4">
        <f t="shared" si="137"/>
        <v>4.9305555556202307E-2</v>
      </c>
      <c r="Q2905" s="27">
        <f>IF(UBER[[Trip duration ]]="","",HOUR(P2905)*60 + MINUTE(P2905))</f>
        <v>71</v>
      </c>
      <c r="R2905" s="27"/>
    </row>
    <row r="2906" spans="1:18" x14ac:dyDescent="0.3">
      <c r="A2906" s="1">
        <v>2917</v>
      </c>
      <c r="B2906" s="1" t="s">
        <v>4</v>
      </c>
      <c r="C2906" s="1">
        <v>45</v>
      </c>
      <c r="D2906" s="1" t="str">
        <f t="shared" si="135"/>
        <v>Yes</v>
      </c>
      <c r="E2906" s="1" t="s">
        <v>5</v>
      </c>
      <c r="F2906" s="2">
        <f>UBER[[#This Row],[Request Date]]+UBER[[#This Row],[Request Time]]</f>
        <v>42564.26458333333</v>
      </c>
      <c r="G2906" s="3">
        <v>42564</v>
      </c>
      <c r="H2906" s="4">
        <v>0.26458333333333334</v>
      </c>
      <c r="I2906" s="27">
        <f>HOUR(UBER[[#This Row],[Request Timestamp]])</f>
        <v>6</v>
      </c>
      <c r="J2906" s="4" t="str">
        <f t="shared" si="136"/>
        <v>Early Morning</v>
      </c>
      <c r="K2906" s="4" t="str">
        <f>TEXT(UBER[[#This Row],[Request Date]],"dddd")</f>
        <v>Wednesday</v>
      </c>
      <c r="L2906" s="2">
        <f>IF(OR(UBER[Drop Date]="NA", UBER[Drop Time]="NA"), "NA",M2906+N2906)</f>
        <v>42564.286805555559</v>
      </c>
      <c r="M2906" s="3">
        <v>42564</v>
      </c>
      <c r="N2906" s="4">
        <v>0.28680555555555554</v>
      </c>
      <c r="O2906" s="4" t="str">
        <f>IF(UBER[Drop Date]="NA","No","yes")</f>
        <v>yes</v>
      </c>
      <c r="P2906" s="4">
        <f t="shared" si="137"/>
        <v>2.2222222229174804E-2</v>
      </c>
      <c r="Q2906" s="27">
        <f>IF(UBER[[Trip duration ]]="","",HOUR(P2906)*60 + MINUTE(P2906))</f>
        <v>32</v>
      </c>
      <c r="R2906" s="27"/>
    </row>
    <row r="2907" spans="1:18" x14ac:dyDescent="0.3">
      <c r="A2907" s="1">
        <v>2918</v>
      </c>
      <c r="B2907" s="1" t="s">
        <v>4</v>
      </c>
      <c r="C2907" s="1">
        <v>208</v>
      </c>
      <c r="D2907" s="1" t="str">
        <f t="shared" si="135"/>
        <v>Yes</v>
      </c>
      <c r="E2907" s="1" t="s">
        <v>5</v>
      </c>
      <c r="F2907" s="2">
        <f>UBER[[#This Row],[Request Date]]+UBER[[#This Row],[Request Time]]</f>
        <v>42564.263888888891</v>
      </c>
      <c r="G2907" s="3">
        <v>42564</v>
      </c>
      <c r="H2907" s="4">
        <v>0.2638888888888889</v>
      </c>
      <c r="I2907" s="27">
        <f>HOUR(UBER[[#This Row],[Request Timestamp]])</f>
        <v>6</v>
      </c>
      <c r="J2907" s="4" t="str">
        <f t="shared" si="136"/>
        <v>Early Morning</v>
      </c>
      <c r="K2907" s="4" t="str">
        <f>TEXT(UBER[[#This Row],[Request Date]],"dddd")</f>
        <v>Wednesday</v>
      </c>
      <c r="L2907" s="2">
        <f>IF(OR(UBER[Drop Date]="NA", UBER[Drop Time]="NA"), "NA",M2907+N2907)</f>
        <v>42564.292361111111</v>
      </c>
      <c r="M2907" s="3">
        <v>42564</v>
      </c>
      <c r="N2907" s="4">
        <v>0.29236111111111113</v>
      </c>
      <c r="O2907" s="4" t="str">
        <f>IF(UBER[Drop Date]="NA","No","yes")</f>
        <v>yes</v>
      </c>
      <c r="P2907" s="4">
        <f t="shared" si="137"/>
        <v>2.8472222220443655E-2</v>
      </c>
      <c r="Q2907" s="27">
        <f>IF(UBER[[Trip duration ]]="","",HOUR(P2907)*60 + MINUTE(P2907))</f>
        <v>41</v>
      </c>
      <c r="R2907" s="27"/>
    </row>
    <row r="2908" spans="1:18" x14ac:dyDescent="0.3">
      <c r="A2908" s="1">
        <v>2919</v>
      </c>
      <c r="B2908" s="1" t="s">
        <v>8</v>
      </c>
      <c r="C2908" s="1">
        <v>231</v>
      </c>
      <c r="D2908" s="1" t="str">
        <f t="shared" si="135"/>
        <v>Yes</v>
      </c>
      <c r="E2908" s="1" t="s">
        <v>9</v>
      </c>
      <c r="F2908" s="2">
        <f>UBER[[#This Row],[Request Date]]+UBER[[#This Row],[Request Time]]</f>
        <v>42564.263194444444</v>
      </c>
      <c r="G2908" s="3">
        <v>42564</v>
      </c>
      <c r="H2908" s="4">
        <v>0.26319444444444445</v>
      </c>
      <c r="I2908" s="27">
        <f>HOUR(UBER[[#This Row],[Request Timestamp]])</f>
        <v>6</v>
      </c>
      <c r="J2908" s="4" t="str">
        <f t="shared" si="136"/>
        <v>Early Morning</v>
      </c>
      <c r="K2908" s="4" t="str">
        <f>TEXT(UBER[[#This Row],[Request Date]],"dddd")</f>
        <v>Wednesday</v>
      </c>
      <c r="L2908" s="2" t="str">
        <f>IF(OR(UBER[Drop Date]="NA", UBER[Drop Time]="NA"), "NA",M2908+N2908)</f>
        <v>NA</v>
      </c>
      <c r="M2908" s="3" t="s">
        <v>6</v>
      </c>
      <c r="N2908" s="4"/>
      <c r="O2908" s="4" t="str">
        <f>IF(UBER[Drop Date]="NA","No","yes")</f>
        <v>No</v>
      </c>
      <c r="P2908" s="4" t="str">
        <f t="shared" si="137"/>
        <v/>
      </c>
      <c r="Q2908" s="27" t="str">
        <f>IF(UBER[[Trip duration ]]="","",HOUR(P2908)*60 + MINUTE(P2908))</f>
        <v/>
      </c>
      <c r="R2908" s="27"/>
    </row>
    <row r="2909" spans="1:18" x14ac:dyDescent="0.3">
      <c r="A2909" s="1">
        <v>2920</v>
      </c>
      <c r="B2909" s="1" t="s">
        <v>8</v>
      </c>
      <c r="C2909" s="1">
        <v>131</v>
      </c>
      <c r="D2909" s="1" t="str">
        <f t="shared" si="135"/>
        <v>Yes</v>
      </c>
      <c r="E2909" s="1" t="s">
        <v>9</v>
      </c>
      <c r="F2909" s="2">
        <f>UBER[[#This Row],[Request Date]]+UBER[[#This Row],[Request Time]]</f>
        <v>42564.265277777777</v>
      </c>
      <c r="G2909" s="3">
        <v>42564</v>
      </c>
      <c r="H2909" s="4">
        <v>0.26527777777777778</v>
      </c>
      <c r="I2909" s="27">
        <f>HOUR(UBER[[#This Row],[Request Timestamp]])</f>
        <v>6</v>
      </c>
      <c r="J2909" s="4" t="str">
        <f t="shared" si="136"/>
        <v>Early Morning</v>
      </c>
      <c r="K2909" s="4" t="str">
        <f>TEXT(UBER[[#This Row],[Request Date]],"dddd")</f>
        <v>Wednesday</v>
      </c>
      <c r="L2909" s="2" t="str">
        <f>IF(OR(UBER[Drop Date]="NA", UBER[Drop Time]="NA"), "NA",M2909+N2909)</f>
        <v>NA</v>
      </c>
      <c r="M2909" s="3" t="s">
        <v>6</v>
      </c>
      <c r="N2909" s="4"/>
      <c r="O2909" s="4" t="str">
        <f>IF(UBER[Drop Date]="NA","No","yes")</f>
        <v>No</v>
      </c>
      <c r="P2909" s="4" t="str">
        <f t="shared" si="137"/>
        <v/>
      </c>
      <c r="Q2909" s="27" t="str">
        <f>IF(UBER[[Trip duration ]]="","",HOUR(P2909)*60 + MINUTE(P2909))</f>
        <v/>
      </c>
      <c r="R2909" s="27"/>
    </row>
    <row r="2910" spans="1:18" x14ac:dyDescent="0.3">
      <c r="A2910" s="1">
        <v>2921</v>
      </c>
      <c r="B2910" s="1" t="s">
        <v>8</v>
      </c>
      <c r="C2910" s="1" t="s">
        <v>6</v>
      </c>
      <c r="D2910" s="1" t="str">
        <f t="shared" si="135"/>
        <v>No</v>
      </c>
      <c r="E2910" s="1" t="s">
        <v>7</v>
      </c>
      <c r="F2910" s="2">
        <f>UBER[[#This Row],[Request Date]]+UBER[[#This Row],[Request Time]]</f>
        <v>42564.263888888891</v>
      </c>
      <c r="G2910" s="3">
        <v>42564</v>
      </c>
      <c r="H2910" s="4">
        <v>0.2638888888888889</v>
      </c>
      <c r="I2910" s="27">
        <f>HOUR(UBER[[#This Row],[Request Timestamp]])</f>
        <v>6</v>
      </c>
      <c r="J2910" s="4" t="str">
        <f t="shared" si="136"/>
        <v>Early Morning</v>
      </c>
      <c r="K2910" s="4" t="str">
        <f>TEXT(UBER[[#This Row],[Request Date]],"dddd")</f>
        <v>Wednesday</v>
      </c>
      <c r="L2910" s="2" t="str">
        <f>IF(OR(UBER[Drop Date]="NA", UBER[Drop Time]="NA"), "NA",M2910+N2910)</f>
        <v>NA</v>
      </c>
      <c r="M2910" s="3" t="s">
        <v>6</v>
      </c>
      <c r="N2910" s="4"/>
      <c r="O2910" s="4" t="str">
        <f>IF(UBER[Drop Date]="NA","No","yes")</f>
        <v>No</v>
      </c>
      <c r="P2910" s="4" t="str">
        <f t="shared" si="137"/>
        <v/>
      </c>
      <c r="Q2910" s="27" t="str">
        <f>IF(UBER[[Trip duration ]]="","",HOUR(P2910)*60 + MINUTE(P2910))</f>
        <v/>
      </c>
      <c r="R2910" s="27"/>
    </row>
    <row r="2911" spans="1:18" x14ac:dyDescent="0.3">
      <c r="A2911" s="1">
        <v>2922</v>
      </c>
      <c r="B2911" s="1" t="s">
        <v>8</v>
      </c>
      <c r="C2911" s="1">
        <v>236</v>
      </c>
      <c r="D2911" s="1" t="str">
        <f t="shared" si="135"/>
        <v>Yes</v>
      </c>
      <c r="E2911" s="1" t="s">
        <v>9</v>
      </c>
      <c r="F2911" s="2">
        <f>UBER[[#This Row],[Request Date]]+UBER[[#This Row],[Request Time]]</f>
        <v>42564.267361111109</v>
      </c>
      <c r="G2911" s="3">
        <v>42564</v>
      </c>
      <c r="H2911" s="4">
        <v>0.2673611111111111</v>
      </c>
      <c r="I2911" s="27">
        <f>HOUR(UBER[[#This Row],[Request Timestamp]])</f>
        <v>6</v>
      </c>
      <c r="J2911" s="4" t="str">
        <f t="shared" si="136"/>
        <v>Early Morning</v>
      </c>
      <c r="K2911" s="4" t="str">
        <f>TEXT(UBER[[#This Row],[Request Date]],"dddd")</f>
        <v>Wednesday</v>
      </c>
      <c r="L2911" s="2" t="str">
        <f>IF(OR(UBER[Drop Date]="NA", UBER[Drop Time]="NA"), "NA",M2911+N2911)</f>
        <v>NA</v>
      </c>
      <c r="M2911" s="3" t="s">
        <v>6</v>
      </c>
      <c r="N2911" s="4"/>
      <c r="O2911" s="4" t="str">
        <f>IF(UBER[Drop Date]="NA","No","yes")</f>
        <v>No</v>
      </c>
      <c r="P2911" s="4" t="str">
        <f t="shared" si="137"/>
        <v/>
      </c>
      <c r="Q2911" s="27" t="str">
        <f>IF(UBER[[Trip duration ]]="","",HOUR(P2911)*60 + MINUTE(P2911))</f>
        <v/>
      </c>
      <c r="R2911" s="27"/>
    </row>
    <row r="2912" spans="1:18" x14ac:dyDescent="0.3">
      <c r="A2912" s="1">
        <v>2923</v>
      </c>
      <c r="B2912" s="1" t="s">
        <v>8</v>
      </c>
      <c r="C2912" s="1">
        <v>129</v>
      </c>
      <c r="D2912" s="1" t="str">
        <f t="shared" si="135"/>
        <v>Yes</v>
      </c>
      <c r="E2912" s="1" t="s">
        <v>9</v>
      </c>
      <c r="F2912" s="2">
        <f>UBER[[#This Row],[Request Date]]+UBER[[#This Row],[Request Time]]</f>
        <v>42564.265972222223</v>
      </c>
      <c r="G2912" s="3">
        <v>42564</v>
      </c>
      <c r="H2912" s="4">
        <v>0.26597222222222222</v>
      </c>
      <c r="I2912" s="27">
        <f>HOUR(UBER[[#This Row],[Request Timestamp]])</f>
        <v>6</v>
      </c>
      <c r="J2912" s="4" t="str">
        <f t="shared" si="136"/>
        <v>Early Morning</v>
      </c>
      <c r="K2912" s="4" t="str">
        <f>TEXT(UBER[[#This Row],[Request Date]],"dddd")</f>
        <v>Wednesday</v>
      </c>
      <c r="L2912" s="2" t="str">
        <f>IF(OR(UBER[Drop Date]="NA", UBER[Drop Time]="NA"), "NA",M2912+N2912)</f>
        <v>NA</v>
      </c>
      <c r="M2912" s="3" t="s">
        <v>6</v>
      </c>
      <c r="N2912" s="4"/>
      <c r="O2912" s="4" t="str">
        <f>IF(UBER[Drop Date]="NA","No","yes")</f>
        <v>No</v>
      </c>
      <c r="P2912" s="4" t="str">
        <f t="shared" si="137"/>
        <v/>
      </c>
      <c r="Q2912" s="27" t="str">
        <f>IF(UBER[[Trip duration ]]="","",HOUR(P2912)*60 + MINUTE(P2912))</f>
        <v/>
      </c>
      <c r="R2912" s="27"/>
    </row>
    <row r="2913" spans="1:18" x14ac:dyDescent="0.3">
      <c r="A2913" s="1">
        <v>2924</v>
      </c>
      <c r="B2913" s="1" t="s">
        <v>8</v>
      </c>
      <c r="C2913" s="1">
        <v>300</v>
      </c>
      <c r="D2913" s="1" t="str">
        <f t="shared" si="135"/>
        <v>Yes</v>
      </c>
      <c r="E2913" s="1" t="s">
        <v>5</v>
      </c>
      <c r="F2913" s="2">
        <f>UBER[[#This Row],[Request Date]]+UBER[[#This Row],[Request Time]]</f>
        <v>42564.271527777775</v>
      </c>
      <c r="G2913" s="3">
        <v>42564</v>
      </c>
      <c r="H2913" s="4">
        <v>0.27152777777777776</v>
      </c>
      <c r="I2913" s="27">
        <f>HOUR(UBER[[#This Row],[Request Timestamp]])</f>
        <v>6</v>
      </c>
      <c r="J2913" s="4" t="str">
        <f t="shared" si="136"/>
        <v>Early Morning</v>
      </c>
      <c r="K2913" s="4" t="str">
        <f>TEXT(UBER[[#This Row],[Request Date]],"dddd")</f>
        <v>Wednesday</v>
      </c>
      <c r="L2913" s="2">
        <f>IF(OR(UBER[Drop Date]="NA", UBER[Drop Time]="NA"), "NA",M2913+N2913)</f>
        <v>42564.305555555555</v>
      </c>
      <c r="M2913" s="3">
        <v>42564</v>
      </c>
      <c r="N2913" s="4">
        <v>0.30555555555555552</v>
      </c>
      <c r="O2913" s="4" t="str">
        <f>IF(UBER[Drop Date]="NA","No","yes")</f>
        <v>yes</v>
      </c>
      <c r="P2913" s="4">
        <f t="shared" si="137"/>
        <v>3.4027777779556345E-2</v>
      </c>
      <c r="Q2913" s="27">
        <f>IF(UBER[[Trip duration ]]="","",HOUR(P2913)*60 + MINUTE(P2913))</f>
        <v>49</v>
      </c>
      <c r="R2913" s="27"/>
    </row>
    <row r="2914" spans="1:18" x14ac:dyDescent="0.3">
      <c r="A2914" s="1">
        <v>2925</v>
      </c>
      <c r="B2914" s="1" t="s">
        <v>8</v>
      </c>
      <c r="C2914" s="1" t="s">
        <v>6</v>
      </c>
      <c r="D2914" s="1" t="str">
        <f t="shared" si="135"/>
        <v>No</v>
      </c>
      <c r="E2914" s="1" t="s">
        <v>7</v>
      </c>
      <c r="F2914" s="2">
        <f>UBER[[#This Row],[Request Date]]+UBER[[#This Row],[Request Time]]</f>
        <v>42564.26458333333</v>
      </c>
      <c r="G2914" s="3">
        <v>42564</v>
      </c>
      <c r="H2914" s="4">
        <v>0.26458333333333334</v>
      </c>
      <c r="I2914" s="27">
        <f>HOUR(UBER[[#This Row],[Request Timestamp]])</f>
        <v>6</v>
      </c>
      <c r="J2914" s="4" t="str">
        <f t="shared" si="136"/>
        <v>Early Morning</v>
      </c>
      <c r="K2914" s="4" t="str">
        <f>TEXT(UBER[[#This Row],[Request Date]],"dddd")</f>
        <v>Wednesday</v>
      </c>
      <c r="L2914" s="2" t="str">
        <f>IF(OR(UBER[Drop Date]="NA", UBER[Drop Time]="NA"), "NA",M2914+N2914)</f>
        <v>NA</v>
      </c>
      <c r="M2914" s="3" t="s">
        <v>6</v>
      </c>
      <c r="N2914" s="4"/>
      <c r="O2914" s="4" t="str">
        <f>IF(UBER[Drop Date]="NA","No","yes")</f>
        <v>No</v>
      </c>
      <c r="P2914" s="4" t="str">
        <f t="shared" si="137"/>
        <v/>
      </c>
      <c r="Q2914" s="27" t="str">
        <f>IF(UBER[[Trip duration ]]="","",HOUR(P2914)*60 + MINUTE(P2914))</f>
        <v/>
      </c>
      <c r="R2914" s="27"/>
    </row>
    <row r="2915" spans="1:18" x14ac:dyDescent="0.3">
      <c r="A2915" s="1">
        <v>2926</v>
      </c>
      <c r="B2915" s="1" t="s">
        <v>8</v>
      </c>
      <c r="C2915" s="1">
        <v>48</v>
      </c>
      <c r="D2915" s="1" t="str">
        <f t="shared" si="135"/>
        <v>Yes</v>
      </c>
      <c r="E2915" s="1" t="s">
        <v>9</v>
      </c>
      <c r="F2915" s="2">
        <f>UBER[[#This Row],[Request Date]]+UBER[[#This Row],[Request Time]]</f>
        <v>42564.268750000003</v>
      </c>
      <c r="G2915" s="3">
        <v>42564</v>
      </c>
      <c r="H2915" s="4">
        <v>0.26874999999999999</v>
      </c>
      <c r="I2915" s="27">
        <f>HOUR(UBER[[#This Row],[Request Timestamp]])</f>
        <v>6</v>
      </c>
      <c r="J2915" s="4" t="str">
        <f t="shared" si="136"/>
        <v>Early Morning</v>
      </c>
      <c r="K2915" s="4" t="str">
        <f>TEXT(UBER[[#This Row],[Request Date]],"dddd")</f>
        <v>Wednesday</v>
      </c>
      <c r="L2915" s="2" t="str">
        <f>IF(OR(UBER[Drop Date]="NA", UBER[Drop Time]="NA"), "NA",M2915+N2915)</f>
        <v>NA</v>
      </c>
      <c r="M2915" s="3" t="s">
        <v>6</v>
      </c>
      <c r="N2915" s="4"/>
      <c r="O2915" s="4" t="str">
        <f>IF(UBER[Drop Date]="NA","No","yes")</f>
        <v>No</v>
      </c>
      <c r="P2915" s="4" t="str">
        <f t="shared" si="137"/>
        <v/>
      </c>
      <c r="Q2915" s="27" t="str">
        <f>IF(UBER[[Trip duration ]]="","",HOUR(P2915)*60 + MINUTE(P2915))</f>
        <v/>
      </c>
      <c r="R2915" s="27"/>
    </row>
    <row r="2916" spans="1:18" x14ac:dyDescent="0.3">
      <c r="A2916" s="1">
        <v>2927</v>
      </c>
      <c r="B2916" s="1" t="s">
        <v>8</v>
      </c>
      <c r="C2916" s="1">
        <v>125</v>
      </c>
      <c r="D2916" s="1" t="str">
        <f t="shared" si="135"/>
        <v>Yes</v>
      </c>
      <c r="E2916" s="1" t="s">
        <v>9</v>
      </c>
      <c r="F2916" s="2">
        <f>UBER[[#This Row],[Request Date]]+UBER[[#This Row],[Request Time]]</f>
        <v>42564.263194444444</v>
      </c>
      <c r="G2916" s="3">
        <v>42564</v>
      </c>
      <c r="H2916" s="4">
        <v>0.26319444444444445</v>
      </c>
      <c r="I2916" s="27">
        <f>HOUR(UBER[[#This Row],[Request Timestamp]])</f>
        <v>6</v>
      </c>
      <c r="J2916" s="4" t="str">
        <f t="shared" si="136"/>
        <v>Early Morning</v>
      </c>
      <c r="K2916" s="4" t="str">
        <f>TEXT(UBER[[#This Row],[Request Date]],"dddd")</f>
        <v>Wednesday</v>
      </c>
      <c r="L2916" s="2" t="str">
        <f>IF(OR(UBER[Drop Date]="NA", UBER[Drop Time]="NA"), "NA",M2916+N2916)</f>
        <v>NA</v>
      </c>
      <c r="M2916" s="3" t="s">
        <v>6</v>
      </c>
      <c r="N2916" s="4"/>
      <c r="O2916" s="4" t="str">
        <f>IF(UBER[Drop Date]="NA","No","yes")</f>
        <v>No</v>
      </c>
      <c r="P2916" s="4" t="str">
        <f t="shared" si="137"/>
        <v/>
      </c>
      <c r="Q2916" s="27" t="str">
        <f>IF(UBER[[Trip duration ]]="","",HOUR(P2916)*60 + MINUTE(P2916))</f>
        <v/>
      </c>
      <c r="R2916" s="27"/>
    </row>
    <row r="2917" spans="1:18" x14ac:dyDescent="0.3">
      <c r="A2917" s="1">
        <v>2928</v>
      </c>
      <c r="B2917" s="1" t="s">
        <v>4</v>
      </c>
      <c r="C2917" s="1">
        <v>219</v>
      </c>
      <c r="D2917" s="1" t="str">
        <f t="shared" si="135"/>
        <v>Yes</v>
      </c>
      <c r="E2917" s="1" t="s">
        <v>5</v>
      </c>
      <c r="F2917" s="2">
        <f>UBER[[#This Row],[Request Date]]+UBER[[#This Row],[Request Time]]</f>
        <v>42564.268055555556</v>
      </c>
      <c r="G2917" s="3">
        <v>42564</v>
      </c>
      <c r="H2917" s="4">
        <v>0.26805555555555555</v>
      </c>
      <c r="I2917" s="27">
        <f>HOUR(UBER[[#This Row],[Request Timestamp]])</f>
        <v>6</v>
      </c>
      <c r="J2917" s="4" t="str">
        <f t="shared" si="136"/>
        <v>Early Morning</v>
      </c>
      <c r="K2917" s="4" t="str">
        <f>TEXT(UBER[[#This Row],[Request Date]],"dddd")</f>
        <v>Wednesday</v>
      </c>
      <c r="L2917" s="2">
        <f>IF(OR(UBER[Drop Date]="NA", UBER[Drop Time]="NA"), "NA",M2917+N2917)</f>
        <v>42564.304166666669</v>
      </c>
      <c r="M2917" s="3">
        <v>42564</v>
      </c>
      <c r="N2917" s="4">
        <v>0.30416666666666664</v>
      </c>
      <c r="O2917" s="4" t="str">
        <f>IF(UBER[Drop Date]="NA","No","yes")</f>
        <v>yes</v>
      </c>
      <c r="P2917" s="4">
        <f t="shared" si="137"/>
        <v>3.6111111112404615E-2</v>
      </c>
      <c r="Q2917" s="27">
        <f>IF(UBER[[Trip duration ]]="","",HOUR(P2917)*60 + MINUTE(P2917))</f>
        <v>52</v>
      </c>
      <c r="R2917" s="27"/>
    </row>
    <row r="2918" spans="1:18" x14ac:dyDescent="0.3">
      <c r="A2918" s="1">
        <v>2929</v>
      </c>
      <c r="B2918" s="1" t="s">
        <v>8</v>
      </c>
      <c r="C2918" s="1">
        <v>225</v>
      </c>
      <c r="D2918" s="1" t="str">
        <f t="shared" si="135"/>
        <v>Yes</v>
      </c>
      <c r="E2918" s="1" t="s">
        <v>9</v>
      </c>
      <c r="F2918" s="2">
        <f>UBER[[#This Row],[Request Date]]+UBER[[#This Row],[Request Time]]</f>
        <v>42564.269444444442</v>
      </c>
      <c r="G2918" s="3">
        <v>42564</v>
      </c>
      <c r="H2918" s="4">
        <v>0.26944444444444443</v>
      </c>
      <c r="I2918" s="27">
        <f>HOUR(UBER[[#This Row],[Request Timestamp]])</f>
        <v>6</v>
      </c>
      <c r="J2918" s="4" t="str">
        <f t="shared" si="136"/>
        <v>Early Morning</v>
      </c>
      <c r="K2918" s="4" t="str">
        <f>TEXT(UBER[[#This Row],[Request Date]],"dddd")</f>
        <v>Wednesday</v>
      </c>
      <c r="L2918" s="2" t="str">
        <f>IF(OR(UBER[Drop Date]="NA", UBER[Drop Time]="NA"), "NA",M2918+N2918)</f>
        <v>NA</v>
      </c>
      <c r="M2918" s="3" t="s">
        <v>6</v>
      </c>
      <c r="N2918" s="4"/>
      <c r="O2918" s="4" t="str">
        <f>IF(UBER[Drop Date]="NA","No","yes")</f>
        <v>No</v>
      </c>
      <c r="P2918" s="4" t="str">
        <f t="shared" si="137"/>
        <v/>
      </c>
      <c r="Q2918" s="27" t="str">
        <f>IF(UBER[[Trip duration ]]="","",HOUR(P2918)*60 + MINUTE(P2918))</f>
        <v/>
      </c>
      <c r="R2918" s="27"/>
    </row>
    <row r="2919" spans="1:18" x14ac:dyDescent="0.3">
      <c r="A2919" s="1">
        <v>2930</v>
      </c>
      <c r="B2919" s="1" t="s">
        <v>8</v>
      </c>
      <c r="C2919" s="1" t="s">
        <v>6</v>
      </c>
      <c r="D2919" s="1" t="str">
        <f t="shared" si="135"/>
        <v>No</v>
      </c>
      <c r="E2919" s="1" t="s">
        <v>7</v>
      </c>
      <c r="F2919" s="2">
        <f>UBER[[#This Row],[Request Date]]+UBER[[#This Row],[Request Time]]</f>
        <v>42564.268055555556</v>
      </c>
      <c r="G2919" s="3">
        <v>42564</v>
      </c>
      <c r="H2919" s="4">
        <v>0.26805555555555555</v>
      </c>
      <c r="I2919" s="27">
        <f>HOUR(UBER[[#This Row],[Request Timestamp]])</f>
        <v>6</v>
      </c>
      <c r="J2919" s="4" t="str">
        <f t="shared" si="136"/>
        <v>Early Morning</v>
      </c>
      <c r="K2919" s="4" t="str">
        <f>TEXT(UBER[[#This Row],[Request Date]],"dddd")</f>
        <v>Wednesday</v>
      </c>
      <c r="L2919" s="2" t="str">
        <f>IF(OR(UBER[Drop Date]="NA", UBER[Drop Time]="NA"), "NA",M2919+N2919)</f>
        <v>NA</v>
      </c>
      <c r="M2919" s="3" t="s">
        <v>6</v>
      </c>
      <c r="N2919" s="4"/>
      <c r="O2919" s="4" t="str">
        <f>IF(UBER[Drop Date]="NA","No","yes")</f>
        <v>No</v>
      </c>
      <c r="P2919" s="4" t="str">
        <f t="shared" si="137"/>
        <v/>
      </c>
      <c r="Q2919" s="27" t="str">
        <f>IF(UBER[[Trip duration ]]="","",HOUR(P2919)*60 + MINUTE(P2919))</f>
        <v/>
      </c>
      <c r="R2919" s="27"/>
    </row>
    <row r="2920" spans="1:18" x14ac:dyDescent="0.3">
      <c r="A2920" s="1">
        <v>2931</v>
      </c>
      <c r="B2920" s="1" t="s">
        <v>8</v>
      </c>
      <c r="C2920" s="1">
        <v>66</v>
      </c>
      <c r="D2920" s="1" t="str">
        <f t="shared" si="135"/>
        <v>Yes</v>
      </c>
      <c r="E2920" s="1" t="s">
        <v>9</v>
      </c>
      <c r="F2920" s="2">
        <f>UBER[[#This Row],[Request Date]]+UBER[[#This Row],[Request Time]]</f>
        <v>42564.271527777775</v>
      </c>
      <c r="G2920" s="3">
        <v>42564</v>
      </c>
      <c r="H2920" s="4">
        <v>0.27152777777777776</v>
      </c>
      <c r="I2920" s="27">
        <f>HOUR(UBER[[#This Row],[Request Timestamp]])</f>
        <v>6</v>
      </c>
      <c r="J2920" s="4" t="str">
        <f t="shared" si="136"/>
        <v>Early Morning</v>
      </c>
      <c r="K2920" s="4" t="str">
        <f>TEXT(UBER[[#This Row],[Request Date]],"dddd")</f>
        <v>Wednesday</v>
      </c>
      <c r="L2920" s="2" t="str">
        <f>IF(OR(UBER[Drop Date]="NA", UBER[Drop Time]="NA"), "NA",M2920+N2920)</f>
        <v>NA</v>
      </c>
      <c r="M2920" s="3" t="s">
        <v>6</v>
      </c>
      <c r="N2920" s="4"/>
      <c r="O2920" s="4" t="str">
        <f>IF(UBER[Drop Date]="NA","No","yes")</f>
        <v>No</v>
      </c>
      <c r="P2920" s="4" t="str">
        <f t="shared" si="137"/>
        <v/>
      </c>
      <c r="Q2920" s="27" t="str">
        <f>IF(UBER[[Trip duration ]]="","",HOUR(P2920)*60 + MINUTE(P2920))</f>
        <v/>
      </c>
      <c r="R2920" s="27"/>
    </row>
    <row r="2921" spans="1:18" x14ac:dyDescent="0.3">
      <c r="A2921" s="1">
        <v>2932</v>
      </c>
      <c r="B2921" s="1" t="s">
        <v>4</v>
      </c>
      <c r="C2921" s="1">
        <v>53</v>
      </c>
      <c r="D2921" s="1" t="str">
        <f t="shared" si="135"/>
        <v>Yes</v>
      </c>
      <c r="E2921" s="1" t="s">
        <v>5</v>
      </c>
      <c r="F2921" s="2">
        <f>UBER[[#This Row],[Request Date]]+UBER[[#This Row],[Request Time]]</f>
        <v>42564.269444444442</v>
      </c>
      <c r="G2921" s="3">
        <v>42564</v>
      </c>
      <c r="H2921" s="4">
        <v>0.26944444444444443</v>
      </c>
      <c r="I2921" s="27">
        <f>HOUR(UBER[[#This Row],[Request Timestamp]])</f>
        <v>6</v>
      </c>
      <c r="J2921" s="4" t="str">
        <f t="shared" si="136"/>
        <v>Early Morning</v>
      </c>
      <c r="K2921" s="4" t="str">
        <f>TEXT(UBER[[#This Row],[Request Date]],"dddd")</f>
        <v>Wednesday</v>
      </c>
      <c r="L2921" s="2">
        <f>IF(OR(UBER[Drop Date]="NA", UBER[Drop Time]="NA"), "NA",M2921+N2921)</f>
        <v>42564.299305555556</v>
      </c>
      <c r="M2921" s="3">
        <v>42564</v>
      </c>
      <c r="N2921" s="4">
        <v>0.29930555555555555</v>
      </c>
      <c r="O2921" s="4" t="str">
        <f>IF(UBER[Drop Date]="NA","No","yes")</f>
        <v>yes</v>
      </c>
      <c r="P2921" s="4">
        <f t="shared" si="137"/>
        <v>2.9861111113859806E-2</v>
      </c>
      <c r="Q2921" s="27">
        <f>IF(UBER[[Trip duration ]]="","",HOUR(P2921)*60 + MINUTE(P2921))</f>
        <v>43</v>
      </c>
      <c r="R2921" s="27"/>
    </row>
    <row r="2922" spans="1:18" x14ac:dyDescent="0.3">
      <c r="A2922" s="1">
        <v>2933</v>
      </c>
      <c r="B2922" s="1" t="s">
        <v>8</v>
      </c>
      <c r="C2922" s="1">
        <v>100</v>
      </c>
      <c r="D2922" s="1" t="str">
        <f t="shared" si="135"/>
        <v>Yes</v>
      </c>
      <c r="E2922" s="1" t="s">
        <v>9</v>
      </c>
      <c r="F2922" s="2">
        <f>UBER[[#This Row],[Request Date]]+UBER[[#This Row],[Request Time]]</f>
        <v>42564.268055555556</v>
      </c>
      <c r="G2922" s="3">
        <v>42564</v>
      </c>
      <c r="H2922" s="4">
        <v>0.26805555555555555</v>
      </c>
      <c r="I2922" s="27">
        <f>HOUR(UBER[[#This Row],[Request Timestamp]])</f>
        <v>6</v>
      </c>
      <c r="J2922" s="4" t="str">
        <f t="shared" si="136"/>
        <v>Early Morning</v>
      </c>
      <c r="K2922" s="4" t="str">
        <f>TEXT(UBER[[#This Row],[Request Date]],"dddd")</f>
        <v>Wednesday</v>
      </c>
      <c r="L2922" s="2" t="str">
        <f>IF(OR(UBER[Drop Date]="NA", UBER[Drop Time]="NA"), "NA",M2922+N2922)</f>
        <v>NA</v>
      </c>
      <c r="M2922" s="3" t="s">
        <v>6</v>
      </c>
      <c r="N2922" s="4"/>
      <c r="O2922" s="4" t="str">
        <f>IF(UBER[Drop Date]="NA","No","yes")</f>
        <v>No</v>
      </c>
      <c r="P2922" s="4" t="str">
        <f t="shared" si="137"/>
        <v/>
      </c>
      <c r="Q2922" s="27" t="str">
        <f>IF(UBER[[Trip duration ]]="","",HOUR(P2922)*60 + MINUTE(P2922))</f>
        <v/>
      </c>
      <c r="R2922" s="27"/>
    </row>
    <row r="2923" spans="1:18" x14ac:dyDescent="0.3">
      <c r="A2923" s="1">
        <v>2934</v>
      </c>
      <c r="B2923" s="1" t="s">
        <v>8</v>
      </c>
      <c r="C2923" s="1">
        <v>157</v>
      </c>
      <c r="D2923" s="1" t="str">
        <f t="shared" si="135"/>
        <v>Yes</v>
      </c>
      <c r="E2923" s="1" t="s">
        <v>5</v>
      </c>
      <c r="F2923" s="2">
        <f>UBER[[#This Row],[Request Date]]+UBER[[#This Row],[Request Time]]</f>
        <v>42564.269444444442</v>
      </c>
      <c r="G2923" s="3">
        <v>42564</v>
      </c>
      <c r="H2923" s="4">
        <v>0.26944444444444443</v>
      </c>
      <c r="I2923" s="27">
        <f>HOUR(UBER[[#This Row],[Request Timestamp]])</f>
        <v>6</v>
      </c>
      <c r="J2923" s="4" t="str">
        <f t="shared" si="136"/>
        <v>Early Morning</v>
      </c>
      <c r="K2923" s="4" t="str">
        <f>TEXT(UBER[[#This Row],[Request Date]],"dddd")</f>
        <v>Wednesday</v>
      </c>
      <c r="L2923" s="2">
        <f>IF(OR(UBER[Drop Date]="NA", UBER[Drop Time]="NA"), "NA",M2923+N2923)</f>
        <v>42564.298611111109</v>
      </c>
      <c r="M2923" s="3">
        <v>42564</v>
      </c>
      <c r="N2923" s="4">
        <v>0.2986111111111111</v>
      </c>
      <c r="O2923" s="4" t="str">
        <f>IF(UBER[Drop Date]="NA","No","yes")</f>
        <v>yes</v>
      </c>
      <c r="P2923" s="4">
        <f t="shared" si="137"/>
        <v>2.9166666667151731E-2</v>
      </c>
      <c r="Q2923" s="27">
        <f>IF(UBER[[Trip duration ]]="","",HOUR(P2923)*60 + MINUTE(P2923))</f>
        <v>42</v>
      </c>
      <c r="R2923" s="27"/>
    </row>
    <row r="2924" spans="1:18" x14ac:dyDescent="0.3">
      <c r="A2924" s="1">
        <v>2935</v>
      </c>
      <c r="B2924" s="1" t="s">
        <v>8</v>
      </c>
      <c r="C2924" s="1">
        <v>172</v>
      </c>
      <c r="D2924" s="1" t="str">
        <f t="shared" si="135"/>
        <v>Yes</v>
      </c>
      <c r="E2924" s="1" t="s">
        <v>5</v>
      </c>
      <c r="F2924" s="2">
        <f>UBER[[#This Row],[Request Date]]+UBER[[#This Row],[Request Time]]</f>
        <v>42564.270833333336</v>
      </c>
      <c r="G2924" s="3">
        <v>42564</v>
      </c>
      <c r="H2924" s="4">
        <v>0.27083333333333331</v>
      </c>
      <c r="I2924" s="27">
        <f>HOUR(UBER[[#This Row],[Request Timestamp]])</f>
        <v>6</v>
      </c>
      <c r="J2924" s="4" t="str">
        <f t="shared" si="136"/>
        <v>Early Morning</v>
      </c>
      <c r="K2924" s="4" t="str">
        <f>TEXT(UBER[[#This Row],[Request Date]],"dddd")</f>
        <v>Wednesday</v>
      </c>
      <c r="L2924" s="2">
        <f>IF(OR(UBER[Drop Date]="NA", UBER[Drop Time]="NA"), "NA",M2924+N2924)</f>
        <v>42564.292361111111</v>
      </c>
      <c r="M2924" s="3">
        <v>42564</v>
      </c>
      <c r="N2924" s="4">
        <v>0.29236111111111113</v>
      </c>
      <c r="O2924" s="4" t="str">
        <f>IF(UBER[Drop Date]="NA","No","yes")</f>
        <v>yes</v>
      </c>
      <c r="P2924" s="4">
        <f t="shared" si="137"/>
        <v>2.1527777775190771E-2</v>
      </c>
      <c r="Q2924" s="27">
        <f>IF(UBER[[Trip duration ]]="","",HOUR(P2924)*60 + MINUTE(P2924))</f>
        <v>31</v>
      </c>
      <c r="R2924" s="27"/>
    </row>
    <row r="2925" spans="1:18" x14ac:dyDescent="0.3">
      <c r="A2925" s="1">
        <v>2936</v>
      </c>
      <c r="B2925" s="1" t="s">
        <v>8</v>
      </c>
      <c r="C2925" s="1">
        <v>69</v>
      </c>
      <c r="D2925" s="1" t="str">
        <f t="shared" si="135"/>
        <v>Yes</v>
      </c>
      <c r="E2925" s="1" t="s">
        <v>5</v>
      </c>
      <c r="F2925" s="2">
        <f>UBER[[#This Row],[Request Date]]+UBER[[#This Row],[Request Time]]</f>
        <v>42564.269444444442</v>
      </c>
      <c r="G2925" s="3">
        <v>42564</v>
      </c>
      <c r="H2925" s="4">
        <v>0.26944444444444443</v>
      </c>
      <c r="I2925" s="27">
        <f>HOUR(UBER[[#This Row],[Request Timestamp]])</f>
        <v>6</v>
      </c>
      <c r="J2925" s="4" t="str">
        <f t="shared" si="136"/>
        <v>Early Morning</v>
      </c>
      <c r="K2925" s="4" t="str">
        <f>TEXT(UBER[[#This Row],[Request Date]],"dddd")</f>
        <v>Wednesday</v>
      </c>
      <c r="L2925" s="2">
        <f>IF(OR(UBER[Drop Date]="NA", UBER[Drop Time]="NA"), "NA",M2925+N2925)</f>
        <v>42564.320833333331</v>
      </c>
      <c r="M2925" s="3">
        <v>42564</v>
      </c>
      <c r="N2925" s="4">
        <v>0.32083333333333336</v>
      </c>
      <c r="O2925" s="4" t="str">
        <f>IF(UBER[Drop Date]="NA","No","yes")</f>
        <v>yes</v>
      </c>
      <c r="P2925" s="4">
        <f t="shared" si="137"/>
        <v>5.1388888889050577E-2</v>
      </c>
      <c r="Q2925" s="27">
        <f>IF(UBER[[Trip duration ]]="","",HOUR(P2925)*60 + MINUTE(P2925))</f>
        <v>74</v>
      </c>
      <c r="R2925" s="27"/>
    </row>
    <row r="2926" spans="1:18" x14ac:dyDescent="0.3">
      <c r="A2926" s="1">
        <v>2937</v>
      </c>
      <c r="B2926" s="1" t="s">
        <v>4</v>
      </c>
      <c r="C2926" s="1">
        <v>113</v>
      </c>
      <c r="D2926" s="1" t="str">
        <f t="shared" si="135"/>
        <v>Yes</v>
      </c>
      <c r="E2926" s="1" t="s">
        <v>5</v>
      </c>
      <c r="F2926" s="2">
        <f>UBER[[#This Row],[Request Date]]+UBER[[#This Row],[Request Time]]</f>
        <v>42564.268750000003</v>
      </c>
      <c r="G2926" s="3">
        <v>42564</v>
      </c>
      <c r="H2926" s="4">
        <v>0.26874999999999999</v>
      </c>
      <c r="I2926" s="27">
        <f>HOUR(UBER[[#This Row],[Request Timestamp]])</f>
        <v>6</v>
      </c>
      <c r="J2926" s="4" t="str">
        <f t="shared" si="136"/>
        <v>Early Morning</v>
      </c>
      <c r="K2926" s="4" t="str">
        <f>TEXT(UBER[[#This Row],[Request Date]],"dddd")</f>
        <v>Wednesday</v>
      </c>
      <c r="L2926" s="2">
        <f>IF(OR(UBER[Drop Date]="NA", UBER[Drop Time]="NA"), "NA",M2926+N2926)</f>
        <v>42564.302083333336</v>
      </c>
      <c r="M2926" s="3">
        <v>42564</v>
      </c>
      <c r="N2926" s="4">
        <v>0.30208333333333331</v>
      </c>
      <c r="O2926" s="4" t="str">
        <f>IF(UBER[Drop Date]="NA","No","yes")</f>
        <v>yes</v>
      </c>
      <c r="P2926" s="4">
        <f t="shared" si="137"/>
        <v>3.3333333332848269E-2</v>
      </c>
      <c r="Q2926" s="27">
        <f>IF(UBER[[Trip duration ]]="","",HOUR(P2926)*60 + MINUTE(P2926))</f>
        <v>48</v>
      </c>
      <c r="R2926" s="27"/>
    </row>
    <row r="2927" spans="1:18" x14ac:dyDescent="0.3">
      <c r="A2927" s="1">
        <v>2938</v>
      </c>
      <c r="B2927" s="1" t="s">
        <v>8</v>
      </c>
      <c r="C2927" s="1">
        <v>272</v>
      </c>
      <c r="D2927" s="1" t="str">
        <f t="shared" si="135"/>
        <v>Yes</v>
      </c>
      <c r="E2927" s="1" t="s">
        <v>9</v>
      </c>
      <c r="F2927" s="2">
        <f>UBER[[#This Row],[Request Date]]+UBER[[#This Row],[Request Time]]</f>
        <v>42564.272916666669</v>
      </c>
      <c r="G2927" s="3">
        <v>42564</v>
      </c>
      <c r="H2927" s="4">
        <v>0.27291666666666664</v>
      </c>
      <c r="I2927" s="27">
        <f>HOUR(UBER[[#This Row],[Request Timestamp]])</f>
        <v>6</v>
      </c>
      <c r="J2927" s="4" t="str">
        <f t="shared" si="136"/>
        <v>Early Morning</v>
      </c>
      <c r="K2927" s="4" t="str">
        <f>TEXT(UBER[[#This Row],[Request Date]],"dddd")</f>
        <v>Wednesday</v>
      </c>
      <c r="L2927" s="2" t="str">
        <f>IF(OR(UBER[Drop Date]="NA", UBER[Drop Time]="NA"), "NA",M2927+N2927)</f>
        <v>NA</v>
      </c>
      <c r="M2927" s="3" t="s">
        <v>6</v>
      </c>
      <c r="N2927" s="4"/>
      <c r="O2927" s="4" t="str">
        <f>IF(UBER[Drop Date]="NA","No","yes")</f>
        <v>No</v>
      </c>
      <c r="P2927" s="4" t="str">
        <f t="shared" si="137"/>
        <v/>
      </c>
      <c r="Q2927" s="27" t="str">
        <f>IF(UBER[[Trip duration ]]="","",HOUR(P2927)*60 + MINUTE(P2927))</f>
        <v/>
      </c>
      <c r="R2927" s="27"/>
    </row>
    <row r="2928" spans="1:18" x14ac:dyDescent="0.3">
      <c r="A2928" s="1">
        <v>2939</v>
      </c>
      <c r="B2928" s="1" t="s">
        <v>8</v>
      </c>
      <c r="C2928" s="1">
        <v>284</v>
      </c>
      <c r="D2928" s="1" t="str">
        <f t="shared" si="135"/>
        <v>Yes</v>
      </c>
      <c r="E2928" s="1" t="s">
        <v>5</v>
      </c>
      <c r="F2928" s="2">
        <f>UBER[[#This Row],[Request Date]]+UBER[[#This Row],[Request Time]]</f>
        <v>42564.267361111109</v>
      </c>
      <c r="G2928" s="3">
        <v>42564</v>
      </c>
      <c r="H2928" s="4">
        <v>0.2673611111111111</v>
      </c>
      <c r="I2928" s="27">
        <f>HOUR(UBER[[#This Row],[Request Timestamp]])</f>
        <v>6</v>
      </c>
      <c r="J2928" s="4" t="str">
        <f t="shared" si="136"/>
        <v>Early Morning</v>
      </c>
      <c r="K2928" s="4" t="str">
        <f>TEXT(UBER[[#This Row],[Request Date]],"dddd")</f>
        <v>Wednesday</v>
      </c>
      <c r="L2928" s="2">
        <f>IF(OR(UBER[Drop Date]="NA", UBER[Drop Time]="NA"), "NA",M2928+N2928)</f>
        <v>42564.295138888891</v>
      </c>
      <c r="M2928" s="3">
        <v>42564</v>
      </c>
      <c r="N2928" s="4">
        <v>0.2951388888888889</v>
      </c>
      <c r="O2928" s="4" t="str">
        <f>IF(UBER[Drop Date]="NA","No","yes")</f>
        <v>yes</v>
      </c>
      <c r="P2928" s="4">
        <f t="shared" si="137"/>
        <v>2.7777777781011537E-2</v>
      </c>
      <c r="Q2928" s="27">
        <f>IF(UBER[[Trip duration ]]="","",HOUR(P2928)*60 + MINUTE(P2928))</f>
        <v>40</v>
      </c>
      <c r="R2928" s="27"/>
    </row>
    <row r="2929" spans="1:18" x14ac:dyDescent="0.3">
      <c r="A2929" s="1">
        <v>2940</v>
      </c>
      <c r="B2929" s="1" t="s">
        <v>8</v>
      </c>
      <c r="C2929" s="1">
        <v>51</v>
      </c>
      <c r="D2929" s="1" t="str">
        <f t="shared" si="135"/>
        <v>Yes</v>
      </c>
      <c r="E2929" s="1" t="s">
        <v>9</v>
      </c>
      <c r="F2929" s="2">
        <f>UBER[[#This Row],[Request Date]]+UBER[[#This Row],[Request Time]]</f>
        <v>42564.274305555555</v>
      </c>
      <c r="G2929" s="3">
        <v>42564</v>
      </c>
      <c r="H2929" s="4">
        <v>0.27430555555555552</v>
      </c>
      <c r="I2929" s="27">
        <f>HOUR(UBER[[#This Row],[Request Timestamp]])</f>
        <v>6</v>
      </c>
      <c r="J2929" s="4" t="str">
        <f t="shared" si="136"/>
        <v>Early Morning</v>
      </c>
      <c r="K2929" s="4" t="str">
        <f>TEXT(UBER[[#This Row],[Request Date]],"dddd")</f>
        <v>Wednesday</v>
      </c>
      <c r="L2929" s="2" t="str">
        <f>IF(OR(UBER[Drop Date]="NA", UBER[Drop Time]="NA"), "NA",M2929+N2929)</f>
        <v>NA</v>
      </c>
      <c r="M2929" s="3" t="s">
        <v>6</v>
      </c>
      <c r="N2929" s="4"/>
      <c r="O2929" s="4" t="str">
        <f>IF(UBER[Drop Date]="NA","No","yes")</f>
        <v>No</v>
      </c>
      <c r="P2929" s="4" t="str">
        <f t="shared" si="137"/>
        <v/>
      </c>
      <c r="Q2929" s="27" t="str">
        <f>IF(UBER[[Trip duration ]]="","",HOUR(P2929)*60 + MINUTE(P2929))</f>
        <v/>
      </c>
      <c r="R2929" s="27"/>
    </row>
    <row r="2930" spans="1:18" x14ac:dyDescent="0.3">
      <c r="A2930" s="1">
        <v>2941</v>
      </c>
      <c r="B2930" s="1" t="s">
        <v>4</v>
      </c>
      <c r="C2930" s="1">
        <v>72</v>
      </c>
      <c r="D2930" s="1" t="str">
        <f t="shared" si="135"/>
        <v>Yes</v>
      </c>
      <c r="E2930" s="1" t="s">
        <v>5</v>
      </c>
      <c r="F2930" s="2">
        <f>UBER[[#This Row],[Request Date]]+UBER[[#This Row],[Request Time]]</f>
        <v>42564.269444444442</v>
      </c>
      <c r="G2930" s="3">
        <v>42564</v>
      </c>
      <c r="H2930" s="4">
        <v>0.26944444444444443</v>
      </c>
      <c r="I2930" s="27">
        <f>HOUR(UBER[[#This Row],[Request Timestamp]])</f>
        <v>6</v>
      </c>
      <c r="J2930" s="4" t="str">
        <f t="shared" si="136"/>
        <v>Early Morning</v>
      </c>
      <c r="K2930" s="4" t="str">
        <f>TEXT(UBER[[#This Row],[Request Date]],"dddd")</f>
        <v>Wednesday</v>
      </c>
      <c r="L2930" s="2">
        <f>IF(OR(UBER[Drop Date]="NA", UBER[Drop Time]="NA"), "NA",M2930+N2930)</f>
        <v>42564.304861111108</v>
      </c>
      <c r="M2930" s="3">
        <v>42564</v>
      </c>
      <c r="N2930" s="4">
        <v>0.30486111111111108</v>
      </c>
      <c r="O2930" s="4" t="str">
        <f>IF(UBER[Drop Date]="NA","No","yes")</f>
        <v>yes</v>
      </c>
      <c r="P2930" s="4">
        <f t="shared" si="137"/>
        <v>3.5416666665696539E-2</v>
      </c>
      <c r="Q2930" s="27">
        <f>IF(UBER[[Trip duration ]]="","",HOUR(P2930)*60 + MINUTE(P2930))</f>
        <v>51</v>
      </c>
      <c r="R2930" s="27"/>
    </row>
    <row r="2931" spans="1:18" x14ac:dyDescent="0.3">
      <c r="A2931" s="1">
        <v>2942</v>
      </c>
      <c r="B2931" s="1" t="s">
        <v>8</v>
      </c>
      <c r="C2931" s="1">
        <v>32</v>
      </c>
      <c r="D2931" s="1" t="str">
        <f t="shared" si="135"/>
        <v>Yes</v>
      </c>
      <c r="E2931" s="1" t="s">
        <v>9</v>
      </c>
      <c r="F2931" s="2">
        <f>UBER[[#This Row],[Request Date]]+UBER[[#This Row],[Request Time]]</f>
        <v>42564.275694444441</v>
      </c>
      <c r="G2931" s="3">
        <v>42564</v>
      </c>
      <c r="H2931" s="4">
        <v>0.27569444444444446</v>
      </c>
      <c r="I2931" s="27">
        <f>HOUR(UBER[[#This Row],[Request Timestamp]])</f>
        <v>6</v>
      </c>
      <c r="J2931" s="4" t="str">
        <f t="shared" si="136"/>
        <v>Early Morning</v>
      </c>
      <c r="K2931" s="4" t="str">
        <f>TEXT(UBER[[#This Row],[Request Date]],"dddd")</f>
        <v>Wednesday</v>
      </c>
      <c r="L2931" s="2" t="str">
        <f>IF(OR(UBER[Drop Date]="NA", UBER[Drop Time]="NA"), "NA",M2931+N2931)</f>
        <v>NA</v>
      </c>
      <c r="M2931" s="3" t="s">
        <v>6</v>
      </c>
      <c r="N2931" s="4"/>
      <c r="O2931" s="4" t="str">
        <f>IF(UBER[Drop Date]="NA","No","yes")</f>
        <v>No</v>
      </c>
      <c r="P2931" s="4" t="str">
        <f t="shared" si="137"/>
        <v/>
      </c>
      <c r="Q2931" s="27" t="str">
        <f>IF(UBER[[Trip duration ]]="","",HOUR(P2931)*60 + MINUTE(P2931))</f>
        <v/>
      </c>
      <c r="R2931" s="27"/>
    </row>
    <row r="2932" spans="1:18" x14ac:dyDescent="0.3">
      <c r="A2932" s="1">
        <v>2943</v>
      </c>
      <c r="B2932" s="1" t="s">
        <v>8</v>
      </c>
      <c r="C2932" s="1">
        <v>180</v>
      </c>
      <c r="D2932" s="1" t="str">
        <f t="shared" si="135"/>
        <v>Yes</v>
      </c>
      <c r="E2932" s="1" t="s">
        <v>5</v>
      </c>
      <c r="F2932" s="2">
        <f>UBER[[#This Row],[Request Date]]+UBER[[#This Row],[Request Time]]</f>
        <v>42564.27847222222</v>
      </c>
      <c r="G2932" s="3">
        <v>42564</v>
      </c>
      <c r="H2932" s="4">
        <v>0.27847222222222223</v>
      </c>
      <c r="I2932" s="27">
        <f>HOUR(UBER[[#This Row],[Request Timestamp]])</f>
        <v>6</v>
      </c>
      <c r="J2932" s="4" t="str">
        <f t="shared" si="136"/>
        <v>Early Morning</v>
      </c>
      <c r="K2932" s="4" t="str">
        <f>TEXT(UBER[[#This Row],[Request Date]],"dddd")</f>
        <v>Wednesday</v>
      </c>
      <c r="L2932" s="2">
        <f>IF(OR(UBER[Drop Date]="NA", UBER[Drop Time]="NA"), "NA",M2932+N2932)</f>
        <v>42564.302083333336</v>
      </c>
      <c r="M2932" s="3">
        <v>42564</v>
      </c>
      <c r="N2932" s="4">
        <v>0.30208333333333331</v>
      </c>
      <c r="O2932" s="4" t="str">
        <f>IF(UBER[Drop Date]="NA","No","yes")</f>
        <v>yes</v>
      </c>
      <c r="P2932" s="4">
        <f t="shared" si="137"/>
        <v>2.3611111115314998E-2</v>
      </c>
      <c r="Q2932" s="27">
        <f>IF(UBER[[Trip duration ]]="","",HOUR(P2932)*60 + MINUTE(P2932))</f>
        <v>34</v>
      </c>
      <c r="R2932" s="27"/>
    </row>
    <row r="2933" spans="1:18" x14ac:dyDescent="0.3">
      <c r="A2933" s="1">
        <v>2944</v>
      </c>
      <c r="B2933" s="1" t="s">
        <v>8</v>
      </c>
      <c r="C2933" s="1">
        <v>197</v>
      </c>
      <c r="D2933" s="1" t="str">
        <f t="shared" si="135"/>
        <v>Yes</v>
      </c>
      <c r="E2933" s="1" t="s">
        <v>9</v>
      </c>
      <c r="F2933" s="2">
        <f>UBER[[#This Row],[Request Date]]+UBER[[#This Row],[Request Time]]</f>
        <v>42564.272916666669</v>
      </c>
      <c r="G2933" s="3">
        <v>42564</v>
      </c>
      <c r="H2933" s="4">
        <v>0.27291666666666664</v>
      </c>
      <c r="I2933" s="27">
        <f>HOUR(UBER[[#This Row],[Request Timestamp]])</f>
        <v>6</v>
      </c>
      <c r="J2933" s="4" t="str">
        <f t="shared" si="136"/>
        <v>Early Morning</v>
      </c>
      <c r="K2933" s="4" t="str">
        <f>TEXT(UBER[[#This Row],[Request Date]],"dddd")</f>
        <v>Wednesday</v>
      </c>
      <c r="L2933" s="2" t="str">
        <f>IF(OR(UBER[Drop Date]="NA", UBER[Drop Time]="NA"), "NA",M2933+N2933)</f>
        <v>NA</v>
      </c>
      <c r="M2933" s="3" t="s">
        <v>6</v>
      </c>
      <c r="N2933" s="4"/>
      <c r="O2933" s="4" t="str">
        <f>IF(UBER[Drop Date]="NA","No","yes")</f>
        <v>No</v>
      </c>
      <c r="P2933" s="4" t="str">
        <f t="shared" si="137"/>
        <v/>
      </c>
      <c r="Q2933" s="27" t="str">
        <f>IF(UBER[[Trip duration ]]="","",HOUR(P2933)*60 + MINUTE(P2933))</f>
        <v/>
      </c>
      <c r="R2933" s="27"/>
    </row>
    <row r="2934" spans="1:18" x14ac:dyDescent="0.3">
      <c r="A2934" s="1">
        <v>2945</v>
      </c>
      <c r="B2934" s="1" t="s">
        <v>4</v>
      </c>
      <c r="C2934" s="1">
        <v>29</v>
      </c>
      <c r="D2934" s="1" t="str">
        <f t="shared" si="135"/>
        <v>Yes</v>
      </c>
      <c r="E2934" s="1" t="s">
        <v>5</v>
      </c>
      <c r="F2934" s="2">
        <f>UBER[[#This Row],[Request Date]]+UBER[[#This Row],[Request Time]]</f>
        <v>42564.273611111108</v>
      </c>
      <c r="G2934" s="3">
        <v>42564</v>
      </c>
      <c r="H2934" s="4">
        <v>0.27361111111111108</v>
      </c>
      <c r="I2934" s="27">
        <f>HOUR(UBER[[#This Row],[Request Timestamp]])</f>
        <v>6</v>
      </c>
      <c r="J2934" s="4" t="str">
        <f t="shared" si="136"/>
        <v>Early Morning</v>
      </c>
      <c r="K2934" s="4" t="str">
        <f>TEXT(UBER[[#This Row],[Request Date]],"dddd")</f>
        <v>Wednesday</v>
      </c>
      <c r="L2934" s="2">
        <f>IF(OR(UBER[Drop Date]="NA", UBER[Drop Time]="NA"), "NA",M2934+N2934)</f>
        <v>42564.311111111114</v>
      </c>
      <c r="M2934" s="3">
        <v>42564</v>
      </c>
      <c r="N2934" s="4">
        <v>0.31111111111111112</v>
      </c>
      <c r="O2934" s="4" t="str">
        <f>IF(UBER[Drop Date]="NA","No","yes")</f>
        <v>yes</v>
      </c>
      <c r="P2934" s="4">
        <f t="shared" si="137"/>
        <v>3.7500000005820766E-2</v>
      </c>
      <c r="Q2934" s="27">
        <f>IF(UBER[[Trip duration ]]="","",HOUR(P2934)*60 + MINUTE(P2934))</f>
        <v>54</v>
      </c>
      <c r="R2934" s="27"/>
    </row>
    <row r="2935" spans="1:18" x14ac:dyDescent="0.3">
      <c r="A2935" s="1">
        <v>2946</v>
      </c>
      <c r="B2935" s="1" t="s">
        <v>8</v>
      </c>
      <c r="C2935" s="1">
        <v>43</v>
      </c>
      <c r="D2935" s="1" t="str">
        <f t="shared" si="135"/>
        <v>Yes</v>
      </c>
      <c r="E2935" s="1" t="s">
        <v>9</v>
      </c>
      <c r="F2935" s="2">
        <f>UBER[[#This Row],[Request Date]]+UBER[[#This Row],[Request Time]]</f>
        <v>42564.273611111108</v>
      </c>
      <c r="G2935" s="3">
        <v>42564</v>
      </c>
      <c r="H2935" s="4">
        <v>0.27361111111111108</v>
      </c>
      <c r="I2935" s="27">
        <f>HOUR(UBER[[#This Row],[Request Timestamp]])</f>
        <v>6</v>
      </c>
      <c r="J2935" s="4" t="str">
        <f t="shared" si="136"/>
        <v>Early Morning</v>
      </c>
      <c r="K2935" s="4" t="str">
        <f>TEXT(UBER[[#This Row],[Request Date]],"dddd")</f>
        <v>Wednesday</v>
      </c>
      <c r="L2935" s="2" t="str">
        <f>IF(OR(UBER[Drop Date]="NA", UBER[Drop Time]="NA"), "NA",M2935+N2935)</f>
        <v>NA</v>
      </c>
      <c r="M2935" s="3" t="s">
        <v>6</v>
      </c>
      <c r="N2935" s="4"/>
      <c r="O2935" s="4" t="str">
        <f>IF(UBER[Drop Date]="NA","No","yes")</f>
        <v>No</v>
      </c>
      <c r="P2935" s="4" t="str">
        <f t="shared" si="137"/>
        <v/>
      </c>
      <c r="Q2935" s="27" t="str">
        <f>IF(UBER[[Trip duration ]]="","",HOUR(P2935)*60 + MINUTE(P2935))</f>
        <v/>
      </c>
      <c r="R2935" s="27"/>
    </row>
    <row r="2936" spans="1:18" x14ac:dyDescent="0.3">
      <c r="A2936" s="1">
        <v>2947</v>
      </c>
      <c r="B2936" s="1" t="s">
        <v>8</v>
      </c>
      <c r="C2936" s="1">
        <v>214</v>
      </c>
      <c r="D2936" s="1" t="str">
        <f t="shared" si="135"/>
        <v>Yes</v>
      </c>
      <c r="E2936" s="1" t="s">
        <v>5</v>
      </c>
      <c r="F2936" s="2">
        <f>UBER[[#This Row],[Request Date]]+UBER[[#This Row],[Request Time]]</f>
        <v>42564.274305555555</v>
      </c>
      <c r="G2936" s="3">
        <v>42564</v>
      </c>
      <c r="H2936" s="4">
        <v>0.27430555555555552</v>
      </c>
      <c r="I2936" s="27">
        <f>HOUR(UBER[[#This Row],[Request Timestamp]])</f>
        <v>6</v>
      </c>
      <c r="J2936" s="4" t="str">
        <f t="shared" si="136"/>
        <v>Early Morning</v>
      </c>
      <c r="K2936" s="4" t="str">
        <f>TEXT(UBER[[#This Row],[Request Date]],"dddd")</f>
        <v>Wednesday</v>
      </c>
      <c r="L2936" s="2">
        <f>IF(OR(UBER[Drop Date]="NA", UBER[Drop Time]="NA"), "NA",M2936+N2936)</f>
        <v>42564.308333333334</v>
      </c>
      <c r="M2936" s="3">
        <v>42564</v>
      </c>
      <c r="N2936" s="4">
        <v>0.30833333333333335</v>
      </c>
      <c r="O2936" s="4" t="str">
        <f>IF(UBER[Drop Date]="NA","No","yes")</f>
        <v>yes</v>
      </c>
      <c r="P2936" s="4">
        <f t="shared" si="137"/>
        <v>3.4027777779556345E-2</v>
      </c>
      <c r="Q2936" s="27">
        <f>IF(UBER[[Trip duration ]]="","",HOUR(P2936)*60 + MINUTE(P2936))</f>
        <v>49</v>
      </c>
      <c r="R2936" s="27"/>
    </row>
    <row r="2937" spans="1:18" x14ac:dyDescent="0.3">
      <c r="A2937" s="1">
        <v>2948</v>
      </c>
      <c r="B2937" s="1" t="s">
        <v>8</v>
      </c>
      <c r="C2937" s="1">
        <v>285</v>
      </c>
      <c r="D2937" s="1" t="str">
        <f t="shared" si="135"/>
        <v>Yes</v>
      </c>
      <c r="E2937" s="1" t="s">
        <v>9</v>
      </c>
      <c r="F2937" s="2">
        <f>UBER[[#This Row],[Request Date]]+UBER[[#This Row],[Request Time]]</f>
        <v>42564.277083333334</v>
      </c>
      <c r="G2937" s="3">
        <v>42564</v>
      </c>
      <c r="H2937" s="4">
        <v>0.27708333333333335</v>
      </c>
      <c r="I2937" s="27">
        <f>HOUR(UBER[[#This Row],[Request Timestamp]])</f>
        <v>6</v>
      </c>
      <c r="J2937" s="4" t="str">
        <f t="shared" si="136"/>
        <v>Early Morning</v>
      </c>
      <c r="K2937" s="4" t="str">
        <f>TEXT(UBER[[#This Row],[Request Date]],"dddd")</f>
        <v>Wednesday</v>
      </c>
      <c r="L2937" s="2" t="str">
        <f>IF(OR(UBER[Drop Date]="NA", UBER[Drop Time]="NA"), "NA",M2937+N2937)</f>
        <v>NA</v>
      </c>
      <c r="M2937" s="3" t="s">
        <v>6</v>
      </c>
      <c r="N2937" s="4"/>
      <c r="O2937" s="4" t="str">
        <f>IF(UBER[Drop Date]="NA","No","yes")</f>
        <v>No</v>
      </c>
      <c r="P2937" s="4" t="str">
        <f t="shared" si="137"/>
        <v/>
      </c>
      <c r="Q2937" s="27" t="str">
        <f>IF(UBER[[Trip duration ]]="","",HOUR(P2937)*60 + MINUTE(P2937))</f>
        <v/>
      </c>
      <c r="R2937" s="27"/>
    </row>
    <row r="2938" spans="1:18" x14ac:dyDescent="0.3">
      <c r="A2938" s="1">
        <v>2949</v>
      </c>
      <c r="B2938" s="1" t="s">
        <v>8</v>
      </c>
      <c r="C2938" s="1" t="s">
        <v>6</v>
      </c>
      <c r="D2938" s="1" t="str">
        <f t="shared" si="135"/>
        <v>No</v>
      </c>
      <c r="E2938" s="1" t="s">
        <v>7</v>
      </c>
      <c r="F2938" s="2">
        <f>UBER[[#This Row],[Request Date]]+UBER[[#This Row],[Request Time]]</f>
        <v>42564.277777777781</v>
      </c>
      <c r="G2938" s="3">
        <v>42564</v>
      </c>
      <c r="H2938" s="4">
        <v>0.27777777777777779</v>
      </c>
      <c r="I2938" s="27">
        <f>HOUR(UBER[[#This Row],[Request Timestamp]])</f>
        <v>6</v>
      </c>
      <c r="J2938" s="4" t="str">
        <f t="shared" si="136"/>
        <v>Early Morning</v>
      </c>
      <c r="K2938" s="4" t="str">
        <f>TEXT(UBER[[#This Row],[Request Date]],"dddd")</f>
        <v>Wednesday</v>
      </c>
      <c r="L2938" s="2" t="str">
        <f>IF(OR(UBER[Drop Date]="NA", UBER[Drop Time]="NA"), "NA",M2938+N2938)</f>
        <v>NA</v>
      </c>
      <c r="M2938" s="3" t="s">
        <v>6</v>
      </c>
      <c r="N2938" s="4"/>
      <c r="O2938" s="4" t="str">
        <f>IF(UBER[Drop Date]="NA","No","yes")</f>
        <v>No</v>
      </c>
      <c r="P2938" s="4" t="str">
        <f t="shared" si="137"/>
        <v/>
      </c>
      <c r="Q2938" s="27" t="str">
        <f>IF(UBER[[Trip duration ]]="","",HOUR(P2938)*60 + MINUTE(P2938))</f>
        <v/>
      </c>
      <c r="R2938" s="27"/>
    </row>
    <row r="2939" spans="1:18" x14ac:dyDescent="0.3">
      <c r="A2939" s="1">
        <v>2950</v>
      </c>
      <c r="B2939" s="1" t="s">
        <v>8</v>
      </c>
      <c r="C2939" s="1">
        <v>279</v>
      </c>
      <c r="D2939" s="1" t="str">
        <f t="shared" si="135"/>
        <v>Yes</v>
      </c>
      <c r="E2939" s="1" t="s">
        <v>9</v>
      </c>
      <c r="F2939" s="2">
        <f>UBER[[#This Row],[Request Date]]+UBER[[#This Row],[Request Time]]</f>
        <v>42564.277777777781</v>
      </c>
      <c r="G2939" s="3">
        <v>42564</v>
      </c>
      <c r="H2939" s="4">
        <v>0.27777777777777779</v>
      </c>
      <c r="I2939" s="27">
        <f>HOUR(UBER[[#This Row],[Request Timestamp]])</f>
        <v>6</v>
      </c>
      <c r="J2939" s="4" t="str">
        <f t="shared" si="136"/>
        <v>Early Morning</v>
      </c>
      <c r="K2939" s="4" t="str">
        <f>TEXT(UBER[[#This Row],[Request Date]],"dddd")</f>
        <v>Wednesday</v>
      </c>
      <c r="L2939" s="2" t="str">
        <f>IF(OR(UBER[Drop Date]="NA", UBER[Drop Time]="NA"), "NA",M2939+N2939)</f>
        <v>NA</v>
      </c>
      <c r="M2939" s="3" t="s">
        <v>6</v>
      </c>
      <c r="N2939" s="4"/>
      <c r="O2939" s="4" t="str">
        <f>IF(UBER[Drop Date]="NA","No","yes")</f>
        <v>No</v>
      </c>
      <c r="P2939" s="4" t="str">
        <f t="shared" si="137"/>
        <v/>
      </c>
      <c r="Q2939" s="27" t="str">
        <f>IF(UBER[[Trip duration ]]="","",HOUR(P2939)*60 + MINUTE(P2939))</f>
        <v/>
      </c>
      <c r="R2939" s="27"/>
    </row>
    <row r="2940" spans="1:18" x14ac:dyDescent="0.3">
      <c r="A2940" s="1">
        <v>2951</v>
      </c>
      <c r="B2940" s="1" t="s">
        <v>8</v>
      </c>
      <c r="C2940" s="1">
        <v>55</v>
      </c>
      <c r="D2940" s="1" t="str">
        <f t="shared" si="135"/>
        <v>Yes</v>
      </c>
      <c r="E2940" s="1" t="s">
        <v>5</v>
      </c>
      <c r="F2940" s="2">
        <f>UBER[[#This Row],[Request Date]]+UBER[[#This Row],[Request Time]]</f>
        <v>42564.277777777781</v>
      </c>
      <c r="G2940" s="3">
        <v>42564</v>
      </c>
      <c r="H2940" s="4">
        <v>0.27777777777777779</v>
      </c>
      <c r="I2940" s="27">
        <f>HOUR(UBER[[#This Row],[Request Timestamp]])</f>
        <v>6</v>
      </c>
      <c r="J2940" s="4" t="str">
        <f t="shared" si="136"/>
        <v>Early Morning</v>
      </c>
      <c r="K2940" s="4" t="str">
        <f>TEXT(UBER[[#This Row],[Request Date]],"dddd")</f>
        <v>Wednesday</v>
      </c>
      <c r="L2940" s="2">
        <f>IF(OR(UBER[Drop Date]="NA", UBER[Drop Time]="NA"), "NA",M2940+N2940)</f>
        <v>42564.320138888892</v>
      </c>
      <c r="M2940" s="3">
        <v>42564</v>
      </c>
      <c r="N2940" s="4">
        <v>0.32013888888888892</v>
      </c>
      <c r="O2940" s="4" t="str">
        <f>IF(UBER[Drop Date]="NA","No","yes")</f>
        <v>yes</v>
      </c>
      <c r="P2940" s="4">
        <f t="shared" si="137"/>
        <v>4.2361111110949423E-2</v>
      </c>
      <c r="Q2940" s="27">
        <f>IF(UBER[[Trip duration ]]="","",HOUR(P2940)*60 + MINUTE(P2940))</f>
        <v>61</v>
      </c>
      <c r="R2940" s="27"/>
    </row>
    <row r="2941" spans="1:18" x14ac:dyDescent="0.3">
      <c r="A2941" s="1">
        <v>2952</v>
      </c>
      <c r="B2941" s="1" t="s">
        <v>8</v>
      </c>
      <c r="C2941" s="1">
        <v>179</v>
      </c>
      <c r="D2941" s="1" t="str">
        <f t="shared" si="135"/>
        <v>Yes</v>
      </c>
      <c r="E2941" s="1" t="s">
        <v>5</v>
      </c>
      <c r="F2941" s="2">
        <f>UBER[[#This Row],[Request Date]]+UBER[[#This Row],[Request Time]]</f>
        <v>42564.277083333334</v>
      </c>
      <c r="G2941" s="3">
        <v>42564</v>
      </c>
      <c r="H2941" s="4">
        <v>0.27708333333333335</v>
      </c>
      <c r="I2941" s="27">
        <f>HOUR(UBER[[#This Row],[Request Timestamp]])</f>
        <v>6</v>
      </c>
      <c r="J2941" s="4" t="str">
        <f t="shared" si="136"/>
        <v>Early Morning</v>
      </c>
      <c r="K2941" s="4" t="str">
        <f>TEXT(UBER[[#This Row],[Request Date]],"dddd")</f>
        <v>Wednesday</v>
      </c>
      <c r="L2941" s="2">
        <f>IF(OR(UBER[Drop Date]="NA", UBER[Drop Time]="NA"), "NA",M2941+N2941)</f>
        <v>42564.330555555556</v>
      </c>
      <c r="M2941" s="3">
        <v>42564</v>
      </c>
      <c r="N2941" s="4">
        <v>0.33055555555555555</v>
      </c>
      <c r="O2941" s="4" t="str">
        <f>IF(UBER[Drop Date]="NA","No","yes")</f>
        <v>yes</v>
      </c>
      <c r="P2941" s="4">
        <f t="shared" si="137"/>
        <v>5.3472222221898846E-2</v>
      </c>
      <c r="Q2941" s="27">
        <f>IF(UBER[[Trip duration ]]="","",HOUR(P2941)*60 + MINUTE(P2941))</f>
        <v>77</v>
      </c>
      <c r="R2941" s="27"/>
    </row>
    <row r="2942" spans="1:18" x14ac:dyDescent="0.3">
      <c r="A2942" s="1">
        <v>2953</v>
      </c>
      <c r="B2942" s="1" t="s">
        <v>8</v>
      </c>
      <c r="C2942" s="1">
        <v>261</v>
      </c>
      <c r="D2942" s="1" t="str">
        <f t="shared" si="135"/>
        <v>Yes</v>
      </c>
      <c r="E2942" s="1" t="s">
        <v>5</v>
      </c>
      <c r="F2942" s="2">
        <f>UBER[[#This Row],[Request Date]]+UBER[[#This Row],[Request Time]]</f>
        <v>42564.277083333334</v>
      </c>
      <c r="G2942" s="3">
        <v>42564</v>
      </c>
      <c r="H2942" s="4">
        <v>0.27708333333333335</v>
      </c>
      <c r="I2942" s="27">
        <f>HOUR(UBER[[#This Row],[Request Timestamp]])</f>
        <v>6</v>
      </c>
      <c r="J2942" s="4" t="str">
        <f t="shared" si="136"/>
        <v>Early Morning</v>
      </c>
      <c r="K2942" s="4" t="str">
        <f>TEXT(UBER[[#This Row],[Request Date]],"dddd")</f>
        <v>Wednesday</v>
      </c>
      <c r="L2942" s="2">
        <f>IF(OR(UBER[Drop Date]="NA", UBER[Drop Time]="NA"), "NA",M2942+N2942)</f>
        <v>42564.329861111109</v>
      </c>
      <c r="M2942" s="3">
        <v>42564</v>
      </c>
      <c r="N2942" s="4">
        <v>0.3298611111111111</v>
      </c>
      <c r="O2942" s="4" t="str">
        <f>IF(UBER[Drop Date]="NA","No","yes")</f>
        <v>yes</v>
      </c>
      <c r="P2942" s="4">
        <f t="shared" si="137"/>
        <v>5.2777777775190771E-2</v>
      </c>
      <c r="Q2942" s="27">
        <f>IF(UBER[[Trip duration ]]="","",HOUR(P2942)*60 + MINUTE(P2942))</f>
        <v>76</v>
      </c>
      <c r="R2942" s="27"/>
    </row>
    <row r="2943" spans="1:18" x14ac:dyDescent="0.3">
      <c r="A2943" s="1">
        <v>2954</v>
      </c>
      <c r="B2943" s="1" t="s">
        <v>8</v>
      </c>
      <c r="C2943" s="1" t="s">
        <v>6</v>
      </c>
      <c r="D2943" s="1" t="str">
        <f t="shared" si="135"/>
        <v>No</v>
      </c>
      <c r="E2943" s="1" t="s">
        <v>7</v>
      </c>
      <c r="F2943" s="2">
        <f>UBER[[#This Row],[Request Date]]+UBER[[#This Row],[Request Time]]</f>
        <v>42564.280555555553</v>
      </c>
      <c r="G2943" s="3">
        <v>42564</v>
      </c>
      <c r="H2943" s="4">
        <v>0.28055555555555556</v>
      </c>
      <c r="I2943" s="27">
        <f>HOUR(UBER[[#This Row],[Request Timestamp]])</f>
        <v>6</v>
      </c>
      <c r="J2943" s="4" t="str">
        <f t="shared" si="136"/>
        <v>Early Morning</v>
      </c>
      <c r="K2943" s="4" t="str">
        <f>TEXT(UBER[[#This Row],[Request Date]],"dddd")</f>
        <v>Wednesday</v>
      </c>
      <c r="L2943" s="2" t="str">
        <f>IF(OR(UBER[Drop Date]="NA", UBER[Drop Time]="NA"), "NA",M2943+N2943)</f>
        <v>NA</v>
      </c>
      <c r="M2943" s="3" t="s">
        <v>6</v>
      </c>
      <c r="N2943" s="4"/>
      <c r="O2943" s="4" t="str">
        <f>IF(UBER[Drop Date]="NA","No","yes")</f>
        <v>No</v>
      </c>
      <c r="P2943" s="4" t="str">
        <f t="shared" si="137"/>
        <v/>
      </c>
      <c r="Q2943" s="27" t="str">
        <f>IF(UBER[[Trip duration ]]="","",HOUR(P2943)*60 + MINUTE(P2943))</f>
        <v/>
      </c>
      <c r="R2943" s="27"/>
    </row>
    <row r="2944" spans="1:18" x14ac:dyDescent="0.3">
      <c r="A2944" s="1">
        <v>2955</v>
      </c>
      <c r="B2944" s="1" t="s">
        <v>8</v>
      </c>
      <c r="C2944" s="1" t="s">
        <v>6</v>
      </c>
      <c r="D2944" s="1" t="str">
        <f t="shared" si="135"/>
        <v>No</v>
      </c>
      <c r="E2944" s="1" t="s">
        <v>7</v>
      </c>
      <c r="F2944" s="2">
        <f>UBER[[#This Row],[Request Date]]+UBER[[#This Row],[Request Time]]</f>
        <v>42564.27847222222</v>
      </c>
      <c r="G2944" s="3">
        <v>42564</v>
      </c>
      <c r="H2944" s="4">
        <v>0.27847222222222223</v>
      </c>
      <c r="I2944" s="27">
        <f>HOUR(UBER[[#This Row],[Request Timestamp]])</f>
        <v>6</v>
      </c>
      <c r="J2944" s="4" t="str">
        <f t="shared" si="136"/>
        <v>Early Morning</v>
      </c>
      <c r="K2944" s="4" t="str">
        <f>TEXT(UBER[[#This Row],[Request Date]],"dddd")</f>
        <v>Wednesday</v>
      </c>
      <c r="L2944" s="2" t="str">
        <f>IF(OR(UBER[Drop Date]="NA", UBER[Drop Time]="NA"), "NA",M2944+N2944)</f>
        <v>NA</v>
      </c>
      <c r="M2944" s="3" t="s">
        <v>6</v>
      </c>
      <c r="N2944" s="4"/>
      <c r="O2944" s="4" t="str">
        <f>IF(UBER[Drop Date]="NA","No","yes")</f>
        <v>No</v>
      </c>
      <c r="P2944" s="4" t="str">
        <f t="shared" si="137"/>
        <v/>
      </c>
      <c r="Q2944" s="27" t="str">
        <f>IF(UBER[[Trip duration ]]="","",HOUR(P2944)*60 + MINUTE(P2944))</f>
        <v/>
      </c>
      <c r="R2944" s="27"/>
    </row>
    <row r="2945" spans="1:18" x14ac:dyDescent="0.3">
      <c r="A2945" s="1">
        <v>2956</v>
      </c>
      <c r="B2945" s="1" t="s">
        <v>4</v>
      </c>
      <c r="C2945" s="1">
        <v>204</v>
      </c>
      <c r="D2945" s="1" t="str">
        <f t="shared" si="135"/>
        <v>Yes</v>
      </c>
      <c r="E2945" s="1" t="s">
        <v>5</v>
      </c>
      <c r="F2945" s="2">
        <f>UBER[[#This Row],[Request Date]]+UBER[[#This Row],[Request Time]]</f>
        <v>42564.279166666667</v>
      </c>
      <c r="G2945" s="3">
        <v>42564</v>
      </c>
      <c r="H2945" s="4">
        <v>0.27916666666666667</v>
      </c>
      <c r="I2945" s="27">
        <f>HOUR(UBER[[#This Row],[Request Timestamp]])</f>
        <v>6</v>
      </c>
      <c r="J2945" s="4" t="str">
        <f t="shared" si="136"/>
        <v>Early Morning</v>
      </c>
      <c r="K2945" s="4" t="str">
        <f>TEXT(UBER[[#This Row],[Request Date]],"dddd")</f>
        <v>Wednesday</v>
      </c>
      <c r="L2945" s="2">
        <f>IF(OR(UBER[Drop Date]="NA", UBER[Drop Time]="NA"), "NA",M2945+N2945)</f>
        <v>42564.315972222219</v>
      </c>
      <c r="M2945" s="3">
        <v>42564</v>
      </c>
      <c r="N2945" s="4">
        <v>0.31597222222222221</v>
      </c>
      <c r="O2945" s="4" t="str">
        <f>IF(UBER[Drop Date]="NA","No","yes")</f>
        <v>yes</v>
      </c>
      <c r="P2945" s="4">
        <f t="shared" si="137"/>
        <v>3.6805555551836733E-2</v>
      </c>
      <c r="Q2945" s="27">
        <f>IF(UBER[[Trip duration ]]="","",HOUR(P2945)*60 + MINUTE(P2945))</f>
        <v>53</v>
      </c>
      <c r="R2945" s="27"/>
    </row>
    <row r="2946" spans="1:18" x14ac:dyDescent="0.3">
      <c r="A2946" s="1">
        <v>2957</v>
      </c>
      <c r="B2946" s="1" t="s">
        <v>8</v>
      </c>
      <c r="C2946" s="1">
        <v>245</v>
      </c>
      <c r="D2946" s="1" t="str">
        <f t="shared" ref="D2946:D3009" si="138">IF(C:C="NA","No","Yes")</f>
        <v>Yes</v>
      </c>
      <c r="E2946" s="1" t="s">
        <v>5</v>
      </c>
      <c r="F2946" s="2">
        <f>UBER[[#This Row],[Request Date]]+UBER[[#This Row],[Request Time]]</f>
        <v>42564.279166666667</v>
      </c>
      <c r="G2946" s="3">
        <v>42564</v>
      </c>
      <c r="H2946" s="4">
        <v>0.27916666666666667</v>
      </c>
      <c r="I2946" s="27">
        <f>HOUR(UBER[[#This Row],[Request Timestamp]])</f>
        <v>6</v>
      </c>
      <c r="J2946" s="4" t="str">
        <f t="shared" ref="J2946:J3009" si="139">IF(HOUR(H2946)&lt;4,"Late Night",
 IF(HOUR(H2946)&lt;8,"Early Morning",
 IF(HOUR(H2946)&lt;12,"Morning",
 IF(HOUR(H2946)&lt;17,"Afternoon",
 IF(HOUR(H2946)&lt;21,"Evening","Night")))))</f>
        <v>Early Morning</v>
      </c>
      <c r="K2946" s="4" t="str">
        <f>TEXT(UBER[[#This Row],[Request Date]],"dddd")</f>
        <v>Wednesday</v>
      </c>
      <c r="L2946" s="2">
        <f>IF(OR(UBER[Drop Date]="NA", UBER[Drop Time]="NA"), "NA",M2946+N2946)</f>
        <v>42564.303472222222</v>
      </c>
      <c r="M2946" s="3">
        <v>42564</v>
      </c>
      <c r="N2946" s="4">
        <v>0.3034722222222222</v>
      </c>
      <c r="O2946" s="4" t="str">
        <f>IF(UBER[Drop Date]="NA","No","yes")</f>
        <v>yes</v>
      </c>
      <c r="P2946" s="4">
        <f t="shared" ref="P2946:P3009" si="140">IF(OR(L2946="NA",F2946="NA"), "", L2946 - F2946)</f>
        <v>2.4305555554747116E-2</v>
      </c>
      <c r="Q2946" s="27">
        <f>IF(UBER[[Trip duration ]]="","",HOUR(P2946)*60 + MINUTE(P2946))</f>
        <v>35</v>
      </c>
      <c r="R2946" s="27"/>
    </row>
    <row r="2947" spans="1:18" x14ac:dyDescent="0.3">
      <c r="A2947" s="1">
        <v>2958</v>
      </c>
      <c r="B2947" s="1" t="s">
        <v>8</v>
      </c>
      <c r="C2947" s="1">
        <v>250</v>
      </c>
      <c r="D2947" s="1" t="str">
        <f t="shared" si="138"/>
        <v>Yes</v>
      </c>
      <c r="E2947" s="1" t="s">
        <v>9</v>
      </c>
      <c r="F2947" s="2">
        <f>UBER[[#This Row],[Request Date]]+UBER[[#This Row],[Request Time]]</f>
        <v>42564.281944444447</v>
      </c>
      <c r="G2947" s="3">
        <v>42564</v>
      </c>
      <c r="H2947" s="4">
        <v>0.28194444444444444</v>
      </c>
      <c r="I2947" s="27">
        <f>HOUR(UBER[[#This Row],[Request Timestamp]])</f>
        <v>6</v>
      </c>
      <c r="J2947" s="4" t="str">
        <f t="shared" si="139"/>
        <v>Early Morning</v>
      </c>
      <c r="K2947" s="4" t="str">
        <f>TEXT(UBER[[#This Row],[Request Date]],"dddd")</f>
        <v>Wednesday</v>
      </c>
      <c r="L2947" s="2" t="str">
        <f>IF(OR(UBER[Drop Date]="NA", UBER[Drop Time]="NA"), "NA",M2947+N2947)</f>
        <v>NA</v>
      </c>
      <c r="M2947" s="3" t="s">
        <v>6</v>
      </c>
      <c r="N2947" s="4"/>
      <c r="O2947" s="4" t="str">
        <f>IF(UBER[Drop Date]="NA","No","yes")</f>
        <v>No</v>
      </c>
      <c r="P2947" s="4" t="str">
        <f t="shared" si="140"/>
        <v/>
      </c>
      <c r="Q2947" s="27" t="str">
        <f>IF(UBER[[Trip duration ]]="","",HOUR(P2947)*60 + MINUTE(P2947))</f>
        <v/>
      </c>
      <c r="R2947" s="27"/>
    </row>
    <row r="2948" spans="1:18" x14ac:dyDescent="0.3">
      <c r="A2948" s="1">
        <v>2959</v>
      </c>
      <c r="B2948" s="1" t="s">
        <v>4</v>
      </c>
      <c r="C2948" s="1">
        <v>256</v>
      </c>
      <c r="D2948" s="1" t="str">
        <f t="shared" si="138"/>
        <v>Yes</v>
      </c>
      <c r="E2948" s="1" t="s">
        <v>5</v>
      </c>
      <c r="F2948" s="2">
        <f>UBER[[#This Row],[Request Date]]+UBER[[#This Row],[Request Time]]</f>
        <v>42564.277777777781</v>
      </c>
      <c r="G2948" s="3">
        <v>42564</v>
      </c>
      <c r="H2948" s="4">
        <v>0.27777777777777779</v>
      </c>
      <c r="I2948" s="27">
        <f>HOUR(UBER[[#This Row],[Request Timestamp]])</f>
        <v>6</v>
      </c>
      <c r="J2948" s="4" t="str">
        <f t="shared" si="139"/>
        <v>Early Morning</v>
      </c>
      <c r="K2948" s="4" t="str">
        <f>TEXT(UBER[[#This Row],[Request Date]],"dddd")</f>
        <v>Wednesday</v>
      </c>
      <c r="L2948" s="2">
        <f>IF(OR(UBER[Drop Date]="NA", UBER[Drop Time]="NA"), "NA",M2948+N2948)</f>
        <v>42564.317361111112</v>
      </c>
      <c r="M2948" s="3">
        <v>42564</v>
      </c>
      <c r="N2948" s="4">
        <v>0.31736111111111115</v>
      </c>
      <c r="O2948" s="4" t="str">
        <f>IF(UBER[Drop Date]="NA","No","yes")</f>
        <v>yes</v>
      </c>
      <c r="P2948" s="4">
        <f t="shared" si="140"/>
        <v>3.9583333331393078E-2</v>
      </c>
      <c r="Q2948" s="27">
        <f>IF(UBER[[Trip duration ]]="","",HOUR(P2948)*60 + MINUTE(P2948))</f>
        <v>57</v>
      </c>
      <c r="R2948" s="27"/>
    </row>
    <row r="2949" spans="1:18" x14ac:dyDescent="0.3">
      <c r="A2949" s="1">
        <v>2960</v>
      </c>
      <c r="B2949" s="1" t="s">
        <v>4</v>
      </c>
      <c r="C2949" s="1">
        <v>6</v>
      </c>
      <c r="D2949" s="1" t="str">
        <f t="shared" si="138"/>
        <v>Yes</v>
      </c>
      <c r="E2949" s="1" t="s">
        <v>5</v>
      </c>
      <c r="F2949" s="2">
        <f>UBER[[#This Row],[Request Date]]+UBER[[#This Row],[Request Time]]</f>
        <v>42564.284722222219</v>
      </c>
      <c r="G2949" s="3">
        <v>42564</v>
      </c>
      <c r="H2949" s="4">
        <v>0.28472222222222221</v>
      </c>
      <c r="I2949" s="27">
        <f>HOUR(UBER[[#This Row],[Request Timestamp]])</f>
        <v>6</v>
      </c>
      <c r="J2949" s="4" t="str">
        <f t="shared" si="139"/>
        <v>Early Morning</v>
      </c>
      <c r="K2949" s="4" t="str">
        <f>TEXT(UBER[[#This Row],[Request Date]],"dddd")</f>
        <v>Wednesday</v>
      </c>
      <c r="L2949" s="2">
        <f>IF(OR(UBER[Drop Date]="NA", UBER[Drop Time]="NA"), "NA",M2949+N2949)</f>
        <v>42564.319444444445</v>
      </c>
      <c r="M2949" s="3">
        <v>42564</v>
      </c>
      <c r="N2949" s="4">
        <v>0.31944444444444448</v>
      </c>
      <c r="O2949" s="4" t="str">
        <f>IF(UBER[Drop Date]="NA","No","yes")</f>
        <v>yes</v>
      </c>
      <c r="P2949" s="4">
        <f t="shared" si="140"/>
        <v>3.4722222226264421E-2</v>
      </c>
      <c r="Q2949" s="27">
        <f>IF(UBER[[Trip duration ]]="","",HOUR(P2949)*60 + MINUTE(P2949))</f>
        <v>50</v>
      </c>
      <c r="R2949" s="27"/>
    </row>
    <row r="2950" spans="1:18" x14ac:dyDescent="0.3">
      <c r="A2950" s="1">
        <v>2961</v>
      </c>
      <c r="B2950" s="1" t="s">
        <v>4</v>
      </c>
      <c r="C2950" s="1">
        <v>111</v>
      </c>
      <c r="D2950" s="1" t="str">
        <f t="shared" si="138"/>
        <v>Yes</v>
      </c>
      <c r="E2950" s="1" t="s">
        <v>5</v>
      </c>
      <c r="F2950" s="2">
        <f>UBER[[#This Row],[Request Date]]+UBER[[#This Row],[Request Time]]</f>
        <v>42564.283333333333</v>
      </c>
      <c r="G2950" s="3">
        <v>42564</v>
      </c>
      <c r="H2950" s="4">
        <v>0.28333333333333333</v>
      </c>
      <c r="I2950" s="27">
        <f>HOUR(UBER[[#This Row],[Request Timestamp]])</f>
        <v>6</v>
      </c>
      <c r="J2950" s="4" t="str">
        <f t="shared" si="139"/>
        <v>Early Morning</v>
      </c>
      <c r="K2950" s="4" t="str">
        <f>TEXT(UBER[[#This Row],[Request Date]],"dddd")</f>
        <v>Wednesday</v>
      </c>
      <c r="L2950" s="2">
        <f>IF(OR(UBER[Drop Date]="NA", UBER[Drop Time]="NA"), "NA",M2950+N2950)</f>
        <v>42564.324305555558</v>
      </c>
      <c r="M2950" s="3">
        <v>42564</v>
      </c>
      <c r="N2950" s="4">
        <v>0.32430555555555557</v>
      </c>
      <c r="O2950" s="4" t="str">
        <f>IF(UBER[Drop Date]="NA","No","yes")</f>
        <v>yes</v>
      </c>
      <c r="P2950" s="4">
        <f t="shared" si="140"/>
        <v>4.0972222224809229E-2</v>
      </c>
      <c r="Q2950" s="27">
        <f>IF(UBER[[Trip duration ]]="","",HOUR(P2950)*60 + MINUTE(P2950))</f>
        <v>59</v>
      </c>
      <c r="R2950" s="27"/>
    </row>
    <row r="2951" spans="1:18" x14ac:dyDescent="0.3">
      <c r="A2951" s="1">
        <v>2962</v>
      </c>
      <c r="B2951" s="1" t="s">
        <v>8</v>
      </c>
      <c r="C2951" s="1">
        <v>123</v>
      </c>
      <c r="D2951" s="1" t="str">
        <f t="shared" si="138"/>
        <v>Yes</v>
      </c>
      <c r="E2951" s="1" t="s">
        <v>5</v>
      </c>
      <c r="F2951" s="2">
        <f>UBER[[#This Row],[Request Date]]+UBER[[#This Row],[Request Time]]</f>
        <v>42564.282638888886</v>
      </c>
      <c r="G2951" s="3">
        <v>42564</v>
      </c>
      <c r="H2951" s="4">
        <v>0.28263888888888888</v>
      </c>
      <c r="I2951" s="27">
        <f>HOUR(UBER[[#This Row],[Request Timestamp]])</f>
        <v>6</v>
      </c>
      <c r="J2951" s="4" t="str">
        <f t="shared" si="139"/>
        <v>Early Morning</v>
      </c>
      <c r="K2951" s="4" t="str">
        <f>TEXT(UBER[[#This Row],[Request Date]],"dddd")</f>
        <v>Wednesday</v>
      </c>
      <c r="L2951" s="2">
        <f>IF(OR(UBER[Drop Date]="NA", UBER[Drop Time]="NA"), "NA",M2951+N2951)</f>
        <v>42564.331944444442</v>
      </c>
      <c r="M2951" s="3">
        <v>42564</v>
      </c>
      <c r="N2951" s="4">
        <v>0.33194444444444443</v>
      </c>
      <c r="O2951" s="4" t="str">
        <f>IF(UBER[Drop Date]="NA","No","yes")</f>
        <v>yes</v>
      </c>
      <c r="P2951" s="4">
        <f t="shared" si="140"/>
        <v>4.9305555556202307E-2</v>
      </c>
      <c r="Q2951" s="27">
        <f>IF(UBER[[Trip duration ]]="","",HOUR(P2951)*60 + MINUTE(P2951))</f>
        <v>71</v>
      </c>
      <c r="R2951" s="27"/>
    </row>
    <row r="2952" spans="1:18" x14ac:dyDescent="0.3">
      <c r="A2952" s="1">
        <v>2963</v>
      </c>
      <c r="B2952" s="1" t="s">
        <v>4</v>
      </c>
      <c r="C2952" s="1">
        <v>246</v>
      </c>
      <c r="D2952" s="1" t="str">
        <f t="shared" si="138"/>
        <v>Yes</v>
      </c>
      <c r="E2952" s="1" t="s">
        <v>5</v>
      </c>
      <c r="F2952" s="2">
        <f>UBER[[#This Row],[Request Date]]+UBER[[#This Row],[Request Time]]</f>
        <v>42564.281944444447</v>
      </c>
      <c r="G2952" s="3">
        <v>42564</v>
      </c>
      <c r="H2952" s="4">
        <v>0.28194444444444444</v>
      </c>
      <c r="I2952" s="27">
        <f>HOUR(UBER[[#This Row],[Request Timestamp]])</f>
        <v>6</v>
      </c>
      <c r="J2952" s="4" t="str">
        <f t="shared" si="139"/>
        <v>Early Morning</v>
      </c>
      <c r="K2952" s="4" t="str">
        <f>TEXT(UBER[[#This Row],[Request Date]],"dddd")</f>
        <v>Wednesday</v>
      </c>
      <c r="L2952" s="2">
        <f>IF(OR(UBER[Drop Date]="NA", UBER[Drop Time]="NA"), "NA",M2952+N2952)</f>
        <v>42564.324305555558</v>
      </c>
      <c r="M2952" s="3">
        <v>42564</v>
      </c>
      <c r="N2952" s="4">
        <v>0.32430555555555557</v>
      </c>
      <c r="O2952" s="4" t="str">
        <f>IF(UBER[Drop Date]="NA","No","yes")</f>
        <v>yes</v>
      </c>
      <c r="P2952" s="4">
        <f t="shared" si="140"/>
        <v>4.2361111110949423E-2</v>
      </c>
      <c r="Q2952" s="27">
        <f>IF(UBER[[Trip duration ]]="","",HOUR(P2952)*60 + MINUTE(P2952))</f>
        <v>61</v>
      </c>
      <c r="R2952" s="27"/>
    </row>
    <row r="2953" spans="1:18" x14ac:dyDescent="0.3">
      <c r="A2953" s="1">
        <v>2964</v>
      </c>
      <c r="B2953" s="1" t="s">
        <v>8</v>
      </c>
      <c r="C2953" s="1">
        <v>267</v>
      </c>
      <c r="D2953" s="1" t="str">
        <f t="shared" si="138"/>
        <v>Yes</v>
      </c>
      <c r="E2953" s="1" t="s">
        <v>9</v>
      </c>
      <c r="F2953" s="2">
        <f>UBER[[#This Row],[Request Date]]+UBER[[#This Row],[Request Time]]</f>
        <v>42564.283333333333</v>
      </c>
      <c r="G2953" s="3">
        <v>42564</v>
      </c>
      <c r="H2953" s="4">
        <v>0.28333333333333333</v>
      </c>
      <c r="I2953" s="27">
        <f>HOUR(UBER[[#This Row],[Request Timestamp]])</f>
        <v>6</v>
      </c>
      <c r="J2953" s="4" t="str">
        <f t="shared" si="139"/>
        <v>Early Morning</v>
      </c>
      <c r="K2953" s="4" t="str">
        <f>TEXT(UBER[[#This Row],[Request Date]],"dddd")</f>
        <v>Wednesday</v>
      </c>
      <c r="L2953" s="2" t="str">
        <f>IF(OR(UBER[Drop Date]="NA", UBER[Drop Time]="NA"), "NA",M2953+N2953)</f>
        <v>NA</v>
      </c>
      <c r="M2953" s="3" t="s">
        <v>6</v>
      </c>
      <c r="N2953" s="4"/>
      <c r="O2953" s="4" t="str">
        <f>IF(UBER[Drop Date]="NA","No","yes")</f>
        <v>No</v>
      </c>
      <c r="P2953" s="4" t="str">
        <f t="shared" si="140"/>
        <v/>
      </c>
      <c r="Q2953" s="27" t="str">
        <f>IF(UBER[[Trip duration ]]="","",HOUR(P2953)*60 + MINUTE(P2953))</f>
        <v/>
      </c>
      <c r="R2953" s="27"/>
    </row>
    <row r="2954" spans="1:18" x14ac:dyDescent="0.3">
      <c r="A2954" s="1">
        <v>2965</v>
      </c>
      <c r="B2954" s="1" t="s">
        <v>4</v>
      </c>
      <c r="C2954" s="1">
        <v>49</v>
      </c>
      <c r="D2954" s="1" t="str">
        <f t="shared" si="138"/>
        <v>Yes</v>
      </c>
      <c r="E2954" s="1" t="s">
        <v>5</v>
      </c>
      <c r="F2954" s="2">
        <f>UBER[[#This Row],[Request Date]]+UBER[[#This Row],[Request Time]]</f>
        <v>42564.288888888892</v>
      </c>
      <c r="G2954" s="3">
        <v>42564</v>
      </c>
      <c r="H2954" s="4">
        <v>0.28888888888888892</v>
      </c>
      <c r="I2954" s="27">
        <f>HOUR(UBER[[#This Row],[Request Timestamp]])</f>
        <v>6</v>
      </c>
      <c r="J2954" s="4" t="str">
        <f t="shared" si="139"/>
        <v>Early Morning</v>
      </c>
      <c r="K2954" s="4" t="str">
        <f>TEXT(UBER[[#This Row],[Request Date]],"dddd")</f>
        <v>Wednesday</v>
      </c>
      <c r="L2954" s="2">
        <f>IF(OR(UBER[Drop Date]="NA", UBER[Drop Time]="NA"), "NA",M2954+N2954)</f>
        <v>42564.309027777781</v>
      </c>
      <c r="M2954" s="3">
        <v>42564</v>
      </c>
      <c r="N2954" s="4">
        <v>0.30902777777777779</v>
      </c>
      <c r="O2954" s="4" t="str">
        <f>IF(UBER[Drop Date]="NA","No","yes")</f>
        <v>yes</v>
      </c>
      <c r="P2954" s="4">
        <f t="shared" si="140"/>
        <v>2.0138888889050577E-2</v>
      </c>
      <c r="Q2954" s="27">
        <f>IF(UBER[[Trip duration ]]="","",HOUR(P2954)*60 + MINUTE(P2954))</f>
        <v>29</v>
      </c>
      <c r="R2954" s="27"/>
    </row>
    <row r="2955" spans="1:18" x14ac:dyDescent="0.3">
      <c r="A2955" s="1">
        <v>2966</v>
      </c>
      <c r="B2955" s="1" t="s">
        <v>8</v>
      </c>
      <c r="C2955" s="1">
        <v>298</v>
      </c>
      <c r="D2955" s="1" t="str">
        <f t="shared" si="138"/>
        <v>Yes</v>
      </c>
      <c r="E2955" s="1" t="s">
        <v>9</v>
      </c>
      <c r="F2955" s="2">
        <f>UBER[[#This Row],[Request Date]]+UBER[[#This Row],[Request Time]]</f>
        <v>42564.287499999999</v>
      </c>
      <c r="G2955" s="3">
        <v>42564</v>
      </c>
      <c r="H2955" s="4">
        <v>0.28750000000000003</v>
      </c>
      <c r="I2955" s="27">
        <f>HOUR(UBER[[#This Row],[Request Timestamp]])</f>
        <v>6</v>
      </c>
      <c r="J2955" s="4" t="str">
        <f t="shared" si="139"/>
        <v>Early Morning</v>
      </c>
      <c r="K2955" s="4" t="str">
        <f>TEXT(UBER[[#This Row],[Request Date]],"dddd")</f>
        <v>Wednesday</v>
      </c>
      <c r="L2955" s="2" t="str">
        <f>IF(OR(UBER[Drop Date]="NA", UBER[Drop Time]="NA"), "NA",M2955+N2955)</f>
        <v>NA</v>
      </c>
      <c r="M2955" s="3" t="s">
        <v>6</v>
      </c>
      <c r="N2955" s="4"/>
      <c r="O2955" s="4" t="str">
        <f>IF(UBER[Drop Date]="NA","No","yes")</f>
        <v>No</v>
      </c>
      <c r="P2955" s="4" t="str">
        <f t="shared" si="140"/>
        <v/>
      </c>
      <c r="Q2955" s="27" t="str">
        <f>IF(UBER[[Trip duration ]]="","",HOUR(P2955)*60 + MINUTE(P2955))</f>
        <v/>
      </c>
      <c r="R2955" s="27"/>
    </row>
    <row r="2956" spans="1:18" x14ac:dyDescent="0.3">
      <c r="A2956" s="1">
        <v>2967</v>
      </c>
      <c r="B2956" s="1" t="s">
        <v>8</v>
      </c>
      <c r="C2956" s="1" t="s">
        <v>6</v>
      </c>
      <c r="D2956" s="1" t="str">
        <f t="shared" si="138"/>
        <v>No</v>
      </c>
      <c r="E2956" s="1" t="s">
        <v>7</v>
      </c>
      <c r="F2956" s="2">
        <f>UBER[[#This Row],[Request Date]]+UBER[[#This Row],[Request Time]]</f>
        <v>42564.286111111112</v>
      </c>
      <c r="G2956" s="3">
        <v>42564</v>
      </c>
      <c r="H2956" s="4">
        <v>0.28611111111111115</v>
      </c>
      <c r="I2956" s="27">
        <f>HOUR(UBER[[#This Row],[Request Timestamp]])</f>
        <v>6</v>
      </c>
      <c r="J2956" s="4" t="str">
        <f t="shared" si="139"/>
        <v>Early Morning</v>
      </c>
      <c r="K2956" s="4" t="str">
        <f>TEXT(UBER[[#This Row],[Request Date]],"dddd")</f>
        <v>Wednesday</v>
      </c>
      <c r="L2956" s="2" t="str">
        <f>IF(OR(UBER[Drop Date]="NA", UBER[Drop Time]="NA"), "NA",M2956+N2956)</f>
        <v>NA</v>
      </c>
      <c r="M2956" s="3" t="s">
        <v>6</v>
      </c>
      <c r="N2956" s="4"/>
      <c r="O2956" s="4" t="str">
        <f>IF(UBER[Drop Date]="NA","No","yes")</f>
        <v>No</v>
      </c>
      <c r="P2956" s="4" t="str">
        <f t="shared" si="140"/>
        <v/>
      </c>
      <c r="Q2956" s="27" t="str">
        <f>IF(UBER[[Trip duration ]]="","",HOUR(P2956)*60 + MINUTE(P2956))</f>
        <v/>
      </c>
      <c r="R2956" s="27"/>
    </row>
    <row r="2957" spans="1:18" x14ac:dyDescent="0.3">
      <c r="A2957" s="1">
        <v>2968</v>
      </c>
      <c r="B2957" s="1" t="s">
        <v>8</v>
      </c>
      <c r="C2957" s="1">
        <v>75</v>
      </c>
      <c r="D2957" s="1" t="str">
        <f t="shared" si="138"/>
        <v>Yes</v>
      </c>
      <c r="E2957" s="1" t="s">
        <v>5</v>
      </c>
      <c r="F2957" s="2">
        <f>UBER[[#This Row],[Request Date]]+UBER[[#This Row],[Request Time]]</f>
        <v>42564.287499999999</v>
      </c>
      <c r="G2957" s="3">
        <v>42564</v>
      </c>
      <c r="H2957" s="4">
        <v>0.28750000000000003</v>
      </c>
      <c r="I2957" s="27">
        <f>HOUR(UBER[[#This Row],[Request Timestamp]])</f>
        <v>6</v>
      </c>
      <c r="J2957" s="4" t="str">
        <f t="shared" si="139"/>
        <v>Early Morning</v>
      </c>
      <c r="K2957" s="4" t="str">
        <f>TEXT(UBER[[#This Row],[Request Date]],"dddd")</f>
        <v>Wednesday</v>
      </c>
      <c r="L2957" s="2">
        <f>IF(OR(UBER[Drop Date]="NA", UBER[Drop Time]="NA"), "NA",M2957+N2957)</f>
        <v>42564.311111111114</v>
      </c>
      <c r="M2957" s="3">
        <v>42564</v>
      </c>
      <c r="N2957" s="4">
        <v>0.31111111111111112</v>
      </c>
      <c r="O2957" s="4" t="str">
        <f>IF(UBER[Drop Date]="NA","No","yes")</f>
        <v>yes</v>
      </c>
      <c r="P2957" s="4">
        <f t="shared" si="140"/>
        <v>2.3611111115314998E-2</v>
      </c>
      <c r="Q2957" s="27">
        <f>IF(UBER[[Trip duration ]]="","",HOUR(P2957)*60 + MINUTE(P2957))</f>
        <v>34</v>
      </c>
      <c r="R2957" s="27"/>
    </row>
    <row r="2958" spans="1:18" x14ac:dyDescent="0.3">
      <c r="A2958" s="1">
        <v>2969</v>
      </c>
      <c r="B2958" s="1" t="s">
        <v>8</v>
      </c>
      <c r="C2958" s="1">
        <v>76</v>
      </c>
      <c r="D2958" s="1" t="str">
        <f t="shared" si="138"/>
        <v>Yes</v>
      </c>
      <c r="E2958" s="1" t="s">
        <v>9</v>
      </c>
      <c r="F2958" s="2">
        <f>UBER[[#This Row],[Request Date]]+UBER[[#This Row],[Request Time]]</f>
        <v>42564.286111111112</v>
      </c>
      <c r="G2958" s="3">
        <v>42564</v>
      </c>
      <c r="H2958" s="4">
        <v>0.28611111111111115</v>
      </c>
      <c r="I2958" s="27">
        <f>HOUR(UBER[[#This Row],[Request Timestamp]])</f>
        <v>6</v>
      </c>
      <c r="J2958" s="4" t="str">
        <f t="shared" si="139"/>
        <v>Early Morning</v>
      </c>
      <c r="K2958" s="4" t="str">
        <f>TEXT(UBER[[#This Row],[Request Date]],"dddd")</f>
        <v>Wednesday</v>
      </c>
      <c r="L2958" s="2" t="str">
        <f>IF(OR(UBER[Drop Date]="NA", UBER[Drop Time]="NA"), "NA",M2958+N2958)</f>
        <v>NA</v>
      </c>
      <c r="M2958" s="3" t="s">
        <v>6</v>
      </c>
      <c r="N2958" s="4"/>
      <c r="O2958" s="4" t="str">
        <f>IF(UBER[Drop Date]="NA","No","yes")</f>
        <v>No</v>
      </c>
      <c r="P2958" s="4" t="str">
        <f t="shared" si="140"/>
        <v/>
      </c>
      <c r="Q2958" s="27" t="str">
        <f>IF(UBER[[Trip duration ]]="","",HOUR(P2958)*60 + MINUTE(P2958))</f>
        <v/>
      </c>
      <c r="R2958" s="27"/>
    </row>
    <row r="2959" spans="1:18" x14ac:dyDescent="0.3">
      <c r="A2959" s="1">
        <v>2970</v>
      </c>
      <c r="B2959" s="1" t="s">
        <v>8</v>
      </c>
      <c r="C2959" s="1">
        <v>44</v>
      </c>
      <c r="D2959" s="1" t="str">
        <f t="shared" si="138"/>
        <v>Yes</v>
      </c>
      <c r="E2959" s="1" t="s">
        <v>9</v>
      </c>
      <c r="F2959" s="2">
        <f>UBER[[#This Row],[Request Date]]+UBER[[#This Row],[Request Time]]</f>
        <v>42564.288888888892</v>
      </c>
      <c r="G2959" s="3">
        <v>42564</v>
      </c>
      <c r="H2959" s="4">
        <v>0.28888888888888892</v>
      </c>
      <c r="I2959" s="27">
        <f>HOUR(UBER[[#This Row],[Request Timestamp]])</f>
        <v>6</v>
      </c>
      <c r="J2959" s="4" t="str">
        <f t="shared" si="139"/>
        <v>Early Morning</v>
      </c>
      <c r="K2959" s="4" t="str">
        <f>TEXT(UBER[[#This Row],[Request Date]],"dddd")</f>
        <v>Wednesday</v>
      </c>
      <c r="L2959" s="2" t="str">
        <f>IF(OR(UBER[Drop Date]="NA", UBER[Drop Time]="NA"), "NA",M2959+N2959)</f>
        <v>NA</v>
      </c>
      <c r="M2959" s="3" t="s">
        <v>6</v>
      </c>
      <c r="N2959" s="4"/>
      <c r="O2959" s="4" t="str">
        <f>IF(UBER[Drop Date]="NA","No","yes")</f>
        <v>No</v>
      </c>
      <c r="P2959" s="4" t="str">
        <f t="shared" si="140"/>
        <v/>
      </c>
      <c r="Q2959" s="27" t="str">
        <f>IF(UBER[[Trip duration ]]="","",HOUR(P2959)*60 + MINUTE(P2959))</f>
        <v/>
      </c>
      <c r="R2959" s="27"/>
    </row>
    <row r="2960" spans="1:18" x14ac:dyDescent="0.3">
      <c r="A2960" s="1">
        <v>2971</v>
      </c>
      <c r="B2960" s="1" t="s">
        <v>8</v>
      </c>
      <c r="C2960" s="1">
        <v>202</v>
      </c>
      <c r="D2960" s="1" t="str">
        <f t="shared" si="138"/>
        <v>Yes</v>
      </c>
      <c r="E2960" s="1" t="s">
        <v>9</v>
      </c>
      <c r="F2960" s="2">
        <f>UBER[[#This Row],[Request Date]]+UBER[[#This Row],[Request Time]]</f>
        <v>42564.286805555559</v>
      </c>
      <c r="G2960" s="3">
        <v>42564</v>
      </c>
      <c r="H2960" s="4">
        <v>0.28680555555555554</v>
      </c>
      <c r="I2960" s="27">
        <f>HOUR(UBER[[#This Row],[Request Timestamp]])</f>
        <v>6</v>
      </c>
      <c r="J2960" s="4" t="str">
        <f t="shared" si="139"/>
        <v>Early Morning</v>
      </c>
      <c r="K2960" s="4" t="str">
        <f>TEXT(UBER[[#This Row],[Request Date]],"dddd")</f>
        <v>Wednesday</v>
      </c>
      <c r="L2960" s="2" t="str">
        <f>IF(OR(UBER[Drop Date]="NA", UBER[Drop Time]="NA"), "NA",M2960+N2960)</f>
        <v>NA</v>
      </c>
      <c r="M2960" s="3" t="s">
        <v>6</v>
      </c>
      <c r="N2960" s="4"/>
      <c r="O2960" s="4" t="str">
        <f>IF(UBER[Drop Date]="NA","No","yes")</f>
        <v>No</v>
      </c>
      <c r="P2960" s="4" t="str">
        <f t="shared" si="140"/>
        <v/>
      </c>
      <c r="Q2960" s="27" t="str">
        <f>IF(UBER[[Trip duration ]]="","",HOUR(P2960)*60 + MINUTE(P2960))</f>
        <v/>
      </c>
      <c r="R2960" s="27"/>
    </row>
    <row r="2961" spans="1:18" x14ac:dyDescent="0.3">
      <c r="A2961" s="1">
        <v>2972</v>
      </c>
      <c r="B2961" s="1" t="s">
        <v>8</v>
      </c>
      <c r="C2961" s="1" t="s">
        <v>6</v>
      </c>
      <c r="D2961" s="1" t="str">
        <f t="shared" si="138"/>
        <v>No</v>
      </c>
      <c r="E2961" s="1" t="s">
        <v>7</v>
      </c>
      <c r="F2961" s="2">
        <f>UBER[[#This Row],[Request Date]]+UBER[[#This Row],[Request Time]]</f>
        <v>42564.288194444445</v>
      </c>
      <c r="G2961" s="3">
        <v>42564</v>
      </c>
      <c r="H2961" s="4">
        <v>0.28819444444444448</v>
      </c>
      <c r="I2961" s="27">
        <f>HOUR(UBER[[#This Row],[Request Timestamp]])</f>
        <v>6</v>
      </c>
      <c r="J2961" s="4" t="str">
        <f t="shared" si="139"/>
        <v>Early Morning</v>
      </c>
      <c r="K2961" s="4" t="str">
        <f>TEXT(UBER[[#This Row],[Request Date]],"dddd")</f>
        <v>Wednesday</v>
      </c>
      <c r="L2961" s="2" t="str">
        <f>IF(OR(UBER[Drop Date]="NA", UBER[Drop Time]="NA"), "NA",M2961+N2961)</f>
        <v>NA</v>
      </c>
      <c r="M2961" s="3" t="s">
        <v>6</v>
      </c>
      <c r="N2961" s="4"/>
      <c r="O2961" s="4" t="str">
        <f>IF(UBER[Drop Date]="NA","No","yes")</f>
        <v>No</v>
      </c>
      <c r="P2961" s="4" t="str">
        <f t="shared" si="140"/>
        <v/>
      </c>
      <c r="Q2961" s="27" t="str">
        <f>IF(UBER[[Trip duration ]]="","",HOUR(P2961)*60 + MINUTE(P2961))</f>
        <v/>
      </c>
      <c r="R2961" s="27"/>
    </row>
    <row r="2962" spans="1:18" x14ac:dyDescent="0.3">
      <c r="A2962" s="1">
        <v>2973</v>
      </c>
      <c r="B2962" s="1" t="s">
        <v>8</v>
      </c>
      <c r="C2962" s="1">
        <v>119</v>
      </c>
      <c r="D2962" s="1" t="str">
        <f t="shared" si="138"/>
        <v>Yes</v>
      </c>
      <c r="E2962" s="1" t="s">
        <v>9</v>
      </c>
      <c r="F2962" s="2">
        <f>UBER[[#This Row],[Request Date]]+UBER[[#This Row],[Request Time]]</f>
        <v>42564.289583333331</v>
      </c>
      <c r="G2962" s="3">
        <v>42564</v>
      </c>
      <c r="H2962" s="4">
        <v>0.28958333333333336</v>
      </c>
      <c r="I2962" s="27">
        <f>HOUR(UBER[[#This Row],[Request Timestamp]])</f>
        <v>6</v>
      </c>
      <c r="J2962" s="4" t="str">
        <f t="shared" si="139"/>
        <v>Early Morning</v>
      </c>
      <c r="K2962" s="4" t="str">
        <f>TEXT(UBER[[#This Row],[Request Date]],"dddd")</f>
        <v>Wednesday</v>
      </c>
      <c r="L2962" s="2" t="str">
        <f>IF(OR(UBER[Drop Date]="NA", UBER[Drop Time]="NA"), "NA",M2962+N2962)</f>
        <v>NA</v>
      </c>
      <c r="M2962" s="3" t="s">
        <v>6</v>
      </c>
      <c r="N2962" s="4"/>
      <c r="O2962" s="4" t="str">
        <f>IF(UBER[Drop Date]="NA","No","yes")</f>
        <v>No</v>
      </c>
      <c r="P2962" s="4" t="str">
        <f t="shared" si="140"/>
        <v/>
      </c>
      <c r="Q2962" s="27" t="str">
        <f>IF(UBER[[Trip duration ]]="","",HOUR(P2962)*60 + MINUTE(P2962))</f>
        <v/>
      </c>
      <c r="R2962" s="27"/>
    </row>
    <row r="2963" spans="1:18" x14ac:dyDescent="0.3">
      <c r="A2963" s="1">
        <v>2974</v>
      </c>
      <c r="B2963" s="1" t="s">
        <v>4</v>
      </c>
      <c r="C2963" s="1">
        <v>128</v>
      </c>
      <c r="D2963" s="1" t="str">
        <f t="shared" si="138"/>
        <v>Yes</v>
      </c>
      <c r="E2963" s="1" t="s">
        <v>5</v>
      </c>
      <c r="F2963" s="2">
        <f>UBER[[#This Row],[Request Date]]+UBER[[#This Row],[Request Time]]</f>
        <v>42564.281944444447</v>
      </c>
      <c r="G2963" s="3">
        <v>42564</v>
      </c>
      <c r="H2963" s="4">
        <v>0.28194444444444444</v>
      </c>
      <c r="I2963" s="27">
        <f>HOUR(UBER[[#This Row],[Request Timestamp]])</f>
        <v>6</v>
      </c>
      <c r="J2963" s="4" t="str">
        <f t="shared" si="139"/>
        <v>Early Morning</v>
      </c>
      <c r="K2963" s="4" t="str">
        <f>TEXT(UBER[[#This Row],[Request Date]],"dddd")</f>
        <v>Wednesday</v>
      </c>
      <c r="L2963" s="2">
        <f>IF(OR(UBER[Drop Date]="NA", UBER[Drop Time]="NA"), "NA",M2963+N2963)</f>
        <v>42564.336111111108</v>
      </c>
      <c r="M2963" s="3">
        <v>42564</v>
      </c>
      <c r="N2963" s="4">
        <v>0.33611111111111108</v>
      </c>
      <c r="O2963" s="4" t="str">
        <f>IF(UBER[Drop Date]="NA","No","yes")</f>
        <v>yes</v>
      </c>
      <c r="P2963" s="4">
        <f t="shared" si="140"/>
        <v>5.4166666661330964E-2</v>
      </c>
      <c r="Q2963" s="27">
        <f>IF(UBER[[Trip duration ]]="","",HOUR(P2963)*60 + MINUTE(P2963))</f>
        <v>78</v>
      </c>
      <c r="R2963" s="27"/>
    </row>
    <row r="2964" spans="1:18" x14ac:dyDescent="0.3">
      <c r="A2964" s="1">
        <v>2975</v>
      </c>
      <c r="B2964" s="1" t="s">
        <v>4</v>
      </c>
      <c r="C2964" s="1">
        <v>197</v>
      </c>
      <c r="D2964" s="1" t="str">
        <f t="shared" si="138"/>
        <v>Yes</v>
      </c>
      <c r="E2964" s="1" t="s">
        <v>5</v>
      </c>
      <c r="F2964" s="2">
        <f>UBER[[#This Row],[Request Date]]+UBER[[#This Row],[Request Time]]</f>
        <v>42564.286805555559</v>
      </c>
      <c r="G2964" s="3">
        <v>42564</v>
      </c>
      <c r="H2964" s="4">
        <v>0.28680555555555554</v>
      </c>
      <c r="I2964" s="27">
        <f>HOUR(UBER[[#This Row],[Request Timestamp]])</f>
        <v>6</v>
      </c>
      <c r="J2964" s="4" t="str">
        <f t="shared" si="139"/>
        <v>Early Morning</v>
      </c>
      <c r="K2964" s="4" t="str">
        <f>TEXT(UBER[[#This Row],[Request Date]],"dddd")</f>
        <v>Wednesday</v>
      </c>
      <c r="L2964" s="2">
        <f>IF(OR(UBER[Drop Date]="NA", UBER[Drop Time]="NA"), "NA",M2964+N2964)</f>
        <v>42564.336111111108</v>
      </c>
      <c r="M2964" s="3">
        <v>42564</v>
      </c>
      <c r="N2964" s="4">
        <v>0.33611111111111108</v>
      </c>
      <c r="O2964" s="4" t="str">
        <f>IF(UBER[Drop Date]="NA","No","yes")</f>
        <v>yes</v>
      </c>
      <c r="P2964" s="4">
        <f t="shared" si="140"/>
        <v>4.930555554892635E-2</v>
      </c>
      <c r="Q2964" s="27">
        <f>IF(UBER[[Trip duration ]]="","",HOUR(P2964)*60 + MINUTE(P2964))</f>
        <v>71</v>
      </c>
      <c r="R2964" s="27"/>
    </row>
    <row r="2965" spans="1:18" x14ac:dyDescent="0.3">
      <c r="A2965" s="1">
        <v>2976</v>
      </c>
      <c r="B2965" s="1" t="s">
        <v>8</v>
      </c>
      <c r="C2965" s="1" t="s">
        <v>6</v>
      </c>
      <c r="D2965" s="1" t="str">
        <f t="shared" si="138"/>
        <v>No</v>
      </c>
      <c r="E2965" s="1" t="s">
        <v>7</v>
      </c>
      <c r="F2965" s="2">
        <f>UBER[[#This Row],[Request Date]]+UBER[[#This Row],[Request Time]]</f>
        <v>42564.284722222219</v>
      </c>
      <c r="G2965" s="3">
        <v>42564</v>
      </c>
      <c r="H2965" s="4">
        <v>0.28472222222222221</v>
      </c>
      <c r="I2965" s="27">
        <f>HOUR(UBER[[#This Row],[Request Timestamp]])</f>
        <v>6</v>
      </c>
      <c r="J2965" s="4" t="str">
        <f t="shared" si="139"/>
        <v>Early Morning</v>
      </c>
      <c r="K2965" s="4" t="str">
        <f>TEXT(UBER[[#This Row],[Request Date]],"dddd")</f>
        <v>Wednesday</v>
      </c>
      <c r="L2965" s="2" t="str">
        <f>IF(OR(UBER[Drop Date]="NA", UBER[Drop Time]="NA"), "NA",M2965+N2965)</f>
        <v>NA</v>
      </c>
      <c r="M2965" s="3" t="s">
        <v>6</v>
      </c>
      <c r="N2965" s="4"/>
      <c r="O2965" s="4" t="str">
        <f>IF(UBER[Drop Date]="NA","No","yes")</f>
        <v>No</v>
      </c>
      <c r="P2965" s="4" t="str">
        <f t="shared" si="140"/>
        <v/>
      </c>
      <c r="Q2965" s="27" t="str">
        <f>IF(UBER[[Trip duration ]]="","",HOUR(P2965)*60 + MINUTE(P2965))</f>
        <v/>
      </c>
      <c r="R2965" s="27"/>
    </row>
    <row r="2966" spans="1:18" x14ac:dyDescent="0.3">
      <c r="A2966" s="1">
        <v>2977</v>
      </c>
      <c r="B2966" s="1" t="s">
        <v>4</v>
      </c>
      <c r="C2966" s="1">
        <v>51</v>
      </c>
      <c r="D2966" s="1" t="str">
        <f t="shared" si="138"/>
        <v>Yes</v>
      </c>
      <c r="E2966" s="1" t="s">
        <v>5</v>
      </c>
      <c r="F2966" s="2">
        <f>UBER[[#This Row],[Request Date]]+UBER[[#This Row],[Request Time]]</f>
        <v>42564.286111111112</v>
      </c>
      <c r="G2966" s="3">
        <v>42564</v>
      </c>
      <c r="H2966" s="4">
        <v>0.28611111111111115</v>
      </c>
      <c r="I2966" s="27">
        <f>HOUR(UBER[[#This Row],[Request Timestamp]])</f>
        <v>6</v>
      </c>
      <c r="J2966" s="4" t="str">
        <f t="shared" si="139"/>
        <v>Early Morning</v>
      </c>
      <c r="K2966" s="4" t="str">
        <f>TEXT(UBER[[#This Row],[Request Date]],"dddd")</f>
        <v>Wednesday</v>
      </c>
      <c r="L2966" s="2">
        <f>IF(OR(UBER[Drop Date]="NA", UBER[Drop Time]="NA"), "NA",M2966+N2966)</f>
        <v>42564.324305555558</v>
      </c>
      <c r="M2966" s="3">
        <v>42564</v>
      </c>
      <c r="N2966" s="4">
        <v>0.32430555555555557</v>
      </c>
      <c r="O2966" s="4" t="str">
        <f>IF(UBER[Drop Date]="NA","No","yes")</f>
        <v>yes</v>
      </c>
      <c r="P2966" s="4">
        <f t="shared" si="140"/>
        <v>3.8194444445252884E-2</v>
      </c>
      <c r="Q2966" s="27">
        <f>IF(UBER[[Trip duration ]]="","",HOUR(P2966)*60 + MINUTE(P2966))</f>
        <v>55</v>
      </c>
      <c r="R2966" s="27"/>
    </row>
    <row r="2967" spans="1:18" x14ac:dyDescent="0.3">
      <c r="A2967" s="1">
        <v>2978</v>
      </c>
      <c r="B2967" s="1" t="s">
        <v>8</v>
      </c>
      <c r="C2967" s="1">
        <v>63</v>
      </c>
      <c r="D2967" s="1" t="str">
        <f t="shared" si="138"/>
        <v>Yes</v>
      </c>
      <c r="E2967" s="1" t="s">
        <v>9</v>
      </c>
      <c r="F2967" s="2">
        <f>UBER[[#This Row],[Request Date]]+UBER[[#This Row],[Request Time]]</f>
        <v>42564.287499999999</v>
      </c>
      <c r="G2967" s="3">
        <v>42564</v>
      </c>
      <c r="H2967" s="4">
        <v>0.28750000000000003</v>
      </c>
      <c r="I2967" s="27">
        <f>HOUR(UBER[[#This Row],[Request Timestamp]])</f>
        <v>6</v>
      </c>
      <c r="J2967" s="4" t="str">
        <f t="shared" si="139"/>
        <v>Early Morning</v>
      </c>
      <c r="K2967" s="4" t="str">
        <f>TEXT(UBER[[#This Row],[Request Date]],"dddd")</f>
        <v>Wednesday</v>
      </c>
      <c r="L2967" s="2" t="str">
        <f>IF(OR(UBER[Drop Date]="NA", UBER[Drop Time]="NA"), "NA",M2967+N2967)</f>
        <v>NA</v>
      </c>
      <c r="M2967" s="3" t="s">
        <v>6</v>
      </c>
      <c r="N2967" s="4"/>
      <c r="O2967" s="4" t="str">
        <f>IF(UBER[Drop Date]="NA","No","yes")</f>
        <v>No</v>
      </c>
      <c r="P2967" s="4" t="str">
        <f t="shared" si="140"/>
        <v/>
      </c>
      <c r="Q2967" s="27" t="str">
        <f>IF(UBER[[Trip duration ]]="","",HOUR(P2967)*60 + MINUTE(P2967))</f>
        <v/>
      </c>
      <c r="R2967" s="27"/>
    </row>
    <row r="2968" spans="1:18" x14ac:dyDescent="0.3">
      <c r="A2968" s="1">
        <v>2979</v>
      </c>
      <c r="B2968" s="1" t="s">
        <v>4</v>
      </c>
      <c r="C2968" s="1">
        <v>297</v>
      </c>
      <c r="D2968" s="1" t="str">
        <f t="shared" si="138"/>
        <v>Yes</v>
      </c>
      <c r="E2968" s="1" t="s">
        <v>5</v>
      </c>
      <c r="F2968" s="2">
        <f>UBER[[#This Row],[Request Date]]+UBER[[#This Row],[Request Time]]</f>
        <v>42564.290277777778</v>
      </c>
      <c r="G2968" s="3">
        <v>42564</v>
      </c>
      <c r="H2968" s="4">
        <v>0.2902777777777778</v>
      </c>
      <c r="I2968" s="27">
        <f>HOUR(UBER[[#This Row],[Request Timestamp]])</f>
        <v>6</v>
      </c>
      <c r="J2968" s="4" t="str">
        <f t="shared" si="139"/>
        <v>Early Morning</v>
      </c>
      <c r="K2968" s="4" t="str">
        <f>TEXT(UBER[[#This Row],[Request Date]],"dddd")</f>
        <v>Wednesday</v>
      </c>
      <c r="L2968" s="2">
        <f>IF(OR(UBER[Drop Date]="NA", UBER[Drop Time]="NA"), "NA",M2968+N2968)</f>
        <v>42564.331944444442</v>
      </c>
      <c r="M2968" s="3">
        <v>42564</v>
      </c>
      <c r="N2968" s="4">
        <v>0.33194444444444443</v>
      </c>
      <c r="O2968" s="4" t="str">
        <f>IF(UBER[Drop Date]="NA","No","yes")</f>
        <v>yes</v>
      </c>
      <c r="P2968" s="4">
        <f t="shared" si="140"/>
        <v>4.1666666664241347E-2</v>
      </c>
      <c r="Q2968" s="27">
        <f>IF(UBER[[Trip duration ]]="","",HOUR(P2968)*60 + MINUTE(P2968))</f>
        <v>60</v>
      </c>
      <c r="R2968" s="27"/>
    </row>
    <row r="2969" spans="1:18" x14ac:dyDescent="0.3">
      <c r="A2969" s="1">
        <v>2980</v>
      </c>
      <c r="B2969" s="1" t="s">
        <v>8</v>
      </c>
      <c r="C2969" s="1" t="s">
        <v>6</v>
      </c>
      <c r="D2969" s="1" t="str">
        <f t="shared" si="138"/>
        <v>No</v>
      </c>
      <c r="E2969" s="1" t="s">
        <v>7</v>
      </c>
      <c r="F2969" s="2">
        <f>UBER[[#This Row],[Request Date]]+UBER[[#This Row],[Request Time]]</f>
        <v>42564.289583333331</v>
      </c>
      <c r="G2969" s="3">
        <v>42564</v>
      </c>
      <c r="H2969" s="4">
        <v>0.28958333333333336</v>
      </c>
      <c r="I2969" s="27">
        <f>HOUR(UBER[[#This Row],[Request Timestamp]])</f>
        <v>6</v>
      </c>
      <c r="J2969" s="4" t="str">
        <f t="shared" si="139"/>
        <v>Early Morning</v>
      </c>
      <c r="K2969" s="4" t="str">
        <f>TEXT(UBER[[#This Row],[Request Date]],"dddd")</f>
        <v>Wednesday</v>
      </c>
      <c r="L2969" s="2" t="str">
        <f>IF(OR(UBER[Drop Date]="NA", UBER[Drop Time]="NA"), "NA",M2969+N2969)</f>
        <v>NA</v>
      </c>
      <c r="M2969" s="3" t="s">
        <v>6</v>
      </c>
      <c r="N2969" s="4"/>
      <c r="O2969" s="4" t="str">
        <f>IF(UBER[Drop Date]="NA","No","yes")</f>
        <v>No</v>
      </c>
      <c r="P2969" s="4" t="str">
        <f t="shared" si="140"/>
        <v/>
      </c>
      <c r="Q2969" s="27" t="str">
        <f>IF(UBER[[Trip duration ]]="","",HOUR(P2969)*60 + MINUTE(P2969))</f>
        <v/>
      </c>
      <c r="R2969" s="27"/>
    </row>
    <row r="2970" spans="1:18" x14ac:dyDescent="0.3">
      <c r="A2970" s="1">
        <v>2981</v>
      </c>
      <c r="B2970" s="1" t="s">
        <v>8</v>
      </c>
      <c r="C2970" s="1" t="s">
        <v>6</v>
      </c>
      <c r="D2970" s="1" t="str">
        <f t="shared" si="138"/>
        <v>No</v>
      </c>
      <c r="E2970" s="1" t="s">
        <v>7</v>
      </c>
      <c r="F2970" s="2">
        <f>UBER[[#This Row],[Request Date]]+UBER[[#This Row],[Request Time]]</f>
        <v>42564.293749999997</v>
      </c>
      <c r="G2970" s="3">
        <v>42564</v>
      </c>
      <c r="H2970" s="4">
        <v>0.29375000000000001</v>
      </c>
      <c r="I2970" s="27">
        <f>HOUR(UBER[[#This Row],[Request Timestamp]])</f>
        <v>7</v>
      </c>
      <c r="J2970" s="4" t="str">
        <f t="shared" si="139"/>
        <v>Early Morning</v>
      </c>
      <c r="K2970" s="4" t="str">
        <f>TEXT(UBER[[#This Row],[Request Date]],"dddd")</f>
        <v>Wednesday</v>
      </c>
      <c r="L2970" s="2" t="str">
        <f>IF(OR(UBER[Drop Date]="NA", UBER[Drop Time]="NA"), "NA",M2970+N2970)</f>
        <v>NA</v>
      </c>
      <c r="M2970" s="3" t="s">
        <v>6</v>
      </c>
      <c r="N2970" s="4"/>
      <c r="O2970" s="4" t="str">
        <f>IF(UBER[Drop Date]="NA","No","yes")</f>
        <v>No</v>
      </c>
      <c r="P2970" s="4" t="str">
        <f t="shared" si="140"/>
        <v/>
      </c>
      <c r="Q2970" s="27" t="str">
        <f>IF(UBER[[Trip duration ]]="","",HOUR(P2970)*60 + MINUTE(P2970))</f>
        <v/>
      </c>
      <c r="R2970" s="27"/>
    </row>
    <row r="2971" spans="1:18" x14ac:dyDescent="0.3">
      <c r="A2971" s="1">
        <v>2982</v>
      </c>
      <c r="B2971" s="1" t="s">
        <v>8</v>
      </c>
      <c r="C2971" s="1">
        <v>285</v>
      </c>
      <c r="D2971" s="1" t="str">
        <f t="shared" si="138"/>
        <v>Yes</v>
      </c>
      <c r="E2971" s="1" t="s">
        <v>9</v>
      </c>
      <c r="F2971" s="2">
        <f>UBER[[#This Row],[Request Date]]+UBER[[#This Row],[Request Time]]</f>
        <v>42564.294444444444</v>
      </c>
      <c r="G2971" s="3">
        <v>42564</v>
      </c>
      <c r="H2971" s="4">
        <v>0.29444444444444445</v>
      </c>
      <c r="I2971" s="27">
        <f>HOUR(UBER[[#This Row],[Request Timestamp]])</f>
        <v>7</v>
      </c>
      <c r="J2971" s="4" t="str">
        <f t="shared" si="139"/>
        <v>Early Morning</v>
      </c>
      <c r="K2971" s="4" t="str">
        <f>TEXT(UBER[[#This Row],[Request Date]],"dddd")</f>
        <v>Wednesday</v>
      </c>
      <c r="L2971" s="2" t="str">
        <f>IF(OR(UBER[Drop Date]="NA", UBER[Drop Time]="NA"), "NA",M2971+N2971)</f>
        <v>NA</v>
      </c>
      <c r="M2971" s="3" t="s">
        <v>6</v>
      </c>
      <c r="N2971" s="4"/>
      <c r="O2971" s="4" t="str">
        <f>IF(UBER[Drop Date]="NA","No","yes")</f>
        <v>No</v>
      </c>
      <c r="P2971" s="4" t="str">
        <f t="shared" si="140"/>
        <v/>
      </c>
      <c r="Q2971" s="27" t="str">
        <f>IF(UBER[[Trip duration ]]="","",HOUR(P2971)*60 + MINUTE(P2971))</f>
        <v/>
      </c>
      <c r="R2971" s="27"/>
    </row>
    <row r="2972" spans="1:18" x14ac:dyDescent="0.3">
      <c r="A2972" s="1">
        <v>2983</v>
      </c>
      <c r="B2972" s="1" t="s">
        <v>8</v>
      </c>
      <c r="C2972" s="1">
        <v>63</v>
      </c>
      <c r="D2972" s="1" t="str">
        <f t="shared" si="138"/>
        <v>Yes</v>
      </c>
      <c r="E2972" s="1" t="s">
        <v>9</v>
      </c>
      <c r="F2972" s="2">
        <f>UBER[[#This Row],[Request Date]]+UBER[[#This Row],[Request Time]]</f>
        <v>42564.297222222223</v>
      </c>
      <c r="G2972" s="3">
        <v>42564</v>
      </c>
      <c r="H2972" s="4">
        <v>0.29722222222222222</v>
      </c>
      <c r="I2972" s="27">
        <f>HOUR(UBER[[#This Row],[Request Timestamp]])</f>
        <v>7</v>
      </c>
      <c r="J2972" s="4" t="str">
        <f t="shared" si="139"/>
        <v>Early Morning</v>
      </c>
      <c r="K2972" s="4" t="str">
        <f>TEXT(UBER[[#This Row],[Request Date]],"dddd")</f>
        <v>Wednesday</v>
      </c>
      <c r="L2972" s="2" t="str">
        <f>IF(OR(UBER[Drop Date]="NA", UBER[Drop Time]="NA"), "NA",M2972+N2972)</f>
        <v>NA</v>
      </c>
      <c r="M2972" s="3" t="s">
        <v>6</v>
      </c>
      <c r="N2972" s="4"/>
      <c r="O2972" s="4" t="str">
        <f>IF(UBER[Drop Date]="NA","No","yes")</f>
        <v>No</v>
      </c>
      <c r="P2972" s="4" t="str">
        <f t="shared" si="140"/>
        <v/>
      </c>
      <c r="Q2972" s="27" t="str">
        <f>IF(UBER[[Trip duration ]]="","",HOUR(P2972)*60 + MINUTE(P2972))</f>
        <v/>
      </c>
      <c r="R2972" s="27"/>
    </row>
    <row r="2973" spans="1:18" x14ac:dyDescent="0.3">
      <c r="A2973" s="1">
        <v>2984</v>
      </c>
      <c r="B2973" s="1" t="s">
        <v>8</v>
      </c>
      <c r="C2973" s="1" t="s">
        <v>6</v>
      </c>
      <c r="D2973" s="1" t="str">
        <f t="shared" si="138"/>
        <v>No</v>
      </c>
      <c r="E2973" s="1" t="s">
        <v>7</v>
      </c>
      <c r="F2973" s="2">
        <f>UBER[[#This Row],[Request Date]]+UBER[[#This Row],[Request Time]]</f>
        <v>42564.295138888891</v>
      </c>
      <c r="G2973" s="3">
        <v>42564</v>
      </c>
      <c r="H2973" s="4">
        <v>0.2951388888888889</v>
      </c>
      <c r="I2973" s="27">
        <f>HOUR(UBER[[#This Row],[Request Timestamp]])</f>
        <v>7</v>
      </c>
      <c r="J2973" s="4" t="str">
        <f t="shared" si="139"/>
        <v>Early Morning</v>
      </c>
      <c r="K2973" s="4" t="str">
        <f>TEXT(UBER[[#This Row],[Request Date]],"dddd")</f>
        <v>Wednesday</v>
      </c>
      <c r="L2973" s="2" t="str">
        <f>IF(OR(UBER[Drop Date]="NA", UBER[Drop Time]="NA"), "NA",M2973+N2973)</f>
        <v>NA</v>
      </c>
      <c r="M2973" s="3" t="s">
        <v>6</v>
      </c>
      <c r="N2973" s="4"/>
      <c r="O2973" s="4" t="str">
        <f>IF(UBER[Drop Date]="NA","No","yes")</f>
        <v>No</v>
      </c>
      <c r="P2973" s="4" t="str">
        <f t="shared" si="140"/>
        <v/>
      </c>
      <c r="Q2973" s="27" t="str">
        <f>IF(UBER[[Trip duration ]]="","",HOUR(P2973)*60 + MINUTE(P2973))</f>
        <v/>
      </c>
      <c r="R2973" s="27"/>
    </row>
    <row r="2974" spans="1:18" x14ac:dyDescent="0.3">
      <c r="A2974" s="1">
        <v>2985</v>
      </c>
      <c r="B2974" s="1" t="s">
        <v>8</v>
      </c>
      <c r="C2974" s="1">
        <v>137</v>
      </c>
      <c r="D2974" s="1" t="str">
        <f t="shared" si="138"/>
        <v>Yes</v>
      </c>
      <c r="E2974" s="1" t="s">
        <v>9</v>
      </c>
      <c r="F2974" s="2">
        <f>UBER[[#This Row],[Request Date]]+UBER[[#This Row],[Request Time]]</f>
        <v>42564.295138888891</v>
      </c>
      <c r="G2974" s="3">
        <v>42564</v>
      </c>
      <c r="H2974" s="4">
        <v>0.2951388888888889</v>
      </c>
      <c r="I2974" s="27">
        <f>HOUR(UBER[[#This Row],[Request Timestamp]])</f>
        <v>7</v>
      </c>
      <c r="J2974" s="4" t="str">
        <f t="shared" si="139"/>
        <v>Early Morning</v>
      </c>
      <c r="K2974" s="4" t="str">
        <f>TEXT(UBER[[#This Row],[Request Date]],"dddd")</f>
        <v>Wednesday</v>
      </c>
      <c r="L2974" s="2" t="str">
        <f>IF(OR(UBER[Drop Date]="NA", UBER[Drop Time]="NA"), "NA",M2974+N2974)</f>
        <v>NA</v>
      </c>
      <c r="M2974" s="3" t="s">
        <v>6</v>
      </c>
      <c r="N2974" s="4"/>
      <c r="O2974" s="4" t="str">
        <f>IF(UBER[Drop Date]="NA","No","yes")</f>
        <v>No</v>
      </c>
      <c r="P2974" s="4" t="str">
        <f t="shared" si="140"/>
        <v/>
      </c>
      <c r="Q2974" s="27" t="str">
        <f>IF(UBER[[Trip duration ]]="","",HOUR(P2974)*60 + MINUTE(P2974))</f>
        <v/>
      </c>
      <c r="R2974" s="27"/>
    </row>
    <row r="2975" spans="1:18" x14ac:dyDescent="0.3">
      <c r="A2975" s="1">
        <v>2986</v>
      </c>
      <c r="B2975" s="1" t="s">
        <v>8</v>
      </c>
      <c r="C2975" s="1">
        <v>9</v>
      </c>
      <c r="D2975" s="1" t="str">
        <f t="shared" si="138"/>
        <v>Yes</v>
      </c>
      <c r="E2975" s="1" t="s">
        <v>9</v>
      </c>
      <c r="F2975" s="2">
        <f>UBER[[#This Row],[Request Date]]+UBER[[#This Row],[Request Time]]</f>
        <v>42564.294444444444</v>
      </c>
      <c r="G2975" s="3">
        <v>42564</v>
      </c>
      <c r="H2975" s="4">
        <v>0.29444444444444445</v>
      </c>
      <c r="I2975" s="27">
        <f>HOUR(UBER[[#This Row],[Request Timestamp]])</f>
        <v>7</v>
      </c>
      <c r="J2975" s="4" t="str">
        <f t="shared" si="139"/>
        <v>Early Morning</v>
      </c>
      <c r="K2975" s="4" t="str">
        <f>TEXT(UBER[[#This Row],[Request Date]],"dddd")</f>
        <v>Wednesday</v>
      </c>
      <c r="L2975" s="2" t="str">
        <f>IF(OR(UBER[Drop Date]="NA", UBER[Drop Time]="NA"), "NA",M2975+N2975)</f>
        <v>NA</v>
      </c>
      <c r="M2975" s="3" t="s">
        <v>6</v>
      </c>
      <c r="N2975" s="4"/>
      <c r="O2975" s="4" t="str">
        <f>IF(UBER[Drop Date]="NA","No","yes")</f>
        <v>No</v>
      </c>
      <c r="P2975" s="4" t="str">
        <f t="shared" si="140"/>
        <v/>
      </c>
      <c r="Q2975" s="27" t="str">
        <f>IF(UBER[[Trip duration ]]="","",HOUR(P2975)*60 + MINUTE(P2975))</f>
        <v/>
      </c>
      <c r="R2975" s="27"/>
    </row>
    <row r="2976" spans="1:18" x14ac:dyDescent="0.3">
      <c r="A2976" s="1">
        <v>2987</v>
      </c>
      <c r="B2976" s="1" t="s">
        <v>4</v>
      </c>
      <c r="C2976" s="1">
        <v>249</v>
      </c>
      <c r="D2976" s="1" t="str">
        <f t="shared" si="138"/>
        <v>Yes</v>
      </c>
      <c r="E2976" s="1" t="s">
        <v>5</v>
      </c>
      <c r="F2976" s="2">
        <f>UBER[[#This Row],[Request Date]]+UBER[[#This Row],[Request Time]]</f>
        <v>42564.293749999997</v>
      </c>
      <c r="G2976" s="3">
        <v>42564</v>
      </c>
      <c r="H2976" s="4">
        <v>0.29375000000000001</v>
      </c>
      <c r="I2976" s="27">
        <f>HOUR(UBER[[#This Row],[Request Timestamp]])</f>
        <v>7</v>
      </c>
      <c r="J2976" s="4" t="str">
        <f t="shared" si="139"/>
        <v>Early Morning</v>
      </c>
      <c r="K2976" s="4" t="str">
        <f>TEXT(UBER[[#This Row],[Request Date]],"dddd")</f>
        <v>Wednesday</v>
      </c>
      <c r="L2976" s="2">
        <f>IF(OR(UBER[Drop Date]="NA", UBER[Drop Time]="NA"), "NA",M2976+N2976)</f>
        <v>42564.322222222225</v>
      </c>
      <c r="M2976" s="3">
        <v>42564</v>
      </c>
      <c r="N2976" s="4">
        <v>0.32222222222222224</v>
      </c>
      <c r="O2976" s="4" t="str">
        <f>IF(UBER[Drop Date]="NA","No","yes")</f>
        <v>yes</v>
      </c>
      <c r="P2976" s="4">
        <f t="shared" si="140"/>
        <v>2.8472222227719612E-2</v>
      </c>
      <c r="Q2976" s="27">
        <f>IF(UBER[[Trip duration ]]="","",HOUR(P2976)*60 + MINUTE(P2976))</f>
        <v>41</v>
      </c>
      <c r="R2976" s="27"/>
    </row>
    <row r="2977" spans="1:18" x14ac:dyDescent="0.3">
      <c r="A2977" s="1">
        <v>2988</v>
      </c>
      <c r="B2977" s="1" t="s">
        <v>8</v>
      </c>
      <c r="C2977" s="1">
        <v>265</v>
      </c>
      <c r="D2977" s="1" t="str">
        <f t="shared" si="138"/>
        <v>Yes</v>
      </c>
      <c r="E2977" s="1" t="s">
        <v>9</v>
      </c>
      <c r="F2977" s="2">
        <f>UBER[[#This Row],[Request Date]]+UBER[[#This Row],[Request Time]]</f>
        <v>42564.29791666667</v>
      </c>
      <c r="G2977" s="3">
        <v>42564</v>
      </c>
      <c r="H2977" s="4">
        <v>0.29791666666666666</v>
      </c>
      <c r="I2977" s="27">
        <f>HOUR(UBER[[#This Row],[Request Timestamp]])</f>
        <v>7</v>
      </c>
      <c r="J2977" s="4" t="str">
        <f t="shared" si="139"/>
        <v>Early Morning</v>
      </c>
      <c r="K2977" s="4" t="str">
        <f>TEXT(UBER[[#This Row],[Request Date]],"dddd")</f>
        <v>Wednesday</v>
      </c>
      <c r="L2977" s="2" t="str">
        <f>IF(OR(UBER[Drop Date]="NA", UBER[Drop Time]="NA"), "NA",M2977+N2977)</f>
        <v>NA</v>
      </c>
      <c r="M2977" s="3" t="s">
        <v>6</v>
      </c>
      <c r="N2977" s="4"/>
      <c r="O2977" s="4" t="str">
        <f>IF(UBER[Drop Date]="NA","No","yes")</f>
        <v>No</v>
      </c>
      <c r="P2977" s="4" t="str">
        <f t="shared" si="140"/>
        <v/>
      </c>
      <c r="Q2977" s="27" t="str">
        <f>IF(UBER[[Trip duration ]]="","",HOUR(P2977)*60 + MINUTE(P2977))</f>
        <v/>
      </c>
      <c r="R2977" s="27"/>
    </row>
    <row r="2978" spans="1:18" x14ac:dyDescent="0.3">
      <c r="A2978" s="1">
        <v>2989</v>
      </c>
      <c r="B2978" s="1" t="s">
        <v>4</v>
      </c>
      <c r="C2978" s="1">
        <v>115</v>
      </c>
      <c r="D2978" s="1" t="str">
        <f t="shared" si="138"/>
        <v>Yes</v>
      </c>
      <c r="E2978" s="1" t="s">
        <v>5</v>
      </c>
      <c r="F2978" s="2">
        <f>UBER[[#This Row],[Request Date]]+UBER[[#This Row],[Request Time]]</f>
        <v>42564.297222222223</v>
      </c>
      <c r="G2978" s="3">
        <v>42564</v>
      </c>
      <c r="H2978" s="4">
        <v>0.29722222222222222</v>
      </c>
      <c r="I2978" s="27">
        <f>HOUR(UBER[[#This Row],[Request Timestamp]])</f>
        <v>7</v>
      </c>
      <c r="J2978" s="4" t="str">
        <f t="shared" si="139"/>
        <v>Early Morning</v>
      </c>
      <c r="K2978" s="4" t="str">
        <f>TEXT(UBER[[#This Row],[Request Date]],"dddd")</f>
        <v>Wednesday</v>
      </c>
      <c r="L2978" s="2">
        <f>IF(OR(UBER[Drop Date]="NA", UBER[Drop Time]="NA"), "NA",M2978+N2978)</f>
        <v>42564.320833333331</v>
      </c>
      <c r="M2978" s="3">
        <v>42564</v>
      </c>
      <c r="N2978" s="4">
        <v>0.32083333333333336</v>
      </c>
      <c r="O2978" s="4" t="str">
        <f>IF(UBER[Drop Date]="NA","No","yes")</f>
        <v>yes</v>
      </c>
      <c r="P2978" s="4">
        <f t="shared" si="140"/>
        <v>2.361111110803904E-2</v>
      </c>
      <c r="Q2978" s="27">
        <f>IF(UBER[[Trip duration ]]="","",HOUR(P2978)*60 + MINUTE(P2978))</f>
        <v>34</v>
      </c>
      <c r="R2978" s="27"/>
    </row>
    <row r="2979" spans="1:18" x14ac:dyDescent="0.3">
      <c r="A2979" s="1">
        <v>2990</v>
      </c>
      <c r="B2979" s="1" t="s">
        <v>8</v>
      </c>
      <c r="C2979" s="1">
        <v>215</v>
      </c>
      <c r="D2979" s="1" t="str">
        <f t="shared" si="138"/>
        <v>Yes</v>
      </c>
      <c r="E2979" s="1" t="s">
        <v>5</v>
      </c>
      <c r="F2979" s="2">
        <f>UBER[[#This Row],[Request Date]]+UBER[[#This Row],[Request Time]]</f>
        <v>42564.298611111109</v>
      </c>
      <c r="G2979" s="3">
        <v>42564</v>
      </c>
      <c r="H2979" s="4">
        <v>0.2986111111111111</v>
      </c>
      <c r="I2979" s="27">
        <f>HOUR(UBER[[#This Row],[Request Timestamp]])</f>
        <v>7</v>
      </c>
      <c r="J2979" s="4" t="str">
        <f t="shared" si="139"/>
        <v>Early Morning</v>
      </c>
      <c r="K2979" s="4" t="str">
        <f>TEXT(UBER[[#This Row],[Request Date]],"dddd")</f>
        <v>Wednesday</v>
      </c>
      <c r="L2979" s="2">
        <f>IF(OR(UBER[Drop Date]="NA", UBER[Drop Time]="NA"), "NA",M2979+N2979)</f>
        <v>42564.34097222222</v>
      </c>
      <c r="M2979" s="3">
        <v>42564</v>
      </c>
      <c r="N2979" s="4">
        <v>0.34097222222222223</v>
      </c>
      <c r="O2979" s="4" t="str">
        <f>IF(UBER[Drop Date]="NA","No","yes")</f>
        <v>yes</v>
      </c>
      <c r="P2979" s="4">
        <f t="shared" si="140"/>
        <v>4.2361111110949423E-2</v>
      </c>
      <c r="Q2979" s="27">
        <f>IF(UBER[[Trip duration ]]="","",HOUR(P2979)*60 + MINUTE(P2979))</f>
        <v>61</v>
      </c>
      <c r="R2979" s="27"/>
    </row>
    <row r="2980" spans="1:18" x14ac:dyDescent="0.3">
      <c r="A2980" s="1">
        <v>2991</v>
      </c>
      <c r="B2980" s="1" t="s">
        <v>4</v>
      </c>
      <c r="C2980" s="1">
        <v>283</v>
      </c>
      <c r="D2980" s="1" t="str">
        <f t="shared" si="138"/>
        <v>Yes</v>
      </c>
      <c r="E2980" s="1" t="s">
        <v>5</v>
      </c>
      <c r="F2980" s="2">
        <f>UBER[[#This Row],[Request Date]]+UBER[[#This Row],[Request Time]]</f>
        <v>42564.296527777777</v>
      </c>
      <c r="G2980" s="3">
        <v>42564</v>
      </c>
      <c r="H2980" s="4">
        <v>0.29652777777777778</v>
      </c>
      <c r="I2980" s="27">
        <f>HOUR(UBER[[#This Row],[Request Timestamp]])</f>
        <v>7</v>
      </c>
      <c r="J2980" s="4" t="str">
        <f t="shared" si="139"/>
        <v>Early Morning</v>
      </c>
      <c r="K2980" s="4" t="str">
        <f>TEXT(UBER[[#This Row],[Request Date]],"dddd")</f>
        <v>Wednesday</v>
      </c>
      <c r="L2980" s="2">
        <f>IF(OR(UBER[Drop Date]="NA", UBER[Drop Time]="NA"), "NA",M2980+N2980)</f>
        <v>42564.338194444441</v>
      </c>
      <c r="M2980" s="3">
        <v>42564</v>
      </c>
      <c r="N2980" s="4">
        <v>0.33819444444444446</v>
      </c>
      <c r="O2980" s="4" t="str">
        <f>IF(UBER[Drop Date]="NA","No","yes")</f>
        <v>yes</v>
      </c>
      <c r="P2980" s="4">
        <f t="shared" si="140"/>
        <v>4.1666666664241347E-2</v>
      </c>
      <c r="Q2980" s="27">
        <f>IF(UBER[[Trip duration ]]="","",HOUR(P2980)*60 + MINUTE(P2980))</f>
        <v>60</v>
      </c>
      <c r="R2980" s="27"/>
    </row>
    <row r="2981" spans="1:18" x14ac:dyDescent="0.3">
      <c r="A2981" s="1">
        <v>2992</v>
      </c>
      <c r="B2981" s="1" t="s">
        <v>8</v>
      </c>
      <c r="C2981" s="1">
        <v>62</v>
      </c>
      <c r="D2981" s="1" t="str">
        <f t="shared" si="138"/>
        <v>Yes</v>
      </c>
      <c r="E2981" s="1" t="s">
        <v>9</v>
      </c>
      <c r="F2981" s="2">
        <f>UBER[[#This Row],[Request Date]]+UBER[[#This Row],[Request Time]]</f>
        <v>42564.299305555556</v>
      </c>
      <c r="G2981" s="3">
        <v>42564</v>
      </c>
      <c r="H2981" s="4">
        <v>0.29930555555555555</v>
      </c>
      <c r="I2981" s="27">
        <f>HOUR(UBER[[#This Row],[Request Timestamp]])</f>
        <v>7</v>
      </c>
      <c r="J2981" s="4" t="str">
        <f t="shared" si="139"/>
        <v>Early Morning</v>
      </c>
      <c r="K2981" s="4" t="str">
        <f>TEXT(UBER[[#This Row],[Request Date]],"dddd")</f>
        <v>Wednesday</v>
      </c>
      <c r="L2981" s="2" t="str">
        <f>IF(OR(UBER[Drop Date]="NA", UBER[Drop Time]="NA"), "NA",M2981+N2981)</f>
        <v>NA</v>
      </c>
      <c r="M2981" s="3" t="s">
        <v>6</v>
      </c>
      <c r="N2981" s="4"/>
      <c r="O2981" s="4" t="str">
        <f>IF(UBER[Drop Date]="NA","No","yes")</f>
        <v>No</v>
      </c>
      <c r="P2981" s="4" t="str">
        <f t="shared" si="140"/>
        <v/>
      </c>
      <c r="Q2981" s="27" t="str">
        <f>IF(UBER[[Trip duration ]]="","",HOUR(P2981)*60 + MINUTE(P2981))</f>
        <v/>
      </c>
      <c r="R2981" s="27"/>
    </row>
    <row r="2982" spans="1:18" x14ac:dyDescent="0.3">
      <c r="A2982" s="1">
        <v>2993</v>
      </c>
      <c r="B2982" s="1" t="s">
        <v>8</v>
      </c>
      <c r="C2982" s="1">
        <v>92</v>
      </c>
      <c r="D2982" s="1" t="str">
        <f t="shared" si="138"/>
        <v>Yes</v>
      </c>
      <c r="E2982" s="1" t="s">
        <v>9</v>
      </c>
      <c r="F2982" s="2">
        <f>UBER[[#This Row],[Request Date]]+UBER[[#This Row],[Request Time]]</f>
        <v>42564.295138888891</v>
      </c>
      <c r="G2982" s="3">
        <v>42564</v>
      </c>
      <c r="H2982" s="4">
        <v>0.2951388888888889</v>
      </c>
      <c r="I2982" s="27">
        <f>HOUR(UBER[[#This Row],[Request Timestamp]])</f>
        <v>7</v>
      </c>
      <c r="J2982" s="4" t="str">
        <f t="shared" si="139"/>
        <v>Early Morning</v>
      </c>
      <c r="K2982" s="4" t="str">
        <f>TEXT(UBER[[#This Row],[Request Date]],"dddd")</f>
        <v>Wednesday</v>
      </c>
      <c r="L2982" s="2" t="str">
        <f>IF(OR(UBER[Drop Date]="NA", UBER[Drop Time]="NA"), "NA",M2982+N2982)</f>
        <v>NA</v>
      </c>
      <c r="M2982" s="3" t="s">
        <v>6</v>
      </c>
      <c r="N2982" s="4"/>
      <c r="O2982" s="4" t="str">
        <f>IF(UBER[Drop Date]="NA","No","yes")</f>
        <v>No</v>
      </c>
      <c r="P2982" s="4" t="str">
        <f t="shared" si="140"/>
        <v/>
      </c>
      <c r="Q2982" s="27" t="str">
        <f>IF(UBER[[Trip duration ]]="","",HOUR(P2982)*60 + MINUTE(P2982))</f>
        <v/>
      </c>
      <c r="R2982" s="27"/>
    </row>
    <row r="2983" spans="1:18" x14ac:dyDescent="0.3">
      <c r="A2983" s="1">
        <v>2994</v>
      </c>
      <c r="B2983" s="1" t="s">
        <v>8</v>
      </c>
      <c r="C2983" s="1">
        <v>98</v>
      </c>
      <c r="D2983" s="1" t="str">
        <f t="shared" si="138"/>
        <v>Yes</v>
      </c>
      <c r="E2983" s="1" t="s">
        <v>5</v>
      </c>
      <c r="F2983" s="2">
        <f>UBER[[#This Row],[Request Date]]+UBER[[#This Row],[Request Time]]</f>
        <v>42564.302083333336</v>
      </c>
      <c r="G2983" s="3">
        <v>42564</v>
      </c>
      <c r="H2983" s="4">
        <v>0.30208333333333331</v>
      </c>
      <c r="I2983" s="27">
        <f>HOUR(UBER[[#This Row],[Request Timestamp]])</f>
        <v>7</v>
      </c>
      <c r="J2983" s="4" t="str">
        <f t="shared" si="139"/>
        <v>Early Morning</v>
      </c>
      <c r="K2983" s="4" t="str">
        <f>TEXT(UBER[[#This Row],[Request Date]],"dddd")</f>
        <v>Wednesday</v>
      </c>
      <c r="L2983" s="2">
        <f>IF(OR(UBER[Drop Date]="NA", UBER[Drop Time]="NA"), "NA",M2983+N2983)</f>
        <v>42564.341666666667</v>
      </c>
      <c r="M2983" s="3">
        <v>42564</v>
      </c>
      <c r="N2983" s="4">
        <v>0.34166666666666662</v>
      </c>
      <c r="O2983" s="4" t="str">
        <f>IF(UBER[Drop Date]="NA","No","yes")</f>
        <v>yes</v>
      </c>
      <c r="P2983" s="4">
        <f t="shared" si="140"/>
        <v>3.9583333331393078E-2</v>
      </c>
      <c r="Q2983" s="27">
        <f>IF(UBER[[Trip duration ]]="","",HOUR(P2983)*60 + MINUTE(P2983))</f>
        <v>57</v>
      </c>
      <c r="R2983" s="27"/>
    </row>
    <row r="2984" spans="1:18" x14ac:dyDescent="0.3">
      <c r="A2984" s="1">
        <v>2995</v>
      </c>
      <c r="B2984" s="1" t="s">
        <v>8</v>
      </c>
      <c r="C2984" s="1">
        <v>105</v>
      </c>
      <c r="D2984" s="1" t="str">
        <f t="shared" si="138"/>
        <v>Yes</v>
      </c>
      <c r="E2984" s="1" t="s">
        <v>5</v>
      </c>
      <c r="F2984" s="2">
        <f>UBER[[#This Row],[Request Date]]+UBER[[#This Row],[Request Time]]</f>
        <v>42564.296527777777</v>
      </c>
      <c r="G2984" s="3">
        <v>42564</v>
      </c>
      <c r="H2984" s="4">
        <v>0.29652777777777778</v>
      </c>
      <c r="I2984" s="27">
        <f>HOUR(UBER[[#This Row],[Request Timestamp]])</f>
        <v>7</v>
      </c>
      <c r="J2984" s="4" t="str">
        <f t="shared" si="139"/>
        <v>Early Morning</v>
      </c>
      <c r="K2984" s="4" t="str">
        <f>TEXT(UBER[[#This Row],[Request Date]],"dddd")</f>
        <v>Wednesday</v>
      </c>
      <c r="L2984" s="2">
        <f>IF(OR(UBER[Drop Date]="NA", UBER[Drop Time]="NA"), "NA",M2984+N2984)</f>
        <v>42564.338888888888</v>
      </c>
      <c r="M2984" s="3">
        <v>42564</v>
      </c>
      <c r="N2984" s="4">
        <v>0.33888888888888885</v>
      </c>
      <c r="O2984" s="4" t="str">
        <f>IF(UBER[Drop Date]="NA","No","yes")</f>
        <v>yes</v>
      </c>
      <c r="P2984" s="4">
        <f t="shared" si="140"/>
        <v>4.2361111110949423E-2</v>
      </c>
      <c r="Q2984" s="27">
        <f>IF(UBER[[Trip duration ]]="","",HOUR(P2984)*60 + MINUTE(P2984))</f>
        <v>61</v>
      </c>
      <c r="R2984" s="27"/>
    </row>
    <row r="2985" spans="1:18" x14ac:dyDescent="0.3">
      <c r="A2985" s="1">
        <v>2996</v>
      </c>
      <c r="B2985" s="1" t="s">
        <v>8</v>
      </c>
      <c r="C2985" s="1">
        <v>120</v>
      </c>
      <c r="D2985" s="1" t="str">
        <f t="shared" si="138"/>
        <v>Yes</v>
      </c>
      <c r="E2985" s="1" t="s">
        <v>5</v>
      </c>
      <c r="F2985" s="2">
        <f>UBER[[#This Row],[Request Date]]+UBER[[#This Row],[Request Time]]</f>
        <v>42564.300694444442</v>
      </c>
      <c r="G2985" s="3">
        <v>42564</v>
      </c>
      <c r="H2985" s="4">
        <v>0.30069444444444443</v>
      </c>
      <c r="I2985" s="27">
        <f>HOUR(UBER[[#This Row],[Request Timestamp]])</f>
        <v>7</v>
      </c>
      <c r="J2985" s="4" t="str">
        <f t="shared" si="139"/>
        <v>Early Morning</v>
      </c>
      <c r="K2985" s="4" t="str">
        <f>TEXT(UBER[[#This Row],[Request Date]],"dddd")</f>
        <v>Wednesday</v>
      </c>
      <c r="L2985" s="2">
        <f>IF(OR(UBER[Drop Date]="NA", UBER[Drop Time]="NA"), "NA",M2985+N2985)</f>
        <v>42564.340277777781</v>
      </c>
      <c r="M2985" s="3">
        <v>42564</v>
      </c>
      <c r="N2985" s="4">
        <v>0.34027777777777773</v>
      </c>
      <c r="O2985" s="4" t="str">
        <f>IF(UBER[Drop Date]="NA","No","yes")</f>
        <v>yes</v>
      </c>
      <c r="P2985" s="4">
        <f t="shared" si="140"/>
        <v>3.9583333338669036E-2</v>
      </c>
      <c r="Q2985" s="27">
        <f>IF(UBER[[Trip duration ]]="","",HOUR(P2985)*60 + MINUTE(P2985))</f>
        <v>57</v>
      </c>
      <c r="R2985" s="27"/>
    </row>
    <row r="2986" spans="1:18" x14ac:dyDescent="0.3">
      <c r="A2986" s="1">
        <v>2997</v>
      </c>
      <c r="B2986" s="1" t="s">
        <v>8</v>
      </c>
      <c r="C2986" s="1">
        <v>177</v>
      </c>
      <c r="D2986" s="1" t="str">
        <f t="shared" si="138"/>
        <v>Yes</v>
      </c>
      <c r="E2986" s="1" t="s">
        <v>5</v>
      </c>
      <c r="F2986" s="2">
        <f>UBER[[#This Row],[Request Date]]+UBER[[#This Row],[Request Time]]</f>
        <v>42564.298611111109</v>
      </c>
      <c r="G2986" s="3">
        <v>42564</v>
      </c>
      <c r="H2986" s="4">
        <v>0.2986111111111111</v>
      </c>
      <c r="I2986" s="27">
        <f>HOUR(UBER[[#This Row],[Request Timestamp]])</f>
        <v>7</v>
      </c>
      <c r="J2986" s="4" t="str">
        <f t="shared" si="139"/>
        <v>Early Morning</v>
      </c>
      <c r="K2986" s="4" t="str">
        <f>TEXT(UBER[[#This Row],[Request Date]],"dddd")</f>
        <v>Wednesday</v>
      </c>
      <c r="L2986" s="2">
        <f>IF(OR(UBER[Drop Date]="NA", UBER[Drop Time]="NA"), "NA",M2986+N2986)</f>
        <v>42564.325694444444</v>
      </c>
      <c r="M2986" s="3">
        <v>42564</v>
      </c>
      <c r="N2986" s="4">
        <v>0.32569444444444445</v>
      </c>
      <c r="O2986" s="4" t="str">
        <f>IF(UBER[Drop Date]="NA","No","yes")</f>
        <v>yes</v>
      </c>
      <c r="P2986" s="4">
        <f t="shared" si="140"/>
        <v>2.7083333334303461E-2</v>
      </c>
      <c r="Q2986" s="27">
        <f>IF(UBER[[Trip duration ]]="","",HOUR(P2986)*60 + MINUTE(P2986))</f>
        <v>39</v>
      </c>
      <c r="R2986" s="27"/>
    </row>
    <row r="2987" spans="1:18" x14ac:dyDescent="0.3">
      <c r="A2987" s="1">
        <v>2998</v>
      </c>
      <c r="B2987" s="1" t="s">
        <v>8</v>
      </c>
      <c r="C2987" s="1">
        <v>203</v>
      </c>
      <c r="D2987" s="1" t="str">
        <f t="shared" si="138"/>
        <v>Yes</v>
      </c>
      <c r="E2987" s="1" t="s">
        <v>5</v>
      </c>
      <c r="F2987" s="2">
        <f>UBER[[#This Row],[Request Date]]+UBER[[#This Row],[Request Time]]</f>
        <v>42564.302777777775</v>
      </c>
      <c r="G2987" s="3">
        <v>42564</v>
      </c>
      <c r="H2987" s="4">
        <v>0.30277777777777776</v>
      </c>
      <c r="I2987" s="27">
        <f>HOUR(UBER[[#This Row],[Request Timestamp]])</f>
        <v>7</v>
      </c>
      <c r="J2987" s="4" t="str">
        <f t="shared" si="139"/>
        <v>Early Morning</v>
      </c>
      <c r="K2987" s="4" t="str">
        <f>TEXT(UBER[[#This Row],[Request Date]],"dddd")</f>
        <v>Wednesday</v>
      </c>
      <c r="L2987" s="2">
        <f>IF(OR(UBER[Drop Date]="NA", UBER[Drop Time]="NA"), "NA",M2987+N2987)</f>
        <v>42564.322916666664</v>
      </c>
      <c r="M2987" s="3">
        <v>42564</v>
      </c>
      <c r="N2987" s="4">
        <v>0.32291666666666669</v>
      </c>
      <c r="O2987" s="4" t="str">
        <f>IF(UBER[Drop Date]="NA","No","yes")</f>
        <v>yes</v>
      </c>
      <c r="P2987" s="4">
        <f t="shared" si="140"/>
        <v>2.0138888889050577E-2</v>
      </c>
      <c r="Q2987" s="27">
        <f>IF(UBER[[Trip duration ]]="","",HOUR(P2987)*60 + MINUTE(P2987))</f>
        <v>29</v>
      </c>
      <c r="R2987" s="27"/>
    </row>
    <row r="2988" spans="1:18" x14ac:dyDescent="0.3">
      <c r="A2988" s="1">
        <v>2999</v>
      </c>
      <c r="B2988" s="1" t="s">
        <v>4</v>
      </c>
      <c r="C2988" s="1" t="s">
        <v>6</v>
      </c>
      <c r="D2988" s="1" t="str">
        <f t="shared" si="138"/>
        <v>No</v>
      </c>
      <c r="E2988" s="1" t="s">
        <v>7</v>
      </c>
      <c r="F2988" s="2">
        <f>UBER[[#This Row],[Request Date]]+UBER[[#This Row],[Request Time]]</f>
        <v>42564.298611111109</v>
      </c>
      <c r="G2988" s="3">
        <v>42564</v>
      </c>
      <c r="H2988" s="4">
        <v>0.2986111111111111</v>
      </c>
      <c r="I2988" s="27">
        <f>HOUR(UBER[[#This Row],[Request Timestamp]])</f>
        <v>7</v>
      </c>
      <c r="J2988" s="4" t="str">
        <f t="shared" si="139"/>
        <v>Early Morning</v>
      </c>
      <c r="K2988" s="4" t="str">
        <f>TEXT(UBER[[#This Row],[Request Date]],"dddd")</f>
        <v>Wednesday</v>
      </c>
      <c r="L2988" s="2" t="str">
        <f>IF(OR(UBER[Drop Date]="NA", UBER[Drop Time]="NA"), "NA",M2988+N2988)</f>
        <v>NA</v>
      </c>
      <c r="M2988" s="3" t="s">
        <v>6</v>
      </c>
      <c r="N2988" s="4"/>
      <c r="O2988" s="4" t="str">
        <f>IF(UBER[Drop Date]="NA","No","yes")</f>
        <v>No</v>
      </c>
      <c r="P2988" s="4" t="str">
        <f t="shared" si="140"/>
        <v/>
      </c>
      <c r="Q2988" s="27" t="str">
        <f>IF(UBER[[Trip duration ]]="","",HOUR(P2988)*60 + MINUTE(P2988))</f>
        <v/>
      </c>
      <c r="R2988" s="27"/>
    </row>
    <row r="2989" spans="1:18" x14ac:dyDescent="0.3">
      <c r="A2989" s="1">
        <v>3000</v>
      </c>
      <c r="B2989" s="1" t="s">
        <v>8</v>
      </c>
      <c r="C2989" s="1" t="s">
        <v>6</v>
      </c>
      <c r="D2989" s="1" t="str">
        <f t="shared" si="138"/>
        <v>No</v>
      </c>
      <c r="E2989" s="1" t="s">
        <v>7</v>
      </c>
      <c r="F2989" s="2">
        <f>UBER[[#This Row],[Request Date]]+UBER[[#This Row],[Request Time]]</f>
        <v>42564.302777777775</v>
      </c>
      <c r="G2989" s="3">
        <v>42564</v>
      </c>
      <c r="H2989" s="4">
        <v>0.30277777777777776</v>
      </c>
      <c r="I2989" s="27">
        <f>HOUR(UBER[[#This Row],[Request Timestamp]])</f>
        <v>7</v>
      </c>
      <c r="J2989" s="4" t="str">
        <f t="shared" si="139"/>
        <v>Early Morning</v>
      </c>
      <c r="K2989" s="4" t="str">
        <f>TEXT(UBER[[#This Row],[Request Date]],"dddd")</f>
        <v>Wednesday</v>
      </c>
      <c r="L2989" s="2" t="str">
        <f>IF(OR(UBER[Drop Date]="NA", UBER[Drop Time]="NA"), "NA",M2989+N2989)</f>
        <v>NA</v>
      </c>
      <c r="M2989" s="3" t="s">
        <v>6</v>
      </c>
      <c r="N2989" s="4"/>
      <c r="O2989" s="4" t="str">
        <f>IF(UBER[Drop Date]="NA","No","yes")</f>
        <v>No</v>
      </c>
      <c r="P2989" s="4" t="str">
        <f t="shared" si="140"/>
        <v/>
      </c>
      <c r="Q2989" s="27" t="str">
        <f>IF(UBER[[Trip duration ]]="","",HOUR(P2989)*60 + MINUTE(P2989))</f>
        <v/>
      </c>
      <c r="R2989" s="27"/>
    </row>
    <row r="2990" spans="1:18" x14ac:dyDescent="0.3">
      <c r="A2990" s="1">
        <v>3001</v>
      </c>
      <c r="B2990" s="1" t="s">
        <v>8</v>
      </c>
      <c r="C2990" s="1">
        <v>260</v>
      </c>
      <c r="D2990" s="1" t="str">
        <f t="shared" si="138"/>
        <v>Yes</v>
      </c>
      <c r="E2990" s="1" t="s">
        <v>9</v>
      </c>
      <c r="F2990" s="2">
        <f>UBER[[#This Row],[Request Date]]+UBER[[#This Row],[Request Time]]</f>
        <v>42564.302083333336</v>
      </c>
      <c r="G2990" s="3">
        <v>42564</v>
      </c>
      <c r="H2990" s="4">
        <v>0.30208333333333331</v>
      </c>
      <c r="I2990" s="27">
        <f>HOUR(UBER[[#This Row],[Request Timestamp]])</f>
        <v>7</v>
      </c>
      <c r="J2990" s="4" t="str">
        <f t="shared" si="139"/>
        <v>Early Morning</v>
      </c>
      <c r="K2990" s="4" t="str">
        <f>TEXT(UBER[[#This Row],[Request Date]],"dddd")</f>
        <v>Wednesday</v>
      </c>
      <c r="L2990" s="2" t="str">
        <f>IF(OR(UBER[Drop Date]="NA", UBER[Drop Time]="NA"), "NA",M2990+N2990)</f>
        <v>NA</v>
      </c>
      <c r="M2990" s="3" t="s">
        <v>6</v>
      </c>
      <c r="N2990" s="4"/>
      <c r="O2990" s="4" t="str">
        <f>IF(UBER[Drop Date]="NA","No","yes")</f>
        <v>No</v>
      </c>
      <c r="P2990" s="4" t="str">
        <f t="shared" si="140"/>
        <v/>
      </c>
      <c r="Q2990" s="27" t="str">
        <f>IF(UBER[[Trip duration ]]="","",HOUR(P2990)*60 + MINUTE(P2990))</f>
        <v/>
      </c>
      <c r="R2990" s="27"/>
    </row>
    <row r="2991" spans="1:18" x14ac:dyDescent="0.3">
      <c r="A2991" s="1">
        <v>3002</v>
      </c>
      <c r="B2991" s="1" t="s">
        <v>8</v>
      </c>
      <c r="C2991" s="1" t="s">
        <v>6</v>
      </c>
      <c r="D2991" s="1" t="str">
        <f t="shared" si="138"/>
        <v>No</v>
      </c>
      <c r="E2991" s="1" t="s">
        <v>7</v>
      </c>
      <c r="F2991" s="2">
        <f>UBER[[#This Row],[Request Date]]+UBER[[#This Row],[Request Time]]</f>
        <v>42564.306250000001</v>
      </c>
      <c r="G2991" s="3">
        <v>42564</v>
      </c>
      <c r="H2991" s="4">
        <v>0.30624999999999997</v>
      </c>
      <c r="I2991" s="27">
        <f>HOUR(UBER[[#This Row],[Request Timestamp]])</f>
        <v>7</v>
      </c>
      <c r="J2991" s="4" t="str">
        <f t="shared" si="139"/>
        <v>Early Morning</v>
      </c>
      <c r="K2991" s="4" t="str">
        <f>TEXT(UBER[[#This Row],[Request Date]],"dddd")</f>
        <v>Wednesday</v>
      </c>
      <c r="L2991" s="2" t="str">
        <f>IF(OR(UBER[Drop Date]="NA", UBER[Drop Time]="NA"), "NA",M2991+N2991)</f>
        <v>NA</v>
      </c>
      <c r="M2991" s="3" t="s">
        <v>6</v>
      </c>
      <c r="N2991" s="4"/>
      <c r="O2991" s="4" t="str">
        <f>IF(UBER[Drop Date]="NA","No","yes")</f>
        <v>No</v>
      </c>
      <c r="P2991" s="4" t="str">
        <f t="shared" si="140"/>
        <v/>
      </c>
      <c r="Q2991" s="27" t="str">
        <f>IF(UBER[[Trip duration ]]="","",HOUR(P2991)*60 + MINUTE(P2991))</f>
        <v/>
      </c>
      <c r="R2991" s="27"/>
    </row>
    <row r="2992" spans="1:18" x14ac:dyDescent="0.3">
      <c r="A2992" s="1">
        <v>3003</v>
      </c>
      <c r="B2992" s="1" t="s">
        <v>8</v>
      </c>
      <c r="C2992" s="1" t="s">
        <v>6</v>
      </c>
      <c r="D2992" s="1" t="str">
        <f t="shared" si="138"/>
        <v>No</v>
      </c>
      <c r="E2992" s="1" t="s">
        <v>7</v>
      </c>
      <c r="F2992" s="2">
        <f>UBER[[#This Row],[Request Date]]+UBER[[#This Row],[Request Time]]</f>
        <v>42564.300694444442</v>
      </c>
      <c r="G2992" s="3">
        <v>42564</v>
      </c>
      <c r="H2992" s="4">
        <v>0.30069444444444443</v>
      </c>
      <c r="I2992" s="27">
        <f>HOUR(UBER[[#This Row],[Request Timestamp]])</f>
        <v>7</v>
      </c>
      <c r="J2992" s="4" t="str">
        <f t="shared" si="139"/>
        <v>Early Morning</v>
      </c>
      <c r="K2992" s="4" t="str">
        <f>TEXT(UBER[[#This Row],[Request Date]],"dddd")</f>
        <v>Wednesday</v>
      </c>
      <c r="L2992" s="2" t="str">
        <f>IF(OR(UBER[Drop Date]="NA", UBER[Drop Time]="NA"), "NA",M2992+N2992)</f>
        <v>NA</v>
      </c>
      <c r="M2992" s="3" t="s">
        <v>6</v>
      </c>
      <c r="N2992" s="4"/>
      <c r="O2992" s="4" t="str">
        <f>IF(UBER[Drop Date]="NA","No","yes")</f>
        <v>No</v>
      </c>
      <c r="P2992" s="4" t="str">
        <f t="shared" si="140"/>
        <v/>
      </c>
      <c r="Q2992" s="27" t="str">
        <f>IF(UBER[[Trip duration ]]="","",HOUR(P2992)*60 + MINUTE(P2992))</f>
        <v/>
      </c>
      <c r="R2992" s="27"/>
    </row>
    <row r="2993" spans="1:18" x14ac:dyDescent="0.3">
      <c r="A2993" s="1">
        <v>3004</v>
      </c>
      <c r="B2993" s="1" t="s">
        <v>4</v>
      </c>
      <c r="C2993" s="1">
        <v>81</v>
      </c>
      <c r="D2993" s="1" t="str">
        <f t="shared" si="138"/>
        <v>Yes</v>
      </c>
      <c r="E2993" s="1" t="s">
        <v>5</v>
      </c>
      <c r="F2993" s="2">
        <f>UBER[[#This Row],[Request Date]]+UBER[[#This Row],[Request Time]]</f>
        <v>42564.303472222222</v>
      </c>
      <c r="G2993" s="3">
        <v>42564</v>
      </c>
      <c r="H2993" s="4">
        <v>0.3034722222222222</v>
      </c>
      <c r="I2993" s="27">
        <f>HOUR(UBER[[#This Row],[Request Timestamp]])</f>
        <v>7</v>
      </c>
      <c r="J2993" s="4" t="str">
        <f t="shared" si="139"/>
        <v>Early Morning</v>
      </c>
      <c r="K2993" s="4" t="str">
        <f>TEXT(UBER[[#This Row],[Request Date]],"dddd")</f>
        <v>Wednesday</v>
      </c>
      <c r="L2993" s="2">
        <f>IF(OR(UBER[Drop Date]="NA", UBER[Drop Time]="NA"), "NA",M2993+N2993)</f>
        <v>42564.351388888892</v>
      </c>
      <c r="M2993" s="3">
        <v>42564</v>
      </c>
      <c r="N2993" s="4">
        <v>0.35138888888888892</v>
      </c>
      <c r="O2993" s="4" t="str">
        <f>IF(UBER[Drop Date]="NA","No","yes")</f>
        <v>yes</v>
      </c>
      <c r="P2993" s="4">
        <f t="shared" si="140"/>
        <v>4.7916666670062114E-2</v>
      </c>
      <c r="Q2993" s="27">
        <f>IF(UBER[[Trip duration ]]="","",HOUR(P2993)*60 + MINUTE(P2993))</f>
        <v>69</v>
      </c>
      <c r="R2993" s="27"/>
    </row>
    <row r="2994" spans="1:18" x14ac:dyDescent="0.3">
      <c r="A2994" s="1">
        <v>3005</v>
      </c>
      <c r="B2994" s="1" t="s">
        <v>8</v>
      </c>
      <c r="C2994" s="1">
        <v>210</v>
      </c>
      <c r="D2994" s="1" t="str">
        <f t="shared" si="138"/>
        <v>Yes</v>
      </c>
      <c r="E2994" s="1" t="s">
        <v>9</v>
      </c>
      <c r="F2994" s="2">
        <f>UBER[[#This Row],[Request Date]]+UBER[[#This Row],[Request Time]]</f>
        <v>42564.302083333336</v>
      </c>
      <c r="G2994" s="3">
        <v>42564</v>
      </c>
      <c r="H2994" s="4">
        <v>0.30208333333333331</v>
      </c>
      <c r="I2994" s="27">
        <f>HOUR(UBER[[#This Row],[Request Timestamp]])</f>
        <v>7</v>
      </c>
      <c r="J2994" s="4" t="str">
        <f t="shared" si="139"/>
        <v>Early Morning</v>
      </c>
      <c r="K2994" s="4" t="str">
        <f>TEXT(UBER[[#This Row],[Request Date]],"dddd")</f>
        <v>Wednesday</v>
      </c>
      <c r="L2994" s="2" t="str">
        <f>IF(OR(UBER[Drop Date]="NA", UBER[Drop Time]="NA"), "NA",M2994+N2994)</f>
        <v>NA</v>
      </c>
      <c r="M2994" s="3" t="s">
        <v>6</v>
      </c>
      <c r="N2994" s="4"/>
      <c r="O2994" s="4" t="str">
        <f>IF(UBER[Drop Date]="NA","No","yes")</f>
        <v>No</v>
      </c>
      <c r="P2994" s="4" t="str">
        <f t="shared" si="140"/>
        <v/>
      </c>
      <c r="Q2994" s="27" t="str">
        <f>IF(UBER[[Trip duration ]]="","",HOUR(P2994)*60 + MINUTE(P2994))</f>
        <v/>
      </c>
      <c r="R2994" s="27"/>
    </row>
    <row r="2995" spans="1:18" x14ac:dyDescent="0.3">
      <c r="A2995" s="1">
        <v>3006</v>
      </c>
      <c r="B2995" s="1" t="s">
        <v>8</v>
      </c>
      <c r="C2995" s="1">
        <v>259</v>
      </c>
      <c r="D2995" s="1" t="str">
        <f t="shared" si="138"/>
        <v>Yes</v>
      </c>
      <c r="E2995" s="1" t="s">
        <v>5</v>
      </c>
      <c r="F2995" s="2">
        <f>UBER[[#This Row],[Request Date]]+UBER[[#This Row],[Request Time]]</f>
        <v>42564.301388888889</v>
      </c>
      <c r="G2995" s="3">
        <v>42564</v>
      </c>
      <c r="H2995" s="4">
        <v>0.30138888888888887</v>
      </c>
      <c r="I2995" s="27">
        <f>HOUR(UBER[[#This Row],[Request Timestamp]])</f>
        <v>7</v>
      </c>
      <c r="J2995" s="4" t="str">
        <f t="shared" si="139"/>
        <v>Early Morning</v>
      </c>
      <c r="K2995" s="4" t="str">
        <f>TEXT(UBER[[#This Row],[Request Date]],"dddd")</f>
        <v>Wednesday</v>
      </c>
      <c r="L2995" s="2">
        <f>IF(OR(UBER[Drop Date]="NA", UBER[Drop Time]="NA"), "NA",M2995+N2995)</f>
        <v>42564.353472222225</v>
      </c>
      <c r="M2995" s="3">
        <v>42564</v>
      </c>
      <c r="N2995" s="4">
        <v>0.35347222222222219</v>
      </c>
      <c r="O2995" s="4" t="str">
        <f>IF(UBER[Drop Date]="NA","No","yes")</f>
        <v>yes</v>
      </c>
      <c r="P2995" s="4">
        <f t="shared" si="140"/>
        <v>5.2083333335758653E-2</v>
      </c>
      <c r="Q2995" s="27">
        <f>IF(UBER[[Trip duration ]]="","",HOUR(P2995)*60 + MINUTE(P2995))</f>
        <v>75</v>
      </c>
      <c r="R2995" s="27"/>
    </row>
    <row r="2996" spans="1:18" x14ac:dyDescent="0.3">
      <c r="A2996" s="1">
        <v>3007</v>
      </c>
      <c r="B2996" s="1" t="s">
        <v>8</v>
      </c>
      <c r="C2996" s="1" t="s">
        <v>6</v>
      </c>
      <c r="D2996" s="1" t="str">
        <f t="shared" si="138"/>
        <v>No</v>
      </c>
      <c r="E2996" s="1" t="s">
        <v>7</v>
      </c>
      <c r="F2996" s="2">
        <f>UBER[[#This Row],[Request Date]]+UBER[[#This Row],[Request Time]]</f>
        <v>42564.306250000001</v>
      </c>
      <c r="G2996" s="3">
        <v>42564</v>
      </c>
      <c r="H2996" s="4">
        <v>0.30624999999999997</v>
      </c>
      <c r="I2996" s="27">
        <f>HOUR(UBER[[#This Row],[Request Timestamp]])</f>
        <v>7</v>
      </c>
      <c r="J2996" s="4" t="str">
        <f t="shared" si="139"/>
        <v>Early Morning</v>
      </c>
      <c r="K2996" s="4" t="str">
        <f>TEXT(UBER[[#This Row],[Request Date]],"dddd")</f>
        <v>Wednesday</v>
      </c>
      <c r="L2996" s="2" t="str">
        <f>IF(OR(UBER[Drop Date]="NA", UBER[Drop Time]="NA"), "NA",M2996+N2996)</f>
        <v>NA</v>
      </c>
      <c r="M2996" s="3" t="s">
        <v>6</v>
      </c>
      <c r="N2996" s="4"/>
      <c r="O2996" s="4" t="str">
        <f>IF(UBER[Drop Date]="NA","No","yes")</f>
        <v>No</v>
      </c>
      <c r="P2996" s="4" t="str">
        <f t="shared" si="140"/>
        <v/>
      </c>
      <c r="Q2996" s="27" t="str">
        <f>IF(UBER[[Trip duration ]]="","",HOUR(P2996)*60 + MINUTE(P2996))</f>
        <v/>
      </c>
      <c r="R2996" s="27"/>
    </row>
    <row r="2997" spans="1:18" x14ac:dyDescent="0.3">
      <c r="A2997" s="1">
        <v>3008</v>
      </c>
      <c r="B2997" s="1" t="s">
        <v>8</v>
      </c>
      <c r="C2997" s="1">
        <v>39</v>
      </c>
      <c r="D2997" s="1" t="str">
        <f t="shared" si="138"/>
        <v>Yes</v>
      </c>
      <c r="E2997" s="1" t="s">
        <v>9</v>
      </c>
      <c r="F2997" s="2">
        <f>UBER[[#This Row],[Request Date]]+UBER[[#This Row],[Request Time]]</f>
        <v>42564.307638888888</v>
      </c>
      <c r="G2997" s="3">
        <v>42564</v>
      </c>
      <c r="H2997" s="4">
        <v>0.30763888888888891</v>
      </c>
      <c r="I2997" s="27">
        <f>HOUR(UBER[[#This Row],[Request Timestamp]])</f>
        <v>7</v>
      </c>
      <c r="J2997" s="4" t="str">
        <f t="shared" si="139"/>
        <v>Early Morning</v>
      </c>
      <c r="K2997" s="4" t="str">
        <f>TEXT(UBER[[#This Row],[Request Date]],"dddd")</f>
        <v>Wednesday</v>
      </c>
      <c r="L2997" s="2" t="str">
        <f>IF(OR(UBER[Drop Date]="NA", UBER[Drop Time]="NA"), "NA",M2997+N2997)</f>
        <v>NA</v>
      </c>
      <c r="M2997" s="3" t="s">
        <v>6</v>
      </c>
      <c r="N2997" s="4"/>
      <c r="O2997" s="4" t="str">
        <f>IF(UBER[Drop Date]="NA","No","yes")</f>
        <v>No</v>
      </c>
      <c r="P2997" s="4" t="str">
        <f t="shared" si="140"/>
        <v/>
      </c>
      <c r="Q2997" s="27" t="str">
        <f>IF(UBER[[Trip duration ]]="","",HOUR(P2997)*60 + MINUTE(P2997))</f>
        <v/>
      </c>
      <c r="R2997" s="27"/>
    </row>
    <row r="2998" spans="1:18" x14ac:dyDescent="0.3">
      <c r="A2998" s="1">
        <v>3009</v>
      </c>
      <c r="B2998" s="1" t="s">
        <v>4</v>
      </c>
      <c r="C2998" s="1">
        <v>251</v>
      </c>
      <c r="D2998" s="1" t="str">
        <f t="shared" si="138"/>
        <v>Yes</v>
      </c>
      <c r="E2998" s="1" t="s">
        <v>5</v>
      </c>
      <c r="F2998" s="2">
        <f>UBER[[#This Row],[Request Date]]+UBER[[#This Row],[Request Time]]</f>
        <v>42564.306250000001</v>
      </c>
      <c r="G2998" s="3">
        <v>42564</v>
      </c>
      <c r="H2998" s="4">
        <v>0.30624999999999997</v>
      </c>
      <c r="I2998" s="27">
        <f>HOUR(UBER[[#This Row],[Request Timestamp]])</f>
        <v>7</v>
      </c>
      <c r="J2998" s="4" t="str">
        <f t="shared" si="139"/>
        <v>Early Morning</v>
      </c>
      <c r="K2998" s="4" t="str">
        <f>TEXT(UBER[[#This Row],[Request Date]],"dddd")</f>
        <v>Wednesday</v>
      </c>
      <c r="L2998" s="2">
        <f>IF(OR(UBER[Drop Date]="NA", UBER[Drop Time]="NA"), "NA",M2998+N2998)</f>
        <v>42564.347916666666</v>
      </c>
      <c r="M2998" s="3">
        <v>42564</v>
      </c>
      <c r="N2998" s="4">
        <v>0.34791666666666665</v>
      </c>
      <c r="O2998" s="4" t="str">
        <f>IF(UBER[Drop Date]="NA","No","yes")</f>
        <v>yes</v>
      </c>
      <c r="P2998" s="4">
        <f t="shared" si="140"/>
        <v>4.1666666664241347E-2</v>
      </c>
      <c r="Q2998" s="27">
        <f>IF(UBER[[Trip duration ]]="","",HOUR(P2998)*60 + MINUTE(P2998))</f>
        <v>60</v>
      </c>
      <c r="R2998" s="27"/>
    </row>
    <row r="2999" spans="1:18" x14ac:dyDescent="0.3">
      <c r="A2999" s="1">
        <v>3010</v>
      </c>
      <c r="B2999" s="1" t="s">
        <v>4</v>
      </c>
      <c r="C2999" s="1">
        <v>36</v>
      </c>
      <c r="D2999" s="1" t="str">
        <f t="shared" si="138"/>
        <v>Yes</v>
      </c>
      <c r="E2999" s="1" t="s">
        <v>5</v>
      </c>
      <c r="F2999" s="2">
        <f>UBER[[#This Row],[Request Date]]+UBER[[#This Row],[Request Time]]</f>
        <v>42564.30972222222</v>
      </c>
      <c r="G2999" s="3">
        <v>42564</v>
      </c>
      <c r="H2999" s="4">
        <v>0.30972222222222223</v>
      </c>
      <c r="I2999" s="27">
        <f>HOUR(UBER[[#This Row],[Request Timestamp]])</f>
        <v>7</v>
      </c>
      <c r="J2999" s="4" t="str">
        <f t="shared" si="139"/>
        <v>Early Morning</v>
      </c>
      <c r="K2999" s="4" t="str">
        <f>TEXT(UBER[[#This Row],[Request Date]],"dddd")</f>
        <v>Wednesday</v>
      </c>
      <c r="L2999" s="2">
        <f>IF(OR(UBER[Drop Date]="NA", UBER[Drop Time]="NA"), "NA",M2999+N2999)</f>
        <v>42564.361111111109</v>
      </c>
      <c r="M2999" s="3">
        <v>42564</v>
      </c>
      <c r="N2999" s="4">
        <v>0.3611111111111111</v>
      </c>
      <c r="O2999" s="4" t="str">
        <f>IF(UBER[Drop Date]="NA","No","yes")</f>
        <v>yes</v>
      </c>
      <c r="P2999" s="4">
        <f t="shared" si="140"/>
        <v>5.1388888889050577E-2</v>
      </c>
      <c r="Q2999" s="27">
        <f>IF(UBER[[Trip duration ]]="","",HOUR(P2999)*60 + MINUTE(P2999))</f>
        <v>74</v>
      </c>
      <c r="R2999" s="27"/>
    </row>
    <row r="3000" spans="1:18" x14ac:dyDescent="0.3">
      <c r="A3000" s="1">
        <v>3011</v>
      </c>
      <c r="B3000" s="1" t="s">
        <v>8</v>
      </c>
      <c r="C3000" s="1" t="s">
        <v>6</v>
      </c>
      <c r="D3000" s="1" t="str">
        <f t="shared" si="138"/>
        <v>No</v>
      </c>
      <c r="E3000" s="1" t="s">
        <v>7</v>
      </c>
      <c r="F3000" s="2">
        <f>UBER[[#This Row],[Request Date]]+UBER[[#This Row],[Request Time]]</f>
        <v>42564.306944444441</v>
      </c>
      <c r="G3000" s="3">
        <v>42564</v>
      </c>
      <c r="H3000" s="4">
        <v>0.30694444444444441</v>
      </c>
      <c r="I3000" s="27">
        <f>HOUR(UBER[[#This Row],[Request Timestamp]])</f>
        <v>7</v>
      </c>
      <c r="J3000" s="4" t="str">
        <f t="shared" si="139"/>
        <v>Early Morning</v>
      </c>
      <c r="K3000" s="4" t="str">
        <f>TEXT(UBER[[#This Row],[Request Date]],"dddd")</f>
        <v>Wednesday</v>
      </c>
      <c r="L3000" s="2" t="str">
        <f>IF(OR(UBER[Drop Date]="NA", UBER[Drop Time]="NA"), "NA",M3000+N3000)</f>
        <v>NA</v>
      </c>
      <c r="M3000" s="3" t="s">
        <v>6</v>
      </c>
      <c r="N3000" s="4"/>
      <c r="O3000" s="4" t="str">
        <f>IF(UBER[Drop Date]="NA","No","yes")</f>
        <v>No</v>
      </c>
      <c r="P3000" s="4" t="str">
        <f t="shared" si="140"/>
        <v/>
      </c>
      <c r="Q3000" s="27" t="str">
        <f>IF(UBER[[Trip duration ]]="","",HOUR(P3000)*60 + MINUTE(P3000))</f>
        <v/>
      </c>
      <c r="R3000" s="27"/>
    </row>
    <row r="3001" spans="1:18" x14ac:dyDescent="0.3">
      <c r="A3001" s="1">
        <v>3012</v>
      </c>
      <c r="B3001" s="1" t="s">
        <v>8</v>
      </c>
      <c r="C3001" s="1">
        <v>237</v>
      </c>
      <c r="D3001" s="1" t="str">
        <f t="shared" si="138"/>
        <v>Yes</v>
      </c>
      <c r="E3001" s="1" t="s">
        <v>5</v>
      </c>
      <c r="F3001" s="2">
        <f>UBER[[#This Row],[Request Date]]+UBER[[#This Row],[Request Time]]</f>
        <v>42564.306944444441</v>
      </c>
      <c r="G3001" s="3">
        <v>42564</v>
      </c>
      <c r="H3001" s="4">
        <v>0.30694444444444441</v>
      </c>
      <c r="I3001" s="27">
        <f>HOUR(UBER[[#This Row],[Request Timestamp]])</f>
        <v>7</v>
      </c>
      <c r="J3001" s="4" t="str">
        <f t="shared" si="139"/>
        <v>Early Morning</v>
      </c>
      <c r="K3001" s="4" t="str">
        <f>TEXT(UBER[[#This Row],[Request Date]],"dddd")</f>
        <v>Wednesday</v>
      </c>
      <c r="L3001" s="2">
        <f>IF(OR(UBER[Drop Date]="NA", UBER[Drop Time]="NA"), "NA",M3001+N3001)</f>
        <v>42564.338194444441</v>
      </c>
      <c r="M3001" s="3">
        <v>42564</v>
      </c>
      <c r="N3001" s="4">
        <v>0.33819444444444446</v>
      </c>
      <c r="O3001" s="4" t="str">
        <f>IF(UBER[Drop Date]="NA","No","yes")</f>
        <v>yes</v>
      </c>
      <c r="P3001" s="4">
        <f t="shared" si="140"/>
        <v>3.125E-2</v>
      </c>
      <c r="Q3001" s="27">
        <f>IF(UBER[[Trip duration ]]="","",HOUR(P3001)*60 + MINUTE(P3001))</f>
        <v>45</v>
      </c>
      <c r="R3001" s="27"/>
    </row>
    <row r="3002" spans="1:18" x14ac:dyDescent="0.3">
      <c r="A3002" s="1">
        <v>3013</v>
      </c>
      <c r="B3002" s="1" t="s">
        <v>8</v>
      </c>
      <c r="C3002" s="1">
        <v>181</v>
      </c>
      <c r="D3002" s="1" t="str">
        <f t="shared" si="138"/>
        <v>Yes</v>
      </c>
      <c r="E3002" s="1" t="s">
        <v>9</v>
      </c>
      <c r="F3002" s="2">
        <f>UBER[[#This Row],[Request Date]]+UBER[[#This Row],[Request Time]]</f>
        <v>42564.313194444447</v>
      </c>
      <c r="G3002" s="3">
        <v>42564</v>
      </c>
      <c r="H3002" s="4">
        <v>0.31319444444444444</v>
      </c>
      <c r="I3002" s="27">
        <f>HOUR(UBER[[#This Row],[Request Timestamp]])</f>
        <v>7</v>
      </c>
      <c r="J3002" s="4" t="str">
        <f t="shared" si="139"/>
        <v>Early Morning</v>
      </c>
      <c r="K3002" s="4" t="str">
        <f>TEXT(UBER[[#This Row],[Request Date]],"dddd")</f>
        <v>Wednesday</v>
      </c>
      <c r="L3002" s="2" t="str">
        <f>IF(OR(UBER[Drop Date]="NA", UBER[Drop Time]="NA"), "NA",M3002+N3002)</f>
        <v>NA</v>
      </c>
      <c r="M3002" s="3" t="s">
        <v>6</v>
      </c>
      <c r="N3002" s="4"/>
      <c r="O3002" s="4" t="str">
        <f>IF(UBER[Drop Date]="NA","No","yes")</f>
        <v>No</v>
      </c>
      <c r="P3002" s="4" t="str">
        <f t="shared" si="140"/>
        <v/>
      </c>
      <c r="Q3002" s="27" t="str">
        <f>IF(UBER[[Trip duration ]]="","",HOUR(P3002)*60 + MINUTE(P3002))</f>
        <v/>
      </c>
      <c r="R3002" s="27"/>
    </row>
    <row r="3003" spans="1:18" x14ac:dyDescent="0.3">
      <c r="A3003" s="1">
        <v>3014</v>
      </c>
      <c r="B3003" s="1" t="s">
        <v>8</v>
      </c>
      <c r="C3003" s="1">
        <v>5</v>
      </c>
      <c r="D3003" s="1" t="str">
        <f t="shared" si="138"/>
        <v>Yes</v>
      </c>
      <c r="E3003" s="1" t="s">
        <v>5</v>
      </c>
      <c r="F3003" s="2">
        <f>UBER[[#This Row],[Request Date]]+UBER[[#This Row],[Request Time]]</f>
        <v>42564.311111111114</v>
      </c>
      <c r="G3003" s="3">
        <v>42564</v>
      </c>
      <c r="H3003" s="4">
        <v>0.31111111111111112</v>
      </c>
      <c r="I3003" s="27">
        <f>HOUR(UBER[[#This Row],[Request Timestamp]])</f>
        <v>7</v>
      </c>
      <c r="J3003" s="4" t="str">
        <f t="shared" si="139"/>
        <v>Early Morning</v>
      </c>
      <c r="K3003" s="4" t="str">
        <f>TEXT(UBER[[#This Row],[Request Date]],"dddd")</f>
        <v>Wednesday</v>
      </c>
      <c r="L3003" s="2">
        <f>IF(OR(UBER[Drop Date]="NA", UBER[Drop Time]="NA"), "NA",M3003+N3003)</f>
        <v>42564.353472222225</v>
      </c>
      <c r="M3003" s="3">
        <v>42564</v>
      </c>
      <c r="N3003" s="4">
        <v>0.35347222222222219</v>
      </c>
      <c r="O3003" s="4" t="str">
        <f>IF(UBER[Drop Date]="NA","No","yes")</f>
        <v>yes</v>
      </c>
      <c r="P3003" s="4">
        <f t="shared" si="140"/>
        <v>4.2361111110949423E-2</v>
      </c>
      <c r="Q3003" s="27">
        <f>IF(UBER[[Trip duration ]]="","",HOUR(P3003)*60 + MINUTE(P3003))</f>
        <v>61</v>
      </c>
      <c r="R3003" s="27"/>
    </row>
    <row r="3004" spans="1:18" x14ac:dyDescent="0.3">
      <c r="A3004" s="1">
        <v>3015</v>
      </c>
      <c r="B3004" s="1" t="s">
        <v>8</v>
      </c>
      <c r="C3004" s="1">
        <v>58</v>
      </c>
      <c r="D3004" s="1" t="str">
        <f t="shared" si="138"/>
        <v>Yes</v>
      </c>
      <c r="E3004" s="1" t="s">
        <v>9</v>
      </c>
      <c r="F3004" s="2">
        <f>UBER[[#This Row],[Request Date]]+UBER[[#This Row],[Request Time]]</f>
        <v>42564.31527777778</v>
      </c>
      <c r="G3004" s="3">
        <v>42564</v>
      </c>
      <c r="H3004" s="4">
        <v>0.31527777777777777</v>
      </c>
      <c r="I3004" s="27">
        <f>HOUR(UBER[[#This Row],[Request Timestamp]])</f>
        <v>7</v>
      </c>
      <c r="J3004" s="4" t="str">
        <f t="shared" si="139"/>
        <v>Early Morning</v>
      </c>
      <c r="K3004" s="4" t="str">
        <f>TEXT(UBER[[#This Row],[Request Date]],"dddd")</f>
        <v>Wednesday</v>
      </c>
      <c r="L3004" s="2" t="str">
        <f>IF(OR(UBER[Drop Date]="NA", UBER[Drop Time]="NA"), "NA",M3004+N3004)</f>
        <v>NA</v>
      </c>
      <c r="M3004" s="3" t="s">
        <v>6</v>
      </c>
      <c r="N3004" s="4"/>
      <c r="O3004" s="4" t="str">
        <f>IF(UBER[Drop Date]="NA","No","yes")</f>
        <v>No</v>
      </c>
      <c r="P3004" s="4" t="str">
        <f t="shared" si="140"/>
        <v/>
      </c>
      <c r="Q3004" s="27" t="str">
        <f>IF(UBER[[Trip duration ]]="","",HOUR(P3004)*60 + MINUTE(P3004))</f>
        <v/>
      </c>
      <c r="R3004" s="27"/>
    </row>
    <row r="3005" spans="1:18" x14ac:dyDescent="0.3">
      <c r="A3005" s="1">
        <v>3016</v>
      </c>
      <c r="B3005" s="1" t="s">
        <v>4</v>
      </c>
      <c r="C3005" s="1">
        <v>222</v>
      </c>
      <c r="D3005" s="1" t="str">
        <f t="shared" si="138"/>
        <v>Yes</v>
      </c>
      <c r="E3005" s="1" t="s">
        <v>5</v>
      </c>
      <c r="F3005" s="2">
        <f>UBER[[#This Row],[Request Date]]+UBER[[#This Row],[Request Time]]</f>
        <v>42564.3125</v>
      </c>
      <c r="G3005" s="3">
        <v>42564</v>
      </c>
      <c r="H3005" s="4">
        <v>0.3125</v>
      </c>
      <c r="I3005" s="27">
        <f>HOUR(UBER[[#This Row],[Request Timestamp]])</f>
        <v>7</v>
      </c>
      <c r="J3005" s="4" t="str">
        <f t="shared" si="139"/>
        <v>Early Morning</v>
      </c>
      <c r="K3005" s="4" t="str">
        <f>TEXT(UBER[[#This Row],[Request Date]],"dddd")</f>
        <v>Wednesday</v>
      </c>
      <c r="L3005" s="2">
        <f>IF(OR(UBER[Drop Date]="NA", UBER[Drop Time]="NA"), "NA",M3005+N3005)</f>
        <v>42564.34097222222</v>
      </c>
      <c r="M3005" s="3">
        <v>42564</v>
      </c>
      <c r="N3005" s="4">
        <v>0.34097222222222223</v>
      </c>
      <c r="O3005" s="4" t="str">
        <f>IF(UBER[Drop Date]="NA","No","yes")</f>
        <v>yes</v>
      </c>
      <c r="P3005" s="4">
        <f t="shared" si="140"/>
        <v>2.8472222220443655E-2</v>
      </c>
      <c r="Q3005" s="27">
        <f>IF(UBER[[Trip duration ]]="","",HOUR(P3005)*60 + MINUTE(P3005))</f>
        <v>41</v>
      </c>
      <c r="R3005" s="27"/>
    </row>
    <row r="3006" spans="1:18" x14ac:dyDescent="0.3">
      <c r="A3006" s="1">
        <v>3017</v>
      </c>
      <c r="B3006" s="1" t="s">
        <v>4</v>
      </c>
      <c r="C3006" s="1">
        <v>274</v>
      </c>
      <c r="D3006" s="1" t="str">
        <f t="shared" si="138"/>
        <v>Yes</v>
      </c>
      <c r="E3006" s="1" t="s">
        <v>9</v>
      </c>
      <c r="F3006" s="2">
        <f>UBER[[#This Row],[Request Date]]+UBER[[#This Row],[Request Time]]</f>
        <v>42564.311805555553</v>
      </c>
      <c r="G3006" s="3">
        <v>42564</v>
      </c>
      <c r="H3006" s="4">
        <v>0.31180555555555556</v>
      </c>
      <c r="I3006" s="27">
        <f>HOUR(UBER[[#This Row],[Request Timestamp]])</f>
        <v>7</v>
      </c>
      <c r="J3006" s="4" t="str">
        <f t="shared" si="139"/>
        <v>Early Morning</v>
      </c>
      <c r="K3006" s="4" t="str">
        <f>TEXT(UBER[[#This Row],[Request Date]],"dddd")</f>
        <v>Wednesday</v>
      </c>
      <c r="L3006" s="2" t="str">
        <f>IF(OR(UBER[Drop Date]="NA", UBER[Drop Time]="NA"), "NA",M3006+N3006)</f>
        <v>NA</v>
      </c>
      <c r="M3006" s="3" t="s">
        <v>6</v>
      </c>
      <c r="N3006" s="4"/>
      <c r="O3006" s="4" t="str">
        <f>IF(UBER[Drop Date]="NA","No","yes")</f>
        <v>No</v>
      </c>
      <c r="P3006" s="4" t="str">
        <f t="shared" si="140"/>
        <v/>
      </c>
      <c r="Q3006" s="27" t="str">
        <f>IF(UBER[[Trip duration ]]="","",HOUR(P3006)*60 + MINUTE(P3006))</f>
        <v/>
      </c>
      <c r="R3006" s="27"/>
    </row>
    <row r="3007" spans="1:18" x14ac:dyDescent="0.3">
      <c r="A3007" s="1">
        <v>3018</v>
      </c>
      <c r="B3007" s="1" t="s">
        <v>4</v>
      </c>
      <c r="C3007" s="1">
        <v>92</v>
      </c>
      <c r="D3007" s="1" t="str">
        <f t="shared" si="138"/>
        <v>Yes</v>
      </c>
      <c r="E3007" s="1" t="s">
        <v>9</v>
      </c>
      <c r="F3007" s="2">
        <f>UBER[[#This Row],[Request Date]]+UBER[[#This Row],[Request Time]]</f>
        <v>42564.310416666667</v>
      </c>
      <c r="G3007" s="3">
        <v>42564</v>
      </c>
      <c r="H3007" s="4">
        <v>0.31041666666666667</v>
      </c>
      <c r="I3007" s="27">
        <f>HOUR(UBER[[#This Row],[Request Timestamp]])</f>
        <v>7</v>
      </c>
      <c r="J3007" s="4" t="str">
        <f t="shared" si="139"/>
        <v>Early Morning</v>
      </c>
      <c r="K3007" s="4" t="str">
        <f>TEXT(UBER[[#This Row],[Request Date]],"dddd")</f>
        <v>Wednesday</v>
      </c>
      <c r="L3007" s="2" t="str">
        <f>IF(OR(UBER[Drop Date]="NA", UBER[Drop Time]="NA"), "NA",M3007+N3007)</f>
        <v>NA</v>
      </c>
      <c r="M3007" s="3" t="s">
        <v>6</v>
      </c>
      <c r="N3007" s="4"/>
      <c r="O3007" s="4" t="str">
        <f>IF(UBER[Drop Date]="NA","No","yes")</f>
        <v>No</v>
      </c>
      <c r="P3007" s="4" t="str">
        <f t="shared" si="140"/>
        <v/>
      </c>
      <c r="Q3007" s="27" t="str">
        <f>IF(UBER[[Trip duration ]]="","",HOUR(P3007)*60 + MINUTE(P3007))</f>
        <v/>
      </c>
      <c r="R3007" s="27"/>
    </row>
    <row r="3008" spans="1:18" x14ac:dyDescent="0.3">
      <c r="A3008" s="1">
        <v>3019</v>
      </c>
      <c r="B3008" s="1" t="s">
        <v>8</v>
      </c>
      <c r="C3008" s="1">
        <v>117</v>
      </c>
      <c r="D3008" s="1" t="str">
        <f t="shared" si="138"/>
        <v>Yes</v>
      </c>
      <c r="E3008" s="1" t="s">
        <v>9</v>
      </c>
      <c r="F3008" s="2">
        <f>UBER[[#This Row],[Request Date]]+UBER[[#This Row],[Request Time]]</f>
        <v>42564.309027777781</v>
      </c>
      <c r="G3008" s="3">
        <v>42564</v>
      </c>
      <c r="H3008" s="4">
        <v>0.30902777777777779</v>
      </c>
      <c r="I3008" s="27">
        <f>HOUR(UBER[[#This Row],[Request Timestamp]])</f>
        <v>7</v>
      </c>
      <c r="J3008" s="4" t="str">
        <f t="shared" si="139"/>
        <v>Early Morning</v>
      </c>
      <c r="K3008" s="4" t="str">
        <f>TEXT(UBER[[#This Row],[Request Date]],"dddd")</f>
        <v>Wednesday</v>
      </c>
      <c r="L3008" s="2" t="str">
        <f>IF(OR(UBER[Drop Date]="NA", UBER[Drop Time]="NA"), "NA",M3008+N3008)</f>
        <v>NA</v>
      </c>
      <c r="M3008" s="3" t="s">
        <v>6</v>
      </c>
      <c r="N3008" s="4"/>
      <c r="O3008" s="4" t="str">
        <f>IF(UBER[Drop Date]="NA","No","yes")</f>
        <v>No</v>
      </c>
      <c r="P3008" s="4" t="str">
        <f t="shared" si="140"/>
        <v/>
      </c>
      <c r="Q3008" s="27" t="str">
        <f>IF(UBER[[Trip duration ]]="","",HOUR(P3008)*60 + MINUTE(P3008))</f>
        <v/>
      </c>
      <c r="R3008" s="27"/>
    </row>
    <row r="3009" spans="1:18" x14ac:dyDescent="0.3">
      <c r="A3009" s="1">
        <v>3020</v>
      </c>
      <c r="B3009" s="1" t="s">
        <v>8</v>
      </c>
      <c r="C3009" s="1">
        <v>138</v>
      </c>
      <c r="D3009" s="1" t="str">
        <f t="shared" si="138"/>
        <v>Yes</v>
      </c>
      <c r="E3009" s="1" t="s">
        <v>9</v>
      </c>
      <c r="F3009" s="2">
        <f>UBER[[#This Row],[Request Date]]+UBER[[#This Row],[Request Time]]</f>
        <v>42564.3125</v>
      </c>
      <c r="G3009" s="3">
        <v>42564</v>
      </c>
      <c r="H3009" s="4">
        <v>0.3125</v>
      </c>
      <c r="I3009" s="27">
        <f>HOUR(UBER[[#This Row],[Request Timestamp]])</f>
        <v>7</v>
      </c>
      <c r="J3009" s="4" t="str">
        <f t="shared" si="139"/>
        <v>Early Morning</v>
      </c>
      <c r="K3009" s="4" t="str">
        <f>TEXT(UBER[[#This Row],[Request Date]],"dddd")</f>
        <v>Wednesday</v>
      </c>
      <c r="L3009" s="2" t="str">
        <f>IF(OR(UBER[Drop Date]="NA", UBER[Drop Time]="NA"), "NA",M3009+N3009)</f>
        <v>NA</v>
      </c>
      <c r="M3009" s="3" t="s">
        <v>6</v>
      </c>
      <c r="N3009" s="4"/>
      <c r="O3009" s="4" t="str">
        <f>IF(UBER[Drop Date]="NA","No","yes")</f>
        <v>No</v>
      </c>
      <c r="P3009" s="4" t="str">
        <f t="shared" si="140"/>
        <v/>
      </c>
      <c r="Q3009" s="27" t="str">
        <f>IF(UBER[[Trip duration ]]="","",HOUR(P3009)*60 + MINUTE(P3009))</f>
        <v/>
      </c>
      <c r="R3009" s="27"/>
    </row>
    <row r="3010" spans="1:18" x14ac:dyDescent="0.3">
      <c r="A3010" s="1">
        <v>3021</v>
      </c>
      <c r="B3010" s="1" t="s">
        <v>8</v>
      </c>
      <c r="C3010" s="1">
        <v>17</v>
      </c>
      <c r="D3010" s="1" t="str">
        <f t="shared" ref="D3010:D3073" si="141">IF(C:C="NA","No","Yes")</f>
        <v>Yes</v>
      </c>
      <c r="E3010" s="1" t="s">
        <v>5</v>
      </c>
      <c r="F3010" s="2">
        <f>UBER[[#This Row],[Request Date]]+UBER[[#This Row],[Request Time]]</f>
        <v>42564.314583333333</v>
      </c>
      <c r="G3010" s="3">
        <v>42564</v>
      </c>
      <c r="H3010" s="4">
        <v>0.31458333333333333</v>
      </c>
      <c r="I3010" s="27">
        <f>HOUR(UBER[[#This Row],[Request Timestamp]])</f>
        <v>7</v>
      </c>
      <c r="J3010" s="4" t="str">
        <f t="shared" ref="J3010:J3073" si="142">IF(HOUR(H3010)&lt;4,"Late Night",
 IF(HOUR(H3010)&lt;8,"Early Morning",
 IF(HOUR(H3010)&lt;12,"Morning",
 IF(HOUR(H3010)&lt;17,"Afternoon",
 IF(HOUR(H3010)&lt;21,"Evening","Night")))))</f>
        <v>Early Morning</v>
      </c>
      <c r="K3010" s="4" t="str">
        <f>TEXT(UBER[[#This Row],[Request Date]],"dddd")</f>
        <v>Wednesday</v>
      </c>
      <c r="L3010" s="2">
        <f>IF(OR(UBER[Drop Date]="NA", UBER[Drop Time]="NA"), "NA",M3010+N3010)</f>
        <v>42564.351388888892</v>
      </c>
      <c r="M3010" s="3">
        <v>42564</v>
      </c>
      <c r="N3010" s="4">
        <v>0.35138888888888892</v>
      </c>
      <c r="O3010" s="4" t="str">
        <f>IF(UBER[Drop Date]="NA","No","yes")</f>
        <v>yes</v>
      </c>
      <c r="P3010" s="4">
        <f t="shared" ref="P3010:P3073" si="143">IF(OR(L3010="NA",F3010="NA"), "", L3010 - F3010)</f>
        <v>3.680555555911269E-2</v>
      </c>
      <c r="Q3010" s="27">
        <f>IF(UBER[[Trip duration ]]="","",HOUR(P3010)*60 + MINUTE(P3010))</f>
        <v>53</v>
      </c>
      <c r="R3010" s="27"/>
    </row>
    <row r="3011" spans="1:18" x14ac:dyDescent="0.3">
      <c r="A3011" s="1">
        <v>3022</v>
      </c>
      <c r="B3011" s="1" t="s">
        <v>8</v>
      </c>
      <c r="C3011" s="1">
        <v>54</v>
      </c>
      <c r="D3011" s="1" t="str">
        <f t="shared" si="141"/>
        <v>Yes</v>
      </c>
      <c r="E3011" s="1" t="s">
        <v>9</v>
      </c>
      <c r="F3011" s="2">
        <f>UBER[[#This Row],[Request Date]]+UBER[[#This Row],[Request Time]]</f>
        <v>42564.31527777778</v>
      </c>
      <c r="G3011" s="3">
        <v>42564</v>
      </c>
      <c r="H3011" s="4">
        <v>0.31527777777777777</v>
      </c>
      <c r="I3011" s="27">
        <f>HOUR(UBER[[#This Row],[Request Timestamp]])</f>
        <v>7</v>
      </c>
      <c r="J3011" s="4" t="str">
        <f t="shared" si="142"/>
        <v>Early Morning</v>
      </c>
      <c r="K3011" s="4" t="str">
        <f>TEXT(UBER[[#This Row],[Request Date]],"dddd")</f>
        <v>Wednesday</v>
      </c>
      <c r="L3011" s="2" t="str">
        <f>IF(OR(UBER[Drop Date]="NA", UBER[Drop Time]="NA"), "NA",M3011+N3011)</f>
        <v>NA</v>
      </c>
      <c r="M3011" s="3" t="s">
        <v>6</v>
      </c>
      <c r="N3011" s="4"/>
      <c r="O3011" s="4" t="str">
        <f>IF(UBER[Drop Date]="NA","No","yes")</f>
        <v>No</v>
      </c>
      <c r="P3011" s="4" t="str">
        <f t="shared" si="143"/>
        <v/>
      </c>
      <c r="Q3011" s="27" t="str">
        <f>IF(UBER[[Trip duration ]]="","",HOUR(P3011)*60 + MINUTE(P3011))</f>
        <v/>
      </c>
      <c r="R3011" s="27"/>
    </row>
    <row r="3012" spans="1:18" x14ac:dyDescent="0.3">
      <c r="A3012" s="1">
        <v>3023</v>
      </c>
      <c r="B3012" s="1" t="s">
        <v>8</v>
      </c>
      <c r="C3012" s="1">
        <v>101</v>
      </c>
      <c r="D3012" s="1" t="str">
        <f t="shared" si="141"/>
        <v>Yes</v>
      </c>
      <c r="E3012" s="1" t="s">
        <v>9</v>
      </c>
      <c r="F3012" s="2">
        <f>UBER[[#This Row],[Request Date]]+UBER[[#This Row],[Request Time]]</f>
        <v>42564.310416666667</v>
      </c>
      <c r="G3012" s="3">
        <v>42564</v>
      </c>
      <c r="H3012" s="4">
        <v>0.31041666666666667</v>
      </c>
      <c r="I3012" s="27">
        <f>HOUR(UBER[[#This Row],[Request Timestamp]])</f>
        <v>7</v>
      </c>
      <c r="J3012" s="4" t="str">
        <f t="shared" si="142"/>
        <v>Early Morning</v>
      </c>
      <c r="K3012" s="4" t="str">
        <f>TEXT(UBER[[#This Row],[Request Date]],"dddd")</f>
        <v>Wednesday</v>
      </c>
      <c r="L3012" s="2" t="str">
        <f>IF(OR(UBER[Drop Date]="NA", UBER[Drop Time]="NA"), "NA",M3012+N3012)</f>
        <v>NA</v>
      </c>
      <c r="M3012" s="3" t="s">
        <v>6</v>
      </c>
      <c r="N3012" s="4"/>
      <c r="O3012" s="4" t="str">
        <f>IF(UBER[Drop Date]="NA","No","yes")</f>
        <v>No</v>
      </c>
      <c r="P3012" s="4" t="str">
        <f t="shared" si="143"/>
        <v/>
      </c>
      <c r="Q3012" s="27" t="str">
        <f>IF(UBER[[Trip duration ]]="","",HOUR(P3012)*60 + MINUTE(P3012))</f>
        <v/>
      </c>
      <c r="R3012" s="27"/>
    </row>
    <row r="3013" spans="1:18" x14ac:dyDescent="0.3">
      <c r="A3013" s="1">
        <v>3024</v>
      </c>
      <c r="B3013" s="1" t="s">
        <v>8</v>
      </c>
      <c r="C3013" s="1">
        <v>169</v>
      </c>
      <c r="D3013" s="1" t="str">
        <f t="shared" si="141"/>
        <v>Yes</v>
      </c>
      <c r="E3013" s="1" t="s">
        <v>9</v>
      </c>
      <c r="F3013" s="2">
        <f>UBER[[#This Row],[Request Date]]+UBER[[#This Row],[Request Time]]</f>
        <v>42564.313888888886</v>
      </c>
      <c r="G3013" s="3">
        <v>42564</v>
      </c>
      <c r="H3013" s="4">
        <v>0.31388888888888888</v>
      </c>
      <c r="I3013" s="27">
        <f>HOUR(UBER[[#This Row],[Request Timestamp]])</f>
        <v>7</v>
      </c>
      <c r="J3013" s="4" t="str">
        <f t="shared" si="142"/>
        <v>Early Morning</v>
      </c>
      <c r="K3013" s="4" t="str">
        <f>TEXT(UBER[[#This Row],[Request Date]],"dddd")</f>
        <v>Wednesday</v>
      </c>
      <c r="L3013" s="2" t="str">
        <f>IF(OR(UBER[Drop Date]="NA", UBER[Drop Time]="NA"), "NA",M3013+N3013)</f>
        <v>NA</v>
      </c>
      <c r="M3013" s="3" t="s">
        <v>6</v>
      </c>
      <c r="N3013" s="4"/>
      <c r="O3013" s="4" t="str">
        <f>IF(UBER[Drop Date]="NA","No","yes")</f>
        <v>No</v>
      </c>
      <c r="P3013" s="4" t="str">
        <f t="shared" si="143"/>
        <v/>
      </c>
      <c r="Q3013" s="27" t="str">
        <f>IF(UBER[[Trip duration ]]="","",HOUR(P3013)*60 + MINUTE(P3013))</f>
        <v/>
      </c>
      <c r="R3013" s="27"/>
    </row>
    <row r="3014" spans="1:18" x14ac:dyDescent="0.3">
      <c r="A3014" s="1">
        <v>3025</v>
      </c>
      <c r="B3014" s="1" t="s">
        <v>8</v>
      </c>
      <c r="C3014" s="1">
        <v>206</v>
      </c>
      <c r="D3014" s="1" t="str">
        <f t="shared" si="141"/>
        <v>Yes</v>
      </c>
      <c r="E3014" s="1" t="s">
        <v>5</v>
      </c>
      <c r="F3014" s="2">
        <f>UBER[[#This Row],[Request Date]]+UBER[[#This Row],[Request Time]]</f>
        <v>42564.313888888886</v>
      </c>
      <c r="G3014" s="3">
        <v>42564</v>
      </c>
      <c r="H3014" s="4">
        <v>0.31388888888888888</v>
      </c>
      <c r="I3014" s="27">
        <f>HOUR(UBER[[#This Row],[Request Timestamp]])</f>
        <v>7</v>
      </c>
      <c r="J3014" s="4" t="str">
        <f t="shared" si="142"/>
        <v>Early Morning</v>
      </c>
      <c r="K3014" s="4" t="str">
        <f>TEXT(UBER[[#This Row],[Request Date]],"dddd")</f>
        <v>Wednesday</v>
      </c>
      <c r="L3014" s="2">
        <f>IF(OR(UBER[Drop Date]="NA", UBER[Drop Time]="NA"), "NA",M3014+N3014)</f>
        <v>42564.364583333336</v>
      </c>
      <c r="M3014" s="3">
        <v>42564</v>
      </c>
      <c r="N3014" s="4">
        <v>0.36458333333333331</v>
      </c>
      <c r="O3014" s="4" t="str">
        <f>IF(UBER[Drop Date]="NA","No","yes")</f>
        <v>yes</v>
      </c>
      <c r="P3014" s="4">
        <f t="shared" si="143"/>
        <v>5.0694444449618459E-2</v>
      </c>
      <c r="Q3014" s="27">
        <f>IF(UBER[[Trip duration ]]="","",HOUR(P3014)*60 + MINUTE(P3014))</f>
        <v>73</v>
      </c>
      <c r="R3014" s="27"/>
    </row>
    <row r="3015" spans="1:18" x14ac:dyDescent="0.3">
      <c r="A3015" s="1">
        <v>3026</v>
      </c>
      <c r="B3015" s="1" t="s">
        <v>8</v>
      </c>
      <c r="C3015" s="1">
        <v>269</v>
      </c>
      <c r="D3015" s="1" t="str">
        <f t="shared" si="141"/>
        <v>Yes</v>
      </c>
      <c r="E3015" s="1" t="s">
        <v>9</v>
      </c>
      <c r="F3015" s="2">
        <f>UBER[[#This Row],[Request Date]]+UBER[[#This Row],[Request Time]]</f>
        <v>42564.311805555553</v>
      </c>
      <c r="G3015" s="3">
        <v>42564</v>
      </c>
      <c r="H3015" s="4">
        <v>0.31180555555555556</v>
      </c>
      <c r="I3015" s="27">
        <f>HOUR(UBER[[#This Row],[Request Timestamp]])</f>
        <v>7</v>
      </c>
      <c r="J3015" s="4" t="str">
        <f t="shared" si="142"/>
        <v>Early Morning</v>
      </c>
      <c r="K3015" s="4" t="str">
        <f>TEXT(UBER[[#This Row],[Request Date]],"dddd")</f>
        <v>Wednesday</v>
      </c>
      <c r="L3015" s="2" t="str">
        <f>IF(OR(UBER[Drop Date]="NA", UBER[Drop Time]="NA"), "NA",M3015+N3015)</f>
        <v>NA</v>
      </c>
      <c r="M3015" s="3" t="s">
        <v>6</v>
      </c>
      <c r="N3015" s="4"/>
      <c r="O3015" s="4" t="str">
        <f>IF(UBER[Drop Date]="NA","No","yes")</f>
        <v>No</v>
      </c>
      <c r="P3015" s="4" t="str">
        <f t="shared" si="143"/>
        <v/>
      </c>
      <c r="Q3015" s="27" t="str">
        <f>IF(UBER[[Trip duration ]]="","",HOUR(P3015)*60 + MINUTE(P3015))</f>
        <v/>
      </c>
      <c r="R3015" s="27"/>
    </row>
    <row r="3016" spans="1:18" x14ac:dyDescent="0.3">
      <c r="A3016" s="1">
        <v>3027</v>
      </c>
      <c r="B3016" s="1" t="s">
        <v>8</v>
      </c>
      <c r="C3016" s="1">
        <v>274</v>
      </c>
      <c r="D3016" s="1" t="str">
        <f t="shared" si="141"/>
        <v>Yes</v>
      </c>
      <c r="E3016" s="1" t="s">
        <v>9</v>
      </c>
      <c r="F3016" s="2">
        <f>UBER[[#This Row],[Request Date]]+UBER[[#This Row],[Request Time]]</f>
        <v>42564.30972222222</v>
      </c>
      <c r="G3016" s="3">
        <v>42564</v>
      </c>
      <c r="H3016" s="4">
        <v>0.30972222222222223</v>
      </c>
      <c r="I3016" s="27">
        <f>HOUR(UBER[[#This Row],[Request Timestamp]])</f>
        <v>7</v>
      </c>
      <c r="J3016" s="4" t="str">
        <f t="shared" si="142"/>
        <v>Early Morning</v>
      </c>
      <c r="K3016" s="4" t="str">
        <f>TEXT(UBER[[#This Row],[Request Date]],"dddd")</f>
        <v>Wednesday</v>
      </c>
      <c r="L3016" s="2" t="str">
        <f>IF(OR(UBER[Drop Date]="NA", UBER[Drop Time]="NA"), "NA",M3016+N3016)</f>
        <v>NA</v>
      </c>
      <c r="M3016" s="3" t="s">
        <v>6</v>
      </c>
      <c r="N3016" s="4"/>
      <c r="O3016" s="4" t="str">
        <f>IF(UBER[Drop Date]="NA","No","yes")</f>
        <v>No</v>
      </c>
      <c r="P3016" s="4" t="str">
        <f t="shared" si="143"/>
        <v/>
      </c>
      <c r="Q3016" s="27" t="str">
        <f>IF(UBER[[Trip duration ]]="","",HOUR(P3016)*60 + MINUTE(P3016))</f>
        <v/>
      </c>
      <c r="R3016" s="27"/>
    </row>
    <row r="3017" spans="1:18" x14ac:dyDescent="0.3">
      <c r="A3017" s="1">
        <v>3028</v>
      </c>
      <c r="B3017" s="1" t="s">
        <v>4</v>
      </c>
      <c r="C3017" s="1">
        <v>96</v>
      </c>
      <c r="D3017" s="1" t="str">
        <f t="shared" si="141"/>
        <v>Yes</v>
      </c>
      <c r="E3017" s="1" t="s">
        <v>5</v>
      </c>
      <c r="F3017" s="2">
        <f>UBER[[#This Row],[Request Date]]+UBER[[#This Row],[Request Time]]</f>
        <v>42564.311111111114</v>
      </c>
      <c r="G3017" s="3">
        <v>42564</v>
      </c>
      <c r="H3017" s="4">
        <v>0.31111111111111112</v>
      </c>
      <c r="I3017" s="27">
        <f>HOUR(UBER[[#This Row],[Request Timestamp]])</f>
        <v>7</v>
      </c>
      <c r="J3017" s="4" t="str">
        <f t="shared" si="142"/>
        <v>Early Morning</v>
      </c>
      <c r="K3017" s="4" t="str">
        <f>TEXT(UBER[[#This Row],[Request Date]],"dddd")</f>
        <v>Wednesday</v>
      </c>
      <c r="L3017" s="2">
        <f>IF(OR(UBER[Drop Date]="NA", UBER[Drop Time]="NA"), "NA",M3017+N3017)</f>
        <v>42564.343055555553</v>
      </c>
      <c r="M3017" s="3">
        <v>42564</v>
      </c>
      <c r="N3017" s="4">
        <v>0.3430555555555555</v>
      </c>
      <c r="O3017" s="4" t="str">
        <f>IF(UBER[Drop Date]="NA","No","yes")</f>
        <v>yes</v>
      </c>
      <c r="P3017" s="4">
        <f t="shared" si="143"/>
        <v>3.1944444439432118E-2</v>
      </c>
      <c r="Q3017" s="27">
        <f>IF(UBER[[Trip duration ]]="","",HOUR(P3017)*60 + MINUTE(P3017))</f>
        <v>46</v>
      </c>
      <c r="R3017" s="27"/>
    </row>
    <row r="3018" spans="1:18" x14ac:dyDescent="0.3">
      <c r="A3018" s="1">
        <v>3029</v>
      </c>
      <c r="B3018" s="1" t="s">
        <v>8</v>
      </c>
      <c r="C3018" s="1" t="s">
        <v>6</v>
      </c>
      <c r="D3018" s="1" t="str">
        <f t="shared" si="141"/>
        <v>No</v>
      </c>
      <c r="E3018" s="1" t="s">
        <v>7</v>
      </c>
      <c r="F3018" s="2">
        <f>UBER[[#This Row],[Request Date]]+UBER[[#This Row],[Request Time]]</f>
        <v>42564.316666666666</v>
      </c>
      <c r="G3018" s="3">
        <v>42564</v>
      </c>
      <c r="H3018" s="4">
        <v>0.31666666666666665</v>
      </c>
      <c r="I3018" s="27">
        <f>HOUR(UBER[[#This Row],[Request Timestamp]])</f>
        <v>7</v>
      </c>
      <c r="J3018" s="4" t="str">
        <f t="shared" si="142"/>
        <v>Early Morning</v>
      </c>
      <c r="K3018" s="4" t="str">
        <f>TEXT(UBER[[#This Row],[Request Date]],"dddd")</f>
        <v>Wednesday</v>
      </c>
      <c r="L3018" s="2" t="str">
        <f>IF(OR(UBER[Drop Date]="NA", UBER[Drop Time]="NA"), "NA",M3018+N3018)</f>
        <v>NA</v>
      </c>
      <c r="M3018" s="3" t="s">
        <v>6</v>
      </c>
      <c r="N3018" s="4"/>
      <c r="O3018" s="4" t="str">
        <f>IF(UBER[Drop Date]="NA","No","yes")</f>
        <v>No</v>
      </c>
      <c r="P3018" s="4" t="str">
        <f t="shared" si="143"/>
        <v/>
      </c>
      <c r="Q3018" s="27" t="str">
        <f>IF(UBER[[Trip duration ]]="","",HOUR(P3018)*60 + MINUTE(P3018))</f>
        <v/>
      </c>
      <c r="R3018" s="27"/>
    </row>
    <row r="3019" spans="1:18" x14ac:dyDescent="0.3">
      <c r="A3019" s="1">
        <v>3030</v>
      </c>
      <c r="B3019" s="1" t="s">
        <v>8</v>
      </c>
      <c r="C3019" s="1">
        <v>108</v>
      </c>
      <c r="D3019" s="1" t="str">
        <f t="shared" si="141"/>
        <v>Yes</v>
      </c>
      <c r="E3019" s="1" t="s">
        <v>9</v>
      </c>
      <c r="F3019" s="2">
        <f>UBER[[#This Row],[Request Date]]+UBER[[#This Row],[Request Time]]</f>
        <v>42564.313888888886</v>
      </c>
      <c r="G3019" s="3">
        <v>42564</v>
      </c>
      <c r="H3019" s="4">
        <v>0.31388888888888888</v>
      </c>
      <c r="I3019" s="27">
        <f>HOUR(UBER[[#This Row],[Request Timestamp]])</f>
        <v>7</v>
      </c>
      <c r="J3019" s="4" t="str">
        <f t="shared" si="142"/>
        <v>Early Morning</v>
      </c>
      <c r="K3019" s="4" t="str">
        <f>TEXT(UBER[[#This Row],[Request Date]],"dddd")</f>
        <v>Wednesday</v>
      </c>
      <c r="L3019" s="2" t="str">
        <f>IF(OR(UBER[Drop Date]="NA", UBER[Drop Time]="NA"), "NA",M3019+N3019)</f>
        <v>NA</v>
      </c>
      <c r="M3019" s="3" t="s">
        <v>6</v>
      </c>
      <c r="N3019" s="4"/>
      <c r="O3019" s="4" t="str">
        <f>IF(UBER[Drop Date]="NA","No","yes")</f>
        <v>No</v>
      </c>
      <c r="P3019" s="4" t="str">
        <f t="shared" si="143"/>
        <v/>
      </c>
      <c r="Q3019" s="27" t="str">
        <f>IF(UBER[[Trip duration ]]="","",HOUR(P3019)*60 + MINUTE(P3019))</f>
        <v/>
      </c>
      <c r="R3019" s="27"/>
    </row>
    <row r="3020" spans="1:18" x14ac:dyDescent="0.3">
      <c r="A3020" s="1">
        <v>3031</v>
      </c>
      <c r="B3020" s="1" t="s">
        <v>4</v>
      </c>
      <c r="C3020" s="1">
        <v>209</v>
      </c>
      <c r="D3020" s="1" t="str">
        <f t="shared" si="141"/>
        <v>Yes</v>
      </c>
      <c r="E3020" s="1" t="s">
        <v>5</v>
      </c>
      <c r="F3020" s="2">
        <f>UBER[[#This Row],[Request Date]]+UBER[[#This Row],[Request Time]]</f>
        <v>42564.313888888886</v>
      </c>
      <c r="G3020" s="3">
        <v>42564</v>
      </c>
      <c r="H3020" s="4">
        <v>0.31388888888888888</v>
      </c>
      <c r="I3020" s="27">
        <f>HOUR(UBER[[#This Row],[Request Timestamp]])</f>
        <v>7</v>
      </c>
      <c r="J3020" s="4" t="str">
        <f t="shared" si="142"/>
        <v>Early Morning</v>
      </c>
      <c r="K3020" s="4" t="str">
        <f>TEXT(UBER[[#This Row],[Request Date]],"dddd")</f>
        <v>Wednesday</v>
      </c>
      <c r="L3020" s="2">
        <f>IF(OR(UBER[Drop Date]="NA", UBER[Drop Time]="NA"), "NA",M3020+N3020)</f>
        <v>42564.352777777778</v>
      </c>
      <c r="M3020" s="3">
        <v>42564</v>
      </c>
      <c r="N3020" s="4">
        <v>0.3527777777777778</v>
      </c>
      <c r="O3020" s="4" t="str">
        <f>IF(UBER[Drop Date]="NA","No","yes")</f>
        <v>yes</v>
      </c>
      <c r="P3020" s="4">
        <f t="shared" si="143"/>
        <v>3.888888889196096E-2</v>
      </c>
      <c r="Q3020" s="27">
        <f>IF(UBER[[Trip duration ]]="","",HOUR(P3020)*60 + MINUTE(P3020))</f>
        <v>56</v>
      </c>
      <c r="R3020" s="27"/>
    </row>
    <row r="3021" spans="1:18" x14ac:dyDescent="0.3">
      <c r="A3021" s="1">
        <v>3032</v>
      </c>
      <c r="B3021" s="1" t="s">
        <v>8</v>
      </c>
      <c r="C3021" s="1">
        <v>270</v>
      </c>
      <c r="D3021" s="1" t="str">
        <f t="shared" si="141"/>
        <v>Yes</v>
      </c>
      <c r="E3021" s="1" t="s">
        <v>9</v>
      </c>
      <c r="F3021" s="2">
        <f>UBER[[#This Row],[Request Date]]+UBER[[#This Row],[Request Time]]</f>
        <v>42564.314583333333</v>
      </c>
      <c r="G3021" s="3">
        <v>42564</v>
      </c>
      <c r="H3021" s="4">
        <v>0.31458333333333333</v>
      </c>
      <c r="I3021" s="27">
        <f>HOUR(UBER[[#This Row],[Request Timestamp]])</f>
        <v>7</v>
      </c>
      <c r="J3021" s="4" t="str">
        <f t="shared" si="142"/>
        <v>Early Morning</v>
      </c>
      <c r="K3021" s="4" t="str">
        <f>TEXT(UBER[[#This Row],[Request Date]],"dddd")</f>
        <v>Wednesday</v>
      </c>
      <c r="L3021" s="2" t="str">
        <f>IF(OR(UBER[Drop Date]="NA", UBER[Drop Time]="NA"), "NA",M3021+N3021)</f>
        <v>NA</v>
      </c>
      <c r="M3021" s="3" t="s">
        <v>6</v>
      </c>
      <c r="N3021" s="4"/>
      <c r="O3021" s="4" t="str">
        <f>IF(UBER[Drop Date]="NA","No","yes")</f>
        <v>No</v>
      </c>
      <c r="P3021" s="4" t="str">
        <f t="shared" si="143"/>
        <v/>
      </c>
      <c r="Q3021" s="27" t="str">
        <f>IF(UBER[[Trip duration ]]="","",HOUR(P3021)*60 + MINUTE(P3021))</f>
        <v/>
      </c>
      <c r="R3021" s="27"/>
    </row>
    <row r="3022" spans="1:18" x14ac:dyDescent="0.3">
      <c r="A3022" s="1">
        <v>3033</v>
      </c>
      <c r="B3022" s="1" t="s">
        <v>8</v>
      </c>
      <c r="C3022" s="1">
        <v>103</v>
      </c>
      <c r="D3022" s="1" t="str">
        <f t="shared" si="141"/>
        <v>Yes</v>
      </c>
      <c r="E3022" s="1" t="s">
        <v>9</v>
      </c>
      <c r="F3022" s="2">
        <f>UBER[[#This Row],[Request Date]]+UBER[[#This Row],[Request Time]]</f>
        <v>42564.315972222219</v>
      </c>
      <c r="G3022" s="3">
        <v>42564</v>
      </c>
      <c r="H3022" s="4">
        <v>0.31597222222222221</v>
      </c>
      <c r="I3022" s="27">
        <f>HOUR(UBER[[#This Row],[Request Timestamp]])</f>
        <v>7</v>
      </c>
      <c r="J3022" s="4" t="str">
        <f t="shared" si="142"/>
        <v>Early Morning</v>
      </c>
      <c r="K3022" s="4" t="str">
        <f>TEXT(UBER[[#This Row],[Request Date]],"dddd")</f>
        <v>Wednesday</v>
      </c>
      <c r="L3022" s="2" t="str">
        <f>IF(OR(UBER[Drop Date]="NA", UBER[Drop Time]="NA"), "NA",M3022+N3022)</f>
        <v>NA</v>
      </c>
      <c r="M3022" s="3" t="s">
        <v>6</v>
      </c>
      <c r="N3022" s="4"/>
      <c r="O3022" s="4" t="str">
        <f>IF(UBER[Drop Date]="NA","No","yes")</f>
        <v>No</v>
      </c>
      <c r="P3022" s="4" t="str">
        <f t="shared" si="143"/>
        <v/>
      </c>
      <c r="Q3022" s="27" t="str">
        <f>IF(UBER[[Trip duration ]]="","",HOUR(P3022)*60 + MINUTE(P3022))</f>
        <v/>
      </c>
      <c r="R3022" s="27"/>
    </row>
    <row r="3023" spans="1:18" x14ac:dyDescent="0.3">
      <c r="A3023" s="1">
        <v>3034</v>
      </c>
      <c r="B3023" s="1" t="s">
        <v>8</v>
      </c>
      <c r="C3023" s="1">
        <v>106</v>
      </c>
      <c r="D3023" s="1" t="str">
        <f t="shared" si="141"/>
        <v>Yes</v>
      </c>
      <c r="E3023" s="1" t="s">
        <v>9</v>
      </c>
      <c r="F3023" s="2">
        <f>UBER[[#This Row],[Request Date]]+UBER[[#This Row],[Request Time]]</f>
        <v>42564.318749999999</v>
      </c>
      <c r="G3023" s="3">
        <v>42564</v>
      </c>
      <c r="H3023" s="4">
        <v>0.31875000000000003</v>
      </c>
      <c r="I3023" s="27">
        <f>HOUR(UBER[[#This Row],[Request Timestamp]])</f>
        <v>7</v>
      </c>
      <c r="J3023" s="4" t="str">
        <f t="shared" si="142"/>
        <v>Early Morning</v>
      </c>
      <c r="K3023" s="4" t="str">
        <f>TEXT(UBER[[#This Row],[Request Date]],"dddd")</f>
        <v>Wednesday</v>
      </c>
      <c r="L3023" s="2" t="str">
        <f>IF(OR(UBER[Drop Date]="NA", UBER[Drop Time]="NA"), "NA",M3023+N3023)</f>
        <v>NA</v>
      </c>
      <c r="M3023" s="3" t="s">
        <v>6</v>
      </c>
      <c r="N3023" s="4"/>
      <c r="O3023" s="4" t="str">
        <f>IF(UBER[Drop Date]="NA","No","yes")</f>
        <v>No</v>
      </c>
      <c r="P3023" s="4" t="str">
        <f t="shared" si="143"/>
        <v/>
      </c>
      <c r="Q3023" s="27" t="str">
        <f>IF(UBER[[Trip duration ]]="","",HOUR(P3023)*60 + MINUTE(P3023))</f>
        <v/>
      </c>
      <c r="R3023" s="27"/>
    </row>
    <row r="3024" spans="1:18" x14ac:dyDescent="0.3">
      <c r="A3024" s="1">
        <v>3035</v>
      </c>
      <c r="B3024" s="1" t="s">
        <v>8</v>
      </c>
      <c r="C3024" s="1">
        <v>84</v>
      </c>
      <c r="D3024" s="1" t="str">
        <f t="shared" si="141"/>
        <v>Yes</v>
      </c>
      <c r="E3024" s="1" t="s">
        <v>5</v>
      </c>
      <c r="F3024" s="2">
        <f>UBER[[#This Row],[Request Date]]+UBER[[#This Row],[Request Time]]</f>
        <v>42564.313194444447</v>
      </c>
      <c r="G3024" s="3">
        <v>42564</v>
      </c>
      <c r="H3024" s="4">
        <v>0.31319444444444444</v>
      </c>
      <c r="I3024" s="27">
        <f>HOUR(UBER[[#This Row],[Request Timestamp]])</f>
        <v>7</v>
      </c>
      <c r="J3024" s="4" t="str">
        <f t="shared" si="142"/>
        <v>Early Morning</v>
      </c>
      <c r="K3024" s="4" t="str">
        <f>TEXT(UBER[[#This Row],[Request Date]],"dddd")</f>
        <v>Wednesday</v>
      </c>
      <c r="L3024" s="2">
        <f>IF(OR(UBER[Drop Date]="NA", UBER[Drop Time]="NA"), "NA",M3024+N3024)</f>
        <v>42564.365972222222</v>
      </c>
      <c r="M3024" s="3">
        <v>42564</v>
      </c>
      <c r="N3024" s="4">
        <v>0.3659722222222222</v>
      </c>
      <c r="O3024" s="4" t="str">
        <f>IF(UBER[Drop Date]="NA","No","yes")</f>
        <v>yes</v>
      </c>
      <c r="P3024" s="4">
        <f t="shared" si="143"/>
        <v>5.2777777775190771E-2</v>
      </c>
      <c r="Q3024" s="27">
        <f>IF(UBER[[Trip duration ]]="","",HOUR(P3024)*60 + MINUTE(P3024))</f>
        <v>76</v>
      </c>
      <c r="R3024" s="27"/>
    </row>
    <row r="3025" spans="1:18" x14ac:dyDescent="0.3">
      <c r="A3025" s="1">
        <v>3036</v>
      </c>
      <c r="B3025" s="1" t="s">
        <v>4</v>
      </c>
      <c r="C3025" s="1">
        <v>74</v>
      </c>
      <c r="D3025" s="1" t="str">
        <f t="shared" si="141"/>
        <v>Yes</v>
      </c>
      <c r="E3025" s="1" t="s">
        <v>5</v>
      </c>
      <c r="F3025" s="2">
        <f>UBER[[#This Row],[Request Date]]+UBER[[#This Row],[Request Time]]</f>
        <v>42564.316666666666</v>
      </c>
      <c r="G3025" s="3">
        <v>42564</v>
      </c>
      <c r="H3025" s="4">
        <v>0.31666666666666665</v>
      </c>
      <c r="I3025" s="27">
        <f>HOUR(UBER[[#This Row],[Request Timestamp]])</f>
        <v>7</v>
      </c>
      <c r="J3025" s="4" t="str">
        <f t="shared" si="142"/>
        <v>Early Morning</v>
      </c>
      <c r="K3025" s="4" t="str">
        <f>TEXT(UBER[[#This Row],[Request Date]],"dddd")</f>
        <v>Wednesday</v>
      </c>
      <c r="L3025" s="2">
        <f>IF(OR(UBER[Drop Date]="NA", UBER[Drop Time]="NA"), "NA",M3025+N3025)</f>
        <v>42564.364583333336</v>
      </c>
      <c r="M3025" s="3">
        <v>42564</v>
      </c>
      <c r="N3025" s="4">
        <v>0.36458333333333331</v>
      </c>
      <c r="O3025" s="4" t="str">
        <f>IF(UBER[Drop Date]="NA","No","yes")</f>
        <v>yes</v>
      </c>
      <c r="P3025" s="4">
        <f t="shared" si="143"/>
        <v>4.7916666670062114E-2</v>
      </c>
      <c r="Q3025" s="27">
        <f>IF(UBER[[Trip duration ]]="","",HOUR(P3025)*60 + MINUTE(P3025))</f>
        <v>69</v>
      </c>
      <c r="R3025" s="27"/>
    </row>
    <row r="3026" spans="1:18" x14ac:dyDescent="0.3">
      <c r="A3026" s="1">
        <v>3037</v>
      </c>
      <c r="B3026" s="1" t="s">
        <v>4</v>
      </c>
      <c r="C3026" s="1">
        <v>125</v>
      </c>
      <c r="D3026" s="1" t="str">
        <f t="shared" si="141"/>
        <v>Yes</v>
      </c>
      <c r="E3026" s="1" t="s">
        <v>5</v>
      </c>
      <c r="F3026" s="2">
        <f>UBER[[#This Row],[Request Date]]+UBER[[#This Row],[Request Time]]</f>
        <v>42564.314583333333</v>
      </c>
      <c r="G3026" s="3">
        <v>42564</v>
      </c>
      <c r="H3026" s="4">
        <v>0.31458333333333333</v>
      </c>
      <c r="I3026" s="27">
        <f>HOUR(UBER[[#This Row],[Request Timestamp]])</f>
        <v>7</v>
      </c>
      <c r="J3026" s="4" t="str">
        <f t="shared" si="142"/>
        <v>Early Morning</v>
      </c>
      <c r="K3026" s="4" t="str">
        <f>TEXT(UBER[[#This Row],[Request Date]],"dddd")</f>
        <v>Wednesday</v>
      </c>
      <c r="L3026" s="2">
        <f>IF(OR(UBER[Drop Date]="NA", UBER[Drop Time]="NA"), "NA",M3026+N3026)</f>
        <v>42564.352083333331</v>
      </c>
      <c r="M3026" s="3">
        <v>42564</v>
      </c>
      <c r="N3026" s="4">
        <v>0.3520833333333333</v>
      </c>
      <c r="O3026" s="4" t="str">
        <f>IF(UBER[Drop Date]="NA","No","yes")</f>
        <v>yes</v>
      </c>
      <c r="P3026" s="4">
        <f t="shared" si="143"/>
        <v>3.7499999998544808E-2</v>
      </c>
      <c r="Q3026" s="27">
        <f>IF(UBER[[Trip duration ]]="","",HOUR(P3026)*60 + MINUTE(P3026))</f>
        <v>54</v>
      </c>
      <c r="R3026" s="27"/>
    </row>
    <row r="3027" spans="1:18" x14ac:dyDescent="0.3">
      <c r="A3027" s="1">
        <v>3038</v>
      </c>
      <c r="B3027" s="1" t="s">
        <v>8</v>
      </c>
      <c r="C3027" s="1">
        <v>188</v>
      </c>
      <c r="D3027" s="1" t="str">
        <f t="shared" si="141"/>
        <v>Yes</v>
      </c>
      <c r="E3027" s="1" t="s">
        <v>5</v>
      </c>
      <c r="F3027" s="2">
        <f>UBER[[#This Row],[Request Date]]+UBER[[#This Row],[Request Time]]</f>
        <v>42564.317361111112</v>
      </c>
      <c r="G3027" s="3">
        <v>42564</v>
      </c>
      <c r="H3027" s="4">
        <v>0.31736111111111115</v>
      </c>
      <c r="I3027" s="27">
        <f>HOUR(UBER[[#This Row],[Request Timestamp]])</f>
        <v>7</v>
      </c>
      <c r="J3027" s="4" t="str">
        <f t="shared" si="142"/>
        <v>Early Morning</v>
      </c>
      <c r="K3027" s="4" t="str">
        <f>TEXT(UBER[[#This Row],[Request Date]],"dddd")</f>
        <v>Wednesday</v>
      </c>
      <c r="L3027" s="2">
        <f>IF(OR(UBER[Drop Date]="NA", UBER[Drop Time]="NA"), "NA",M3027+N3027)</f>
        <v>42564.356249999997</v>
      </c>
      <c r="M3027" s="3">
        <v>42564</v>
      </c>
      <c r="N3027" s="4">
        <v>0.35625000000000001</v>
      </c>
      <c r="O3027" s="4" t="str">
        <f>IF(UBER[Drop Date]="NA","No","yes")</f>
        <v>yes</v>
      </c>
      <c r="P3027" s="4">
        <f t="shared" si="143"/>
        <v>3.8888888884685002E-2</v>
      </c>
      <c r="Q3027" s="27">
        <f>IF(UBER[[Trip duration ]]="","",HOUR(P3027)*60 + MINUTE(P3027))</f>
        <v>56</v>
      </c>
      <c r="R3027" s="27"/>
    </row>
    <row r="3028" spans="1:18" x14ac:dyDescent="0.3">
      <c r="A3028" s="1">
        <v>3039</v>
      </c>
      <c r="B3028" s="1" t="s">
        <v>4</v>
      </c>
      <c r="C3028" s="1">
        <v>270</v>
      </c>
      <c r="D3028" s="1" t="str">
        <f t="shared" si="141"/>
        <v>Yes</v>
      </c>
      <c r="E3028" s="1" t="s">
        <v>5</v>
      </c>
      <c r="F3028" s="2">
        <f>UBER[[#This Row],[Request Date]]+UBER[[#This Row],[Request Time]]</f>
        <v>42564.31527777778</v>
      </c>
      <c r="G3028" s="3">
        <v>42564</v>
      </c>
      <c r="H3028" s="4">
        <v>0.31527777777777777</v>
      </c>
      <c r="I3028" s="27">
        <f>HOUR(UBER[[#This Row],[Request Timestamp]])</f>
        <v>7</v>
      </c>
      <c r="J3028" s="4" t="str">
        <f t="shared" si="142"/>
        <v>Early Morning</v>
      </c>
      <c r="K3028" s="4" t="str">
        <f>TEXT(UBER[[#This Row],[Request Date]],"dddd")</f>
        <v>Wednesday</v>
      </c>
      <c r="L3028" s="2">
        <f>IF(OR(UBER[Drop Date]="NA", UBER[Drop Time]="NA"), "NA",M3028+N3028)</f>
        <v>42564.343055555553</v>
      </c>
      <c r="M3028" s="3">
        <v>42564</v>
      </c>
      <c r="N3028" s="4">
        <v>0.3430555555555555</v>
      </c>
      <c r="O3028" s="4" t="str">
        <f>IF(UBER[Drop Date]="NA","No","yes")</f>
        <v>yes</v>
      </c>
      <c r="P3028" s="4">
        <f t="shared" si="143"/>
        <v>2.7777777773735579E-2</v>
      </c>
      <c r="Q3028" s="27">
        <f>IF(UBER[[Trip duration ]]="","",HOUR(P3028)*60 + MINUTE(P3028))</f>
        <v>40</v>
      </c>
      <c r="R3028" s="27"/>
    </row>
    <row r="3029" spans="1:18" x14ac:dyDescent="0.3">
      <c r="A3029" s="1">
        <v>3040</v>
      </c>
      <c r="B3029" s="1" t="s">
        <v>8</v>
      </c>
      <c r="C3029" s="1">
        <v>151</v>
      </c>
      <c r="D3029" s="1" t="str">
        <f t="shared" si="141"/>
        <v>Yes</v>
      </c>
      <c r="E3029" s="1" t="s">
        <v>9</v>
      </c>
      <c r="F3029" s="2">
        <f>UBER[[#This Row],[Request Date]]+UBER[[#This Row],[Request Time]]</f>
        <v>42564.320138888892</v>
      </c>
      <c r="G3029" s="3">
        <v>42564</v>
      </c>
      <c r="H3029" s="4">
        <v>0.32013888888888892</v>
      </c>
      <c r="I3029" s="27">
        <f>HOUR(UBER[[#This Row],[Request Timestamp]])</f>
        <v>7</v>
      </c>
      <c r="J3029" s="4" t="str">
        <f t="shared" si="142"/>
        <v>Early Morning</v>
      </c>
      <c r="K3029" s="4" t="str">
        <f>TEXT(UBER[[#This Row],[Request Date]],"dddd")</f>
        <v>Wednesday</v>
      </c>
      <c r="L3029" s="2" t="str">
        <f>IF(OR(UBER[Drop Date]="NA", UBER[Drop Time]="NA"), "NA",M3029+N3029)</f>
        <v>NA</v>
      </c>
      <c r="M3029" s="3" t="s">
        <v>6</v>
      </c>
      <c r="N3029" s="4"/>
      <c r="O3029" s="4" t="str">
        <f>IF(UBER[Drop Date]="NA","No","yes")</f>
        <v>No</v>
      </c>
      <c r="P3029" s="4" t="str">
        <f t="shared" si="143"/>
        <v/>
      </c>
      <c r="Q3029" s="27" t="str">
        <f>IF(UBER[[Trip duration ]]="","",HOUR(P3029)*60 + MINUTE(P3029))</f>
        <v/>
      </c>
      <c r="R3029" s="27"/>
    </row>
    <row r="3030" spans="1:18" x14ac:dyDescent="0.3">
      <c r="A3030" s="1">
        <v>3041</v>
      </c>
      <c r="B3030" s="1" t="s">
        <v>4</v>
      </c>
      <c r="C3030" s="1">
        <v>244</v>
      </c>
      <c r="D3030" s="1" t="str">
        <f t="shared" si="141"/>
        <v>Yes</v>
      </c>
      <c r="E3030" s="1" t="s">
        <v>5</v>
      </c>
      <c r="F3030" s="2">
        <f>UBER[[#This Row],[Request Date]]+UBER[[#This Row],[Request Time]]</f>
        <v>42564.319444444445</v>
      </c>
      <c r="G3030" s="3">
        <v>42564</v>
      </c>
      <c r="H3030" s="4">
        <v>0.31944444444444448</v>
      </c>
      <c r="I3030" s="27">
        <f>HOUR(UBER[[#This Row],[Request Timestamp]])</f>
        <v>7</v>
      </c>
      <c r="J3030" s="4" t="str">
        <f t="shared" si="142"/>
        <v>Early Morning</v>
      </c>
      <c r="K3030" s="4" t="str">
        <f>TEXT(UBER[[#This Row],[Request Date]],"dddd")</f>
        <v>Wednesday</v>
      </c>
      <c r="L3030" s="2">
        <f>IF(OR(UBER[Drop Date]="NA", UBER[Drop Time]="NA"), "NA",M3030+N3030)</f>
        <v>42564.37222222222</v>
      </c>
      <c r="M3030" s="3">
        <v>42564</v>
      </c>
      <c r="N3030" s="4">
        <v>0.37222222222222223</v>
      </c>
      <c r="O3030" s="4" t="str">
        <f>IF(UBER[Drop Date]="NA","No","yes")</f>
        <v>yes</v>
      </c>
      <c r="P3030" s="4">
        <f t="shared" si="143"/>
        <v>5.2777777775190771E-2</v>
      </c>
      <c r="Q3030" s="27">
        <f>IF(UBER[[Trip duration ]]="","",HOUR(P3030)*60 + MINUTE(P3030))</f>
        <v>76</v>
      </c>
      <c r="R3030" s="27"/>
    </row>
    <row r="3031" spans="1:18" x14ac:dyDescent="0.3">
      <c r="A3031" s="1">
        <v>3042</v>
      </c>
      <c r="B3031" s="1" t="s">
        <v>8</v>
      </c>
      <c r="C3031" s="1">
        <v>39</v>
      </c>
      <c r="D3031" s="1" t="str">
        <f t="shared" si="141"/>
        <v>Yes</v>
      </c>
      <c r="E3031" s="1" t="s">
        <v>5</v>
      </c>
      <c r="F3031" s="2">
        <f>UBER[[#This Row],[Request Date]]+UBER[[#This Row],[Request Time]]</f>
        <v>42564.318055555559</v>
      </c>
      <c r="G3031" s="3">
        <v>42564</v>
      </c>
      <c r="H3031" s="4">
        <v>0.31805555555555554</v>
      </c>
      <c r="I3031" s="27">
        <f>HOUR(UBER[[#This Row],[Request Timestamp]])</f>
        <v>7</v>
      </c>
      <c r="J3031" s="4" t="str">
        <f t="shared" si="142"/>
        <v>Early Morning</v>
      </c>
      <c r="K3031" s="4" t="str">
        <f>TEXT(UBER[[#This Row],[Request Date]],"dddd")</f>
        <v>Wednesday</v>
      </c>
      <c r="L3031" s="2">
        <f>IF(OR(UBER[Drop Date]="NA", UBER[Drop Time]="NA"), "NA",M3031+N3031)</f>
        <v>42564.355555555558</v>
      </c>
      <c r="M3031" s="3">
        <v>42564</v>
      </c>
      <c r="N3031" s="4">
        <v>0.35555555555555557</v>
      </c>
      <c r="O3031" s="4" t="str">
        <f>IF(UBER[Drop Date]="NA","No","yes")</f>
        <v>yes</v>
      </c>
      <c r="P3031" s="4">
        <f t="shared" si="143"/>
        <v>3.7499999998544808E-2</v>
      </c>
      <c r="Q3031" s="27">
        <f>IF(UBER[[Trip duration ]]="","",HOUR(P3031)*60 + MINUTE(P3031))</f>
        <v>54</v>
      </c>
      <c r="R3031" s="27"/>
    </row>
    <row r="3032" spans="1:18" x14ac:dyDescent="0.3">
      <c r="A3032" s="1">
        <v>3043</v>
      </c>
      <c r="B3032" s="1" t="s">
        <v>8</v>
      </c>
      <c r="C3032" s="1">
        <v>114</v>
      </c>
      <c r="D3032" s="1" t="str">
        <f t="shared" si="141"/>
        <v>Yes</v>
      </c>
      <c r="E3032" s="1" t="s">
        <v>9</v>
      </c>
      <c r="F3032" s="2">
        <f>UBER[[#This Row],[Request Date]]+UBER[[#This Row],[Request Time]]</f>
        <v>42564.320833333331</v>
      </c>
      <c r="G3032" s="3">
        <v>42564</v>
      </c>
      <c r="H3032" s="4">
        <v>0.32083333333333336</v>
      </c>
      <c r="I3032" s="27">
        <f>HOUR(UBER[[#This Row],[Request Timestamp]])</f>
        <v>7</v>
      </c>
      <c r="J3032" s="4" t="str">
        <f t="shared" si="142"/>
        <v>Early Morning</v>
      </c>
      <c r="K3032" s="4" t="str">
        <f>TEXT(UBER[[#This Row],[Request Date]],"dddd")</f>
        <v>Wednesday</v>
      </c>
      <c r="L3032" s="2" t="str">
        <f>IF(OR(UBER[Drop Date]="NA", UBER[Drop Time]="NA"), "NA",M3032+N3032)</f>
        <v>NA</v>
      </c>
      <c r="M3032" s="3" t="s">
        <v>6</v>
      </c>
      <c r="N3032" s="4"/>
      <c r="O3032" s="4" t="str">
        <f>IF(UBER[Drop Date]="NA","No","yes")</f>
        <v>No</v>
      </c>
      <c r="P3032" s="4" t="str">
        <f t="shared" si="143"/>
        <v/>
      </c>
      <c r="Q3032" s="27" t="str">
        <f>IF(UBER[[Trip duration ]]="","",HOUR(P3032)*60 + MINUTE(P3032))</f>
        <v/>
      </c>
      <c r="R3032" s="27"/>
    </row>
    <row r="3033" spans="1:18" x14ac:dyDescent="0.3">
      <c r="A3033" s="1">
        <v>3044</v>
      </c>
      <c r="B3033" s="1" t="s">
        <v>4</v>
      </c>
      <c r="C3033" s="1">
        <v>118</v>
      </c>
      <c r="D3033" s="1" t="str">
        <f t="shared" si="141"/>
        <v>Yes</v>
      </c>
      <c r="E3033" s="1" t="s">
        <v>5</v>
      </c>
      <c r="F3033" s="2">
        <f>UBER[[#This Row],[Request Date]]+UBER[[#This Row],[Request Time]]</f>
        <v>42564.318055555559</v>
      </c>
      <c r="G3033" s="3">
        <v>42564</v>
      </c>
      <c r="H3033" s="4">
        <v>0.31805555555555554</v>
      </c>
      <c r="I3033" s="27">
        <f>HOUR(UBER[[#This Row],[Request Timestamp]])</f>
        <v>7</v>
      </c>
      <c r="J3033" s="4" t="str">
        <f t="shared" si="142"/>
        <v>Early Morning</v>
      </c>
      <c r="K3033" s="4" t="str">
        <f>TEXT(UBER[[#This Row],[Request Date]],"dddd")</f>
        <v>Wednesday</v>
      </c>
      <c r="L3033" s="2">
        <f>IF(OR(UBER[Drop Date]="NA", UBER[Drop Time]="NA"), "NA",M3033+N3033)</f>
        <v>42564.34652777778</v>
      </c>
      <c r="M3033" s="3">
        <v>42564</v>
      </c>
      <c r="N3033" s="4">
        <v>0.34652777777777777</v>
      </c>
      <c r="O3033" s="4" t="str">
        <f>IF(UBER[Drop Date]="NA","No","yes")</f>
        <v>yes</v>
      </c>
      <c r="P3033" s="4">
        <f t="shared" si="143"/>
        <v>2.8472222220443655E-2</v>
      </c>
      <c r="Q3033" s="27">
        <f>IF(UBER[[Trip duration ]]="","",HOUR(P3033)*60 + MINUTE(P3033))</f>
        <v>41</v>
      </c>
      <c r="R3033" s="27"/>
    </row>
    <row r="3034" spans="1:18" x14ac:dyDescent="0.3">
      <c r="A3034" s="1">
        <v>3045</v>
      </c>
      <c r="B3034" s="1" t="s">
        <v>4</v>
      </c>
      <c r="C3034" s="1">
        <v>299</v>
      </c>
      <c r="D3034" s="1" t="str">
        <f t="shared" si="141"/>
        <v>Yes</v>
      </c>
      <c r="E3034" s="1" t="s">
        <v>5</v>
      </c>
      <c r="F3034" s="2">
        <f>UBER[[#This Row],[Request Date]]+UBER[[#This Row],[Request Time]]</f>
        <v>42564.318749999999</v>
      </c>
      <c r="G3034" s="3">
        <v>42564</v>
      </c>
      <c r="H3034" s="4">
        <v>0.31875000000000003</v>
      </c>
      <c r="I3034" s="27">
        <f>HOUR(UBER[[#This Row],[Request Timestamp]])</f>
        <v>7</v>
      </c>
      <c r="J3034" s="4" t="str">
        <f t="shared" si="142"/>
        <v>Early Morning</v>
      </c>
      <c r="K3034" s="4" t="str">
        <f>TEXT(UBER[[#This Row],[Request Date]],"dddd")</f>
        <v>Wednesday</v>
      </c>
      <c r="L3034" s="2">
        <f>IF(OR(UBER[Drop Date]="NA", UBER[Drop Time]="NA"), "NA",M3034+N3034)</f>
        <v>42564.354166666664</v>
      </c>
      <c r="M3034" s="3">
        <v>42564</v>
      </c>
      <c r="N3034" s="4">
        <v>0.35416666666666669</v>
      </c>
      <c r="O3034" s="4" t="str">
        <f>IF(UBER[Drop Date]="NA","No","yes")</f>
        <v>yes</v>
      </c>
      <c r="P3034" s="4">
        <f t="shared" si="143"/>
        <v>3.5416666665696539E-2</v>
      </c>
      <c r="Q3034" s="27">
        <f>IF(UBER[[Trip duration ]]="","",HOUR(P3034)*60 + MINUTE(P3034))</f>
        <v>51</v>
      </c>
      <c r="R3034" s="27"/>
    </row>
    <row r="3035" spans="1:18" x14ac:dyDescent="0.3">
      <c r="A3035" s="1">
        <v>3046</v>
      </c>
      <c r="B3035" s="1" t="s">
        <v>8</v>
      </c>
      <c r="C3035" s="1" t="s">
        <v>6</v>
      </c>
      <c r="D3035" s="1" t="str">
        <f t="shared" si="141"/>
        <v>No</v>
      </c>
      <c r="E3035" s="1" t="s">
        <v>7</v>
      </c>
      <c r="F3035" s="2">
        <f>UBER[[#This Row],[Request Date]]+UBER[[#This Row],[Request Time]]</f>
        <v>42564.321527777778</v>
      </c>
      <c r="G3035" s="3">
        <v>42564</v>
      </c>
      <c r="H3035" s="4">
        <v>0.3215277777777778</v>
      </c>
      <c r="I3035" s="27">
        <f>HOUR(UBER[[#This Row],[Request Timestamp]])</f>
        <v>7</v>
      </c>
      <c r="J3035" s="4" t="str">
        <f t="shared" si="142"/>
        <v>Early Morning</v>
      </c>
      <c r="K3035" s="4" t="str">
        <f>TEXT(UBER[[#This Row],[Request Date]],"dddd")</f>
        <v>Wednesday</v>
      </c>
      <c r="L3035" s="2" t="str">
        <f>IF(OR(UBER[Drop Date]="NA", UBER[Drop Time]="NA"), "NA",M3035+N3035)</f>
        <v>NA</v>
      </c>
      <c r="M3035" s="3" t="s">
        <v>6</v>
      </c>
      <c r="N3035" s="4"/>
      <c r="O3035" s="4" t="str">
        <f>IF(UBER[Drop Date]="NA","No","yes")</f>
        <v>No</v>
      </c>
      <c r="P3035" s="4" t="str">
        <f t="shared" si="143"/>
        <v/>
      </c>
      <c r="Q3035" s="27" t="str">
        <f>IF(UBER[[Trip duration ]]="","",HOUR(P3035)*60 + MINUTE(P3035))</f>
        <v/>
      </c>
      <c r="R3035" s="27"/>
    </row>
    <row r="3036" spans="1:18" x14ac:dyDescent="0.3">
      <c r="A3036" s="1">
        <v>3047</v>
      </c>
      <c r="B3036" s="1" t="s">
        <v>8</v>
      </c>
      <c r="C3036" s="1" t="s">
        <v>6</v>
      </c>
      <c r="D3036" s="1" t="str">
        <f t="shared" si="141"/>
        <v>No</v>
      </c>
      <c r="E3036" s="1" t="s">
        <v>7</v>
      </c>
      <c r="F3036" s="2">
        <f>UBER[[#This Row],[Request Date]]+UBER[[#This Row],[Request Time]]</f>
        <v>42564.320833333331</v>
      </c>
      <c r="G3036" s="3">
        <v>42564</v>
      </c>
      <c r="H3036" s="4">
        <v>0.32083333333333336</v>
      </c>
      <c r="I3036" s="27">
        <f>HOUR(UBER[[#This Row],[Request Timestamp]])</f>
        <v>7</v>
      </c>
      <c r="J3036" s="4" t="str">
        <f t="shared" si="142"/>
        <v>Early Morning</v>
      </c>
      <c r="K3036" s="4" t="str">
        <f>TEXT(UBER[[#This Row],[Request Date]],"dddd")</f>
        <v>Wednesday</v>
      </c>
      <c r="L3036" s="2" t="str">
        <f>IF(OR(UBER[Drop Date]="NA", UBER[Drop Time]="NA"), "NA",M3036+N3036)</f>
        <v>NA</v>
      </c>
      <c r="M3036" s="3" t="s">
        <v>6</v>
      </c>
      <c r="N3036" s="4"/>
      <c r="O3036" s="4" t="str">
        <f>IF(UBER[Drop Date]="NA","No","yes")</f>
        <v>No</v>
      </c>
      <c r="P3036" s="4" t="str">
        <f t="shared" si="143"/>
        <v/>
      </c>
      <c r="Q3036" s="27" t="str">
        <f>IF(UBER[[Trip duration ]]="","",HOUR(P3036)*60 + MINUTE(P3036))</f>
        <v/>
      </c>
      <c r="R3036" s="27"/>
    </row>
    <row r="3037" spans="1:18" x14ac:dyDescent="0.3">
      <c r="A3037" s="1">
        <v>3048</v>
      </c>
      <c r="B3037" s="1" t="s">
        <v>4</v>
      </c>
      <c r="C3037" s="1">
        <v>161</v>
      </c>
      <c r="D3037" s="1" t="str">
        <f t="shared" si="141"/>
        <v>Yes</v>
      </c>
      <c r="E3037" s="1" t="s">
        <v>5</v>
      </c>
      <c r="F3037" s="2">
        <f>UBER[[#This Row],[Request Date]]+UBER[[#This Row],[Request Time]]</f>
        <v>42564.320138888892</v>
      </c>
      <c r="G3037" s="3">
        <v>42564</v>
      </c>
      <c r="H3037" s="4">
        <v>0.32013888888888892</v>
      </c>
      <c r="I3037" s="27">
        <f>HOUR(UBER[[#This Row],[Request Timestamp]])</f>
        <v>7</v>
      </c>
      <c r="J3037" s="4" t="str">
        <f t="shared" si="142"/>
        <v>Early Morning</v>
      </c>
      <c r="K3037" s="4" t="str">
        <f>TEXT(UBER[[#This Row],[Request Date]],"dddd")</f>
        <v>Wednesday</v>
      </c>
      <c r="L3037" s="2">
        <f>IF(OR(UBER[Drop Date]="NA", UBER[Drop Time]="NA"), "NA",M3037+N3037)</f>
        <v>42564.343055555553</v>
      </c>
      <c r="M3037" s="3">
        <v>42564</v>
      </c>
      <c r="N3037" s="4">
        <v>0.3430555555555555</v>
      </c>
      <c r="O3037" s="4" t="str">
        <f>IF(UBER[Drop Date]="NA","No","yes")</f>
        <v>yes</v>
      </c>
      <c r="P3037" s="4">
        <f t="shared" si="143"/>
        <v>2.2916666661330964E-2</v>
      </c>
      <c r="Q3037" s="27">
        <f>IF(UBER[[Trip duration ]]="","",HOUR(P3037)*60 + MINUTE(P3037))</f>
        <v>33</v>
      </c>
      <c r="R3037" s="27"/>
    </row>
    <row r="3038" spans="1:18" x14ac:dyDescent="0.3">
      <c r="A3038" s="1">
        <v>3049</v>
      </c>
      <c r="B3038" s="1" t="s">
        <v>8</v>
      </c>
      <c r="C3038" s="1">
        <v>94</v>
      </c>
      <c r="D3038" s="1" t="str">
        <f t="shared" si="141"/>
        <v>Yes</v>
      </c>
      <c r="E3038" s="1" t="s">
        <v>9</v>
      </c>
      <c r="F3038" s="2">
        <f>UBER[[#This Row],[Request Date]]+UBER[[#This Row],[Request Time]]</f>
        <v>42564.321527777778</v>
      </c>
      <c r="G3038" s="3">
        <v>42564</v>
      </c>
      <c r="H3038" s="4">
        <v>0.3215277777777778</v>
      </c>
      <c r="I3038" s="27">
        <f>HOUR(UBER[[#This Row],[Request Timestamp]])</f>
        <v>7</v>
      </c>
      <c r="J3038" s="4" t="str">
        <f t="shared" si="142"/>
        <v>Early Morning</v>
      </c>
      <c r="K3038" s="4" t="str">
        <f>TEXT(UBER[[#This Row],[Request Date]],"dddd")</f>
        <v>Wednesday</v>
      </c>
      <c r="L3038" s="2" t="str">
        <f>IF(OR(UBER[Drop Date]="NA", UBER[Drop Time]="NA"), "NA",M3038+N3038)</f>
        <v>NA</v>
      </c>
      <c r="M3038" s="3" t="s">
        <v>6</v>
      </c>
      <c r="N3038" s="4"/>
      <c r="O3038" s="4" t="str">
        <f>IF(UBER[Drop Date]="NA","No","yes")</f>
        <v>No</v>
      </c>
      <c r="P3038" s="4" t="str">
        <f t="shared" si="143"/>
        <v/>
      </c>
      <c r="Q3038" s="27" t="str">
        <f>IF(UBER[[Trip duration ]]="","",HOUR(P3038)*60 + MINUTE(P3038))</f>
        <v/>
      </c>
      <c r="R3038" s="27"/>
    </row>
    <row r="3039" spans="1:18" x14ac:dyDescent="0.3">
      <c r="A3039" s="1">
        <v>3050</v>
      </c>
      <c r="B3039" s="1" t="s">
        <v>8</v>
      </c>
      <c r="C3039" s="1">
        <v>142</v>
      </c>
      <c r="D3039" s="1" t="str">
        <f t="shared" si="141"/>
        <v>Yes</v>
      </c>
      <c r="E3039" s="1" t="s">
        <v>9</v>
      </c>
      <c r="F3039" s="2">
        <f>UBER[[#This Row],[Request Date]]+UBER[[#This Row],[Request Time]]</f>
        <v>42564.324999999997</v>
      </c>
      <c r="G3039" s="3">
        <v>42564</v>
      </c>
      <c r="H3039" s="4">
        <v>0.32500000000000001</v>
      </c>
      <c r="I3039" s="27">
        <f>HOUR(UBER[[#This Row],[Request Timestamp]])</f>
        <v>7</v>
      </c>
      <c r="J3039" s="4" t="str">
        <f t="shared" si="142"/>
        <v>Early Morning</v>
      </c>
      <c r="K3039" s="4" t="str">
        <f>TEXT(UBER[[#This Row],[Request Date]],"dddd")</f>
        <v>Wednesday</v>
      </c>
      <c r="L3039" s="2" t="str">
        <f>IF(OR(UBER[Drop Date]="NA", UBER[Drop Time]="NA"), "NA",M3039+N3039)</f>
        <v>NA</v>
      </c>
      <c r="M3039" s="3" t="s">
        <v>6</v>
      </c>
      <c r="N3039" s="4"/>
      <c r="O3039" s="4" t="str">
        <f>IF(UBER[Drop Date]="NA","No","yes")</f>
        <v>No</v>
      </c>
      <c r="P3039" s="4" t="str">
        <f t="shared" si="143"/>
        <v/>
      </c>
      <c r="Q3039" s="27" t="str">
        <f>IF(UBER[[Trip duration ]]="","",HOUR(P3039)*60 + MINUTE(P3039))</f>
        <v/>
      </c>
      <c r="R3039" s="27"/>
    </row>
    <row r="3040" spans="1:18" x14ac:dyDescent="0.3">
      <c r="A3040" s="1">
        <v>3051</v>
      </c>
      <c r="B3040" s="1" t="s">
        <v>8</v>
      </c>
      <c r="C3040" s="1">
        <v>242</v>
      </c>
      <c r="D3040" s="1" t="str">
        <f t="shared" si="141"/>
        <v>Yes</v>
      </c>
      <c r="E3040" s="1" t="s">
        <v>5</v>
      </c>
      <c r="F3040" s="2">
        <f>UBER[[#This Row],[Request Date]]+UBER[[#This Row],[Request Time]]</f>
        <v>42564.320833333331</v>
      </c>
      <c r="G3040" s="3">
        <v>42564</v>
      </c>
      <c r="H3040" s="4">
        <v>0.32083333333333336</v>
      </c>
      <c r="I3040" s="27">
        <f>HOUR(UBER[[#This Row],[Request Timestamp]])</f>
        <v>7</v>
      </c>
      <c r="J3040" s="4" t="str">
        <f t="shared" si="142"/>
        <v>Early Morning</v>
      </c>
      <c r="K3040" s="4" t="str">
        <f>TEXT(UBER[[#This Row],[Request Date]],"dddd")</f>
        <v>Wednesday</v>
      </c>
      <c r="L3040" s="2">
        <f>IF(OR(UBER[Drop Date]="NA", UBER[Drop Time]="NA"), "NA",M3040+N3040)</f>
        <v>42564.361805555556</v>
      </c>
      <c r="M3040" s="3">
        <v>42564</v>
      </c>
      <c r="N3040" s="4">
        <v>0.36180555555555555</v>
      </c>
      <c r="O3040" s="4" t="str">
        <f>IF(UBER[Drop Date]="NA","No","yes")</f>
        <v>yes</v>
      </c>
      <c r="P3040" s="4">
        <f t="shared" si="143"/>
        <v>4.0972222224809229E-2</v>
      </c>
      <c r="Q3040" s="27">
        <f>IF(UBER[[Trip duration ]]="","",HOUR(P3040)*60 + MINUTE(P3040))</f>
        <v>59</v>
      </c>
      <c r="R3040" s="27"/>
    </row>
    <row r="3041" spans="1:18" x14ac:dyDescent="0.3">
      <c r="A3041" s="1">
        <v>3052</v>
      </c>
      <c r="B3041" s="1" t="s">
        <v>4</v>
      </c>
      <c r="C3041" s="1">
        <v>122</v>
      </c>
      <c r="D3041" s="1" t="str">
        <f t="shared" si="141"/>
        <v>Yes</v>
      </c>
      <c r="E3041" s="1" t="s">
        <v>5</v>
      </c>
      <c r="F3041" s="2">
        <f>UBER[[#This Row],[Request Date]]+UBER[[#This Row],[Request Time]]</f>
        <v>42564.321527777778</v>
      </c>
      <c r="G3041" s="3">
        <v>42564</v>
      </c>
      <c r="H3041" s="4">
        <v>0.3215277777777778</v>
      </c>
      <c r="I3041" s="27">
        <f>HOUR(UBER[[#This Row],[Request Timestamp]])</f>
        <v>7</v>
      </c>
      <c r="J3041" s="4" t="str">
        <f t="shared" si="142"/>
        <v>Early Morning</v>
      </c>
      <c r="K3041" s="4" t="str">
        <f>TEXT(UBER[[#This Row],[Request Date]],"dddd")</f>
        <v>Wednesday</v>
      </c>
      <c r="L3041" s="2">
        <f>IF(OR(UBER[Drop Date]="NA", UBER[Drop Time]="NA"), "NA",M3041+N3041)</f>
        <v>42564.370138888888</v>
      </c>
      <c r="M3041" s="3">
        <v>42564</v>
      </c>
      <c r="N3041" s="4">
        <v>0.37013888888888885</v>
      </c>
      <c r="O3041" s="4" t="str">
        <f>IF(UBER[Drop Date]="NA","No","yes")</f>
        <v>yes</v>
      </c>
      <c r="P3041" s="4">
        <f t="shared" si="143"/>
        <v>4.8611111109494232E-2</v>
      </c>
      <c r="Q3041" s="27">
        <f>IF(UBER[[Trip duration ]]="","",HOUR(P3041)*60 + MINUTE(P3041))</f>
        <v>70</v>
      </c>
      <c r="R3041" s="27"/>
    </row>
    <row r="3042" spans="1:18" x14ac:dyDescent="0.3">
      <c r="A3042" s="1">
        <v>3053</v>
      </c>
      <c r="B3042" s="1" t="s">
        <v>8</v>
      </c>
      <c r="C3042" s="1">
        <v>142</v>
      </c>
      <c r="D3042" s="1" t="str">
        <f t="shared" si="141"/>
        <v>Yes</v>
      </c>
      <c r="E3042" s="1" t="s">
        <v>9</v>
      </c>
      <c r="F3042" s="2">
        <f>UBER[[#This Row],[Request Date]]+UBER[[#This Row],[Request Time]]</f>
        <v>42564.322222222225</v>
      </c>
      <c r="G3042" s="3">
        <v>42564</v>
      </c>
      <c r="H3042" s="4">
        <v>0.32222222222222224</v>
      </c>
      <c r="I3042" s="27">
        <f>HOUR(UBER[[#This Row],[Request Timestamp]])</f>
        <v>7</v>
      </c>
      <c r="J3042" s="4" t="str">
        <f t="shared" si="142"/>
        <v>Early Morning</v>
      </c>
      <c r="K3042" s="4" t="str">
        <f>TEXT(UBER[[#This Row],[Request Date]],"dddd")</f>
        <v>Wednesday</v>
      </c>
      <c r="L3042" s="2" t="str">
        <f>IF(OR(UBER[Drop Date]="NA", UBER[Drop Time]="NA"), "NA",M3042+N3042)</f>
        <v>NA</v>
      </c>
      <c r="M3042" s="3" t="s">
        <v>6</v>
      </c>
      <c r="N3042" s="4"/>
      <c r="O3042" s="4" t="str">
        <f>IF(UBER[Drop Date]="NA","No","yes")</f>
        <v>No</v>
      </c>
      <c r="P3042" s="4" t="str">
        <f t="shared" si="143"/>
        <v/>
      </c>
      <c r="Q3042" s="27" t="str">
        <f>IF(UBER[[Trip duration ]]="","",HOUR(P3042)*60 + MINUTE(P3042))</f>
        <v/>
      </c>
      <c r="R3042" s="27"/>
    </row>
    <row r="3043" spans="1:18" x14ac:dyDescent="0.3">
      <c r="A3043" s="1">
        <v>3054</v>
      </c>
      <c r="B3043" s="1" t="s">
        <v>8</v>
      </c>
      <c r="C3043" s="1">
        <v>166</v>
      </c>
      <c r="D3043" s="1" t="str">
        <f t="shared" si="141"/>
        <v>Yes</v>
      </c>
      <c r="E3043" s="1" t="s">
        <v>9</v>
      </c>
      <c r="F3043" s="2">
        <f>UBER[[#This Row],[Request Date]]+UBER[[#This Row],[Request Time]]</f>
        <v>42564.324999999997</v>
      </c>
      <c r="G3043" s="3">
        <v>42564</v>
      </c>
      <c r="H3043" s="4">
        <v>0.32500000000000001</v>
      </c>
      <c r="I3043" s="27">
        <f>HOUR(UBER[[#This Row],[Request Timestamp]])</f>
        <v>7</v>
      </c>
      <c r="J3043" s="4" t="str">
        <f t="shared" si="142"/>
        <v>Early Morning</v>
      </c>
      <c r="K3043" s="4" t="str">
        <f>TEXT(UBER[[#This Row],[Request Date]],"dddd")</f>
        <v>Wednesday</v>
      </c>
      <c r="L3043" s="2" t="str">
        <f>IF(OR(UBER[Drop Date]="NA", UBER[Drop Time]="NA"), "NA",M3043+N3043)</f>
        <v>NA</v>
      </c>
      <c r="M3043" s="3" t="s">
        <v>6</v>
      </c>
      <c r="N3043" s="4"/>
      <c r="O3043" s="4" t="str">
        <f>IF(UBER[Drop Date]="NA","No","yes")</f>
        <v>No</v>
      </c>
      <c r="P3043" s="4" t="str">
        <f t="shared" si="143"/>
        <v/>
      </c>
      <c r="Q3043" s="27" t="str">
        <f>IF(UBER[[Trip duration ]]="","",HOUR(P3043)*60 + MINUTE(P3043))</f>
        <v/>
      </c>
      <c r="R3043" s="27"/>
    </row>
    <row r="3044" spans="1:18" x14ac:dyDescent="0.3">
      <c r="A3044" s="1">
        <v>3055</v>
      </c>
      <c r="B3044" s="1" t="s">
        <v>8</v>
      </c>
      <c r="C3044" s="1">
        <v>285</v>
      </c>
      <c r="D3044" s="1" t="str">
        <f t="shared" si="141"/>
        <v>Yes</v>
      </c>
      <c r="E3044" s="1" t="s">
        <v>9</v>
      </c>
      <c r="F3044" s="2">
        <f>UBER[[#This Row],[Request Date]]+UBER[[#This Row],[Request Time]]</f>
        <v>42564.324999999997</v>
      </c>
      <c r="G3044" s="3">
        <v>42564</v>
      </c>
      <c r="H3044" s="4">
        <v>0.32500000000000001</v>
      </c>
      <c r="I3044" s="27">
        <f>HOUR(UBER[[#This Row],[Request Timestamp]])</f>
        <v>7</v>
      </c>
      <c r="J3044" s="4" t="str">
        <f t="shared" si="142"/>
        <v>Early Morning</v>
      </c>
      <c r="K3044" s="4" t="str">
        <f>TEXT(UBER[[#This Row],[Request Date]],"dddd")</f>
        <v>Wednesday</v>
      </c>
      <c r="L3044" s="2" t="str">
        <f>IF(OR(UBER[Drop Date]="NA", UBER[Drop Time]="NA"), "NA",M3044+N3044)</f>
        <v>NA</v>
      </c>
      <c r="M3044" s="3" t="s">
        <v>6</v>
      </c>
      <c r="N3044" s="4"/>
      <c r="O3044" s="4" t="str">
        <f>IF(UBER[Drop Date]="NA","No","yes")</f>
        <v>No</v>
      </c>
      <c r="P3044" s="4" t="str">
        <f t="shared" si="143"/>
        <v/>
      </c>
      <c r="Q3044" s="27" t="str">
        <f>IF(UBER[[Trip duration ]]="","",HOUR(P3044)*60 + MINUTE(P3044))</f>
        <v/>
      </c>
      <c r="R3044" s="27"/>
    </row>
    <row r="3045" spans="1:18" x14ac:dyDescent="0.3">
      <c r="A3045" s="1">
        <v>3056</v>
      </c>
      <c r="B3045" s="1" t="s">
        <v>8</v>
      </c>
      <c r="C3045" s="1" t="s">
        <v>6</v>
      </c>
      <c r="D3045" s="1" t="str">
        <f t="shared" si="141"/>
        <v>No</v>
      </c>
      <c r="E3045" s="1" t="s">
        <v>7</v>
      </c>
      <c r="F3045" s="2">
        <f>UBER[[#This Row],[Request Date]]+UBER[[#This Row],[Request Time]]</f>
        <v>42564.324999999997</v>
      </c>
      <c r="G3045" s="3">
        <v>42564</v>
      </c>
      <c r="H3045" s="4">
        <v>0.32500000000000001</v>
      </c>
      <c r="I3045" s="27">
        <f>HOUR(UBER[[#This Row],[Request Timestamp]])</f>
        <v>7</v>
      </c>
      <c r="J3045" s="4" t="str">
        <f t="shared" si="142"/>
        <v>Early Morning</v>
      </c>
      <c r="K3045" s="4" t="str">
        <f>TEXT(UBER[[#This Row],[Request Date]],"dddd")</f>
        <v>Wednesday</v>
      </c>
      <c r="L3045" s="2" t="str">
        <f>IF(OR(UBER[Drop Date]="NA", UBER[Drop Time]="NA"), "NA",M3045+N3045)</f>
        <v>NA</v>
      </c>
      <c r="M3045" s="3" t="s">
        <v>6</v>
      </c>
      <c r="N3045" s="4"/>
      <c r="O3045" s="4" t="str">
        <f>IF(UBER[Drop Date]="NA","No","yes")</f>
        <v>No</v>
      </c>
      <c r="P3045" s="4" t="str">
        <f t="shared" si="143"/>
        <v/>
      </c>
      <c r="Q3045" s="27" t="str">
        <f>IF(UBER[[Trip duration ]]="","",HOUR(P3045)*60 + MINUTE(P3045))</f>
        <v/>
      </c>
      <c r="R3045" s="27"/>
    </row>
    <row r="3046" spans="1:18" x14ac:dyDescent="0.3">
      <c r="A3046" s="1">
        <v>3057</v>
      </c>
      <c r="B3046" s="1" t="s">
        <v>8</v>
      </c>
      <c r="C3046" s="1">
        <v>226</v>
      </c>
      <c r="D3046" s="1" t="str">
        <f t="shared" si="141"/>
        <v>Yes</v>
      </c>
      <c r="E3046" s="1" t="s">
        <v>9</v>
      </c>
      <c r="F3046" s="2">
        <f>UBER[[#This Row],[Request Date]]+UBER[[#This Row],[Request Time]]</f>
        <v>42564.326388888891</v>
      </c>
      <c r="G3046" s="3">
        <v>42564</v>
      </c>
      <c r="H3046" s="4">
        <v>0.3263888888888889</v>
      </c>
      <c r="I3046" s="27">
        <f>HOUR(UBER[[#This Row],[Request Timestamp]])</f>
        <v>7</v>
      </c>
      <c r="J3046" s="4" t="str">
        <f t="shared" si="142"/>
        <v>Early Morning</v>
      </c>
      <c r="K3046" s="4" t="str">
        <f>TEXT(UBER[[#This Row],[Request Date]],"dddd")</f>
        <v>Wednesday</v>
      </c>
      <c r="L3046" s="2" t="str">
        <f>IF(OR(UBER[Drop Date]="NA", UBER[Drop Time]="NA"), "NA",M3046+N3046)</f>
        <v>NA</v>
      </c>
      <c r="M3046" s="3" t="s">
        <v>6</v>
      </c>
      <c r="N3046" s="4"/>
      <c r="O3046" s="4" t="str">
        <f>IF(UBER[Drop Date]="NA","No","yes")</f>
        <v>No</v>
      </c>
      <c r="P3046" s="4" t="str">
        <f t="shared" si="143"/>
        <v/>
      </c>
      <c r="Q3046" s="27" t="str">
        <f>IF(UBER[[Trip duration ]]="","",HOUR(P3046)*60 + MINUTE(P3046))</f>
        <v/>
      </c>
      <c r="R3046" s="27"/>
    </row>
    <row r="3047" spans="1:18" x14ac:dyDescent="0.3">
      <c r="A3047" s="1">
        <v>3058</v>
      </c>
      <c r="B3047" s="1" t="s">
        <v>8</v>
      </c>
      <c r="C3047" s="1" t="s">
        <v>6</v>
      </c>
      <c r="D3047" s="1" t="str">
        <f t="shared" si="141"/>
        <v>No</v>
      </c>
      <c r="E3047" s="1" t="s">
        <v>7</v>
      </c>
      <c r="F3047" s="2">
        <f>UBER[[#This Row],[Request Date]]+UBER[[#This Row],[Request Time]]</f>
        <v>42564.329861111109</v>
      </c>
      <c r="G3047" s="3">
        <v>42564</v>
      </c>
      <c r="H3047" s="4">
        <v>0.3298611111111111</v>
      </c>
      <c r="I3047" s="27">
        <f>HOUR(UBER[[#This Row],[Request Timestamp]])</f>
        <v>7</v>
      </c>
      <c r="J3047" s="4" t="str">
        <f t="shared" si="142"/>
        <v>Early Morning</v>
      </c>
      <c r="K3047" s="4" t="str">
        <f>TEXT(UBER[[#This Row],[Request Date]],"dddd")</f>
        <v>Wednesday</v>
      </c>
      <c r="L3047" s="2" t="str">
        <f>IF(OR(UBER[Drop Date]="NA", UBER[Drop Time]="NA"), "NA",M3047+N3047)</f>
        <v>NA</v>
      </c>
      <c r="M3047" s="3" t="s">
        <v>6</v>
      </c>
      <c r="N3047" s="4"/>
      <c r="O3047" s="4" t="str">
        <f>IF(UBER[Drop Date]="NA","No","yes")</f>
        <v>No</v>
      </c>
      <c r="P3047" s="4" t="str">
        <f t="shared" si="143"/>
        <v/>
      </c>
      <c r="Q3047" s="27" t="str">
        <f>IF(UBER[[Trip duration ]]="","",HOUR(P3047)*60 + MINUTE(P3047))</f>
        <v/>
      </c>
      <c r="R3047" s="27"/>
    </row>
    <row r="3048" spans="1:18" x14ac:dyDescent="0.3">
      <c r="A3048" s="1">
        <v>3059</v>
      </c>
      <c r="B3048" s="1" t="s">
        <v>8</v>
      </c>
      <c r="C3048" s="1">
        <v>6</v>
      </c>
      <c r="D3048" s="1" t="str">
        <f t="shared" si="141"/>
        <v>Yes</v>
      </c>
      <c r="E3048" s="1" t="s">
        <v>9</v>
      </c>
      <c r="F3048" s="2">
        <f>UBER[[#This Row],[Request Date]]+UBER[[#This Row],[Request Time]]</f>
        <v>42564.330555555556</v>
      </c>
      <c r="G3048" s="3">
        <v>42564</v>
      </c>
      <c r="H3048" s="4">
        <v>0.33055555555555555</v>
      </c>
      <c r="I3048" s="27">
        <f>HOUR(UBER[[#This Row],[Request Timestamp]])</f>
        <v>7</v>
      </c>
      <c r="J3048" s="4" t="str">
        <f t="shared" si="142"/>
        <v>Early Morning</v>
      </c>
      <c r="K3048" s="4" t="str">
        <f>TEXT(UBER[[#This Row],[Request Date]],"dddd")</f>
        <v>Wednesday</v>
      </c>
      <c r="L3048" s="2" t="str">
        <f>IF(OR(UBER[Drop Date]="NA", UBER[Drop Time]="NA"), "NA",M3048+N3048)</f>
        <v>NA</v>
      </c>
      <c r="M3048" s="3" t="s">
        <v>6</v>
      </c>
      <c r="N3048" s="4"/>
      <c r="O3048" s="4" t="str">
        <f>IF(UBER[Drop Date]="NA","No","yes")</f>
        <v>No</v>
      </c>
      <c r="P3048" s="4" t="str">
        <f t="shared" si="143"/>
        <v/>
      </c>
      <c r="Q3048" s="27" t="str">
        <f>IF(UBER[[Trip duration ]]="","",HOUR(P3048)*60 + MINUTE(P3048))</f>
        <v/>
      </c>
      <c r="R3048" s="27"/>
    </row>
    <row r="3049" spans="1:18" x14ac:dyDescent="0.3">
      <c r="A3049" s="1">
        <v>3060</v>
      </c>
      <c r="B3049" s="1" t="s">
        <v>4</v>
      </c>
      <c r="C3049" s="1">
        <v>44</v>
      </c>
      <c r="D3049" s="1" t="str">
        <f t="shared" si="141"/>
        <v>Yes</v>
      </c>
      <c r="E3049" s="1" t="s">
        <v>5</v>
      </c>
      <c r="F3049" s="2">
        <f>UBER[[#This Row],[Request Date]]+UBER[[#This Row],[Request Time]]</f>
        <v>42564.330555555556</v>
      </c>
      <c r="G3049" s="3">
        <v>42564</v>
      </c>
      <c r="H3049" s="4">
        <v>0.33055555555555555</v>
      </c>
      <c r="I3049" s="27">
        <f>HOUR(UBER[[#This Row],[Request Timestamp]])</f>
        <v>7</v>
      </c>
      <c r="J3049" s="4" t="str">
        <f t="shared" si="142"/>
        <v>Early Morning</v>
      </c>
      <c r="K3049" s="4" t="str">
        <f>TEXT(UBER[[#This Row],[Request Date]],"dddd")</f>
        <v>Wednesday</v>
      </c>
      <c r="L3049" s="2">
        <f>IF(OR(UBER[Drop Date]="NA", UBER[Drop Time]="NA"), "NA",M3049+N3049)</f>
        <v>42564.383333333331</v>
      </c>
      <c r="M3049" s="3">
        <v>42564</v>
      </c>
      <c r="N3049" s="4">
        <v>0.3833333333333333</v>
      </c>
      <c r="O3049" s="4" t="str">
        <f>IF(UBER[Drop Date]="NA","No","yes")</f>
        <v>yes</v>
      </c>
      <c r="P3049" s="4">
        <f t="shared" si="143"/>
        <v>5.2777777775190771E-2</v>
      </c>
      <c r="Q3049" s="27">
        <f>IF(UBER[[Trip duration ]]="","",HOUR(P3049)*60 + MINUTE(P3049))</f>
        <v>76</v>
      </c>
      <c r="R3049" s="27"/>
    </row>
    <row r="3050" spans="1:18" x14ac:dyDescent="0.3">
      <c r="A3050" s="1">
        <v>3061</v>
      </c>
      <c r="B3050" s="1" t="s">
        <v>8</v>
      </c>
      <c r="C3050" s="1">
        <v>150</v>
      </c>
      <c r="D3050" s="1" t="str">
        <f t="shared" si="141"/>
        <v>Yes</v>
      </c>
      <c r="E3050" s="1" t="s">
        <v>9</v>
      </c>
      <c r="F3050" s="2">
        <f>UBER[[#This Row],[Request Date]]+UBER[[#This Row],[Request Time]]</f>
        <v>42564.328472222223</v>
      </c>
      <c r="G3050" s="3">
        <v>42564</v>
      </c>
      <c r="H3050" s="4">
        <v>0.32847222222222222</v>
      </c>
      <c r="I3050" s="27">
        <f>HOUR(UBER[[#This Row],[Request Timestamp]])</f>
        <v>7</v>
      </c>
      <c r="J3050" s="4" t="str">
        <f t="shared" si="142"/>
        <v>Early Morning</v>
      </c>
      <c r="K3050" s="4" t="str">
        <f>TEXT(UBER[[#This Row],[Request Date]],"dddd")</f>
        <v>Wednesday</v>
      </c>
      <c r="L3050" s="2" t="str">
        <f>IF(OR(UBER[Drop Date]="NA", UBER[Drop Time]="NA"), "NA",M3050+N3050)</f>
        <v>NA</v>
      </c>
      <c r="M3050" s="3" t="s">
        <v>6</v>
      </c>
      <c r="N3050" s="4"/>
      <c r="O3050" s="4" t="str">
        <f>IF(UBER[Drop Date]="NA","No","yes")</f>
        <v>No</v>
      </c>
      <c r="P3050" s="4" t="str">
        <f t="shared" si="143"/>
        <v/>
      </c>
      <c r="Q3050" s="27" t="str">
        <f>IF(UBER[[Trip duration ]]="","",HOUR(P3050)*60 + MINUTE(P3050))</f>
        <v/>
      </c>
      <c r="R3050" s="27"/>
    </row>
    <row r="3051" spans="1:18" x14ac:dyDescent="0.3">
      <c r="A3051" s="1">
        <v>3062</v>
      </c>
      <c r="B3051" s="1" t="s">
        <v>8</v>
      </c>
      <c r="C3051" s="1">
        <v>195</v>
      </c>
      <c r="D3051" s="1" t="str">
        <f t="shared" si="141"/>
        <v>Yes</v>
      </c>
      <c r="E3051" s="1" t="s">
        <v>9</v>
      </c>
      <c r="F3051" s="2">
        <f>UBER[[#This Row],[Request Date]]+UBER[[#This Row],[Request Time]]</f>
        <v>42564.326388888891</v>
      </c>
      <c r="G3051" s="3">
        <v>42564</v>
      </c>
      <c r="H3051" s="4">
        <v>0.3263888888888889</v>
      </c>
      <c r="I3051" s="27">
        <f>HOUR(UBER[[#This Row],[Request Timestamp]])</f>
        <v>7</v>
      </c>
      <c r="J3051" s="4" t="str">
        <f t="shared" si="142"/>
        <v>Early Morning</v>
      </c>
      <c r="K3051" s="4" t="str">
        <f>TEXT(UBER[[#This Row],[Request Date]],"dddd")</f>
        <v>Wednesday</v>
      </c>
      <c r="L3051" s="2" t="str">
        <f>IF(OR(UBER[Drop Date]="NA", UBER[Drop Time]="NA"), "NA",M3051+N3051)</f>
        <v>NA</v>
      </c>
      <c r="M3051" s="3" t="s">
        <v>6</v>
      </c>
      <c r="N3051" s="4"/>
      <c r="O3051" s="4" t="str">
        <f>IF(UBER[Drop Date]="NA","No","yes")</f>
        <v>No</v>
      </c>
      <c r="P3051" s="4" t="str">
        <f t="shared" si="143"/>
        <v/>
      </c>
      <c r="Q3051" s="27" t="str">
        <f>IF(UBER[[Trip duration ]]="","",HOUR(P3051)*60 + MINUTE(P3051))</f>
        <v/>
      </c>
      <c r="R3051" s="27"/>
    </row>
    <row r="3052" spans="1:18" x14ac:dyDescent="0.3">
      <c r="A3052" s="1">
        <v>3063</v>
      </c>
      <c r="B3052" s="1" t="s">
        <v>8</v>
      </c>
      <c r="C3052" s="1">
        <v>271</v>
      </c>
      <c r="D3052" s="1" t="str">
        <f t="shared" si="141"/>
        <v>Yes</v>
      </c>
      <c r="E3052" s="1" t="s">
        <v>9</v>
      </c>
      <c r="F3052" s="2">
        <f>UBER[[#This Row],[Request Date]]+UBER[[#This Row],[Request Time]]</f>
        <v>42564.329861111109</v>
      </c>
      <c r="G3052" s="3">
        <v>42564</v>
      </c>
      <c r="H3052" s="4">
        <v>0.3298611111111111</v>
      </c>
      <c r="I3052" s="27">
        <f>HOUR(UBER[[#This Row],[Request Timestamp]])</f>
        <v>7</v>
      </c>
      <c r="J3052" s="4" t="str">
        <f t="shared" si="142"/>
        <v>Early Morning</v>
      </c>
      <c r="K3052" s="4" t="str">
        <f>TEXT(UBER[[#This Row],[Request Date]],"dddd")</f>
        <v>Wednesday</v>
      </c>
      <c r="L3052" s="2" t="str">
        <f>IF(OR(UBER[Drop Date]="NA", UBER[Drop Time]="NA"), "NA",M3052+N3052)</f>
        <v>NA</v>
      </c>
      <c r="M3052" s="3" t="s">
        <v>6</v>
      </c>
      <c r="N3052" s="4"/>
      <c r="O3052" s="4" t="str">
        <f>IF(UBER[Drop Date]="NA","No","yes")</f>
        <v>No</v>
      </c>
      <c r="P3052" s="4" t="str">
        <f t="shared" si="143"/>
        <v/>
      </c>
      <c r="Q3052" s="27" t="str">
        <f>IF(UBER[[Trip duration ]]="","",HOUR(P3052)*60 + MINUTE(P3052))</f>
        <v/>
      </c>
      <c r="R3052" s="27"/>
    </row>
    <row r="3053" spans="1:18" x14ac:dyDescent="0.3">
      <c r="A3053" s="1">
        <v>3064</v>
      </c>
      <c r="B3053" s="1" t="s">
        <v>8</v>
      </c>
      <c r="C3053" s="1">
        <v>22</v>
      </c>
      <c r="D3053" s="1" t="str">
        <f t="shared" si="141"/>
        <v>Yes</v>
      </c>
      <c r="E3053" s="1" t="s">
        <v>5</v>
      </c>
      <c r="F3053" s="2">
        <f>UBER[[#This Row],[Request Date]]+UBER[[#This Row],[Request Time]]</f>
        <v>42564.334722222222</v>
      </c>
      <c r="G3053" s="3">
        <v>42564</v>
      </c>
      <c r="H3053" s="4">
        <v>0.3347222222222222</v>
      </c>
      <c r="I3053" s="27">
        <f>HOUR(UBER[[#This Row],[Request Timestamp]])</f>
        <v>8</v>
      </c>
      <c r="J3053" s="4" t="str">
        <f t="shared" si="142"/>
        <v>Morning</v>
      </c>
      <c r="K3053" s="4" t="str">
        <f>TEXT(UBER[[#This Row],[Request Date]],"dddd")</f>
        <v>Wednesday</v>
      </c>
      <c r="L3053" s="2">
        <f>IF(OR(UBER[Drop Date]="NA", UBER[Drop Time]="NA"), "NA",M3053+N3053)</f>
        <v>42564.373611111114</v>
      </c>
      <c r="M3053" s="3">
        <v>42564</v>
      </c>
      <c r="N3053" s="4">
        <v>0.37361111111111112</v>
      </c>
      <c r="O3053" s="4" t="str">
        <f>IF(UBER[Drop Date]="NA","No","yes")</f>
        <v>yes</v>
      </c>
      <c r="P3053" s="4">
        <f t="shared" si="143"/>
        <v>3.888888889196096E-2</v>
      </c>
      <c r="Q3053" s="27">
        <f>IF(UBER[[Trip duration ]]="","",HOUR(P3053)*60 + MINUTE(P3053))</f>
        <v>56</v>
      </c>
      <c r="R3053" s="27"/>
    </row>
    <row r="3054" spans="1:18" x14ac:dyDescent="0.3">
      <c r="A3054" s="1">
        <v>3065</v>
      </c>
      <c r="B3054" s="1" t="s">
        <v>4</v>
      </c>
      <c r="C3054" s="1">
        <v>71</v>
      </c>
      <c r="D3054" s="1" t="str">
        <f t="shared" si="141"/>
        <v>Yes</v>
      </c>
      <c r="E3054" s="1" t="s">
        <v>5</v>
      </c>
      <c r="F3054" s="2">
        <f>UBER[[#This Row],[Request Date]]+UBER[[#This Row],[Request Time]]</f>
        <v>42564.329861111109</v>
      </c>
      <c r="G3054" s="3">
        <v>42564</v>
      </c>
      <c r="H3054" s="4">
        <v>0.3298611111111111</v>
      </c>
      <c r="I3054" s="27">
        <f>HOUR(UBER[[#This Row],[Request Timestamp]])</f>
        <v>7</v>
      </c>
      <c r="J3054" s="4" t="str">
        <f t="shared" si="142"/>
        <v>Early Morning</v>
      </c>
      <c r="K3054" s="4" t="str">
        <f>TEXT(UBER[[#This Row],[Request Date]],"dddd")</f>
        <v>Wednesday</v>
      </c>
      <c r="L3054" s="2">
        <f>IF(OR(UBER[Drop Date]="NA", UBER[Drop Time]="NA"), "NA",M3054+N3054)</f>
        <v>42564.351388888892</v>
      </c>
      <c r="M3054" s="3">
        <v>42564</v>
      </c>
      <c r="N3054" s="4">
        <v>0.35138888888888892</v>
      </c>
      <c r="O3054" s="4" t="str">
        <f>IF(UBER[Drop Date]="NA","No","yes")</f>
        <v>yes</v>
      </c>
      <c r="P3054" s="4">
        <f t="shared" si="143"/>
        <v>2.1527777782466728E-2</v>
      </c>
      <c r="Q3054" s="27">
        <f>IF(UBER[[Trip duration ]]="","",HOUR(P3054)*60 + MINUTE(P3054))</f>
        <v>31</v>
      </c>
      <c r="R3054" s="27"/>
    </row>
    <row r="3055" spans="1:18" x14ac:dyDescent="0.3">
      <c r="A3055" s="1">
        <v>3066</v>
      </c>
      <c r="B3055" s="1" t="s">
        <v>8</v>
      </c>
      <c r="C3055" s="1">
        <v>76</v>
      </c>
      <c r="D3055" s="1" t="str">
        <f t="shared" si="141"/>
        <v>Yes</v>
      </c>
      <c r="E3055" s="1" t="s">
        <v>5</v>
      </c>
      <c r="F3055" s="2">
        <f>UBER[[#This Row],[Request Date]]+UBER[[#This Row],[Request Time]]</f>
        <v>42564.331250000003</v>
      </c>
      <c r="G3055" s="3">
        <v>42564</v>
      </c>
      <c r="H3055" s="4">
        <v>0.33124999999999999</v>
      </c>
      <c r="I3055" s="27">
        <f>HOUR(UBER[[#This Row],[Request Timestamp]])</f>
        <v>7</v>
      </c>
      <c r="J3055" s="4" t="str">
        <f t="shared" si="142"/>
        <v>Early Morning</v>
      </c>
      <c r="K3055" s="4" t="str">
        <f>TEXT(UBER[[#This Row],[Request Date]],"dddd")</f>
        <v>Wednesday</v>
      </c>
      <c r="L3055" s="2">
        <f>IF(OR(UBER[Drop Date]="NA", UBER[Drop Time]="NA"), "NA",M3055+N3055)</f>
        <v>42564.363888888889</v>
      </c>
      <c r="M3055" s="3">
        <v>42564</v>
      </c>
      <c r="N3055" s="4">
        <v>0.36388888888888887</v>
      </c>
      <c r="O3055" s="4" t="str">
        <f>IF(UBER[Drop Date]="NA","No","yes")</f>
        <v>yes</v>
      </c>
      <c r="P3055" s="4">
        <f t="shared" si="143"/>
        <v>3.2638888886140194E-2</v>
      </c>
      <c r="Q3055" s="27">
        <f>IF(UBER[[Trip duration ]]="","",HOUR(P3055)*60 + MINUTE(P3055))</f>
        <v>47</v>
      </c>
      <c r="R3055" s="27"/>
    </row>
    <row r="3056" spans="1:18" x14ac:dyDescent="0.3">
      <c r="A3056" s="1">
        <v>3067</v>
      </c>
      <c r="B3056" s="1" t="s">
        <v>8</v>
      </c>
      <c r="C3056" s="1">
        <v>139</v>
      </c>
      <c r="D3056" s="1" t="str">
        <f t="shared" si="141"/>
        <v>Yes</v>
      </c>
      <c r="E3056" s="1" t="s">
        <v>5</v>
      </c>
      <c r="F3056" s="2">
        <f>UBER[[#This Row],[Request Date]]+UBER[[#This Row],[Request Time]]</f>
        <v>42564.332638888889</v>
      </c>
      <c r="G3056" s="3">
        <v>42564</v>
      </c>
      <c r="H3056" s="4">
        <v>0.33263888888888887</v>
      </c>
      <c r="I3056" s="27">
        <f>HOUR(UBER[[#This Row],[Request Timestamp]])</f>
        <v>7</v>
      </c>
      <c r="J3056" s="4" t="str">
        <f t="shared" si="142"/>
        <v>Early Morning</v>
      </c>
      <c r="K3056" s="4" t="str">
        <f>TEXT(UBER[[#This Row],[Request Date]],"dddd")</f>
        <v>Wednesday</v>
      </c>
      <c r="L3056" s="2">
        <f>IF(OR(UBER[Drop Date]="NA", UBER[Drop Time]="NA"), "NA",M3056+N3056)</f>
        <v>42564.375694444447</v>
      </c>
      <c r="M3056" s="3">
        <v>42564</v>
      </c>
      <c r="N3056" s="4">
        <v>0.3756944444444445</v>
      </c>
      <c r="O3056" s="4" t="str">
        <f>IF(UBER[Drop Date]="NA","No","yes")</f>
        <v>yes</v>
      </c>
      <c r="P3056" s="4">
        <f t="shared" si="143"/>
        <v>4.3055555557657499E-2</v>
      </c>
      <c r="Q3056" s="27">
        <f>IF(UBER[[Trip duration ]]="","",HOUR(P3056)*60 + MINUTE(P3056))</f>
        <v>62</v>
      </c>
      <c r="R3056" s="27"/>
    </row>
    <row r="3057" spans="1:18" x14ac:dyDescent="0.3">
      <c r="A3057" s="1">
        <v>3068</v>
      </c>
      <c r="B3057" s="1" t="s">
        <v>8</v>
      </c>
      <c r="C3057" s="1">
        <v>186</v>
      </c>
      <c r="D3057" s="1" t="str">
        <f t="shared" si="141"/>
        <v>Yes</v>
      </c>
      <c r="E3057" s="1" t="s">
        <v>5</v>
      </c>
      <c r="F3057" s="2">
        <f>UBER[[#This Row],[Request Date]]+UBER[[#This Row],[Request Time]]</f>
        <v>42564.332638888889</v>
      </c>
      <c r="G3057" s="3">
        <v>42564</v>
      </c>
      <c r="H3057" s="4">
        <v>0.33263888888888887</v>
      </c>
      <c r="I3057" s="27">
        <f>HOUR(UBER[[#This Row],[Request Timestamp]])</f>
        <v>7</v>
      </c>
      <c r="J3057" s="4" t="str">
        <f t="shared" si="142"/>
        <v>Early Morning</v>
      </c>
      <c r="K3057" s="4" t="str">
        <f>TEXT(UBER[[#This Row],[Request Date]],"dddd")</f>
        <v>Wednesday</v>
      </c>
      <c r="L3057" s="2">
        <f>IF(OR(UBER[Drop Date]="NA", UBER[Drop Time]="NA"), "NA",M3057+N3057)</f>
        <v>42564.367361111108</v>
      </c>
      <c r="M3057" s="3">
        <v>42564</v>
      </c>
      <c r="N3057" s="4">
        <v>0.36736111111111108</v>
      </c>
      <c r="O3057" s="4" t="str">
        <f>IF(UBER[Drop Date]="NA","No","yes")</f>
        <v>yes</v>
      </c>
      <c r="P3057" s="4">
        <f t="shared" si="143"/>
        <v>3.4722222218988463E-2</v>
      </c>
      <c r="Q3057" s="27">
        <f>IF(UBER[[Trip duration ]]="","",HOUR(P3057)*60 + MINUTE(P3057))</f>
        <v>50</v>
      </c>
      <c r="R3057" s="27"/>
    </row>
    <row r="3058" spans="1:18" x14ac:dyDescent="0.3">
      <c r="A3058" s="1">
        <v>3069</v>
      </c>
      <c r="B3058" s="1" t="s">
        <v>8</v>
      </c>
      <c r="C3058" s="1">
        <v>238</v>
      </c>
      <c r="D3058" s="1" t="str">
        <f t="shared" si="141"/>
        <v>Yes</v>
      </c>
      <c r="E3058" s="1" t="s">
        <v>5</v>
      </c>
      <c r="F3058" s="2">
        <f>UBER[[#This Row],[Request Date]]+UBER[[#This Row],[Request Time]]</f>
        <v>42564.333333333336</v>
      </c>
      <c r="G3058" s="3">
        <v>42564</v>
      </c>
      <c r="H3058" s="4">
        <v>0.33333333333333331</v>
      </c>
      <c r="I3058" s="27">
        <f>HOUR(UBER[[#This Row],[Request Timestamp]])</f>
        <v>8</v>
      </c>
      <c r="J3058" s="4" t="str">
        <f t="shared" si="142"/>
        <v>Morning</v>
      </c>
      <c r="K3058" s="4" t="str">
        <f>TEXT(UBER[[#This Row],[Request Date]],"dddd")</f>
        <v>Wednesday</v>
      </c>
      <c r="L3058" s="2">
        <f>IF(OR(UBER[Drop Date]="NA", UBER[Drop Time]="NA"), "NA",M3058+N3058)</f>
        <v>42564.370138888888</v>
      </c>
      <c r="M3058" s="3">
        <v>42564</v>
      </c>
      <c r="N3058" s="4">
        <v>0.37013888888888885</v>
      </c>
      <c r="O3058" s="4" t="str">
        <f>IF(UBER[Drop Date]="NA","No","yes")</f>
        <v>yes</v>
      </c>
      <c r="P3058" s="4">
        <f t="shared" si="143"/>
        <v>3.6805555551836733E-2</v>
      </c>
      <c r="Q3058" s="27">
        <f>IF(UBER[[Trip duration ]]="","",HOUR(P3058)*60 + MINUTE(P3058))</f>
        <v>53</v>
      </c>
      <c r="R3058" s="27"/>
    </row>
    <row r="3059" spans="1:18" x14ac:dyDescent="0.3">
      <c r="A3059" s="1">
        <v>3070</v>
      </c>
      <c r="B3059" s="1" t="s">
        <v>8</v>
      </c>
      <c r="C3059" s="1">
        <v>58</v>
      </c>
      <c r="D3059" s="1" t="str">
        <f t="shared" si="141"/>
        <v>Yes</v>
      </c>
      <c r="E3059" s="1" t="s">
        <v>5</v>
      </c>
      <c r="F3059" s="2">
        <f>UBER[[#This Row],[Request Date]]+UBER[[#This Row],[Request Time]]</f>
        <v>42564.328472222223</v>
      </c>
      <c r="G3059" s="3">
        <v>42564</v>
      </c>
      <c r="H3059" s="4">
        <v>0.32847222222222222</v>
      </c>
      <c r="I3059" s="27">
        <f>HOUR(UBER[[#This Row],[Request Timestamp]])</f>
        <v>7</v>
      </c>
      <c r="J3059" s="4" t="str">
        <f t="shared" si="142"/>
        <v>Early Morning</v>
      </c>
      <c r="K3059" s="4" t="str">
        <f>TEXT(UBER[[#This Row],[Request Date]],"dddd")</f>
        <v>Wednesday</v>
      </c>
      <c r="L3059" s="2">
        <f>IF(OR(UBER[Drop Date]="NA", UBER[Drop Time]="NA"), "NA",M3059+N3059)</f>
        <v>42564.370138888888</v>
      </c>
      <c r="M3059" s="3">
        <v>42564</v>
      </c>
      <c r="N3059" s="4">
        <v>0.37013888888888885</v>
      </c>
      <c r="O3059" s="4" t="str">
        <f>IF(UBER[Drop Date]="NA","No","yes")</f>
        <v>yes</v>
      </c>
      <c r="P3059" s="4">
        <f t="shared" si="143"/>
        <v>4.1666666664241347E-2</v>
      </c>
      <c r="Q3059" s="27">
        <f>IF(UBER[[Trip duration ]]="","",HOUR(P3059)*60 + MINUTE(P3059))</f>
        <v>60</v>
      </c>
      <c r="R3059" s="27"/>
    </row>
    <row r="3060" spans="1:18" x14ac:dyDescent="0.3">
      <c r="A3060" s="1">
        <v>3071</v>
      </c>
      <c r="B3060" s="1" t="s">
        <v>8</v>
      </c>
      <c r="C3060" s="1" t="s">
        <v>6</v>
      </c>
      <c r="D3060" s="1" t="str">
        <f t="shared" si="141"/>
        <v>No</v>
      </c>
      <c r="E3060" s="1" t="s">
        <v>7</v>
      </c>
      <c r="F3060" s="2">
        <f>UBER[[#This Row],[Request Date]]+UBER[[#This Row],[Request Time]]</f>
        <v>42564.338194444441</v>
      </c>
      <c r="G3060" s="3">
        <v>42564</v>
      </c>
      <c r="H3060" s="4">
        <v>0.33819444444444446</v>
      </c>
      <c r="I3060" s="27">
        <f>HOUR(UBER[[#This Row],[Request Timestamp]])</f>
        <v>8</v>
      </c>
      <c r="J3060" s="4" t="str">
        <f t="shared" si="142"/>
        <v>Morning</v>
      </c>
      <c r="K3060" s="4" t="str">
        <f>TEXT(UBER[[#This Row],[Request Date]],"dddd")</f>
        <v>Wednesday</v>
      </c>
      <c r="L3060" s="2" t="str">
        <f>IF(OR(UBER[Drop Date]="NA", UBER[Drop Time]="NA"), "NA",M3060+N3060)</f>
        <v>NA</v>
      </c>
      <c r="M3060" s="3" t="s">
        <v>6</v>
      </c>
      <c r="N3060" s="4"/>
      <c r="O3060" s="4" t="str">
        <f>IF(UBER[Drop Date]="NA","No","yes")</f>
        <v>No</v>
      </c>
      <c r="P3060" s="4" t="str">
        <f t="shared" si="143"/>
        <v/>
      </c>
      <c r="Q3060" s="27" t="str">
        <f>IF(UBER[[Trip duration ]]="","",HOUR(P3060)*60 + MINUTE(P3060))</f>
        <v/>
      </c>
      <c r="R3060" s="27"/>
    </row>
    <row r="3061" spans="1:18" x14ac:dyDescent="0.3">
      <c r="A3061" s="1">
        <v>3072</v>
      </c>
      <c r="B3061" s="1" t="s">
        <v>4</v>
      </c>
      <c r="C3061" s="1">
        <v>9</v>
      </c>
      <c r="D3061" s="1" t="str">
        <f t="shared" si="141"/>
        <v>Yes</v>
      </c>
      <c r="E3061" s="1" t="s">
        <v>5</v>
      </c>
      <c r="F3061" s="2">
        <f>UBER[[#This Row],[Request Date]]+UBER[[#This Row],[Request Time]]</f>
        <v>42564.336111111108</v>
      </c>
      <c r="G3061" s="3">
        <v>42564</v>
      </c>
      <c r="H3061" s="4">
        <v>0.33611111111111108</v>
      </c>
      <c r="I3061" s="27">
        <f>HOUR(UBER[[#This Row],[Request Timestamp]])</f>
        <v>8</v>
      </c>
      <c r="J3061" s="4" t="str">
        <f t="shared" si="142"/>
        <v>Morning</v>
      </c>
      <c r="K3061" s="4" t="str">
        <f>TEXT(UBER[[#This Row],[Request Date]],"dddd")</f>
        <v>Wednesday</v>
      </c>
      <c r="L3061" s="2">
        <f>IF(OR(UBER[Drop Date]="NA", UBER[Drop Time]="NA"), "NA",M3061+N3061)</f>
        <v>42564.35833333333</v>
      </c>
      <c r="M3061" s="3">
        <v>42564</v>
      </c>
      <c r="N3061" s="4">
        <v>0.35833333333333334</v>
      </c>
      <c r="O3061" s="4" t="str">
        <f>IF(UBER[Drop Date]="NA","No","yes")</f>
        <v>yes</v>
      </c>
      <c r="P3061" s="4">
        <f t="shared" si="143"/>
        <v>2.2222222221898846E-2</v>
      </c>
      <c r="Q3061" s="27">
        <f>IF(UBER[[Trip duration ]]="","",HOUR(P3061)*60 + MINUTE(P3061))</f>
        <v>32</v>
      </c>
      <c r="R3061" s="27"/>
    </row>
    <row r="3062" spans="1:18" x14ac:dyDescent="0.3">
      <c r="A3062" s="1">
        <v>3073</v>
      </c>
      <c r="B3062" s="1" t="s">
        <v>8</v>
      </c>
      <c r="C3062" s="1">
        <v>28</v>
      </c>
      <c r="D3062" s="1" t="str">
        <f t="shared" si="141"/>
        <v>Yes</v>
      </c>
      <c r="E3062" s="1" t="s">
        <v>9</v>
      </c>
      <c r="F3062" s="2">
        <f>UBER[[#This Row],[Request Date]]+UBER[[#This Row],[Request Time]]</f>
        <v>42564.334027777775</v>
      </c>
      <c r="G3062" s="3">
        <v>42564</v>
      </c>
      <c r="H3062" s="4">
        <v>0.33402777777777781</v>
      </c>
      <c r="I3062" s="27">
        <f>HOUR(UBER[[#This Row],[Request Timestamp]])</f>
        <v>8</v>
      </c>
      <c r="J3062" s="4" t="str">
        <f t="shared" si="142"/>
        <v>Morning</v>
      </c>
      <c r="K3062" s="4" t="str">
        <f>TEXT(UBER[[#This Row],[Request Date]],"dddd")</f>
        <v>Wednesday</v>
      </c>
      <c r="L3062" s="2" t="str">
        <f>IF(OR(UBER[Drop Date]="NA", UBER[Drop Time]="NA"), "NA",M3062+N3062)</f>
        <v>NA</v>
      </c>
      <c r="M3062" s="3" t="s">
        <v>6</v>
      </c>
      <c r="N3062" s="4"/>
      <c r="O3062" s="4" t="str">
        <f>IF(UBER[Drop Date]="NA","No","yes")</f>
        <v>No</v>
      </c>
      <c r="P3062" s="4" t="str">
        <f t="shared" si="143"/>
        <v/>
      </c>
      <c r="Q3062" s="27" t="str">
        <f>IF(UBER[[Trip duration ]]="","",HOUR(P3062)*60 + MINUTE(P3062))</f>
        <v/>
      </c>
      <c r="R3062" s="27"/>
    </row>
    <row r="3063" spans="1:18" x14ac:dyDescent="0.3">
      <c r="A3063" s="1">
        <v>3074</v>
      </c>
      <c r="B3063" s="1" t="s">
        <v>8</v>
      </c>
      <c r="C3063" s="1">
        <v>119</v>
      </c>
      <c r="D3063" s="1" t="str">
        <f t="shared" si="141"/>
        <v>Yes</v>
      </c>
      <c r="E3063" s="1" t="s">
        <v>5</v>
      </c>
      <c r="F3063" s="2">
        <f>UBER[[#This Row],[Request Date]]+UBER[[#This Row],[Request Time]]</f>
        <v>42564.335416666669</v>
      </c>
      <c r="G3063" s="3">
        <v>42564</v>
      </c>
      <c r="H3063" s="4">
        <v>0.3354166666666667</v>
      </c>
      <c r="I3063" s="27">
        <f>HOUR(UBER[[#This Row],[Request Timestamp]])</f>
        <v>8</v>
      </c>
      <c r="J3063" s="4" t="str">
        <f t="shared" si="142"/>
        <v>Morning</v>
      </c>
      <c r="K3063" s="4" t="str">
        <f>TEXT(UBER[[#This Row],[Request Date]],"dddd")</f>
        <v>Wednesday</v>
      </c>
      <c r="L3063" s="2">
        <f>IF(OR(UBER[Drop Date]="NA", UBER[Drop Time]="NA"), "NA",M3063+N3063)</f>
        <v>42564.382638888892</v>
      </c>
      <c r="M3063" s="3">
        <v>42564</v>
      </c>
      <c r="N3063" s="4">
        <v>0.38263888888888892</v>
      </c>
      <c r="O3063" s="4" t="str">
        <f>IF(UBER[Drop Date]="NA","No","yes")</f>
        <v>yes</v>
      </c>
      <c r="P3063" s="4">
        <f t="shared" si="143"/>
        <v>4.7222222223354038E-2</v>
      </c>
      <c r="Q3063" s="27">
        <f>IF(UBER[[Trip duration ]]="","",HOUR(P3063)*60 + MINUTE(P3063))</f>
        <v>68</v>
      </c>
      <c r="R3063" s="27"/>
    </row>
    <row r="3064" spans="1:18" x14ac:dyDescent="0.3">
      <c r="A3064" s="1">
        <v>3075</v>
      </c>
      <c r="B3064" s="1" t="s">
        <v>8</v>
      </c>
      <c r="C3064" s="1">
        <v>2</v>
      </c>
      <c r="D3064" s="1" t="str">
        <f t="shared" si="141"/>
        <v>Yes</v>
      </c>
      <c r="E3064" s="1" t="s">
        <v>5</v>
      </c>
      <c r="F3064" s="2">
        <f>UBER[[#This Row],[Request Date]]+UBER[[#This Row],[Request Time]]</f>
        <v>42564.334722222222</v>
      </c>
      <c r="G3064" s="3">
        <v>42564</v>
      </c>
      <c r="H3064" s="4">
        <v>0.3347222222222222</v>
      </c>
      <c r="I3064" s="27">
        <f>HOUR(UBER[[#This Row],[Request Timestamp]])</f>
        <v>8</v>
      </c>
      <c r="J3064" s="4" t="str">
        <f t="shared" si="142"/>
        <v>Morning</v>
      </c>
      <c r="K3064" s="4" t="str">
        <f>TEXT(UBER[[#This Row],[Request Date]],"dddd")</f>
        <v>Wednesday</v>
      </c>
      <c r="L3064" s="2">
        <f>IF(OR(UBER[Drop Date]="NA", UBER[Drop Time]="NA"), "NA",M3064+N3064)</f>
        <v>42564.386111111111</v>
      </c>
      <c r="M3064" s="3">
        <v>42564</v>
      </c>
      <c r="N3064" s="4">
        <v>0.38611111111111113</v>
      </c>
      <c r="O3064" s="4" t="str">
        <f>IF(UBER[Drop Date]="NA","No","yes")</f>
        <v>yes</v>
      </c>
      <c r="P3064" s="4">
        <f t="shared" si="143"/>
        <v>5.1388888889050577E-2</v>
      </c>
      <c r="Q3064" s="27">
        <f>IF(UBER[[Trip duration ]]="","",HOUR(P3064)*60 + MINUTE(P3064))</f>
        <v>74</v>
      </c>
      <c r="R3064" s="27"/>
    </row>
    <row r="3065" spans="1:18" x14ac:dyDescent="0.3">
      <c r="A3065" s="1">
        <v>3076</v>
      </c>
      <c r="B3065" s="1" t="s">
        <v>8</v>
      </c>
      <c r="C3065" s="1">
        <v>13</v>
      </c>
      <c r="D3065" s="1" t="str">
        <f t="shared" si="141"/>
        <v>Yes</v>
      </c>
      <c r="E3065" s="1" t="s">
        <v>5</v>
      </c>
      <c r="F3065" s="2">
        <f>UBER[[#This Row],[Request Date]]+UBER[[#This Row],[Request Time]]</f>
        <v>42564.339583333334</v>
      </c>
      <c r="G3065" s="3">
        <v>42564</v>
      </c>
      <c r="H3065" s="4">
        <v>0.33958333333333335</v>
      </c>
      <c r="I3065" s="27">
        <f>HOUR(UBER[[#This Row],[Request Timestamp]])</f>
        <v>8</v>
      </c>
      <c r="J3065" s="4" t="str">
        <f t="shared" si="142"/>
        <v>Morning</v>
      </c>
      <c r="K3065" s="4" t="str">
        <f>TEXT(UBER[[#This Row],[Request Date]],"dddd")</f>
        <v>Wednesday</v>
      </c>
      <c r="L3065" s="2">
        <f>IF(OR(UBER[Drop Date]="NA", UBER[Drop Time]="NA"), "NA",M3065+N3065)</f>
        <v>42564.383333333331</v>
      </c>
      <c r="M3065" s="3">
        <v>42564</v>
      </c>
      <c r="N3065" s="4">
        <v>0.3833333333333333</v>
      </c>
      <c r="O3065" s="4" t="str">
        <f>IF(UBER[Drop Date]="NA","No","yes")</f>
        <v>yes</v>
      </c>
      <c r="P3065" s="4">
        <f t="shared" si="143"/>
        <v>4.3749999997089617E-2</v>
      </c>
      <c r="Q3065" s="27">
        <f>IF(UBER[[Trip duration ]]="","",HOUR(P3065)*60 + MINUTE(P3065))</f>
        <v>63</v>
      </c>
      <c r="R3065" s="27"/>
    </row>
    <row r="3066" spans="1:18" x14ac:dyDescent="0.3">
      <c r="A3066" s="1">
        <v>3077</v>
      </c>
      <c r="B3066" s="1" t="s">
        <v>8</v>
      </c>
      <c r="C3066" s="1" t="s">
        <v>6</v>
      </c>
      <c r="D3066" s="1" t="str">
        <f t="shared" si="141"/>
        <v>No</v>
      </c>
      <c r="E3066" s="1" t="s">
        <v>7</v>
      </c>
      <c r="F3066" s="2">
        <f>UBER[[#This Row],[Request Date]]+UBER[[#This Row],[Request Time]]</f>
        <v>42564.341666666667</v>
      </c>
      <c r="G3066" s="3">
        <v>42564</v>
      </c>
      <c r="H3066" s="4">
        <v>0.34166666666666662</v>
      </c>
      <c r="I3066" s="27">
        <f>HOUR(UBER[[#This Row],[Request Timestamp]])</f>
        <v>8</v>
      </c>
      <c r="J3066" s="4" t="str">
        <f t="shared" si="142"/>
        <v>Morning</v>
      </c>
      <c r="K3066" s="4" t="str">
        <f>TEXT(UBER[[#This Row],[Request Date]],"dddd")</f>
        <v>Wednesday</v>
      </c>
      <c r="L3066" s="2" t="str">
        <f>IF(OR(UBER[Drop Date]="NA", UBER[Drop Time]="NA"), "NA",M3066+N3066)</f>
        <v>NA</v>
      </c>
      <c r="M3066" s="3" t="s">
        <v>6</v>
      </c>
      <c r="N3066" s="4"/>
      <c r="O3066" s="4" t="str">
        <f>IF(UBER[Drop Date]="NA","No","yes")</f>
        <v>No</v>
      </c>
      <c r="P3066" s="4" t="str">
        <f t="shared" si="143"/>
        <v/>
      </c>
      <c r="Q3066" s="27" t="str">
        <f>IF(UBER[[Trip duration ]]="","",HOUR(P3066)*60 + MINUTE(P3066))</f>
        <v/>
      </c>
      <c r="R3066" s="27"/>
    </row>
    <row r="3067" spans="1:18" x14ac:dyDescent="0.3">
      <c r="A3067" s="1">
        <v>3078</v>
      </c>
      <c r="B3067" s="1" t="s">
        <v>8</v>
      </c>
      <c r="C3067" s="1" t="s">
        <v>6</v>
      </c>
      <c r="D3067" s="1" t="str">
        <f t="shared" si="141"/>
        <v>No</v>
      </c>
      <c r="E3067" s="1" t="s">
        <v>7</v>
      </c>
      <c r="F3067" s="2">
        <f>UBER[[#This Row],[Request Date]]+UBER[[#This Row],[Request Time]]</f>
        <v>42564.343055555553</v>
      </c>
      <c r="G3067" s="3">
        <v>42564</v>
      </c>
      <c r="H3067" s="4">
        <v>0.3430555555555555</v>
      </c>
      <c r="I3067" s="27">
        <f>HOUR(UBER[[#This Row],[Request Timestamp]])</f>
        <v>8</v>
      </c>
      <c r="J3067" s="4" t="str">
        <f t="shared" si="142"/>
        <v>Morning</v>
      </c>
      <c r="K3067" s="4" t="str">
        <f>TEXT(UBER[[#This Row],[Request Date]],"dddd")</f>
        <v>Wednesday</v>
      </c>
      <c r="L3067" s="2" t="str">
        <f>IF(OR(UBER[Drop Date]="NA", UBER[Drop Time]="NA"), "NA",M3067+N3067)</f>
        <v>NA</v>
      </c>
      <c r="M3067" s="3" t="s">
        <v>6</v>
      </c>
      <c r="N3067" s="4"/>
      <c r="O3067" s="4" t="str">
        <f>IF(UBER[Drop Date]="NA","No","yes")</f>
        <v>No</v>
      </c>
      <c r="P3067" s="4" t="str">
        <f t="shared" si="143"/>
        <v/>
      </c>
      <c r="Q3067" s="27" t="str">
        <f>IF(UBER[[Trip duration ]]="","",HOUR(P3067)*60 + MINUTE(P3067))</f>
        <v/>
      </c>
      <c r="R3067" s="27"/>
    </row>
    <row r="3068" spans="1:18" x14ac:dyDescent="0.3">
      <c r="A3068" s="1">
        <v>3079</v>
      </c>
      <c r="B3068" s="1" t="s">
        <v>8</v>
      </c>
      <c r="C3068" s="1">
        <v>24</v>
      </c>
      <c r="D3068" s="1" t="str">
        <f t="shared" si="141"/>
        <v>Yes</v>
      </c>
      <c r="E3068" s="1" t="s">
        <v>9</v>
      </c>
      <c r="F3068" s="2">
        <f>UBER[[#This Row],[Request Date]]+UBER[[#This Row],[Request Time]]</f>
        <v>42564.342361111114</v>
      </c>
      <c r="G3068" s="3">
        <v>42564</v>
      </c>
      <c r="H3068" s="4">
        <v>0.34236111111111112</v>
      </c>
      <c r="I3068" s="27">
        <f>HOUR(UBER[[#This Row],[Request Timestamp]])</f>
        <v>8</v>
      </c>
      <c r="J3068" s="4" t="str">
        <f t="shared" si="142"/>
        <v>Morning</v>
      </c>
      <c r="K3068" s="4" t="str">
        <f>TEXT(UBER[[#This Row],[Request Date]],"dddd")</f>
        <v>Wednesday</v>
      </c>
      <c r="L3068" s="2" t="str">
        <f>IF(OR(UBER[Drop Date]="NA", UBER[Drop Time]="NA"), "NA",M3068+N3068)</f>
        <v>NA</v>
      </c>
      <c r="M3068" s="3" t="s">
        <v>6</v>
      </c>
      <c r="N3068" s="4"/>
      <c r="O3068" s="4" t="str">
        <f>IF(UBER[Drop Date]="NA","No","yes")</f>
        <v>No</v>
      </c>
      <c r="P3068" s="4" t="str">
        <f t="shared" si="143"/>
        <v/>
      </c>
      <c r="Q3068" s="27" t="str">
        <f>IF(UBER[[Trip duration ]]="","",HOUR(P3068)*60 + MINUTE(P3068))</f>
        <v/>
      </c>
      <c r="R3068" s="27"/>
    </row>
    <row r="3069" spans="1:18" x14ac:dyDescent="0.3">
      <c r="A3069" s="1">
        <v>3080</v>
      </c>
      <c r="B3069" s="1" t="s">
        <v>8</v>
      </c>
      <c r="C3069" s="1">
        <v>31</v>
      </c>
      <c r="D3069" s="1" t="str">
        <f t="shared" si="141"/>
        <v>Yes</v>
      </c>
      <c r="E3069" s="1" t="s">
        <v>9</v>
      </c>
      <c r="F3069" s="2">
        <f>UBER[[#This Row],[Request Date]]+UBER[[#This Row],[Request Time]]</f>
        <v>42564.34097222222</v>
      </c>
      <c r="G3069" s="3">
        <v>42564</v>
      </c>
      <c r="H3069" s="4">
        <v>0.34097222222222223</v>
      </c>
      <c r="I3069" s="27">
        <f>HOUR(UBER[[#This Row],[Request Timestamp]])</f>
        <v>8</v>
      </c>
      <c r="J3069" s="4" t="str">
        <f t="shared" si="142"/>
        <v>Morning</v>
      </c>
      <c r="K3069" s="4" t="str">
        <f>TEXT(UBER[[#This Row],[Request Date]],"dddd")</f>
        <v>Wednesday</v>
      </c>
      <c r="L3069" s="2" t="str">
        <f>IF(OR(UBER[Drop Date]="NA", UBER[Drop Time]="NA"), "NA",M3069+N3069)</f>
        <v>NA</v>
      </c>
      <c r="M3069" s="3" t="s">
        <v>6</v>
      </c>
      <c r="N3069" s="4"/>
      <c r="O3069" s="4" t="str">
        <f>IF(UBER[Drop Date]="NA","No","yes")</f>
        <v>No</v>
      </c>
      <c r="P3069" s="4" t="str">
        <f t="shared" si="143"/>
        <v/>
      </c>
      <c r="Q3069" s="27" t="str">
        <f>IF(UBER[[Trip duration ]]="","",HOUR(P3069)*60 + MINUTE(P3069))</f>
        <v/>
      </c>
      <c r="R3069" s="27"/>
    </row>
    <row r="3070" spans="1:18" x14ac:dyDescent="0.3">
      <c r="A3070" s="1">
        <v>3081</v>
      </c>
      <c r="B3070" s="1" t="s">
        <v>8</v>
      </c>
      <c r="C3070" s="1">
        <v>48</v>
      </c>
      <c r="D3070" s="1" t="str">
        <f t="shared" si="141"/>
        <v>Yes</v>
      </c>
      <c r="E3070" s="1" t="s">
        <v>5</v>
      </c>
      <c r="F3070" s="2">
        <f>UBER[[#This Row],[Request Date]]+UBER[[#This Row],[Request Time]]</f>
        <v>42564.340277777781</v>
      </c>
      <c r="G3070" s="3">
        <v>42564</v>
      </c>
      <c r="H3070" s="4">
        <v>0.34027777777777773</v>
      </c>
      <c r="I3070" s="27">
        <f>HOUR(UBER[[#This Row],[Request Timestamp]])</f>
        <v>8</v>
      </c>
      <c r="J3070" s="4" t="str">
        <f t="shared" si="142"/>
        <v>Morning</v>
      </c>
      <c r="K3070" s="4" t="str">
        <f>TEXT(UBER[[#This Row],[Request Date]],"dddd")</f>
        <v>Wednesday</v>
      </c>
      <c r="L3070" s="2">
        <f>IF(OR(UBER[Drop Date]="NA", UBER[Drop Time]="NA"), "NA",M3070+N3070)</f>
        <v>42564.365972222222</v>
      </c>
      <c r="M3070" s="3">
        <v>42564</v>
      </c>
      <c r="N3070" s="4">
        <v>0.3659722222222222</v>
      </c>
      <c r="O3070" s="4" t="str">
        <f>IF(UBER[Drop Date]="NA","No","yes")</f>
        <v>yes</v>
      </c>
      <c r="P3070" s="4">
        <f t="shared" si="143"/>
        <v>2.569444444088731E-2</v>
      </c>
      <c r="Q3070" s="27">
        <f>IF(UBER[[Trip duration ]]="","",HOUR(P3070)*60 + MINUTE(P3070))</f>
        <v>37</v>
      </c>
      <c r="R3070" s="27"/>
    </row>
    <row r="3071" spans="1:18" x14ac:dyDescent="0.3">
      <c r="A3071" s="1">
        <v>3082</v>
      </c>
      <c r="B3071" s="1" t="s">
        <v>8</v>
      </c>
      <c r="C3071" s="1">
        <v>167</v>
      </c>
      <c r="D3071" s="1" t="str">
        <f t="shared" si="141"/>
        <v>Yes</v>
      </c>
      <c r="E3071" s="1" t="s">
        <v>5</v>
      </c>
      <c r="F3071" s="2">
        <f>UBER[[#This Row],[Request Date]]+UBER[[#This Row],[Request Time]]</f>
        <v>42564.340277777781</v>
      </c>
      <c r="G3071" s="3">
        <v>42564</v>
      </c>
      <c r="H3071" s="4">
        <v>0.34027777777777773</v>
      </c>
      <c r="I3071" s="27">
        <f>HOUR(UBER[[#This Row],[Request Timestamp]])</f>
        <v>8</v>
      </c>
      <c r="J3071" s="4" t="str">
        <f t="shared" si="142"/>
        <v>Morning</v>
      </c>
      <c r="K3071" s="4" t="str">
        <f>TEXT(UBER[[#This Row],[Request Date]],"dddd")</f>
        <v>Wednesday</v>
      </c>
      <c r="L3071" s="2">
        <f>IF(OR(UBER[Drop Date]="NA", UBER[Drop Time]="NA"), "NA",M3071+N3071)</f>
        <v>42564.368055555555</v>
      </c>
      <c r="M3071" s="3">
        <v>42564</v>
      </c>
      <c r="N3071" s="4">
        <v>0.36805555555555558</v>
      </c>
      <c r="O3071" s="4" t="str">
        <f>IF(UBER[Drop Date]="NA","No","yes")</f>
        <v>yes</v>
      </c>
      <c r="P3071" s="4">
        <f t="shared" si="143"/>
        <v>2.7777777773735579E-2</v>
      </c>
      <c r="Q3071" s="27">
        <f>IF(UBER[[Trip duration ]]="","",HOUR(P3071)*60 + MINUTE(P3071))</f>
        <v>40</v>
      </c>
      <c r="R3071" s="27"/>
    </row>
    <row r="3072" spans="1:18" x14ac:dyDescent="0.3">
      <c r="A3072" s="1">
        <v>3083</v>
      </c>
      <c r="B3072" s="1" t="s">
        <v>8</v>
      </c>
      <c r="C3072" s="1">
        <v>235</v>
      </c>
      <c r="D3072" s="1" t="str">
        <f t="shared" si="141"/>
        <v>Yes</v>
      </c>
      <c r="E3072" s="1" t="s">
        <v>9</v>
      </c>
      <c r="F3072" s="2">
        <f>UBER[[#This Row],[Request Date]]+UBER[[#This Row],[Request Time]]</f>
        <v>42564.344444444447</v>
      </c>
      <c r="G3072" s="3">
        <v>42564</v>
      </c>
      <c r="H3072" s="4">
        <v>0.3444444444444445</v>
      </c>
      <c r="I3072" s="27">
        <f>HOUR(UBER[[#This Row],[Request Timestamp]])</f>
        <v>8</v>
      </c>
      <c r="J3072" s="4" t="str">
        <f t="shared" si="142"/>
        <v>Morning</v>
      </c>
      <c r="K3072" s="4" t="str">
        <f>TEXT(UBER[[#This Row],[Request Date]],"dddd")</f>
        <v>Wednesday</v>
      </c>
      <c r="L3072" s="2" t="str">
        <f>IF(OR(UBER[Drop Date]="NA", UBER[Drop Time]="NA"), "NA",M3072+N3072)</f>
        <v>NA</v>
      </c>
      <c r="M3072" s="3" t="s">
        <v>6</v>
      </c>
      <c r="N3072" s="4"/>
      <c r="O3072" s="4" t="str">
        <f>IF(UBER[Drop Date]="NA","No","yes")</f>
        <v>No</v>
      </c>
      <c r="P3072" s="4" t="str">
        <f t="shared" si="143"/>
        <v/>
      </c>
      <c r="Q3072" s="27" t="str">
        <f>IF(UBER[[Trip duration ]]="","",HOUR(P3072)*60 + MINUTE(P3072))</f>
        <v/>
      </c>
      <c r="R3072" s="27"/>
    </row>
    <row r="3073" spans="1:18" x14ac:dyDescent="0.3">
      <c r="A3073" s="1">
        <v>3084</v>
      </c>
      <c r="B3073" s="1" t="s">
        <v>8</v>
      </c>
      <c r="C3073" s="1">
        <v>172</v>
      </c>
      <c r="D3073" s="1" t="str">
        <f t="shared" si="141"/>
        <v>Yes</v>
      </c>
      <c r="E3073" s="1" t="s">
        <v>9</v>
      </c>
      <c r="F3073" s="2">
        <f>UBER[[#This Row],[Request Date]]+UBER[[#This Row],[Request Time]]</f>
        <v>42564.341666666667</v>
      </c>
      <c r="G3073" s="3">
        <v>42564</v>
      </c>
      <c r="H3073" s="4">
        <v>0.34166666666666662</v>
      </c>
      <c r="I3073" s="27">
        <f>HOUR(UBER[[#This Row],[Request Timestamp]])</f>
        <v>8</v>
      </c>
      <c r="J3073" s="4" t="str">
        <f t="shared" si="142"/>
        <v>Morning</v>
      </c>
      <c r="K3073" s="4" t="str">
        <f>TEXT(UBER[[#This Row],[Request Date]],"dddd")</f>
        <v>Wednesday</v>
      </c>
      <c r="L3073" s="2" t="str">
        <f>IF(OR(UBER[Drop Date]="NA", UBER[Drop Time]="NA"), "NA",M3073+N3073)</f>
        <v>NA</v>
      </c>
      <c r="M3073" s="3" t="s">
        <v>6</v>
      </c>
      <c r="N3073" s="4"/>
      <c r="O3073" s="4" t="str">
        <f>IF(UBER[Drop Date]="NA","No","yes")</f>
        <v>No</v>
      </c>
      <c r="P3073" s="4" t="str">
        <f t="shared" si="143"/>
        <v/>
      </c>
      <c r="Q3073" s="27" t="str">
        <f>IF(UBER[[Trip duration ]]="","",HOUR(P3073)*60 + MINUTE(P3073))</f>
        <v/>
      </c>
      <c r="R3073" s="27"/>
    </row>
    <row r="3074" spans="1:18" x14ac:dyDescent="0.3">
      <c r="A3074" s="1">
        <v>3085</v>
      </c>
      <c r="B3074" s="1" t="s">
        <v>4</v>
      </c>
      <c r="C3074" s="1">
        <v>279</v>
      </c>
      <c r="D3074" s="1" t="str">
        <f t="shared" ref="D3074:D3137" si="144">IF(C:C="NA","No","Yes")</f>
        <v>Yes</v>
      </c>
      <c r="E3074" s="1" t="s">
        <v>5</v>
      </c>
      <c r="F3074" s="2">
        <f>UBER[[#This Row],[Request Date]]+UBER[[#This Row],[Request Time]]</f>
        <v>42564.345833333333</v>
      </c>
      <c r="G3074" s="3">
        <v>42564</v>
      </c>
      <c r="H3074" s="4">
        <v>0.34583333333333338</v>
      </c>
      <c r="I3074" s="27">
        <f>HOUR(UBER[[#This Row],[Request Timestamp]])</f>
        <v>8</v>
      </c>
      <c r="J3074" s="4" t="str">
        <f t="shared" ref="J3074:J3137" si="145">IF(HOUR(H3074)&lt;4,"Late Night",
 IF(HOUR(H3074)&lt;8,"Early Morning",
 IF(HOUR(H3074)&lt;12,"Morning",
 IF(HOUR(H3074)&lt;17,"Afternoon",
 IF(HOUR(H3074)&lt;21,"Evening","Night")))))</f>
        <v>Morning</v>
      </c>
      <c r="K3074" s="4" t="str">
        <f>TEXT(UBER[[#This Row],[Request Date]],"dddd")</f>
        <v>Wednesday</v>
      </c>
      <c r="L3074" s="2">
        <f>IF(OR(UBER[Drop Date]="NA", UBER[Drop Time]="NA"), "NA",M3074+N3074)</f>
        <v>42564.371527777781</v>
      </c>
      <c r="M3074" s="3">
        <v>42564</v>
      </c>
      <c r="N3074" s="4">
        <v>0.37152777777777773</v>
      </c>
      <c r="O3074" s="4" t="str">
        <f>IF(UBER[Drop Date]="NA","No","yes")</f>
        <v>yes</v>
      </c>
      <c r="P3074" s="4">
        <f t="shared" ref="P3074:P3137" si="146">IF(OR(L3074="NA",F3074="NA"), "", L3074 - F3074)</f>
        <v>2.5694444448163267E-2</v>
      </c>
      <c r="Q3074" s="27">
        <f>IF(UBER[[Trip duration ]]="","",HOUR(P3074)*60 + MINUTE(P3074))</f>
        <v>37</v>
      </c>
      <c r="R3074" s="27"/>
    </row>
    <row r="3075" spans="1:18" x14ac:dyDescent="0.3">
      <c r="A3075" s="1">
        <v>3086</v>
      </c>
      <c r="B3075" s="1" t="s">
        <v>8</v>
      </c>
      <c r="C3075" s="1">
        <v>281</v>
      </c>
      <c r="D3075" s="1" t="str">
        <f t="shared" si="144"/>
        <v>Yes</v>
      </c>
      <c r="E3075" s="1" t="s">
        <v>9</v>
      </c>
      <c r="F3075" s="2">
        <f>UBER[[#This Row],[Request Date]]+UBER[[#This Row],[Request Time]]</f>
        <v>42564.341666666667</v>
      </c>
      <c r="G3075" s="3">
        <v>42564</v>
      </c>
      <c r="H3075" s="4">
        <v>0.34166666666666662</v>
      </c>
      <c r="I3075" s="27">
        <f>HOUR(UBER[[#This Row],[Request Timestamp]])</f>
        <v>8</v>
      </c>
      <c r="J3075" s="4" t="str">
        <f t="shared" si="145"/>
        <v>Morning</v>
      </c>
      <c r="K3075" s="4" t="str">
        <f>TEXT(UBER[[#This Row],[Request Date]],"dddd")</f>
        <v>Wednesday</v>
      </c>
      <c r="L3075" s="2" t="str">
        <f>IF(OR(UBER[Drop Date]="NA", UBER[Drop Time]="NA"), "NA",M3075+N3075)</f>
        <v>NA</v>
      </c>
      <c r="M3075" s="3" t="s">
        <v>6</v>
      </c>
      <c r="N3075" s="4"/>
      <c r="O3075" s="4" t="str">
        <f>IF(UBER[Drop Date]="NA","No","yes")</f>
        <v>No</v>
      </c>
      <c r="P3075" s="4" t="str">
        <f t="shared" si="146"/>
        <v/>
      </c>
      <c r="Q3075" s="27" t="str">
        <f>IF(UBER[[Trip duration ]]="","",HOUR(P3075)*60 + MINUTE(P3075))</f>
        <v/>
      </c>
      <c r="R3075" s="27"/>
    </row>
    <row r="3076" spans="1:18" x14ac:dyDescent="0.3">
      <c r="A3076" s="1">
        <v>3087</v>
      </c>
      <c r="B3076" s="1" t="s">
        <v>8</v>
      </c>
      <c r="C3076" s="1" t="s">
        <v>6</v>
      </c>
      <c r="D3076" s="1" t="str">
        <f t="shared" si="144"/>
        <v>No</v>
      </c>
      <c r="E3076" s="1" t="s">
        <v>7</v>
      </c>
      <c r="F3076" s="2">
        <f>UBER[[#This Row],[Request Date]]+UBER[[#This Row],[Request Time]]</f>
        <v>42564.34652777778</v>
      </c>
      <c r="G3076" s="3">
        <v>42564</v>
      </c>
      <c r="H3076" s="4">
        <v>0.34652777777777777</v>
      </c>
      <c r="I3076" s="27">
        <f>HOUR(UBER[[#This Row],[Request Timestamp]])</f>
        <v>8</v>
      </c>
      <c r="J3076" s="4" t="str">
        <f t="shared" si="145"/>
        <v>Morning</v>
      </c>
      <c r="K3076" s="4" t="str">
        <f>TEXT(UBER[[#This Row],[Request Date]],"dddd")</f>
        <v>Wednesday</v>
      </c>
      <c r="L3076" s="2" t="str">
        <f>IF(OR(UBER[Drop Date]="NA", UBER[Drop Time]="NA"), "NA",M3076+N3076)</f>
        <v>NA</v>
      </c>
      <c r="M3076" s="3" t="s">
        <v>6</v>
      </c>
      <c r="N3076" s="4"/>
      <c r="O3076" s="4" t="str">
        <f>IF(UBER[Drop Date]="NA","No","yes")</f>
        <v>No</v>
      </c>
      <c r="P3076" s="4" t="str">
        <f t="shared" si="146"/>
        <v/>
      </c>
      <c r="Q3076" s="27" t="str">
        <f>IF(UBER[[Trip duration ]]="","",HOUR(P3076)*60 + MINUTE(P3076))</f>
        <v/>
      </c>
      <c r="R3076" s="27"/>
    </row>
    <row r="3077" spans="1:18" x14ac:dyDescent="0.3">
      <c r="A3077" s="1">
        <v>3088</v>
      </c>
      <c r="B3077" s="1" t="s">
        <v>8</v>
      </c>
      <c r="C3077" s="1">
        <v>38</v>
      </c>
      <c r="D3077" s="1" t="str">
        <f t="shared" si="144"/>
        <v>Yes</v>
      </c>
      <c r="E3077" s="1" t="s">
        <v>5</v>
      </c>
      <c r="F3077" s="2">
        <f>UBER[[#This Row],[Request Date]]+UBER[[#This Row],[Request Time]]</f>
        <v>42564.341666666667</v>
      </c>
      <c r="G3077" s="3">
        <v>42564</v>
      </c>
      <c r="H3077" s="4">
        <v>0.34166666666666662</v>
      </c>
      <c r="I3077" s="27">
        <f>HOUR(UBER[[#This Row],[Request Timestamp]])</f>
        <v>8</v>
      </c>
      <c r="J3077" s="4" t="str">
        <f t="shared" si="145"/>
        <v>Morning</v>
      </c>
      <c r="K3077" s="4" t="str">
        <f>TEXT(UBER[[#This Row],[Request Date]],"dddd")</f>
        <v>Wednesday</v>
      </c>
      <c r="L3077" s="2">
        <f>IF(OR(UBER[Drop Date]="NA", UBER[Drop Time]="NA"), "NA",M3077+N3077)</f>
        <v>42564.375694444447</v>
      </c>
      <c r="M3077" s="3">
        <v>42564</v>
      </c>
      <c r="N3077" s="4">
        <v>0.3756944444444445</v>
      </c>
      <c r="O3077" s="4" t="str">
        <f>IF(UBER[Drop Date]="NA","No","yes")</f>
        <v>yes</v>
      </c>
      <c r="P3077" s="4">
        <f t="shared" si="146"/>
        <v>3.4027777779556345E-2</v>
      </c>
      <c r="Q3077" s="27">
        <f>IF(UBER[[Trip duration ]]="","",HOUR(P3077)*60 + MINUTE(P3077))</f>
        <v>49</v>
      </c>
      <c r="R3077" s="27"/>
    </row>
    <row r="3078" spans="1:18" x14ac:dyDescent="0.3">
      <c r="A3078" s="1">
        <v>3089</v>
      </c>
      <c r="B3078" s="1" t="s">
        <v>4</v>
      </c>
      <c r="C3078" s="1">
        <v>190</v>
      </c>
      <c r="D3078" s="1" t="str">
        <f t="shared" si="144"/>
        <v>Yes</v>
      </c>
      <c r="E3078" s="1" t="s">
        <v>5</v>
      </c>
      <c r="F3078" s="2">
        <f>UBER[[#This Row],[Request Date]]+UBER[[#This Row],[Request Time]]</f>
        <v>42564.34097222222</v>
      </c>
      <c r="G3078" s="3">
        <v>42564</v>
      </c>
      <c r="H3078" s="4">
        <v>0.34097222222222223</v>
      </c>
      <c r="I3078" s="27">
        <f>HOUR(UBER[[#This Row],[Request Timestamp]])</f>
        <v>8</v>
      </c>
      <c r="J3078" s="4" t="str">
        <f t="shared" si="145"/>
        <v>Morning</v>
      </c>
      <c r="K3078" s="4" t="str">
        <f>TEXT(UBER[[#This Row],[Request Date]],"dddd")</f>
        <v>Wednesday</v>
      </c>
      <c r="L3078" s="2">
        <f>IF(OR(UBER[Drop Date]="NA", UBER[Drop Time]="NA"), "NA",M3078+N3078)</f>
        <v>42564.370138888888</v>
      </c>
      <c r="M3078" s="3">
        <v>42564</v>
      </c>
      <c r="N3078" s="4">
        <v>0.37013888888888885</v>
      </c>
      <c r="O3078" s="4" t="str">
        <f>IF(UBER[Drop Date]="NA","No","yes")</f>
        <v>yes</v>
      </c>
      <c r="P3078" s="4">
        <f t="shared" si="146"/>
        <v>2.9166666667151731E-2</v>
      </c>
      <c r="Q3078" s="27">
        <f>IF(UBER[[Trip duration ]]="","",HOUR(P3078)*60 + MINUTE(P3078))</f>
        <v>42</v>
      </c>
      <c r="R3078" s="27"/>
    </row>
    <row r="3079" spans="1:18" x14ac:dyDescent="0.3">
      <c r="A3079" s="1">
        <v>3090</v>
      </c>
      <c r="B3079" s="1" t="s">
        <v>8</v>
      </c>
      <c r="C3079" s="1">
        <v>232</v>
      </c>
      <c r="D3079" s="1" t="str">
        <f t="shared" si="144"/>
        <v>Yes</v>
      </c>
      <c r="E3079" s="1" t="s">
        <v>9</v>
      </c>
      <c r="F3079" s="2">
        <f>UBER[[#This Row],[Request Date]]+UBER[[#This Row],[Request Time]]</f>
        <v>42564.342361111114</v>
      </c>
      <c r="G3079" s="3">
        <v>42564</v>
      </c>
      <c r="H3079" s="4">
        <v>0.34236111111111112</v>
      </c>
      <c r="I3079" s="27">
        <f>HOUR(UBER[[#This Row],[Request Timestamp]])</f>
        <v>8</v>
      </c>
      <c r="J3079" s="4" t="str">
        <f t="shared" si="145"/>
        <v>Morning</v>
      </c>
      <c r="K3079" s="4" t="str">
        <f>TEXT(UBER[[#This Row],[Request Date]],"dddd")</f>
        <v>Wednesday</v>
      </c>
      <c r="L3079" s="2" t="str">
        <f>IF(OR(UBER[Drop Date]="NA", UBER[Drop Time]="NA"), "NA",M3079+N3079)</f>
        <v>NA</v>
      </c>
      <c r="M3079" s="3" t="s">
        <v>6</v>
      </c>
      <c r="N3079" s="4"/>
      <c r="O3079" s="4" t="str">
        <f>IF(UBER[Drop Date]="NA","No","yes")</f>
        <v>No</v>
      </c>
      <c r="P3079" s="4" t="str">
        <f t="shared" si="146"/>
        <v/>
      </c>
      <c r="Q3079" s="27" t="str">
        <f>IF(UBER[[Trip duration ]]="","",HOUR(P3079)*60 + MINUTE(P3079))</f>
        <v/>
      </c>
      <c r="R3079" s="27"/>
    </row>
    <row r="3080" spans="1:18" x14ac:dyDescent="0.3">
      <c r="A3080" s="1">
        <v>3091</v>
      </c>
      <c r="B3080" s="1" t="s">
        <v>8</v>
      </c>
      <c r="C3080" s="1" t="s">
        <v>6</v>
      </c>
      <c r="D3080" s="1" t="str">
        <f t="shared" si="144"/>
        <v>No</v>
      </c>
      <c r="E3080" s="1" t="s">
        <v>7</v>
      </c>
      <c r="F3080" s="2">
        <f>UBER[[#This Row],[Request Date]]+UBER[[#This Row],[Request Time]]</f>
        <v>42564.344444444447</v>
      </c>
      <c r="G3080" s="3">
        <v>42564</v>
      </c>
      <c r="H3080" s="4">
        <v>0.3444444444444445</v>
      </c>
      <c r="I3080" s="27">
        <f>HOUR(UBER[[#This Row],[Request Timestamp]])</f>
        <v>8</v>
      </c>
      <c r="J3080" s="4" t="str">
        <f t="shared" si="145"/>
        <v>Morning</v>
      </c>
      <c r="K3080" s="4" t="str">
        <f>TEXT(UBER[[#This Row],[Request Date]],"dddd")</f>
        <v>Wednesday</v>
      </c>
      <c r="L3080" s="2" t="str">
        <f>IF(OR(UBER[Drop Date]="NA", UBER[Drop Time]="NA"), "NA",M3080+N3080)</f>
        <v>NA</v>
      </c>
      <c r="M3080" s="3" t="s">
        <v>6</v>
      </c>
      <c r="N3080" s="4"/>
      <c r="O3080" s="4" t="str">
        <f>IF(UBER[Drop Date]="NA","No","yes")</f>
        <v>No</v>
      </c>
      <c r="P3080" s="4" t="str">
        <f t="shared" si="146"/>
        <v/>
      </c>
      <c r="Q3080" s="27" t="str">
        <f>IF(UBER[[Trip duration ]]="","",HOUR(P3080)*60 + MINUTE(P3080))</f>
        <v/>
      </c>
      <c r="R3080" s="27"/>
    </row>
    <row r="3081" spans="1:18" x14ac:dyDescent="0.3">
      <c r="A3081" s="1">
        <v>3092</v>
      </c>
      <c r="B3081" s="1" t="s">
        <v>4</v>
      </c>
      <c r="C3081" s="1">
        <v>147</v>
      </c>
      <c r="D3081" s="1" t="str">
        <f t="shared" si="144"/>
        <v>Yes</v>
      </c>
      <c r="E3081" s="1" t="s">
        <v>5</v>
      </c>
      <c r="F3081" s="2">
        <f>UBER[[#This Row],[Request Date]]+UBER[[#This Row],[Request Time]]</f>
        <v>42564.34375</v>
      </c>
      <c r="G3081" s="3">
        <v>42564</v>
      </c>
      <c r="H3081" s="4">
        <v>0.34375</v>
      </c>
      <c r="I3081" s="27">
        <f>HOUR(UBER[[#This Row],[Request Timestamp]])</f>
        <v>8</v>
      </c>
      <c r="J3081" s="4" t="str">
        <f t="shared" si="145"/>
        <v>Morning</v>
      </c>
      <c r="K3081" s="4" t="str">
        <f>TEXT(UBER[[#This Row],[Request Date]],"dddd")</f>
        <v>Wednesday</v>
      </c>
      <c r="L3081" s="2">
        <f>IF(OR(UBER[Drop Date]="NA", UBER[Drop Time]="NA"), "NA",M3081+N3081)</f>
        <v>42564.368055555555</v>
      </c>
      <c r="M3081" s="3">
        <v>42564</v>
      </c>
      <c r="N3081" s="4">
        <v>0.36805555555555558</v>
      </c>
      <c r="O3081" s="4" t="str">
        <f>IF(UBER[Drop Date]="NA","No","yes")</f>
        <v>yes</v>
      </c>
      <c r="P3081" s="4">
        <f t="shared" si="146"/>
        <v>2.4305555554747116E-2</v>
      </c>
      <c r="Q3081" s="27">
        <f>IF(UBER[[Trip duration ]]="","",HOUR(P3081)*60 + MINUTE(P3081))</f>
        <v>35</v>
      </c>
      <c r="R3081" s="27"/>
    </row>
    <row r="3082" spans="1:18" x14ac:dyDescent="0.3">
      <c r="A3082" s="1">
        <v>3093</v>
      </c>
      <c r="B3082" s="1" t="s">
        <v>8</v>
      </c>
      <c r="C3082" s="1" t="s">
        <v>6</v>
      </c>
      <c r="D3082" s="1" t="str">
        <f t="shared" si="144"/>
        <v>No</v>
      </c>
      <c r="E3082" s="1" t="s">
        <v>7</v>
      </c>
      <c r="F3082" s="2">
        <f>UBER[[#This Row],[Request Date]]+UBER[[#This Row],[Request Time]]</f>
        <v>42564.349305555559</v>
      </c>
      <c r="G3082" s="3">
        <v>42564</v>
      </c>
      <c r="H3082" s="4">
        <v>0.34930555555555554</v>
      </c>
      <c r="I3082" s="27">
        <f>HOUR(UBER[[#This Row],[Request Timestamp]])</f>
        <v>8</v>
      </c>
      <c r="J3082" s="4" t="str">
        <f t="shared" si="145"/>
        <v>Morning</v>
      </c>
      <c r="K3082" s="4" t="str">
        <f>TEXT(UBER[[#This Row],[Request Date]],"dddd")</f>
        <v>Wednesday</v>
      </c>
      <c r="L3082" s="2" t="str">
        <f>IF(OR(UBER[Drop Date]="NA", UBER[Drop Time]="NA"), "NA",M3082+N3082)</f>
        <v>NA</v>
      </c>
      <c r="M3082" s="3" t="s">
        <v>6</v>
      </c>
      <c r="N3082" s="4"/>
      <c r="O3082" s="4" t="str">
        <f>IF(UBER[Drop Date]="NA","No","yes")</f>
        <v>No</v>
      </c>
      <c r="P3082" s="4" t="str">
        <f t="shared" si="146"/>
        <v/>
      </c>
      <c r="Q3082" s="27" t="str">
        <f>IF(UBER[[Trip duration ]]="","",HOUR(P3082)*60 + MINUTE(P3082))</f>
        <v/>
      </c>
      <c r="R3082" s="27"/>
    </row>
    <row r="3083" spans="1:18" x14ac:dyDescent="0.3">
      <c r="A3083" s="1">
        <v>3094</v>
      </c>
      <c r="B3083" s="1" t="s">
        <v>4</v>
      </c>
      <c r="C3083" s="1">
        <v>67</v>
      </c>
      <c r="D3083" s="1" t="str">
        <f t="shared" si="144"/>
        <v>Yes</v>
      </c>
      <c r="E3083" s="1" t="s">
        <v>5</v>
      </c>
      <c r="F3083" s="2">
        <f>UBER[[#This Row],[Request Date]]+UBER[[#This Row],[Request Time]]</f>
        <v>42564.347916666666</v>
      </c>
      <c r="G3083" s="3">
        <v>42564</v>
      </c>
      <c r="H3083" s="4">
        <v>0.34791666666666665</v>
      </c>
      <c r="I3083" s="27">
        <f>HOUR(UBER[[#This Row],[Request Timestamp]])</f>
        <v>8</v>
      </c>
      <c r="J3083" s="4" t="str">
        <f t="shared" si="145"/>
        <v>Morning</v>
      </c>
      <c r="K3083" s="4" t="str">
        <f>TEXT(UBER[[#This Row],[Request Date]],"dddd")</f>
        <v>Wednesday</v>
      </c>
      <c r="L3083" s="2">
        <f>IF(OR(UBER[Drop Date]="NA", UBER[Drop Time]="NA"), "NA",M3083+N3083)</f>
        <v>42564.370138888888</v>
      </c>
      <c r="M3083" s="3">
        <v>42564</v>
      </c>
      <c r="N3083" s="4">
        <v>0.37013888888888885</v>
      </c>
      <c r="O3083" s="4" t="str">
        <f>IF(UBER[Drop Date]="NA","No","yes")</f>
        <v>yes</v>
      </c>
      <c r="P3083" s="4">
        <f t="shared" si="146"/>
        <v>2.2222222221898846E-2</v>
      </c>
      <c r="Q3083" s="27">
        <f>IF(UBER[[Trip duration ]]="","",HOUR(P3083)*60 + MINUTE(P3083))</f>
        <v>32</v>
      </c>
      <c r="R3083" s="27"/>
    </row>
    <row r="3084" spans="1:18" x14ac:dyDescent="0.3">
      <c r="A3084" s="1">
        <v>3095</v>
      </c>
      <c r="B3084" s="1" t="s">
        <v>8</v>
      </c>
      <c r="C3084" s="1" t="s">
        <v>6</v>
      </c>
      <c r="D3084" s="1" t="str">
        <f t="shared" si="144"/>
        <v>No</v>
      </c>
      <c r="E3084" s="1" t="s">
        <v>7</v>
      </c>
      <c r="F3084" s="2">
        <f>UBER[[#This Row],[Request Date]]+UBER[[#This Row],[Request Time]]</f>
        <v>42564.34375</v>
      </c>
      <c r="G3084" s="3">
        <v>42564</v>
      </c>
      <c r="H3084" s="4">
        <v>0.34375</v>
      </c>
      <c r="I3084" s="27">
        <f>HOUR(UBER[[#This Row],[Request Timestamp]])</f>
        <v>8</v>
      </c>
      <c r="J3084" s="4" t="str">
        <f t="shared" si="145"/>
        <v>Morning</v>
      </c>
      <c r="K3084" s="4" t="str">
        <f>TEXT(UBER[[#This Row],[Request Date]],"dddd")</f>
        <v>Wednesday</v>
      </c>
      <c r="L3084" s="2" t="str">
        <f>IF(OR(UBER[Drop Date]="NA", UBER[Drop Time]="NA"), "NA",M3084+N3084)</f>
        <v>NA</v>
      </c>
      <c r="M3084" s="3" t="s">
        <v>6</v>
      </c>
      <c r="N3084" s="4"/>
      <c r="O3084" s="4" t="str">
        <f>IF(UBER[Drop Date]="NA","No","yes")</f>
        <v>No</v>
      </c>
      <c r="P3084" s="4" t="str">
        <f t="shared" si="146"/>
        <v/>
      </c>
      <c r="Q3084" s="27" t="str">
        <f>IF(UBER[[Trip duration ]]="","",HOUR(P3084)*60 + MINUTE(P3084))</f>
        <v/>
      </c>
      <c r="R3084" s="27"/>
    </row>
    <row r="3085" spans="1:18" x14ac:dyDescent="0.3">
      <c r="A3085" s="1">
        <v>3096</v>
      </c>
      <c r="B3085" s="1" t="s">
        <v>4</v>
      </c>
      <c r="C3085" s="1">
        <v>3</v>
      </c>
      <c r="D3085" s="1" t="str">
        <f t="shared" si="144"/>
        <v>Yes</v>
      </c>
      <c r="E3085" s="1" t="s">
        <v>5</v>
      </c>
      <c r="F3085" s="2">
        <f>UBER[[#This Row],[Request Date]]+UBER[[#This Row],[Request Time]]</f>
        <v>42564.345138888886</v>
      </c>
      <c r="G3085" s="3">
        <v>42564</v>
      </c>
      <c r="H3085" s="4">
        <v>0.34513888888888888</v>
      </c>
      <c r="I3085" s="27">
        <f>HOUR(UBER[[#This Row],[Request Timestamp]])</f>
        <v>8</v>
      </c>
      <c r="J3085" s="4" t="str">
        <f t="shared" si="145"/>
        <v>Morning</v>
      </c>
      <c r="K3085" s="4" t="str">
        <f>TEXT(UBER[[#This Row],[Request Date]],"dddd")</f>
        <v>Wednesday</v>
      </c>
      <c r="L3085" s="2">
        <f>IF(OR(UBER[Drop Date]="NA", UBER[Drop Time]="NA"), "NA",M3085+N3085)</f>
        <v>42564.390277777777</v>
      </c>
      <c r="M3085" s="3">
        <v>42564</v>
      </c>
      <c r="N3085" s="4">
        <v>0.39027777777777778</v>
      </c>
      <c r="O3085" s="4" t="str">
        <f>IF(UBER[Drop Date]="NA","No","yes")</f>
        <v>yes</v>
      </c>
      <c r="P3085" s="4">
        <f t="shared" si="146"/>
        <v>4.5138888890505768E-2</v>
      </c>
      <c r="Q3085" s="27">
        <f>IF(UBER[[Trip duration ]]="","",HOUR(P3085)*60 + MINUTE(P3085))</f>
        <v>65</v>
      </c>
      <c r="R3085" s="27"/>
    </row>
    <row r="3086" spans="1:18" x14ac:dyDescent="0.3">
      <c r="A3086" s="1">
        <v>3097</v>
      </c>
      <c r="B3086" s="1" t="s">
        <v>8</v>
      </c>
      <c r="C3086" s="1">
        <v>33</v>
      </c>
      <c r="D3086" s="1" t="str">
        <f t="shared" si="144"/>
        <v>Yes</v>
      </c>
      <c r="E3086" s="1" t="s">
        <v>5</v>
      </c>
      <c r="F3086" s="2">
        <f>UBER[[#This Row],[Request Date]]+UBER[[#This Row],[Request Time]]</f>
        <v>42564.34375</v>
      </c>
      <c r="G3086" s="3">
        <v>42564</v>
      </c>
      <c r="H3086" s="4">
        <v>0.34375</v>
      </c>
      <c r="I3086" s="27">
        <f>HOUR(UBER[[#This Row],[Request Timestamp]])</f>
        <v>8</v>
      </c>
      <c r="J3086" s="4" t="str">
        <f t="shared" si="145"/>
        <v>Morning</v>
      </c>
      <c r="K3086" s="4" t="str">
        <f>TEXT(UBER[[#This Row],[Request Date]],"dddd")</f>
        <v>Wednesday</v>
      </c>
      <c r="L3086" s="2">
        <f>IF(OR(UBER[Drop Date]="NA", UBER[Drop Time]="NA"), "NA",M3086+N3086)</f>
        <v>42564.383333333331</v>
      </c>
      <c r="M3086" s="3">
        <v>42564</v>
      </c>
      <c r="N3086" s="4">
        <v>0.3833333333333333</v>
      </c>
      <c r="O3086" s="4" t="str">
        <f>IF(UBER[Drop Date]="NA","No","yes")</f>
        <v>yes</v>
      </c>
      <c r="P3086" s="4">
        <f t="shared" si="146"/>
        <v>3.9583333331393078E-2</v>
      </c>
      <c r="Q3086" s="27">
        <f>IF(UBER[[Trip duration ]]="","",HOUR(P3086)*60 + MINUTE(P3086))</f>
        <v>57</v>
      </c>
      <c r="R3086" s="27"/>
    </row>
    <row r="3087" spans="1:18" x14ac:dyDescent="0.3">
      <c r="A3087" s="1">
        <v>3098</v>
      </c>
      <c r="B3087" s="1" t="s">
        <v>4</v>
      </c>
      <c r="C3087" s="1">
        <v>223</v>
      </c>
      <c r="D3087" s="1" t="str">
        <f t="shared" si="144"/>
        <v>Yes</v>
      </c>
      <c r="E3087" s="1" t="s">
        <v>5</v>
      </c>
      <c r="F3087" s="2">
        <f>UBER[[#This Row],[Request Date]]+UBER[[#This Row],[Request Time]]</f>
        <v>42564.348611111112</v>
      </c>
      <c r="G3087" s="3">
        <v>42564</v>
      </c>
      <c r="H3087" s="4">
        <v>0.34861111111111115</v>
      </c>
      <c r="I3087" s="27">
        <f>HOUR(UBER[[#This Row],[Request Timestamp]])</f>
        <v>8</v>
      </c>
      <c r="J3087" s="4" t="str">
        <f t="shared" si="145"/>
        <v>Morning</v>
      </c>
      <c r="K3087" s="4" t="str">
        <f>TEXT(UBER[[#This Row],[Request Date]],"dddd")</f>
        <v>Wednesday</v>
      </c>
      <c r="L3087" s="2">
        <f>IF(OR(UBER[Drop Date]="NA", UBER[Drop Time]="NA"), "NA",M3087+N3087)</f>
        <v>42564.370833333334</v>
      </c>
      <c r="M3087" s="3">
        <v>42564</v>
      </c>
      <c r="N3087" s="4">
        <v>0.37083333333333335</v>
      </c>
      <c r="O3087" s="4" t="str">
        <f>IF(UBER[Drop Date]="NA","No","yes")</f>
        <v>yes</v>
      </c>
      <c r="P3087" s="4">
        <f t="shared" si="146"/>
        <v>2.2222222221898846E-2</v>
      </c>
      <c r="Q3087" s="27">
        <f>IF(UBER[[Trip duration ]]="","",HOUR(P3087)*60 + MINUTE(P3087))</f>
        <v>32</v>
      </c>
      <c r="R3087" s="27"/>
    </row>
    <row r="3088" spans="1:18" x14ac:dyDescent="0.3">
      <c r="A3088" s="1">
        <v>3099</v>
      </c>
      <c r="B3088" s="1" t="s">
        <v>8</v>
      </c>
      <c r="C3088" s="1">
        <v>103</v>
      </c>
      <c r="D3088" s="1" t="str">
        <f t="shared" si="144"/>
        <v>Yes</v>
      </c>
      <c r="E3088" s="1" t="s">
        <v>9</v>
      </c>
      <c r="F3088" s="2">
        <f>UBER[[#This Row],[Request Date]]+UBER[[#This Row],[Request Time]]</f>
        <v>42564.348611111112</v>
      </c>
      <c r="G3088" s="3">
        <v>42564</v>
      </c>
      <c r="H3088" s="4">
        <v>0.34861111111111115</v>
      </c>
      <c r="I3088" s="27">
        <f>HOUR(UBER[[#This Row],[Request Timestamp]])</f>
        <v>8</v>
      </c>
      <c r="J3088" s="4" t="str">
        <f t="shared" si="145"/>
        <v>Morning</v>
      </c>
      <c r="K3088" s="4" t="str">
        <f>TEXT(UBER[[#This Row],[Request Date]],"dddd")</f>
        <v>Wednesday</v>
      </c>
      <c r="L3088" s="2" t="str">
        <f>IF(OR(UBER[Drop Date]="NA", UBER[Drop Time]="NA"), "NA",M3088+N3088)</f>
        <v>NA</v>
      </c>
      <c r="M3088" s="3" t="s">
        <v>6</v>
      </c>
      <c r="N3088" s="4"/>
      <c r="O3088" s="4" t="str">
        <f>IF(UBER[Drop Date]="NA","No","yes")</f>
        <v>No</v>
      </c>
      <c r="P3088" s="4" t="str">
        <f t="shared" si="146"/>
        <v/>
      </c>
      <c r="Q3088" s="27" t="str">
        <f>IF(UBER[[Trip duration ]]="","",HOUR(P3088)*60 + MINUTE(P3088))</f>
        <v/>
      </c>
      <c r="R3088" s="27"/>
    </row>
    <row r="3089" spans="1:18" x14ac:dyDescent="0.3">
      <c r="A3089" s="1">
        <v>3100</v>
      </c>
      <c r="B3089" s="1" t="s">
        <v>8</v>
      </c>
      <c r="C3089" s="1">
        <v>271</v>
      </c>
      <c r="D3089" s="1" t="str">
        <f t="shared" si="144"/>
        <v>Yes</v>
      </c>
      <c r="E3089" s="1" t="s">
        <v>9</v>
      </c>
      <c r="F3089" s="2">
        <f>UBER[[#This Row],[Request Date]]+UBER[[#This Row],[Request Time]]</f>
        <v>42564.345833333333</v>
      </c>
      <c r="G3089" s="3">
        <v>42564</v>
      </c>
      <c r="H3089" s="4">
        <v>0.34583333333333338</v>
      </c>
      <c r="I3089" s="27">
        <f>HOUR(UBER[[#This Row],[Request Timestamp]])</f>
        <v>8</v>
      </c>
      <c r="J3089" s="4" t="str">
        <f t="shared" si="145"/>
        <v>Morning</v>
      </c>
      <c r="K3089" s="4" t="str">
        <f>TEXT(UBER[[#This Row],[Request Date]],"dddd")</f>
        <v>Wednesday</v>
      </c>
      <c r="L3089" s="2" t="str">
        <f>IF(OR(UBER[Drop Date]="NA", UBER[Drop Time]="NA"), "NA",M3089+N3089)</f>
        <v>NA</v>
      </c>
      <c r="M3089" s="3" t="s">
        <v>6</v>
      </c>
      <c r="N3089" s="4"/>
      <c r="O3089" s="4" t="str">
        <f>IF(UBER[Drop Date]="NA","No","yes")</f>
        <v>No</v>
      </c>
      <c r="P3089" s="4" t="str">
        <f t="shared" si="146"/>
        <v/>
      </c>
      <c r="Q3089" s="27" t="str">
        <f>IF(UBER[[Trip duration ]]="","",HOUR(P3089)*60 + MINUTE(P3089))</f>
        <v/>
      </c>
      <c r="R3089" s="27"/>
    </row>
    <row r="3090" spans="1:18" x14ac:dyDescent="0.3">
      <c r="A3090" s="1">
        <v>3101</v>
      </c>
      <c r="B3090" s="1" t="s">
        <v>8</v>
      </c>
      <c r="C3090" s="1">
        <v>187</v>
      </c>
      <c r="D3090" s="1" t="str">
        <f t="shared" si="144"/>
        <v>Yes</v>
      </c>
      <c r="E3090" s="1" t="s">
        <v>9</v>
      </c>
      <c r="F3090" s="2">
        <f>UBER[[#This Row],[Request Date]]+UBER[[#This Row],[Request Time]]</f>
        <v>42564.352777777778</v>
      </c>
      <c r="G3090" s="3">
        <v>42564</v>
      </c>
      <c r="H3090" s="4">
        <v>0.3527777777777778</v>
      </c>
      <c r="I3090" s="27">
        <f>HOUR(UBER[[#This Row],[Request Timestamp]])</f>
        <v>8</v>
      </c>
      <c r="J3090" s="4" t="str">
        <f t="shared" si="145"/>
        <v>Morning</v>
      </c>
      <c r="K3090" s="4" t="str">
        <f>TEXT(UBER[[#This Row],[Request Date]],"dddd")</f>
        <v>Wednesday</v>
      </c>
      <c r="L3090" s="2" t="str">
        <f>IF(OR(UBER[Drop Date]="NA", UBER[Drop Time]="NA"), "NA",M3090+N3090)</f>
        <v>NA</v>
      </c>
      <c r="M3090" s="3" t="s">
        <v>6</v>
      </c>
      <c r="N3090" s="4"/>
      <c r="O3090" s="4" t="str">
        <f>IF(UBER[Drop Date]="NA","No","yes")</f>
        <v>No</v>
      </c>
      <c r="P3090" s="4" t="str">
        <f t="shared" si="146"/>
        <v/>
      </c>
      <c r="Q3090" s="27" t="str">
        <f>IF(UBER[[Trip duration ]]="","",HOUR(P3090)*60 + MINUTE(P3090))</f>
        <v/>
      </c>
      <c r="R3090" s="27"/>
    </row>
    <row r="3091" spans="1:18" x14ac:dyDescent="0.3">
      <c r="A3091" s="1">
        <v>3102</v>
      </c>
      <c r="B3091" s="1" t="s">
        <v>8</v>
      </c>
      <c r="C3091" s="1" t="s">
        <v>6</v>
      </c>
      <c r="D3091" s="1" t="str">
        <f t="shared" si="144"/>
        <v>No</v>
      </c>
      <c r="E3091" s="1" t="s">
        <v>7</v>
      </c>
      <c r="F3091" s="2">
        <f>UBER[[#This Row],[Request Date]]+UBER[[#This Row],[Request Time]]</f>
        <v>42564.352083333331</v>
      </c>
      <c r="G3091" s="3">
        <v>42564</v>
      </c>
      <c r="H3091" s="4">
        <v>0.3520833333333333</v>
      </c>
      <c r="I3091" s="27">
        <f>HOUR(UBER[[#This Row],[Request Timestamp]])</f>
        <v>8</v>
      </c>
      <c r="J3091" s="4" t="str">
        <f t="shared" si="145"/>
        <v>Morning</v>
      </c>
      <c r="K3091" s="4" t="str">
        <f>TEXT(UBER[[#This Row],[Request Date]],"dddd")</f>
        <v>Wednesday</v>
      </c>
      <c r="L3091" s="2" t="str">
        <f>IF(OR(UBER[Drop Date]="NA", UBER[Drop Time]="NA"), "NA",M3091+N3091)</f>
        <v>NA</v>
      </c>
      <c r="M3091" s="3" t="s">
        <v>6</v>
      </c>
      <c r="N3091" s="4"/>
      <c r="O3091" s="4" t="str">
        <f>IF(UBER[Drop Date]="NA","No","yes")</f>
        <v>No</v>
      </c>
      <c r="P3091" s="4" t="str">
        <f t="shared" si="146"/>
        <v/>
      </c>
      <c r="Q3091" s="27" t="str">
        <f>IF(UBER[[Trip duration ]]="","",HOUR(P3091)*60 + MINUTE(P3091))</f>
        <v/>
      </c>
      <c r="R3091" s="27"/>
    </row>
    <row r="3092" spans="1:18" x14ac:dyDescent="0.3">
      <c r="A3092" s="1">
        <v>3103</v>
      </c>
      <c r="B3092" s="1" t="s">
        <v>8</v>
      </c>
      <c r="C3092" s="1" t="s">
        <v>6</v>
      </c>
      <c r="D3092" s="1" t="str">
        <f t="shared" si="144"/>
        <v>No</v>
      </c>
      <c r="E3092" s="1" t="s">
        <v>7</v>
      </c>
      <c r="F3092" s="2">
        <f>UBER[[#This Row],[Request Date]]+UBER[[#This Row],[Request Time]]</f>
        <v>42564.349305555559</v>
      </c>
      <c r="G3092" s="3">
        <v>42564</v>
      </c>
      <c r="H3092" s="4">
        <v>0.34930555555555554</v>
      </c>
      <c r="I3092" s="27">
        <f>HOUR(UBER[[#This Row],[Request Timestamp]])</f>
        <v>8</v>
      </c>
      <c r="J3092" s="4" t="str">
        <f t="shared" si="145"/>
        <v>Morning</v>
      </c>
      <c r="K3092" s="4" t="str">
        <f>TEXT(UBER[[#This Row],[Request Date]],"dddd")</f>
        <v>Wednesday</v>
      </c>
      <c r="L3092" s="2" t="str">
        <f>IF(OR(UBER[Drop Date]="NA", UBER[Drop Time]="NA"), "NA",M3092+N3092)</f>
        <v>NA</v>
      </c>
      <c r="M3092" s="3" t="s">
        <v>6</v>
      </c>
      <c r="N3092" s="4"/>
      <c r="O3092" s="4" t="str">
        <f>IF(UBER[Drop Date]="NA","No","yes")</f>
        <v>No</v>
      </c>
      <c r="P3092" s="4" t="str">
        <f t="shared" si="146"/>
        <v/>
      </c>
      <c r="Q3092" s="27" t="str">
        <f>IF(UBER[[Trip duration ]]="","",HOUR(P3092)*60 + MINUTE(P3092))</f>
        <v/>
      </c>
      <c r="R3092" s="27"/>
    </row>
    <row r="3093" spans="1:18" x14ac:dyDescent="0.3">
      <c r="A3093" s="1">
        <v>3104</v>
      </c>
      <c r="B3093" s="1" t="s">
        <v>8</v>
      </c>
      <c r="C3093" s="1">
        <v>295</v>
      </c>
      <c r="D3093" s="1" t="str">
        <f t="shared" si="144"/>
        <v>Yes</v>
      </c>
      <c r="E3093" s="1" t="s">
        <v>9</v>
      </c>
      <c r="F3093" s="2">
        <f>UBER[[#This Row],[Request Date]]+UBER[[#This Row],[Request Time]]</f>
        <v>42564.350694444445</v>
      </c>
      <c r="G3093" s="3">
        <v>42564</v>
      </c>
      <c r="H3093" s="4">
        <v>0.35069444444444442</v>
      </c>
      <c r="I3093" s="27">
        <f>HOUR(UBER[[#This Row],[Request Timestamp]])</f>
        <v>8</v>
      </c>
      <c r="J3093" s="4" t="str">
        <f t="shared" si="145"/>
        <v>Morning</v>
      </c>
      <c r="K3093" s="4" t="str">
        <f>TEXT(UBER[[#This Row],[Request Date]],"dddd")</f>
        <v>Wednesday</v>
      </c>
      <c r="L3093" s="2" t="str">
        <f>IF(OR(UBER[Drop Date]="NA", UBER[Drop Time]="NA"), "NA",M3093+N3093)</f>
        <v>NA</v>
      </c>
      <c r="M3093" s="3" t="s">
        <v>6</v>
      </c>
      <c r="N3093" s="4"/>
      <c r="O3093" s="4" t="str">
        <f>IF(UBER[Drop Date]="NA","No","yes")</f>
        <v>No</v>
      </c>
      <c r="P3093" s="4" t="str">
        <f t="shared" si="146"/>
        <v/>
      </c>
      <c r="Q3093" s="27" t="str">
        <f>IF(UBER[[Trip duration ]]="","",HOUR(P3093)*60 + MINUTE(P3093))</f>
        <v/>
      </c>
      <c r="R3093" s="27"/>
    </row>
    <row r="3094" spans="1:18" x14ac:dyDescent="0.3">
      <c r="A3094" s="1">
        <v>3105</v>
      </c>
      <c r="B3094" s="1" t="s">
        <v>8</v>
      </c>
      <c r="C3094" s="1" t="s">
        <v>6</v>
      </c>
      <c r="D3094" s="1" t="str">
        <f t="shared" si="144"/>
        <v>No</v>
      </c>
      <c r="E3094" s="1" t="s">
        <v>7</v>
      </c>
      <c r="F3094" s="2">
        <f>UBER[[#This Row],[Request Date]]+UBER[[#This Row],[Request Time]]</f>
        <v>42564.353472222225</v>
      </c>
      <c r="G3094" s="3">
        <v>42564</v>
      </c>
      <c r="H3094" s="4">
        <v>0.35347222222222219</v>
      </c>
      <c r="I3094" s="27">
        <f>HOUR(UBER[[#This Row],[Request Timestamp]])</f>
        <v>8</v>
      </c>
      <c r="J3094" s="4" t="str">
        <f t="shared" si="145"/>
        <v>Morning</v>
      </c>
      <c r="K3094" s="4" t="str">
        <f>TEXT(UBER[[#This Row],[Request Date]],"dddd")</f>
        <v>Wednesday</v>
      </c>
      <c r="L3094" s="2" t="str">
        <f>IF(OR(UBER[Drop Date]="NA", UBER[Drop Time]="NA"), "NA",M3094+N3094)</f>
        <v>NA</v>
      </c>
      <c r="M3094" s="3" t="s">
        <v>6</v>
      </c>
      <c r="N3094" s="4"/>
      <c r="O3094" s="4" t="str">
        <f>IF(UBER[Drop Date]="NA","No","yes")</f>
        <v>No</v>
      </c>
      <c r="P3094" s="4" t="str">
        <f t="shared" si="146"/>
        <v/>
      </c>
      <c r="Q3094" s="27" t="str">
        <f>IF(UBER[[Trip duration ]]="","",HOUR(P3094)*60 + MINUTE(P3094))</f>
        <v/>
      </c>
      <c r="R3094" s="27"/>
    </row>
    <row r="3095" spans="1:18" x14ac:dyDescent="0.3">
      <c r="A3095" s="1">
        <v>3106</v>
      </c>
      <c r="B3095" s="1" t="s">
        <v>8</v>
      </c>
      <c r="C3095" s="1" t="s">
        <v>6</v>
      </c>
      <c r="D3095" s="1" t="str">
        <f t="shared" si="144"/>
        <v>No</v>
      </c>
      <c r="E3095" s="1" t="s">
        <v>7</v>
      </c>
      <c r="F3095" s="2">
        <f>UBER[[#This Row],[Request Date]]+UBER[[#This Row],[Request Time]]</f>
        <v>42564.352083333331</v>
      </c>
      <c r="G3095" s="3">
        <v>42564</v>
      </c>
      <c r="H3095" s="4">
        <v>0.3520833333333333</v>
      </c>
      <c r="I3095" s="27">
        <f>HOUR(UBER[[#This Row],[Request Timestamp]])</f>
        <v>8</v>
      </c>
      <c r="J3095" s="4" t="str">
        <f t="shared" si="145"/>
        <v>Morning</v>
      </c>
      <c r="K3095" s="4" t="str">
        <f>TEXT(UBER[[#This Row],[Request Date]],"dddd")</f>
        <v>Wednesday</v>
      </c>
      <c r="L3095" s="2" t="str">
        <f>IF(OR(UBER[Drop Date]="NA", UBER[Drop Time]="NA"), "NA",M3095+N3095)</f>
        <v>NA</v>
      </c>
      <c r="M3095" s="3" t="s">
        <v>6</v>
      </c>
      <c r="N3095" s="4"/>
      <c r="O3095" s="4" t="str">
        <f>IF(UBER[Drop Date]="NA","No","yes")</f>
        <v>No</v>
      </c>
      <c r="P3095" s="4" t="str">
        <f t="shared" si="146"/>
        <v/>
      </c>
      <c r="Q3095" s="27" t="str">
        <f>IF(UBER[[Trip duration ]]="","",HOUR(P3095)*60 + MINUTE(P3095))</f>
        <v/>
      </c>
      <c r="R3095" s="27"/>
    </row>
    <row r="3096" spans="1:18" x14ac:dyDescent="0.3">
      <c r="A3096" s="1">
        <v>3107</v>
      </c>
      <c r="B3096" s="1" t="s">
        <v>8</v>
      </c>
      <c r="C3096" s="1">
        <v>132</v>
      </c>
      <c r="D3096" s="1" t="str">
        <f t="shared" si="144"/>
        <v>Yes</v>
      </c>
      <c r="E3096" s="1" t="s">
        <v>9</v>
      </c>
      <c r="F3096" s="2">
        <f>UBER[[#This Row],[Request Date]]+UBER[[#This Row],[Request Time]]</f>
        <v>42564.352777777778</v>
      </c>
      <c r="G3096" s="3">
        <v>42564</v>
      </c>
      <c r="H3096" s="4">
        <v>0.3527777777777778</v>
      </c>
      <c r="I3096" s="27">
        <f>HOUR(UBER[[#This Row],[Request Timestamp]])</f>
        <v>8</v>
      </c>
      <c r="J3096" s="4" t="str">
        <f t="shared" si="145"/>
        <v>Morning</v>
      </c>
      <c r="K3096" s="4" t="str">
        <f>TEXT(UBER[[#This Row],[Request Date]],"dddd")</f>
        <v>Wednesday</v>
      </c>
      <c r="L3096" s="2" t="str">
        <f>IF(OR(UBER[Drop Date]="NA", UBER[Drop Time]="NA"), "NA",M3096+N3096)</f>
        <v>NA</v>
      </c>
      <c r="M3096" s="3" t="s">
        <v>6</v>
      </c>
      <c r="N3096" s="4"/>
      <c r="O3096" s="4" t="str">
        <f>IF(UBER[Drop Date]="NA","No","yes")</f>
        <v>No</v>
      </c>
      <c r="P3096" s="4" t="str">
        <f t="shared" si="146"/>
        <v/>
      </c>
      <c r="Q3096" s="27" t="str">
        <f>IF(UBER[[Trip duration ]]="","",HOUR(P3096)*60 + MINUTE(P3096))</f>
        <v/>
      </c>
      <c r="R3096" s="27"/>
    </row>
    <row r="3097" spans="1:18" x14ac:dyDescent="0.3">
      <c r="A3097" s="1">
        <v>3108</v>
      </c>
      <c r="B3097" s="1" t="s">
        <v>4</v>
      </c>
      <c r="C3097" s="1">
        <v>178</v>
      </c>
      <c r="D3097" s="1" t="str">
        <f t="shared" si="144"/>
        <v>Yes</v>
      </c>
      <c r="E3097" s="1" t="s">
        <v>5</v>
      </c>
      <c r="F3097" s="2">
        <f>UBER[[#This Row],[Request Date]]+UBER[[#This Row],[Request Time]]</f>
        <v>42564.350694444445</v>
      </c>
      <c r="G3097" s="3">
        <v>42564</v>
      </c>
      <c r="H3097" s="4">
        <v>0.35069444444444442</v>
      </c>
      <c r="I3097" s="27">
        <f>HOUR(UBER[[#This Row],[Request Timestamp]])</f>
        <v>8</v>
      </c>
      <c r="J3097" s="4" t="str">
        <f t="shared" si="145"/>
        <v>Morning</v>
      </c>
      <c r="K3097" s="4" t="str">
        <f>TEXT(UBER[[#This Row],[Request Date]],"dddd")</f>
        <v>Wednesday</v>
      </c>
      <c r="L3097" s="2">
        <f>IF(OR(UBER[Drop Date]="NA", UBER[Drop Time]="NA"), "NA",M3097+N3097)</f>
        <v>42564.399305555555</v>
      </c>
      <c r="M3097" s="3">
        <v>42564</v>
      </c>
      <c r="N3097" s="4">
        <v>0.39930555555555558</v>
      </c>
      <c r="O3097" s="4" t="str">
        <f>IF(UBER[Drop Date]="NA","No","yes")</f>
        <v>yes</v>
      </c>
      <c r="P3097" s="4">
        <f t="shared" si="146"/>
        <v>4.8611111109494232E-2</v>
      </c>
      <c r="Q3097" s="27">
        <f>IF(UBER[[Trip duration ]]="","",HOUR(P3097)*60 + MINUTE(P3097))</f>
        <v>70</v>
      </c>
      <c r="R3097" s="27"/>
    </row>
    <row r="3098" spans="1:18" x14ac:dyDescent="0.3">
      <c r="A3098" s="1">
        <v>3109</v>
      </c>
      <c r="B3098" s="1" t="s">
        <v>8</v>
      </c>
      <c r="C3098" s="1">
        <v>184</v>
      </c>
      <c r="D3098" s="1" t="str">
        <f t="shared" si="144"/>
        <v>Yes</v>
      </c>
      <c r="E3098" s="1" t="s">
        <v>5</v>
      </c>
      <c r="F3098" s="2">
        <f>UBER[[#This Row],[Request Date]]+UBER[[#This Row],[Request Time]]</f>
        <v>42564.348611111112</v>
      </c>
      <c r="G3098" s="3">
        <v>42564</v>
      </c>
      <c r="H3098" s="4">
        <v>0.34861111111111115</v>
      </c>
      <c r="I3098" s="27">
        <f>HOUR(UBER[[#This Row],[Request Timestamp]])</f>
        <v>8</v>
      </c>
      <c r="J3098" s="4" t="str">
        <f t="shared" si="145"/>
        <v>Morning</v>
      </c>
      <c r="K3098" s="4" t="str">
        <f>TEXT(UBER[[#This Row],[Request Date]],"dddd")</f>
        <v>Wednesday</v>
      </c>
      <c r="L3098" s="2">
        <f>IF(OR(UBER[Drop Date]="NA", UBER[Drop Time]="NA"), "NA",M3098+N3098)</f>
        <v>42564.387499999997</v>
      </c>
      <c r="M3098" s="3">
        <v>42564</v>
      </c>
      <c r="N3098" s="4">
        <v>0.38750000000000001</v>
      </c>
      <c r="O3098" s="4" t="str">
        <f>IF(UBER[Drop Date]="NA","No","yes")</f>
        <v>yes</v>
      </c>
      <c r="P3098" s="4">
        <f t="shared" si="146"/>
        <v>3.8888888884685002E-2</v>
      </c>
      <c r="Q3098" s="27">
        <f>IF(UBER[[Trip duration ]]="","",HOUR(P3098)*60 + MINUTE(P3098))</f>
        <v>56</v>
      </c>
      <c r="R3098" s="27"/>
    </row>
    <row r="3099" spans="1:18" x14ac:dyDescent="0.3">
      <c r="A3099" s="1">
        <v>3110</v>
      </c>
      <c r="B3099" s="1" t="s">
        <v>8</v>
      </c>
      <c r="C3099" s="1">
        <v>142</v>
      </c>
      <c r="D3099" s="1" t="str">
        <f t="shared" si="144"/>
        <v>Yes</v>
      </c>
      <c r="E3099" s="1" t="s">
        <v>9</v>
      </c>
      <c r="F3099" s="2">
        <f>UBER[[#This Row],[Request Date]]+UBER[[#This Row],[Request Time]]</f>
        <v>42564.356944444444</v>
      </c>
      <c r="G3099" s="3">
        <v>42564</v>
      </c>
      <c r="H3099" s="4">
        <v>0.35694444444444445</v>
      </c>
      <c r="I3099" s="27">
        <f>HOUR(UBER[[#This Row],[Request Timestamp]])</f>
        <v>8</v>
      </c>
      <c r="J3099" s="4" t="str">
        <f t="shared" si="145"/>
        <v>Morning</v>
      </c>
      <c r="K3099" s="4" t="str">
        <f>TEXT(UBER[[#This Row],[Request Date]],"dddd")</f>
        <v>Wednesday</v>
      </c>
      <c r="L3099" s="2" t="str">
        <f>IF(OR(UBER[Drop Date]="NA", UBER[Drop Time]="NA"), "NA",M3099+N3099)</f>
        <v>NA</v>
      </c>
      <c r="M3099" s="3" t="s">
        <v>6</v>
      </c>
      <c r="N3099" s="4"/>
      <c r="O3099" s="4" t="str">
        <f>IF(UBER[Drop Date]="NA","No","yes")</f>
        <v>No</v>
      </c>
      <c r="P3099" s="4" t="str">
        <f t="shared" si="146"/>
        <v/>
      </c>
      <c r="Q3099" s="27" t="str">
        <f>IF(UBER[[Trip duration ]]="","",HOUR(P3099)*60 + MINUTE(P3099))</f>
        <v/>
      </c>
      <c r="R3099" s="27"/>
    </row>
    <row r="3100" spans="1:18" x14ac:dyDescent="0.3">
      <c r="A3100" s="1">
        <v>3111</v>
      </c>
      <c r="B3100" s="1" t="s">
        <v>8</v>
      </c>
      <c r="C3100" s="1">
        <v>213</v>
      </c>
      <c r="D3100" s="1" t="str">
        <f t="shared" si="144"/>
        <v>Yes</v>
      </c>
      <c r="E3100" s="1" t="s">
        <v>9</v>
      </c>
      <c r="F3100" s="2">
        <f>UBER[[#This Row],[Request Date]]+UBER[[#This Row],[Request Time]]</f>
        <v>42564.354861111111</v>
      </c>
      <c r="G3100" s="3">
        <v>42564</v>
      </c>
      <c r="H3100" s="4">
        <v>0.35486111111111113</v>
      </c>
      <c r="I3100" s="27">
        <f>HOUR(UBER[[#This Row],[Request Timestamp]])</f>
        <v>8</v>
      </c>
      <c r="J3100" s="4" t="str">
        <f t="shared" si="145"/>
        <v>Morning</v>
      </c>
      <c r="K3100" s="4" t="str">
        <f>TEXT(UBER[[#This Row],[Request Date]],"dddd")</f>
        <v>Wednesday</v>
      </c>
      <c r="L3100" s="2" t="str">
        <f>IF(OR(UBER[Drop Date]="NA", UBER[Drop Time]="NA"), "NA",M3100+N3100)</f>
        <v>NA</v>
      </c>
      <c r="M3100" s="3" t="s">
        <v>6</v>
      </c>
      <c r="N3100" s="4"/>
      <c r="O3100" s="4" t="str">
        <f>IF(UBER[Drop Date]="NA","No","yes")</f>
        <v>No</v>
      </c>
      <c r="P3100" s="4" t="str">
        <f t="shared" si="146"/>
        <v/>
      </c>
      <c r="Q3100" s="27" t="str">
        <f>IF(UBER[[Trip duration ]]="","",HOUR(P3100)*60 + MINUTE(P3100))</f>
        <v/>
      </c>
      <c r="R3100" s="27"/>
    </row>
    <row r="3101" spans="1:18" x14ac:dyDescent="0.3">
      <c r="A3101" s="1">
        <v>3112</v>
      </c>
      <c r="B3101" s="1" t="s">
        <v>8</v>
      </c>
      <c r="C3101" s="1">
        <v>1</v>
      </c>
      <c r="D3101" s="1" t="str">
        <f t="shared" si="144"/>
        <v>Yes</v>
      </c>
      <c r="E3101" s="1" t="s">
        <v>5</v>
      </c>
      <c r="F3101" s="2">
        <f>UBER[[#This Row],[Request Date]]+UBER[[#This Row],[Request Time]]</f>
        <v>42564.356249999997</v>
      </c>
      <c r="G3101" s="3">
        <v>42564</v>
      </c>
      <c r="H3101" s="4">
        <v>0.35625000000000001</v>
      </c>
      <c r="I3101" s="27">
        <f>HOUR(UBER[[#This Row],[Request Timestamp]])</f>
        <v>8</v>
      </c>
      <c r="J3101" s="4" t="str">
        <f t="shared" si="145"/>
        <v>Morning</v>
      </c>
      <c r="K3101" s="4" t="str">
        <f>TEXT(UBER[[#This Row],[Request Date]],"dddd")</f>
        <v>Wednesday</v>
      </c>
      <c r="L3101" s="2">
        <f>IF(OR(UBER[Drop Date]="NA", UBER[Drop Time]="NA"), "NA",M3101+N3101)</f>
        <v>42564.392361111109</v>
      </c>
      <c r="M3101" s="3">
        <v>42564</v>
      </c>
      <c r="N3101" s="4">
        <v>0.3923611111111111</v>
      </c>
      <c r="O3101" s="4" t="str">
        <f>IF(UBER[Drop Date]="NA","No","yes")</f>
        <v>yes</v>
      </c>
      <c r="P3101" s="4">
        <f t="shared" si="146"/>
        <v>3.6111111112404615E-2</v>
      </c>
      <c r="Q3101" s="27">
        <f>IF(UBER[[Trip duration ]]="","",HOUR(P3101)*60 + MINUTE(P3101))</f>
        <v>52</v>
      </c>
      <c r="R3101" s="27"/>
    </row>
    <row r="3102" spans="1:18" x14ac:dyDescent="0.3">
      <c r="A3102" s="1">
        <v>3113</v>
      </c>
      <c r="B3102" s="1" t="s">
        <v>8</v>
      </c>
      <c r="C3102" s="1">
        <v>109</v>
      </c>
      <c r="D3102" s="1" t="str">
        <f t="shared" si="144"/>
        <v>Yes</v>
      </c>
      <c r="E3102" s="1" t="s">
        <v>9</v>
      </c>
      <c r="F3102" s="2">
        <f>UBER[[#This Row],[Request Date]]+UBER[[#This Row],[Request Time]]</f>
        <v>42564.35833333333</v>
      </c>
      <c r="G3102" s="3">
        <v>42564</v>
      </c>
      <c r="H3102" s="4">
        <v>0.35833333333333334</v>
      </c>
      <c r="I3102" s="27">
        <f>HOUR(UBER[[#This Row],[Request Timestamp]])</f>
        <v>8</v>
      </c>
      <c r="J3102" s="4" t="str">
        <f t="shared" si="145"/>
        <v>Morning</v>
      </c>
      <c r="K3102" s="4" t="str">
        <f>TEXT(UBER[[#This Row],[Request Date]],"dddd")</f>
        <v>Wednesday</v>
      </c>
      <c r="L3102" s="2" t="str">
        <f>IF(OR(UBER[Drop Date]="NA", UBER[Drop Time]="NA"), "NA",M3102+N3102)</f>
        <v>NA</v>
      </c>
      <c r="M3102" s="3" t="s">
        <v>6</v>
      </c>
      <c r="N3102" s="4"/>
      <c r="O3102" s="4" t="str">
        <f>IF(UBER[Drop Date]="NA","No","yes")</f>
        <v>No</v>
      </c>
      <c r="P3102" s="4" t="str">
        <f t="shared" si="146"/>
        <v/>
      </c>
      <c r="Q3102" s="27" t="str">
        <f>IF(UBER[[Trip duration ]]="","",HOUR(P3102)*60 + MINUTE(P3102))</f>
        <v/>
      </c>
      <c r="R3102" s="27"/>
    </row>
    <row r="3103" spans="1:18" x14ac:dyDescent="0.3">
      <c r="A3103" s="1">
        <v>3114</v>
      </c>
      <c r="B3103" s="1" t="s">
        <v>8</v>
      </c>
      <c r="C3103" s="1">
        <v>239</v>
      </c>
      <c r="D3103" s="1" t="str">
        <f t="shared" si="144"/>
        <v>Yes</v>
      </c>
      <c r="E3103" s="1" t="s">
        <v>9</v>
      </c>
      <c r="F3103" s="2">
        <f>UBER[[#This Row],[Request Date]]+UBER[[#This Row],[Request Time]]</f>
        <v>42564.359722222223</v>
      </c>
      <c r="G3103" s="3">
        <v>42564</v>
      </c>
      <c r="H3103" s="4">
        <v>0.35972222222222222</v>
      </c>
      <c r="I3103" s="27">
        <f>HOUR(UBER[[#This Row],[Request Timestamp]])</f>
        <v>8</v>
      </c>
      <c r="J3103" s="4" t="str">
        <f t="shared" si="145"/>
        <v>Morning</v>
      </c>
      <c r="K3103" s="4" t="str">
        <f>TEXT(UBER[[#This Row],[Request Date]],"dddd")</f>
        <v>Wednesday</v>
      </c>
      <c r="L3103" s="2" t="str">
        <f>IF(OR(UBER[Drop Date]="NA", UBER[Drop Time]="NA"), "NA",M3103+N3103)</f>
        <v>NA</v>
      </c>
      <c r="M3103" s="3" t="s">
        <v>6</v>
      </c>
      <c r="N3103" s="4"/>
      <c r="O3103" s="4" t="str">
        <f>IF(UBER[Drop Date]="NA","No","yes")</f>
        <v>No</v>
      </c>
      <c r="P3103" s="4" t="str">
        <f t="shared" si="146"/>
        <v/>
      </c>
      <c r="Q3103" s="27" t="str">
        <f>IF(UBER[[Trip duration ]]="","",HOUR(P3103)*60 + MINUTE(P3103))</f>
        <v/>
      </c>
      <c r="R3103" s="27"/>
    </row>
    <row r="3104" spans="1:18" x14ac:dyDescent="0.3">
      <c r="A3104" s="1">
        <v>3115</v>
      </c>
      <c r="B3104" s="1" t="s">
        <v>8</v>
      </c>
      <c r="C3104" s="1" t="s">
        <v>6</v>
      </c>
      <c r="D3104" s="1" t="str">
        <f t="shared" si="144"/>
        <v>No</v>
      </c>
      <c r="E3104" s="1" t="s">
        <v>7</v>
      </c>
      <c r="F3104" s="2">
        <f>UBER[[#This Row],[Request Date]]+UBER[[#This Row],[Request Time]]</f>
        <v>42564.359027777777</v>
      </c>
      <c r="G3104" s="3">
        <v>42564</v>
      </c>
      <c r="H3104" s="4">
        <v>0.35902777777777778</v>
      </c>
      <c r="I3104" s="27">
        <f>HOUR(UBER[[#This Row],[Request Timestamp]])</f>
        <v>8</v>
      </c>
      <c r="J3104" s="4" t="str">
        <f t="shared" si="145"/>
        <v>Morning</v>
      </c>
      <c r="K3104" s="4" t="str">
        <f>TEXT(UBER[[#This Row],[Request Date]],"dddd")</f>
        <v>Wednesday</v>
      </c>
      <c r="L3104" s="2" t="str">
        <f>IF(OR(UBER[Drop Date]="NA", UBER[Drop Time]="NA"), "NA",M3104+N3104)</f>
        <v>NA</v>
      </c>
      <c r="M3104" s="3" t="s">
        <v>6</v>
      </c>
      <c r="N3104" s="4"/>
      <c r="O3104" s="4" t="str">
        <f>IF(UBER[Drop Date]="NA","No","yes")</f>
        <v>No</v>
      </c>
      <c r="P3104" s="4" t="str">
        <f t="shared" si="146"/>
        <v/>
      </c>
      <c r="Q3104" s="27" t="str">
        <f>IF(UBER[[Trip duration ]]="","",HOUR(P3104)*60 + MINUTE(P3104))</f>
        <v/>
      </c>
      <c r="R3104" s="27"/>
    </row>
    <row r="3105" spans="1:18" x14ac:dyDescent="0.3">
      <c r="A3105" s="1">
        <v>3116</v>
      </c>
      <c r="B3105" s="1" t="s">
        <v>8</v>
      </c>
      <c r="C3105" s="1" t="s">
        <v>6</v>
      </c>
      <c r="D3105" s="1" t="str">
        <f t="shared" si="144"/>
        <v>No</v>
      </c>
      <c r="E3105" s="1" t="s">
        <v>7</v>
      </c>
      <c r="F3105" s="2">
        <f>UBER[[#This Row],[Request Date]]+UBER[[#This Row],[Request Time]]</f>
        <v>42564.356944444444</v>
      </c>
      <c r="G3105" s="3">
        <v>42564</v>
      </c>
      <c r="H3105" s="4">
        <v>0.35694444444444445</v>
      </c>
      <c r="I3105" s="27">
        <f>HOUR(UBER[[#This Row],[Request Timestamp]])</f>
        <v>8</v>
      </c>
      <c r="J3105" s="4" t="str">
        <f t="shared" si="145"/>
        <v>Morning</v>
      </c>
      <c r="K3105" s="4" t="str">
        <f>TEXT(UBER[[#This Row],[Request Date]],"dddd")</f>
        <v>Wednesday</v>
      </c>
      <c r="L3105" s="2" t="str">
        <f>IF(OR(UBER[Drop Date]="NA", UBER[Drop Time]="NA"), "NA",M3105+N3105)</f>
        <v>NA</v>
      </c>
      <c r="M3105" s="3" t="s">
        <v>6</v>
      </c>
      <c r="N3105" s="4"/>
      <c r="O3105" s="4" t="str">
        <f>IF(UBER[Drop Date]="NA","No","yes")</f>
        <v>No</v>
      </c>
      <c r="P3105" s="4" t="str">
        <f t="shared" si="146"/>
        <v/>
      </c>
      <c r="Q3105" s="27" t="str">
        <f>IF(UBER[[Trip duration ]]="","",HOUR(P3105)*60 + MINUTE(P3105))</f>
        <v/>
      </c>
      <c r="R3105" s="27"/>
    </row>
    <row r="3106" spans="1:18" x14ac:dyDescent="0.3">
      <c r="A3106" s="1">
        <v>3117</v>
      </c>
      <c r="B3106" s="1" t="s">
        <v>4</v>
      </c>
      <c r="C3106" s="1">
        <v>93</v>
      </c>
      <c r="D3106" s="1" t="str">
        <f t="shared" si="144"/>
        <v>Yes</v>
      </c>
      <c r="E3106" s="1" t="s">
        <v>5</v>
      </c>
      <c r="F3106" s="2">
        <f>UBER[[#This Row],[Request Date]]+UBER[[#This Row],[Request Time]]</f>
        <v>42564.356944444444</v>
      </c>
      <c r="G3106" s="3">
        <v>42564</v>
      </c>
      <c r="H3106" s="4">
        <v>0.35694444444444445</v>
      </c>
      <c r="I3106" s="27">
        <f>HOUR(UBER[[#This Row],[Request Timestamp]])</f>
        <v>8</v>
      </c>
      <c r="J3106" s="4" t="str">
        <f t="shared" si="145"/>
        <v>Morning</v>
      </c>
      <c r="K3106" s="4" t="str">
        <f>TEXT(UBER[[#This Row],[Request Date]],"dddd")</f>
        <v>Wednesday</v>
      </c>
      <c r="L3106" s="2">
        <f>IF(OR(UBER[Drop Date]="NA", UBER[Drop Time]="NA"), "NA",M3106+N3106)</f>
        <v>42564.379861111112</v>
      </c>
      <c r="M3106" s="3">
        <v>42564</v>
      </c>
      <c r="N3106" s="4">
        <v>0.37986111111111115</v>
      </c>
      <c r="O3106" s="4" t="str">
        <f>IF(UBER[Drop Date]="NA","No","yes")</f>
        <v>yes</v>
      </c>
      <c r="P3106" s="4">
        <f t="shared" si="146"/>
        <v>2.2916666668606922E-2</v>
      </c>
      <c r="Q3106" s="27">
        <f>IF(UBER[[Trip duration ]]="","",HOUR(P3106)*60 + MINUTE(P3106))</f>
        <v>33</v>
      </c>
      <c r="R3106" s="27"/>
    </row>
    <row r="3107" spans="1:18" x14ac:dyDescent="0.3">
      <c r="A3107" s="1">
        <v>3118</v>
      </c>
      <c r="B3107" s="1" t="s">
        <v>8</v>
      </c>
      <c r="C3107" s="1">
        <v>171</v>
      </c>
      <c r="D3107" s="1" t="str">
        <f t="shared" si="144"/>
        <v>Yes</v>
      </c>
      <c r="E3107" s="1" t="s">
        <v>9</v>
      </c>
      <c r="F3107" s="2">
        <f>UBER[[#This Row],[Request Date]]+UBER[[#This Row],[Request Time]]</f>
        <v>42564.359722222223</v>
      </c>
      <c r="G3107" s="3">
        <v>42564</v>
      </c>
      <c r="H3107" s="4">
        <v>0.35972222222222222</v>
      </c>
      <c r="I3107" s="27">
        <f>HOUR(UBER[[#This Row],[Request Timestamp]])</f>
        <v>8</v>
      </c>
      <c r="J3107" s="4" t="str">
        <f t="shared" si="145"/>
        <v>Morning</v>
      </c>
      <c r="K3107" s="4" t="str">
        <f>TEXT(UBER[[#This Row],[Request Date]],"dddd")</f>
        <v>Wednesday</v>
      </c>
      <c r="L3107" s="2" t="str">
        <f>IF(OR(UBER[Drop Date]="NA", UBER[Drop Time]="NA"), "NA",M3107+N3107)</f>
        <v>NA</v>
      </c>
      <c r="M3107" s="3" t="s">
        <v>6</v>
      </c>
      <c r="N3107" s="4"/>
      <c r="O3107" s="4" t="str">
        <f>IF(UBER[Drop Date]="NA","No","yes")</f>
        <v>No</v>
      </c>
      <c r="P3107" s="4" t="str">
        <f t="shared" si="146"/>
        <v/>
      </c>
      <c r="Q3107" s="27" t="str">
        <f>IF(UBER[[Trip duration ]]="","",HOUR(P3107)*60 + MINUTE(P3107))</f>
        <v/>
      </c>
      <c r="R3107" s="27"/>
    </row>
    <row r="3108" spans="1:18" x14ac:dyDescent="0.3">
      <c r="A3108" s="1">
        <v>3119</v>
      </c>
      <c r="B3108" s="1" t="s">
        <v>8</v>
      </c>
      <c r="C3108" s="1">
        <v>189</v>
      </c>
      <c r="D3108" s="1" t="str">
        <f t="shared" si="144"/>
        <v>Yes</v>
      </c>
      <c r="E3108" s="1" t="s">
        <v>9</v>
      </c>
      <c r="F3108" s="2">
        <f>UBER[[#This Row],[Request Date]]+UBER[[#This Row],[Request Time]]</f>
        <v>42564.357638888891</v>
      </c>
      <c r="G3108" s="3">
        <v>42564</v>
      </c>
      <c r="H3108" s="4">
        <v>0.3576388888888889</v>
      </c>
      <c r="I3108" s="27">
        <f>HOUR(UBER[[#This Row],[Request Timestamp]])</f>
        <v>8</v>
      </c>
      <c r="J3108" s="4" t="str">
        <f t="shared" si="145"/>
        <v>Morning</v>
      </c>
      <c r="K3108" s="4" t="str">
        <f>TEXT(UBER[[#This Row],[Request Date]],"dddd")</f>
        <v>Wednesday</v>
      </c>
      <c r="L3108" s="2" t="str">
        <f>IF(OR(UBER[Drop Date]="NA", UBER[Drop Time]="NA"), "NA",M3108+N3108)</f>
        <v>NA</v>
      </c>
      <c r="M3108" s="3" t="s">
        <v>6</v>
      </c>
      <c r="N3108" s="4"/>
      <c r="O3108" s="4" t="str">
        <f>IF(UBER[Drop Date]="NA","No","yes")</f>
        <v>No</v>
      </c>
      <c r="P3108" s="4" t="str">
        <f t="shared" si="146"/>
        <v/>
      </c>
      <c r="Q3108" s="27" t="str">
        <f>IF(UBER[[Trip duration ]]="","",HOUR(P3108)*60 + MINUTE(P3108))</f>
        <v/>
      </c>
      <c r="R3108" s="27"/>
    </row>
    <row r="3109" spans="1:18" x14ac:dyDescent="0.3">
      <c r="A3109" s="1">
        <v>3120</v>
      </c>
      <c r="B3109" s="1" t="s">
        <v>8</v>
      </c>
      <c r="C3109" s="1">
        <v>298</v>
      </c>
      <c r="D3109" s="1" t="str">
        <f t="shared" si="144"/>
        <v>Yes</v>
      </c>
      <c r="E3109" s="1" t="s">
        <v>9</v>
      </c>
      <c r="F3109" s="2">
        <f>UBER[[#This Row],[Request Date]]+UBER[[#This Row],[Request Time]]</f>
        <v>42564.355555555558</v>
      </c>
      <c r="G3109" s="3">
        <v>42564</v>
      </c>
      <c r="H3109" s="4">
        <v>0.35555555555555557</v>
      </c>
      <c r="I3109" s="27">
        <f>HOUR(UBER[[#This Row],[Request Timestamp]])</f>
        <v>8</v>
      </c>
      <c r="J3109" s="4" t="str">
        <f t="shared" si="145"/>
        <v>Morning</v>
      </c>
      <c r="K3109" s="4" t="str">
        <f>TEXT(UBER[[#This Row],[Request Date]],"dddd")</f>
        <v>Wednesday</v>
      </c>
      <c r="L3109" s="2" t="str">
        <f>IF(OR(UBER[Drop Date]="NA", UBER[Drop Time]="NA"), "NA",M3109+N3109)</f>
        <v>NA</v>
      </c>
      <c r="M3109" s="3" t="s">
        <v>6</v>
      </c>
      <c r="N3109" s="4"/>
      <c r="O3109" s="4" t="str">
        <f>IF(UBER[Drop Date]="NA","No","yes")</f>
        <v>No</v>
      </c>
      <c r="P3109" s="4" t="str">
        <f t="shared" si="146"/>
        <v/>
      </c>
      <c r="Q3109" s="27" t="str">
        <f>IF(UBER[[Trip duration ]]="","",HOUR(P3109)*60 + MINUTE(P3109))</f>
        <v/>
      </c>
      <c r="R3109" s="27"/>
    </row>
    <row r="3110" spans="1:18" x14ac:dyDescent="0.3">
      <c r="A3110" s="1">
        <v>3121</v>
      </c>
      <c r="B3110" s="1" t="s">
        <v>8</v>
      </c>
      <c r="C3110" s="1" t="s">
        <v>6</v>
      </c>
      <c r="D3110" s="1" t="str">
        <f t="shared" si="144"/>
        <v>No</v>
      </c>
      <c r="E3110" s="1" t="s">
        <v>7</v>
      </c>
      <c r="F3110" s="2">
        <f>UBER[[#This Row],[Request Date]]+UBER[[#This Row],[Request Time]]</f>
        <v>42564.36041666667</v>
      </c>
      <c r="G3110" s="3">
        <v>42564</v>
      </c>
      <c r="H3110" s="4">
        <v>0.36041666666666666</v>
      </c>
      <c r="I3110" s="27">
        <f>HOUR(UBER[[#This Row],[Request Timestamp]])</f>
        <v>8</v>
      </c>
      <c r="J3110" s="4" t="str">
        <f t="shared" si="145"/>
        <v>Morning</v>
      </c>
      <c r="K3110" s="4" t="str">
        <f>TEXT(UBER[[#This Row],[Request Date]],"dddd")</f>
        <v>Wednesday</v>
      </c>
      <c r="L3110" s="2" t="str">
        <f>IF(OR(UBER[Drop Date]="NA", UBER[Drop Time]="NA"), "NA",M3110+N3110)</f>
        <v>NA</v>
      </c>
      <c r="M3110" s="3" t="s">
        <v>6</v>
      </c>
      <c r="N3110" s="4"/>
      <c r="O3110" s="4" t="str">
        <f>IF(UBER[Drop Date]="NA","No","yes")</f>
        <v>No</v>
      </c>
      <c r="P3110" s="4" t="str">
        <f t="shared" si="146"/>
        <v/>
      </c>
      <c r="Q3110" s="27" t="str">
        <f>IF(UBER[[Trip duration ]]="","",HOUR(P3110)*60 + MINUTE(P3110))</f>
        <v/>
      </c>
      <c r="R3110" s="27"/>
    </row>
    <row r="3111" spans="1:18" x14ac:dyDescent="0.3">
      <c r="A3111" s="1">
        <v>3122</v>
      </c>
      <c r="B3111" s="1" t="s">
        <v>4</v>
      </c>
      <c r="C3111" s="1">
        <v>170</v>
      </c>
      <c r="D3111" s="1" t="str">
        <f t="shared" si="144"/>
        <v>Yes</v>
      </c>
      <c r="E3111" s="1" t="s">
        <v>5</v>
      </c>
      <c r="F3111" s="2">
        <f>UBER[[#This Row],[Request Date]]+UBER[[#This Row],[Request Time]]</f>
        <v>42564.359027777777</v>
      </c>
      <c r="G3111" s="3">
        <v>42564</v>
      </c>
      <c r="H3111" s="4">
        <v>0.35902777777777778</v>
      </c>
      <c r="I3111" s="27">
        <f>HOUR(UBER[[#This Row],[Request Timestamp]])</f>
        <v>8</v>
      </c>
      <c r="J3111" s="4" t="str">
        <f t="shared" si="145"/>
        <v>Morning</v>
      </c>
      <c r="K3111" s="4" t="str">
        <f>TEXT(UBER[[#This Row],[Request Date]],"dddd")</f>
        <v>Wednesday</v>
      </c>
      <c r="L3111" s="2">
        <f>IF(OR(UBER[Drop Date]="NA", UBER[Drop Time]="NA"), "NA",M3111+N3111)</f>
        <v>42564.384027777778</v>
      </c>
      <c r="M3111" s="3">
        <v>42564</v>
      </c>
      <c r="N3111" s="4">
        <v>0.3840277777777778</v>
      </c>
      <c r="O3111" s="4" t="str">
        <f>IF(UBER[Drop Date]="NA","No","yes")</f>
        <v>yes</v>
      </c>
      <c r="P3111" s="4">
        <f t="shared" si="146"/>
        <v>2.5000000001455192E-2</v>
      </c>
      <c r="Q3111" s="27">
        <f>IF(UBER[[Trip duration ]]="","",HOUR(P3111)*60 + MINUTE(P3111))</f>
        <v>36</v>
      </c>
      <c r="R3111" s="27"/>
    </row>
    <row r="3112" spans="1:18" x14ac:dyDescent="0.3">
      <c r="A3112" s="1">
        <v>3123</v>
      </c>
      <c r="B3112" s="1" t="s">
        <v>8</v>
      </c>
      <c r="C3112" s="1">
        <v>245</v>
      </c>
      <c r="D3112" s="1" t="str">
        <f t="shared" si="144"/>
        <v>Yes</v>
      </c>
      <c r="E3112" s="1" t="s">
        <v>9</v>
      </c>
      <c r="F3112" s="2">
        <f>UBER[[#This Row],[Request Date]]+UBER[[#This Row],[Request Time]]</f>
        <v>42564.36041666667</v>
      </c>
      <c r="G3112" s="3">
        <v>42564</v>
      </c>
      <c r="H3112" s="4">
        <v>0.36041666666666666</v>
      </c>
      <c r="I3112" s="27">
        <f>HOUR(UBER[[#This Row],[Request Timestamp]])</f>
        <v>8</v>
      </c>
      <c r="J3112" s="4" t="str">
        <f t="shared" si="145"/>
        <v>Morning</v>
      </c>
      <c r="K3112" s="4" t="str">
        <f>TEXT(UBER[[#This Row],[Request Date]],"dddd")</f>
        <v>Wednesday</v>
      </c>
      <c r="L3112" s="2" t="str">
        <f>IF(OR(UBER[Drop Date]="NA", UBER[Drop Time]="NA"), "NA",M3112+N3112)</f>
        <v>NA</v>
      </c>
      <c r="M3112" s="3" t="s">
        <v>6</v>
      </c>
      <c r="N3112" s="4"/>
      <c r="O3112" s="4" t="str">
        <f>IF(UBER[Drop Date]="NA","No","yes")</f>
        <v>No</v>
      </c>
      <c r="P3112" s="4" t="str">
        <f t="shared" si="146"/>
        <v/>
      </c>
      <c r="Q3112" s="27" t="str">
        <f>IF(UBER[[Trip duration ]]="","",HOUR(P3112)*60 + MINUTE(P3112))</f>
        <v/>
      </c>
      <c r="R3112" s="27"/>
    </row>
    <row r="3113" spans="1:18" x14ac:dyDescent="0.3">
      <c r="A3113" s="1">
        <v>3124</v>
      </c>
      <c r="B3113" s="1" t="s">
        <v>8</v>
      </c>
      <c r="C3113" s="1" t="s">
        <v>6</v>
      </c>
      <c r="D3113" s="1" t="str">
        <f t="shared" si="144"/>
        <v>No</v>
      </c>
      <c r="E3113" s="1" t="s">
        <v>7</v>
      </c>
      <c r="F3113" s="2">
        <f>UBER[[#This Row],[Request Date]]+UBER[[#This Row],[Request Time]]</f>
        <v>42564.361111111109</v>
      </c>
      <c r="G3113" s="3">
        <v>42564</v>
      </c>
      <c r="H3113" s="4">
        <v>0.3611111111111111</v>
      </c>
      <c r="I3113" s="27">
        <f>HOUR(UBER[[#This Row],[Request Timestamp]])</f>
        <v>8</v>
      </c>
      <c r="J3113" s="4" t="str">
        <f t="shared" si="145"/>
        <v>Morning</v>
      </c>
      <c r="K3113" s="4" t="str">
        <f>TEXT(UBER[[#This Row],[Request Date]],"dddd")</f>
        <v>Wednesday</v>
      </c>
      <c r="L3113" s="2" t="str">
        <f>IF(OR(UBER[Drop Date]="NA", UBER[Drop Time]="NA"), "NA",M3113+N3113)</f>
        <v>NA</v>
      </c>
      <c r="M3113" s="3" t="s">
        <v>6</v>
      </c>
      <c r="N3113" s="4"/>
      <c r="O3113" s="4" t="str">
        <f>IF(UBER[Drop Date]="NA","No","yes")</f>
        <v>No</v>
      </c>
      <c r="P3113" s="4" t="str">
        <f t="shared" si="146"/>
        <v/>
      </c>
      <c r="Q3113" s="27" t="str">
        <f>IF(UBER[[Trip duration ]]="","",HOUR(P3113)*60 + MINUTE(P3113))</f>
        <v/>
      </c>
      <c r="R3113" s="27"/>
    </row>
    <row r="3114" spans="1:18" x14ac:dyDescent="0.3">
      <c r="A3114" s="1">
        <v>3125</v>
      </c>
      <c r="B3114" s="1" t="s">
        <v>8</v>
      </c>
      <c r="C3114" s="1">
        <v>86</v>
      </c>
      <c r="D3114" s="1" t="str">
        <f t="shared" si="144"/>
        <v>Yes</v>
      </c>
      <c r="E3114" s="1" t="s">
        <v>5</v>
      </c>
      <c r="F3114" s="2">
        <f>UBER[[#This Row],[Request Date]]+UBER[[#This Row],[Request Time]]</f>
        <v>42564.364583333336</v>
      </c>
      <c r="G3114" s="3">
        <v>42564</v>
      </c>
      <c r="H3114" s="4">
        <v>0.36458333333333331</v>
      </c>
      <c r="I3114" s="27">
        <f>HOUR(UBER[[#This Row],[Request Timestamp]])</f>
        <v>8</v>
      </c>
      <c r="J3114" s="4" t="str">
        <f t="shared" si="145"/>
        <v>Morning</v>
      </c>
      <c r="K3114" s="4" t="str">
        <f>TEXT(UBER[[#This Row],[Request Date]],"dddd")</f>
        <v>Wednesday</v>
      </c>
      <c r="L3114" s="2">
        <f>IF(OR(UBER[Drop Date]="NA", UBER[Drop Time]="NA"), "NA",M3114+N3114)</f>
        <v>42564.388194444444</v>
      </c>
      <c r="M3114" s="3">
        <v>42564</v>
      </c>
      <c r="N3114" s="4">
        <v>0.38819444444444445</v>
      </c>
      <c r="O3114" s="4" t="str">
        <f>IF(UBER[Drop Date]="NA","No","yes")</f>
        <v>yes</v>
      </c>
      <c r="P3114" s="4">
        <f t="shared" si="146"/>
        <v>2.361111110803904E-2</v>
      </c>
      <c r="Q3114" s="27">
        <f>IF(UBER[[Trip duration ]]="","",HOUR(P3114)*60 + MINUTE(P3114))</f>
        <v>34</v>
      </c>
      <c r="R3114" s="27"/>
    </row>
    <row r="3115" spans="1:18" x14ac:dyDescent="0.3">
      <c r="A3115" s="1">
        <v>3126</v>
      </c>
      <c r="B3115" s="1" t="s">
        <v>8</v>
      </c>
      <c r="C3115" s="1">
        <v>181</v>
      </c>
      <c r="D3115" s="1" t="str">
        <f t="shared" si="144"/>
        <v>Yes</v>
      </c>
      <c r="E3115" s="1" t="s">
        <v>9</v>
      </c>
      <c r="F3115" s="2">
        <f>UBER[[#This Row],[Request Date]]+UBER[[#This Row],[Request Time]]</f>
        <v>42564.363194444442</v>
      </c>
      <c r="G3115" s="3">
        <v>42564</v>
      </c>
      <c r="H3115" s="4">
        <v>0.36319444444444443</v>
      </c>
      <c r="I3115" s="27">
        <f>HOUR(UBER[[#This Row],[Request Timestamp]])</f>
        <v>8</v>
      </c>
      <c r="J3115" s="4" t="str">
        <f t="shared" si="145"/>
        <v>Morning</v>
      </c>
      <c r="K3115" s="4" t="str">
        <f>TEXT(UBER[[#This Row],[Request Date]],"dddd")</f>
        <v>Wednesday</v>
      </c>
      <c r="L3115" s="2" t="str">
        <f>IF(OR(UBER[Drop Date]="NA", UBER[Drop Time]="NA"), "NA",M3115+N3115)</f>
        <v>NA</v>
      </c>
      <c r="M3115" s="3" t="s">
        <v>6</v>
      </c>
      <c r="N3115" s="4"/>
      <c r="O3115" s="4" t="str">
        <f>IF(UBER[Drop Date]="NA","No","yes")</f>
        <v>No</v>
      </c>
      <c r="P3115" s="4" t="str">
        <f t="shared" si="146"/>
        <v/>
      </c>
      <c r="Q3115" s="27" t="str">
        <f>IF(UBER[[Trip duration ]]="","",HOUR(P3115)*60 + MINUTE(P3115))</f>
        <v/>
      </c>
      <c r="R3115" s="27"/>
    </row>
    <row r="3116" spans="1:18" x14ac:dyDescent="0.3">
      <c r="A3116" s="1">
        <v>3127</v>
      </c>
      <c r="B3116" s="1" t="s">
        <v>8</v>
      </c>
      <c r="C3116" s="1" t="s">
        <v>6</v>
      </c>
      <c r="D3116" s="1" t="str">
        <f t="shared" si="144"/>
        <v>No</v>
      </c>
      <c r="E3116" s="1" t="s">
        <v>7</v>
      </c>
      <c r="F3116" s="2">
        <f>UBER[[#This Row],[Request Date]]+UBER[[#This Row],[Request Time]]</f>
        <v>42564.361805555556</v>
      </c>
      <c r="G3116" s="3">
        <v>42564</v>
      </c>
      <c r="H3116" s="4">
        <v>0.36180555555555555</v>
      </c>
      <c r="I3116" s="27">
        <f>HOUR(UBER[[#This Row],[Request Timestamp]])</f>
        <v>8</v>
      </c>
      <c r="J3116" s="4" t="str">
        <f t="shared" si="145"/>
        <v>Morning</v>
      </c>
      <c r="K3116" s="4" t="str">
        <f>TEXT(UBER[[#This Row],[Request Date]],"dddd")</f>
        <v>Wednesday</v>
      </c>
      <c r="L3116" s="2" t="str">
        <f>IF(OR(UBER[Drop Date]="NA", UBER[Drop Time]="NA"), "NA",M3116+N3116)</f>
        <v>NA</v>
      </c>
      <c r="M3116" s="3" t="s">
        <v>6</v>
      </c>
      <c r="N3116" s="4"/>
      <c r="O3116" s="4" t="str">
        <f>IF(UBER[Drop Date]="NA","No","yes")</f>
        <v>No</v>
      </c>
      <c r="P3116" s="4" t="str">
        <f t="shared" si="146"/>
        <v/>
      </c>
      <c r="Q3116" s="27" t="str">
        <f>IF(UBER[[Trip duration ]]="","",HOUR(P3116)*60 + MINUTE(P3116))</f>
        <v/>
      </c>
      <c r="R3116" s="27"/>
    </row>
    <row r="3117" spans="1:18" x14ac:dyDescent="0.3">
      <c r="A3117" s="1">
        <v>3128</v>
      </c>
      <c r="B3117" s="1" t="s">
        <v>8</v>
      </c>
      <c r="C3117" s="1" t="s">
        <v>6</v>
      </c>
      <c r="D3117" s="1" t="str">
        <f t="shared" si="144"/>
        <v>No</v>
      </c>
      <c r="E3117" s="1" t="s">
        <v>7</v>
      </c>
      <c r="F3117" s="2">
        <f>UBER[[#This Row],[Request Date]]+UBER[[#This Row],[Request Time]]</f>
        <v>42564.356249999997</v>
      </c>
      <c r="G3117" s="3">
        <v>42564</v>
      </c>
      <c r="H3117" s="4">
        <v>0.35625000000000001</v>
      </c>
      <c r="I3117" s="27">
        <f>HOUR(UBER[[#This Row],[Request Timestamp]])</f>
        <v>8</v>
      </c>
      <c r="J3117" s="4" t="str">
        <f t="shared" si="145"/>
        <v>Morning</v>
      </c>
      <c r="K3117" s="4" t="str">
        <f>TEXT(UBER[[#This Row],[Request Date]],"dddd")</f>
        <v>Wednesday</v>
      </c>
      <c r="L3117" s="2" t="str">
        <f>IF(OR(UBER[Drop Date]="NA", UBER[Drop Time]="NA"), "NA",M3117+N3117)</f>
        <v>NA</v>
      </c>
      <c r="M3117" s="3" t="s">
        <v>6</v>
      </c>
      <c r="N3117" s="4"/>
      <c r="O3117" s="4" t="str">
        <f>IF(UBER[Drop Date]="NA","No","yes")</f>
        <v>No</v>
      </c>
      <c r="P3117" s="4" t="str">
        <f t="shared" si="146"/>
        <v/>
      </c>
      <c r="Q3117" s="27" t="str">
        <f>IF(UBER[[Trip duration ]]="","",HOUR(P3117)*60 + MINUTE(P3117))</f>
        <v/>
      </c>
      <c r="R3117" s="27"/>
    </row>
    <row r="3118" spans="1:18" x14ac:dyDescent="0.3">
      <c r="A3118" s="1">
        <v>3129</v>
      </c>
      <c r="B3118" s="1" t="s">
        <v>8</v>
      </c>
      <c r="C3118" s="1">
        <v>30</v>
      </c>
      <c r="D3118" s="1" t="str">
        <f t="shared" si="144"/>
        <v>Yes</v>
      </c>
      <c r="E3118" s="1" t="s">
        <v>5</v>
      </c>
      <c r="F3118" s="2">
        <f>UBER[[#This Row],[Request Date]]+UBER[[#This Row],[Request Time]]</f>
        <v>42564.361805555556</v>
      </c>
      <c r="G3118" s="3">
        <v>42564</v>
      </c>
      <c r="H3118" s="4">
        <v>0.36180555555555555</v>
      </c>
      <c r="I3118" s="27">
        <f>HOUR(UBER[[#This Row],[Request Timestamp]])</f>
        <v>8</v>
      </c>
      <c r="J3118" s="4" t="str">
        <f t="shared" si="145"/>
        <v>Morning</v>
      </c>
      <c r="K3118" s="4" t="str">
        <f>TEXT(UBER[[#This Row],[Request Date]],"dddd")</f>
        <v>Wednesday</v>
      </c>
      <c r="L3118" s="2">
        <f>IF(OR(UBER[Drop Date]="NA", UBER[Drop Time]="NA"), "NA",M3118+N3118)</f>
        <v>42564.40347222222</v>
      </c>
      <c r="M3118" s="3">
        <v>42564</v>
      </c>
      <c r="N3118" s="4">
        <v>0.40347222222222223</v>
      </c>
      <c r="O3118" s="4" t="str">
        <f>IF(UBER[Drop Date]="NA","No","yes")</f>
        <v>yes</v>
      </c>
      <c r="P3118" s="4">
        <f t="shared" si="146"/>
        <v>4.1666666664241347E-2</v>
      </c>
      <c r="Q3118" s="27">
        <f>IF(UBER[[Trip duration ]]="","",HOUR(P3118)*60 + MINUTE(P3118))</f>
        <v>60</v>
      </c>
      <c r="R3118" s="27"/>
    </row>
    <row r="3119" spans="1:18" x14ac:dyDescent="0.3">
      <c r="A3119" s="1">
        <v>3130</v>
      </c>
      <c r="B3119" s="1" t="s">
        <v>8</v>
      </c>
      <c r="C3119" s="1">
        <v>37</v>
      </c>
      <c r="D3119" s="1" t="str">
        <f t="shared" si="144"/>
        <v>Yes</v>
      </c>
      <c r="E3119" s="1" t="s">
        <v>9</v>
      </c>
      <c r="F3119" s="2">
        <f>UBER[[#This Row],[Request Date]]+UBER[[#This Row],[Request Time]]</f>
        <v>42564.363194444442</v>
      </c>
      <c r="G3119" s="3">
        <v>42564</v>
      </c>
      <c r="H3119" s="4">
        <v>0.36319444444444443</v>
      </c>
      <c r="I3119" s="27">
        <f>HOUR(UBER[[#This Row],[Request Timestamp]])</f>
        <v>8</v>
      </c>
      <c r="J3119" s="4" t="str">
        <f t="shared" si="145"/>
        <v>Morning</v>
      </c>
      <c r="K3119" s="4" t="str">
        <f>TEXT(UBER[[#This Row],[Request Date]],"dddd")</f>
        <v>Wednesday</v>
      </c>
      <c r="L3119" s="2" t="str">
        <f>IF(OR(UBER[Drop Date]="NA", UBER[Drop Time]="NA"), "NA",M3119+N3119)</f>
        <v>NA</v>
      </c>
      <c r="M3119" s="3" t="s">
        <v>6</v>
      </c>
      <c r="N3119" s="4"/>
      <c r="O3119" s="4" t="str">
        <f>IF(UBER[Drop Date]="NA","No","yes")</f>
        <v>No</v>
      </c>
      <c r="P3119" s="4" t="str">
        <f t="shared" si="146"/>
        <v/>
      </c>
      <c r="Q3119" s="27" t="str">
        <f>IF(UBER[[Trip duration ]]="","",HOUR(P3119)*60 + MINUTE(P3119))</f>
        <v/>
      </c>
      <c r="R3119" s="27"/>
    </row>
    <row r="3120" spans="1:18" x14ac:dyDescent="0.3">
      <c r="A3120" s="1">
        <v>3131</v>
      </c>
      <c r="B3120" s="1" t="s">
        <v>8</v>
      </c>
      <c r="C3120" s="1">
        <v>210</v>
      </c>
      <c r="D3120" s="1" t="str">
        <f t="shared" si="144"/>
        <v>Yes</v>
      </c>
      <c r="E3120" s="1" t="s">
        <v>9</v>
      </c>
      <c r="F3120" s="2">
        <f>UBER[[#This Row],[Request Date]]+UBER[[#This Row],[Request Time]]</f>
        <v>42564.361111111109</v>
      </c>
      <c r="G3120" s="3">
        <v>42564</v>
      </c>
      <c r="H3120" s="4">
        <v>0.3611111111111111</v>
      </c>
      <c r="I3120" s="27">
        <f>HOUR(UBER[[#This Row],[Request Timestamp]])</f>
        <v>8</v>
      </c>
      <c r="J3120" s="4" t="str">
        <f t="shared" si="145"/>
        <v>Morning</v>
      </c>
      <c r="K3120" s="4" t="str">
        <f>TEXT(UBER[[#This Row],[Request Date]],"dddd")</f>
        <v>Wednesday</v>
      </c>
      <c r="L3120" s="2" t="str">
        <f>IF(OR(UBER[Drop Date]="NA", UBER[Drop Time]="NA"), "NA",M3120+N3120)</f>
        <v>NA</v>
      </c>
      <c r="M3120" s="3" t="s">
        <v>6</v>
      </c>
      <c r="N3120" s="4"/>
      <c r="O3120" s="4" t="str">
        <f>IF(UBER[Drop Date]="NA","No","yes")</f>
        <v>No</v>
      </c>
      <c r="P3120" s="4" t="str">
        <f t="shared" si="146"/>
        <v/>
      </c>
      <c r="Q3120" s="27" t="str">
        <f>IF(UBER[[Trip duration ]]="","",HOUR(P3120)*60 + MINUTE(P3120))</f>
        <v/>
      </c>
      <c r="R3120" s="27"/>
    </row>
    <row r="3121" spans="1:18" x14ac:dyDescent="0.3">
      <c r="A3121" s="1">
        <v>3132</v>
      </c>
      <c r="B3121" s="1" t="s">
        <v>4</v>
      </c>
      <c r="C3121" s="1">
        <v>137</v>
      </c>
      <c r="D3121" s="1" t="str">
        <f t="shared" si="144"/>
        <v>Yes</v>
      </c>
      <c r="E3121" s="1" t="s">
        <v>5</v>
      </c>
      <c r="F3121" s="2">
        <f>UBER[[#This Row],[Request Date]]+UBER[[#This Row],[Request Time]]</f>
        <v>42564.363194444442</v>
      </c>
      <c r="G3121" s="3">
        <v>42564</v>
      </c>
      <c r="H3121" s="4">
        <v>0.36319444444444443</v>
      </c>
      <c r="I3121" s="27">
        <f>HOUR(UBER[[#This Row],[Request Timestamp]])</f>
        <v>8</v>
      </c>
      <c r="J3121" s="4" t="str">
        <f t="shared" si="145"/>
        <v>Morning</v>
      </c>
      <c r="K3121" s="4" t="str">
        <f>TEXT(UBER[[#This Row],[Request Date]],"dddd")</f>
        <v>Wednesday</v>
      </c>
      <c r="L3121" s="2">
        <f>IF(OR(UBER[Drop Date]="NA", UBER[Drop Time]="NA"), "NA",M3121+N3121)</f>
        <v>42564.412499999999</v>
      </c>
      <c r="M3121" s="3">
        <v>42564</v>
      </c>
      <c r="N3121" s="4">
        <v>0.41250000000000003</v>
      </c>
      <c r="O3121" s="4" t="str">
        <f>IF(UBER[Drop Date]="NA","No","yes")</f>
        <v>yes</v>
      </c>
      <c r="P3121" s="4">
        <f t="shared" si="146"/>
        <v>4.9305555556202307E-2</v>
      </c>
      <c r="Q3121" s="27">
        <f>IF(UBER[[Trip duration ]]="","",HOUR(P3121)*60 + MINUTE(P3121))</f>
        <v>71</v>
      </c>
      <c r="R3121" s="27"/>
    </row>
    <row r="3122" spans="1:18" x14ac:dyDescent="0.3">
      <c r="A3122" s="1">
        <v>3133</v>
      </c>
      <c r="B3122" s="1" t="s">
        <v>8</v>
      </c>
      <c r="C3122" s="1" t="s">
        <v>6</v>
      </c>
      <c r="D3122" s="1" t="str">
        <f t="shared" si="144"/>
        <v>No</v>
      </c>
      <c r="E3122" s="1" t="s">
        <v>7</v>
      </c>
      <c r="F3122" s="2">
        <f>UBER[[#This Row],[Request Date]]+UBER[[#This Row],[Request Time]]</f>
        <v>42564.362500000003</v>
      </c>
      <c r="G3122" s="3">
        <v>42564</v>
      </c>
      <c r="H3122" s="4">
        <v>0.36249999999999999</v>
      </c>
      <c r="I3122" s="27">
        <f>HOUR(UBER[[#This Row],[Request Timestamp]])</f>
        <v>8</v>
      </c>
      <c r="J3122" s="4" t="str">
        <f t="shared" si="145"/>
        <v>Morning</v>
      </c>
      <c r="K3122" s="4" t="str">
        <f>TEXT(UBER[[#This Row],[Request Date]],"dddd")</f>
        <v>Wednesday</v>
      </c>
      <c r="L3122" s="2" t="str">
        <f>IF(OR(UBER[Drop Date]="NA", UBER[Drop Time]="NA"), "NA",M3122+N3122)</f>
        <v>NA</v>
      </c>
      <c r="M3122" s="3" t="s">
        <v>6</v>
      </c>
      <c r="N3122" s="4"/>
      <c r="O3122" s="4" t="str">
        <f>IF(UBER[Drop Date]="NA","No","yes")</f>
        <v>No</v>
      </c>
      <c r="P3122" s="4" t="str">
        <f t="shared" si="146"/>
        <v/>
      </c>
      <c r="Q3122" s="27" t="str">
        <f>IF(UBER[[Trip duration ]]="","",HOUR(P3122)*60 + MINUTE(P3122))</f>
        <v/>
      </c>
      <c r="R3122" s="27"/>
    </row>
    <row r="3123" spans="1:18" x14ac:dyDescent="0.3">
      <c r="A3123" s="1">
        <v>3134</v>
      </c>
      <c r="B3123" s="1" t="s">
        <v>8</v>
      </c>
      <c r="C3123" s="1">
        <v>212</v>
      </c>
      <c r="D3123" s="1" t="str">
        <f t="shared" si="144"/>
        <v>Yes</v>
      </c>
      <c r="E3123" s="1" t="s">
        <v>5</v>
      </c>
      <c r="F3123" s="2">
        <f>UBER[[#This Row],[Request Date]]+UBER[[#This Row],[Request Time]]</f>
        <v>42564.361111111109</v>
      </c>
      <c r="G3123" s="3">
        <v>42564</v>
      </c>
      <c r="H3123" s="4">
        <v>0.3611111111111111</v>
      </c>
      <c r="I3123" s="27">
        <f>HOUR(UBER[[#This Row],[Request Timestamp]])</f>
        <v>8</v>
      </c>
      <c r="J3123" s="4" t="str">
        <f t="shared" si="145"/>
        <v>Morning</v>
      </c>
      <c r="K3123" s="4" t="str">
        <f>TEXT(UBER[[#This Row],[Request Date]],"dddd")</f>
        <v>Wednesday</v>
      </c>
      <c r="L3123" s="2">
        <f>IF(OR(UBER[Drop Date]="NA", UBER[Drop Time]="NA"), "NA",M3123+N3123)</f>
        <v>42564.411111111112</v>
      </c>
      <c r="M3123" s="3">
        <v>42564</v>
      </c>
      <c r="N3123" s="4">
        <v>0.41111111111111115</v>
      </c>
      <c r="O3123" s="4" t="str">
        <f>IF(UBER[Drop Date]="NA","No","yes")</f>
        <v>yes</v>
      </c>
      <c r="P3123" s="4">
        <f t="shared" si="146"/>
        <v>5.0000000002910383E-2</v>
      </c>
      <c r="Q3123" s="27">
        <f>IF(UBER[[Trip duration ]]="","",HOUR(P3123)*60 + MINUTE(P3123))</f>
        <v>72</v>
      </c>
      <c r="R3123" s="27"/>
    </row>
    <row r="3124" spans="1:18" x14ac:dyDescent="0.3">
      <c r="A3124" s="1">
        <v>3135</v>
      </c>
      <c r="B3124" s="1" t="s">
        <v>4</v>
      </c>
      <c r="C3124" s="1">
        <v>176</v>
      </c>
      <c r="D3124" s="1" t="str">
        <f t="shared" si="144"/>
        <v>Yes</v>
      </c>
      <c r="E3124" s="1" t="s">
        <v>5</v>
      </c>
      <c r="F3124" s="2">
        <f>UBER[[#This Row],[Request Date]]+UBER[[#This Row],[Request Time]]</f>
        <v>42564.366666666669</v>
      </c>
      <c r="G3124" s="3">
        <v>42564</v>
      </c>
      <c r="H3124" s="4">
        <v>0.3666666666666667</v>
      </c>
      <c r="I3124" s="27">
        <f>HOUR(UBER[[#This Row],[Request Timestamp]])</f>
        <v>8</v>
      </c>
      <c r="J3124" s="4" t="str">
        <f t="shared" si="145"/>
        <v>Morning</v>
      </c>
      <c r="K3124" s="4" t="str">
        <f>TEXT(UBER[[#This Row],[Request Date]],"dddd")</f>
        <v>Wednesday</v>
      </c>
      <c r="L3124" s="2">
        <f>IF(OR(UBER[Drop Date]="NA", UBER[Drop Time]="NA"), "NA",M3124+N3124)</f>
        <v>42564.38958333333</v>
      </c>
      <c r="M3124" s="3">
        <v>42564</v>
      </c>
      <c r="N3124" s="4">
        <v>0.38958333333333334</v>
      </c>
      <c r="O3124" s="4" t="str">
        <f>IF(UBER[Drop Date]="NA","No","yes")</f>
        <v>yes</v>
      </c>
      <c r="P3124" s="4">
        <f t="shared" si="146"/>
        <v>2.2916666661330964E-2</v>
      </c>
      <c r="Q3124" s="27">
        <f>IF(UBER[[Trip duration ]]="","",HOUR(P3124)*60 + MINUTE(P3124))</f>
        <v>33</v>
      </c>
      <c r="R3124" s="27"/>
    </row>
    <row r="3125" spans="1:18" x14ac:dyDescent="0.3">
      <c r="A3125" s="1">
        <v>3136</v>
      </c>
      <c r="B3125" s="1" t="s">
        <v>8</v>
      </c>
      <c r="C3125" s="1" t="s">
        <v>6</v>
      </c>
      <c r="D3125" s="1" t="str">
        <f t="shared" si="144"/>
        <v>No</v>
      </c>
      <c r="E3125" s="1" t="s">
        <v>7</v>
      </c>
      <c r="F3125" s="2">
        <f>UBER[[#This Row],[Request Date]]+UBER[[#This Row],[Request Time]]</f>
        <v>42564.368750000001</v>
      </c>
      <c r="G3125" s="3">
        <v>42564</v>
      </c>
      <c r="H3125" s="4">
        <v>0.36874999999999997</v>
      </c>
      <c r="I3125" s="27">
        <f>HOUR(UBER[[#This Row],[Request Timestamp]])</f>
        <v>8</v>
      </c>
      <c r="J3125" s="4" t="str">
        <f t="shared" si="145"/>
        <v>Morning</v>
      </c>
      <c r="K3125" s="4" t="str">
        <f>TEXT(UBER[[#This Row],[Request Date]],"dddd")</f>
        <v>Wednesday</v>
      </c>
      <c r="L3125" s="2" t="str">
        <f>IF(OR(UBER[Drop Date]="NA", UBER[Drop Time]="NA"), "NA",M3125+N3125)</f>
        <v>NA</v>
      </c>
      <c r="M3125" s="3" t="s">
        <v>6</v>
      </c>
      <c r="N3125" s="4"/>
      <c r="O3125" s="4" t="str">
        <f>IF(UBER[Drop Date]="NA","No","yes")</f>
        <v>No</v>
      </c>
      <c r="P3125" s="4" t="str">
        <f t="shared" si="146"/>
        <v/>
      </c>
      <c r="Q3125" s="27" t="str">
        <f>IF(UBER[[Trip duration ]]="","",HOUR(P3125)*60 + MINUTE(P3125))</f>
        <v/>
      </c>
      <c r="R3125" s="27"/>
    </row>
    <row r="3126" spans="1:18" x14ac:dyDescent="0.3">
      <c r="A3126" s="1">
        <v>3137</v>
      </c>
      <c r="B3126" s="1" t="s">
        <v>8</v>
      </c>
      <c r="C3126" s="1">
        <v>216</v>
      </c>
      <c r="D3126" s="1" t="str">
        <f t="shared" si="144"/>
        <v>Yes</v>
      </c>
      <c r="E3126" s="1" t="s">
        <v>9</v>
      </c>
      <c r="F3126" s="2">
        <f>UBER[[#This Row],[Request Date]]+UBER[[#This Row],[Request Time]]</f>
        <v>42564.369444444441</v>
      </c>
      <c r="G3126" s="3">
        <v>42564</v>
      </c>
      <c r="H3126" s="4">
        <v>0.36944444444444446</v>
      </c>
      <c r="I3126" s="27">
        <f>HOUR(UBER[[#This Row],[Request Timestamp]])</f>
        <v>8</v>
      </c>
      <c r="J3126" s="4" t="str">
        <f t="shared" si="145"/>
        <v>Morning</v>
      </c>
      <c r="K3126" s="4" t="str">
        <f>TEXT(UBER[[#This Row],[Request Date]],"dddd")</f>
        <v>Wednesday</v>
      </c>
      <c r="L3126" s="2" t="str">
        <f>IF(OR(UBER[Drop Date]="NA", UBER[Drop Time]="NA"), "NA",M3126+N3126)</f>
        <v>NA</v>
      </c>
      <c r="M3126" s="3" t="s">
        <v>6</v>
      </c>
      <c r="N3126" s="4"/>
      <c r="O3126" s="4" t="str">
        <f>IF(UBER[Drop Date]="NA","No","yes")</f>
        <v>No</v>
      </c>
      <c r="P3126" s="4" t="str">
        <f t="shared" si="146"/>
        <v/>
      </c>
      <c r="Q3126" s="27" t="str">
        <f>IF(UBER[[Trip duration ]]="","",HOUR(P3126)*60 + MINUTE(P3126))</f>
        <v/>
      </c>
      <c r="R3126" s="27"/>
    </row>
    <row r="3127" spans="1:18" x14ac:dyDescent="0.3">
      <c r="A3127" s="1">
        <v>3138</v>
      </c>
      <c r="B3127" s="1" t="s">
        <v>8</v>
      </c>
      <c r="C3127" s="1">
        <v>16</v>
      </c>
      <c r="D3127" s="1" t="str">
        <f t="shared" si="144"/>
        <v>Yes</v>
      </c>
      <c r="E3127" s="1" t="s">
        <v>9</v>
      </c>
      <c r="F3127" s="2">
        <f>UBER[[#This Row],[Request Date]]+UBER[[#This Row],[Request Time]]</f>
        <v>42564.368055555555</v>
      </c>
      <c r="G3127" s="3">
        <v>42564</v>
      </c>
      <c r="H3127" s="4">
        <v>0.36805555555555558</v>
      </c>
      <c r="I3127" s="27">
        <f>HOUR(UBER[[#This Row],[Request Timestamp]])</f>
        <v>8</v>
      </c>
      <c r="J3127" s="4" t="str">
        <f t="shared" si="145"/>
        <v>Morning</v>
      </c>
      <c r="K3127" s="4" t="str">
        <f>TEXT(UBER[[#This Row],[Request Date]],"dddd")</f>
        <v>Wednesday</v>
      </c>
      <c r="L3127" s="2" t="str">
        <f>IF(OR(UBER[Drop Date]="NA", UBER[Drop Time]="NA"), "NA",M3127+N3127)</f>
        <v>NA</v>
      </c>
      <c r="M3127" s="3" t="s">
        <v>6</v>
      </c>
      <c r="N3127" s="4"/>
      <c r="O3127" s="4" t="str">
        <f>IF(UBER[Drop Date]="NA","No","yes")</f>
        <v>No</v>
      </c>
      <c r="P3127" s="4" t="str">
        <f t="shared" si="146"/>
        <v/>
      </c>
      <c r="Q3127" s="27" t="str">
        <f>IF(UBER[[Trip duration ]]="","",HOUR(P3127)*60 + MINUTE(P3127))</f>
        <v/>
      </c>
      <c r="R3127" s="27"/>
    </row>
    <row r="3128" spans="1:18" x14ac:dyDescent="0.3">
      <c r="A3128" s="1">
        <v>3139</v>
      </c>
      <c r="B3128" s="1" t="s">
        <v>8</v>
      </c>
      <c r="C3128" s="1">
        <v>26</v>
      </c>
      <c r="D3128" s="1" t="str">
        <f t="shared" si="144"/>
        <v>Yes</v>
      </c>
      <c r="E3128" s="1" t="s">
        <v>5</v>
      </c>
      <c r="F3128" s="2">
        <f>UBER[[#This Row],[Request Date]]+UBER[[#This Row],[Request Time]]</f>
        <v>42564.370833333334</v>
      </c>
      <c r="G3128" s="3">
        <v>42564</v>
      </c>
      <c r="H3128" s="4">
        <v>0.37083333333333335</v>
      </c>
      <c r="I3128" s="27">
        <f>HOUR(UBER[[#This Row],[Request Timestamp]])</f>
        <v>8</v>
      </c>
      <c r="J3128" s="4" t="str">
        <f t="shared" si="145"/>
        <v>Morning</v>
      </c>
      <c r="K3128" s="4" t="str">
        <f>TEXT(UBER[[#This Row],[Request Date]],"dddd")</f>
        <v>Wednesday</v>
      </c>
      <c r="L3128" s="2">
        <f>IF(OR(UBER[Drop Date]="NA", UBER[Drop Time]="NA"), "NA",M3128+N3128)</f>
        <v>42564.390277777777</v>
      </c>
      <c r="M3128" s="3">
        <v>42564</v>
      </c>
      <c r="N3128" s="4">
        <v>0.39027777777777778</v>
      </c>
      <c r="O3128" s="4" t="str">
        <f>IF(UBER[Drop Date]="NA","No","yes")</f>
        <v>yes</v>
      </c>
      <c r="P3128" s="4">
        <f t="shared" si="146"/>
        <v>1.9444444442342501E-2</v>
      </c>
      <c r="Q3128" s="27">
        <f>IF(UBER[[Trip duration ]]="","",HOUR(P3128)*60 + MINUTE(P3128))</f>
        <v>28</v>
      </c>
      <c r="R3128" s="27"/>
    </row>
    <row r="3129" spans="1:18" x14ac:dyDescent="0.3">
      <c r="A3129" s="1">
        <v>3140</v>
      </c>
      <c r="B3129" s="1" t="s">
        <v>4</v>
      </c>
      <c r="C3129" s="1">
        <v>194</v>
      </c>
      <c r="D3129" s="1" t="str">
        <f t="shared" si="144"/>
        <v>Yes</v>
      </c>
      <c r="E3129" s="1" t="s">
        <v>5</v>
      </c>
      <c r="F3129" s="2">
        <f>UBER[[#This Row],[Request Date]]+UBER[[#This Row],[Request Time]]</f>
        <v>42564.366666666669</v>
      </c>
      <c r="G3129" s="3">
        <v>42564</v>
      </c>
      <c r="H3129" s="4">
        <v>0.3666666666666667</v>
      </c>
      <c r="I3129" s="27">
        <f>HOUR(UBER[[#This Row],[Request Timestamp]])</f>
        <v>8</v>
      </c>
      <c r="J3129" s="4" t="str">
        <f t="shared" si="145"/>
        <v>Morning</v>
      </c>
      <c r="K3129" s="4" t="str">
        <f>TEXT(UBER[[#This Row],[Request Date]],"dddd")</f>
        <v>Wednesday</v>
      </c>
      <c r="L3129" s="2">
        <f>IF(OR(UBER[Drop Date]="NA", UBER[Drop Time]="NA"), "NA",M3129+N3129)</f>
        <v>42564.40347222222</v>
      </c>
      <c r="M3129" s="3">
        <v>42564</v>
      </c>
      <c r="N3129" s="4">
        <v>0.40347222222222223</v>
      </c>
      <c r="O3129" s="4" t="str">
        <f>IF(UBER[Drop Date]="NA","No","yes")</f>
        <v>yes</v>
      </c>
      <c r="P3129" s="4">
        <f t="shared" si="146"/>
        <v>3.6805555551836733E-2</v>
      </c>
      <c r="Q3129" s="27">
        <f>IF(UBER[[Trip duration ]]="","",HOUR(P3129)*60 + MINUTE(P3129))</f>
        <v>53</v>
      </c>
      <c r="R3129" s="27"/>
    </row>
    <row r="3130" spans="1:18" x14ac:dyDescent="0.3">
      <c r="A3130" s="1">
        <v>3141</v>
      </c>
      <c r="B3130" s="1" t="s">
        <v>8</v>
      </c>
      <c r="C3130" s="1">
        <v>107</v>
      </c>
      <c r="D3130" s="1" t="str">
        <f t="shared" si="144"/>
        <v>Yes</v>
      </c>
      <c r="E3130" s="1" t="s">
        <v>5</v>
      </c>
      <c r="F3130" s="2">
        <f>UBER[[#This Row],[Request Date]]+UBER[[#This Row],[Request Time]]</f>
        <v>42564.373611111114</v>
      </c>
      <c r="G3130" s="3">
        <v>42564</v>
      </c>
      <c r="H3130" s="4">
        <v>0.37361111111111112</v>
      </c>
      <c r="I3130" s="27">
        <f>HOUR(UBER[[#This Row],[Request Timestamp]])</f>
        <v>8</v>
      </c>
      <c r="J3130" s="4" t="str">
        <f t="shared" si="145"/>
        <v>Morning</v>
      </c>
      <c r="K3130" s="4" t="str">
        <f>TEXT(UBER[[#This Row],[Request Date]],"dddd")</f>
        <v>Wednesday</v>
      </c>
      <c r="L3130" s="2">
        <f>IF(OR(UBER[Drop Date]="NA", UBER[Drop Time]="NA"), "NA",M3130+N3130)</f>
        <v>42564.394444444442</v>
      </c>
      <c r="M3130" s="3">
        <v>42564</v>
      </c>
      <c r="N3130" s="4">
        <v>0.39444444444444443</v>
      </c>
      <c r="O3130" s="4" t="str">
        <f>IF(UBER[Drop Date]="NA","No","yes")</f>
        <v>yes</v>
      </c>
      <c r="P3130" s="4">
        <f t="shared" si="146"/>
        <v>2.0833333328482695E-2</v>
      </c>
      <c r="Q3130" s="27">
        <f>IF(UBER[[Trip duration ]]="","",HOUR(P3130)*60 + MINUTE(P3130))</f>
        <v>30</v>
      </c>
      <c r="R3130" s="27"/>
    </row>
    <row r="3131" spans="1:18" x14ac:dyDescent="0.3">
      <c r="A3131" s="1">
        <v>3142</v>
      </c>
      <c r="B3131" s="1" t="s">
        <v>4</v>
      </c>
      <c r="C3131" s="1">
        <v>172</v>
      </c>
      <c r="D3131" s="1" t="str">
        <f t="shared" si="144"/>
        <v>Yes</v>
      </c>
      <c r="E3131" s="1" t="s">
        <v>5</v>
      </c>
      <c r="F3131" s="2">
        <f>UBER[[#This Row],[Request Date]]+UBER[[#This Row],[Request Time]]</f>
        <v>42564.368055555555</v>
      </c>
      <c r="G3131" s="3">
        <v>42564</v>
      </c>
      <c r="H3131" s="4">
        <v>0.36805555555555558</v>
      </c>
      <c r="I3131" s="27">
        <f>HOUR(UBER[[#This Row],[Request Timestamp]])</f>
        <v>8</v>
      </c>
      <c r="J3131" s="4" t="str">
        <f t="shared" si="145"/>
        <v>Morning</v>
      </c>
      <c r="K3131" s="4" t="str">
        <f>TEXT(UBER[[#This Row],[Request Date]],"dddd")</f>
        <v>Wednesday</v>
      </c>
      <c r="L3131" s="2">
        <f>IF(OR(UBER[Drop Date]="NA", UBER[Drop Time]="NA"), "NA",M3131+N3131)</f>
        <v>42564.415972222225</v>
      </c>
      <c r="M3131" s="3">
        <v>42564</v>
      </c>
      <c r="N3131" s="4">
        <v>0.41597222222222219</v>
      </c>
      <c r="O3131" s="4" t="str">
        <f>IF(UBER[Drop Date]="NA","No","yes")</f>
        <v>yes</v>
      </c>
      <c r="P3131" s="4">
        <f t="shared" si="146"/>
        <v>4.7916666670062114E-2</v>
      </c>
      <c r="Q3131" s="27">
        <f>IF(UBER[[Trip duration ]]="","",HOUR(P3131)*60 + MINUTE(P3131))</f>
        <v>69</v>
      </c>
      <c r="R3131" s="27"/>
    </row>
    <row r="3132" spans="1:18" x14ac:dyDescent="0.3">
      <c r="A3132" s="1">
        <v>3143</v>
      </c>
      <c r="B3132" s="1" t="s">
        <v>4</v>
      </c>
      <c r="C3132" s="1">
        <v>183</v>
      </c>
      <c r="D3132" s="1" t="str">
        <f t="shared" si="144"/>
        <v>Yes</v>
      </c>
      <c r="E3132" s="1" t="s">
        <v>5</v>
      </c>
      <c r="F3132" s="2">
        <f>UBER[[#This Row],[Request Date]]+UBER[[#This Row],[Request Time]]</f>
        <v>42564.369444444441</v>
      </c>
      <c r="G3132" s="3">
        <v>42564</v>
      </c>
      <c r="H3132" s="4">
        <v>0.36944444444444446</v>
      </c>
      <c r="I3132" s="27">
        <f>HOUR(UBER[[#This Row],[Request Timestamp]])</f>
        <v>8</v>
      </c>
      <c r="J3132" s="4" t="str">
        <f t="shared" si="145"/>
        <v>Morning</v>
      </c>
      <c r="K3132" s="4" t="str">
        <f>TEXT(UBER[[#This Row],[Request Date]],"dddd")</f>
        <v>Wednesday</v>
      </c>
      <c r="L3132" s="2">
        <f>IF(OR(UBER[Drop Date]="NA", UBER[Drop Time]="NA"), "NA",M3132+N3132)</f>
        <v>42564.414583333331</v>
      </c>
      <c r="M3132" s="3">
        <v>42564</v>
      </c>
      <c r="N3132" s="4">
        <v>0.4145833333333333</v>
      </c>
      <c r="O3132" s="4" t="str">
        <f>IF(UBER[Drop Date]="NA","No","yes")</f>
        <v>yes</v>
      </c>
      <c r="P3132" s="4">
        <f t="shared" si="146"/>
        <v>4.5138888890505768E-2</v>
      </c>
      <c r="Q3132" s="27">
        <f>IF(UBER[[Trip duration ]]="","",HOUR(P3132)*60 + MINUTE(P3132))</f>
        <v>65</v>
      </c>
      <c r="R3132" s="27"/>
    </row>
    <row r="3133" spans="1:18" x14ac:dyDescent="0.3">
      <c r="A3133" s="1">
        <v>3144</v>
      </c>
      <c r="B3133" s="1" t="s">
        <v>8</v>
      </c>
      <c r="C3133" s="1">
        <v>204</v>
      </c>
      <c r="D3133" s="1" t="str">
        <f t="shared" si="144"/>
        <v>Yes</v>
      </c>
      <c r="E3133" s="1" t="s">
        <v>9</v>
      </c>
      <c r="F3133" s="2">
        <f>UBER[[#This Row],[Request Date]]+UBER[[#This Row],[Request Time]]</f>
        <v>42564.371527777781</v>
      </c>
      <c r="G3133" s="3">
        <v>42564</v>
      </c>
      <c r="H3133" s="4">
        <v>0.37152777777777773</v>
      </c>
      <c r="I3133" s="27">
        <f>HOUR(UBER[[#This Row],[Request Timestamp]])</f>
        <v>8</v>
      </c>
      <c r="J3133" s="4" t="str">
        <f t="shared" si="145"/>
        <v>Morning</v>
      </c>
      <c r="K3133" s="4" t="str">
        <f>TEXT(UBER[[#This Row],[Request Date]],"dddd")</f>
        <v>Wednesday</v>
      </c>
      <c r="L3133" s="2" t="str">
        <f>IF(OR(UBER[Drop Date]="NA", UBER[Drop Time]="NA"), "NA",M3133+N3133)</f>
        <v>NA</v>
      </c>
      <c r="M3133" s="3" t="s">
        <v>6</v>
      </c>
      <c r="N3133" s="4"/>
      <c r="O3133" s="4" t="str">
        <f>IF(UBER[Drop Date]="NA","No","yes")</f>
        <v>No</v>
      </c>
      <c r="P3133" s="4" t="str">
        <f t="shared" si="146"/>
        <v/>
      </c>
      <c r="Q3133" s="27" t="str">
        <f>IF(UBER[[Trip duration ]]="","",HOUR(P3133)*60 + MINUTE(P3133))</f>
        <v/>
      </c>
      <c r="R3133" s="27"/>
    </row>
    <row r="3134" spans="1:18" x14ac:dyDescent="0.3">
      <c r="A3134" s="1">
        <v>3145</v>
      </c>
      <c r="B3134" s="1" t="s">
        <v>4</v>
      </c>
      <c r="C3134" s="1">
        <v>243</v>
      </c>
      <c r="D3134" s="1" t="str">
        <f t="shared" si="144"/>
        <v>Yes</v>
      </c>
      <c r="E3134" s="1" t="s">
        <v>5</v>
      </c>
      <c r="F3134" s="2">
        <f>UBER[[#This Row],[Request Date]]+UBER[[#This Row],[Request Time]]</f>
        <v>42564.371527777781</v>
      </c>
      <c r="G3134" s="3">
        <v>42564</v>
      </c>
      <c r="H3134" s="4">
        <v>0.37152777777777773</v>
      </c>
      <c r="I3134" s="27">
        <f>HOUR(UBER[[#This Row],[Request Timestamp]])</f>
        <v>8</v>
      </c>
      <c r="J3134" s="4" t="str">
        <f t="shared" si="145"/>
        <v>Morning</v>
      </c>
      <c r="K3134" s="4" t="str">
        <f>TEXT(UBER[[#This Row],[Request Date]],"dddd")</f>
        <v>Wednesday</v>
      </c>
      <c r="L3134" s="2">
        <f>IF(OR(UBER[Drop Date]="NA", UBER[Drop Time]="NA"), "NA",M3134+N3134)</f>
        <v>42564.397916666669</v>
      </c>
      <c r="M3134" s="3">
        <v>42564</v>
      </c>
      <c r="N3134" s="4">
        <v>0.3979166666666667</v>
      </c>
      <c r="O3134" s="4" t="str">
        <f>IF(UBER[Drop Date]="NA","No","yes")</f>
        <v>yes</v>
      </c>
      <c r="P3134" s="4">
        <f t="shared" si="146"/>
        <v>2.6388888887595385E-2</v>
      </c>
      <c r="Q3134" s="27">
        <f>IF(UBER[[Trip duration ]]="","",HOUR(P3134)*60 + MINUTE(P3134))</f>
        <v>38</v>
      </c>
      <c r="R3134" s="27"/>
    </row>
    <row r="3135" spans="1:18" x14ac:dyDescent="0.3">
      <c r="A3135" s="1">
        <v>3146</v>
      </c>
      <c r="B3135" s="1" t="s">
        <v>8</v>
      </c>
      <c r="C3135" s="1">
        <v>118</v>
      </c>
      <c r="D3135" s="1" t="str">
        <f t="shared" si="144"/>
        <v>Yes</v>
      </c>
      <c r="E3135" s="1" t="s">
        <v>9</v>
      </c>
      <c r="F3135" s="2">
        <f>UBER[[#This Row],[Request Date]]+UBER[[#This Row],[Request Time]]</f>
        <v>42564.37222222222</v>
      </c>
      <c r="G3135" s="3">
        <v>42564</v>
      </c>
      <c r="H3135" s="4">
        <v>0.37222222222222223</v>
      </c>
      <c r="I3135" s="27">
        <f>HOUR(UBER[[#This Row],[Request Timestamp]])</f>
        <v>8</v>
      </c>
      <c r="J3135" s="4" t="str">
        <f t="shared" si="145"/>
        <v>Morning</v>
      </c>
      <c r="K3135" s="4" t="str">
        <f>TEXT(UBER[[#This Row],[Request Date]],"dddd")</f>
        <v>Wednesday</v>
      </c>
      <c r="L3135" s="2" t="str">
        <f>IF(OR(UBER[Drop Date]="NA", UBER[Drop Time]="NA"), "NA",M3135+N3135)</f>
        <v>NA</v>
      </c>
      <c r="M3135" s="3" t="s">
        <v>6</v>
      </c>
      <c r="N3135" s="4"/>
      <c r="O3135" s="4" t="str">
        <f>IF(UBER[Drop Date]="NA","No","yes")</f>
        <v>No</v>
      </c>
      <c r="P3135" s="4" t="str">
        <f t="shared" si="146"/>
        <v/>
      </c>
      <c r="Q3135" s="27" t="str">
        <f>IF(UBER[[Trip duration ]]="","",HOUR(P3135)*60 + MINUTE(P3135))</f>
        <v/>
      </c>
      <c r="R3135" s="27"/>
    </row>
    <row r="3136" spans="1:18" x14ac:dyDescent="0.3">
      <c r="A3136" s="1">
        <v>3147</v>
      </c>
      <c r="B3136" s="1" t="s">
        <v>8</v>
      </c>
      <c r="C3136" s="1">
        <v>80</v>
      </c>
      <c r="D3136" s="1" t="str">
        <f t="shared" si="144"/>
        <v>Yes</v>
      </c>
      <c r="E3136" s="1" t="s">
        <v>9</v>
      </c>
      <c r="F3136" s="2">
        <f>UBER[[#This Row],[Request Date]]+UBER[[#This Row],[Request Time]]</f>
        <v>42564.371527777781</v>
      </c>
      <c r="G3136" s="3">
        <v>42564</v>
      </c>
      <c r="H3136" s="4">
        <v>0.37152777777777773</v>
      </c>
      <c r="I3136" s="27">
        <f>HOUR(UBER[[#This Row],[Request Timestamp]])</f>
        <v>8</v>
      </c>
      <c r="J3136" s="4" t="str">
        <f t="shared" si="145"/>
        <v>Morning</v>
      </c>
      <c r="K3136" s="4" t="str">
        <f>TEXT(UBER[[#This Row],[Request Date]],"dddd")</f>
        <v>Wednesday</v>
      </c>
      <c r="L3136" s="2" t="str">
        <f>IF(OR(UBER[Drop Date]="NA", UBER[Drop Time]="NA"), "NA",M3136+N3136)</f>
        <v>NA</v>
      </c>
      <c r="M3136" s="3" t="s">
        <v>6</v>
      </c>
      <c r="N3136" s="4"/>
      <c r="O3136" s="4" t="str">
        <f>IF(UBER[Drop Date]="NA","No","yes")</f>
        <v>No</v>
      </c>
      <c r="P3136" s="4" t="str">
        <f t="shared" si="146"/>
        <v/>
      </c>
      <c r="Q3136" s="27" t="str">
        <f>IF(UBER[[Trip duration ]]="","",HOUR(P3136)*60 + MINUTE(P3136))</f>
        <v/>
      </c>
      <c r="R3136" s="27"/>
    </row>
    <row r="3137" spans="1:18" x14ac:dyDescent="0.3">
      <c r="A3137" s="1">
        <v>3148</v>
      </c>
      <c r="B3137" s="1" t="s">
        <v>8</v>
      </c>
      <c r="C3137" s="1">
        <v>271</v>
      </c>
      <c r="D3137" s="1" t="str">
        <f t="shared" si="144"/>
        <v>Yes</v>
      </c>
      <c r="E3137" s="1" t="s">
        <v>9</v>
      </c>
      <c r="F3137" s="2">
        <f>UBER[[#This Row],[Request Date]]+UBER[[#This Row],[Request Time]]</f>
        <v>42564.376388888886</v>
      </c>
      <c r="G3137" s="3">
        <v>42564</v>
      </c>
      <c r="H3137" s="4">
        <v>0.37638888888888888</v>
      </c>
      <c r="I3137" s="27">
        <f>HOUR(UBER[[#This Row],[Request Timestamp]])</f>
        <v>9</v>
      </c>
      <c r="J3137" s="4" t="str">
        <f t="shared" si="145"/>
        <v>Morning</v>
      </c>
      <c r="K3137" s="4" t="str">
        <f>TEXT(UBER[[#This Row],[Request Date]],"dddd")</f>
        <v>Wednesday</v>
      </c>
      <c r="L3137" s="2" t="str">
        <f>IF(OR(UBER[Drop Date]="NA", UBER[Drop Time]="NA"), "NA",M3137+N3137)</f>
        <v>NA</v>
      </c>
      <c r="M3137" s="3" t="s">
        <v>6</v>
      </c>
      <c r="N3137" s="4"/>
      <c r="O3137" s="4" t="str">
        <f>IF(UBER[Drop Date]="NA","No","yes")</f>
        <v>No</v>
      </c>
      <c r="P3137" s="4" t="str">
        <f t="shared" si="146"/>
        <v/>
      </c>
      <c r="Q3137" s="27" t="str">
        <f>IF(UBER[[Trip duration ]]="","",HOUR(P3137)*60 + MINUTE(P3137))</f>
        <v/>
      </c>
      <c r="R3137" s="27"/>
    </row>
    <row r="3138" spans="1:18" x14ac:dyDescent="0.3">
      <c r="A3138" s="1">
        <v>3149</v>
      </c>
      <c r="B3138" s="1" t="s">
        <v>8</v>
      </c>
      <c r="C3138" s="1">
        <v>260</v>
      </c>
      <c r="D3138" s="1" t="str">
        <f t="shared" ref="D3138:D3201" si="147">IF(C:C="NA","No","Yes")</f>
        <v>Yes</v>
      </c>
      <c r="E3138" s="1" t="s">
        <v>9</v>
      </c>
      <c r="F3138" s="2">
        <f>UBER[[#This Row],[Request Date]]+UBER[[#This Row],[Request Time]]</f>
        <v>42564.371527777781</v>
      </c>
      <c r="G3138" s="3">
        <v>42564</v>
      </c>
      <c r="H3138" s="4">
        <v>0.37152777777777773</v>
      </c>
      <c r="I3138" s="27">
        <f>HOUR(UBER[[#This Row],[Request Timestamp]])</f>
        <v>8</v>
      </c>
      <c r="J3138" s="4" t="str">
        <f t="shared" ref="J3138:J3201" si="148">IF(HOUR(H3138)&lt;4,"Late Night",
 IF(HOUR(H3138)&lt;8,"Early Morning",
 IF(HOUR(H3138)&lt;12,"Morning",
 IF(HOUR(H3138)&lt;17,"Afternoon",
 IF(HOUR(H3138)&lt;21,"Evening","Night")))))</f>
        <v>Morning</v>
      </c>
      <c r="K3138" s="4" t="str">
        <f>TEXT(UBER[[#This Row],[Request Date]],"dddd")</f>
        <v>Wednesday</v>
      </c>
      <c r="L3138" s="2" t="str">
        <f>IF(OR(UBER[Drop Date]="NA", UBER[Drop Time]="NA"), "NA",M3138+N3138)</f>
        <v>NA</v>
      </c>
      <c r="M3138" s="3" t="s">
        <v>6</v>
      </c>
      <c r="N3138" s="4"/>
      <c r="O3138" s="4" t="str">
        <f>IF(UBER[Drop Date]="NA","No","yes")</f>
        <v>No</v>
      </c>
      <c r="P3138" s="4" t="str">
        <f t="shared" ref="P3138:P3201" si="149">IF(OR(L3138="NA",F3138="NA"), "", L3138 - F3138)</f>
        <v/>
      </c>
      <c r="Q3138" s="27" t="str">
        <f>IF(UBER[[Trip duration ]]="","",HOUR(P3138)*60 + MINUTE(P3138))</f>
        <v/>
      </c>
      <c r="R3138" s="27"/>
    </row>
    <row r="3139" spans="1:18" x14ac:dyDescent="0.3">
      <c r="A3139" s="1">
        <v>3150</v>
      </c>
      <c r="B3139" s="1" t="s">
        <v>8</v>
      </c>
      <c r="C3139" s="1">
        <v>27</v>
      </c>
      <c r="D3139" s="1" t="str">
        <f t="shared" si="147"/>
        <v>Yes</v>
      </c>
      <c r="E3139" s="1" t="s">
        <v>9</v>
      </c>
      <c r="F3139" s="2">
        <f>UBER[[#This Row],[Request Date]]+UBER[[#This Row],[Request Time]]</f>
        <v>42564.374305555553</v>
      </c>
      <c r="G3139" s="3">
        <v>42564</v>
      </c>
      <c r="H3139" s="4">
        <v>0.3743055555555555</v>
      </c>
      <c r="I3139" s="27">
        <f>HOUR(UBER[[#This Row],[Request Timestamp]])</f>
        <v>8</v>
      </c>
      <c r="J3139" s="4" t="str">
        <f t="shared" si="148"/>
        <v>Morning</v>
      </c>
      <c r="K3139" s="4" t="str">
        <f>TEXT(UBER[[#This Row],[Request Date]],"dddd")</f>
        <v>Wednesday</v>
      </c>
      <c r="L3139" s="2" t="str">
        <f>IF(OR(UBER[Drop Date]="NA", UBER[Drop Time]="NA"), "NA",M3139+N3139)</f>
        <v>NA</v>
      </c>
      <c r="M3139" s="3" t="s">
        <v>6</v>
      </c>
      <c r="N3139" s="4"/>
      <c r="O3139" s="4" t="str">
        <f>IF(UBER[Drop Date]="NA","No","yes")</f>
        <v>No</v>
      </c>
      <c r="P3139" s="4" t="str">
        <f t="shared" si="149"/>
        <v/>
      </c>
      <c r="Q3139" s="27" t="str">
        <f>IF(UBER[[Trip duration ]]="","",HOUR(P3139)*60 + MINUTE(P3139))</f>
        <v/>
      </c>
      <c r="R3139" s="27"/>
    </row>
    <row r="3140" spans="1:18" x14ac:dyDescent="0.3">
      <c r="A3140" s="1">
        <v>3151</v>
      </c>
      <c r="B3140" s="1" t="s">
        <v>4</v>
      </c>
      <c r="C3140" s="1">
        <v>45</v>
      </c>
      <c r="D3140" s="1" t="str">
        <f t="shared" si="147"/>
        <v>Yes</v>
      </c>
      <c r="E3140" s="1" t="s">
        <v>5</v>
      </c>
      <c r="F3140" s="2">
        <f>UBER[[#This Row],[Request Date]]+UBER[[#This Row],[Request Time]]</f>
        <v>42564.375</v>
      </c>
      <c r="G3140" s="3">
        <v>42564</v>
      </c>
      <c r="H3140" s="4">
        <v>0.375</v>
      </c>
      <c r="I3140" s="27">
        <f>HOUR(UBER[[#This Row],[Request Timestamp]])</f>
        <v>9</v>
      </c>
      <c r="J3140" s="4" t="str">
        <f t="shared" si="148"/>
        <v>Morning</v>
      </c>
      <c r="K3140" s="4" t="str">
        <f>TEXT(UBER[[#This Row],[Request Date]],"dddd")</f>
        <v>Wednesday</v>
      </c>
      <c r="L3140" s="2">
        <f>IF(OR(UBER[Drop Date]="NA", UBER[Drop Time]="NA"), "NA",M3140+N3140)</f>
        <v>42564.401388888888</v>
      </c>
      <c r="M3140" s="3">
        <v>42564</v>
      </c>
      <c r="N3140" s="4">
        <v>0.40138888888888885</v>
      </c>
      <c r="O3140" s="4" t="str">
        <f>IF(UBER[Drop Date]="NA","No","yes")</f>
        <v>yes</v>
      </c>
      <c r="P3140" s="4">
        <f t="shared" si="149"/>
        <v>2.6388888887595385E-2</v>
      </c>
      <c r="Q3140" s="27">
        <f>IF(UBER[[Trip duration ]]="","",HOUR(P3140)*60 + MINUTE(P3140))</f>
        <v>38</v>
      </c>
      <c r="R3140" s="27"/>
    </row>
    <row r="3141" spans="1:18" x14ac:dyDescent="0.3">
      <c r="A3141" s="1">
        <v>3152</v>
      </c>
      <c r="B3141" s="1" t="s">
        <v>8</v>
      </c>
      <c r="C3141" s="1">
        <v>99</v>
      </c>
      <c r="D3141" s="1" t="str">
        <f t="shared" si="147"/>
        <v>Yes</v>
      </c>
      <c r="E3141" s="1" t="s">
        <v>9</v>
      </c>
      <c r="F3141" s="2">
        <f>UBER[[#This Row],[Request Date]]+UBER[[#This Row],[Request Time]]</f>
        <v>42564.372916666667</v>
      </c>
      <c r="G3141" s="3">
        <v>42564</v>
      </c>
      <c r="H3141" s="4">
        <v>0.37291666666666662</v>
      </c>
      <c r="I3141" s="27">
        <f>HOUR(UBER[[#This Row],[Request Timestamp]])</f>
        <v>8</v>
      </c>
      <c r="J3141" s="4" t="str">
        <f t="shared" si="148"/>
        <v>Morning</v>
      </c>
      <c r="K3141" s="4" t="str">
        <f>TEXT(UBER[[#This Row],[Request Date]],"dddd")</f>
        <v>Wednesday</v>
      </c>
      <c r="L3141" s="2" t="str">
        <f>IF(OR(UBER[Drop Date]="NA", UBER[Drop Time]="NA"), "NA",M3141+N3141)</f>
        <v>NA</v>
      </c>
      <c r="M3141" s="3" t="s">
        <v>6</v>
      </c>
      <c r="N3141" s="4"/>
      <c r="O3141" s="4" t="str">
        <f>IF(UBER[Drop Date]="NA","No","yes")</f>
        <v>No</v>
      </c>
      <c r="P3141" s="4" t="str">
        <f t="shared" si="149"/>
        <v/>
      </c>
      <c r="Q3141" s="27" t="str">
        <f>IF(UBER[[Trip duration ]]="","",HOUR(P3141)*60 + MINUTE(P3141))</f>
        <v/>
      </c>
      <c r="R3141" s="27"/>
    </row>
    <row r="3142" spans="1:18" x14ac:dyDescent="0.3">
      <c r="A3142" s="1">
        <v>3153</v>
      </c>
      <c r="B3142" s="1" t="s">
        <v>8</v>
      </c>
      <c r="C3142" s="1">
        <v>249</v>
      </c>
      <c r="D3142" s="1" t="str">
        <f t="shared" si="147"/>
        <v>Yes</v>
      </c>
      <c r="E3142" s="1" t="s">
        <v>9</v>
      </c>
      <c r="F3142" s="2">
        <f>UBER[[#This Row],[Request Date]]+UBER[[#This Row],[Request Time]]</f>
        <v>42564.377083333333</v>
      </c>
      <c r="G3142" s="3">
        <v>42564</v>
      </c>
      <c r="H3142" s="4">
        <v>0.37708333333333338</v>
      </c>
      <c r="I3142" s="27">
        <f>HOUR(UBER[[#This Row],[Request Timestamp]])</f>
        <v>9</v>
      </c>
      <c r="J3142" s="4" t="str">
        <f t="shared" si="148"/>
        <v>Morning</v>
      </c>
      <c r="K3142" s="4" t="str">
        <f>TEXT(UBER[[#This Row],[Request Date]],"dddd")</f>
        <v>Wednesday</v>
      </c>
      <c r="L3142" s="2" t="str">
        <f>IF(OR(UBER[Drop Date]="NA", UBER[Drop Time]="NA"), "NA",M3142+N3142)</f>
        <v>NA</v>
      </c>
      <c r="M3142" s="3" t="s">
        <v>6</v>
      </c>
      <c r="N3142" s="4"/>
      <c r="O3142" s="4" t="str">
        <f>IF(UBER[Drop Date]="NA","No","yes")</f>
        <v>No</v>
      </c>
      <c r="P3142" s="4" t="str">
        <f t="shared" si="149"/>
        <v/>
      </c>
      <c r="Q3142" s="27" t="str">
        <f>IF(UBER[[Trip duration ]]="","",HOUR(P3142)*60 + MINUTE(P3142))</f>
        <v/>
      </c>
      <c r="R3142" s="27"/>
    </row>
    <row r="3143" spans="1:18" x14ac:dyDescent="0.3">
      <c r="A3143" s="1">
        <v>3154</v>
      </c>
      <c r="B3143" s="1" t="s">
        <v>8</v>
      </c>
      <c r="C3143" s="1">
        <v>257</v>
      </c>
      <c r="D3143" s="1" t="str">
        <f t="shared" si="147"/>
        <v>Yes</v>
      </c>
      <c r="E3143" s="1" t="s">
        <v>5</v>
      </c>
      <c r="F3143" s="2">
        <f>UBER[[#This Row],[Request Date]]+UBER[[#This Row],[Request Time]]</f>
        <v>42564.379166666666</v>
      </c>
      <c r="G3143" s="3">
        <v>42564</v>
      </c>
      <c r="H3143" s="4">
        <v>0.37916666666666665</v>
      </c>
      <c r="I3143" s="27">
        <f>HOUR(UBER[[#This Row],[Request Timestamp]])</f>
        <v>9</v>
      </c>
      <c r="J3143" s="4" t="str">
        <f t="shared" si="148"/>
        <v>Morning</v>
      </c>
      <c r="K3143" s="4" t="str">
        <f>TEXT(UBER[[#This Row],[Request Date]],"dddd")</f>
        <v>Wednesday</v>
      </c>
      <c r="L3143" s="2">
        <f>IF(OR(UBER[Drop Date]="NA", UBER[Drop Time]="NA"), "NA",M3143+N3143)</f>
        <v>42564.429166666669</v>
      </c>
      <c r="M3143" s="3">
        <v>42564</v>
      </c>
      <c r="N3143" s="4">
        <v>0.4291666666666667</v>
      </c>
      <c r="O3143" s="4" t="str">
        <f>IF(UBER[Drop Date]="NA","No","yes")</f>
        <v>yes</v>
      </c>
      <c r="P3143" s="4">
        <f t="shared" si="149"/>
        <v>5.0000000002910383E-2</v>
      </c>
      <c r="Q3143" s="27">
        <f>IF(UBER[[Trip duration ]]="","",HOUR(P3143)*60 + MINUTE(P3143))</f>
        <v>72</v>
      </c>
      <c r="R3143" s="27"/>
    </row>
    <row r="3144" spans="1:18" x14ac:dyDescent="0.3">
      <c r="A3144" s="1">
        <v>3155</v>
      </c>
      <c r="B3144" s="1" t="s">
        <v>8</v>
      </c>
      <c r="C3144" s="1">
        <v>233</v>
      </c>
      <c r="D3144" s="1" t="str">
        <f t="shared" si="147"/>
        <v>Yes</v>
      </c>
      <c r="E3144" s="1" t="s">
        <v>9</v>
      </c>
      <c r="F3144" s="2">
        <f>UBER[[#This Row],[Request Date]]+UBER[[#This Row],[Request Time]]</f>
        <v>42564.376388888886</v>
      </c>
      <c r="G3144" s="3">
        <v>42564</v>
      </c>
      <c r="H3144" s="4">
        <v>0.37638888888888888</v>
      </c>
      <c r="I3144" s="27">
        <f>HOUR(UBER[[#This Row],[Request Timestamp]])</f>
        <v>9</v>
      </c>
      <c r="J3144" s="4" t="str">
        <f t="shared" si="148"/>
        <v>Morning</v>
      </c>
      <c r="K3144" s="4" t="str">
        <f>TEXT(UBER[[#This Row],[Request Date]],"dddd")</f>
        <v>Wednesday</v>
      </c>
      <c r="L3144" s="2" t="str">
        <f>IF(OR(UBER[Drop Date]="NA", UBER[Drop Time]="NA"), "NA",M3144+N3144)</f>
        <v>NA</v>
      </c>
      <c r="M3144" s="3" t="s">
        <v>6</v>
      </c>
      <c r="N3144" s="4"/>
      <c r="O3144" s="4" t="str">
        <f>IF(UBER[Drop Date]="NA","No","yes")</f>
        <v>No</v>
      </c>
      <c r="P3144" s="4" t="str">
        <f t="shared" si="149"/>
        <v/>
      </c>
      <c r="Q3144" s="27" t="str">
        <f>IF(UBER[[Trip duration ]]="","",HOUR(P3144)*60 + MINUTE(P3144))</f>
        <v/>
      </c>
      <c r="R3144" s="27"/>
    </row>
    <row r="3145" spans="1:18" x14ac:dyDescent="0.3">
      <c r="A3145" s="1">
        <v>3156</v>
      </c>
      <c r="B3145" s="1" t="s">
        <v>8</v>
      </c>
      <c r="C3145" s="1">
        <v>270</v>
      </c>
      <c r="D3145" s="1" t="str">
        <f t="shared" si="147"/>
        <v>Yes</v>
      </c>
      <c r="E3145" s="1" t="s">
        <v>9</v>
      </c>
      <c r="F3145" s="2">
        <f>UBER[[#This Row],[Request Date]]+UBER[[#This Row],[Request Time]]</f>
        <v>42564.375</v>
      </c>
      <c r="G3145" s="3">
        <v>42564</v>
      </c>
      <c r="H3145" s="4">
        <v>0.375</v>
      </c>
      <c r="I3145" s="27">
        <f>HOUR(UBER[[#This Row],[Request Timestamp]])</f>
        <v>9</v>
      </c>
      <c r="J3145" s="4" t="str">
        <f t="shared" si="148"/>
        <v>Morning</v>
      </c>
      <c r="K3145" s="4" t="str">
        <f>TEXT(UBER[[#This Row],[Request Date]],"dddd")</f>
        <v>Wednesday</v>
      </c>
      <c r="L3145" s="2" t="str">
        <f>IF(OR(UBER[Drop Date]="NA", UBER[Drop Time]="NA"), "NA",M3145+N3145)</f>
        <v>NA</v>
      </c>
      <c r="M3145" s="3" t="s">
        <v>6</v>
      </c>
      <c r="N3145" s="4"/>
      <c r="O3145" s="4" t="str">
        <f>IF(UBER[Drop Date]="NA","No","yes")</f>
        <v>No</v>
      </c>
      <c r="P3145" s="4" t="str">
        <f t="shared" si="149"/>
        <v/>
      </c>
      <c r="Q3145" s="27" t="str">
        <f>IF(UBER[[Trip duration ]]="","",HOUR(P3145)*60 + MINUTE(P3145))</f>
        <v/>
      </c>
      <c r="R3145" s="27"/>
    </row>
    <row r="3146" spans="1:18" x14ac:dyDescent="0.3">
      <c r="A3146" s="1">
        <v>3157</v>
      </c>
      <c r="B3146" s="1" t="s">
        <v>4</v>
      </c>
      <c r="C3146" s="1">
        <v>295</v>
      </c>
      <c r="D3146" s="1" t="str">
        <f t="shared" si="147"/>
        <v>Yes</v>
      </c>
      <c r="E3146" s="1" t="s">
        <v>5</v>
      </c>
      <c r="F3146" s="2">
        <f>UBER[[#This Row],[Request Date]]+UBER[[#This Row],[Request Time]]</f>
        <v>42564.376388888886</v>
      </c>
      <c r="G3146" s="3">
        <v>42564</v>
      </c>
      <c r="H3146" s="4">
        <v>0.37638888888888888</v>
      </c>
      <c r="I3146" s="27">
        <f>HOUR(UBER[[#This Row],[Request Timestamp]])</f>
        <v>9</v>
      </c>
      <c r="J3146" s="4" t="str">
        <f t="shared" si="148"/>
        <v>Morning</v>
      </c>
      <c r="K3146" s="4" t="str">
        <f>TEXT(UBER[[#This Row],[Request Date]],"dddd")</f>
        <v>Wednesday</v>
      </c>
      <c r="L3146" s="2">
        <f>IF(OR(UBER[Drop Date]="NA", UBER[Drop Time]="NA"), "NA",M3146+N3146)</f>
        <v>42564.407638888886</v>
      </c>
      <c r="M3146" s="3">
        <v>42564</v>
      </c>
      <c r="N3146" s="4">
        <v>0.40763888888888888</v>
      </c>
      <c r="O3146" s="4" t="str">
        <f>IF(UBER[Drop Date]="NA","No","yes")</f>
        <v>yes</v>
      </c>
      <c r="P3146" s="4">
        <f t="shared" si="149"/>
        <v>3.125E-2</v>
      </c>
      <c r="Q3146" s="27">
        <f>IF(UBER[[Trip duration ]]="","",HOUR(P3146)*60 + MINUTE(P3146))</f>
        <v>45</v>
      </c>
      <c r="R3146" s="27"/>
    </row>
    <row r="3147" spans="1:18" x14ac:dyDescent="0.3">
      <c r="A3147" s="1">
        <v>3158</v>
      </c>
      <c r="B3147" s="1" t="s">
        <v>4</v>
      </c>
      <c r="C3147" s="1">
        <v>64</v>
      </c>
      <c r="D3147" s="1" t="str">
        <f t="shared" si="147"/>
        <v>Yes</v>
      </c>
      <c r="E3147" s="1" t="s">
        <v>5</v>
      </c>
      <c r="F3147" s="2">
        <f>UBER[[#This Row],[Request Date]]+UBER[[#This Row],[Request Time]]</f>
        <v>42564.379861111112</v>
      </c>
      <c r="G3147" s="3">
        <v>42564</v>
      </c>
      <c r="H3147" s="4">
        <v>0.37986111111111115</v>
      </c>
      <c r="I3147" s="27">
        <f>HOUR(UBER[[#This Row],[Request Timestamp]])</f>
        <v>9</v>
      </c>
      <c r="J3147" s="4" t="str">
        <f t="shared" si="148"/>
        <v>Morning</v>
      </c>
      <c r="K3147" s="4" t="str">
        <f>TEXT(UBER[[#This Row],[Request Date]],"dddd")</f>
        <v>Wednesday</v>
      </c>
      <c r="L3147" s="2">
        <f>IF(OR(UBER[Drop Date]="NA", UBER[Drop Time]="NA"), "NA",M3147+N3147)</f>
        <v>42564.416666666664</v>
      </c>
      <c r="M3147" s="3">
        <v>42564</v>
      </c>
      <c r="N3147" s="4">
        <v>0.41666666666666669</v>
      </c>
      <c r="O3147" s="4" t="str">
        <f>IF(UBER[Drop Date]="NA","No","yes")</f>
        <v>yes</v>
      </c>
      <c r="P3147" s="4">
        <f t="shared" si="149"/>
        <v>3.6805555551836733E-2</v>
      </c>
      <c r="Q3147" s="27">
        <f>IF(UBER[[Trip duration ]]="","",HOUR(P3147)*60 + MINUTE(P3147))</f>
        <v>53</v>
      </c>
      <c r="R3147" s="27"/>
    </row>
    <row r="3148" spans="1:18" x14ac:dyDescent="0.3">
      <c r="A3148" s="1">
        <v>3159</v>
      </c>
      <c r="B3148" s="1" t="s">
        <v>8</v>
      </c>
      <c r="C3148" s="1">
        <v>126</v>
      </c>
      <c r="D3148" s="1" t="str">
        <f t="shared" si="147"/>
        <v>Yes</v>
      </c>
      <c r="E3148" s="1" t="s">
        <v>9</v>
      </c>
      <c r="F3148" s="2">
        <f>UBER[[#This Row],[Request Date]]+UBER[[#This Row],[Request Time]]</f>
        <v>42564.382638888892</v>
      </c>
      <c r="G3148" s="3">
        <v>42564</v>
      </c>
      <c r="H3148" s="4">
        <v>0.38263888888888892</v>
      </c>
      <c r="I3148" s="27">
        <f>HOUR(UBER[[#This Row],[Request Timestamp]])</f>
        <v>9</v>
      </c>
      <c r="J3148" s="4" t="str">
        <f t="shared" si="148"/>
        <v>Morning</v>
      </c>
      <c r="K3148" s="4" t="str">
        <f>TEXT(UBER[[#This Row],[Request Date]],"dddd")</f>
        <v>Wednesday</v>
      </c>
      <c r="L3148" s="2" t="str">
        <f>IF(OR(UBER[Drop Date]="NA", UBER[Drop Time]="NA"), "NA",M3148+N3148)</f>
        <v>NA</v>
      </c>
      <c r="M3148" s="3" t="s">
        <v>6</v>
      </c>
      <c r="N3148" s="4"/>
      <c r="O3148" s="4" t="str">
        <f>IF(UBER[Drop Date]="NA","No","yes")</f>
        <v>No</v>
      </c>
      <c r="P3148" s="4" t="str">
        <f t="shared" si="149"/>
        <v/>
      </c>
      <c r="Q3148" s="27" t="str">
        <f>IF(UBER[[Trip duration ]]="","",HOUR(P3148)*60 + MINUTE(P3148))</f>
        <v/>
      </c>
      <c r="R3148" s="27"/>
    </row>
    <row r="3149" spans="1:18" x14ac:dyDescent="0.3">
      <c r="A3149" s="1">
        <v>3160</v>
      </c>
      <c r="B3149" s="1" t="s">
        <v>8</v>
      </c>
      <c r="C3149" s="1">
        <v>148</v>
      </c>
      <c r="D3149" s="1" t="str">
        <f t="shared" si="147"/>
        <v>Yes</v>
      </c>
      <c r="E3149" s="1" t="s">
        <v>5</v>
      </c>
      <c r="F3149" s="2">
        <f>UBER[[#This Row],[Request Date]]+UBER[[#This Row],[Request Time]]</f>
        <v>42564.382638888892</v>
      </c>
      <c r="G3149" s="3">
        <v>42564</v>
      </c>
      <c r="H3149" s="4">
        <v>0.38263888888888892</v>
      </c>
      <c r="I3149" s="27">
        <f>HOUR(UBER[[#This Row],[Request Timestamp]])</f>
        <v>9</v>
      </c>
      <c r="J3149" s="4" t="str">
        <f t="shared" si="148"/>
        <v>Morning</v>
      </c>
      <c r="K3149" s="4" t="str">
        <f>TEXT(UBER[[#This Row],[Request Date]],"dddd")</f>
        <v>Wednesday</v>
      </c>
      <c r="L3149" s="2">
        <f>IF(OR(UBER[Drop Date]="NA", UBER[Drop Time]="NA"), "NA",M3149+N3149)</f>
        <v>42564.399305555555</v>
      </c>
      <c r="M3149" s="3">
        <v>42564</v>
      </c>
      <c r="N3149" s="4">
        <v>0.39930555555555558</v>
      </c>
      <c r="O3149" s="4" t="str">
        <f>IF(UBER[Drop Date]="NA","No","yes")</f>
        <v>yes</v>
      </c>
      <c r="P3149" s="4">
        <f t="shared" si="149"/>
        <v>1.6666666662786156E-2</v>
      </c>
      <c r="Q3149" s="27">
        <f>IF(UBER[[Trip duration ]]="","",HOUR(P3149)*60 + MINUTE(P3149))</f>
        <v>24</v>
      </c>
      <c r="R3149" s="27"/>
    </row>
    <row r="3150" spans="1:18" x14ac:dyDescent="0.3">
      <c r="A3150" s="1">
        <v>3161</v>
      </c>
      <c r="B3150" s="1" t="s">
        <v>8</v>
      </c>
      <c r="C3150" s="1">
        <v>69</v>
      </c>
      <c r="D3150" s="1" t="str">
        <f t="shared" si="147"/>
        <v>Yes</v>
      </c>
      <c r="E3150" s="1" t="s">
        <v>9</v>
      </c>
      <c r="F3150" s="2">
        <f>UBER[[#This Row],[Request Date]]+UBER[[#This Row],[Request Time]]</f>
        <v>42564.378472222219</v>
      </c>
      <c r="G3150" s="3">
        <v>42564</v>
      </c>
      <c r="H3150" s="4">
        <v>0.37847222222222227</v>
      </c>
      <c r="I3150" s="27">
        <f>HOUR(UBER[[#This Row],[Request Timestamp]])</f>
        <v>9</v>
      </c>
      <c r="J3150" s="4" t="str">
        <f t="shared" si="148"/>
        <v>Morning</v>
      </c>
      <c r="K3150" s="4" t="str">
        <f>TEXT(UBER[[#This Row],[Request Date]],"dddd")</f>
        <v>Wednesday</v>
      </c>
      <c r="L3150" s="2" t="str">
        <f>IF(OR(UBER[Drop Date]="NA", UBER[Drop Time]="NA"), "NA",M3150+N3150)</f>
        <v>NA</v>
      </c>
      <c r="M3150" s="3" t="s">
        <v>6</v>
      </c>
      <c r="N3150" s="4"/>
      <c r="O3150" s="4" t="str">
        <f>IF(UBER[Drop Date]="NA","No","yes")</f>
        <v>No</v>
      </c>
      <c r="P3150" s="4" t="str">
        <f t="shared" si="149"/>
        <v/>
      </c>
      <c r="Q3150" s="27" t="str">
        <f>IF(UBER[[Trip duration ]]="","",HOUR(P3150)*60 + MINUTE(P3150))</f>
        <v/>
      </c>
      <c r="R3150" s="27"/>
    </row>
    <row r="3151" spans="1:18" x14ac:dyDescent="0.3">
      <c r="A3151" s="1">
        <v>3162</v>
      </c>
      <c r="B3151" s="1" t="s">
        <v>4</v>
      </c>
      <c r="C3151" s="1">
        <v>145</v>
      </c>
      <c r="D3151" s="1" t="str">
        <f t="shared" si="147"/>
        <v>Yes</v>
      </c>
      <c r="E3151" s="1" t="s">
        <v>5</v>
      </c>
      <c r="F3151" s="2">
        <f>UBER[[#This Row],[Request Date]]+UBER[[#This Row],[Request Time]]</f>
        <v>42564.382638888892</v>
      </c>
      <c r="G3151" s="3">
        <v>42564</v>
      </c>
      <c r="H3151" s="4">
        <v>0.38263888888888892</v>
      </c>
      <c r="I3151" s="27">
        <f>HOUR(UBER[[#This Row],[Request Timestamp]])</f>
        <v>9</v>
      </c>
      <c r="J3151" s="4" t="str">
        <f t="shared" si="148"/>
        <v>Morning</v>
      </c>
      <c r="K3151" s="4" t="str">
        <f>TEXT(UBER[[#This Row],[Request Date]],"dddd")</f>
        <v>Wednesday</v>
      </c>
      <c r="L3151" s="2">
        <f>IF(OR(UBER[Drop Date]="NA", UBER[Drop Time]="NA"), "NA",M3151+N3151)</f>
        <v>42564.401388888888</v>
      </c>
      <c r="M3151" s="3">
        <v>42564</v>
      </c>
      <c r="N3151" s="4">
        <v>0.40138888888888885</v>
      </c>
      <c r="O3151" s="4" t="str">
        <f>IF(UBER[Drop Date]="NA","No","yes")</f>
        <v>yes</v>
      </c>
      <c r="P3151" s="4">
        <f t="shared" si="149"/>
        <v>1.8749999995634425E-2</v>
      </c>
      <c r="Q3151" s="27">
        <f>IF(UBER[[Trip duration ]]="","",HOUR(P3151)*60 + MINUTE(P3151))</f>
        <v>27</v>
      </c>
      <c r="R3151" s="27"/>
    </row>
    <row r="3152" spans="1:18" x14ac:dyDescent="0.3">
      <c r="A3152" s="1">
        <v>3163</v>
      </c>
      <c r="B3152" s="1" t="s">
        <v>8</v>
      </c>
      <c r="C3152" s="1">
        <v>214</v>
      </c>
      <c r="D3152" s="1" t="str">
        <f t="shared" si="147"/>
        <v>Yes</v>
      </c>
      <c r="E3152" s="1" t="s">
        <v>9</v>
      </c>
      <c r="F3152" s="2">
        <f>UBER[[#This Row],[Request Date]]+UBER[[#This Row],[Request Time]]</f>
        <v>42564.37777777778</v>
      </c>
      <c r="G3152" s="3">
        <v>42564</v>
      </c>
      <c r="H3152" s="4">
        <v>0.37777777777777777</v>
      </c>
      <c r="I3152" s="27">
        <f>HOUR(UBER[[#This Row],[Request Timestamp]])</f>
        <v>9</v>
      </c>
      <c r="J3152" s="4" t="str">
        <f t="shared" si="148"/>
        <v>Morning</v>
      </c>
      <c r="K3152" s="4" t="str">
        <f>TEXT(UBER[[#This Row],[Request Date]],"dddd")</f>
        <v>Wednesday</v>
      </c>
      <c r="L3152" s="2" t="str">
        <f>IF(OR(UBER[Drop Date]="NA", UBER[Drop Time]="NA"), "NA",M3152+N3152)</f>
        <v>NA</v>
      </c>
      <c r="M3152" s="3" t="s">
        <v>6</v>
      </c>
      <c r="N3152" s="4"/>
      <c r="O3152" s="4" t="str">
        <f>IF(UBER[Drop Date]="NA","No","yes")</f>
        <v>No</v>
      </c>
      <c r="P3152" s="4" t="str">
        <f t="shared" si="149"/>
        <v/>
      </c>
      <c r="Q3152" s="27" t="str">
        <f>IF(UBER[[Trip duration ]]="","",HOUR(P3152)*60 + MINUTE(P3152))</f>
        <v/>
      </c>
      <c r="R3152" s="27"/>
    </row>
    <row r="3153" spans="1:18" x14ac:dyDescent="0.3">
      <c r="A3153" s="1">
        <v>3164</v>
      </c>
      <c r="B3153" s="1" t="s">
        <v>8</v>
      </c>
      <c r="C3153" s="1" t="s">
        <v>6</v>
      </c>
      <c r="D3153" s="1" t="str">
        <f t="shared" si="147"/>
        <v>No</v>
      </c>
      <c r="E3153" s="1" t="s">
        <v>7</v>
      </c>
      <c r="F3153" s="2">
        <f>UBER[[#This Row],[Request Date]]+UBER[[#This Row],[Request Time]]</f>
        <v>42564.378472222219</v>
      </c>
      <c r="G3153" s="3">
        <v>42564</v>
      </c>
      <c r="H3153" s="4">
        <v>0.37847222222222227</v>
      </c>
      <c r="I3153" s="27">
        <f>HOUR(UBER[[#This Row],[Request Timestamp]])</f>
        <v>9</v>
      </c>
      <c r="J3153" s="4" t="str">
        <f t="shared" si="148"/>
        <v>Morning</v>
      </c>
      <c r="K3153" s="4" t="str">
        <f>TEXT(UBER[[#This Row],[Request Date]],"dddd")</f>
        <v>Wednesday</v>
      </c>
      <c r="L3153" s="2" t="str">
        <f>IF(OR(UBER[Drop Date]="NA", UBER[Drop Time]="NA"), "NA",M3153+N3153)</f>
        <v>NA</v>
      </c>
      <c r="M3153" s="3" t="s">
        <v>6</v>
      </c>
      <c r="N3153" s="4"/>
      <c r="O3153" s="4" t="str">
        <f>IF(UBER[Drop Date]="NA","No","yes")</f>
        <v>No</v>
      </c>
      <c r="P3153" s="4" t="str">
        <f t="shared" si="149"/>
        <v/>
      </c>
      <c r="Q3153" s="27" t="str">
        <f>IF(UBER[[Trip duration ]]="","",HOUR(P3153)*60 + MINUTE(P3153))</f>
        <v/>
      </c>
      <c r="R3153" s="27"/>
    </row>
    <row r="3154" spans="1:18" x14ac:dyDescent="0.3">
      <c r="A3154" s="1">
        <v>3165</v>
      </c>
      <c r="B3154" s="1" t="s">
        <v>8</v>
      </c>
      <c r="C3154" s="1" t="s">
        <v>6</v>
      </c>
      <c r="D3154" s="1" t="str">
        <f t="shared" si="147"/>
        <v>No</v>
      </c>
      <c r="E3154" s="1" t="s">
        <v>7</v>
      </c>
      <c r="F3154" s="2">
        <f>UBER[[#This Row],[Request Date]]+UBER[[#This Row],[Request Time]]</f>
        <v>42564.381249999999</v>
      </c>
      <c r="G3154" s="3">
        <v>42564</v>
      </c>
      <c r="H3154" s="4">
        <v>0.38125000000000003</v>
      </c>
      <c r="I3154" s="27">
        <f>HOUR(UBER[[#This Row],[Request Timestamp]])</f>
        <v>9</v>
      </c>
      <c r="J3154" s="4" t="str">
        <f t="shared" si="148"/>
        <v>Morning</v>
      </c>
      <c r="K3154" s="4" t="str">
        <f>TEXT(UBER[[#This Row],[Request Date]],"dddd")</f>
        <v>Wednesday</v>
      </c>
      <c r="L3154" s="2" t="str">
        <f>IF(OR(UBER[Drop Date]="NA", UBER[Drop Time]="NA"), "NA",M3154+N3154)</f>
        <v>NA</v>
      </c>
      <c r="M3154" s="3" t="s">
        <v>6</v>
      </c>
      <c r="N3154" s="4"/>
      <c r="O3154" s="4" t="str">
        <f>IF(UBER[Drop Date]="NA","No","yes")</f>
        <v>No</v>
      </c>
      <c r="P3154" s="4" t="str">
        <f t="shared" si="149"/>
        <v/>
      </c>
      <c r="Q3154" s="27" t="str">
        <f>IF(UBER[[Trip duration ]]="","",HOUR(P3154)*60 + MINUTE(P3154))</f>
        <v/>
      </c>
      <c r="R3154" s="27"/>
    </row>
    <row r="3155" spans="1:18" x14ac:dyDescent="0.3">
      <c r="A3155" s="1">
        <v>3166</v>
      </c>
      <c r="B3155" s="1" t="s">
        <v>8</v>
      </c>
      <c r="C3155" s="1">
        <v>21</v>
      </c>
      <c r="D3155" s="1" t="str">
        <f t="shared" si="147"/>
        <v>Yes</v>
      </c>
      <c r="E3155" s="1" t="s">
        <v>9</v>
      </c>
      <c r="F3155" s="2">
        <f>UBER[[#This Row],[Request Date]]+UBER[[#This Row],[Request Time]]</f>
        <v>42564.381249999999</v>
      </c>
      <c r="G3155" s="3">
        <v>42564</v>
      </c>
      <c r="H3155" s="4">
        <v>0.38125000000000003</v>
      </c>
      <c r="I3155" s="27">
        <f>HOUR(UBER[[#This Row],[Request Timestamp]])</f>
        <v>9</v>
      </c>
      <c r="J3155" s="4" t="str">
        <f t="shared" si="148"/>
        <v>Morning</v>
      </c>
      <c r="K3155" s="4" t="str">
        <f>TEXT(UBER[[#This Row],[Request Date]],"dddd")</f>
        <v>Wednesday</v>
      </c>
      <c r="L3155" s="2" t="str">
        <f>IF(OR(UBER[Drop Date]="NA", UBER[Drop Time]="NA"), "NA",M3155+N3155)</f>
        <v>NA</v>
      </c>
      <c r="M3155" s="3" t="s">
        <v>6</v>
      </c>
      <c r="N3155" s="4"/>
      <c r="O3155" s="4" t="str">
        <f>IF(UBER[Drop Date]="NA","No","yes")</f>
        <v>No</v>
      </c>
      <c r="P3155" s="4" t="str">
        <f t="shared" si="149"/>
        <v/>
      </c>
      <c r="Q3155" s="27" t="str">
        <f>IF(UBER[[Trip duration ]]="","",HOUR(P3155)*60 + MINUTE(P3155))</f>
        <v/>
      </c>
      <c r="R3155" s="27"/>
    </row>
    <row r="3156" spans="1:18" x14ac:dyDescent="0.3">
      <c r="A3156" s="1">
        <v>3167</v>
      </c>
      <c r="B3156" s="1" t="s">
        <v>8</v>
      </c>
      <c r="C3156" s="1" t="s">
        <v>6</v>
      </c>
      <c r="D3156" s="1" t="str">
        <f t="shared" si="147"/>
        <v>No</v>
      </c>
      <c r="E3156" s="1" t="s">
        <v>7</v>
      </c>
      <c r="F3156" s="2">
        <f>UBER[[#This Row],[Request Date]]+UBER[[#This Row],[Request Time]]</f>
        <v>42564.381944444445</v>
      </c>
      <c r="G3156" s="3">
        <v>42564</v>
      </c>
      <c r="H3156" s="4">
        <v>0.38194444444444442</v>
      </c>
      <c r="I3156" s="27">
        <f>HOUR(UBER[[#This Row],[Request Timestamp]])</f>
        <v>9</v>
      </c>
      <c r="J3156" s="4" t="str">
        <f t="shared" si="148"/>
        <v>Morning</v>
      </c>
      <c r="K3156" s="4" t="str">
        <f>TEXT(UBER[[#This Row],[Request Date]],"dddd")</f>
        <v>Wednesday</v>
      </c>
      <c r="L3156" s="2" t="str">
        <f>IF(OR(UBER[Drop Date]="NA", UBER[Drop Time]="NA"), "NA",M3156+N3156)</f>
        <v>NA</v>
      </c>
      <c r="M3156" s="3" t="s">
        <v>6</v>
      </c>
      <c r="N3156" s="4"/>
      <c r="O3156" s="4" t="str">
        <f>IF(UBER[Drop Date]="NA","No","yes")</f>
        <v>No</v>
      </c>
      <c r="P3156" s="4" t="str">
        <f t="shared" si="149"/>
        <v/>
      </c>
      <c r="Q3156" s="27" t="str">
        <f>IF(UBER[[Trip duration ]]="","",HOUR(P3156)*60 + MINUTE(P3156))</f>
        <v/>
      </c>
      <c r="R3156" s="27"/>
    </row>
    <row r="3157" spans="1:18" x14ac:dyDescent="0.3">
      <c r="A3157" s="1">
        <v>3168</v>
      </c>
      <c r="B3157" s="1" t="s">
        <v>8</v>
      </c>
      <c r="C3157" s="1">
        <v>92</v>
      </c>
      <c r="D3157" s="1" t="str">
        <f t="shared" si="147"/>
        <v>Yes</v>
      </c>
      <c r="E3157" s="1" t="s">
        <v>5</v>
      </c>
      <c r="F3157" s="2">
        <f>UBER[[#This Row],[Request Date]]+UBER[[#This Row],[Request Time]]</f>
        <v>42564.383333333331</v>
      </c>
      <c r="G3157" s="3">
        <v>42564</v>
      </c>
      <c r="H3157" s="4">
        <v>0.3833333333333333</v>
      </c>
      <c r="I3157" s="27">
        <f>HOUR(UBER[[#This Row],[Request Timestamp]])</f>
        <v>9</v>
      </c>
      <c r="J3157" s="4" t="str">
        <f t="shared" si="148"/>
        <v>Morning</v>
      </c>
      <c r="K3157" s="4" t="str">
        <f>TEXT(UBER[[#This Row],[Request Date]],"dddd")</f>
        <v>Wednesday</v>
      </c>
      <c r="L3157" s="2">
        <f>IF(OR(UBER[Drop Date]="NA", UBER[Drop Time]="NA"), "NA",M3157+N3157)</f>
        <v>42564.422222222223</v>
      </c>
      <c r="M3157" s="3">
        <v>42564</v>
      </c>
      <c r="N3157" s="4">
        <v>0.42222222222222222</v>
      </c>
      <c r="O3157" s="4" t="str">
        <f>IF(UBER[Drop Date]="NA","No","yes")</f>
        <v>yes</v>
      </c>
      <c r="P3157" s="4">
        <f t="shared" si="149"/>
        <v>3.888888889196096E-2</v>
      </c>
      <c r="Q3157" s="27">
        <f>IF(UBER[[Trip duration ]]="","",HOUR(P3157)*60 + MINUTE(P3157))</f>
        <v>56</v>
      </c>
      <c r="R3157" s="27"/>
    </row>
    <row r="3158" spans="1:18" x14ac:dyDescent="0.3">
      <c r="A3158" s="1">
        <v>3169</v>
      </c>
      <c r="B3158" s="1" t="s">
        <v>4</v>
      </c>
      <c r="C3158" s="1">
        <v>138</v>
      </c>
      <c r="D3158" s="1" t="str">
        <f t="shared" si="147"/>
        <v>Yes</v>
      </c>
      <c r="E3158" s="1" t="s">
        <v>9</v>
      </c>
      <c r="F3158" s="2">
        <f>UBER[[#This Row],[Request Date]]+UBER[[#This Row],[Request Time]]</f>
        <v>42564.384027777778</v>
      </c>
      <c r="G3158" s="3">
        <v>42564</v>
      </c>
      <c r="H3158" s="4">
        <v>0.3840277777777778</v>
      </c>
      <c r="I3158" s="27">
        <f>HOUR(UBER[[#This Row],[Request Timestamp]])</f>
        <v>9</v>
      </c>
      <c r="J3158" s="4" t="str">
        <f t="shared" si="148"/>
        <v>Morning</v>
      </c>
      <c r="K3158" s="4" t="str">
        <f>TEXT(UBER[[#This Row],[Request Date]],"dddd")</f>
        <v>Wednesday</v>
      </c>
      <c r="L3158" s="2" t="str">
        <f>IF(OR(UBER[Drop Date]="NA", UBER[Drop Time]="NA"), "NA",M3158+N3158)</f>
        <v>NA</v>
      </c>
      <c r="M3158" s="3" t="s">
        <v>6</v>
      </c>
      <c r="N3158" s="4"/>
      <c r="O3158" s="4" t="str">
        <f>IF(UBER[Drop Date]="NA","No","yes")</f>
        <v>No</v>
      </c>
      <c r="P3158" s="4" t="str">
        <f t="shared" si="149"/>
        <v/>
      </c>
      <c r="Q3158" s="27" t="str">
        <f>IF(UBER[[Trip duration ]]="","",HOUR(P3158)*60 + MINUTE(P3158))</f>
        <v/>
      </c>
      <c r="R3158" s="27"/>
    </row>
    <row r="3159" spans="1:18" x14ac:dyDescent="0.3">
      <c r="A3159" s="1">
        <v>3170</v>
      </c>
      <c r="B3159" s="1" t="s">
        <v>8</v>
      </c>
      <c r="C3159" s="1">
        <v>20</v>
      </c>
      <c r="D3159" s="1" t="str">
        <f t="shared" si="147"/>
        <v>Yes</v>
      </c>
      <c r="E3159" s="1" t="s">
        <v>9</v>
      </c>
      <c r="F3159" s="2">
        <f>UBER[[#This Row],[Request Date]]+UBER[[#This Row],[Request Time]]</f>
        <v>42564.381249999999</v>
      </c>
      <c r="G3159" s="3">
        <v>42564</v>
      </c>
      <c r="H3159" s="4">
        <v>0.38125000000000003</v>
      </c>
      <c r="I3159" s="27">
        <f>HOUR(UBER[[#This Row],[Request Timestamp]])</f>
        <v>9</v>
      </c>
      <c r="J3159" s="4" t="str">
        <f t="shared" si="148"/>
        <v>Morning</v>
      </c>
      <c r="K3159" s="4" t="str">
        <f>TEXT(UBER[[#This Row],[Request Date]],"dddd")</f>
        <v>Wednesday</v>
      </c>
      <c r="L3159" s="2" t="str">
        <f>IF(OR(UBER[Drop Date]="NA", UBER[Drop Time]="NA"), "NA",M3159+N3159)</f>
        <v>NA</v>
      </c>
      <c r="M3159" s="3" t="s">
        <v>6</v>
      </c>
      <c r="N3159" s="4"/>
      <c r="O3159" s="4" t="str">
        <f>IF(UBER[Drop Date]="NA","No","yes")</f>
        <v>No</v>
      </c>
      <c r="P3159" s="4" t="str">
        <f t="shared" si="149"/>
        <v/>
      </c>
      <c r="Q3159" s="27" t="str">
        <f>IF(UBER[[Trip duration ]]="","",HOUR(P3159)*60 + MINUTE(P3159))</f>
        <v/>
      </c>
      <c r="R3159" s="27"/>
    </row>
    <row r="3160" spans="1:18" x14ac:dyDescent="0.3">
      <c r="A3160" s="1">
        <v>3171</v>
      </c>
      <c r="B3160" s="1" t="s">
        <v>4</v>
      </c>
      <c r="C3160" s="1">
        <v>141</v>
      </c>
      <c r="D3160" s="1" t="str">
        <f t="shared" si="147"/>
        <v>Yes</v>
      </c>
      <c r="E3160" s="1" t="s">
        <v>9</v>
      </c>
      <c r="F3160" s="2">
        <f>UBER[[#This Row],[Request Date]]+UBER[[#This Row],[Request Time]]</f>
        <v>42564.386805555558</v>
      </c>
      <c r="G3160" s="3">
        <v>42564</v>
      </c>
      <c r="H3160" s="4">
        <v>0.38680555555555557</v>
      </c>
      <c r="I3160" s="27">
        <f>HOUR(UBER[[#This Row],[Request Timestamp]])</f>
        <v>9</v>
      </c>
      <c r="J3160" s="4" t="str">
        <f t="shared" si="148"/>
        <v>Morning</v>
      </c>
      <c r="K3160" s="4" t="str">
        <f>TEXT(UBER[[#This Row],[Request Date]],"dddd")</f>
        <v>Wednesday</v>
      </c>
      <c r="L3160" s="2" t="str">
        <f>IF(OR(UBER[Drop Date]="NA", UBER[Drop Time]="NA"), "NA",M3160+N3160)</f>
        <v>NA</v>
      </c>
      <c r="M3160" s="3" t="s">
        <v>6</v>
      </c>
      <c r="N3160" s="4"/>
      <c r="O3160" s="4" t="str">
        <f>IF(UBER[Drop Date]="NA","No","yes")</f>
        <v>No</v>
      </c>
      <c r="P3160" s="4" t="str">
        <f t="shared" si="149"/>
        <v/>
      </c>
      <c r="Q3160" s="27" t="str">
        <f>IF(UBER[[Trip duration ]]="","",HOUR(P3160)*60 + MINUTE(P3160))</f>
        <v/>
      </c>
      <c r="R3160" s="27"/>
    </row>
    <row r="3161" spans="1:18" x14ac:dyDescent="0.3">
      <c r="A3161" s="1">
        <v>3172</v>
      </c>
      <c r="B3161" s="1" t="s">
        <v>4</v>
      </c>
      <c r="C3161" s="1">
        <v>143</v>
      </c>
      <c r="D3161" s="1" t="str">
        <f t="shared" si="147"/>
        <v>Yes</v>
      </c>
      <c r="E3161" s="1" t="s">
        <v>5</v>
      </c>
      <c r="F3161" s="2">
        <f>UBER[[#This Row],[Request Date]]+UBER[[#This Row],[Request Time]]</f>
        <v>42564.384027777778</v>
      </c>
      <c r="G3161" s="3">
        <v>42564</v>
      </c>
      <c r="H3161" s="4">
        <v>0.3840277777777778</v>
      </c>
      <c r="I3161" s="27">
        <f>HOUR(UBER[[#This Row],[Request Timestamp]])</f>
        <v>9</v>
      </c>
      <c r="J3161" s="4" t="str">
        <f t="shared" si="148"/>
        <v>Morning</v>
      </c>
      <c r="K3161" s="4" t="str">
        <f>TEXT(UBER[[#This Row],[Request Date]],"dddd")</f>
        <v>Wednesday</v>
      </c>
      <c r="L3161" s="2">
        <f>IF(OR(UBER[Drop Date]="NA", UBER[Drop Time]="NA"), "NA",M3161+N3161)</f>
        <v>42564.433333333334</v>
      </c>
      <c r="M3161" s="3">
        <v>42564</v>
      </c>
      <c r="N3161" s="4">
        <v>0.43333333333333335</v>
      </c>
      <c r="O3161" s="4" t="str">
        <f>IF(UBER[Drop Date]="NA","No","yes")</f>
        <v>yes</v>
      </c>
      <c r="P3161" s="4">
        <f t="shared" si="149"/>
        <v>4.9305555556202307E-2</v>
      </c>
      <c r="Q3161" s="27">
        <f>IF(UBER[[Trip duration ]]="","",HOUR(P3161)*60 + MINUTE(P3161))</f>
        <v>71</v>
      </c>
      <c r="R3161" s="27"/>
    </row>
    <row r="3162" spans="1:18" x14ac:dyDescent="0.3">
      <c r="A3162" s="1">
        <v>3173</v>
      </c>
      <c r="B3162" s="1" t="s">
        <v>8</v>
      </c>
      <c r="C3162" s="1">
        <v>219</v>
      </c>
      <c r="D3162" s="1" t="str">
        <f t="shared" si="147"/>
        <v>Yes</v>
      </c>
      <c r="E3162" s="1" t="s">
        <v>9</v>
      </c>
      <c r="F3162" s="2">
        <f>UBER[[#This Row],[Request Date]]+UBER[[#This Row],[Request Time]]</f>
        <v>42564.383333333331</v>
      </c>
      <c r="G3162" s="3">
        <v>42564</v>
      </c>
      <c r="H3162" s="4">
        <v>0.3833333333333333</v>
      </c>
      <c r="I3162" s="27">
        <f>HOUR(UBER[[#This Row],[Request Timestamp]])</f>
        <v>9</v>
      </c>
      <c r="J3162" s="4" t="str">
        <f t="shared" si="148"/>
        <v>Morning</v>
      </c>
      <c r="K3162" s="4" t="str">
        <f>TEXT(UBER[[#This Row],[Request Date]],"dddd")</f>
        <v>Wednesday</v>
      </c>
      <c r="L3162" s="2" t="str">
        <f>IF(OR(UBER[Drop Date]="NA", UBER[Drop Time]="NA"), "NA",M3162+N3162)</f>
        <v>NA</v>
      </c>
      <c r="M3162" s="3" t="s">
        <v>6</v>
      </c>
      <c r="N3162" s="4"/>
      <c r="O3162" s="4" t="str">
        <f>IF(UBER[Drop Date]="NA","No","yes")</f>
        <v>No</v>
      </c>
      <c r="P3162" s="4" t="str">
        <f t="shared" si="149"/>
        <v/>
      </c>
      <c r="Q3162" s="27" t="str">
        <f>IF(UBER[[Trip duration ]]="","",HOUR(P3162)*60 + MINUTE(P3162))</f>
        <v/>
      </c>
      <c r="R3162" s="27"/>
    </row>
    <row r="3163" spans="1:18" x14ac:dyDescent="0.3">
      <c r="A3163" s="1">
        <v>3176</v>
      </c>
      <c r="B3163" s="1" t="s">
        <v>8</v>
      </c>
      <c r="C3163" s="1">
        <v>125</v>
      </c>
      <c r="D3163" s="1" t="str">
        <f t="shared" si="147"/>
        <v>Yes</v>
      </c>
      <c r="E3163" s="1" t="s">
        <v>9</v>
      </c>
      <c r="F3163" s="2">
        <f>UBER[[#This Row],[Request Date]]+UBER[[#This Row],[Request Time]]</f>
        <v>42564.381944444445</v>
      </c>
      <c r="G3163" s="3">
        <v>42564</v>
      </c>
      <c r="H3163" s="4">
        <v>0.38194444444444442</v>
      </c>
      <c r="I3163" s="27">
        <f>HOUR(UBER[[#This Row],[Request Timestamp]])</f>
        <v>9</v>
      </c>
      <c r="J3163" s="4" t="str">
        <f t="shared" si="148"/>
        <v>Morning</v>
      </c>
      <c r="K3163" s="4" t="str">
        <f>TEXT(UBER[[#This Row],[Request Date]],"dddd")</f>
        <v>Wednesday</v>
      </c>
      <c r="L3163" s="2" t="str">
        <f>IF(OR(UBER[Drop Date]="NA", UBER[Drop Time]="NA"), "NA",M3163+N3163)</f>
        <v>NA</v>
      </c>
      <c r="M3163" s="3" t="s">
        <v>6</v>
      </c>
      <c r="N3163" s="4"/>
      <c r="O3163" s="4" t="str">
        <f>IF(UBER[Drop Date]="NA","No","yes")</f>
        <v>No</v>
      </c>
      <c r="P3163" s="4" t="str">
        <f t="shared" si="149"/>
        <v/>
      </c>
      <c r="Q3163" s="27" t="str">
        <f>IF(UBER[[Trip duration ]]="","",HOUR(P3163)*60 + MINUTE(P3163))</f>
        <v/>
      </c>
      <c r="R3163" s="27"/>
    </row>
    <row r="3164" spans="1:18" x14ac:dyDescent="0.3">
      <c r="A3164" s="1">
        <v>3177</v>
      </c>
      <c r="B3164" s="1" t="s">
        <v>8</v>
      </c>
      <c r="C3164" s="1">
        <v>199</v>
      </c>
      <c r="D3164" s="1" t="str">
        <f t="shared" si="147"/>
        <v>Yes</v>
      </c>
      <c r="E3164" s="1" t="s">
        <v>9</v>
      </c>
      <c r="F3164" s="2">
        <f>UBER[[#This Row],[Request Date]]+UBER[[#This Row],[Request Time]]</f>
        <v>42564.384027777778</v>
      </c>
      <c r="G3164" s="3">
        <v>42564</v>
      </c>
      <c r="H3164" s="4">
        <v>0.3840277777777778</v>
      </c>
      <c r="I3164" s="27">
        <f>HOUR(UBER[[#This Row],[Request Timestamp]])</f>
        <v>9</v>
      </c>
      <c r="J3164" s="4" t="str">
        <f t="shared" si="148"/>
        <v>Morning</v>
      </c>
      <c r="K3164" s="4" t="str">
        <f>TEXT(UBER[[#This Row],[Request Date]],"dddd")</f>
        <v>Wednesday</v>
      </c>
      <c r="L3164" s="2" t="str">
        <f>IF(OR(UBER[Drop Date]="NA", UBER[Drop Time]="NA"), "NA",M3164+N3164)</f>
        <v>NA</v>
      </c>
      <c r="M3164" s="3" t="s">
        <v>6</v>
      </c>
      <c r="N3164" s="4"/>
      <c r="O3164" s="4" t="str">
        <f>IF(UBER[Drop Date]="NA","No","yes")</f>
        <v>No</v>
      </c>
      <c r="P3164" s="4" t="str">
        <f t="shared" si="149"/>
        <v/>
      </c>
      <c r="Q3164" s="27" t="str">
        <f>IF(UBER[[Trip duration ]]="","",HOUR(P3164)*60 + MINUTE(P3164))</f>
        <v/>
      </c>
      <c r="R3164" s="27"/>
    </row>
    <row r="3165" spans="1:18" x14ac:dyDescent="0.3">
      <c r="A3165" s="1">
        <v>3178</v>
      </c>
      <c r="B3165" s="1" t="s">
        <v>8</v>
      </c>
      <c r="C3165" s="1" t="s">
        <v>6</v>
      </c>
      <c r="D3165" s="1" t="str">
        <f t="shared" si="147"/>
        <v>No</v>
      </c>
      <c r="E3165" s="1" t="s">
        <v>7</v>
      </c>
      <c r="F3165" s="2">
        <f>UBER[[#This Row],[Request Date]]+UBER[[#This Row],[Request Time]]</f>
        <v>42564.388888888891</v>
      </c>
      <c r="G3165" s="3">
        <v>42564</v>
      </c>
      <c r="H3165" s="4">
        <v>0.3888888888888889</v>
      </c>
      <c r="I3165" s="27">
        <f>HOUR(UBER[[#This Row],[Request Timestamp]])</f>
        <v>9</v>
      </c>
      <c r="J3165" s="4" t="str">
        <f t="shared" si="148"/>
        <v>Morning</v>
      </c>
      <c r="K3165" s="4" t="str">
        <f>TEXT(UBER[[#This Row],[Request Date]],"dddd")</f>
        <v>Wednesday</v>
      </c>
      <c r="L3165" s="2" t="str">
        <f>IF(OR(UBER[Drop Date]="NA", UBER[Drop Time]="NA"), "NA",M3165+N3165)</f>
        <v>NA</v>
      </c>
      <c r="M3165" s="3" t="s">
        <v>6</v>
      </c>
      <c r="N3165" s="4"/>
      <c r="O3165" s="4" t="str">
        <f>IF(UBER[Drop Date]="NA","No","yes")</f>
        <v>No</v>
      </c>
      <c r="P3165" s="4" t="str">
        <f t="shared" si="149"/>
        <v/>
      </c>
      <c r="Q3165" s="27" t="str">
        <f>IF(UBER[[Trip duration ]]="","",HOUR(P3165)*60 + MINUTE(P3165))</f>
        <v/>
      </c>
      <c r="R3165" s="27"/>
    </row>
    <row r="3166" spans="1:18" x14ac:dyDescent="0.3">
      <c r="A3166" s="1">
        <v>3179</v>
      </c>
      <c r="B3166" s="1" t="s">
        <v>8</v>
      </c>
      <c r="C3166" s="1">
        <v>29</v>
      </c>
      <c r="D3166" s="1" t="str">
        <f t="shared" si="147"/>
        <v>Yes</v>
      </c>
      <c r="E3166" s="1" t="s">
        <v>9</v>
      </c>
      <c r="F3166" s="2">
        <f>UBER[[#This Row],[Request Date]]+UBER[[#This Row],[Request Time]]</f>
        <v>42564.386111111111</v>
      </c>
      <c r="G3166" s="3">
        <v>42564</v>
      </c>
      <c r="H3166" s="4">
        <v>0.38611111111111113</v>
      </c>
      <c r="I3166" s="27">
        <f>HOUR(UBER[[#This Row],[Request Timestamp]])</f>
        <v>9</v>
      </c>
      <c r="J3166" s="4" t="str">
        <f t="shared" si="148"/>
        <v>Morning</v>
      </c>
      <c r="K3166" s="4" t="str">
        <f>TEXT(UBER[[#This Row],[Request Date]],"dddd")</f>
        <v>Wednesday</v>
      </c>
      <c r="L3166" s="2" t="str">
        <f>IF(OR(UBER[Drop Date]="NA", UBER[Drop Time]="NA"), "NA",M3166+N3166)</f>
        <v>NA</v>
      </c>
      <c r="M3166" s="3" t="s">
        <v>6</v>
      </c>
      <c r="N3166" s="4"/>
      <c r="O3166" s="4" t="str">
        <f>IF(UBER[Drop Date]="NA","No","yes")</f>
        <v>No</v>
      </c>
      <c r="P3166" s="4" t="str">
        <f t="shared" si="149"/>
        <v/>
      </c>
      <c r="Q3166" s="27" t="str">
        <f>IF(UBER[[Trip duration ]]="","",HOUR(P3166)*60 + MINUTE(P3166))</f>
        <v/>
      </c>
      <c r="R3166" s="27"/>
    </row>
    <row r="3167" spans="1:18" x14ac:dyDescent="0.3">
      <c r="A3167" s="1">
        <v>3180</v>
      </c>
      <c r="B3167" s="1" t="s">
        <v>8</v>
      </c>
      <c r="C3167" s="1">
        <v>67</v>
      </c>
      <c r="D3167" s="1" t="str">
        <f t="shared" si="147"/>
        <v>Yes</v>
      </c>
      <c r="E3167" s="1" t="s">
        <v>9</v>
      </c>
      <c r="F3167" s="2">
        <f>UBER[[#This Row],[Request Date]]+UBER[[#This Row],[Request Time]]</f>
        <v>42564.390972222223</v>
      </c>
      <c r="G3167" s="3">
        <v>42564</v>
      </c>
      <c r="H3167" s="4">
        <v>0.39097222222222222</v>
      </c>
      <c r="I3167" s="27">
        <f>HOUR(UBER[[#This Row],[Request Timestamp]])</f>
        <v>9</v>
      </c>
      <c r="J3167" s="4" t="str">
        <f t="shared" si="148"/>
        <v>Morning</v>
      </c>
      <c r="K3167" s="4" t="str">
        <f>TEXT(UBER[[#This Row],[Request Date]],"dddd")</f>
        <v>Wednesday</v>
      </c>
      <c r="L3167" s="2" t="str">
        <f>IF(OR(UBER[Drop Date]="NA", UBER[Drop Time]="NA"), "NA",M3167+N3167)</f>
        <v>NA</v>
      </c>
      <c r="M3167" s="3" t="s">
        <v>6</v>
      </c>
      <c r="N3167" s="4"/>
      <c r="O3167" s="4" t="str">
        <f>IF(UBER[Drop Date]="NA","No","yes")</f>
        <v>No</v>
      </c>
      <c r="P3167" s="4" t="str">
        <f t="shared" si="149"/>
        <v/>
      </c>
      <c r="Q3167" s="27" t="str">
        <f>IF(UBER[[Trip duration ]]="","",HOUR(P3167)*60 + MINUTE(P3167))</f>
        <v/>
      </c>
      <c r="R3167" s="27"/>
    </row>
    <row r="3168" spans="1:18" x14ac:dyDescent="0.3">
      <c r="A3168" s="1">
        <v>3181</v>
      </c>
      <c r="B3168" s="1" t="s">
        <v>4</v>
      </c>
      <c r="C3168" s="1">
        <v>250</v>
      </c>
      <c r="D3168" s="1" t="str">
        <f t="shared" si="147"/>
        <v>Yes</v>
      </c>
      <c r="E3168" s="1" t="s">
        <v>9</v>
      </c>
      <c r="F3168" s="2">
        <f>UBER[[#This Row],[Request Date]]+UBER[[#This Row],[Request Time]]</f>
        <v>42564.388194444444</v>
      </c>
      <c r="G3168" s="3">
        <v>42564</v>
      </c>
      <c r="H3168" s="4">
        <v>0.38819444444444445</v>
      </c>
      <c r="I3168" s="27">
        <f>HOUR(UBER[[#This Row],[Request Timestamp]])</f>
        <v>9</v>
      </c>
      <c r="J3168" s="4" t="str">
        <f t="shared" si="148"/>
        <v>Morning</v>
      </c>
      <c r="K3168" s="4" t="str">
        <f>TEXT(UBER[[#This Row],[Request Date]],"dddd")</f>
        <v>Wednesday</v>
      </c>
      <c r="L3168" s="2" t="str">
        <f>IF(OR(UBER[Drop Date]="NA", UBER[Drop Time]="NA"), "NA",M3168+N3168)</f>
        <v>NA</v>
      </c>
      <c r="M3168" s="3" t="s">
        <v>6</v>
      </c>
      <c r="N3168" s="4"/>
      <c r="O3168" s="4" t="str">
        <f>IF(UBER[Drop Date]="NA","No","yes")</f>
        <v>No</v>
      </c>
      <c r="P3168" s="4" t="str">
        <f t="shared" si="149"/>
        <v/>
      </c>
      <c r="Q3168" s="27" t="str">
        <f>IF(UBER[[Trip duration ]]="","",HOUR(P3168)*60 + MINUTE(P3168))</f>
        <v/>
      </c>
      <c r="R3168" s="27"/>
    </row>
    <row r="3169" spans="1:18" x14ac:dyDescent="0.3">
      <c r="A3169" s="1">
        <v>3182</v>
      </c>
      <c r="B3169" s="1" t="s">
        <v>8</v>
      </c>
      <c r="C3169" s="1">
        <v>96</v>
      </c>
      <c r="D3169" s="1" t="str">
        <f t="shared" si="147"/>
        <v>Yes</v>
      </c>
      <c r="E3169" s="1" t="s">
        <v>9</v>
      </c>
      <c r="F3169" s="2">
        <f>UBER[[#This Row],[Request Date]]+UBER[[#This Row],[Request Time]]</f>
        <v>42564.39166666667</v>
      </c>
      <c r="G3169" s="3">
        <v>42564</v>
      </c>
      <c r="H3169" s="4">
        <v>0.39166666666666666</v>
      </c>
      <c r="I3169" s="27">
        <f>HOUR(UBER[[#This Row],[Request Timestamp]])</f>
        <v>9</v>
      </c>
      <c r="J3169" s="4" t="str">
        <f t="shared" si="148"/>
        <v>Morning</v>
      </c>
      <c r="K3169" s="4" t="str">
        <f>TEXT(UBER[[#This Row],[Request Date]],"dddd")</f>
        <v>Wednesday</v>
      </c>
      <c r="L3169" s="2" t="str">
        <f>IF(OR(UBER[Drop Date]="NA", UBER[Drop Time]="NA"), "NA",M3169+N3169)</f>
        <v>NA</v>
      </c>
      <c r="M3169" s="3" t="s">
        <v>6</v>
      </c>
      <c r="N3169" s="4"/>
      <c r="O3169" s="4" t="str">
        <f>IF(UBER[Drop Date]="NA","No","yes")</f>
        <v>No</v>
      </c>
      <c r="P3169" s="4" t="str">
        <f t="shared" si="149"/>
        <v/>
      </c>
      <c r="Q3169" s="27" t="str">
        <f>IF(UBER[[Trip duration ]]="","",HOUR(P3169)*60 + MINUTE(P3169))</f>
        <v/>
      </c>
      <c r="R3169" s="27"/>
    </row>
    <row r="3170" spans="1:18" x14ac:dyDescent="0.3">
      <c r="A3170" s="1">
        <v>3183</v>
      </c>
      <c r="B3170" s="1" t="s">
        <v>8</v>
      </c>
      <c r="C3170" s="1">
        <v>167</v>
      </c>
      <c r="D3170" s="1" t="str">
        <f t="shared" si="147"/>
        <v>Yes</v>
      </c>
      <c r="E3170" s="1" t="s">
        <v>9</v>
      </c>
      <c r="F3170" s="2">
        <f>UBER[[#This Row],[Request Date]]+UBER[[#This Row],[Request Time]]</f>
        <v>42564.388888888891</v>
      </c>
      <c r="G3170" s="3">
        <v>42564</v>
      </c>
      <c r="H3170" s="4">
        <v>0.3888888888888889</v>
      </c>
      <c r="I3170" s="27">
        <f>HOUR(UBER[[#This Row],[Request Timestamp]])</f>
        <v>9</v>
      </c>
      <c r="J3170" s="4" t="str">
        <f t="shared" si="148"/>
        <v>Morning</v>
      </c>
      <c r="K3170" s="4" t="str">
        <f>TEXT(UBER[[#This Row],[Request Date]],"dddd")</f>
        <v>Wednesday</v>
      </c>
      <c r="L3170" s="2" t="str">
        <f>IF(OR(UBER[Drop Date]="NA", UBER[Drop Time]="NA"), "NA",M3170+N3170)</f>
        <v>NA</v>
      </c>
      <c r="M3170" s="3" t="s">
        <v>6</v>
      </c>
      <c r="N3170" s="4"/>
      <c r="O3170" s="4" t="str">
        <f>IF(UBER[Drop Date]="NA","No","yes")</f>
        <v>No</v>
      </c>
      <c r="P3170" s="4" t="str">
        <f t="shared" si="149"/>
        <v/>
      </c>
      <c r="Q3170" s="27" t="str">
        <f>IF(UBER[[Trip duration ]]="","",HOUR(P3170)*60 + MINUTE(P3170))</f>
        <v/>
      </c>
      <c r="R3170" s="27"/>
    </row>
    <row r="3171" spans="1:18" x14ac:dyDescent="0.3">
      <c r="A3171" s="1">
        <v>3184</v>
      </c>
      <c r="B3171" s="1" t="s">
        <v>8</v>
      </c>
      <c r="C3171" s="1">
        <v>7</v>
      </c>
      <c r="D3171" s="1" t="str">
        <f t="shared" si="147"/>
        <v>Yes</v>
      </c>
      <c r="E3171" s="1" t="s">
        <v>9</v>
      </c>
      <c r="F3171" s="2">
        <f>UBER[[#This Row],[Request Date]]+UBER[[#This Row],[Request Time]]</f>
        <v>42564.38958333333</v>
      </c>
      <c r="G3171" s="3">
        <v>42564</v>
      </c>
      <c r="H3171" s="4">
        <v>0.38958333333333334</v>
      </c>
      <c r="I3171" s="27">
        <f>HOUR(UBER[[#This Row],[Request Timestamp]])</f>
        <v>9</v>
      </c>
      <c r="J3171" s="4" t="str">
        <f t="shared" si="148"/>
        <v>Morning</v>
      </c>
      <c r="K3171" s="4" t="str">
        <f>TEXT(UBER[[#This Row],[Request Date]],"dddd")</f>
        <v>Wednesday</v>
      </c>
      <c r="L3171" s="2" t="str">
        <f>IF(OR(UBER[Drop Date]="NA", UBER[Drop Time]="NA"), "NA",M3171+N3171)</f>
        <v>NA</v>
      </c>
      <c r="M3171" s="3" t="s">
        <v>6</v>
      </c>
      <c r="N3171" s="4"/>
      <c r="O3171" s="4" t="str">
        <f>IF(UBER[Drop Date]="NA","No","yes")</f>
        <v>No</v>
      </c>
      <c r="P3171" s="4" t="str">
        <f t="shared" si="149"/>
        <v/>
      </c>
      <c r="Q3171" s="27" t="str">
        <f>IF(UBER[[Trip duration ]]="","",HOUR(P3171)*60 + MINUTE(P3171))</f>
        <v/>
      </c>
      <c r="R3171" s="27"/>
    </row>
    <row r="3172" spans="1:18" x14ac:dyDescent="0.3">
      <c r="A3172" s="1">
        <v>3185</v>
      </c>
      <c r="B3172" s="1" t="s">
        <v>8</v>
      </c>
      <c r="C3172" s="1">
        <v>223</v>
      </c>
      <c r="D3172" s="1" t="str">
        <f t="shared" si="147"/>
        <v>Yes</v>
      </c>
      <c r="E3172" s="1" t="s">
        <v>9</v>
      </c>
      <c r="F3172" s="2">
        <f>UBER[[#This Row],[Request Date]]+UBER[[#This Row],[Request Time]]</f>
        <v>42564.39166666667</v>
      </c>
      <c r="G3172" s="3">
        <v>42564</v>
      </c>
      <c r="H3172" s="4">
        <v>0.39166666666666666</v>
      </c>
      <c r="I3172" s="27">
        <f>HOUR(UBER[[#This Row],[Request Timestamp]])</f>
        <v>9</v>
      </c>
      <c r="J3172" s="4" t="str">
        <f t="shared" si="148"/>
        <v>Morning</v>
      </c>
      <c r="K3172" s="4" t="str">
        <f>TEXT(UBER[[#This Row],[Request Date]],"dddd")</f>
        <v>Wednesday</v>
      </c>
      <c r="L3172" s="2" t="str">
        <f>IF(OR(UBER[Drop Date]="NA", UBER[Drop Time]="NA"), "NA",M3172+N3172)</f>
        <v>NA</v>
      </c>
      <c r="M3172" s="3" t="s">
        <v>6</v>
      </c>
      <c r="N3172" s="4"/>
      <c r="O3172" s="4" t="str">
        <f>IF(UBER[Drop Date]="NA","No","yes")</f>
        <v>No</v>
      </c>
      <c r="P3172" s="4" t="str">
        <f t="shared" si="149"/>
        <v/>
      </c>
      <c r="Q3172" s="27" t="str">
        <f>IF(UBER[[Trip duration ]]="","",HOUR(P3172)*60 + MINUTE(P3172))</f>
        <v/>
      </c>
      <c r="R3172" s="27"/>
    </row>
    <row r="3173" spans="1:18" x14ac:dyDescent="0.3">
      <c r="A3173" s="1">
        <v>3186</v>
      </c>
      <c r="B3173" s="1" t="s">
        <v>8</v>
      </c>
      <c r="C3173" s="1">
        <v>225</v>
      </c>
      <c r="D3173" s="1" t="str">
        <f t="shared" si="147"/>
        <v>Yes</v>
      </c>
      <c r="E3173" s="1" t="s">
        <v>9</v>
      </c>
      <c r="F3173" s="2">
        <f>UBER[[#This Row],[Request Date]]+UBER[[#This Row],[Request Time]]</f>
        <v>42564.394444444442</v>
      </c>
      <c r="G3173" s="3">
        <v>42564</v>
      </c>
      <c r="H3173" s="4">
        <v>0.39444444444444443</v>
      </c>
      <c r="I3173" s="27">
        <f>HOUR(UBER[[#This Row],[Request Timestamp]])</f>
        <v>9</v>
      </c>
      <c r="J3173" s="4" t="str">
        <f t="shared" si="148"/>
        <v>Morning</v>
      </c>
      <c r="K3173" s="4" t="str">
        <f>TEXT(UBER[[#This Row],[Request Date]],"dddd")</f>
        <v>Wednesday</v>
      </c>
      <c r="L3173" s="2" t="str">
        <f>IF(OR(UBER[Drop Date]="NA", UBER[Drop Time]="NA"), "NA",M3173+N3173)</f>
        <v>NA</v>
      </c>
      <c r="M3173" s="3" t="s">
        <v>6</v>
      </c>
      <c r="N3173" s="4"/>
      <c r="O3173" s="4" t="str">
        <f>IF(UBER[Drop Date]="NA","No","yes")</f>
        <v>No</v>
      </c>
      <c r="P3173" s="4" t="str">
        <f t="shared" si="149"/>
        <v/>
      </c>
      <c r="Q3173" s="27" t="str">
        <f>IF(UBER[[Trip duration ]]="","",HOUR(P3173)*60 + MINUTE(P3173))</f>
        <v/>
      </c>
      <c r="R3173" s="27"/>
    </row>
    <row r="3174" spans="1:18" x14ac:dyDescent="0.3">
      <c r="A3174" s="1">
        <v>3187</v>
      </c>
      <c r="B3174" s="1" t="s">
        <v>8</v>
      </c>
      <c r="C3174" s="1">
        <v>296</v>
      </c>
      <c r="D3174" s="1" t="str">
        <f t="shared" si="147"/>
        <v>Yes</v>
      </c>
      <c r="E3174" s="1" t="s">
        <v>9</v>
      </c>
      <c r="F3174" s="2">
        <f>UBER[[#This Row],[Request Date]]+UBER[[#This Row],[Request Time]]</f>
        <v>42564.396527777775</v>
      </c>
      <c r="G3174" s="3">
        <v>42564</v>
      </c>
      <c r="H3174" s="4">
        <v>0.39652777777777781</v>
      </c>
      <c r="I3174" s="27">
        <f>HOUR(UBER[[#This Row],[Request Timestamp]])</f>
        <v>9</v>
      </c>
      <c r="J3174" s="4" t="str">
        <f t="shared" si="148"/>
        <v>Morning</v>
      </c>
      <c r="K3174" s="4" t="str">
        <f>TEXT(UBER[[#This Row],[Request Date]],"dddd")</f>
        <v>Wednesday</v>
      </c>
      <c r="L3174" s="2" t="str">
        <f>IF(OR(UBER[Drop Date]="NA", UBER[Drop Time]="NA"), "NA",M3174+N3174)</f>
        <v>NA</v>
      </c>
      <c r="M3174" s="3" t="s">
        <v>6</v>
      </c>
      <c r="N3174" s="4"/>
      <c r="O3174" s="4" t="str">
        <f>IF(UBER[Drop Date]="NA","No","yes")</f>
        <v>No</v>
      </c>
      <c r="P3174" s="4" t="str">
        <f t="shared" si="149"/>
        <v/>
      </c>
      <c r="Q3174" s="27" t="str">
        <f>IF(UBER[[Trip duration ]]="","",HOUR(P3174)*60 + MINUTE(P3174))</f>
        <v/>
      </c>
      <c r="R3174" s="27"/>
    </row>
    <row r="3175" spans="1:18" x14ac:dyDescent="0.3">
      <c r="A3175" s="1">
        <v>3188</v>
      </c>
      <c r="B3175" s="1" t="s">
        <v>8</v>
      </c>
      <c r="C3175" s="1">
        <v>83</v>
      </c>
      <c r="D3175" s="1" t="str">
        <f t="shared" si="147"/>
        <v>Yes</v>
      </c>
      <c r="E3175" s="1" t="s">
        <v>9</v>
      </c>
      <c r="F3175" s="2">
        <f>UBER[[#This Row],[Request Date]]+UBER[[#This Row],[Request Time]]</f>
        <v>42564.398611111108</v>
      </c>
      <c r="G3175" s="3">
        <v>42564</v>
      </c>
      <c r="H3175" s="4">
        <v>0.39861111111111108</v>
      </c>
      <c r="I3175" s="27">
        <f>HOUR(UBER[[#This Row],[Request Timestamp]])</f>
        <v>9</v>
      </c>
      <c r="J3175" s="4" t="str">
        <f t="shared" si="148"/>
        <v>Morning</v>
      </c>
      <c r="K3175" s="4" t="str">
        <f>TEXT(UBER[[#This Row],[Request Date]],"dddd")</f>
        <v>Wednesday</v>
      </c>
      <c r="L3175" s="2" t="str">
        <f>IF(OR(UBER[Drop Date]="NA", UBER[Drop Time]="NA"), "NA",M3175+N3175)</f>
        <v>NA</v>
      </c>
      <c r="M3175" s="3" t="s">
        <v>6</v>
      </c>
      <c r="N3175" s="4"/>
      <c r="O3175" s="4" t="str">
        <f>IF(UBER[Drop Date]="NA","No","yes")</f>
        <v>No</v>
      </c>
      <c r="P3175" s="4" t="str">
        <f t="shared" si="149"/>
        <v/>
      </c>
      <c r="Q3175" s="27" t="str">
        <f>IF(UBER[[Trip duration ]]="","",HOUR(P3175)*60 + MINUTE(P3175))</f>
        <v/>
      </c>
      <c r="R3175" s="27"/>
    </row>
    <row r="3176" spans="1:18" x14ac:dyDescent="0.3">
      <c r="A3176" s="1">
        <v>3189</v>
      </c>
      <c r="B3176" s="1" t="s">
        <v>8</v>
      </c>
      <c r="C3176" s="1">
        <v>177</v>
      </c>
      <c r="D3176" s="1" t="str">
        <f t="shared" si="147"/>
        <v>Yes</v>
      </c>
      <c r="E3176" s="1" t="s">
        <v>9</v>
      </c>
      <c r="F3176" s="2">
        <f>UBER[[#This Row],[Request Date]]+UBER[[#This Row],[Request Time]]</f>
        <v>42564.397222222222</v>
      </c>
      <c r="G3176" s="3">
        <v>42564</v>
      </c>
      <c r="H3176" s="4">
        <v>0.3972222222222222</v>
      </c>
      <c r="I3176" s="27">
        <f>HOUR(UBER[[#This Row],[Request Timestamp]])</f>
        <v>9</v>
      </c>
      <c r="J3176" s="4" t="str">
        <f t="shared" si="148"/>
        <v>Morning</v>
      </c>
      <c r="K3176" s="4" t="str">
        <f>TEXT(UBER[[#This Row],[Request Date]],"dddd")</f>
        <v>Wednesday</v>
      </c>
      <c r="L3176" s="2" t="str">
        <f>IF(OR(UBER[Drop Date]="NA", UBER[Drop Time]="NA"), "NA",M3176+N3176)</f>
        <v>NA</v>
      </c>
      <c r="M3176" s="3" t="s">
        <v>6</v>
      </c>
      <c r="N3176" s="4"/>
      <c r="O3176" s="4" t="str">
        <f>IF(UBER[Drop Date]="NA","No","yes")</f>
        <v>No</v>
      </c>
      <c r="P3176" s="4" t="str">
        <f t="shared" si="149"/>
        <v/>
      </c>
      <c r="Q3176" s="27" t="str">
        <f>IF(UBER[[Trip duration ]]="","",HOUR(P3176)*60 + MINUTE(P3176))</f>
        <v/>
      </c>
      <c r="R3176" s="27"/>
    </row>
    <row r="3177" spans="1:18" x14ac:dyDescent="0.3">
      <c r="A3177" s="1">
        <v>3190</v>
      </c>
      <c r="B3177" s="1" t="s">
        <v>8</v>
      </c>
      <c r="C3177" s="1">
        <v>274</v>
      </c>
      <c r="D3177" s="1" t="str">
        <f t="shared" si="147"/>
        <v>Yes</v>
      </c>
      <c r="E3177" s="1" t="s">
        <v>5</v>
      </c>
      <c r="F3177" s="2">
        <f>UBER[[#This Row],[Request Date]]+UBER[[#This Row],[Request Time]]</f>
        <v>42564.394444444442</v>
      </c>
      <c r="G3177" s="3">
        <v>42564</v>
      </c>
      <c r="H3177" s="4">
        <v>0.39444444444444443</v>
      </c>
      <c r="I3177" s="27">
        <f>HOUR(UBER[[#This Row],[Request Timestamp]])</f>
        <v>9</v>
      </c>
      <c r="J3177" s="4" t="str">
        <f t="shared" si="148"/>
        <v>Morning</v>
      </c>
      <c r="K3177" s="4" t="str">
        <f>TEXT(UBER[[#This Row],[Request Date]],"dddd")</f>
        <v>Wednesday</v>
      </c>
      <c r="L3177" s="2">
        <f>IF(OR(UBER[Drop Date]="NA", UBER[Drop Time]="NA"), "NA",M3177+N3177)</f>
        <v>42564.447222222225</v>
      </c>
      <c r="M3177" s="3">
        <v>42564</v>
      </c>
      <c r="N3177" s="4">
        <v>0.44722222222222219</v>
      </c>
      <c r="O3177" s="4" t="str">
        <f>IF(UBER[Drop Date]="NA","No","yes")</f>
        <v>yes</v>
      </c>
      <c r="P3177" s="4">
        <f t="shared" si="149"/>
        <v>5.2777777782466728E-2</v>
      </c>
      <c r="Q3177" s="27">
        <f>IF(UBER[[Trip duration ]]="","",HOUR(P3177)*60 + MINUTE(P3177))</f>
        <v>76</v>
      </c>
      <c r="R3177" s="27"/>
    </row>
    <row r="3178" spans="1:18" x14ac:dyDescent="0.3">
      <c r="A3178" s="1">
        <v>3191</v>
      </c>
      <c r="B3178" s="1" t="s">
        <v>8</v>
      </c>
      <c r="C3178" s="1">
        <v>84</v>
      </c>
      <c r="D3178" s="1" t="str">
        <f t="shared" si="147"/>
        <v>Yes</v>
      </c>
      <c r="E3178" s="1" t="s">
        <v>9</v>
      </c>
      <c r="F3178" s="2">
        <f>UBER[[#This Row],[Request Date]]+UBER[[#This Row],[Request Time]]</f>
        <v>42564.397222222222</v>
      </c>
      <c r="G3178" s="3">
        <v>42564</v>
      </c>
      <c r="H3178" s="4">
        <v>0.3972222222222222</v>
      </c>
      <c r="I3178" s="27">
        <f>HOUR(UBER[[#This Row],[Request Timestamp]])</f>
        <v>9</v>
      </c>
      <c r="J3178" s="4" t="str">
        <f t="shared" si="148"/>
        <v>Morning</v>
      </c>
      <c r="K3178" s="4" t="str">
        <f>TEXT(UBER[[#This Row],[Request Date]],"dddd")</f>
        <v>Wednesday</v>
      </c>
      <c r="L3178" s="2" t="str">
        <f>IF(OR(UBER[Drop Date]="NA", UBER[Drop Time]="NA"), "NA",M3178+N3178)</f>
        <v>NA</v>
      </c>
      <c r="M3178" s="3" t="s">
        <v>6</v>
      </c>
      <c r="N3178" s="4"/>
      <c r="O3178" s="4" t="str">
        <f>IF(UBER[Drop Date]="NA","No","yes")</f>
        <v>No</v>
      </c>
      <c r="P3178" s="4" t="str">
        <f t="shared" si="149"/>
        <v/>
      </c>
      <c r="Q3178" s="27" t="str">
        <f>IF(UBER[[Trip duration ]]="","",HOUR(P3178)*60 + MINUTE(P3178))</f>
        <v/>
      </c>
      <c r="R3178" s="27"/>
    </row>
    <row r="3179" spans="1:18" x14ac:dyDescent="0.3">
      <c r="A3179" s="1">
        <v>3192</v>
      </c>
      <c r="B3179" s="1" t="s">
        <v>4</v>
      </c>
      <c r="C3179" s="1">
        <v>158</v>
      </c>
      <c r="D3179" s="1" t="str">
        <f t="shared" si="147"/>
        <v>Yes</v>
      </c>
      <c r="E3179" s="1" t="s">
        <v>5</v>
      </c>
      <c r="F3179" s="2">
        <f>UBER[[#This Row],[Request Date]]+UBER[[#This Row],[Request Time]]</f>
        <v>42564.397222222222</v>
      </c>
      <c r="G3179" s="3">
        <v>42564</v>
      </c>
      <c r="H3179" s="4">
        <v>0.3972222222222222</v>
      </c>
      <c r="I3179" s="27">
        <f>HOUR(UBER[[#This Row],[Request Timestamp]])</f>
        <v>9</v>
      </c>
      <c r="J3179" s="4" t="str">
        <f t="shared" si="148"/>
        <v>Morning</v>
      </c>
      <c r="K3179" s="4" t="str">
        <f>TEXT(UBER[[#This Row],[Request Date]],"dddd")</f>
        <v>Wednesday</v>
      </c>
      <c r="L3179" s="2">
        <f>IF(OR(UBER[Drop Date]="NA", UBER[Drop Time]="NA"), "NA",M3179+N3179)</f>
        <v>42564.445833333331</v>
      </c>
      <c r="M3179" s="3">
        <v>42564</v>
      </c>
      <c r="N3179" s="4">
        <v>0.4458333333333333</v>
      </c>
      <c r="O3179" s="4" t="str">
        <f>IF(UBER[Drop Date]="NA","No","yes")</f>
        <v>yes</v>
      </c>
      <c r="P3179" s="4">
        <f t="shared" si="149"/>
        <v>4.8611111109494232E-2</v>
      </c>
      <c r="Q3179" s="27">
        <f>IF(UBER[[Trip duration ]]="","",HOUR(P3179)*60 + MINUTE(P3179))</f>
        <v>70</v>
      </c>
      <c r="R3179" s="27"/>
    </row>
    <row r="3180" spans="1:18" x14ac:dyDescent="0.3">
      <c r="A3180" s="1">
        <v>3193</v>
      </c>
      <c r="B3180" s="1" t="s">
        <v>8</v>
      </c>
      <c r="C3180" s="1">
        <v>84</v>
      </c>
      <c r="D3180" s="1" t="str">
        <f t="shared" si="147"/>
        <v>Yes</v>
      </c>
      <c r="E3180" s="1" t="s">
        <v>9</v>
      </c>
      <c r="F3180" s="2">
        <f>UBER[[#This Row],[Request Date]]+UBER[[#This Row],[Request Time]]</f>
        <v>42564.397916666669</v>
      </c>
      <c r="G3180" s="3">
        <v>42564</v>
      </c>
      <c r="H3180" s="4">
        <v>0.3979166666666667</v>
      </c>
      <c r="I3180" s="27">
        <f>HOUR(UBER[[#This Row],[Request Timestamp]])</f>
        <v>9</v>
      </c>
      <c r="J3180" s="4" t="str">
        <f t="shared" si="148"/>
        <v>Morning</v>
      </c>
      <c r="K3180" s="4" t="str">
        <f>TEXT(UBER[[#This Row],[Request Date]],"dddd")</f>
        <v>Wednesday</v>
      </c>
      <c r="L3180" s="2" t="str">
        <f>IF(OR(UBER[Drop Date]="NA", UBER[Drop Time]="NA"), "NA",M3180+N3180)</f>
        <v>NA</v>
      </c>
      <c r="M3180" s="3" t="s">
        <v>6</v>
      </c>
      <c r="N3180" s="4"/>
      <c r="O3180" s="4" t="str">
        <f>IF(UBER[Drop Date]="NA","No","yes")</f>
        <v>No</v>
      </c>
      <c r="P3180" s="4" t="str">
        <f t="shared" si="149"/>
        <v/>
      </c>
      <c r="Q3180" s="27" t="str">
        <f>IF(UBER[[Trip duration ]]="","",HOUR(P3180)*60 + MINUTE(P3180))</f>
        <v/>
      </c>
      <c r="R3180" s="27"/>
    </row>
    <row r="3181" spans="1:18" x14ac:dyDescent="0.3">
      <c r="A3181" s="1">
        <v>3194</v>
      </c>
      <c r="B3181" s="1" t="s">
        <v>8</v>
      </c>
      <c r="C3181" s="1">
        <v>228</v>
      </c>
      <c r="D3181" s="1" t="str">
        <f t="shared" si="147"/>
        <v>Yes</v>
      </c>
      <c r="E3181" s="1" t="s">
        <v>9</v>
      </c>
      <c r="F3181" s="2">
        <f>UBER[[#This Row],[Request Date]]+UBER[[#This Row],[Request Time]]</f>
        <v>42564.399305555555</v>
      </c>
      <c r="G3181" s="3">
        <v>42564</v>
      </c>
      <c r="H3181" s="4">
        <v>0.39930555555555558</v>
      </c>
      <c r="I3181" s="27">
        <f>HOUR(UBER[[#This Row],[Request Timestamp]])</f>
        <v>9</v>
      </c>
      <c r="J3181" s="4" t="str">
        <f t="shared" si="148"/>
        <v>Morning</v>
      </c>
      <c r="K3181" s="4" t="str">
        <f>TEXT(UBER[[#This Row],[Request Date]],"dddd")</f>
        <v>Wednesday</v>
      </c>
      <c r="L3181" s="2" t="str">
        <f>IF(OR(UBER[Drop Date]="NA", UBER[Drop Time]="NA"), "NA",M3181+N3181)</f>
        <v>NA</v>
      </c>
      <c r="M3181" s="3" t="s">
        <v>6</v>
      </c>
      <c r="N3181" s="4"/>
      <c r="O3181" s="4" t="str">
        <f>IF(UBER[Drop Date]="NA","No","yes")</f>
        <v>No</v>
      </c>
      <c r="P3181" s="4" t="str">
        <f t="shared" si="149"/>
        <v/>
      </c>
      <c r="Q3181" s="27" t="str">
        <f>IF(UBER[[Trip duration ]]="","",HOUR(P3181)*60 + MINUTE(P3181))</f>
        <v/>
      </c>
      <c r="R3181" s="27"/>
    </row>
    <row r="3182" spans="1:18" x14ac:dyDescent="0.3">
      <c r="A3182" s="1">
        <v>3195</v>
      </c>
      <c r="B3182" s="1" t="s">
        <v>8</v>
      </c>
      <c r="C3182" s="1" t="s">
        <v>6</v>
      </c>
      <c r="D3182" s="1" t="str">
        <f t="shared" si="147"/>
        <v>No</v>
      </c>
      <c r="E3182" s="1" t="s">
        <v>7</v>
      </c>
      <c r="F3182" s="2">
        <f>UBER[[#This Row],[Request Date]]+UBER[[#This Row],[Request Time]]</f>
        <v>42564.398611111108</v>
      </c>
      <c r="G3182" s="3">
        <v>42564</v>
      </c>
      <c r="H3182" s="4">
        <v>0.39861111111111108</v>
      </c>
      <c r="I3182" s="27">
        <f>HOUR(UBER[[#This Row],[Request Timestamp]])</f>
        <v>9</v>
      </c>
      <c r="J3182" s="4" t="str">
        <f t="shared" si="148"/>
        <v>Morning</v>
      </c>
      <c r="K3182" s="4" t="str">
        <f>TEXT(UBER[[#This Row],[Request Date]],"dddd")</f>
        <v>Wednesday</v>
      </c>
      <c r="L3182" s="2" t="str">
        <f>IF(OR(UBER[Drop Date]="NA", UBER[Drop Time]="NA"), "NA",M3182+N3182)</f>
        <v>NA</v>
      </c>
      <c r="M3182" s="3" t="s">
        <v>6</v>
      </c>
      <c r="N3182" s="4"/>
      <c r="O3182" s="4" t="str">
        <f>IF(UBER[Drop Date]="NA","No","yes")</f>
        <v>No</v>
      </c>
      <c r="P3182" s="4" t="str">
        <f t="shared" si="149"/>
        <v/>
      </c>
      <c r="Q3182" s="27" t="str">
        <f>IF(UBER[[Trip duration ]]="","",HOUR(P3182)*60 + MINUTE(P3182))</f>
        <v/>
      </c>
      <c r="R3182" s="27"/>
    </row>
    <row r="3183" spans="1:18" x14ac:dyDescent="0.3">
      <c r="A3183" s="1">
        <v>3196</v>
      </c>
      <c r="B3183" s="1" t="s">
        <v>8</v>
      </c>
      <c r="C3183" s="1">
        <v>249</v>
      </c>
      <c r="D3183" s="1" t="str">
        <f t="shared" si="147"/>
        <v>Yes</v>
      </c>
      <c r="E3183" s="1" t="s">
        <v>9</v>
      </c>
      <c r="F3183" s="2">
        <f>UBER[[#This Row],[Request Date]]+UBER[[#This Row],[Request Time]]</f>
        <v>42564.400694444441</v>
      </c>
      <c r="G3183" s="3">
        <v>42564</v>
      </c>
      <c r="H3183" s="4">
        <v>0.40069444444444446</v>
      </c>
      <c r="I3183" s="27">
        <f>HOUR(UBER[[#This Row],[Request Timestamp]])</f>
        <v>9</v>
      </c>
      <c r="J3183" s="4" t="str">
        <f t="shared" si="148"/>
        <v>Morning</v>
      </c>
      <c r="K3183" s="4" t="str">
        <f>TEXT(UBER[[#This Row],[Request Date]],"dddd")</f>
        <v>Wednesday</v>
      </c>
      <c r="L3183" s="2" t="str">
        <f>IF(OR(UBER[Drop Date]="NA", UBER[Drop Time]="NA"), "NA",M3183+N3183)</f>
        <v>NA</v>
      </c>
      <c r="M3183" s="3" t="s">
        <v>6</v>
      </c>
      <c r="N3183" s="4"/>
      <c r="O3183" s="4" t="str">
        <f>IF(UBER[Drop Date]="NA","No","yes")</f>
        <v>No</v>
      </c>
      <c r="P3183" s="4" t="str">
        <f t="shared" si="149"/>
        <v/>
      </c>
      <c r="Q3183" s="27" t="str">
        <f>IF(UBER[[Trip duration ]]="","",HOUR(P3183)*60 + MINUTE(P3183))</f>
        <v/>
      </c>
      <c r="R3183" s="27"/>
    </row>
    <row r="3184" spans="1:18" x14ac:dyDescent="0.3">
      <c r="A3184" s="1">
        <v>3197</v>
      </c>
      <c r="B3184" s="1" t="s">
        <v>8</v>
      </c>
      <c r="C3184" s="1">
        <v>78</v>
      </c>
      <c r="D3184" s="1" t="str">
        <f t="shared" si="147"/>
        <v>Yes</v>
      </c>
      <c r="E3184" s="1" t="s">
        <v>9</v>
      </c>
      <c r="F3184" s="2">
        <f>UBER[[#This Row],[Request Date]]+UBER[[#This Row],[Request Time]]</f>
        <v>42564.405555555553</v>
      </c>
      <c r="G3184" s="3">
        <v>42564</v>
      </c>
      <c r="H3184" s="4">
        <v>0.4055555555555555</v>
      </c>
      <c r="I3184" s="27">
        <f>HOUR(UBER[[#This Row],[Request Timestamp]])</f>
        <v>9</v>
      </c>
      <c r="J3184" s="4" t="str">
        <f t="shared" si="148"/>
        <v>Morning</v>
      </c>
      <c r="K3184" s="4" t="str">
        <f>TEXT(UBER[[#This Row],[Request Date]],"dddd")</f>
        <v>Wednesday</v>
      </c>
      <c r="L3184" s="2" t="str">
        <f>IF(OR(UBER[Drop Date]="NA", UBER[Drop Time]="NA"), "NA",M3184+N3184)</f>
        <v>NA</v>
      </c>
      <c r="M3184" s="3" t="s">
        <v>6</v>
      </c>
      <c r="N3184" s="4"/>
      <c r="O3184" s="4" t="str">
        <f>IF(UBER[Drop Date]="NA","No","yes")</f>
        <v>No</v>
      </c>
      <c r="P3184" s="4" t="str">
        <f t="shared" si="149"/>
        <v/>
      </c>
      <c r="Q3184" s="27" t="str">
        <f>IF(UBER[[Trip duration ]]="","",HOUR(P3184)*60 + MINUTE(P3184))</f>
        <v/>
      </c>
      <c r="R3184" s="27"/>
    </row>
    <row r="3185" spans="1:18" x14ac:dyDescent="0.3">
      <c r="A3185" s="1">
        <v>3198</v>
      </c>
      <c r="B3185" s="1" t="s">
        <v>8</v>
      </c>
      <c r="C3185" s="1">
        <v>286</v>
      </c>
      <c r="D3185" s="1" t="str">
        <f t="shared" si="147"/>
        <v>Yes</v>
      </c>
      <c r="E3185" s="1" t="s">
        <v>9</v>
      </c>
      <c r="F3185" s="2">
        <f>UBER[[#This Row],[Request Date]]+UBER[[#This Row],[Request Time]]</f>
        <v>42564.402083333334</v>
      </c>
      <c r="G3185" s="3">
        <v>42564</v>
      </c>
      <c r="H3185" s="4">
        <v>0.40208333333333335</v>
      </c>
      <c r="I3185" s="27">
        <f>HOUR(UBER[[#This Row],[Request Timestamp]])</f>
        <v>9</v>
      </c>
      <c r="J3185" s="4" t="str">
        <f t="shared" si="148"/>
        <v>Morning</v>
      </c>
      <c r="K3185" s="4" t="str">
        <f>TEXT(UBER[[#This Row],[Request Date]],"dddd")</f>
        <v>Wednesday</v>
      </c>
      <c r="L3185" s="2" t="str">
        <f>IF(OR(UBER[Drop Date]="NA", UBER[Drop Time]="NA"), "NA",M3185+N3185)</f>
        <v>NA</v>
      </c>
      <c r="M3185" s="3" t="s">
        <v>6</v>
      </c>
      <c r="N3185" s="4"/>
      <c r="O3185" s="4" t="str">
        <f>IF(UBER[Drop Date]="NA","No","yes")</f>
        <v>No</v>
      </c>
      <c r="P3185" s="4" t="str">
        <f t="shared" si="149"/>
        <v/>
      </c>
      <c r="Q3185" s="27" t="str">
        <f>IF(UBER[[Trip duration ]]="","",HOUR(P3185)*60 + MINUTE(P3185))</f>
        <v/>
      </c>
      <c r="R3185" s="27"/>
    </row>
    <row r="3186" spans="1:18" x14ac:dyDescent="0.3">
      <c r="A3186" s="1">
        <v>3199</v>
      </c>
      <c r="B3186" s="1" t="s">
        <v>8</v>
      </c>
      <c r="C3186" s="1" t="s">
        <v>6</v>
      </c>
      <c r="D3186" s="1" t="str">
        <f t="shared" si="147"/>
        <v>No</v>
      </c>
      <c r="E3186" s="1" t="s">
        <v>7</v>
      </c>
      <c r="F3186" s="2">
        <f>UBER[[#This Row],[Request Date]]+UBER[[#This Row],[Request Time]]</f>
        <v>42564.40347222222</v>
      </c>
      <c r="G3186" s="3">
        <v>42564</v>
      </c>
      <c r="H3186" s="4">
        <v>0.40347222222222223</v>
      </c>
      <c r="I3186" s="27">
        <f>HOUR(UBER[[#This Row],[Request Timestamp]])</f>
        <v>9</v>
      </c>
      <c r="J3186" s="4" t="str">
        <f t="shared" si="148"/>
        <v>Morning</v>
      </c>
      <c r="K3186" s="4" t="str">
        <f>TEXT(UBER[[#This Row],[Request Date]],"dddd")</f>
        <v>Wednesday</v>
      </c>
      <c r="L3186" s="2" t="str">
        <f>IF(OR(UBER[Drop Date]="NA", UBER[Drop Time]="NA"), "NA",M3186+N3186)</f>
        <v>NA</v>
      </c>
      <c r="M3186" s="3" t="s">
        <v>6</v>
      </c>
      <c r="N3186" s="4"/>
      <c r="O3186" s="4" t="str">
        <f>IF(UBER[Drop Date]="NA","No","yes")</f>
        <v>No</v>
      </c>
      <c r="P3186" s="4" t="str">
        <f t="shared" si="149"/>
        <v/>
      </c>
      <c r="Q3186" s="27" t="str">
        <f>IF(UBER[[Trip duration ]]="","",HOUR(P3186)*60 + MINUTE(P3186))</f>
        <v/>
      </c>
      <c r="R3186" s="27"/>
    </row>
    <row r="3187" spans="1:18" x14ac:dyDescent="0.3">
      <c r="A3187" s="1">
        <v>3200</v>
      </c>
      <c r="B3187" s="1" t="s">
        <v>8</v>
      </c>
      <c r="C3187" s="1">
        <v>15</v>
      </c>
      <c r="D3187" s="1" t="str">
        <f t="shared" si="147"/>
        <v>Yes</v>
      </c>
      <c r="E3187" s="1" t="s">
        <v>5</v>
      </c>
      <c r="F3187" s="2">
        <f>UBER[[#This Row],[Request Date]]+UBER[[#This Row],[Request Time]]</f>
        <v>42564.402083333334</v>
      </c>
      <c r="G3187" s="3">
        <v>42564</v>
      </c>
      <c r="H3187" s="4">
        <v>0.40208333333333335</v>
      </c>
      <c r="I3187" s="27">
        <f>HOUR(UBER[[#This Row],[Request Timestamp]])</f>
        <v>9</v>
      </c>
      <c r="J3187" s="4" t="str">
        <f t="shared" si="148"/>
        <v>Morning</v>
      </c>
      <c r="K3187" s="4" t="str">
        <f>TEXT(UBER[[#This Row],[Request Date]],"dddd")</f>
        <v>Wednesday</v>
      </c>
      <c r="L3187" s="2">
        <f>IF(OR(UBER[Drop Date]="NA", UBER[Drop Time]="NA"), "NA",M3187+N3187)</f>
        <v>42564.4375</v>
      </c>
      <c r="M3187" s="3">
        <v>42564</v>
      </c>
      <c r="N3187" s="4">
        <v>0.4375</v>
      </c>
      <c r="O3187" s="4" t="str">
        <f>IF(UBER[Drop Date]="NA","No","yes")</f>
        <v>yes</v>
      </c>
      <c r="P3187" s="4">
        <f t="shared" si="149"/>
        <v>3.5416666665696539E-2</v>
      </c>
      <c r="Q3187" s="27">
        <f>IF(UBER[[Trip duration ]]="","",HOUR(P3187)*60 + MINUTE(P3187))</f>
        <v>51</v>
      </c>
      <c r="R3187" s="27"/>
    </row>
    <row r="3188" spans="1:18" x14ac:dyDescent="0.3">
      <c r="A3188" s="1">
        <v>3201</v>
      </c>
      <c r="B3188" s="1" t="s">
        <v>4</v>
      </c>
      <c r="C3188" s="1">
        <v>98</v>
      </c>
      <c r="D3188" s="1" t="str">
        <f t="shared" si="147"/>
        <v>Yes</v>
      </c>
      <c r="E3188" s="1" t="s">
        <v>5</v>
      </c>
      <c r="F3188" s="2">
        <f>UBER[[#This Row],[Request Date]]+UBER[[#This Row],[Request Time]]</f>
        <v>42564.397916666669</v>
      </c>
      <c r="G3188" s="3">
        <v>42564</v>
      </c>
      <c r="H3188" s="4">
        <v>0.3979166666666667</v>
      </c>
      <c r="I3188" s="27">
        <f>HOUR(UBER[[#This Row],[Request Timestamp]])</f>
        <v>9</v>
      </c>
      <c r="J3188" s="4" t="str">
        <f t="shared" si="148"/>
        <v>Morning</v>
      </c>
      <c r="K3188" s="4" t="str">
        <f>TEXT(UBER[[#This Row],[Request Date]],"dddd")</f>
        <v>Wednesday</v>
      </c>
      <c r="L3188" s="2">
        <f>IF(OR(UBER[Drop Date]="NA", UBER[Drop Time]="NA"), "NA",M3188+N3188)</f>
        <v>42564.428472222222</v>
      </c>
      <c r="M3188" s="3">
        <v>42564</v>
      </c>
      <c r="N3188" s="4">
        <v>0.4284722222222222</v>
      </c>
      <c r="O3188" s="4" t="str">
        <f>IF(UBER[Drop Date]="NA","No","yes")</f>
        <v>yes</v>
      </c>
      <c r="P3188" s="4">
        <f t="shared" si="149"/>
        <v>3.0555555553291924E-2</v>
      </c>
      <c r="Q3188" s="27">
        <f>IF(UBER[[Trip duration ]]="","",HOUR(P3188)*60 + MINUTE(P3188))</f>
        <v>44</v>
      </c>
      <c r="R3188" s="27"/>
    </row>
    <row r="3189" spans="1:18" x14ac:dyDescent="0.3">
      <c r="A3189" s="1">
        <v>3202</v>
      </c>
      <c r="B3189" s="1" t="s">
        <v>8</v>
      </c>
      <c r="C3189" s="1">
        <v>259</v>
      </c>
      <c r="D3189" s="1" t="str">
        <f t="shared" si="147"/>
        <v>Yes</v>
      </c>
      <c r="E3189" s="1" t="s">
        <v>9</v>
      </c>
      <c r="F3189" s="2">
        <f>UBER[[#This Row],[Request Date]]+UBER[[#This Row],[Request Time]]</f>
        <v>42564.40347222222</v>
      </c>
      <c r="G3189" s="3">
        <v>42564</v>
      </c>
      <c r="H3189" s="4">
        <v>0.40347222222222223</v>
      </c>
      <c r="I3189" s="27">
        <f>HOUR(UBER[[#This Row],[Request Timestamp]])</f>
        <v>9</v>
      </c>
      <c r="J3189" s="4" t="str">
        <f t="shared" si="148"/>
        <v>Morning</v>
      </c>
      <c r="K3189" s="4" t="str">
        <f>TEXT(UBER[[#This Row],[Request Date]],"dddd")</f>
        <v>Wednesday</v>
      </c>
      <c r="L3189" s="2" t="str">
        <f>IF(OR(UBER[Drop Date]="NA", UBER[Drop Time]="NA"), "NA",M3189+N3189)</f>
        <v>NA</v>
      </c>
      <c r="M3189" s="3" t="s">
        <v>6</v>
      </c>
      <c r="N3189" s="4"/>
      <c r="O3189" s="4" t="str">
        <f>IF(UBER[Drop Date]="NA","No","yes")</f>
        <v>No</v>
      </c>
      <c r="P3189" s="4" t="str">
        <f t="shared" si="149"/>
        <v/>
      </c>
      <c r="Q3189" s="27" t="str">
        <f>IF(UBER[[Trip duration ]]="","",HOUR(P3189)*60 + MINUTE(P3189))</f>
        <v/>
      </c>
      <c r="R3189" s="27"/>
    </row>
    <row r="3190" spans="1:18" x14ac:dyDescent="0.3">
      <c r="A3190" s="1">
        <v>3203</v>
      </c>
      <c r="B3190" s="1" t="s">
        <v>4</v>
      </c>
      <c r="C3190" s="1">
        <v>242</v>
      </c>
      <c r="D3190" s="1" t="str">
        <f t="shared" si="147"/>
        <v>Yes</v>
      </c>
      <c r="E3190" s="1" t="s">
        <v>5</v>
      </c>
      <c r="F3190" s="2">
        <f>UBER[[#This Row],[Request Date]]+UBER[[#This Row],[Request Time]]</f>
        <v>42564.407638888886</v>
      </c>
      <c r="G3190" s="3">
        <v>42564</v>
      </c>
      <c r="H3190" s="4">
        <v>0.40763888888888888</v>
      </c>
      <c r="I3190" s="27">
        <f>HOUR(UBER[[#This Row],[Request Timestamp]])</f>
        <v>9</v>
      </c>
      <c r="J3190" s="4" t="str">
        <f t="shared" si="148"/>
        <v>Morning</v>
      </c>
      <c r="K3190" s="4" t="str">
        <f>TEXT(UBER[[#This Row],[Request Date]],"dddd")</f>
        <v>Wednesday</v>
      </c>
      <c r="L3190" s="2">
        <f>IF(OR(UBER[Drop Date]="NA", UBER[Drop Time]="NA"), "NA",M3190+N3190)</f>
        <v>42564.422222222223</v>
      </c>
      <c r="M3190" s="3">
        <v>42564</v>
      </c>
      <c r="N3190" s="4">
        <v>0.42222222222222222</v>
      </c>
      <c r="O3190" s="4" t="str">
        <f>IF(UBER[Drop Date]="NA","No","yes")</f>
        <v>yes</v>
      </c>
      <c r="P3190" s="4">
        <f t="shared" si="149"/>
        <v>1.4583333337213844E-2</v>
      </c>
      <c r="Q3190" s="27">
        <f>IF(UBER[[Trip duration ]]="","",HOUR(P3190)*60 + MINUTE(P3190))</f>
        <v>21</v>
      </c>
      <c r="R3190" s="27"/>
    </row>
    <row r="3191" spans="1:18" x14ac:dyDescent="0.3">
      <c r="A3191" s="1">
        <v>3204</v>
      </c>
      <c r="B3191" s="1" t="s">
        <v>8</v>
      </c>
      <c r="C3191" s="1" t="s">
        <v>6</v>
      </c>
      <c r="D3191" s="1" t="str">
        <f t="shared" si="147"/>
        <v>No</v>
      </c>
      <c r="E3191" s="1" t="s">
        <v>7</v>
      </c>
      <c r="F3191" s="2">
        <f>UBER[[#This Row],[Request Date]]+UBER[[#This Row],[Request Time]]</f>
        <v>42564.400694444441</v>
      </c>
      <c r="G3191" s="3">
        <v>42564</v>
      </c>
      <c r="H3191" s="4">
        <v>0.40069444444444446</v>
      </c>
      <c r="I3191" s="27">
        <f>HOUR(UBER[[#This Row],[Request Timestamp]])</f>
        <v>9</v>
      </c>
      <c r="J3191" s="4" t="str">
        <f t="shared" si="148"/>
        <v>Morning</v>
      </c>
      <c r="K3191" s="4" t="str">
        <f>TEXT(UBER[[#This Row],[Request Date]],"dddd")</f>
        <v>Wednesday</v>
      </c>
      <c r="L3191" s="2" t="str">
        <f>IF(OR(UBER[Drop Date]="NA", UBER[Drop Time]="NA"), "NA",M3191+N3191)</f>
        <v>NA</v>
      </c>
      <c r="M3191" s="3" t="s">
        <v>6</v>
      </c>
      <c r="N3191" s="4"/>
      <c r="O3191" s="4" t="str">
        <f>IF(UBER[Drop Date]="NA","No","yes")</f>
        <v>No</v>
      </c>
      <c r="P3191" s="4" t="str">
        <f t="shared" si="149"/>
        <v/>
      </c>
      <c r="Q3191" s="27" t="str">
        <f>IF(UBER[[Trip duration ]]="","",HOUR(P3191)*60 + MINUTE(P3191))</f>
        <v/>
      </c>
      <c r="R3191" s="27"/>
    </row>
    <row r="3192" spans="1:18" x14ac:dyDescent="0.3">
      <c r="A3192" s="1">
        <v>3205</v>
      </c>
      <c r="B3192" s="1" t="s">
        <v>8</v>
      </c>
      <c r="C3192" s="1">
        <v>56</v>
      </c>
      <c r="D3192" s="1" t="str">
        <f t="shared" si="147"/>
        <v>Yes</v>
      </c>
      <c r="E3192" s="1" t="s">
        <v>5</v>
      </c>
      <c r="F3192" s="2">
        <f>UBER[[#This Row],[Request Date]]+UBER[[#This Row],[Request Time]]</f>
        <v>42564.401388888888</v>
      </c>
      <c r="G3192" s="3">
        <v>42564</v>
      </c>
      <c r="H3192" s="4">
        <v>0.40138888888888885</v>
      </c>
      <c r="I3192" s="27">
        <f>HOUR(UBER[[#This Row],[Request Timestamp]])</f>
        <v>9</v>
      </c>
      <c r="J3192" s="4" t="str">
        <f t="shared" si="148"/>
        <v>Morning</v>
      </c>
      <c r="K3192" s="4" t="str">
        <f>TEXT(UBER[[#This Row],[Request Date]],"dddd")</f>
        <v>Wednesday</v>
      </c>
      <c r="L3192" s="2">
        <f>IF(OR(UBER[Drop Date]="NA", UBER[Drop Time]="NA"), "NA",M3192+N3192)</f>
        <v>42564.450694444444</v>
      </c>
      <c r="M3192" s="3">
        <v>42564</v>
      </c>
      <c r="N3192" s="4">
        <v>0.45069444444444445</v>
      </c>
      <c r="O3192" s="4" t="str">
        <f>IF(UBER[Drop Date]="NA","No","yes")</f>
        <v>yes</v>
      </c>
      <c r="P3192" s="4">
        <f t="shared" si="149"/>
        <v>4.9305555556202307E-2</v>
      </c>
      <c r="Q3192" s="27">
        <f>IF(UBER[[Trip duration ]]="","",HOUR(P3192)*60 + MINUTE(P3192))</f>
        <v>71</v>
      </c>
      <c r="R3192" s="27"/>
    </row>
    <row r="3193" spans="1:18" x14ac:dyDescent="0.3">
      <c r="A3193" s="1">
        <v>3206</v>
      </c>
      <c r="B3193" s="1" t="s">
        <v>8</v>
      </c>
      <c r="C3193" s="1">
        <v>135</v>
      </c>
      <c r="D3193" s="1" t="str">
        <f t="shared" si="147"/>
        <v>Yes</v>
      </c>
      <c r="E3193" s="1" t="s">
        <v>9</v>
      </c>
      <c r="F3193" s="2">
        <f>UBER[[#This Row],[Request Date]]+UBER[[#This Row],[Request Time]]</f>
        <v>42564.40347222222</v>
      </c>
      <c r="G3193" s="3">
        <v>42564</v>
      </c>
      <c r="H3193" s="4">
        <v>0.40347222222222223</v>
      </c>
      <c r="I3193" s="27">
        <f>HOUR(UBER[[#This Row],[Request Timestamp]])</f>
        <v>9</v>
      </c>
      <c r="J3193" s="4" t="str">
        <f t="shared" si="148"/>
        <v>Morning</v>
      </c>
      <c r="K3193" s="4" t="str">
        <f>TEXT(UBER[[#This Row],[Request Date]],"dddd")</f>
        <v>Wednesday</v>
      </c>
      <c r="L3193" s="2" t="str">
        <f>IF(OR(UBER[Drop Date]="NA", UBER[Drop Time]="NA"), "NA",M3193+N3193)</f>
        <v>NA</v>
      </c>
      <c r="M3193" s="3" t="s">
        <v>6</v>
      </c>
      <c r="N3193" s="4"/>
      <c r="O3193" s="4" t="str">
        <f>IF(UBER[Drop Date]="NA","No","yes")</f>
        <v>No</v>
      </c>
      <c r="P3193" s="4" t="str">
        <f t="shared" si="149"/>
        <v/>
      </c>
      <c r="Q3193" s="27" t="str">
        <f>IF(UBER[[Trip duration ]]="","",HOUR(P3193)*60 + MINUTE(P3193))</f>
        <v/>
      </c>
      <c r="R3193" s="27"/>
    </row>
    <row r="3194" spans="1:18" x14ac:dyDescent="0.3">
      <c r="A3194" s="1">
        <v>3207</v>
      </c>
      <c r="B3194" s="1" t="s">
        <v>8</v>
      </c>
      <c r="C3194" s="1">
        <v>233</v>
      </c>
      <c r="D3194" s="1" t="str">
        <f t="shared" si="147"/>
        <v>Yes</v>
      </c>
      <c r="E3194" s="1" t="s">
        <v>5</v>
      </c>
      <c r="F3194" s="2">
        <f>UBER[[#This Row],[Request Date]]+UBER[[#This Row],[Request Time]]</f>
        <v>42564.405555555553</v>
      </c>
      <c r="G3194" s="3">
        <v>42564</v>
      </c>
      <c r="H3194" s="4">
        <v>0.4055555555555555</v>
      </c>
      <c r="I3194" s="27">
        <f>HOUR(UBER[[#This Row],[Request Timestamp]])</f>
        <v>9</v>
      </c>
      <c r="J3194" s="4" t="str">
        <f t="shared" si="148"/>
        <v>Morning</v>
      </c>
      <c r="K3194" s="4" t="str">
        <f>TEXT(UBER[[#This Row],[Request Date]],"dddd")</f>
        <v>Wednesday</v>
      </c>
      <c r="L3194" s="2">
        <f>IF(OR(UBER[Drop Date]="NA", UBER[Drop Time]="NA"), "NA",M3194+N3194)</f>
        <v>42564.443749999999</v>
      </c>
      <c r="M3194" s="3">
        <v>42564</v>
      </c>
      <c r="N3194" s="4">
        <v>0.44375000000000003</v>
      </c>
      <c r="O3194" s="4" t="str">
        <f>IF(UBER[Drop Date]="NA","No","yes")</f>
        <v>yes</v>
      </c>
      <c r="P3194" s="4">
        <f t="shared" si="149"/>
        <v>3.8194444445252884E-2</v>
      </c>
      <c r="Q3194" s="27">
        <f>IF(UBER[[Trip duration ]]="","",HOUR(P3194)*60 + MINUTE(P3194))</f>
        <v>55</v>
      </c>
      <c r="R3194" s="27"/>
    </row>
    <row r="3195" spans="1:18" x14ac:dyDescent="0.3">
      <c r="A3195" s="1">
        <v>3208</v>
      </c>
      <c r="B3195" s="1" t="s">
        <v>8</v>
      </c>
      <c r="C3195" s="1">
        <v>126</v>
      </c>
      <c r="D3195" s="1" t="str">
        <f t="shared" si="147"/>
        <v>Yes</v>
      </c>
      <c r="E3195" s="1" t="s">
        <v>9</v>
      </c>
      <c r="F3195" s="2">
        <f>UBER[[#This Row],[Request Date]]+UBER[[#This Row],[Request Time]]</f>
        <v>42564.40625</v>
      </c>
      <c r="G3195" s="3">
        <v>42564</v>
      </c>
      <c r="H3195" s="4">
        <v>0.40625</v>
      </c>
      <c r="I3195" s="27">
        <f>HOUR(UBER[[#This Row],[Request Timestamp]])</f>
        <v>9</v>
      </c>
      <c r="J3195" s="4" t="str">
        <f t="shared" si="148"/>
        <v>Morning</v>
      </c>
      <c r="K3195" s="4" t="str">
        <f>TEXT(UBER[[#This Row],[Request Date]],"dddd")</f>
        <v>Wednesday</v>
      </c>
      <c r="L3195" s="2" t="str">
        <f>IF(OR(UBER[Drop Date]="NA", UBER[Drop Time]="NA"), "NA",M3195+N3195)</f>
        <v>NA</v>
      </c>
      <c r="M3195" s="3" t="s">
        <v>6</v>
      </c>
      <c r="N3195" s="4"/>
      <c r="O3195" s="4" t="str">
        <f>IF(UBER[Drop Date]="NA","No","yes")</f>
        <v>No</v>
      </c>
      <c r="P3195" s="4" t="str">
        <f t="shared" si="149"/>
        <v/>
      </c>
      <c r="Q3195" s="27" t="str">
        <f>IF(UBER[[Trip duration ]]="","",HOUR(P3195)*60 + MINUTE(P3195))</f>
        <v/>
      </c>
      <c r="R3195" s="27"/>
    </row>
    <row r="3196" spans="1:18" x14ac:dyDescent="0.3">
      <c r="A3196" s="1">
        <v>3209</v>
      </c>
      <c r="B3196" s="1" t="s">
        <v>8</v>
      </c>
      <c r="C3196" s="1" t="s">
        <v>6</v>
      </c>
      <c r="D3196" s="1" t="str">
        <f t="shared" si="147"/>
        <v>No</v>
      </c>
      <c r="E3196" s="1" t="s">
        <v>7</v>
      </c>
      <c r="F3196" s="2">
        <f>UBER[[#This Row],[Request Date]]+UBER[[#This Row],[Request Time]]</f>
        <v>42564.411111111112</v>
      </c>
      <c r="G3196" s="3">
        <v>42564</v>
      </c>
      <c r="H3196" s="4">
        <v>0.41111111111111115</v>
      </c>
      <c r="I3196" s="27">
        <f>HOUR(UBER[[#This Row],[Request Timestamp]])</f>
        <v>9</v>
      </c>
      <c r="J3196" s="4" t="str">
        <f t="shared" si="148"/>
        <v>Morning</v>
      </c>
      <c r="K3196" s="4" t="str">
        <f>TEXT(UBER[[#This Row],[Request Date]],"dddd")</f>
        <v>Wednesday</v>
      </c>
      <c r="L3196" s="2" t="str">
        <f>IF(OR(UBER[Drop Date]="NA", UBER[Drop Time]="NA"), "NA",M3196+N3196)</f>
        <v>NA</v>
      </c>
      <c r="M3196" s="3" t="s">
        <v>6</v>
      </c>
      <c r="N3196" s="4"/>
      <c r="O3196" s="4" t="str">
        <f>IF(UBER[Drop Date]="NA","No","yes")</f>
        <v>No</v>
      </c>
      <c r="P3196" s="4" t="str">
        <f t="shared" si="149"/>
        <v/>
      </c>
      <c r="Q3196" s="27" t="str">
        <f>IF(UBER[[Trip duration ]]="","",HOUR(P3196)*60 + MINUTE(P3196))</f>
        <v/>
      </c>
      <c r="R3196" s="27"/>
    </row>
    <row r="3197" spans="1:18" x14ac:dyDescent="0.3">
      <c r="A3197" s="1">
        <v>3210</v>
      </c>
      <c r="B3197" s="1" t="s">
        <v>8</v>
      </c>
      <c r="C3197" s="1">
        <v>10</v>
      </c>
      <c r="D3197" s="1" t="str">
        <f t="shared" si="147"/>
        <v>Yes</v>
      </c>
      <c r="E3197" s="1" t="s">
        <v>5</v>
      </c>
      <c r="F3197" s="2">
        <f>UBER[[#This Row],[Request Date]]+UBER[[#This Row],[Request Time]]</f>
        <v>42564.407638888886</v>
      </c>
      <c r="G3197" s="3">
        <v>42564</v>
      </c>
      <c r="H3197" s="4">
        <v>0.40763888888888888</v>
      </c>
      <c r="I3197" s="27">
        <f>HOUR(UBER[[#This Row],[Request Timestamp]])</f>
        <v>9</v>
      </c>
      <c r="J3197" s="4" t="str">
        <f t="shared" si="148"/>
        <v>Morning</v>
      </c>
      <c r="K3197" s="4" t="str">
        <f>TEXT(UBER[[#This Row],[Request Date]],"dddd")</f>
        <v>Wednesday</v>
      </c>
      <c r="L3197" s="2">
        <f>IF(OR(UBER[Drop Date]="NA", UBER[Drop Time]="NA"), "NA",M3197+N3197)</f>
        <v>42564.452777777777</v>
      </c>
      <c r="M3197" s="3">
        <v>42564</v>
      </c>
      <c r="N3197" s="4">
        <v>0.45277777777777778</v>
      </c>
      <c r="O3197" s="4" t="str">
        <f>IF(UBER[Drop Date]="NA","No","yes")</f>
        <v>yes</v>
      </c>
      <c r="P3197" s="4">
        <f t="shared" si="149"/>
        <v>4.5138888890505768E-2</v>
      </c>
      <c r="Q3197" s="27">
        <f>IF(UBER[[Trip duration ]]="","",HOUR(P3197)*60 + MINUTE(P3197))</f>
        <v>65</v>
      </c>
      <c r="R3197" s="27"/>
    </row>
    <row r="3198" spans="1:18" x14ac:dyDescent="0.3">
      <c r="A3198" s="1">
        <v>3211</v>
      </c>
      <c r="B3198" s="1" t="s">
        <v>8</v>
      </c>
      <c r="C3198" s="1">
        <v>54</v>
      </c>
      <c r="D3198" s="1" t="str">
        <f t="shared" si="147"/>
        <v>Yes</v>
      </c>
      <c r="E3198" s="1" t="s">
        <v>9</v>
      </c>
      <c r="F3198" s="2">
        <f>UBER[[#This Row],[Request Date]]+UBER[[#This Row],[Request Time]]</f>
        <v>42564.408333333333</v>
      </c>
      <c r="G3198" s="3">
        <v>42564</v>
      </c>
      <c r="H3198" s="4">
        <v>0.40833333333333338</v>
      </c>
      <c r="I3198" s="27">
        <f>HOUR(UBER[[#This Row],[Request Timestamp]])</f>
        <v>9</v>
      </c>
      <c r="J3198" s="4" t="str">
        <f t="shared" si="148"/>
        <v>Morning</v>
      </c>
      <c r="K3198" s="4" t="str">
        <f>TEXT(UBER[[#This Row],[Request Date]],"dddd")</f>
        <v>Wednesday</v>
      </c>
      <c r="L3198" s="2" t="str">
        <f>IF(OR(UBER[Drop Date]="NA", UBER[Drop Time]="NA"), "NA",M3198+N3198)</f>
        <v>NA</v>
      </c>
      <c r="M3198" s="3" t="s">
        <v>6</v>
      </c>
      <c r="N3198" s="4"/>
      <c r="O3198" s="4" t="str">
        <f>IF(UBER[Drop Date]="NA","No","yes")</f>
        <v>No</v>
      </c>
      <c r="P3198" s="4" t="str">
        <f t="shared" si="149"/>
        <v/>
      </c>
      <c r="Q3198" s="27" t="str">
        <f>IF(UBER[[Trip duration ]]="","",HOUR(P3198)*60 + MINUTE(P3198))</f>
        <v/>
      </c>
      <c r="R3198" s="27"/>
    </row>
    <row r="3199" spans="1:18" x14ac:dyDescent="0.3">
      <c r="A3199" s="1">
        <v>3212</v>
      </c>
      <c r="B3199" s="1" t="s">
        <v>8</v>
      </c>
      <c r="C3199" s="1">
        <v>94</v>
      </c>
      <c r="D3199" s="1" t="str">
        <f t="shared" si="147"/>
        <v>Yes</v>
      </c>
      <c r="E3199" s="1" t="s">
        <v>5</v>
      </c>
      <c r="F3199" s="2">
        <f>UBER[[#This Row],[Request Date]]+UBER[[#This Row],[Request Time]]</f>
        <v>42564.408333333333</v>
      </c>
      <c r="G3199" s="3">
        <v>42564</v>
      </c>
      <c r="H3199" s="4">
        <v>0.40833333333333338</v>
      </c>
      <c r="I3199" s="27">
        <f>HOUR(UBER[[#This Row],[Request Timestamp]])</f>
        <v>9</v>
      </c>
      <c r="J3199" s="4" t="str">
        <f t="shared" si="148"/>
        <v>Morning</v>
      </c>
      <c r="K3199" s="4" t="str">
        <f>TEXT(UBER[[#This Row],[Request Date]],"dddd")</f>
        <v>Wednesday</v>
      </c>
      <c r="L3199" s="2">
        <f>IF(OR(UBER[Drop Date]="NA", UBER[Drop Time]="NA"), "NA",M3199+N3199)</f>
        <v>42564.447916666664</v>
      </c>
      <c r="M3199" s="3">
        <v>42564</v>
      </c>
      <c r="N3199" s="4">
        <v>0.44791666666666669</v>
      </c>
      <c r="O3199" s="4" t="str">
        <f>IF(UBER[Drop Date]="NA","No","yes")</f>
        <v>yes</v>
      </c>
      <c r="P3199" s="4">
        <f t="shared" si="149"/>
        <v>3.9583333331393078E-2</v>
      </c>
      <c r="Q3199" s="27">
        <f>IF(UBER[[Trip duration ]]="","",HOUR(P3199)*60 + MINUTE(P3199))</f>
        <v>57</v>
      </c>
      <c r="R3199" s="27"/>
    </row>
    <row r="3200" spans="1:18" x14ac:dyDescent="0.3">
      <c r="A3200" s="1">
        <v>3213</v>
      </c>
      <c r="B3200" s="1" t="s">
        <v>8</v>
      </c>
      <c r="C3200" s="1">
        <v>164</v>
      </c>
      <c r="D3200" s="1" t="str">
        <f t="shared" si="147"/>
        <v>Yes</v>
      </c>
      <c r="E3200" s="1" t="s">
        <v>9</v>
      </c>
      <c r="F3200" s="2">
        <f>UBER[[#This Row],[Request Date]]+UBER[[#This Row],[Request Time]]</f>
        <v>42564.405555555553</v>
      </c>
      <c r="G3200" s="3">
        <v>42564</v>
      </c>
      <c r="H3200" s="4">
        <v>0.4055555555555555</v>
      </c>
      <c r="I3200" s="27">
        <f>HOUR(UBER[[#This Row],[Request Timestamp]])</f>
        <v>9</v>
      </c>
      <c r="J3200" s="4" t="str">
        <f t="shared" si="148"/>
        <v>Morning</v>
      </c>
      <c r="K3200" s="4" t="str">
        <f>TEXT(UBER[[#This Row],[Request Date]],"dddd")</f>
        <v>Wednesday</v>
      </c>
      <c r="L3200" s="2" t="str">
        <f>IF(OR(UBER[Drop Date]="NA", UBER[Drop Time]="NA"), "NA",M3200+N3200)</f>
        <v>NA</v>
      </c>
      <c r="M3200" s="3" t="s">
        <v>6</v>
      </c>
      <c r="N3200" s="4"/>
      <c r="O3200" s="4" t="str">
        <f>IF(UBER[Drop Date]="NA","No","yes")</f>
        <v>No</v>
      </c>
      <c r="P3200" s="4" t="str">
        <f t="shared" si="149"/>
        <v/>
      </c>
      <c r="Q3200" s="27" t="str">
        <f>IF(UBER[[Trip duration ]]="","",HOUR(P3200)*60 + MINUTE(P3200))</f>
        <v/>
      </c>
      <c r="R3200" s="27"/>
    </row>
    <row r="3201" spans="1:18" x14ac:dyDescent="0.3">
      <c r="A3201" s="1">
        <v>3214</v>
      </c>
      <c r="B3201" s="1" t="s">
        <v>8</v>
      </c>
      <c r="C3201" s="1">
        <v>249</v>
      </c>
      <c r="D3201" s="1" t="str">
        <f t="shared" si="147"/>
        <v>Yes</v>
      </c>
      <c r="E3201" s="1" t="s">
        <v>9</v>
      </c>
      <c r="F3201" s="2">
        <f>UBER[[#This Row],[Request Date]]+UBER[[#This Row],[Request Time]]</f>
        <v>42564.406944444447</v>
      </c>
      <c r="G3201" s="3">
        <v>42564</v>
      </c>
      <c r="H3201" s="4">
        <v>0.4069444444444445</v>
      </c>
      <c r="I3201" s="27">
        <f>HOUR(UBER[[#This Row],[Request Timestamp]])</f>
        <v>9</v>
      </c>
      <c r="J3201" s="4" t="str">
        <f t="shared" si="148"/>
        <v>Morning</v>
      </c>
      <c r="K3201" s="4" t="str">
        <f>TEXT(UBER[[#This Row],[Request Date]],"dddd")</f>
        <v>Wednesday</v>
      </c>
      <c r="L3201" s="2" t="str">
        <f>IF(OR(UBER[Drop Date]="NA", UBER[Drop Time]="NA"), "NA",M3201+N3201)</f>
        <v>NA</v>
      </c>
      <c r="M3201" s="3" t="s">
        <v>6</v>
      </c>
      <c r="N3201" s="4"/>
      <c r="O3201" s="4" t="str">
        <f>IF(UBER[Drop Date]="NA","No","yes")</f>
        <v>No</v>
      </c>
      <c r="P3201" s="4" t="str">
        <f t="shared" si="149"/>
        <v/>
      </c>
      <c r="Q3201" s="27" t="str">
        <f>IF(UBER[[Trip duration ]]="","",HOUR(P3201)*60 + MINUTE(P3201))</f>
        <v/>
      </c>
      <c r="R3201" s="27"/>
    </row>
    <row r="3202" spans="1:18" x14ac:dyDescent="0.3">
      <c r="A3202" s="1">
        <v>3215</v>
      </c>
      <c r="B3202" s="1" t="s">
        <v>4</v>
      </c>
      <c r="C3202" s="1">
        <v>162</v>
      </c>
      <c r="D3202" s="1" t="str">
        <f t="shared" ref="D3202:D3265" si="150">IF(C:C="NA","No","Yes")</f>
        <v>Yes</v>
      </c>
      <c r="E3202" s="1" t="s">
        <v>5</v>
      </c>
      <c r="F3202" s="2">
        <f>UBER[[#This Row],[Request Date]]+UBER[[#This Row],[Request Time]]</f>
        <v>42564.40902777778</v>
      </c>
      <c r="G3202" s="3">
        <v>42564</v>
      </c>
      <c r="H3202" s="4">
        <v>0.40902777777777777</v>
      </c>
      <c r="I3202" s="27">
        <f>HOUR(UBER[[#This Row],[Request Timestamp]])</f>
        <v>9</v>
      </c>
      <c r="J3202" s="4" t="str">
        <f t="shared" ref="J3202:J3265" si="151">IF(HOUR(H3202)&lt;4,"Late Night",
 IF(HOUR(H3202)&lt;8,"Early Morning",
 IF(HOUR(H3202)&lt;12,"Morning",
 IF(HOUR(H3202)&lt;17,"Afternoon",
 IF(HOUR(H3202)&lt;21,"Evening","Night")))))</f>
        <v>Morning</v>
      </c>
      <c r="K3202" s="4" t="str">
        <f>TEXT(UBER[[#This Row],[Request Date]],"dddd")</f>
        <v>Wednesday</v>
      </c>
      <c r="L3202" s="2">
        <f>IF(OR(UBER[Drop Date]="NA", UBER[Drop Time]="NA"), "NA",M3202+N3202)</f>
        <v>42564.456250000003</v>
      </c>
      <c r="M3202" s="3">
        <v>42564</v>
      </c>
      <c r="N3202" s="4">
        <v>0.45624999999999999</v>
      </c>
      <c r="O3202" s="4" t="str">
        <f>IF(UBER[Drop Date]="NA","No","yes")</f>
        <v>yes</v>
      </c>
      <c r="P3202" s="4">
        <f t="shared" ref="P3202:P3265" si="152">IF(OR(L3202="NA",F3202="NA"), "", L3202 - F3202)</f>
        <v>4.7222222223354038E-2</v>
      </c>
      <c r="Q3202" s="27">
        <f>IF(UBER[[Trip duration ]]="","",HOUR(P3202)*60 + MINUTE(P3202))</f>
        <v>68</v>
      </c>
      <c r="R3202" s="27"/>
    </row>
    <row r="3203" spans="1:18" x14ac:dyDescent="0.3">
      <c r="A3203" s="1">
        <v>3216</v>
      </c>
      <c r="B3203" s="1" t="s">
        <v>8</v>
      </c>
      <c r="C3203" s="1">
        <v>291</v>
      </c>
      <c r="D3203" s="1" t="str">
        <f t="shared" si="150"/>
        <v>Yes</v>
      </c>
      <c r="E3203" s="1" t="s">
        <v>9</v>
      </c>
      <c r="F3203" s="2">
        <f>UBER[[#This Row],[Request Date]]+UBER[[#This Row],[Request Time]]</f>
        <v>42564.409722222219</v>
      </c>
      <c r="G3203" s="3">
        <v>42564</v>
      </c>
      <c r="H3203" s="4">
        <v>0.40972222222222227</v>
      </c>
      <c r="I3203" s="27">
        <f>HOUR(UBER[[#This Row],[Request Timestamp]])</f>
        <v>9</v>
      </c>
      <c r="J3203" s="4" t="str">
        <f t="shared" si="151"/>
        <v>Morning</v>
      </c>
      <c r="K3203" s="4" t="str">
        <f>TEXT(UBER[[#This Row],[Request Date]],"dddd")</f>
        <v>Wednesday</v>
      </c>
      <c r="L3203" s="2" t="str">
        <f>IF(OR(UBER[Drop Date]="NA", UBER[Drop Time]="NA"), "NA",M3203+N3203)</f>
        <v>NA</v>
      </c>
      <c r="M3203" s="3" t="s">
        <v>6</v>
      </c>
      <c r="N3203" s="4"/>
      <c r="O3203" s="4" t="str">
        <f>IF(UBER[Drop Date]="NA","No","yes")</f>
        <v>No</v>
      </c>
      <c r="P3203" s="4" t="str">
        <f t="shared" si="152"/>
        <v/>
      </c>
      <c r="Q3203" s="27" t="str">
        <f>IF(UBER[[Trip duration ]]="","",HOUR(P3203)*60 + MINUTE(P3203))</f>
        <v/>
      </c>
      <c r="R3203" s="27"/>
    </row>
    <row r="3204" spans="1:18" x14ac:dyDescent="0.3">
      <c r="A3204" s="1">
        <v>3217</v>
      </c>
      <c r="B3204" s="1" t="s">
        <v>8</v>
      </c>
      <c r="C3204" s="1">
        <v>27</v>
      </c>
      <c r="D3204" s="1" t="str">
        <f t="shared" si="150"/>
        <v>Yes</v>
      </c>
      <c r="E3204" s="1" t="s">
        <v>9</v>
      </c>
      <c r="F3204" s="2">
        <f>UBER[[#This Row],[Request Date]]+UBER[[#This Row],[Request Time]]</f>
        <v>42564.408333333333</v>
      </c>
      <c r="G3204" s="3">
        <v>42564</v>
      </c>
      <c r="H3204" s="4">
        <v>0.40833333333333338</v>
      </c>
      <c r="I3204" s="27">
        <f>HOUR(UBER[[#This Row],[Request Timestamp]])</f>
        <v>9</v>
      </c>
      <c r="J3204" s="4" t="str">
        <f t="shared" si="151"/>
        <v>Morning</v>
      </c>
      <c r="K3204" s="4" t="str">
        <f>TEXT(UBER[[#This Row],[Request Date]],"dddd")</f>
        <v>Wednesday</v>
      </c>
      <c r="L3204" s="2" t="str">
        <f>IF(OR(UBER[Drop Date]="NA", UBER[Drop Time]="NA"), "NA",M3204+N3204)</f>
        <v>NA</v>
      </c>
      <c r="M3204" s="3" t="s">
        <v>6</v>
      </c>
      <c r="N3204" s="4"/>
      <c r="O3204" s="4" t="str">
        <f>IF(UBER[Drop Date]="NA","No","yes")</f>
        <v>No</v>
      </c>
      <c r="P3204" s="4" t="str">
        <f t="shared" si="152"/>
        <v/>
      </c>
      <c r="Q3204" s="27" t="str">
        <f>IF(UBER[[Trip duration ]]="","",HOUR(P3204)*60 + MINUTE(P3204))</f>
        <v/>
      </c>
      <c r="R3204" s="27"/>
    </row>
    <row r="3205" spans="1:18" x14ac:dyDescent="0.3">
      <c r="A3205" s="1">
        <v>3218</v>
      </c>
      <c r="B3205" s="1" t="s">
        <v>8</v>
      </c>
      <c r="C3205" s="1">
        <v>234</v>
      </c>
      <c r="D3205" s="1" t="str">
        <f t="shared" si="150"/>
        <v>Yes</v>
      </c>
      <c r="E3205" s="1" t="s">
        <v>9</v>
      </c>
      <c r="F3205" s="2">
        <f>UBER[[#This Row],[Request Date]]+UBER[[#This Row],[Request Time]]</f>
        <v>42564.40902777778</v>
      </c>
      <c r="G3205" s="3">
        <v>42564</v>
      </c>
      <c r="H3205" s="4">
        <v>0.40902777777777777</v>
      </c>
      <c r="I3205" s="27">
        <f>HOUR(UBER[[#This Row],[Request Timestamp]])</f>
        <v>9</v>
      </c>
      <c r="J3205" s="4" t="str">
        <f t="shared" si="151"/>
        <v>Morning</v>
      </c>
      <c r="K3205" s="4" t="str">
        <f>TEXT(UBER[[#This Row],[Request Date]],"dddd")</f>
        <v>Wednesday</v>
      </c>
      <c r="L3205" s="2" t="str">
        <f>IF(OR(UBER[Drop Date]="NA", UBER[Drop Time]="NA"), "NA",M3205+N3205)</f>
        <v>NA</v>
      </c>
      <c r="M3205" s="3" t="s">
        <v>6</v>
      </c>
      <c r="N3205" s="4"/>
      <c r="O3205" s="4" t="str">
        <f>IF(UBER[Drop Date]="NA","No","yes")</f>
        <v>No</v>
      </c>
      <c r="P3205" s="4" t="str">
        <f t="shared" si="152"/>
        <v/>
      </c>
      <c r="Q3205" s="27" t="str">
        <f>IF(UBER[[Trip duration ]]="","",HOUR(P3205)*60 + MINUTE(P3205))</f>
        <v/>
      </c>
      <c r="R3205" s="27"/>
    </row>
    <row r="3206" spans="1:18" x14ac:dyDescent="0.3">
      <c r="A3206" s="1">
        <v>3219</v>
      </c>
      <c r="B3206" s="1" t="s">
        <v>8</v>
      </c>
      <c r="C3206" s="1" t="s">
        <v>6</v>
      </c>
      <c r="D3206" s="1" t="str">
        <f t="shared" si="150"/>
        <v>No</v>
      </c>
      <c r="E3206" s="1" t="s">
        <v>7</v>
      </c>
      <c r="F3206" s="2">
        <f>UBER[[#This Row],[Request Date]]+UBER[[#This Row],[Request Time]]</f>
        <v>42564.40625</v>
      </c>
      <c r="G3206" s="3">
        <v>42564</v>
      </c>
      <c r="H3206" s="4">
        <v>0.40625</v>
      </c>
      <c r="I3206" s="27">
        <f>HOUR(UBER[[#This Row],[Request Timestamp]])</f>
        <v>9</v>
      </c>
      <c r="J3206" s="4" t="str">
        <f t="shared" si="151"/>
        <v>Morning</v>
      </c>
      <c r="K3206" s="4" t="str">
        <f>TEXT(UBER[[#This Row],[Request Date]],"dddd")</f>
        <v>Wednesday</v>
      </c>
      <c r="L3206" s="2" t="str">
        <f>IF(OR(UBER[Drop Date]="NA", UBER[Drop Time]="NA"), "NA",M3206+N3206)</f>
        <v>NA</v>
      </c>
      <c r="M3206" s="3" t="s">
        <v>6</v>
      </c>
      <c r="N3206" s="4"/>
      <c r="O3206" s="4" t="str">
        <f>IF(UBER[Drop Date]="NA","No","yes")</f>
        <v>No</v>
      </c>
      <c r="P3206" s="4" t="str">
        <f t="shared" si="152"/>
        <v/>
      </c>
      <c r="Q3206" s="27" t="str">
        <f>IF(UBER[[Trip duration ]]="","",HOUR(P3206)*60 + MINUTE(P3206))</f>
        <v/>
      </c>
      <c r="R3206" s="27"/>
    </row>
    <row r="3207" spans="1:18" x14ac:dyDescent="0.3">
      <c r="A3207" s="1">
        <v>3220</v>
      </c>
      <c r="B3207" s="1" t="s">
        <v>4</v>
      </c>
      <c r="C3207" s="1">
        <v>28</v>
      </c>
      <c r="D3207" s="1" t="str">
        <f t="shared" si="150"/>
        <v>Yes</v>
      </c>
      <c r="E3207" s="1" t="s">
        <v>5</v>
      </c>
      <c r="F3207" s="2">
        <f>UBER[[#This Row],[Request Date]]+UBER[[#This Row],[Request Time]]</f>
        <v>42564.410416666666</v>
      </c>
      <c r="G3207" s="3">
        <v>42564</v>
      </c>
      <c r="H3207" s="4">
        <v>0.41041666666666665</v>
      </c>
      <c r="I3207" s="27">
        <f>HOUR(UBER[[#This Row],[Request Timestamp]])</f>
        <v>9</v>
      </c>
      <c r="J3207" s="4" t="str">
        <f t="shared" si="151"/>
        <v>Morning</v>
      </c>
      <c r="K3207" s="4" t="str">
        <f>TEXT(UBER[[#This Row],[Request Date]],"dddd")</f>
        <v>Wednesday</v>
      </c>
      <c r="L3207" s="2">
        <f>IF(OR(UBER[Drop Date]="NA", UBER[Drop Time]="NA"), "NA",M3207+N3207)</f>
        <v>42564.433333333334</v>
      </c>
      <c r="M3207" s="3">
        <v>42564</v>
      </c>
      <c r="N3207" s="4">
        <v>0.43333333333333335</v>
      </c>
      <c r="O3207" s="4" t="str">
        <f>IF(UBER[Drop Date]="NA","No","yes")</f>
        <v>yes</v>
      </c>
      <c r="P3207" s="4">
        <f t="shared" si="152"/>
        <v>2.2916666668606922E-2</v>
      </c>
      <c r="Q3207" s="27">
        <f>IF(UBER[[Trip duration ]]="","",HOUR(P3207)*60 + MINUTE(P3207))</f>
        <v>33</v>
      </c>
      <c r="R3207" s="27"/>
    </row>
    <row r="3208" spans="1:18" x14ac:dyDescent="0.3">
      <c r="A3208" s="1">
        <v>3221</v>
      </c>
      <c r="B3208" s="1" t="s">
        <v>8</v>
      </c>
      <c r="C3208" s="1">
        <v>40</v>
      </c>
      <c r="D3208" s="1" t="str">
        <f t="shared" si="150"/>
        <v>Yes</v>
      </c>
      <c r="E3208" s="1" t="s">
        <v>9</v>
      </c>
      <c r="F3208" s="2">
        <f>UBER[[#This Row],[Request Date]]+UBER[[#This Row],[Request Time]]</f>
        <v>42564.413194444445</v>
      </c>
      <c r="G3208" s="3">
        <v>42564</v>
      </c>
      <c r="H3208" s="4">
        <v>0.41319444444444442</v>
      </c>
      <c r="I3208" s="27">
        <f>HOUR(UBER[[#This Row],[Request Timestamp]])</f>
        <v>9</v>
      </c>
      <c r="J3208" s="4" t="str">
        <f t="shared" si="151"/>
        <v>Morning</v>
      </c>
      <c r="K3208" s="4" t="str">
        <f>TEXT(UBER[[#This Row],[Request Date]],"dddd")</f>
        <v>Wednesday</v>
      </c>
      <c r="L3208" s="2" t="str">
        <f>IF(OR(UBER[Drop Date]="NA", UBER[Drop Time]="NA"), "NA",M3208+N3208)</f>
        <v>NA</v>
      </c>
      <c r="M3208" s="3" t="s">
        <v>6</v>
      </c>
      <c r="N3208" s="4"/>
      <c r="O3208" s="4" t="str">
        <f>IF(UBER[Drop Date]="NA","No","yes")</f>
        <v>No</v>
      </c>
      <c r="P3208" s="4" t="str">
        <f t="shared" si="152"/>
        <v/>
      </c>
      <c r="Q3208" s="27" t="str">
        <f>IF(UBER[[Trip duration ]]="","",HOUR(P3208)*60 + MINUTE(P3208))</f>
        <v/>
      </c>
      <c r="R3208" s="27"/>
    </row>
    <row r="3209" spans="1:18" x14ac:dyDescent="0.3">
      <c r="A3209" s="1">
        <v>3222</v>
      </c>
      <c r="B3209" s="1" t="s">
        <v>8</v>
      </c>
      <c r="C3209" s="1">
        <v>145</v>
      </c>
      <c r="D3209" s="1" t="str">
        <f t="shared" si="150"/>
        <v>Yes</v>
      </c>
      <c r="E3209" s="1" t="s">
        <v>5</v>
      </c>
      <c r="F3209" s="2">
        <f>UBER[[#This Row],[Request Date]]+UBER[[#This Row],[Request Time]]</f>
        <v>42564.410416666666</v>
      </c>
      <c r="G3209" s="3">
        <v>42564</v>
      </c>
      <c r="H3209" s="4">
        <v>0.41041666666666665</v>
      </c>
      <c r="I3209" s="27">
        <f>HOUR(UBER[[#This Row],[Request Timestamp]])</f>
        <v>9</v>
      </c>
      <c r="J3209" s="4" t="str">
        <f t="shared" si="151"/>
        <v>Morning</v>
      </c>
      <c r="K3209" s="4" t="str">
        <f>TEXT(UBER[[#This Row],[Request Date]],"dddd")</f>
        <v>Wednesday</v>
      </c>
      <c r="L3209" s="2">
        <f>IF(OR(UBER[Drop Date]="NA", UBER[Drop Time]="NA"), "NA",M3209+N3209)</f>
        <v>42564.45416666667</v>
      </c>
      <c r="M3209" s="3">
        <v>42564</v>
      </c>
      <c r="N3209" s="4">
        <v>0.45416666666666666</v>
      </c>
      <c r="O3209" s="4" t="str">
        <f>IF(UBER[Drop Date]="NA","No","yes")</f>
        <v>yes</v>
      </c>
      <c r="P3209" s="4">
        <f t="shared" si="152"/>
        <v>4.3750000004365575E-2</v>
      </c>
      <c r="Q3209" s="27">
        <f>IF(UBER[[Trip duration ]]="","",HOUR(P3209)*60 + MINUTE(P3209))</f>
        <v>63</v>
      </c>
      <c r="R3209" s="27"/>
    </row>
    <row r="3210" spans="1:18" x14ac:dyDescent="0.3">
      <c r="A3210" s="1">
        <v>3223</v>
      </c>
      <c r="B3210" s="1" t="s">
        <v>4</v>
      </c>
      <c r="C3210" s="1">
        <v>160</v>
      </c>
      <c r="D3210" s="1" t="str">
        <f t="shared" si="150"/>
        <v>Yes</v>
      </c>
      <c r="E3210" s="1" t="s">
        <v>5</v>
      </c>
      <c r="F3210" s="2">
        <f>UBER[[#This Row],[Request Date]]+UBER[[#This Row],[Request Time]]</f>
        <v>42564.408333333333</v>
      </c>
      <c r="G3210" s="3">
        <v>42564</v>
      </c>
      <c r="H3210" s="4">
        <v>0.40833333333333338</v>
      </c>
      <c r="I3210" s="27">
        <f>HOUR(UBER[[#This Row],[Request Timestamp]])</f>
        <v>9</v>
      </c>
      <c r="J3210" s="4" t="str">
        <f t="shared" si="151"/>
        <v>Morning</v>
      </c>
      <c r="K3210" s="4" t="str">
        <f>TEXT(UBER[[#This Row],[Request Date]],"dddd")</f>
        <v>Wednesday</v>
      </c>
      <c r="L3210" s="2">
        <f>IF(OR(UBER[Drop Date]="NA", UBER[Drop Time]="NA"), "NA",M3210+N3210)</f>
        <v>42564.438194444447</v>
      </c>
      <c r="M3210" s="3">
        <v>42564</v>
      </c>
      <c r="N3210" s="4">
        <v>0.4381944444444445</v>
      </c>
      <c r="O3210" s="4" t="str">
        <f>IF(UBER[Drop Date]="NA","No","yes")</f>
        <v>yes</v>
      </c>
      <c r="P3210" s="4">
        <f t="shared" si="152"/>
        <v>2.9861111113859806E-2</v>
      </c>
      <c r="Q3210" s="27">
        <f>IF(UBER[[Trip duration ]]="","",HOUR(P3210)*60 + MINUTE(P3210))</f>
        <v>43</v>
      </c>
      <c r="R3210" s="27"/>
    </row>
    <row r="3211" spans="1:18" x14ac:dyDescent="0.3">
      <c r="A3211" s="1">
        <v>3224</v>
      </c>
      <c r="B3211" s="1" t="s">
        <v>4</v>
      </c>
      <c r="C3211" s="1">
        <v>102</v>
      </c>
      <c r="D3211" s="1" t="str">
        <f t="shared" si="150"/>
        <v>Yes</v>
      </c>
      <c r="E3211" s="1" t="s">
        <v>5</v>
      </c>
      <c r="F3211" s="2">
        <f>UBER[[#This Row],[Request Date]]+UBER[[#This Row],[Request Time]]</f>
        <v>42564.411111111112</v>
      </c>
      <c r="G3211" s="3">
        <v>42564</v>
      </c>
      <c r="H3211" s="4">
        <v>0.41111111111111115</v>
      </c>
      <c r="I3211" s="27">
        <f>HOUR(UBER[[#This Row],[Request Timestamp]])</f>
        <v>9</v>
      </c>
      <c r="J3211" s="4" t="str">
        <f t="shared" si="151"/>
        <v>Morning</v>
      </c>
      <c r="K3211" s="4" t="str">
        <f>TEXT(UBER[[#This Row],[Request Date]],"dddd")</f>
        <v>Wednesday</v>
      </c>
      <c r="L3211" s="2">
        <f>IF(OR(UBER[Drop Date]="NA", UBER[Drop Time]="NA"), "NA",M3211+N3211)</f>
        <v>42564.436111111114</v>
      </c>
      <c r="M3211" s="3">
        <v>42564</v>
      </c>
      <c r="N3211" s="4">
        <v>0.43611111111111112</v>
      </c>
      <c r="O3211" s="4" t="str">
        <f>IF(UBER[Drop Date]="NA","No","yes")</f>
        <v>yes</v>
      </c>
      <c r="P3211" s="4">
        <f t="shared" si="152"/>
        <v>2.5000000001455192E-2</v>
      </c>
      <c r="Q3211" s="27">
        <f>IF(UBER[[Trip duration ]]="","",HOUR(P3211)*60 + MINUTE(P3211))</f>
        <v>36</v>
      </c>
      <c r="R3211" s="27"/>
    </row>
    <row r="3212" spans="1:18" x14ac:dyDescent="0.3">
      <c r="A3212" s="1">
        <v>3225</v>
      </c>
      <c r="B3212" s="1" t="s">
        <v>8</v>
      </c>
      <c r="C3212" s="1" t="s">
        <v>6</v>
      </c>
      <c r="D3212" s="1" t="str">
        <f t="shared" si="150"/>
        <v>No</v>
      </c>
      <c r="E3212" s="1" t="s">
        <v>7</v>
      </c>
      <c r="F3212" s="2">
        <f>UBER[[#This Row],[Request Date]]+UBER[[#This Row],[Request Time]]</f>
        <v>42564.415972222225</v>
      </c>
      <c r="G3212" s="3">
        <v>42564</v>
      </c>
      <c r="H3212" s="4">
        <v>0.41597222222222219</v>
      </c>
      <c r="I3212" s="27">
        <f>HOUR(UBER[[#This Row],[Request Timestamp]])</f>
        <v>9</v>
      </c>
      <c r="J3212" s="4" t="str">
        <f t="shared" si="151"/>
        <v>Morning</v>
      </c>
      <c r="K3212" s="4" t="str">
        <f>TEXT(UBER[[#This Row],[Request Date]],"dddd")</f>
        <v>Wednesday</v>
      </c>
      <c r="L3212" s="2" t="str">
        <f>IF(OR(UBER[Drop Date]="NA", UBER[Drop Time]="NA"), "NA",M3212+N3212)</f>
        <v>NA</v>
      </c>
      <c r="M3212" s="3" t="s">
        <v>6</v>
      </c>
      <c r="N3212" s="4"/>
      <c r="O3212" s="4" t="str">
        <f>IF(UBER[Drop Date]="NA","No","yes")</f>
        <v>No</v>
      </c>
      <c r="P3212" s="4" t="str">
        <f t="shared" si="152"/>
        <v/>
      </c>
      <c r="Q3212" s="27" t="str">
        <f>IF(UBER[[Trip duration ]]="","",HOUR(P3212)*60 + MINUTE(P3212))</f>
        <v/>
      </c>
      <c r="R3212" s="27"/>
    </row>
    <row r="3213" spans="1:18" x14ac:dyDescent="0.3">
      <c r="A3213" s="1">
        <v>3226</v>
      </c>
      <c r="B3213" s="1" t="s">
        <v>8</v>
      </c>
      <c r="C3213" s="1">
        <v>11</v>
      </c>
      <c r="D3213" s="1" t="str">
        <f t="shared" si="150"/>
        <v>Yes</v>
      </c>
      <c r="E3213" s="1" t="s">
        <v>5</v>
      </c>
      <c r="F3213" s="2">
        <f>UBER[[#This Row],[Request Date]]+UBER[[#This Row],[Request Time]]</f>
        <v>42564.416666666664</v>
      </c>
      <c r="G3213" s="3">
        <v>42564</v>
      </c>
      <c r="H3213" s="4">
        <v>0.41666666666666669</v>
      </c>
      <c r="I3213" s="27">
        <f>HOUR(UBER[[#This Row],[Request Timestamp]])</f>
        <v>10</v>
      </c>
      <c r="J3213" s="4" t="str">
        <f t="shared" si="151"/>
        <v>Morning</v>
      </c>
      <c r="K3213" s="4" t="str">
        <f>TEXT(UBER[[#This Row],[Request Date]],"dddd")</f>
        <v>Wednesday</v>
      </c>
      <c r="L3213" s="2">
        <f>IF(OR(UBER[Drop Date]="NA", UBER[Drop Time]="NA"), "NA",M3213+N3213)</f>
        <v>42564.459722222222</v>
      </c>
      <c r="M3213" s="3">
        <v>42564</v>
      </c>
      <c r="N3213" s="4">
        <v>0.4597222222222222</v>
      </c>
      <c r="O3213" s="4" t="str">
        <f>IF(UBER[Drop Date]="NA","No","yes")</f>
        <v>yes</v>
      </c>
      <c r="P3213" s="4">
        <f t="shared" si="152"/>
        <v>4.3055555557657499E-2</v>
      </c>
      <c r="Q3213" s="27">
        <f>IF(UBER[[Trip duration ]]="","",HOUR(P3213)*60 + MINUTE(P3213))</f>
        <v>62</v>
      </c>
      <c r="R3213" s="27"/>
    </row>
    <row r="3214" spans="1:18" x14ac:dyDescent="0.3">
      <c r="A3214" s="1">
        <v>3227</v>
      </c>
      <c r="B3214" s="1" t="s">
        <v>4</v>
      </c>
      <c r="C3214" s="1">
        <v>99</v>
      </c>
      <c r="D3214" s="1" t="str">
        <f t="shared" si="150"/>
        <v>Yes</v>
      </c>
      <c r="E3214" s="1" t="s">
        <v>5</v>
      </c>
      <c r="F3214" s="2">
        <f>UBER[[#This Row],[Request Date]]+UBER[[#This Row],[Request Time]]</f>
        <v>42564.411111111112</v>
      </c>
      <c r="G3214" s="3">
        <v>42564</v>
      </c>
      <c r="H3214" s="4">
        <v>0.41111111111111115</v>
      </c>
      <c r="I3214" s="27">
        <f>HOUR(UBER[[#This Row],[Request Timestamp]])</f>
        <v>9</v>
      </c>
      <c r="J3214" s="4" t="str">
        <f t="shared" si="151"/>
        <v>Morning</v>
      </c>
      <c r="K3214" s="4" t="str">
        <f>TEXT(UBER[[#This Row],[Request Date]],"dddd")</f>
        <v>Wednesday</v>
      </c>
      <c r="L3214" s="2">
        <f>IF(OR(UBER[Drop Date]="NA", UBER[Drop Time]="NA"), "NA",M3214+N3214)</f>
        <v>42564.439583333333</v>
      </c>
      <c r="M3214" s="3">
        <v>42564</v>
      </c>
      <c r="N3214" s="4">
        <v>0.43958333333333338</v>
      </c>
      <c r="O3214" s="4" t="str">
        <f>IF(UBER[Drop Date]="NA","No","yes")</f>
        <v>yes</v>
      </c>
      <c r="P3214" s="4">
        <f t="shared" si="152"/>
        <v>2.8472222220443655E-2</v>
      </c>
      <c r="Q3214" s="27">
        <f>IF(UBER[[Trip duration ]]="","",HOUR(P3214)*60 + MINUTE(P3214))</f>
        <v>41</v>
      </c>
      <c r="R3214" s="27"/>
    </row>
    <row r="3215" spans="1:18" x14ac:dyDescent="0.3">
      <c r="A3215" s="1">
        <v>3228</v>
      </c>
      <c r="B3215" s="1" t="s">
        <v>8</v>
      </c>
      <c r="C3215" s="1">
        <v>189</v>
      </c>
      <c r="D3215" s="1" t="str">
        <f t="shared" si="150"/>
        <v>Yes</v>
      </c>
      <c r="E3215" s="1" t="s">
        <v>9</v>
      </c>
      <c r="F3215" s="2">
        <f>UBER[[#This Row],[Request Date]]+UBER[[#This Row],[Request Time]]</f>
        <v>42564.415277777778</v>
      </c>
      <c r="G3215" s="3">
        <v>42564</v>
      </c>
      <c r="H3215" s="4">
        <v>0.4152777777777778</v>
      </c>
      <c r="I3215" s="27">
        <f>HOUR(UBER[[#This Row],[Request Timestamp]])</f>
        <v>9</v>
      </c>
      <c r="J3215" s="4" t="str">
        <f t="shared" si="151"/>
        <v>Morning</v>
      </c>
      <c r="K3215" s="4" t="str">
        <f>TEXT(UBER[[#This Row],[Request Date]],"dddd")</f>
        <v>Wednesday</v>
      </c>
      <c r="L3215" s="2" t="str">
        <f>IF(OR(UBER[Drop Date]="NA", UBER[Drop Time]="NA"), "NA",M3215+N3215)</f>
        <v>NA</v>
      </c>
      <c r="M3215" s="3" t="s">
        <v>6</v>
      </c>
      <c r="N3215" s="4"/>
      <c r="O3215" s="4" t="str">
        <f>IF(UBER[Drop Date]="NA","No","yes")</f>
        <v>No</v>
      </c>
      <c r="P3215" s="4" t="str">
        <f t="shared" si="152"/>
        <v/>
      </c>
      <c r="Q3215" s="27" t="str">
        <f>IF(UBER[[Trip duration ]]="","",HOUR(P3215)*60 + MINUTE(P3215))</f>
        <v/>
      </c>
      <c r="R3215" s="27"/>
    </row>
    <row r="3216" spans="1:18" x14ac:dyDescent="0.3">
      <c r="A3216" s="1">
        <v>3229</v>
      </c>
      <c r="B3216" s="1" t="s">
        <v>4</v>
      </c>
      <c r="C3216" s="1">
        <v>202</v>
      </c>
      <c r="D3216" s="1" t="str">
        <f t="shared" si="150"/>
        <v>Yes</v>
      </c>
      <c r="E3216" s="1" t="s">
        <v>5</v>
      </c>
      <c r="F3216" s="2">
        <f>UBER[[#This Row],[Request Date]]+UBER[[#This Row],[Request Time]]</f>
        <v>42564.412499999999</v>
      </c>
      <c r="G3216" s="3">
        <v>42564</v>
      </c>
      <c r="H3216" s="4">
        <v>0.41250000000000003</v>
      </c>
      <c r="I3216" s="27">
        <f>HOUR(UBER[[#This Row],[Request Timestamp]])</f>
        <v>9</v>
      </c>
      <c r="J3216" s="4" t="str">
        <f t="shared" si="151"/>
        <v>Morning</v>
      </c>
      <c r="K3216" s="4" t="str">
        <f>TEXT(UBER[[#This Row],[Request Date]],"dddd")</f>
        <v>Wednesday</v>
      </c>
      <c r="L3216" s="2">
        <f>IF(OR(UBER[Drop Date]="NA", UBER[Drop Time]="NA"), "NA",M3216+N3216)</f>
        <v>42564.462500000001</v>
      </c>
      <c r="M3216" s="3">
        <v>42564</v>
      </c>
      <c r="N3216" s="4">
        <v>0.46249999999999997</v>
      </c>
      <c r="O3216" s="4" t="str">
        <f>IF(UBER[Drop Date]="NA","No","yes")</f>
        <v>yes</v>
      </c>
      <c r="P3216" s="4">
        <f t="shared" si="152"/>
        <v>5.0000000002910383E-2</v>
      </c>
      <c r="Q3216" s="27">
        <f>IF(UBER[[Trip duration ]]="","",HOUR(P3216)*60 + MINUTE(P3216))</f>
        <v>72</v>
      </c>
      <c r="R3216" s="27"/>
    </row>
    <row r="3217" spans="1:18" x14ac:dyDescent="0.3">
      <c r="A3217" s="1">
        <v>3230</v>
      </c>
      <c r="B3217" s="1" t="s">
        <v>8</v>
      </c>
      <c r="C3217" s="1">
        <v>5</v>
      </c>
      <c r="D3217" s="1" t="str">
        <f t="shared" si="150"/>
        <v>Yes</v>
      </c>
      <c r="E3217" s="1" t="s">
        <v>9</v>
      </c>
      <c r="F3217" s="2">
        <f>UBER[[#This Row],[Request Date]]+UBER[[#This Row],[Request Time]]</f>
        <v>42564.417361111111</v>
      </c>
      <c r="G3217" s="3">
        <v>42564</v>
      </c>
      <c r="H3217" s="4">
        <v>0.41736111111111113</v>
      </c>
      <c r="I3217" s="27">
        <f>HOUR(UBER[[#This Row],[Request Timestamp]])</f>
        <v>10</v>
      </c>
      <c r="J3217" s="4" t="str">
        <f t="shared" si="151"/>
        <v>Morning</v>
      </c>
      <c r="K3217" s="4" t="str">
        <f>TEXT(UBER[[#This Row],[Request Date]],"dddd")</f>
        <v>Wednesday</v>
      </c>
      <c r="L3217" s="2" t="str">
        <f>IF(OR(UBER[Drop Date]="NA", UBER[Drop Time]="NA"), "NA",M3217+N3217)</f>
        <v>NA</v>
      </c>
      <c r="M3217" s="3" t="s">
        <v>6</v>
      </c>
      <c r="N3217" s="4"/>
      <c r="O3217" s="4" t="str">
        <f>IF(UBER[Drop Date]="NA","No","yes")</f>
        <v>No</v>
      </c>
      <c r="P3217" s="4" t="str">
        <f t="shared" si="152"/>
        <v/>
      </c>
      <c r="Q3217" s="27" t="str">
        <f>IF(UBER[[Trip duration ]]="","",HOUR(P3217)*60 + MINUTE(P3217))</f>
        <v/>
      </c>
      <c r="R3217" s="27"/>
    </row>
    <row r="3218" spans="1:18" x14ac:dyDescent="0.3">
      <c r="A3218" s="1">
        <v>3231</v>
      </c>
      <c r="B3218" s="1" t="s">
        <v>4</v>
      </c>
      <c r="C3218" s="1">
        <v>116</v>
      </c>
      <c r="D3218" s="1" t="str">
        <f t="shared" si="150"/>
        <v>Yes</v>
      </c>
      <c r="E3218" s="1" t="s">
        <v>5</v>
      </c>
      <c r="F3218" s="2">
        <f>UBER[[#This Row],[Request Date]]+UBER[[#This Row],[Request Time]]</f>
        <v>42564.414583333331</v>
      </c>
      <c r="G3218" s="3">
        <v>42564</v>
      </c>
      <c r="H3218" s="4">
        <v>0.4145833333333333</v>
      </c>
      <c r="I3218" s="27">
        <f>HOUR(UBER[[#This Row],[Request Timestamp]])</f>
        <v>9</v>
      </c>
      <c r="J3218" s="4" t="str">
        <f t="shared" si="151"/>
        <v>Morning</v>
      </c>
      <c r="K3218" s="4" t="str">
        <f>TEXT(UBER[[#This Row],[Request Date]],"dddd")</f>
        <v>Wednesday</v>
      </c>
      <c r="L3218" s="2">
        <f>IF(OR(UBER[Drop Date]="NA", UBER[Drop Time]="NA"), "NA",M3218+N3218)</f>
        <v>42564.45</v>
      </c>
      <c r="M3218" s="3">
        <v>42564</v>
      </c>
      <c r="N3218" s="4">
        <v>0.45</v>
      </c>
      <c r="O3218" s="4" t="str">
        <f>IF(UBER[Drop Date]="NA","No","yes")</f>
        <v>yes</v>
      </c>
      <c r="P3218" s="4">
        <f t="shared" si="152"/>
        <v>3.5416666665696539E-2</v>
      </c>
      <c r="Q3218" s="27">
        <f>IF(UBER[[Trip duration ]]="","",HOUR(P3218)*60 + MINUTE(P3218))</f>
        <v>51</v>
      </c>
      <c r="R3218" s="27"/>
    </row>
    <row r="3219" spans="1:18" x14ac:dyDescent="0.3">
      <c r="A3219" s="1">
        <v>3232</v>
      </c>
      <c r="B3219" s="1" t="s">
        <v>4</v>
      </c>
      <c r="C3219" s="1">
        <v>127</v>
      </c>
      <c r="D3219" s="1" t="str">
        <f t="shared" si="150"/>
        <v>Yes</v>
      </c>
      <c r="E3219" s="1" t="s">
        <v>9</v>
      </c>
      <c r="F3219" s="2">
        <f>UBER[[#This Row],[Request Date]]+UBER[[#This Row],[Request Time]]</f>
        <v>42564.418055555558</v>
      </c>
      <c r="G3219" s="3">
        <v>42564</v>
      </c>
      <c r="H3219" s="4">
        <v>0.41805555555555557</v>
      </c>
      <c r="I3219" s="27">
        <f>HOUR(UBER[[#This Row],[Request Timestamp]])</f>
        <v>10</v>
      </c>
      <c r="J3219" s="4" t="str">
        <f t="shared" si="151"/>
        <v>Morning</v>
      </c>
      <c r="K3219" s="4" t="str">
        <f>TEXT(UBER[[#This Row],[Request Date]],"dddd")</f>
        <v>Wednesday</v>
      </c>
      <c r="L3219" s="2" t="str">
        <f>IF(OR(UBER[Drop Date]="NA", UBER[Drop Time]="NA"), "NA",M3219+N3219)</f>
        <v>NA</v>
      </c>
      <c r="M3219" s="3" t="s">
        <v>6</v>
      </c>
      <c r="N3219" s="4"/>
      <c r="O3219" s="4" t="str">
        <f>IF(UBER[Drop Date]="NA","No","yes")</f>
        <v>No</v>
      </c>
      <c r="P3219" s="4" t="str">
        <f t="shared" si="152"/>
        <v/>
      </c>
      <c r="Q3219" s="27" t="str">
        <f>IF(UBER[[Trip duration ]]="","",HOUR(P3219)*60 + MINUTE(P3219))</f>
        <v/>
      </c>
      <c r="R3219" s="27"/>
    </row>
    <row r="3220" spans="1:18" x14ac:dyDescent="0.3">
      <c r="A3220" s="1">
        <v>3233</v>
      </c>
      <c r="B3220" s="1" t="s">
        <v>8</v>
      </c>
      <c r="C3220" s="1">
        <v>282</v>
      </c>
      <c r="D3220" s="1" t="str">
        <f t="shared" si="150"/>
        <v>Yes</v>
      </c>
      <c r="E3220" s="1" t="s">
        <v>9</v>
      </c>
      <c r="F3220" s="2">
        <f>UBER[[#This Row],[Request Date]]+UBER[[#This Row],[Request Time]]</f>
        <v>42564.417361111111</v>
      </c>
      <c r="G3220" s="3">
        <v>42564</v>
      </c>
      <c r="H3220" s="4">
        <v>0.41736111111111113</v>
      </c>
      <c r="I3220" s="27">
        <f>HOUR(UBER[[#This Row],[Request Timestamp]])</f>
        <v>10</v>
      </c>
      <c r="J3220" s="4" t="str">
        <f t="shared" si="151"/>
        <v>Morning</v>
      </c>
      <c r="K3220" s="4" t="str">
        <f>TEXT(UBER[[#This Row],[Request Date]],"dddd")</f>
        <v>Wednesday</v>
      </c>
      <c r="L3220" s="2" t="str">
        <f>IF(OR(UBER[Drop Date]="NA", UBER[Drop Time]="NA"), "NA",M3220+N3220)</f>
        <v>NA</v>
      </c>
      <c r="M3220" s="3" t="s">
        <v>6</v>
      </c>
      <c r="N3220" s="4"/>
      <c r="O3220" s="4" t="str">
        <f>IF(UBER[Drop Date]="NA","No","yes")</f>
        <v>No</v>
      </c>
      <c r="P3220" s="4" t="str">
        <f t="shared" si="152"/>
        <v/>
      </c>
      <c r="Q3220" s="27" t="str">
        <f>IF(UBER[[Trip duration ]]="","",HOUR(P3220)*60 + MINUTE(P3220))</f>
        <v/>
      </c>
      <c r="R3220" s="27"/>
    </row>
    <row r="3221" spans="1:18" x14ac:dyDescent="0.3">
      <c r="A3221" s="1">
        <v>3234</v>
      </c>
      <c r="B3221" s="1" t="s">
        <v>8</v>
      </c>
      <c r="C3221" s="1" t="s">
        <v>6</v>
      </c>
      <c r="D3221" s="1" t="str">
        <f t="shared" si="150"/>
        <v>No</v>
      </c>
      <c r="E3221" s="1" t="s">
        <v>7</v>
      </c>
      <c r="F3221" s="2">
        <f>UBER[[#This Row],[Request Date]]+UBER[[#This Row],[Request Time]]</f>
        <v>42564.420138888891</v>
      </c>
      <c r="G3221" s="3">
        <v>42564</v>
      </c>
      <c r="H3221" s="4">
        <v>0.4201388888888889</v>
      </c>
      <c r="I3221" s="27">
        <f>HOUR(UBER[[#This Row],[Request Timestamp]])</f>
        <v>10</v>
      </c>
      <c r="J3221" s="4" t="str">
        <f t="shared" si="151"/>
        <v>Morning</v>
      </c>
      <c r="K3221" s="4" t="str">
        <f>TEXT(UBER[[#This Row],[Request Date]],"dddd")</f>
        <v>Wednesday</v>
      </c>
      <c r="L3221" s="2" t="str">
        <f>IF(OR(UBER[Drop Date]="NA", UBER[Drop Time]="NA"), "NA",M3221+N3221)</f>
        <v>NA</v>
      </c>
      <c r="M3221" s="3" t="s">
        <v>6</v>
      </c>
      <c r="N3221" s="4"/>
      <c r="O3221" s="4" t="str">
        <f>IF(UBER[Drop Date]="NA","No","yes")</f>
        <v>No</v>
      </c>
      <c r="P3221" s="4" t="str">
        <f t="shared" si="152"/>
        <v/>
      </c>
      <c r="Q3221" s="27" t="str">
        <f>IF(UBER[[Trip duration ]]="","",HOUR(P3221)*60 + MINUTE(P3221))</f>
        <v/>
      </c>
      <c r="R3221" s="27"/>
    </row>
    <row r="3222" spans="1:18" x14ac:dyDescent="0.3">
      <c r="A3222" s="1">
        <v>3235</v>
      </c>
      <c r="B3222" s="1" t="s">
        <v>8</v>
      </c>
      <c r="C3222" s="1">
        <v>82</v>
      </c>
      <c r="D3222" s="1" t="str">
        <f t="shared" si="150"/>
        <v>Yes</v>
      </c>
      <c r="E3222" s="1" t="s">
        <v>9</v>
      </c>
      <c r="F3222" s="2">
        <f>UBER[[#This Row],[Request Date]]+UBER[[#This Row],[Request Time]]</f>
        <v>42564.417361111111</v>
      </c>
      <c r="G3222" s="3">
        <v>42564</v>
      </c>
      <c r="H3222" s="4">
        <v>0.41736111111111113</v>
      </c>
      <c r="I3222" s="27">
        <f>HOUR(UBER[[#This Row],[Request Timestamp]])</f>
        <v>10</v>
      </c>
      <c r="J3222" s="4" t="str">
        <f t="shared" si="151"/>
        <v>Morning</v>
      </c>
      <c r="K3222" s="4" t="str">
        <f>TEXT(UBER[[#This Row],[Request Date]],"dddd")</f>
        <v>Wednesday</v>
      </c>
      <c r="L3222" s="2" t="str">
        <f>IF(OR(UBER[Drop Date]="NA", UBER[Drop Time]="NA"), "NA",M3222+N3222)</f>
        <v>NA</v>
      </c>
      <c r="M3222" s="3" t="s">
        <v>6</v>
      </c>
      <c r="N3222" s="4"/>
      <c r="O3222" s="4" t="str">
        <f>IF(UBER[Drop Date]="NA","No","yes")</f>
        <v>No</v>
      </c>
      <c r="P3222" s="4" t="str">
        <f t="shared" si="152"/>
        <v/>
      </c>
      <c r="Q3222" s="27" t="str">
        <f>IF(UBER[[Trip duration ]]="","",HOUR(P3222)*60 + MINUTE(P3222))</f>
        <v/>
      </c>
      <c r="R3222" s="27"/>
    </row>
    <row r="3223" spans="1:18" x14ac:dyDescent="0.3">
      <c r="A3223" s="1">
        <v>3236</v>
      </c>
      <c r="B3223" s="1" t="s">
        <v>8</v>
      </c>
      <c r="C3223" s="1">
        <v>253</v>
      </c>
      <c r="D3223" s="1" t="str">
        <f t="shared" si="150"/>
        <v>Yes</v>
      </c>
      <c r="E3223" s="1" t="s">
        <v>5</v>
      </c>
      <c r="F3223" s="2">
        <f>UBER[[#This Row],[Request Date]]+UBER[[#This Row],[Request Time]]</f>
        <v>42564.422222222223</v>
      </c>
      <c r="G3223" s="3">
        <v>42564</v>
      </c>
      <c r="H3223" s="4">
        <v>0.42222222222222222</v>
      </c>
      <c r="I3223" s="27">
        <f>HOUR(UBER[[#This Row],[Request Timestamp]])</f>
        <v>10</v>
      </c>
      <c r="J3223" s="4" t="str">
        <f t="shared" si="151"/>
        <v>Morning</v>
      </c>
      <c r="K3223" s="4" t="str">
        <f>TEXT(UBER[[#This Row],[Request Date]],"dddd")</f>
        <v>Wednesday</v>
      </c>
      <c r="L3223" s="2">
        <f>IF(OR(UBER[Drop Date]="NA", UBER[Drop Time]="NA"), "NA",M3223+N3223)</f>
        <v>42564.467361111114</v>
      </c>
      <c r="M3223" s="3">
        <v>42564</v>
      </c>
      <c r="N3223" s="4">
        <v>0.46736111111111112</v>
      </c>
      <c r="O3223" s="4" t="str">
        <f>IF(UBER[Drop Date]="NA","No","yes")</f>
        <v>yes</v>
      </c>
      <c r="P3223" s="4">
        <f t="shared" si="152"/>
        <v>4.5138888890505768E-2</v>
      </c>
      <c r="Q3223" s="27">
        <f>IF(UBER[[Trip duration ]]="","",HOUR(P3223)*60 + MINUTE(P3223))</f>
        <v>65</v>
      </c>
      <c r="R3223" s="27"/>
    </row>
    <row r="3224" spans="1:18" x14ac:dyDescent="0.3">
      <c r="A3224" s="1">
        <v>3237</v>
      </c>
      <c r="B3224" s="1" t="s">
        <v>8</v>
      </c>
      <c r="C3224" s="1">
        <v>282</v>
      </c>
      <c r="D3224" s="1" t="str">
        <f t="shared" si="150"/>
        <v>Yes</v>
      </c>
      <c r="E3224" s="1" t="s">
        <v>9</v>
      </c>
      <c r="F3224" s="2">
        <f>UBER[[#This Row],[Request Date]]+UBER[[#This Row],[Request Time]]</f>
        <v>42564.42083333333</v>
      </c>
      <c r="G3224" s="3">
        <v>42564</v>
      </c>
      <c r="H3224" s="4">
        <v>0.42083333333333334</v>
      </c>
      <c r="I3224" s="27">
        <f>HOUR(UBER[[#This Row],[Request Timestamp]])</f>
        <v>10</v>
      </c>
      <c r="J3224" s="4" t="str">
        <f t="shared" si="151"/>
        <v>Morning</v>
      </c>
      <c r="K3224" s="4" t="str">
        <f>TEXT(UBER[[#This Row],[Request Date]],"dddd")</f>
        <v>Wednesday</v>
      </c>
      <c r="L3224" s="2" t="str">
        <f>IF(OR(UBER[Drop Date]="NA", UBER[Drop Time]="NA"), "NA",M3224+N3224)</f>
        <v>NA</v>
      </c>
      <c r="M3224" s="3" t="s">
        <v>6</v>
      </c>
      <c r="N3224" s="4"/>
      <c r="O3224" s="4" t="str">
        <f>IF(UBER[Drop Date]="NA","No","yes")</f>
        <v>No</v>
      </c>
      <c r="P3224" s="4" t="str">
        <f t="shared" si="152"/>
        <v/>
      </c>
      <c r="Q3224" s="27" t="str">
        <f>IF(UBER[[Trip duration ]]="","",HOUR(P3224)*60 + MINUTE(P3224))</f>
        <v/>
      </c>
      <c r="R3224" s="27"/>
    </row>
    <row r="3225" spans="1:18" x14ac:dyDescent="0.3">
      <c r="A3225" s="1">
        <v>3238</v>
      </c>
      <c r="B3225" s="1" t="s">
        <v>8</v>
      </c>
      <c r="C3225" s="1">
        <v>67</v>
      </c>
      <c r="D3225" s="1" t="str">
        <f t="shared" si="150"/>
        <v>Yes</v>
      </c>
      <c r="E3225" s="1" t="s">
        <v>9</v>
      </c>
      <c r="F3225" s="2">
        <f>UBER[[#This Row],[Request Date]]+UBER[[#This Row],[Request Time]]</f>
        <v>42564.419444444444</v>
      </c>
      <c r="G3225" s="3">
        <v>42564</v>
      </c>
      <c r="H3225" s="4">
        <v>0.41944444444444445</v>
      </c>
      <c r="I3225" s="27">
        <f>HOUR(UBER[[#This Row],[Request Timestamp]])</f>
        <v>10</v>
      </c>
      <c r="J3225" s="4" t="str">
        <f t="shared" si="151"/>
        <v>Morning</v>
      </c>
      <c r="K3225" s="4" t="str">
        <f>TEXT(UBER[[#This Row],[Request Date]],"dddd")</f>
        <v>Wednesday</v>
      </c>
      <c r="L3225" s="2" t="str">
        <f>IF(OR(UBER[Drop Date]="NA", UBER[Drop Time]="NA"), "NA",M3225+N3225)</f>
        <v>NA</v>
      </c>
      <c r="M3225" s="3" t="s">
        <v>6</v>
      </c>
      <c r="N3225" s="4"/>
      <c r="O3225" s="4" t="str">
        <f>IF(UBER[Drop Date]="NA","No","yes")</f>
        <v>No</v>
      </c>
      <c r="P3225" s="4" t="str">
        <f t="shared" si="152"/>
        <v/>
      </c>
      <c r="Q3225" s="27" t="str">
        <f>IF(UBER[[Trip duration ]]="","",HOUR(P3225)*60 + MINUTE(P3225))</f>
        <v/>
      </c>
      <c r="R3225" s="27"/>
    </row>
    <row r="3226" spans="1:18" x14ac:dyDescent="0.3">
      <c r="A3226" s="1">
        <v>3239</v>
      </c>
      <c r="B3226" s="1" t="s">
        <v>8</v>
      </c>
      <c r="C3226" s="1" t="s">
        <v>6</v>
      </c>
      <c r="D3226" s="1" t="str">
        <f t="shared" si="150"/>
        <v>No</v>
      </c>
      <c r="E3226" s="1" t="s">
        <v>7</v>
      </c>
      <c r="F3226" s="2">
        <f>UBER[[#This Row],[Request Date]]+UBER[[#This Row],[Request Time]]</f>
        <v>42564.420138888891</v>
      </c>
      <c r="G3226" s="3">
        <v>42564</v>
      </c>
      <c r="H3226" s="4">
        <v>0.4201388888888889</v>
      </c>
      <c r="I3226" s="27">
        <f>HOUR(UBER[[#This Row],[Request Timestamp]])</f>
        <v>10</v>
      </c>
      <c r="J3226" s="4" t="str">
        <f t="shared" si="151"/>
        <v>Morning</v>
      </c>
      <c r="K3226" s="4" t="str">
        <f>TEXT(UBER[[#This Row],[Request Date]],"dddd")</f>
        <v>Wednesday</v>
      </c>
      <c r="L3226" s="2" t="str">
        <f>IF(OR(UBER[Drop Date]="NA", UBER[Drop Time]="NA"), "NA",M3226+N3226)</f>
        <v>NA</v>
      </c>
      <c r="M3226" s="3" t="s">
        <v>6</v>
      </c>
      <c r="N3226" s="4"/>
      <c r="O3226" s="4" t="str">
        <f>IF(UBER[Drop Date]="NA","No","yes")</f>
        <v>No</v>
      </c>
      <c r="P3226" s="4" t="str">
        <f t="shared" si="152"/>
        <v/>
      </c>
      <c r="Q3226" s="27" t="str">
        <f>IF(UBER[[Trip duration ]]="","",HOUR(P3226)*60 + MINUTE(P3226))</f>
        <v/>
      </c>
      <c r="R3226" s="27"/>
    </row>
    <row r="3227" spans="1:18" x14ac:dyDescent="0.3">
      <c r="A3227" s="1">
        <v>3240</v>
      </c>
      <c r="B3227" s="1" t="s">
        <v>8</v>
      </c>
      <c r="C3227" s="1">
        <v>73</v>
      </c>
      <c r="D3227" s="1" t="str">
        <f t="shared" si="150"/>
        <v>Yes</v>
      </c>
      <c r="E3227" s="1" t="s">
        <v>5</v>
      </c>
      <c r="F3227" s="2">
        <f>UBER[[#This Row],[Request Date]]+UBER[[#This Row],[Request Time]]</f>
        <v>42564.42083333333</v>
      </c>
      <c r="G3227" s="3">
        <v>42564</v>
      </c>
      <c r="H3227" s="4">
        <v>0.42083333333333334</v>
      </c>
      <c r="I3227" s="27">
        <f>HOUR(UBER[[#This Row],[Request Timestamp]])</f>
        <v>10</v>
      </c>
      <c r="J3227" s="4" t="str">
        <f t="shared" si="151"/>
        <v>Morning</v>
      </c>
      <c r="K3227" s="4" t="str">
        <f>TEXT(UBER[[#This Row],[Request Date]],"dddd")</f>
        <v>Wednesday</v>
      </c>
      <c r="L3227" s="2">
        <f>IF(OR(UBER[Drop Date]="NA", UBER[Drop Time]="NA"), "NA",M3227+N3227)</f>
        <v>42564.440972222219</v>
      </c>
      <c r="M3227" s="3">
        <v>42564</v>
      </c>
      <c r="N3227" s="4">
        <v>0.44097222222222227</v>
      </c>
      <c r="O3227" s="4" t="str">
        <f>IF(UBER[Drop Date]="NA","No","yes")</f>
        <v>yes</v>
      </c>
      <c r="P3227" s="4">
        <f t="shared" si="152"/>
        <v>2.0138888889050577E-2</v>
      </c>
      <c r="Q3227" s="27">
        <f>IF(UBER[[Trip duration ]]="","",HOUR(P3227)*60 + MINUTE(P3227))</f>
        <v>29</v>
      </c>
      <c r="R3227" s="27"/>
    </row>
    <row r="3228" spans="1:18" x14ac:dyDescent="0.3">
      <c r="A3228" s="1">
        <v>3241</v>
      </c>
      <c r="B3228" s="1" t="s">
        <v>8</v>
      </c>
      <c r="C3228" s="1" t="s">
        <v>6</v>
      </c>
      <c r="D3228" s="1" t="str">
        <f t="shared" si="150"/>
        <v>No</v>
      </c>
      <c r="E3228" s="1" t="s">
        <v>7</v>
      </c>
      <c r="F3228" s="2">
        <f>UBER[[#This Row],[Request Date]]+UBER[[#This Row],[Request Time]]</f>
        <v>42564.419444444444</v>
      </c>
      <c r="G3228" s="3">
        <v>42564</v>
      </c>
      <c r="H3228" s="4">
        <v>0.41944444444444445</v>
      </c>
      <c r="I3228" s="27">
        <f>HOUR(UBER[[#This Row],[Request Timestamp]])</f>
        <v>10</v>
      </c>
      <c r="J3228" s="4" t="str">
        <f t="shared" si="151"/>
        <v>Morning</v>
      </c>
      <c r="K3228" s="4" t="str">
        <f>TEXT(UBER[[#This Row],[Request Date]],"dddd")</f>
        <v>Wednesday</v>
      </c>
      <c r="L3228" s="2" t="str">
        <f>IF(OR(UBER[Drop Date]="NA", UBER[Drop Time]="NA"), "NA",M3228+N3228)</f>
        <v>NA</v>
      </c>
      <c r="M3228" s="3" t="s">
        <v>6</v>
      </c>
      <c r="N3228" s="4"/>
      <c r="O3228" s="4" t="str">
        <f>IF(UBER[Drop Date]="NA","No","yes")</f>
        <v>No</v>
      </c>
      <c r="P3228" s="4" t="str">
        <f t="shared" si="152"/>
        <v/>
      </c>
      <c r="Q3228" s="27" t="str">
        <f>IF(UBER[[Trip duration ]]="","",HOUR(P3228)*60 + MINUTE(P3228))</f>
        <v/>
      </c>
      <c r="R3228" s="27"/>
    </row>
    <row r="3229" spans="1:18" x14ac:dyDescent="0.3">
      <c r="A3229" s="1">
        <v>3242</v>
      </c>
      <c r="B3229" s="1" t="s">
        <v>8</v>
      </c>
      <c r="C3229" s="1">
        <v>95</v>
      </c>
      <c r="D3229" s="1" t="str">
        <f t="shared" si="150"/>
        <v>Yes</v>
      </c>
      <c r="E3229" s="1" t="s">
        <v>9</v>
      </c>
      <c r="F3229" s="2">
        <f>UBER[[#This Row],[Request Date]]+UBER[[#This Row],[Request Time]]</f>
        <v>42564.422222222223</v>
      </c>
      <c r="G3229" s="3">
        <v>42564</v>
      </c>
      <c r="H3229" s="4">
        <v>0.42222222222222222</v>
      </c>
      <c r="I3229" s="27">
        <f>HOUR(UBER[[#This Row],[Request Timestamp]])</f>
        <v>10</v>
      </c>
      <c r="J3229" s="4" t="str">
        <f t="shared" si="151"/>
        <v>Morning</v>
      </c>
      <c r="K3229" s="4" t="str">
        <f>TEXT(UBER[[#This Row],[Request Date]],"dddd")</f>
        <v>Wednesday</v>
      </c>
      <c r="L3229" s="2" t="str">
        <f>IF(OR(UBER[Drop Date]="NA", UBER[Drop Time]="NA"), "NA",M3229+N3229)</f>
        <v>NA</v>
      </c>
      <c r="M3229" s="3" t="s">
        <v>6</v>
      </c>
      <c r="N3229" s="4"/>
      <c r="O3229" s="4" t="str">
        <f>IF(UBER[Drop Date]="NA","No","yes")</f>
        <v>No</v>
      </c>
      <c r="P3229" s="4" t="str">
        <f t="shared" si="152"/>
        <v/>
      </c>
      <c r="Q3229" s="27" t="str">
        <f>IF(UBER[[Trip duration ]]="","",HOUR(P3229)*60 + MINUTE(P3229))</f>
        <v/>
      </c>
      <c r="R3229" s="27"/>
    </row>
    <row r="3230" spans="1:18" x14ac:dyDescent="0.3">
      <c r="A3230" s="1">
        <v>3243</v>
      </c>
      <c r="B3230" s="1" t="s">
        <v>4</v>
      </c>
      <c r="C3230" s="1">
        <v>110</v>
      </c>
      <c r="D3230" s="1" t="str">
        <f t="shared" si="150"/>
        <v>Yes</v>
      </c>
      <c r="E3230" s="1" t="s">
        <v>5</v>
      </c>
      <c r="F3230" s="2">
        <f>UBER[[#This Row],[Request Date]]+UBER[[#This Row],[Request Time]]</f>
        <v>42564.418749999997</v>
      </c>
      <c r="G3230" s="3">
        <v>42564</v>
      </c>
      <c r="H3230" s="4">
        <v>0.41875000000000001</v>
      </c>
      <c r="I3230" s="27">
        <f>HOUR(UBER[[#This Row],[Request Timestamp]])</f>
        <v>10</v>
      </c>
      <c r="J3230" s="4" t="str">
        <f t="shared" si="151"/>
        <v>Morning</v>
      </c>
      <c r="K3230" s="4" t="str">
        <f>TEXT(UBER[[#This Row],[Request Date]],"dddd")</f>
        <v>Wednesday</v>
      </c>
      <c r="L3230" s="2">
        <f>IF(OR(UBER[Drop Date]="NA", UBER[Drop Time]="NA"), "NA",M3230+N3230)</f>
        <v>42564.448611111111</v>
      </c>
      <c r="M3230" s="3">
        <v>42564</v>
      </c>
      <c r="N3230" s="4">
        <v>0.44861111111111113</v>
      </c>
      <c r="O3230" s="4" t="str">
        <f>IF(UBER[Drop Date]="NA","No","yes")</f>
        <v>yes</v>
      </c>
      <c r="P3230" s="4">
        <f t="shared" si="152"/>
        <v>2.9861111113859806E-2</v>
      </c>
      <c r="Q3230" s="27">
        <f>IF(UBER[[Trip duration ]]="","",HOUR(P3230)*60 + MINUTE(P3230))</f>
        <v>43</v>
      </c>
      <c r="R3230" s="27"/>
    </row>
    <row r="3231" spans="1:18" x14ac:dyDescent="0.3">
      <c r="A3231" s="1">
        <v>3244</v>
      </c>
      <c r="B3231" s="1" t="s">
        <v>8</v>
      </c>
      <c r="C3231" s="1" t="s">
        <v>6</v>
      </c>
      <c r="D3231" s="1" t="str">
        <f t="shared" si="150"/>
        <v>No</v>
      </c>
      <c r="E3231" s="1" t="s">
        <v>7</v>
      </c>
      <c r="F3231" s="2">
        <f>UBER[[#This Row],[Request Date]]+UBER[[#This Row],[Request Time]]</f>
        <v>42564.42291666667</v>
      </c>
      <c r="G3231" s="3">
        <v>42564</v>
      </c>
      <c r="H3231" s="4">
        <v>0.42291666666666666</v>
      </c>
      <c r="I3231" s="27">
        <f>HOUR(UBER[[#This Row],[Request Timestamp]])</f>
        <v>10</v>
      </c>
      <c r="J3231" s="4" t="str">
        <f t="shared" si="151"/>
        <v>Morning</v>
      </c>
      <c r="K3231" s="4" t="str">
        <f>TEXT(UBER[[#This Row],[Request Date]],"dddd")</f>
        <v>Wednesday</v>
      </c>
      <c r="L3231" s="2" t="str">
        <f>IF(OR(UBER[Drop Date]="NA", UBER[Drop Time]="NA"), "NA",M3231+N3231)</f>
        <v>NA</v>
      </c>
      <c r="M3231" s="3" t="s">
        <v>6</v>
      </c>
      <c r="N3231" s="4"/>
      <c r="O3231" s="4" t="str">
        <f>IF(UBER[Drop Date]="NA","No","yes")</f>
        <v>No</v>
      </c>
      <c r="P3231" s="4" t="str">
        <f t="shared" si="152"/>
        <v/>
      </c>
      <c r="Q3231" s="27" t="str">
        <f>IF(UBER[[Trip duration ]]="","",HOUR(P3231)*60 + MINUTE(P3231))</f>
        <v/>
      </c>
      <c r="R3231" s="27"/>
    </row>
    <row r="3232" spans="1:18" x14ac:dyDescent="0.3">
      <c r="A3232" s="1">
        <v>3245</v>
      </c>
      <c r="B3232" s="1" t="s">
        <v>4</v>
      </c>
      <c r="C3232" s="1">
        <v>225</v>
      </c>
      <c r="D3232" s="1" t="str">
        <f t="shared" si="150"/>
        <v>Yes</v>
      </c>
      <c r="E3232" s="1" t="s">
        <v>5</v>
      </c>
      <c r="F3232" s="2">
        <f>UBER[[#This Row],[Request Date]]+UBER[[#This Row],[Request Time]]</f>
        <v>42564.422222222223</v>
      </c>
      <c r="G3232" s="3">
        <v>42564</v>
      </c>
      <c r="H3232" s="4">
        <v>0.42222222222222222</v>
      </c>
      <c r="I3232" s="27">
        <f>HOUR(UBER[[#This Row],[Request Timestamp]])</f>
        <v>10</v>
      </c>
      <c r="J3232" s="4" t="str">
        <f t="shared" si="151"/>
        <v>Morning</v>
      </c>
      <c r="K3232" s="4" t="str">
        <f>TEXT(UBER[[#This Row],[Request Date]],"dddd")</f>
        <v>Wednesday</v>
      </c>
      <c r="L3232" s="2">
        <f>IF(OR(UBER[Drop Date]="NA", UBER[Drop Time]="NA"), "NA",M3232+N3232)</f>
        <v>42564.447916666664</v>
      </c>
      <c r="M3232" s="3">
        <v>42564</v>
      </c>
      <c r="N3232" s="4">
        <v>0.44791666666666669</v>
      </c>
      <c r="O3232" s="4" t="str">
        <f>IF(UBER[Drop Date]="NA","No","yes")</f>
        <v>yes</v>
      </c>
      <c r="P3232" s="4">
        <f t="shared" si="152"/>
        <v>2.569444444088731E-2</v>
      </c>
      <c r="Q3232" s="27">
        <f>IF(UBER[[Trip duration ]]="","",HOUR(P3232)*60 + MINUTE(P3232))</f>
        <v>37</v>
      </c>
      <c r="R3232" s="27"/>
    </row>
    <row r="3233" spans="1:18" x14ac:dyDescent="0.3">
      <c r="A3233" s="1">
        <v>3246</v>
      </c>
      <c r="B3233" s="1" t="s">
        <v>8</v>
      </c>
      <c r="C3233" s="1" t="s">
        <v>6</v>
      </c>
      <c r="D3233" s="1" t="str">
        <f t="shared" si="150"/>
        <v>No</v>
      </c>
      <c r="E3233" s="1" t="s">
        <v>7</v>
      </c>
      <c r="F3233" s="2">
        <f>UBER[[#This Row],[Request Date]]+UBER[[#This Row],[Request Time]]</f>
        <v>42564.424305555556</v>
      </c>
      <c r="G3233" s="3">
        <v>42564</v>
      </c>
      <c r="H3233" s="4">
        <v>0.42430555555555555</v>
      </c>
      <c r="I3233" s="27">
        <f>HOUR(UBER[[#This Row],[Request Timestamp]])</f>
        <v>10</v>
      </c>
      <c r="J3233" s="4" t="str">
        <f t="shared" si="151"/>
        <v>Morning</v>
      </c>
      <c r="K3233" s="4" t="str">
        <f>TEXT(UBER[[#This Row],[Request Date]],"dddd")</f>
        <v>Wednesday</v>
      </c>
      <c r="L3233" s="2" t="str">
        <f>IF(OR(UBER[Drop Date]="NA", UBER[Drop Time]="NA"), "NA",M3233+N3233)</f>
        <v>NA</v>
      </c>
      <c r="M3233" s="3" t="s">
        <v>6</v>
      </c>
      <c r="N3233" s="4"/>
      <c r="O3233" s="4" t="str">
        <f>IF(UBER[Drop Date]="NA","No","yes")</f>
        <v>No</v>
      </c>
      <c r="P3233" s="4" t="str">
        <f t="shared" si="152"/>
        <v/>
      </c>
      <c r="Q3233" s="27" t="str">
        <f>IF(UBER[[Trip duration ]]="","",HOUR(P3233)*60 + MINUTE(P3233))</f>
        <v/>
      </c>
      <c r="R3233" s="27"/>
    </row>
    <row r="3234" spans="1:18" x14ac:dyDescent="0.3">
      <c r="A3234" s="1">
        <v>3247</v>
      </c>
      <c r="B3234" s="1" t="s">
        <v>8</v>
      </c>
      <c r="C3234" s="1" t="s">
        <v>6</v>
      </c>
      <c r="D3234" s="1" t="str">
        <f t="shared" si="150"/>
        <v>No</v>
      </c>
      <c r="E3234" s="1" t="s">
        <v>7</v>
      </c>
      <c r="F3234" s="2">
        <f>UBER[[#This Row],[Request Date]]+UBER[[#This Row],[Request Time]]</f>
        <v>42564.425694444442</v>
      </c>
      <c r="G3234" s="3">
        <v>42564</v>
      </c>
      <c r="H3234" s="4">
        <v>0.42569444444444443</v>
      </c>
      <c r="I3234" s="27">
        <f>HOUR(UBER[[#This Row],[Request Timestamp]])</f>
        <v>10</v>
      </c>
      <c r="J3234" s="4" t="str">
        <f t="shared" si="151"/>
        <v>Morning</v>
      </c>
      <c r="K3234" s="4" t="str">
        <f>TEXT(UBER[[#This Row],[Request Date]],"dddd")</f>
        <v>Wednesday</v>
      </c>
      <c r="L3234" s="2" t="str">
        <f>IF(OR(UBER[Drop Date]="NA", UBER[Drop Time]="NA"), "NA",M3234+N3234)</f>
        <v>NA</v>
      </c>
      <c r="M3234" s="3" t="s">
        <v>6</v>
      </c>
      <c r="N3234" s="4"/>
      <c r="O3234" s="4" t="str">
        <f>IF(UBER[Drop Date]="NA","No","yes")</f>
        <v>No</v>
      </c>
      <c r="P3234" s="4" t="str">
        <f t="shared" si="152"/>
        <v/>
      </c>
      <c r="Q3234" s="27" t="str">
        <f>IF(UBER[[Trip duration ]]="","",HOUR(P3234)*60 + MINUTE(P3234))</f>
        <v/>
      </c>
      <c r="R3234" s="27"/>
    </row>
    <row r="3235" spans="1:18" x14ac:dyDescent="0.3">
      <c r="A3235" s="1">
        <v>3248</v>
      </c>
      <c r="B3235" s="1" t="s">
        <v>8</v>
      </c>
      <c r="C3235" s="1">
        <v>137</v>
      </c>
      <c r="D3235" s="1" t="str">
        <f t="shared" si="150"/>
        <v>Yes</v>
      </c>
      <c r="E3235" s="1" t="s">
        <v>9</v>
      </c>
      <c r="F3235" s="2">
        <f>UBER[[#This Row],[Request Date]]+UBER[[#This Row],[Request Time]]</f>
        <v>42564.428472222222</v>
      </c>
      <c r="G3235" s="3">
        <v>42564</v>
      </c>
      <c r="H3235" s="4">
        <v>0.4284722222222222</v>
      </c>
      <c r="I3235" s="27">
        <f>HOUR(UBER[[#This Row],[Request Timestamp]])</f>
        <v>10</v>
      </c>
      <c r="J3235" s="4" t="str">
        <f t="shared" si="151"/>
        <v>Morning</v>
      </c>
      <c r="K3235" s="4" t="str">
        <f>TEXT(UBER[[#This Row],[Request Date]],"dddd")</f>
        <v>Wednesday</v>
      </c>
      <c r="L3235" s="2" t="str">
        <f>IF(OR(UBER[Drop Date]="NA", UBER[Drop Time]="NA"), "NA",M3235+N3235)</f>
        <v>NA</v>
      </c>
      <c r="M3235" s="3" t="s">
        <v>6</v>
      </c>
      <c r="N3235" s="4"/>
      <c r="O3235" s="4" t="str">
        <f>IF(UBER[Drop Date]="NA","No","yes")</f>
        <v>No</v>
      </c>
      <c r="P3235" s="4" t="str">
        <f t="shared" si="152"/>
        <v/>
      </c>
      <c r="Q3235" s="27" t="str">
        <f>IF(UBER[[Trip duration ]]="","",HOUR(P3235)*60 + MINUTE(P3235))</f>
        <v/>
      </c>
      <c r="R3235" s="27"/>
    </row>
    <row r="3236" spans="1:18" x14ac:dyDescent="0.3">
      <c r="A3236" s="1">
        <v>3249</v>
      </c>
      <c r="B3236" s="1" t="s">
        <v>8</v>
      </c>
      <c r="C3236" s="1">
        <v>193</v>
      </c>
      <c r="D3236" s="1" t="str">
        <f t="shared" si="150"/>
        <v>Yes</v>
      </c>
      <c r="E3236" s="1" t="s">
        <v>9</v>
      </c>
      <c r="F3236" s="2">
        <f>UBER[[#This Row],[Request Date]]+UBER[[#This Row],[Request Time]]</f>
        <v>42564.425694444442</v>
      </c>
      <c r="G3236" s="3">
        <v>42564</v>
      </c>
      <c r="H3236" s="4">
        <v>0.42569444444444443</v>
      </c>
      <c r="I3236" s="27">
        <f>HOUR(UBER[[#This Row],[Request Timestamp]])</f>
        <v>10</v>
      </c>
      <c r="J3236" s="4" t="str">
        <f t="shared" si="151"/>
        <v>Morning</v>
      </c>
      <c r="K3236" s="4" t="str">
        <f>TEXT(UBER[[#This Row],[Request Date]],"dddd")</f>
        <v>Wednesday</v>
      </c>
      <c r="L3236" s="2" t="str">
        <f>IF(OR(UBER[Drop Date]="NA", UBER[Drop Time]="NA"), "NA",M3236+N3236)</f>
        <v>NA</v>
      </c>
      <c r="M3236" s="3" t="s">
        <v>6</v>
      </c>
      <c r="N3236" s="4"/>
      <c r="O3236" s="4" t="str">
        <f>IF(UBER[Drop Date]="NA","No","yes")</f>
        <v>No</v>
      </c>
      <c r="P3236" s="4" t="str">
        <f t="shared" si="152"/>
        <v/>
      </c>
      <c r="Q3236" s="27" t="str">
        <f>IF(UBER[[Trip duration ]]="","",HOUR(P3236)*60 + MINUTE(P3236))</f>
        <v/>
      </c>
      <c r="R3236" s="27"/>
    </row>
    <row r="3237" spans="1:18" x14ac:dyDescent="0.3">
      <c r="A3237" s="1">
        <v>3250</v>
      </c>
      <c r="B3237" s="1" t="s">
        <v>8</v>
      </c>
      <c r="C3237" s="1">
        <v>284</v>
      </c>
      <c r="D3237" s="1" t="str">
        <f t="shared" si="150"/>
        <v>Yes</v>
      </c>
      <c r="E3237" s="1" t="s">
        <v>9</v>
      </c>
      <c r="F3237" s="2">
        <f>UBER[[#This Row],[Request Date]]+UBER[[#This Row],[Request Time]]</f>
        <v>42564.42291666667</v>
      </c>
      <c r="G3237" s="3">
        <v>42564</v>
      </c>
      <c r="H3237" s="4">
        <v>0.42291666666666666</v>
      </c>
      <c r="I3237" s="27">
        <f>HOUR(UBER[[#This Row],[Request Timestamp]])</f>
        <v>10</v>
      </c>
      <c r="J3237" s="4" t="str">
        <f t="shared" si="151"/>
        <v>Morning</v>
      </c>
      <c r="K3237" s="4" t="str">
        <f>TEXT(UBER[[#This Row],[Request Date]],"dddd")</f>
        <v>Wednesday</v>
      </c>
      <c r="L3237" s="2" t="str">
        <f>IF(OR(UBER[Drop Date]="NA", UBER[Drop Time]="NA"), "NA",M3237+N3237)</f>
        <v>NA</v>
      </c>
      <c r="M3237" s="3" t="s">
        <v>6</v>
      </c>
      <c r="N3237" s="4"/>
      <c r="O3237" s="4" t="str">
        <f>IF(UBER[Drop Date]="NA","No","yes")</f>
        <v>No</v>
      </c>
      <c r="P3237" s="4" t="str">
        <f t="shared" si="152"/>
        <v/>
      </c>
      <c r="Q3237" s="27" t="str">
        <f>IF(UBER[[Trip duration ]]="","",HOUR(P3237)*60 + MINUTE(P3237))</f>
        <v/>
      </c>
      <c r="R3237" s="27"/>
    </row>
    <row r="3238" spans="1:18" x14ac:dyDescent="0.3">
      <c r="A3238" s="1">
        <v>3251</v>
      </c>
      <c r="B3238" s="1" t="s">
        <v>8</v>
      </c>
      <c r="C3238" s="1" t="s">
        <v>6</v>
      </c>
      <c r="D3238" s="1" t="str">
        <f t="shared" si="150"/>
        <v>No</v>
      </c>
      <c r="E3238" s="1" t="s">
        <v>7</v>
      </c>
      <c r="F3238" s="2">
        <f>UBER[[#This Row],[Request Date]]+UBER[[#This Row],[Request Time]]</f>
        <v>42564.425000000003</v>
      </c>
      <c r="G3238" s="3">
        <v>42564</v>
      </c>
      <c r="H3238" s="4">
        <v>0.42499999999999999</v>
      </c>
      <c r="I3238" s="27">
        <f>HOUR(UBER[[#This Row],[Request Timestamp]])</f>
        <v>10</v>
      </c>
      <c r="J3238" s="4" t="str">
        <f t="shared" si="151"/>
        <v>Morning</v>
      </c>
      <c r="K3238" s="4" t="str">
        <f>TEXT(UBER[[#This Row],[Request Date]],"dddd")</f>
        <v>Wednesday</v>
      </c>
      <c r="L3238" s="2" t="str">
        <f>IF(OR(UBER[Drop Date]="NA", UBER[Drop Time]="NA"), "NA",M3238+N3238)</f>
        <v>NA</v>
      </c>
      <c r="M3238" s="3" t="s">
        <v>6</v>
      </c>
      <c r="N3238" s="4"/>
      <c r="O3238" s="4" t="str">
        <f>IF(UBER[Drop Date]="NA","No","yes")</f>
        <v>No</v>
      </c>
      <c r="P3238" s="4" t="str">
        <f t="shared" si="152"/>
        <v/>
      </c>
      <c r="Q3238" s="27" t="str">
        <f>IF(UBER[[Trip duration ]]="","",HOUR(P3238)*60 + MINUTE(P3238))</f>
        <v/>
      </c>
      <c r="R3238" s="27"/>
    </row>
    <row r="3239" spans="1:18" x14ac:dyDescent="0.3">
      <c r="A3239" s="1">
        <v>3252</v>
      </c>
      <c r="B3239" s="1" t="s">
        <v>8</v>
      </c>
      <c r="C3239" s="1" t="s">
        <v>6</v>
      </c>
      <c r="D3239" s="1" t="str">
        <f t="shared" si="150"/>
        <v>No</v>
      </c>
      <c r="E3239" s="1" t="s">
        <v>7</v>
      </c>
      <c r="F3239" s="2">
        <f>UBER[[#This Row],[Request Date]]+UBER[[#This Row],[Request Time]]</f>
        <v>42564.421527777777</v>
      </c>
      <c r="G3239" s="3">
        <v>42564</v>
      </c>
      <c r="H3239" s="4">
        <v>0.42152777777777778</v>
      </c>
      <c r="I3239" s="27">
        <f>HOUR(UBER[[#This Row],[Request Timestamp]])</f>
        <v>10</v>
      </c>
      <c r="J3239" s="4" t="str">
        <f t="shared" si="151"/>
        <v>Morning</v>
      </c>
      <c r="K3239" s="4" t="str">
        <f>TEXT(UBER[[#This Row],[Request Date]],"dddd")</f>
        <v>Wednesday</v>
      </c>
      <c r="L3239" s="2" t="str">
        <f>IF(OR(UBER[Drop Date]="NA", UBER[Drop Time]="NA"), "NA",M3239+N3239)</f>
        <v>NA</v>
      </c>
      <c r="M3239" s="3" t="s">
        <v>6</v>
      </c>
      <c r="N3239" s="4"/>
      <c r="O3239" s="4" t="str">
        <f>IF(UBER[Drop Date]="NA","No","yes")</f>
        <v>No</v>
      </c>
      <c r="P3239" s="4" t="str">
        <f t="shared" si="152"/>
        <v/>
      </c>
      <c r="Q3239" s="27" t="str">
        <f>IF(UBER[[Trip duration ]]="","",HOUR(P3239)*60 + MINUTE(P3239))</f>
        <v/>
      </c>
      <c r="R3239" s="27"/>
    </row>
    <row r="3240" spans="1:18" x14ac:dyDescent="0.3">
      <c r="A3240" s="1">
        <v>3253</v>
      </c>
      <c r="B3240" s="1" t="s">
        <v>8</v>
      </c>
      <c r="C3240" s="1">
        <v>125</v>
      </c>
      <c r="D3240" s="1" t="str">
        <f t="shared" si="150"/>
        <v>Yes</v>
      </c>
      <c r="E3240" s="1" t="s">
        <v>9</v>
      </c>
      <c r="F3240" s="2">
        <f>UBER[[#This Row],[Request Date]]+UBER[[#This Row],[Request Time]]</f>
        <v>42564.429861111108</v>
      </c>
      <c r="G3240" s="3">
        <v>42564</v>
      </c>
      <c r="H3240" s="4">
        <v>0.42986111111111108</v>
      </c>
      <c r="I3240" s="27">
        <f>HOUR(UBER[[#This Row],[Request Timestamp]])</f>
        <v>10</v>
      </c>
      <c r="J3240" s="4" t="str">
        <f t="shared" si="151"/>
        <v>Morning</v>
      </c>
      <c r="K3240" s="4" t="str">
        <f>TEXT(UBER[[#This Row],[Request Date]],"dddd")</f>
        <v>Wednesday</v>
      </c>
      <c r="L3240" s="2" t="str">
        <f>IF(OR(UBER[Drop Date]="NA", UBER[Drop Time]="NA"), "NA",M3240+N3240)</f>
        <v>NA</v>
      </c>
      <c r="M3240" s="3" t="s">
        <v>6</v>
      </c>
      <c r="N3240" s="4"/>
      <c r="O3240" s="4" t="str">
        <f>IF(UBER[Drop Date]="NA","No","yes")</f>
        <v>No</v>
      </c>
      <c r="P3240" s="4" t="str">
        <f t="shared" si="152"/>
        <v/>
      </c>
      <c r="Q3240" s="27" t="str">
        <f>IF(UBER[[Trip duration ]]="","",HOUR(P3240)*60 + MINUTE(P3240))</f>
        <v/>
      </c>
      <c r="R3240" s="27"/>
    </row>
    <row r="3241" spans="1:18" x14ac:dyDescent="0.3">
      <c r="A3241" s="1">
        <v>3254</v>
      </c>
      <c r="B3241" s="1" t="s">
        <v>4</v>
      </c>
      <c r="C3241" s="1">
        <v>126</v>
      </c>
      <c r="D3241" s="1" t="str">
        <f t="shared" si="150"/>
        <v>Yes</v>
      </c>
      <c r="E3241" s="1" t="s">
        <v>5</v>
      </c>
      <c r="F3241" s="2">
        <f>UBER[[#This Row],[Request Date]]+UBER[[#This Row],[Request Time]]</f>
        <v>42564.424305555556</v>
      </c>
      <c r="G3241" s="3">
        <v>42564</v>
      </c>
      <c r="H3241" s="4">
        <v>0.42430555555555555</v>
      </c>
      <c r="I3241" s="27">
        <f>HOUR(UBER[[#This Row],[Request Timestamp]])</f>
        <v>10</v>
      </c>
      <c r="J3241" s="4" t="str">
        <f t="shared" si="151"/>
        <v>Morning</v>
      </c>
      <c r="K3241" s="4" t="str">
        <f>TEXT(UBER[[#This Row],[Request Date]],"dddd")</f>
        <v>Wednesday</v>
      </c>
      <c r="L3241" s="2">
        <f>IF(OR(UBER[Drop Date]="NA", UBER[Drop Time]="NA"), "NA",M3241+N3241)</f>
        <v>42564.462500000001</v>
      </c>
      <c r="M3241" s="3">
        <v>42564</v>
      </c>
      <c r="N3241" s="4">
        <v>0.46249999999999997</v>
      </c>
      <c r="O3241" s="4" t="str">
        <f>IF(UBER[Drop Date]="NA","No","yes")</f>
        <v>yes</v>
      </c>
      <c r="P3241" s="4">
        <f t="shared" si="152"/>
        <v>3.8194444445252884E-2</v>
      </c>
      <c r="Q3241" s="27">
        <f>IF(UBER[[Trip duration ]]="","",HOUR(P3241)*60 + MINUTE(P3241))</f>
        <v>55</v>
      </c>
      <c r="R3241" s="27"/>
    </row>
    <row r="3242" spans="1:18" x14ac:dyDescent="0.3">
      <c r="A3242" s="1">
        <v>3255</v>
      </c>
      <c r="B3242" s="1" t="s">
        <v>4</v>
      </c>
      <c r="C3242" s="1">
        <v>181</v>
      </c>
      <c r="D3242" s="1" t="str">
        <f t="shared" si="150"/>
        <v>Yes</v>
      </c>
      <c r="E3242" s="1" t="s">
        <v>5</v>
      </c>
      <c r="F3242" s="2">
        <f>UBER[[#This Row],[Request Date]]+UBER[[#This Row],[Request Time]]</f>
        <v>42564.423611111109</v>
      </c>
      <c r="G3242" s="3">
        <v>42564</v>
      </c>
      <c r="H3242" s="4">
        <v>0.4236111111111111</v>
      </c>
      <c r="I3242" s="27">
        <f>HOUR(UBER[[#This Row],[Request Timestamp]])</f>
        <v>10</v>
      </c>
      <c r="J3242" s="4" t="str">
        <f t="shared" si="151"/>
        <v>Morning</v>
      </c>
      <c r="K3242" s="4" t="str">
        <f>TEXT(UBER[[#This Row],[Request Date]],"dddd")</f>
        <v>Wednesday</v>
      </c>
      <c r="L3242" s="2">
        <f>IF(OR(UBER[Drop Date]="NA", UBER[Drop Time]="NA"), "NA",M3242+N3242)</f>
        <v>42564.472222222219</v>
      </c>
      <c r="M3242" s="3">
        <v>42564</v>
      </c>
      <c r="N3242" s="4">
        <v>0.47222222222222227</v>
      </c>
      <c r="O3242" s="4" t="str">
        <f>IF(UBER[Drop Date]="NA","No","yes")</f>
        <v>yes</v>
      </c>
      <c r="P3242" s="4">
        <f t="shared" si="152"/>
        <v>4.8611111109494232E-2</v>
      </c>
      <c r="Q3242" s="27">
        <f>IF(UBER[[Trip duration ]]="","",HOUR(P3242)*60 + MINUTE(P3242))</f>
        <v>70</v>
      </c>
      <c r="R3242" s="27"/>
    </row>
    <row r="3243" spans="1:18" x14ac:dyDescent="0.3">
      <c r="A3243" s="1">
        <v>3256</v>
      </c>
      <c r="B3243" s="1" t="s">
        <v>4</v>
      </c>
      <c r="C3243" s="1">
        <v>272</v>
      </c>
      <c r="D3243" s="1" t="str">
        <f t="shared" si="150"/>
        <v>Yes</v>
      </c>
      <c r="E3243" s="1" t="s">
        <v>5</v>
      </c>
      <c r="F3243" s="2">
        <f>UBER[[#This Row],[Request Date]]+UBER[[#This Row],[Request Time]]</f>
        <v>42564.422222222223</v>
      </c>
      <c r="G3243" s="3">
        <v>42564</v>
      </c>
      <c r="H3243" s="4">
        <v>0.42222222222222222</v>
      </c>
      <c r="I3243" s="27">
        <f>HOUR(UBER[[#This Row],[Request Timestamp]])</f>
        <v>10</v>
      </c>
      <c r="J3243" s="4" t="str">
        <f t="shared" si="151"/>
        <v>Morning</v>
      </c>
      <c r="K3243" s="4" t="str">
        <f>TEXT(UBER[[#This Row],[Request Date]],"dddd")</f>
        <v>Wednesday</v>
      </c>
      <c r="L3243" s="2">
        <f>IF(OR(UBER[Drop Date]="NA", UBER[Drop Time]="NA"), "NA",M3243+N3243)</f>
        <v>42564.45</v>
      </c>
      <c r="M3243" s="3">
        <v>42564</v>
      </c>
      <c r="N3243" s="4">
        <v>0.45</v>
      </c>
      <c r="O3243" s="4" t="str">
        <f>IF(UBER[Drop Date]="NA","No","yes")</f>
        <v>yes</v>
      </c>
      <c r="P3243" s="4">
        <f t="shared" si="152"/>
        <v>2.7777777773735579E-2</v>
      </c>
      <c r="Q3243" s="27">
        <f>IF(UBER[[Trip duration ]]="","",HOUR(P3243)*60 + MINUTE(P3243))</f>
        <v>40</v>
      </c>
      <c r="R3243" s="27"/>
    </row>
    <row r="3244" spans="1:18" x14ac:dyDescent="0.3">
      <c r="A3244" s="1">
        <v>3257</v>
      </c>
      <c r="B3244" s="1" t="s">
        <v>8</v>
      </c>
      <c r="C3244" s="1" t="s">
        <v>6</v>
      </c>
      <c r="D3244" s="1" t="str">
        <f t="shared" si="150"/>
        <v>No</v>
      </c>
      <c r="E3244" s="1" t="s">
        <v>7</v>
      </c>
      <c r="F3244" s="2">
        <f>UBER[[#This Row],[Request Date]]+UBER[[#This Row],[Request Time]]</f>
        <v>42564.425000000003</v>
      </c>
      <c r="G3244" s="3">
        <v>42564</v>
      </c>
      <c r="H3244" s="4">
        <v>0.42499999999999999</v>
      </c>
      <c r="I3244" s="27">
        <f>HOUR(UBER[[#This Row],[Request Timestamp]])</f>
        <v>10</v>
      </c>
      <c r="J3244" s="4" t="str">
        <f t="shared" si="151"/>
        <v>Morning</v>
      </c>
      <c r="K3244" s="4" t="str">
        <f>TEXT(UBER[[#This Row],[Request Date]],"dddd")</f>
        <v>Wednesday</v>
      </c>
      <c r="L3244" s="2" t="str">
        <f>IF(OR(UBER[Drop Date]="NA", UBER[Drop Time]="NA"), "NA",M3244+N3244)</f>
        <v>NA</v>
      </c>
      <c r="M3244" s="3" t="s">
        <v>6</v>
      </c>
      <c r="N3244" s="4"/>
      <c r="O3244" s="4" t="str">
        <f>IF(UBER[Drop Date]="NA","No","yes")</f>
        <v>No</v>
      </c>
      <c r="P3244" s="4" t="str">
        <f t="shared" si="152"/>
        <v/>
      </c>
      <c r="Q3244" s="27" t="str">
        <f>IF(UBER[[Trip duration ]]="","",HOUR(P3244)*60 + MINUTE(P3244))</f>
        <v/>
      </c>
      <c r="R3244" s="27"/>
    </row>
    <row r="3245" spans="1:18" x14ac:dyDescent="0.3">
      <c r="A3245" s="1">
        <v>3258</v>
      </c>
      <c r="B3245" s="1" t="s">
        <v>4</v>
      </c>
      <c r="C3245" s="1">
        <v>16</v>
      </c>
      <c r="D3245" s="1" t="str">
        <f t="shared" si="150"/>
        <v>Yes</v>
      </c>
      <c r="E3245" s="1" t="s">
        <v>5</v>
      </c>
      <c r="F3245" s="2">
        <f>UBER[[#This Row],[Request Date]]+UBER[[#This Row],[Request Time]]</f>
        <v>42564.425000000003</v>
      </c>
      <c r="G3245" s="3">
        <v>42564</v>
      </c>
      <c r="H3245" s="4">
        <v>0.42499999999999999</v>
      </c>
      <c r="I3245" s="27">
        <f>HOUR(UBER[[#This Row],[Request Timestamp]])</f>
        <v>10</v>
      </c>
      <c r="J3245" s="4" t="str">
        <f t="shared" si="151"/>
        <v>Morning</v>
      </c>
      <c r="K3245" s="4" t="str">
        <f>TEXT(UBER[[#This Row],[Request Date]],"dddd")</f>
        <v>Wednesday</v>
      </c>
      <c r="L3245" s="2">
        <f>IF(OR(UBER[Drop Date]="NA", UBER[Drop Time]="NA"), "NA",M3245+N3245)</f>
        <v>42564.447916666664</v>
      </c>
      <c r="M3245" s="3">
        <v>42564</v>
      </c>
      <c r="N3245" s="4">
        <v>0.44791666666666669</v>
      </c>
      <c r="O3245" s="4" t="str">
        <f>IF(UBER[Drop Date]="NA","No","yes")</f>
        <v>yes</v>
      </c>
      <c r="P3245" s="4">
        <f t="shared" si="152"/>
        <v>2.2916666661330964E-2</v>
      </c>
      <c r="Q3245" s="27">
        <f>IF(UBER[[Trip duration ]]="","",HOUR(P3245)*60 + MINUTE(P3245))</f>
        <v>33</v>
      </c>
      <c r="R3245" s="27"/>
    </row>
    <row r="3246" spans="1:18" x14ac:dyDescent="0.3">
      <c r="A3246" s="1">
        <v>3259</v>
      </c>
      <c r="B3246" s="1" t="s">
        <v>8</v>
      </c>
      <c r="C3246" s="1" t="s">
        <v>6</v>
      </c>
      <c r="D3246" s="1" t="str">
        <f t="shared" si="150"/>
        <v>No</v>
      </c>
      <c r="E3246" s="1" t="s">
        <v>7</v>
      </c>
      <c r="F3246" s="2">
        <f>UBER[[#This Row],[Request Date]]+UBER[[#This Row],[Request Time]]</f>
        <v>42564.427777777775</v>
      </c>
      <c r="G3246" s="3">
        <v>42564</v>
      </c>
      <c r="H3246" s="4">
        <v>0.42777777777777781</v>
      </c>
      <c r="I3246" s="27">
        <f>HOUR(UBER[[#This Row],[Request Timestamp]])</f>
        <v>10</v>
      </c>
      <c r="J3246" s="4" t="str">
        <f t="shared" si="151"/>
        <v>Morning</v>
      </c>
      <c r="K3246" s="4" t="str">
        <f>TEXT(UBER[[#This Row],[Request Date]],"dddd")</f>
        <v>Wednesday</v>
      </c>
      <c r="L3246" s="2" t="str">
        <f>IF(OR(UBER[Drop Date]="NA", UBER[Drop Time]="NA"), "NA",M3246+N3246)</f>
        <v>NA</v>
      </c>
      <c r="M3246" s="3" t="s">
        <v>6</v>
      </c>
      <c r="N3246" s="4"/>
      <c r="O3246" s="4" t="str">
        <f>IF(UBER[Drop Date]="NA","No","yes")</f>
        <v>No</v>
      </c>
      <c r="P3246" s="4" t="str">
        <f t="shared" si="152"/>
        <v/>
      </c>
      <c r="Q3246" s="27" t="str">
        <f>IF(UBER[[Trip duration ]]="","",HOUR(P3246)*60 + MINUTE(P3246))</f>
        <v/>
      </c>
      <c r="R3246" s="27"/>
    </row>
    <row r="3247" spans="1:18" x14ac:dyDescent="0.3">
      <c r="A3247" s="1">
        <v>3260</v>
      </c>
      <c r="B3247" s="1" t="s">
        <v>8</v>
      </c>
      <c r="C3247" s="1">
        <v>221</v>
      </c>
      <c r="D3247" s="1" t="str">
        <f t="shared" si="150"/>
        <v>Yes</v>
      </c>
      <c r="E3247" s="1" t="s">
        <v>9</v>
      </c>
      <c r="F3247" s="2">
        <f>UBER[[#This Row],[Request Date]]+UBER[[#This Row],[Request Time]]</f>
        <v>42564.425694444442</v>
      </c>
      <c r="G3247" s="3">
        <v>42564</v>
      </c>
      <c r="H3247" s="4">
        <v>0.42569444444444443</v>
      </c>
      <c r="I3247" s="27">
        <f>HOUR(UBER[[#This Row],[Request Timestamp]])</f>
        <v>10</v>
      </c>
      <c r="J3247" s="4" t="str">
        <f t="shared" si="151"/>
        <v>Morning</v>
      </c>
      <c r="K3247" s="4" t="str">
        <f>TEXT(UBER[[#This Row],[Request Date]],"dddd")</f>
        <v>Wednesday</v>
      </c>
      <c r="L3247" s="2" t="str">
        <f>IF(OR(UBER[Drop Date]="NA", UBER[Drop Time]="NA"), "NA",M3247+N3247)</f>
        <v>NA</v>
      </c>
      <c r="M3247" s="3" t="s">
        <v>6</v>
      </c>
      <c r="N3247" s="4"/>
      <c r="O3247" s="4" t="str">
        <f>IF(UBER[Drop Date]="NA","No","yes")</f>
        <v>No</v>
      </c>
      <c r="P3247" s="4" t="str">
        <f t="shared" si="152"/>
        <v/>
      </c>
      <c r="Q3247" s="27" t="str">
        <f>IF(UBER[[Trip duration ]]="","",HOUR(P3247)*60 + MINUTE(P3247))</f>
        <v/>
      </c>
      <c r="R3247" s="27"/>
    </row>
    <row r="3248" spans="1:18" x14ac:dyDescent="0.3">
      <c r="A3248" s="1">
        <v>3261</v>
      </c>
      <c r="B3248" s="1" t="s">
        <v>4</v>
      </c>
      <c r="C3248" s="1">
        <v>65</v>
      </c>
      <c r="D3248" s="1" t="str">
        <f t="shared" si="150"/>
        <v>Yes</v>
      </c>
      <c r="E3248" s="1" t="s">
        <v>9</v>
      </c>
      <c r="F3248" s="2">
        <f>UBER[[#This Row],[Request Date]]+UBER[[#This Row],[Request Time]]</f>
        <v>42564.430555555555</v>
      </c>
      <c r="G3248" s="3">
        <v>42564</v>
      </c>
      <c r="H3248" s="4">
        <v>0.43055555555555558</v>
      </c>
      <c r="I3248" s="27">
        <f>HOUR(UBER[[#This Row],[Request Timestamp]])</f>
        <v>10</v>
      </c>
      <c r="J3248" s="4" t="str">
        <f t="shared" si="151"/>
        <v>Morning</v>
      </c>
      <c r="K3248" s="4" t="str">
        <f>TEXT(UBER[[#This Row],[Request Date]],"dddd")</f>
        <v>Wednesday</v>
      </c>
      <c r="L3248" s="2" t="str">
        <f>IF(OR(UBER[Drop Date]="NA", UBER[Drop Time]="NA"), "NA",M3248+N3248)</f>
        <v>NA</v>
      </c>
      <c r="M3248" s="3" t="s">
        <v>6</v>
      </c>
      <c r="N3248" s="4"/>
      <c r="O3248" s="4" t="str">
        <f>IF(UBER[Drop Date]="NA","No","yes")</f>
        <v>No</v>
      </c>
      <c r="P3248" s="4" t="str">
        <f t="shared" si="152"/>
        <v/>
      </c>
      <c r="Q3248" s="27" t="str">
        <f>IF(UBER[[Trip duration ]]="","",HOUR(P3248)*60 + MINUTE(P3248))</f>
        <v/>
      </c>
      <c r="R3248" s="27"/>
    </row>
    <row r="3249" spans="1:18" x14ac:dyDescent="0.3">
      <c r="A3249" s="1">
        <v>3262</v>
      </c>
      <c r="B3249" s="1" t="s">
        <v>4</v>
      </c>
      <c r="C3249" s="1">
        <v>78</v>
      </c>
      <c r="D3249" s="1" t="str">
        <f t="shared" si="150"/>
        <v>Yes</v>
      </c>
      <c r="E3249" s="1" t="s">
        <v>5</v>
      </c>
      <c r="F3249" s="2">
        <f>UBER[[#This Row],[Request Date]]+UBER[[#This Row],[Request Time]]</f>
        <v>42564.431250000001</v>
      </c>
      <c r="G3249" s="3">
        <v>42564</v>
      </c>
      <c r="H3249" s="4">
        <v>0.43124999999999997</v>
      </c>
      <c r="I3249" s="27">
        <f>HOUR(UBER[[#This Row],[Request Timestamp]])</f>
        <v>10</v>
      </c>
      <c r="J3249" s="4" t="str">
        <f t="shared" si="151"/>
        <v>Morning</v>
      </c>
      <c r="K3249" s="4" t="str">
        <f>TEXT(UBER[[#This Row],[Request Date]],"dddd")</f>
        <v>Wednesday</v>
      </c>
      <c r="L3249" s="2">
        <f>IF(OR(UBER[Drop Date]="NA", UBER[Drop Time]="NA"), "NA",M3249+N3249)</f>
        <v>42564.463888888888</v>
      </c>
      <c r="M3249" s="3">
        <v>42564</v>
      </c>
      <c r="N3249" s="4">
        <v>0.46388888888888885</v>
      </c>
      <c r="O3249" s="4" t="str">
        <f>IF(UBER[Drop Date]="NA","No","yes")</f>
        <v>yes</v>
      </c>
      <c r="P3249" s="4">
        <f t="shared" si="152"/>
        <v>3.2638888886140194E-2</v>
      </c>
      <c r="Q3249" s="27">
        <f>IF(UBER[[Trip duration ]]="","",HOUR(P3249)*60 + MINUTE(P3249))</f>
        <v>47</v>
      </c>
      <c r="R3249" s="27"/>
    </row>
    <row r="3250" spans="1:18" x14ac:dyDescent="0.3">
      <c r="A3250" s="1">
        <v>3263</v>
      </c>
      <c r="B3250" s="1" t="s">
        <v>4</v>
      </c>
      <c r="C3250" s="1">
        <v>257</v>
      </c>
      <c r="D3250" s="1" t="str">
        <f t="shared" si="150"/>
        <v>Yes</v>
      </c>
      <c r="E3250" s="1" t="s">
        <v>5</v>
      </c>
      <c r="F3250" s="2">
        <f>UBER[[#This Row],[Request Date]]+UBER[[#This Row],[Request Time]]</f>
        <v>42564.431250000001</v>
      </c>
      <c r="G3250" s="3">
        <v>42564</v>
      </c>
      <c r="H3250" s="4">
        <v>0.43124999999999997</v>
      </c>
      <c r="I3250" s="27">
        <f>HOUR(UBER[[#This Row],[Request Timestamp]])</f>
        <v>10</v>
      </c>
      <c r="J3250" s="4" t="str">
        <f t="shared" si="151"/>
        <v>Morning</v>
      </c>
      <c r="K3250" s="4" t="str">
        <f>TEXT(UBER[[#This Row],[Request Date]],"dddd")</f>
        <v>Wednesday</v>
      </c>
      <c r="L3250" s="2">
        <f>IF(OR(UBER[Drop Date]="NA", UBER[Drop Time]="NA"), "NA",M3250+N3250)</f>
        <v>42564.482638888891</v>
      </c>
      <c r="M3250" s="3">
        <v>42564</v>
      </c>
      <c r="N3250" s="4">
        <v>0.4826388888888889</v>
      </c>
      <c r="O3250" s="4" t="str">
        <f>IF(UBER[Drop Date]="NA","No","yes")</f>
        <v>yes</v>
      </c>
      <c r="P3250" s="4">
        <f t="shared" si="152"/>
        <v>5.1388888889050577E-2</v>
      </c>
      <c r="Q3250" s="27">
        <f>IF(UBER[[Trip duration ]]="","",HOUR(P3250)*60 + MINUTE(P3250))</f>
        <v>74</v>
      </c>
      <c r="R3250" s="27"/>
    </row>
    <row r="3251" spans="1:18" x14ac:dyDescent="0.3">
      <c r="A3251" s="1">
        <v>3264</v>
      </c>
      <c r="B3251" s="1" t="s">
        <v>8</v>
      </c>
      <c r="C3251" s="1">
        <v>175</v>
      </c>
      <c r="D3251" s="1" t="str">
        <f t="shared" si="150"/>
        <v>Yes</v>
      </c>
      <c r="E3251" s="1" t="s">
        <v>5</v>
      </c>
      <c r="F3251" s="2">
        <f>UBER[[#This Row],[Request Date]]+UBER[[#This Row],[Request Time]]</f>
        <v>42564.431250000001</v>
      </c>
      <c r="G3251" s="3">
        <v>42564</v>
      </c>
      <c r="H3251" s="4">
        <v>0.43124999999999997</v>
      </c>
      <c r="I3251" s="27">
        <f>HOUR(UBER[[#This Row],[Request Timestamp]])</f>
        <v>10</v>
      </c>
      <c r="J3251" s="4" t="str">
        <f t="shared" si="151"/>
        <v>Morning</v>
      </c>
      <c r="K3251" s="4" t="str">
        <f>TEXT(UBER[[#This Row],[Request Date]],"dddd")</f>
        <v>Wednesday</v>
      </c>
      <c r="L3251" s="2">
        <f>IF(OR(UBER[Drop Date]="NA", UBER[Drop Time]="NA"), "NA",M3251+N3251)</f>
        <v>42564.479861111111</v>
      </c>
      <c r="M3251" s="3">
        <v>42564</v>
      </c>
      <c r="N3251" s="4">
        <v>0.47986111111111113</v>
      </c>
      <c r="O3251" s="4" t="str">
        <f>IF(UBER[Drop Date]="NA","No","yes")</f>
        <v>yes</v>
      </c>
      <c r="P3251" s="4">
        <f t="shared" si="152"/>
        <v>4.8611111109494232E-2</v>
      </c>
      <c r="Q3251" s="27">
        <f>IF(UBER[[Trip duration ]]="","",HOUR(P3251)*60 + MINUTE(P3251))</f>
        <v>70</v>
      </c>
      <c r="R3251" s="27"/>
    </row>
    <row r="3252" spans="1:18" x14ac:dyDescent="0.3">
      <c r="A3252" s="1">
        <v>3265</v>
      </c>
      <c r="B3252" s="1" t="s">
        <v>4</v>
      </c>
      <c r="C3252" s="1">
        <v>8</v>
      </c>
      <c r="D3252" s="1" t="str">
        <f t="shared" si="150"/>
        <v>Yes</v>
      </c>
      <c r="E3252" s="1" t="s">
        <v>5</v>
      </c>
      <c r="F3252" s="2">
        <f>UBER[[#This Row],[Request Date]]+UBER[[#This Row],[Request Time]]</f>
        <v>42564.431944444441</v>
      </c>
      <c r="G3252" s="3">
        <v>42564</v>
      </c>
      <c r="H3252" s="4">
        <v>0.43194444444444446</v>
      </c>
      <c r="I3252" s="27">
        <f>HOUR(UBER[[#This Row],[Request Timestamp]])</f>
        <v>10</v>
      </c>
      <c r="J3252" s="4" t="str">
        <f t="shared" si="151"/>
        <v>Morning</v>
      </c>
      <c r="K3252" s="4" t="str">
        <f>TEXT(UBER[[#This Row],[Request Date]],"dddd")</f>
        <v>Wednesday</v>
      </c>
      <c r="L3252" s="2">
        <f>IF(OR(UBER[Drop Date]="NA", UBER[Drop Time]="NA"), "NA",M3252+N3252)</f>
        <v>42564.463194444441</v>
      </c>
      <c r="M3252" s="3">
        <v>42564</v>
      </c>
      <c r="N3252" s="4">
        <v>0.46319444444444446</v>
      </c>
      <c r="O3252" s="4" t="str">
        <f>IF(UBER[Drop Date]="NA","No","yes")</f>
        <v>yes</v>
      </c>
      <c r="P3252" s="4">
        <f t="shared" si="152"/>
        <v>3.125E-2</v>
      </c>
      <c r="Q3252" s="27">
        <f>IF(UBER[[Trip duration ]]="","",HOUR(P3252)*60 + MINUTE(P3252))</f>
        <v>45</v>
      </c>
      <c r="R3252" s="27"/>
    </row>
    <row r="3253" spans="1:18" x14ac:dyDescent="0.3">
      <c r="A3253" s="1">
        <v>3266</v>
      </c>
      <c r="B3253" s="1" t="s">
        <v>4</v>
      </c>
      <c r="C3253" s="1">
        <v>115</v>
      </c>
      <c r="D3253" s="1" t="str">
        <f t="shared" si="150"/>
        <v>Yes</v>
      </c>
      <c r="E3253" s="1" t="s">
        <v>5</v>
      </c>
      <c r="F3253" s="2">
        <f>UBER[[#This Row],[Request Date]]+UBER[[#This Row],[Request Time]]</f>
        <v>42564.435416666667</v>
      </c>
      <c r="G3253" s="3">
        <v>42564</v>
      </c>
      <c r="H3253" s="4">
        <v>0.43541666666666662</v>
      </c>
      <c r="I3253" s="27">
        <f>HOUR(UBER[[#This Row],[Request Timestamp]])</f>
        <v>10</v>
      </c>
      <c r="J3253" s="4" t="str">
        <f t="shared" si="151"/>
        <v>Morning</v>
      </c>
      <c r="K3253" s="4" t="str">
        <f>TEXT(UBER[[#This Row],[Request Date]],"dddd")</f>
        <v>Wednesday</v>
      </c>
      <c r="L3253" s="2">
        <f>IF(OR(UBER[Drop Date]="NA", UBER[Drop Time]="NA"), "NA",M3253+N3253)</f>
        <v>42564.47152777778</v>
      </c>
      <c r="M3253" s="3">
        <v>42564</v>
      </c>
      <c r="N3253" s="4">
        <v>0.47152777777777777</v>
      </c>
      <c r="O3253" s="4" t="str">
        <f>IF(UBER[Drop Date]="NA","No","yes")</f>
        <v>yes</v>
      </c>
      <c r="P3253" s="4">
        <f t="shared" si="152"/>
        <v>3.6111111112404615E-2</v>
      </c>
      <c r="Q3253" s="27">
        <f>IF(UBER[[Trip duration ]]="","",HOUR(P3253)*60 + MINUTE(P3253))</f>
        <v>52</v>
      </c>
      <c r="R3253" s="27"/>
    </row>
    <row r="3254" spans="1:18" x14ac:dyDescent="0.3">
      <c r="A3254" s="1">
        <v>3267</v>
      </c>
      <c r="B3254" s="1" t="s">
        <v>8</v>
      </c>
      <c r="C3254" s="1" t="s">
        <v>6</v>
      </c>
      <c r="D3254" s="1" t="str">
        <f t="shared" si="150"/>
        <v>No</v>
      </c>
      <c r="E3254" s="1" t="s">
        <v>7</v>
      </c>
      <c r="F3254" s="2">
        <f>UBER[[#This Row],[Request Date]]+UBER[[#This Row],[Request Time]]</f>
        <v>42564.434027777781</v>
      </c>
      <c r="G3254" s="3">
        <v>42564</v>
      </c>
      <c r="H3254" s="4">
        <v>0.43402777777777773</v>
      </c>
      <c r="I3254" s="27">
        <f>HOUR(UBER[[#This Row],[Request Timestamp]])</f>
        <v>10</v>
      </c>
      <c r="J3254" s="4" t="str">
        <f t="shared" si="151"/>
        <v>Morning</v>
      </c>
      <c r="K3254" s="4" t="str">
        <f>TEXT(UBER[[#This Row],[Request Date]],"dddd")</f>
        <v>Wednesday</v>
      </c>
      <c r="L3254" s="2" t="str">
        <f>IF(OR(UBER[Drop Date]="NA", UBER[Drop Time]="NA"), "NA",M3254+N3254)</f>
        <v>NA</v>
      </c>
      <c r="M3254" s="3" t="s">
        <v>6</v>
      </c>
      <c r="N3254" s="4"/>
      <c r="O3254" s="4" t="str">
        <f>IF(UBER[Drop Date]="NA","No","yes")</f>
        <v>No</v>
      </c>
      <c r="P3254" s="4" t="str">
        <f t="shared" si="152"/>
        <v/>
      </c>
      <c r="Q3254" s="27" t="str">
        <f>IF(UBER[[Trip duration ]]="","",HOUR(P3254)*60 + MINUTE(P3254))</f>
        <v/>
      </c>
      <c r="R3254" s="27"/>
    </row>
    <row r="3255" spans="1:18" x14ac:dyDescent="0.3">
      <c r="A3255" s="1">
        <v>3268</v>
      </c>
      <c r="B3255" s="1" t="s">
        <v>4</v>
      </c>
      <c r="C3255" s="1">
        <v>54</v>
      </c>
      <c r="D3255" s="1" t="str">
        <f t="shared" si="150"/>
        <v>Yes</v>
      </c>
      <c r="E3255" s="1" t="s">
        <v>5</v>
      </c>
      <c r="F3255" s="2">
        <f>UBER[[#This Row],[Request Date]]+UBER[[#This Row],[Request Time]]</f>
        <v>42564.435416666667</v>
      </c>
      <c r="G3255" s="3">
        <v>42564</v>
      </c>
      <c r="H3255" s="4">
        <v>0.43541666666666662</v>
      </c>
      <c r="I3255" s="27">
        <f>HOUR(UBER[[#This Row],[Request Timestamp]])</f>
        <v>10</v>
      </c>
      <c r="J3255" s="4" t="str">
        <f t="shared" si="151"/>
        <v>Morning</v>
      </c>
      <c r="K3255" s="4" t="str">
        <f>TEXT(UBER[[#This Row],[Request Date]],"dddd")</f>
        <v>Wednesday</v>
      </c>
      <c r="L3255" s="2">
        <f>IF(OR(UBER[Drop Date]="NA", UBER[Drop Time]="NA"), "NA",M3255+N3255)</f>
        <v>42564.479861111111</v>
      </c>
      <c r="M3255" s="3">
        <v>42564</v>
      </c>
      <c r="N3255" s="4">
        <v>0.47986111111111113</v>
      </c>
      <c r="O3255" s="4" t="str">
        <f>IF(UBER[Drop Date]="NA","No","yes")</f>
        <v>yes</v>
      </c>
      <c r="P3255" s="4">
        <f t="shared" si="152"/>
        <v>4.4444444443797693E-2</v>
      </c>
      <c r="Q3255" s="27">
        <f>IF(UBER[[Trip duration ]]="","",HOUR(P3255)*60 + MINUTE(P3255))</f>
        <v>64</v>
      </c>
      <c r="R3255" s="27"/>
    </row>
    <row r="3256" spans="1:18" x14ac:dyDescent="0.3">
      <c r="A3256" s="1">
        <v>3269</v>
      </c>
      <c r="B3256" s="1" t="s">
        <v>4</v>
      </c>
      <c r="C3256" s="1" t="s">
        <v>6</v>
      </c>
      <c r="D3256" s="1" t="str">
        <f t="shared" si="150"/>
        <v>No</v>
      </c>
      <c r="E3256" s="1" t="s">
        <v>7</v>
      </c>
      <c r="F3256" s="2">
        <f>UBER[[#This Row],[Request Date]]+UBER[[#This Row],[Request Time]]</f>
        <v>42564.438194444447</v>
      </c>
      <c r="G3256" s="3">
        <v>42564</v>
      </c>
      <c r="H3256" s="4">
        <v>0.4381944444444445</v>
      </c>
      <c r="I3256" s="27">
        <f>HOUR(UBER[[#This Row],[Request Timestamp]])</f>
        <v>10</v>
      </c>
      <c r="J3256" s="4" t="str">
        <f t="shared" si="151"/>
        <v>Morning</v>
      </c>
      <c r="K3256" s="4" t="str">
        <f>TEXT(UBER[[#This Row],[Request Date]],"dddd")</f>
        <v>Wednesday</v>
      </c>
      <c r="L3256" s="2" t="str">
        <f>IF(OR(UBER[Drop Date]="NA", UBER[Drop Time]="NA"), "NA",M3256+N3256)</f>
        <v>NA</v>
      </c>
      <c r="M3256" s="3" t="s">
        <v>6</v>
      </c>
      <c r="N3256" s="4"/>
      <c r="O3256" s="4" t="str">
        <f>IF(UBER[Drop Date]="NA","No","yes")</f>
        <v>No</v>
      </c>
      <c r="P3256" s="4" t="str">
        <f t="shared" si="152"/>
        <v/>
      </c>
      <c r="Q3256" s="27" t="str">
        <f>IF(UBER[[Trip duration ]]="","",HOUR(P3256)*60 + MINUTE(P3256))</f>
        <v/>
      </c>
      <c r="R3256" s="27"/>
    </row>
    <row r="3257" spans="1:18" x14ac:dyDescent="0.3">
      <c r="A3257" s="1">
        <v>3270</v>
      </c>
      <c r="B3257" s="1" t="s">
        <v>8</v>
      </c>
      <c r="C3257" s="1">
        <v>109</v>
      </c>
      <c r="D3257" s="1" t="str">
        <f t="shared" si="150"/>
        <v>Yes</v>
      </c>
      <c r="E3257" s="1" t="s">
        <v>5</v>
      </c>
      <c r="F3257" s="2">
        <f>UBER[[#This Row],[Request Date]]+UBER[[#This Row],[Request Time]]</f>
        <v>42564.436111111114</v>
      </c>
      <c r="G3257" s="3">
        <v>42564</v>
      </c>
      <c r="H3257" s="4">
        <v>0.43611111111111112</v>
      </c>
      <c r="I3257" s="27">
        <f>HOUR(UBER[[#This Row],[Request Timestamp]])</f>
        <v>10</v>
      </c>
      <c r="J3257" s="4" t="str">
        <f t="shared" si="151"/>
        <v>Morning</v>
      </c>
      <c r="K3257" s="4" t="str">
        <f>TEXT(UBER[[#This Row],[Request Date]],"dddd")</f>
        <v>Wednesday</v>
      </c>
      <c r="L3257" s="2">
        <f>IF(OR(UBER[Drop Date]="NA", UBER[Drop Time]="NA"), "NA",M3257+N3257)</f>
        <v>42564.461111111108</v>
      </c>
      <c r="M3257" s="3">
        <v>42564</v>
      </c>
      <c r="N3257" s="4">
        <v>0.46111111111111108</v>
      </c>
      <c r="O3257" s="4" t="str">
        <f>IF(UBER[Drop Date]="NA","No","yes")</f>
        <v>yes</v>
      </c>
      <c r="P3257" s="4">
        <f t="shared" si="152"/>
        <v>2.4999999994179234E-2</v>
      </c>
      <c r="Q3257" s="27">
        <f>IF(UBER[[Trip duration ]]="","",HOUR(P3257)*60 + MINUTE(P3257))</f>
        <v>36</v>
      </c>
      <c r="R3257" s="27"/>
    </row>
    <row r="3258" spans="1:18" x14ac:dyDescent="0.3">
      <c r="A3258" s="1">
        <v>3271</v>
      </c>
      <c r="B3258" s="1" t="s">
        <v>4</v>
      </c>
      <c r="C3258" s="1">
        <v>259</v>
      </c>
      <c r="D3258" s="1" t="str">
        <f t="shared" si="150"/>
        <v>Yes</v>
      </c>
      <c r="E3258" s="1" t="s">
        <v>5</v>
      </c>
      <c r="F3258" s="2">
        <f>UBER[[#This Row],[Request Date]]+UBER[[#This Row],[Request Time]]</f>
        <v>42564.436111111114</v>
      </c>
      <c r="G3258" s="3">
        <v>42564</v>
      </c>
      <c r="H3258" s="4">
        <v>0.43611111111111112</v>
      </c>
      <c r="I3258" s="27">
        <f>HOUR(UBER[[#This Row],[Request Timestamp]])</f>
        <v>10</v>
      </c>
      <c r="J3258" s="4" t="str">
        <f t="shared" si="151"/>
        <v>Morning</v>
      </c>
      <c r="K3258" s="4" t="str">
        <f>TEXT(UBER[[#This Row],[Request Date]],"dddd")</f>
        <v>Wednesday</v>
      </c>
      <c r="L3258" s="2">
        <f>IF(OR(UBER[Drop Date]="NA", UBER[Drop Time]="NA"), "NA",M3258+N3258)</f>
        <v>42564.487500000003</v>
      </c>
      <c r="M3258" s="3">
        <v>42564</v>
      </c>
      <c r="N3258" s="4">
        <v>0.48749999999999999</v>
      </c>
      <c r="O3258" s="4" t="str">
        <f>IF(UBER[Drop Date]="NA","No","yes")</f>
        <v>yes</v>
      </c>
      <c r="P3258" s="4">
        <f t="shared" si="152"/>
        <v>5.1388888889050577E-2</v>
      </c>
      <c r="Q3258" s="27">
        <f>IF(UBER[[Trip duration ]]="","",HOUR(P3258)*60 + MINUTE(P3258))</f>
        <v>74</v>
      </c>
      <c r="R3258" s="27"/>
    </row>
    <row r="3259" spans="1:18" x14ac:dyDescent="0.3">
      <c r="A3259" s="1">
        <v>3272</v>
      </c>
      <c r="B3259" s="1" t="s">
        <v>8</v>
      </c>
      <c r="C3259" s="1" t="s">
        <v>6</v>
      </c>
      <c r="D3259" s="1" t="str">
        <f t="shared" si="150"/>
        <v>No</v>
      </c>
      <c r="E3259" s="1" t="s">
        <v>7</v>
      </c>
      <c r="F3259" s="2">
        <f>UBER[[#This Row],[Request Date]]+UBER[[#This Row],[Request Time]]</f>
        <v>42564.443055555559</v>
      </c>
      <c r="G3259" s="3">
        <v>42564</v>
      </c>
      <c r="H3259" s="4">
        <v>0.44305555555555554</v>
      </c>
      <c r="I3259" s="27">
        <f>HOUR(UBER[[#This Row],[Request Timestamp]])</f>
        <v>10</v>
      </c>
      <c r="J3259" s="4" t="str">
        <f t="shared" si="151"/>
        <v>Morning</v>
      </c>
      <c r="K3259" s="4" t="str">
        <f>TEXT(UBER[[#This Row],[Request Date]],"dddd")</f>
        <v>Wednesday</v>
      </c>
      <c r="L3259" s="2" t="str">
        <f>IF(OR(UBER[Drop Date]="NA", UBER[Drop Time]="NA"), "NA",M3259+N3259)</f>
        <v>NA</v>
      </c>
      <c r="M3259" s="3" t="s">
        <v>6</v>
      </c>
      <c r="N3259" s="4"/>
      <c r="O3259" s="4" t="str">
        <f>IF(UBER[Drop Date]="NA","No","yes")</f>
        <v>No</v>
      </c>
      <c r="P3259" s="4" t="str">
        <f t="shared" si="152"/>
        <v/>
      </c>
      <c r="Q3259" s="27" t="str">
        <f>IF(UBER[[Trip duration ]]="","",HOUR(P3259)*60 + MINUTE(P3259))</f>
        <v/>
      </c>
      <c r="R3259" s="27"/>
    </row>
    <row r="3260" spans="1:18" x14ac:dyDescent="0.3">
      <c r="A3260" s="1">
        <v>3273</v>
      </c>
      <c r="B3260" s="1" t="s">
        <v>4</v>
      </c>
      <c r="C3260" s="1">
        <v>128</v>
      </c>
      <c r="D3260" s="1" t="str">
        <f t="shared" si="150"/>
        <v>Yes</v>
      </c>
      <c r="E3260" s="1" t="s">
        <v>5</v>
      </c>
      <c r="F3260" s="2">
        <f>UBER[[#This Row],[Request Date]]+UBER[[#This Row],[Request Time]]</f>
        <v>42564.443055555559</v>
      </c>
      <c r="G3260" s="3">
        <v>42564</v>
      </c>
      <c r="H3260" s="4">
        <v>0.44305555555555554</v>
      </c>
      <c r="I3260" s="27">
        <f>HOUR(UBER[[#This Row],[Request Timestamp]])</f>
        <v>10</v>
      </c>
      <c r="J3260" s="4" t="str">
        <f t="shared" si="151"/>
        <v>Morning</v>
      </c>
      <c r="K3260" s="4" t="str">
        <f>TEXT(UBER[[#This Row],[Request Date]],"dddd")</f>
        <v>Wednesday</v>
      </c>
      <c r="L3260" s="2">
        <f>IF(OR(UBER[Drop Date]="NA", UBER[Drop Time]="NA"), "NA",M3260+N3260)</f>
        <v>42564.46875</v>
      </c>
      <c r="M3260" s="3">
        <v>42564</v>
      </c>
      <c r="N3260" s="4">
        <v>0.46875</v>
      </c>
      <c r="O3260" s="4" t="str">
        <f>IF(UBER[Drop Date]="NA","No","yes")</f>
        <v>yes</v>
      </c>
      <c r="P3260" s="4">
        <f t="shared" si="152"/>
        <v>2.569444444088731E-2</v>
      </c>
      <c r="Q3260" s="27">
        <f>IF(UBER[[Trip duration ]]="","",HOUR(P3260)*60 + MINUTE(P3260))</f>
        <v>37</v>
      </c>
      <c r="R3260" s="27"/>
    </row>
    <row r="3261" spans="1:18" x14ac:dyDescent="0.3">
      <c r="A3261" s="1">
        <v>3274</v>
      </c>
      <c r="B3261" s="1" t="s">
        <v>4</v>
      </c>
      <c r="C3261" s="1">
        <v>260</v>
      </c>
      <c r="D3261" s="1" t="str">
        <f t="shared" si="150"/>
        <v>Yes</v>
      </c>
      <c r="E3261" s="1" t="s">
        <v>5</v>
      </c>
      <c r="F3261" s="2">
        <f>UBER[[#This Row],[Request Date]]+UBER[[#This Row],[Request Time]]</f>
        <v>42564.441666666666</v>
      </c>
      <c r="G3261" s="3">
        <v>42564</v>
      </c>
      <c r="H3261" s="4">
        <v>0.44166666666666665</v>
      </c>
      <c r="I3261" s="27">
        <f>HOUR(UBER[[#This Row],[Request Timestamp]])</f>
        <v>10</v>
      </c>
      <c r="J3261" s="4" t="str">
        <f t="shared" si="151"/>
        <v>Morning</v>
      </c>
      <c r="K3261" s="4" t="str">
        <f>TEXT(UBER[[#This Row],[Request Date]],"dddd")</f>
        <v>Wednesday</v>
      </c>
      <c r="L3261" s="2">
        <f>IF(OR(UBER[Drop Date]="NA", UBER[Drop Time]="NA"), "NA",M3261+N3261)</f>
        <v>42564.482638888891</v>
      </c>
      <c r="M3261" s="3">
        <v>42564</v>
      </c>
      <c r="N3261" s="4">
        <v>0.4826388888888889</v>
      </c>
      <c r="O3261" s="4" t="str">
        <f>IF(UBER[Drop Date]="NA","No","yes")</f>
        <v>yes</v>
      </c>
      <c r="P3261" s="4">
        <f t="shared" si="152"/>
        <v>4.0972222224809229E-2</v>
      </c>
      <c r="Q3261" s="27">
        <f>IF(UBER[[Trip duration ]]="","",HOUR(P3261)*60 + MINUTE(P3261))</f>
        <v>59</v>
      </c>
      <c r="R3261" s="27"/>
    </row>
    <row r="3262" spans="1:18" x14ac:dyDescent="0.3">
      <c r="A3262" s="1">
        <v>3275</v>
      </c>
      <c r="B3262" s="1" t="s">
        <v>8</v>
      </c>
      <c r="C3262" s="1">
        <v>106</v>
      </c>
      <c r="D3262" s="1" t="str">
        <f t="shared" si="150"/>
        <v>Yes</v>
      </c>
      <c r="E3262" s="1" t="s">
        <v>5</v>
      </c>
      <c r="F3262" s="2">
        <f>UBER[[#This Row],[Request Date]]+UBER[[#This Row],[Request Time]]</f>
        <v>42564.443749999999</v>
      </c>
      <c r="G3262" s="3">
        <v>42564</v>
      </c>
      <c r="H3262" s="4">
        <v>0.44375000000000003</v>
      </c>
      <c r="I3262" s="27">
        <f>HOUR(UBER[[#This Row],[Request Timestamp]])</f>
        <v>10</v>
      </c>
      <c r="J3262" s="4" t="str">
        <f t="shared" si="151"/>
        <v>Morning</v>
      </c>
      <c r="K3262" s="4" t="str">
        <f>TEXT(UBER[[#This Row],[Request Date]],"dddd")</f>
        <v>Wednesday</v>
      </c>
      <c r="L3262" s="2">
        <f>IF(OR(UBER[Drop Date]="NA", UBER[Drop Time]="NA"), "NA",M3262+N3262)</f>
        <v>42564.48541666667</v>
      </c>
      <c r="M3262" s="3">
        <v>42564</v>
      </c>
      <c r="N3262" s="4">
        <v>0.48541666666666666</v>
      </c>
      <c r="O3262" s="4" t="str">
        <f>IF(UBER[Drop Date]="NA","No","yes")</f>
        <v>yes</v>
      </c>
      <c r="P3262" s="4">
        <f t="shared" si="152"/>
        <v>4.1666666671517305E-2</v>
      </c>
      <c r="Q3262" s="27">
        <f>IF(UBER[[Trip duration ]]="","",HOUR(P3262)*60 + MINUTE(P3262))</f>
        <v>60</v>
      </c>
      <c r="R3262" s="27"/>
    </row>
    <row r="3263" spans="1:18" x14ac:dyDescent="0.3">
      <c r="A3263" s="1">
        <v>3276</v>
      </c>
      <c r="B3263" s="1" t="s">
        <v>4</v>
      </c>
      <c r="C3263" s="1">
        <v>247</v>
      </c>
      <c r="D3263" s="1" t="str">
        <f t="shared" si="150"/>
        <v>Yes</v>
      </c>
      <c r="E3263" s="1" t="s">
        <v>5</v>
      </c>
      <c r="F3263" s="2">
        <f>UBER[[#This Row],[Request Date]]+UBER[[#This Row],[Request Time]]</f>
        <v>42564.445833333331</v>
      </c>
      <c r="G3263" s="3">
        <v>42564</v>
      </c>
      <c r="H3263" s="4">
        <v>0.4458333333333333</v>
      </c>
      <c r="I3263" s="27">
        <f>HOUR(UBER[[#This Row],[Request Timestamp]])</f>
        <v>10</v>
      </c>
      <c r="J3263" s="4" t="str">
        <f t="shared" si="151"/>
        <v>Morning</v>
      </c>
      <c r="K3263" s="4" t="str">
        <f>TEXT(UBER[[#This Row],[Request Date]],"dddd")</f>
        <v>Wednesday</v>
      </c>
      <c r="L3263" s="2">
        <f>IF(OR(UBER[Drop Date]="NA", UBER[Drop Time]="NA"), "NA",M3263+N3263)</f>
        <v>42564.461805555555</v>
      </c>
      <c r="M3263" s="3">
        <v>42564</v>
      </c>
      <c r="N3263" s="4">
        <v>0.46180555555555558</v>
      </c>
      <c r="O3263" s="4" t="str">
        <f>IF(UBER[Drop Date]="NA","No","yes")</f>
        <v>yes</v>
      </c>
      <c r="P3263" s="4">
        <f t="shared" si="152"/>
        <v>1.5972222223354038E-2</v>
      </c>
      <c r="Q3263" s="27">
        <f>IF(UBER[[Trip duration ]]="","",HOUR(P3263)*60 + MINUTE(P3263))</f>
        <v>23</v>
      </c>
      <c r="R3263" s="27"/>
    </row>
    <row r="3264" spans="1:18" x14ac:dyDescent="0.3">
      <c r="A3264" s="1">
        <v>3277</v>
      </c>
      <c r="B3264" s="1" t="s">
        <v>8</v>
      </c>
      <c r="C3264" s="1">
        <v>294</v>
      </c>
      <c r="D3264" s="1" t="str">
        <f t="shared" si="150"/>
        <v>Yes</v>
      </c>
      <c r="E3264" s="1" t="s">
        <v>5</v>
      </c>
      <c r="F3264" s="2">
        <f>UBER[[#This Row],[Request Date]]+UBER[[#This Row],[Request Time]]</f>
        <v>42564.445138888892</v>
      </c>
      <c r="G3264" s="3">
        <v>42564</v>
      </c>
      <c r="H3264" s="4">
        <v>0.44513888888888892</v>
      </c>
      <c r="I3264" s="27">
        <f>HOUR(UBER[[#This Row],[Request Timestamp]])</f>
        <v>10</v>
      </c>
      <c r="J3264" s="4" t="str">
        <f t="shared" si="151"/>
        <v>Morning</v>
      </c>
      <c r="K3264" s="4" t="str">
        <f>TEXT(UBER[[#This Row],[Request Date]],"dddd")</f>
        <v>Wednesday</v>
      </c>
      <c r="L3264" s="2">
        <f>IF(OR(UBER[Drop Date]="NA", UBER[Drop Time]="NA"), "NA",M3264+N3264)</f>
        <v>42564.462500000001</v>
      </c>
      <c r="M3264" s="3">
        <v>42564</v>
      </c>
      <c r="N3264" s="4">
        <v>0.46249999999999997</v>
      </c>
      <c r="O3264" s="4" t="str">
        <f>IF(UBER[Drop Date]="NA","No","yes")</f>
        <v>yes</v>
      </c>
      <c r="P3264" s="4">
        <f t="shared" si="152"/>
        <v>1.7361111109494232E-2</v>
      </c>
      <c r="Q3264" s="27">
        <f>IF(UBER[[Trip duration ]]="","",HOUR(P3264)*60 + MINUTE(P3264))</f>
        <v>25</v>
      </c>
      <c r="R3264" s="27"/>
    </row>
    <row r="3265" spans="1:18" x14ac:dyDescent="0.3">
      <c r="A3265" s="1">
        <v>3278</v>
      </c>
      <c r="B3265" s="1" t="s">
        <v>8</v>
      </c>
      <c r="C3265" s="1" t="s">
        <v>6</v>
      </c>
      <c r="D3265" s="1" t="str">
        <f t="shared" si="150"/>
        <v>No</v>
      </c>
      <c r="E3265" s="1" t="s">
        <v>7</v>
      </c>
      <c r="F3265" s="2">
        <f>UBER[[#This Row],[Request Date]]+UBER[[#This Row],[Request Time]]</f>
        <v>42564.444444444445</v>
      </c>
      <c r="G3265" s="3">
        <v>42564</v>
      </c>
      <c r="H3265" s="4">
        <v>0.44444444444444442</v>
      </c>
      <c r="I3265" s="27">
        <f>HOUR(UBER[[#This Row],[Request Timestamp]])</f>
        <v>10</v>
      </c>
      <c r="J3265" s="4" t="str">
        <f t="shared" si="151"/>
        <v>Morning</v>
      </c>
      <c r="K3265" s="4" t="str">
        <f>TEXT(UBER[[#This Row],[Request Date]],"dddd")</f>
        <v>Wednesday</v>
      </c>
      <c r="L3265" s="2" t="str">
        <f>IF(OR(UBER[Drop Date]="NA", UBER[Drop Time]="NA"), "NA",M3265+N3265)</f>
        <v>NA</v>
      </c>
      <c r="M3265" s="3" t="s">
        <v>6</v>
      </c>
      <c r="N3265" s="4"/>
      <c r="O3265" s="4" t="str">
        <f>IF(UBER[Drop Date]="NA","No","yes")</f>
        <v>No</v>
      </c>
      <c r="P3265" s="4" t="str">
        <f t="shared" si="152"/>
        <v/>
      </c>
      <c r="Q3265" s="27" t="str">
        <f>IF(UBER[[Trip duration ]]="","",HOUR(P3265)*60 + MINUTE(P3265))</f>
        <v/>
      </c>
      <c r="R3265" s="27"/>
    </row>
    <row r="3266" spans="1:18" x14ac:dyDescent="0.3">
      <c r="A3266" s="1">
        <v>3279</v>
      </c>
      <c r="B3266" s="1" t="s">
        <v>4</v>
      </c>
      <c r="C3266" s="1" t="s">
        <v>6</v>
      </c>
      <c r="D3266" s="1" t="str">
        <f t="shared" ref="D3266:D3329" si="153">IF(C:C="NA","No","Yes")</f>
        <v>No</v>
      </c>
      <c r="E3266" s="1" t="s">
        <v>7</v>
      </c>
      <c r="F3266" s="2">
        <f>UBER[[#This Row],[Request Date]]+UBER[[#This Row],[Request Time]]</f>
        <v>42564.445138888892</v>
      </c>
      <c r="G3266" s="3">
        <v>42564</v>
      </c>
      <c r="H3266" s="4">
        <v>0.44513888888888892</v>
      </c>
      <c r="I3266" s="27">
        <f>HOUR(UBER[[#This Row],[Request Timestamp]])</f>
        <v>10</v>
      </c>
      <c r="J3266" s="4" t="str">
        <f t="shared" ref="J3266:J3329" si="154">IF(HOUR(H3266)&lt;4,"Late Night",
 IF(HOUR(H3266)&lt;8,"Early Morning",
 IF(HOUR(H3266)&lt;12,"Morning",
 IF(HOUR(H3266)&lt;17,"Afternoon",
 IF(HOUR(H3266)&lt;21,"Evening","Night")))))</f>
        <v>Morning</v>
      </c>
      <c r="K3266" s="4" t="str">
        <f>TEXT(UBER[[#This Row],[Request Date]],"dddd")</f>
        <v>Wednesday</v>
      </c>
      <c r="L3266" s="2" t="str">
        <f>IF(OR(UBER[Drop Date]="NA", UBER[Drop Time]="NA"), "NA",M3266+N3266)</f>
        <v>NA</v>
      </c>
      <c r="M3266" s="3" t="s">
        <v>6</v>
      </c>
      <c r="N3266" s="4"/>
      <c r="O3266" s="4" t="str">
        <f>IF(UBER[Drop Date]="NA","No","yes")</f>
        <v>No</v>
      </c>
      <c r="P3266" s="4" t="str">
        <f t="shared" ref="P3266:P3329" si="155">IF(OR(L3266="NA",F3266="NA"), "", L3266 - F3266)</f>
        <v/>
      </c>
      <c r="Q3266" s="27" t="str">
        <f>IF(UBER[[Trip duration ]]="","",HOUR(P3266)*60 + MINUTE(P3266))</f>
        <v/>
      </c>
      <c r="R3266" s="27"/>
    </row>
    <row r="3267" spans="1:18" x14ac:dyDescent="0.3">
      <c r="A3267" s="1">
        <v>3280</v>
      </c>
      <c r="B3267" s="1" t="s">
        <v>4</v>
      </c>
      <c r="C3267" s="1">
        <v>290</v>
      </c>
      <c r="D3267" s="1" t="str">
        <f t="shared" si="153"/>
        <v>Yes</v>
      </c>
      <c r="E3267" s="1" t="s">
        <v>5</v>
      </c>
      <c r="F3267" s="2">
        <f>UBER[[#This Row],[Request Date]]+UBER[[#This Row],[Request Time]]</f>
        <v>42564.446527777778</v>
      </c>
      <c r="G3267" s="3">
        <v>42564</v>
      </c>
      <c r="H3267" s="4">
        <v>0.4465277777777778</v>
      </c>
      <c r="I3267" s="27">
        <f>HOUR(UBER[[#This Row],[Request Timestamp]])</f>
        <v>10</v>
      </c>
      <c r="J3267" s="4" t="str">
        <f t="shared" si="154"/>
        <v>Morning</v>
      </c>
      <c r="K3267" s="4" t="str">
        <f>TEXT(UBER[[#This Row],[Request Date]],"dddd")</f>
        <v>Wednesday</v>
      </c>
      <c r="L3267" s="2">
        <f>IF(OR(UBER[Drop Date]="NA", UBER[Drop Time]="NA"), "NA",M3267+N3267)</f>
        <v>42564.474305555559</v>
      </c>
      <c r="M3267" s="3">
        <v>42564</v>
      </c>
      <c r="N3267" s="4">
        <v>0.47430555555555554</v>
      </c>
      <c r="O3267" s="4" t="str">
        <f>IF(UBER[Drop Date]="NA","No","yes")</f>
        <v>yes</v>
      </c>
      <c r="P3267" s="4">
        <f t="shared" si="155"/>
        <v>2.7777777781011537E-2</v>
      </c>
      <c r="Q3267" s="27">
        <f>IF(UBER[[Trip duration ]]="","",HOUR(P3267)*60 + MINUTE(P3267))</f>
        <v>40</v>
      </c>
      <c r="R3267" s="27"/>
    </row>
    <row r="3268" spans="1:18" x14ac:dyDescent="0.3">
      <c r="A3268" s="1">
        <v>3281</v>
      </c>
      <c r="B3268" s="1" t="s">
        <v>8</v>
      </c>
      <c r="C3268" s="1">
        <v>251</v>
      </c>
      <c r="D3268" s="1" t="str">
        <f t="shared" si="153"/>
        <v>Yes</v>
      </c>
      <c r="E3268" s="1" t="s">
        <v>5</v>
      </c>
      <c r="F3268" s="2">
        <f>UBER[[#This Row],[Request Date]]+UBER[[#This Row],[Request Time]]</f>
        <v>42564.447916666664</v>
      </c>
      <c r="G3268" s="3">
        <v>42564</v>
      </c>
      <c r="H3268" s="4">
        <v>0.44791666666666669</v>
      </c>
      <c r="I3268" s="27">
        <f>HOUR(UBER[[#This Row],[Request Timestamp]])</f>
        <v>10</v>
      </c>
      <c r="J3268" s="4" t="str">
        <f t="shared" si="154"/>
        <v>Morning</v>
      </c>
      <c r="K3268" s="4" t="str">
        <f>TEXT(UBER[[#This Row],[Request Date]],"dddd")</f>
        <v>Wednesday</v>
      </c>
      <c r="L3268" s="2">
        <f>IF(OR(UBER[Drop Date]="NA", UBER[Drop Time]="NA"), "NA",M3268+N3268)</f>
        <v>42564.470138888886</v>
      </c>
      <c r="M3268" s="3">
        <v>42564</v>
      </c>
      <c r="N3268" s="4">
        <v>0.47013888888888888</v>
      </c>
      <c r="O3268" s="4" t="str">
        <f>IF(UBER[Drop Date]="NA","No","yes")</f>
        <v>yes</v>
      </c>
      <c r="P3268" s="4">
        <f t="shared" si="155"/>
        <v>2.2222222221898846E-2</v>
      </c>
      <c r="Q3268" s="27">
        <f>IF(UBER[[Trip duration ]]="","",HOUR(P3268)*60 + MINUTE(P3268))</f>
        <v>32</v>
      </c>
      <c r="R3268" s="27"/>
    </row>
    <row r="3269" spans="1:18" x14ac:dyDescent="0.3">
      <c r="A3269" s="1">
        <v>3282</v>
      </c>
      <c r="B3269" s="1" t="s">
        <v>4</v>
      </c>
      <c r="C3269" s="1">
        <v>75</v>
      </c>
      <c r="D3269" s="1" t="str">
        <f t="shared" si="153"/>
        <v>Yes</v>
      </c>
      <c r="E3269" s="1" t="s">
        <v>5</v>
      </c>
      <c r="F3269" s="2">
        <f>UBER[[#This Row],[Request Date]]+UBER[[#This Row],[Request Time]]</f>
        <v>42564.449305555558</v>
      </c>
      <c r="G3269" s="3">
        <v>42564</v>
      </c>
      <c r="H3269" s="4">
        <v>0.44930555555555557</v>
      </c>
      <c r="I3269" s="27">
        <f>HOUR(UBER[[#This Row],[Request Timestamp]])</f>
        <v>10</v>
      </c>
      <c r="J3269" s="4" t="str">
        <f t="shared" si="154"/>
        <v>Morning</v>
      </c>
      <c r="K3269" s="4" t="str">
        <f>TEXT(UBER[[#This Row],[Request Date]],"dddd")</f>
        <v>Wednesday</v>
      </c>
      <c r="L3269" s="2">
        <f>IF(OR(UBER[Drop Date]="NA", UBER[Drop Time]="NA"), "NA",M3269+N3269)</f>
        <v>42564.474999999999</v>
      </c>
      <c r="M3269" s="3">
        <v>42564</v>
      </c>
      <c r="N3269" s="4">
        <v>0.47500000000000003</v>
      </c>
      <c r="O3269" s="4" t="str">
        <f>IF(UBER[Drop Date]="NA","No","yes")</f>
        <v>yes</v>
      </c>
      <c r="P3269" s="4">
        <f t="shared" si="155"/>
        <v>2.569444444088731E-2</v>
      </c>
      <c r="Q3269" s="27">
        <f>IF(UBER[[Trip duration ]]="","",HOUR(P3269)*60 + MINUTE(P3269))</f>
        <v>37</v>
      </c>
      <c r="R3269" s="27"/>
    </row>
    <row r="3270" spans="1:18" x14ac:dyDescent="0.3">
      <c r="A3270" s="1">
        <v>3283</v>
      </c>
      <c r="B3270" s="1" t="s">
        <v>8</v>
      </c>
      <c r="C3270" s="1">
        <v>281</v>
      </c>
      <c r="D3270" s="1" t="str">
        <f t="shared" si="153"/>
        <v>Yes</v>
      </c>
      <c r="E3270" s="1" t="s">
        <v>5</v>
      </c>
      <c r="F3270" s="2">
        <f>UBER[[#This Row],[Request Date]]+UBER[[#This Row],[Request Time]]</f>
        <v>42564.45208333333</v>
      </c>
      <c r="G3270" s="3">
        <v>42564</v>
      </c>
      <c r="H3270" s="4">
        <v>0.45208333333333334</v>
      </c>
      <c r="I3270" s="27">
        <f>HOUR(UBER[[#This Row],[Request Timestamp]])</f>
        <v>10</v>
      </c>
      <c r="J3270" s="4" t="str">
        <f t="shared" si="154"/>
        <v>Morning</v>
      </c>
      <c r="K3270" s="4" t="str">
        <f>TEXT(UBER[[#This Row],[Request Date]],"dddd")</f>
        <v>Wednesday</v>
      </c>
      <c r="L3270" s="2">
        <f>IF(OR(UBER[Drop Date]="NA", UBER[Drop Time]="NA"), "NA",M3270+N3270)</f>
        <v>42564.48333333333</v>
      </c>
      <c r="M3270" s="3">
        <v>42564</v>
      </c>
      <c r="N3270" s="4">
        <v>0.48333333333333334</v>
      </c>
      <c r="O3270" s="4" t="str">
        <f>IF(UBER[Drop Date]="NA","No","yes")</f>
        <v>yes</v>
      </c>
      <c r="P3270" s="4">
        <f t="shared" si="155"/>
        <v>3.125E-2</v>
      </c>
      <c r="Q3270" s="27">
        <f>IF(UBER[[Trip duration ]]="","",HOUR(P3270)*60 + MINUTE(P3270))</f>
        <v>45</v>
      </c>
      <c r="R3270" s="27"/>
    </row>
    <row r="3271" spans="1:18" x14ac:dyDescent="0.3">
      <c r="A3271" s="1">
        <v>3284</v>
      </c>
      <c r="B3271" s="1" t="s">
        <v>4</v>
      </c>
      <c r="C3271" s="1" t="s">
        <v>6</v>
      </c>
      <c r="D3271" s="1" t="str">
        <f t="shared" si="153"/>
        <v>No</v>
      </c>
      <c r="E3271" s="1" t="s">
        <v>7</v>
      </c>
      <c r="F3271" s="2">
        <f>UBER[[#This Row],[Request Date]]+UBER[[#This Row],[Request Time]]</f>
        <v>42564.450694444444</v>
      </c>
      <c r="G3271" s="3">
        <v>42564</v>
      </c>
      <c r="H3271" s="4">
        <v>0.45069444444444445</v>
      </c>
      <c r="I3271" s="27">
        <f>HOUR(UBER[[#This Row],[Request Timestamp]])</f>
        <v>10</v>
      </c>
      <c r="J3271" s="4" t="str">
        <f t="shared" si="154"/>
        <v>Morning</v>
      </c>
      <c r="K3271" s="4" t="str">
        <f>TEXT(UBER[[#This Row],[Request Date]],"dddd")</f>
        <v>Wednesday</v>
      </c>
      <c r="L3271" s="2" t="str">
        <f>IF(OR(UBER[Drop Date]="NA", UBER[Drop Time]="NA"), "NA",M3271+N3271)</f>
        <v>NA</v>
      </c>
      <c r="M3271" s="3" t="s">
        <v>6</v>
      </c>
      <c r="N3271" s="4"/>
      <c r="O3271" s="4" t="str">
        <f>IF(UBER[Drop Date]="NA","No","yes")</f>
        <v>No</v>
      </c>
      <c r="P3271" s="4" t="str">
        <f t="shared" si="155"/>
        <v/>
      </c>
      <c r="Q3271" s="27" t="str">
        <f>IF(UBER[[Trip duration ]]="","",HOUR(P3271)*60 + MINUTE(P3271))</f>
        <v/>
      </c>
      <c r="R3271" s="27"/>
    </row>
    <row r="3272" spans="1:18" x14ac:dyDescent="0.3">
      <c r="A3272" s="1">
        <v>3285</v>
      </c>
      <c r="B3272" s="1" t="s">
        <v>4</v>
      </c>
      <c r="C3272" s="1">
        <v>92</v>
      </c>
      <c r="D3272" s="1" t="str">
        <f t="shared" si="153"/>
        <v>Yes</v>
      </c>
      <c r="E3272" s="1" t="s">
        <v>5</v>
      </c>
      <c r="F3272" s="2">
        <f>UBER[[#This Row],[Request Date]]+UBER[[#This Row],[Request Time]]</f>
        <v>42564.457638888889</v>
      </c>
      <c r="G3272" s="3">
        <v>42564</v>
      </c>
      <c r="H3272" s="4">
        <v>0.45763888888888887</v>
      </c>
      <c r="I3272" s="27">
        <f>HOUR(UBER[[#This Row],[Request Timestamp]])</f>
        <v>10</v>
      </c>
      <c r="J3272" s="4" t="str">
        <f t="shared" si="154"/>
        <v>Morning</v>
      </c>
      <c r="K3272" s="4" t="str">
        <f>TEXT(UBER[[#This Row],[Request Date]],"dddd")</f>
        <v>Wednesday</v>
      </c>
      <c r="L3272" s="2">
        <f>IF(OR(UBER[Drop Date]="NA", UBER[Drop Time]="NA"), "NA",M3272+N3272)</f>
        <v>42564.5</v>
      </c>
      <c r="M3272" s="3">
        <v>42564</v>
      </c>
      <c r="N3272" s="4">
        <v>0.5</v>
      </c>
      <c r="O3272" s="4" t="str">
        <f>IF(UBER[Drop Date]="NA","No","yes")</f>
        <v>yes</v>
      </c>
      <c r="P3272" s="4">
        <f t="shared" si="155"/>
        <v>4.2361111110949423E-2</v>
      </c>
      <c r="Q3272" s="27">
        <f>IF(UBER[[Trip duration ]]="","",HOUR(P3272)*60 + MINUTE(P3272))</f>
        <v>61</v>
      </c>
      <c r="R3272" s="27"/>
    </row>
    <row r="3273" spans="1:18" x14ac:dyDescent="0.3">
      <c r="A3273" s="1">
        <v>3286</v>
      </c>
      <c r="B3273" s="1" t="s">
        <v>8</v>
      </c>
      <c r="C3273" s="1">
        <v>68</v>
      </c>
      <c r="D3273" s="1" t="str">
        <f t="shared" si="153"/>
        <v>Yes</v>
      </c>
      <c r="E3273" s="1" t="s">
        <v>9</v>
      </c>
      <c r="F3273" s="2">
        <f>UBER[[#This Row],[Request Date]]+UBER[[#This Row],[Request Time]]</f>
        <v>42564.465277777781</v>
      </c>
      <c r="G3273" s="3">
        <v>42564</v>
      </c>
      <c r="H3273" s="4">
        <v>0.46527777777777773</v>
      </c>
      <c r="I3273" s="27">
        <f>HOUR(UBER[[#This Row],[Request Timestamp]])</f>
        <v>11</v>
      </c>
      <c r="J3273" s="4" t="str">
        <f t="shared" si="154"/>
        <v>Morning</v>
      </c>
      <c r="K3273" s="4" t="str">
        <f>TEXT(UBER[[#This Row],[Request Date]],"dddd")</f>
        <v>Wednesday</v>
      </c>
      <c r="L3273" s="2" t="str">
        <f>IF(OR(UBER[Drop Date]="NA", UBER[Drop Time]="NA"), "NA",M3273+N3273)</f>
        <v>NA</v>
      </c>
      <c r="M3273" s="3" t="s">
        <v>6</v>
      </c>
      <c r="N3273" s="4"/>
      <c r="O3273" s="4" t="str">
        <f>IF(UBER[Drop Date]="NA","No","yes")</f>
        <v>No</v>
      </c>
      <c r="P3273" s="4" t="str">
        <f t="shared" si="155"/>
        <v/>
      </c>
      <c r="Q3273" s="27" t="str">
        <f>IF(UBER[[Trip duration ]]="","",HOUR(P3273)*60 + MINUTE(P3273))</f>
        <v/>
      </c>
      <c r="R3273" s="27"/>
    </row>
    <row r="3274" spans="1:18" x14ac:dyDescent="0.3">
      <c r="A3274" s="1">
        <v>3287</v>
      </c>
      <c r="B3274" s="1" t="s">
        <v>8</v>
      </c>
      <c r="C3274" s="1">
        <v>234</v>
      </c>
      <c r="D3274" s="1" t="str">
        <f t="shared" si="153"/>
        <v>Yes</v>
      </c>
      <c r="E3274" s="1" t="s">
        <v>9</v>
      </c>
      <c r="F3274" s="2">
        <f>UBER[[#This Row],[Request Date]]+UBER[[#This Row],[Request Time]]</f>
        <v>42564.467361111114</v>
      </c>
      <c r="G3274" s="3">
        <v>42564</v>
      </c>
      <c r="H3274" s="4">
        <v>0.46736111111111112</v>
      </c>
      <c r="I3274" s="27">
        <f>HOUR(UBER[[#This Row],[Request Timestamp]])</f>
        <v>11</v>
      </c>
      <c r="J3274" s="4" t="str">
        <f t="shared" si="154"/>
        <v>Morning</v>
      </c>
      <c r="K3274" s="4" t="str">
        <f>TEXT(UBER[[#This Row],[Request Date]],"dddd")</f>
        <v>Wednesday</v>
      </c>
      <c r="L3274" s="2" t="str">
        <f>IF(OR(UBER[Drop Date]="NA", UBER[Drop Time]="NA"), "NA",M3274+N3274)</f>
        <v>NA</v>
      </c>
      <c r="M3274" s="3" t="s">
        <v>6</v>
      </c>
      <c r="N3274" s="4"/>
      <c r="O3274" s="4" t="str">
        <f>IF(UBER[Drop Date]="NA","No","yes")</f>
        <v>No</v>
      </c>
      <c r="P3274" s="4" t="str">
        <f t="shared" si="155"/>
        <v/>
      </c>
      <c r="Q3274" s="27" t="str">
        <f>IF(UBER[[Trip duration ]]="","",HOUR(P3274)*60 + MINUTE(P3274))</f>
        <v/>
      </c>
      <c r="R3274" s="27"/>
    </row>
    <row r="3275" spans="1:18" x14ac:dyDescent="0.3">
      <c r="A3275" s="1">
        <v>3288</v>
      </c>
      <c r="B3275" s="1" t="s">
        <v>8</v>
      </c>
      <c r="C3275" s="1" t="s">
        <v>6</v>
      </c>
      <c r="D3275" s="1" t="str">
        <f t="shared" si="153"/>
        <v>No</v>
      </c>
      <c r="E3275" s="1" t="s">
        <v>7</v>
      </c>
      <c r="F3275" s="2">
        <f>UBER[[#This Row],[Request Date]]+UBER[[#This Row],[Request Time]]</f>
        <v>42564.460416666669</v>
      </c>
      <c r="G3275" s="3">
        <v>42564</v>
      </c>
      <c r="H3275" s="4">
        <v>0.4604166666666667</v>
      </c>
      <c r="I3275" s="27">
        <f>HOUR(UBER[[#This Row],[Request Timestamp]])</f>
        <v>11</v>
      </c>
      <c r="J3275" s="4" t="str">
        <f t="shared" si="154"/>
        <v>Morning</v>
      </c>
      <c r="K3275" s="4" t="str">
        <f>TEXT(UBER[[#This Row],[Request Date]],"dddd")</f>
        <v>Wednesday</v>
      </c>
      <c r="L3275" s="2" t="str">
        <f>IF(OR(UBER[Drop Date]="NA", UBER[Drop Time]="NA"), "NA",M3275+N3275)</f>
        <v>NA</v>
      </c>
      <c r="M3275" s="3" t="s">
        <v>6</v>
      </c>
      <c r="N3275" s="4"/>
      <c r="O3275" s="4" t="str">
        <f>IF(UBER[Drop Date]="NA","No","yes")</f>
        <v>No</v>
      </c>
      <c r="P3275" s="4" t="str">
        <f t="shared" si="155"/>
        <v/>
      </c>
      <c r="Q3275" s="27" t="str">
        <f>IF(UBER[[Trip duration ]]="","",HOUR(P3275)*60 + MINUTE(P3275))</f>
        <v/>
      </c>
      <c r="R3275" s="27"/>
    </row>
    <row r="3276" spans="1:18" x14ac:dyDescent="0.3">
      <c r="A3276" s="1">
        <v>3289</v>
      </c>
      <c r="B3276" s="1" t="s">
        <v>8</v>
      </c>
      <c r="C3276" s="1">
        <v>114</v>
      </c>
      <c r="D3276" s="1" t="str">
        <f t="shared" si="153"/>
        <v>Yes</v>
      </c>
      <c r="E3276" s="1" t="s">
        <v>5</v>
      </c>
      <c r="F3276" s="2">
        <f>UBER[[#This Row],[Request Date]]+UBER[[#This Row],[Request Time]]</f>
        <v>42564.462500000001</v>
      </c>
      <c r="G3276" s="3">
        <v>42564</v>
      </c>
      <c r="H3276" s="4">
        <v>0.46249999999999997</v>
      </c>
      <c r="I3276" s="27">
        <f>HOUR(UBER[[#This Row],[Request Timestamp]])</f>
        <v>11</v>
      </c>
      <c r="J3276" s="4" t="str">
        <f t="shared" si="154"/>
        <v>Morning</v>
      </c>
      <c r="K3276" s="4" t="str">
        <f>TEXT(UBER[[#This Row],[Request Date]],"dddd")</f>
        <v>Wednesday</v>
      </c>
      <c r="L3276" s="2">
        <f>IF(OR(UBER[Drop Date]="NA", UBER[Drop Time]="NA"), "NA",M3276+N3276)</f>
        <v>42564.493750000001</v>
      </c>
      <c r="M3276" s="3">
        <v>42564</v>
      </c>
      <c r="N3276" s="4">
        <v>0.49374999999999997</v>
      </c>
      <c r="O3276" s="4" t="str">
        <f>IF(UBER[Drop Date]="NA","No","yes")</f>
        <v>yes</v>
      </c>
      <c r="P3276" s="4">
        <f t="shared" si="155"/>
        <v>3.125E-2</v>
      </c>
      <c r="Q3276" s="27">
        <f>IF(UBER[[Trip duration ]]="","",HOUR(P3276)*60 + MINUTE(P3276))</f>
        <v>45</v>
      </c>
      <c r="R3276" s="27"/>
    </row>
    <row r="3277" spans="1:18" x14ac:dyDescent="0.3">
      <c r="A3277" s="1">
        <v>3290</v>
      </c>
      <c r="B3277" s="1" t="s">
        <v>8</v>
      </c>
      <c r="C3277" s="1" t="s">
        <v>6</v>
      </c>
      <c r="D3277" s="1" t="str">
        <f t="shared" si="153"/>
        <v>No</v>
      </c>
      <c r="E3277" s="1" t="s">
        <v>7</v>
      </c>
      <c r="F3277" s="2">
        <f>UBER[[#This Row],[Request Date]]+UBER[[#This Row],[Request Time]]</f>
        <v>42564.468055555553</v>
      </c>
      <c r="G3277" s="3">
        <v>42564</v>
      </c>
      <c r="H3277" s="4">
        <v>0.4680555555555555</v>
      </c>
      <c r="I3277" s="27">
        <f>HOUR(UBER[[#This Row],[Request Timestamp]])</f>
        <v>11</v>
      </c>
      <c r="J3277" s="4" t="str">
        <f t="shared" si="154"/>
        <v>Morning</v>
      </c>
      <c r="K3277" s="4" t="str">
        <f>TEXT(UBER[[#This Row],[Request Date]],"dddd")</f>
        <v>Wednesday</v>
      </c>
      <c r="L3277" s="2" t="str">
        <f>IF(OR(UBER[Drop Date]="NA", UBER[Drop Time]="NA"), "NA",M3277+N3277)</f>
        <v>NA</v>
      </c>
      <c r="M3277" s="3" t="s">
        <v>6</v>
      </c>
      <c r="N3277" s="4"/>
      <c r="O3277" s="4" t="str">
        <f>IF(UBER[Drop Date]="NA","No","yes")</f>
        <v>No</v>
      </c>
      <c r="P3277" s="4" t="str">
        <f t="shared" si="155"/>
        <v/>
      </c>
      <c r="Q3277" s="27" t="str">
        <f>IF(UBER[[Trip duration ]]="","",HOUR(P3277)*60 + MINUTE(P3277))</f>
        <v/>
      </c>
      <c r="R3277" s="27"/>
    </row>
    <row r="3278" spans="1:18" x14ac:dyDescent="0.3">
      <c r="A3278" s="1">
        <v>3291</v>
      </c>
      <c r="B3278" s="1" t="s">
        <v>8</v>
      </c>
      <c r="C3278" s="1">
        <v>185</v>
      </c>
      <c r="D3278" s="1" t="str">
        <f t="shared" si="153"/>
        <v>Yes</v>
      </c>
      <c r="E3278" s="1" t="s">
        <v>5</v>
      </c>
      <c r="F3278" s="2">
        <f>UBER[[#This Row],[Request Date]]+UBER[[#This Row],[Request Time]]</f>
        <v>42564.465277777781</v>
      </c>
      <c r="G3278" s="3">
        <v>42564</v>
      </c>
      <c r="H3278" s="4">
        <v>0.46527777777777773</v>
      </c>
      <c r="I3278" s="27">
        <f>HOUR(UBER[[#This Row],[Request Timestamp]])</f>
        <v>11</v>
      </c>
      <c r="J3278" s="4" t="str">
        <f t="shared" si="154"/>
        <v>Morning</v>
      </c>
      <c r="K3278" s="4" t="str">
        <f>TEXT(UBER[[#This Row],[Request Date]],"dddd")</f>
        <v>Wednesday</v>
      </c>
      <c r="L3278" s="2">
        <f>IF(OR(UBER[Drop Date]="NA", UBER[Drop Time]="NA"), "NA",M3278+N3278)</f>
        <v>42564.521527777775</v>
      </c>
      <c r="M3278" s="3">
        <v>42564</v>
      </c>
      <c r="N3278" s="4">
        <v>0.52152777777777781</v>
      </c>
      <c r="O3278" s="4" t="str">
        <f>IF(UBER[Drop Date]="NA","No","yes")</f>
        <v>yes</v>
      </c>
      <c r="P3278" s="4">
        <f t="shared" si="155"/>
        <v>5.6249999994179234E-2</v>
      </c>
      <c r="Q3278" s="27">
        <f>IF(UBER[[Trip duration ]]="","",HOUR(P3278)*60 + MINUTE(P3278))</f>
        <v>81</v>
      </c>
      <c r="R3278" s="27"/>
    </row>
    <row r="3279" spans="1:18" x14ac:dyDescent="0.3">
      <c r="A3279" s="1">
        <v>3292</v>
      </c>
      <c r="B3279" s="1" t="s">
        <v>4</v>
      </c>
      <c r="C3279" s="1">
        <v>104</v>
      </c>
      <c r="D3279" s="1" t="str">
        <f t="shared" si="153"/>
        <v>Yes</v>
      </c>
      <c r="E3279" s="1" t="s">
        <v>9</v>
      </c>
      <c r="F3279" s="2">
        <f>UBER[[#This Row],[Request Date]]+UBER[[#This Row],[Request Time]]</f>
        <v>42564.470833333333</v>
      </c>
      <c r="G3279" s="3">
        <v>42564</v>
      </c>
      <c r="H3279" s="4">
        <v>0.47083333333333338</v>
      </c>
      <c r="I3279" s="27">
        <f>HOUR(UBER[[#This Row],[Request Timestamp]])</f>
        <v>11</v>
      </c>
      <c r="J3279" s="4" t="str">
        <f t="shared" si="154"/>
        <v>Morning</v>
      </c>
      <c r="K3279" s="4" t="str">
        <f>TEXT(UBER[[#This Row],[Request Date]],"dddd")</f>
        <v>Wednesday</v>
      </c>
      <c r="L3279" s="2" t="str">
        <f>IF(OR(UBER[Drop Date]="NA", UBER[Drop Time]="NA"), "NA",M3279+N3279)</f>
        <v>NA</v>
      </c>
      <c r="M3279" s="3" t="s">
        <v>6</v>
      </c>
      <c r="N3279" s="4"/>
      <c r="O3279" s="4" t="str">
        <f>IF(UBER[Drop Date]="NA","No","yes")</f>
        <v>No</v>
      </c>
      <c r="P3279" s="4" t="str">
        <f t="shared" si="155"/>
        <v/>
      </c>
      <c r="Q3279" s="27" t="str">
        <f>IF(UBER[[Trip duration ]]="","",HOUR(P3279)*60 + MINUTE(P3279))</f>
        <v/>
      </c>
      <c r="R3279" s="27"/>
    </row>
    <row r="3280" spans="1:18" x14ac:dyDescent="0.3">
      <c r="A3280" s="1">
        <v>3293</v>
      </c>
      <c r="B3280" s="1" t="s">
        <v>8</v>
      </c>
      <c r="C3280" s="1">
        <v>184</v>
      </c>
      <c r="D3280" s="1" t="str">
        <f t="shared" si="153"/>
        <v>Yes</v>
      </c>
      <c r="E3280" s="1" t="s">
        <v>5</v>
      </c>
      <c r="F3280" s="2">
        <f>UBER[[#This Row],[Request Date]]+UBER[[#This Row],[Request Time]]</f>
        <v>42564.470833333333</v>
      </c>
      <c r="G3280" s="3">
        <v>42564</v>
      </c>
      <c r="H3280" s="4">
        <v>0.47083333333333338</v>
      </c>
      <c r="I3280" s="27">
        <f>HOUR(UBER[[#This Row],[Request Timestamp]])</f>
        <v>11</v>
      </c>
      <c r="J3280" s="4" t="str">
        <f t="shared" si="154"/>
        <v>Morning</v>
      </c>
      <c r="K3280" s="4" t="str">
        <f>TEXT(UBER[[#This Row],[Request Date]],"dddd")</f>
        <v>Wednesday</v>
      </c>
      <c r="L3280" s="2">
        <f>IF(OR(UBER[Drop Date]="NA", UBER[Drop Time]="NA"), "NA",M3280+N3280)</f>
        <v>42564.494444444441</v>
      </c>
      <c r="M3280" s="3">
        <v>42564</v>
      </c>
      <c r="N3280" s="4">
        <v>0.49444444444444446</v>
      </c>
      <c r="O3280" s="4" t="str">
        <f>IF(UBER[Drop Date]="NA","No","yes")</f>
        <v>yes</v>
      </c>
      <c r="P3280" s="4">
        <f t="shared" si="155"/>
        <v>2.361111110803904E-2</v>
      </c>
      <c r="Q3280" s="27">
        <f>IF(UBER[[Trip duration ]]="","",HOUR(P3280)*60 + MINUTE(P3280))</f>
        <v>34</v>
      </c>
      <c r="R3280" s="27"/>
    </row>
    <row r="3281" spans="1:18" x14ac:dyDescent="0.3">
      <c r="A3281" s="1">
        <v>3294</v>
      </c>
      <c r="B3281" s="1" t="s">
        <v>4</v>
      </c>
      <c r="C3281" s="1">
        <v>32</v>
      </c>
      <c r="D3281" s="1" t="str">
        <f t="shared" si="153"/>
        <v>Yes</v>
      </c>
      <c r="E3281" s="1" t="s">
        <v>5</v>
      </c>
      <c r="F3281" s="2">
        <f>UBER[[#This Row],[Request Date]]+UBER[[#This Row],[Request Time]]</f>
        <v>42564.474305555559</v>
      </c>
      <c r="G3281" s="3">
        <v>42564</v>
      </c>
      <c r="H3281" s="4">
        <v>0.47430555555555554</v>
      </c>
      <c r="I3281" s="27">
        <f>HOUR(UBER[[#This Row],[Request Timestamp]])</f>
        <v>11</v>
      </c>
      <c r="J3281" s="4" t="str">
        <f t="shared" si="154"/>
        <v>Morning</v>
      </c>
      <c r="K3281" s="4" t="str">
        <f>TEXT(UBER[[#This Row],[Request Date]],"dddd")</f>
        <v>Wednesday</v>
      </c>
      <c r="L3281" s="2">
        <f>IF(OR(UBER[Drop Date]="NA", UBER[Drop Time]="NA"), "NA",M3281+N3281)</f>
        <v>42564.509722222225</v>
      </c>
      <c r="M3281" s="3">
        <v>42564</v>
      </c>
      <c r="N3281" s="4">
        <v>0.50972222222222219</v>
      </c>
      <c r="O3281" s="4" t="str">
        <f>IF(UBER[Drop Date]="NA","No","yes")</f>
        <v>yes</v>
      </c>
      <c r="P3281" s="4">
        <f t="shared" si="155"/>
        <v>3.5416666665696539E-2</v>
      </c>
      <c r="Q3281" s="27">
        <f>IF(UBER[[Trip duration ]]="","",HOUR(P3281)*60 + MINUTE(P3281))</f>
        <v>51</v>
      </c>
      <c r="R3281" s="27"/>
    </row>
    <row r="3282" spans="1:18" x14ac:dyDescent="0.3">
      <c r="A3282" s="1">
        <v>3295</v>
      </c>
      <c r="B3282" s="1" t="s">
        <v>8</v>
      </c>
      <c r="C3282" s="1">
        <v>118</v>
      </c>
      <c r="D3282" s="1" t="str">
        <f t="shared" si="153"/>
        <v>Yes</v>
      </c>
      <c r="E3282" s="1" t="s">
        <v>5</v>
      </c>
      <c r="F3282" s="2">
        <f>UBER[[#This Row],[Request Date]]+UBER[[#This Row],[Request Time]]</f>
        <v>42564.480555555558</v>
      </c>
      <c r="G3282" s="3">
        <v>42564</v>
      </c>
      <c r="H3282" s="4">
        <v>0.48055555555555557</v>
      </c>
      <c r="I3282" s="27">
        <f>HOUR(UBER[[#This Row],[Request Timestamp]])</f>
        <v>11</v>
      </c>
      <c r="J3282" s="4" t="str">
        <f t="shared" si="154"/>
        <v>Morning</v>
      </c>
      <c r="K3282" s="4" t="str">
        <f>TEXT(UBER[[#This Row],[Request Date]],"dddd")</f>
        <v>Wednesday</v>
      </c>
      <c r="L3282" s="2">
        <f>IF(OR(UBER[Drop Date]="NA", UBER[Drop Time]="NA"), "NA",M3282+N3282)</f>
        <v>42564.510416666664</v>
      </c>
      <c r="M3282" s="3">
        <v>42564</v>
      </c>
      <c r="N3282" s="4">
        <v>0.51041666666666663</v>
      </c>
      <c r="O3282" s="4" t="str">
        <f>IF(UBER[Drop Date]="NA","No","yes")</f>
        <v>yes</v>
      </c>
      <c r="P3282" s="4">
        <f t="shared" si="155"/>
        <v>2.9861111106583849E-2</v>
      </c>
      <c r="Q3282" s="27">
        <f>IF(UBER[[Trip duration ]]="","",HOUR(P3282)*60 + MINUTE(P3282))</f>
        <v>43</v>
      </c>
      <c r="R3282" s="27"/>
    </row>
    <row r="3283" spans="1:18" x14ac:dyDescent="0.3">
      <c r="A3283" s="1">
        <v>3296</v>
      </c>
      <c r="B3283" s="1" t="s">
        <v>8</v>
      </c>
      <c r="C3283" s="1" t="s">
        <v>6</v>
      </c>
      <c r="D3283" s="1" t="str">
        <f t="shared" si="153"/>
        <v>No</v>
      </c>
      <c r="E3283" s="1" t="s">
        <v>7</v>
      </c>
      <c r="F3283" s="2">
        <f>UBER[[#This Row],[Request Date]]+UBER[[#This Row],[Request Time]]</f>
        <v>42564.48541666667</v>
      </c>
      <c r="G3283" s="3">
        <v>42564</v>
      </c>
      <c r="H3283" s="4">
        <v>0.48541666666666666</v>
      </c>
      <c r="I3283" s="27">
        <f>HOUR(UBER[[#This Row],[Request Timestamp]])</f>
        <v>11</v>
      </c>
      <c r="J3283" s="4" t="str">
        <f t="shared" si="154"/>
        <v>Morning</v>
      </c>
      <c r="K3283" s="4" t="str">
        <f>TEXT(UBER[[#This Row],[Request Date]],"dddd")</f>
        <v>Wednesday</v>
      </c>
      <c r="L3283" s="2" t="str">
        <f>IF(OR(UBER[Drop Date]="NA", UBER[Drop Time]="NA"), "NA",M3283+N3283)</f>
        <v>NA</v>
      </c>
      <c r="M3283" s="3" t="s">
        <v>6</v>
      </c>
      <c r="N3283" s="4"/>
      <c r="O3283" s="4" t="str">
        <f>IF(UBER[Drop Date]="NA","No","yes")</f>
        <v>No</v>
      </c>
      <c r="P3283" s="4" t="str">
        <f t="shared" si="155"/>
        <v/>
      </c>
      <c r="Q3283" s="27" t="str">
        <f>IF(UBER[[Trip duration ]]="","",HOUR(P3283)*60 + MINUTE(P3283))</f>
        <v/>
      </c>
      <c r="R3283" s="27"/>
    </row>
    <row r="3284" spans="1:18" x14ac:dyDescent="0.3">
      <c r="A3284" s="1">
        <v>3297</v>
      </c>
      <c r="B3284" s="1" t="s">
        <v>8</v>
      </c>
      <c r="C3284" s="1">
        <v>107</v>
      </c>
      <c r="D3284" s="1" t="str">
        <f t="shared" si="153"/>
        <v>Yes</v>
      </c>
      <c r="E3284" s="1" t="s">
        <v>5</v>
      </c>
      <c r="F3284" s="2">
        <f>UBER[[#This Row],[Request Date]]+UBER[[#This Row],[Request Time]]</f>
        <v>42564.484027777777</v>
      </c>
      <c r="G3284" s="3">
        <v>42564</v>
      </c>
      <c r="H3284" s="4">
        <v>0.48402777777777778</v>
      </c>
      <c r="I3284" s="27">
        <f>HOUR(UBER[[#This Row],[Request Timestamp]])</f>
        <v>11</v>
      </c>
      <c r="J3284" s="4" t="str">
        <f t="shared" si="154"/>
        <v>Morning</v>
      </c>
      <c r="K3284" s="4" t="str">
        <f>TEXT(UBER[[#This Row],[Request Date]],"dddd")</f>
        <v>Wednesday</v>
      </c>
      <c r="L3284" s="2">
        <f>IF(OR(UBER[Drop Date]="NA", UBER[Drop Time]="NA"), "NA",M3284+N3284)</f>
        <v>42564.509722222225</v>
      </c>
      <c r="M3284" s="3">
        <v>42564</v>
      </c>
      <c r="N3284" s="4">
        <v>0.50972222222222219</v>
      </c>
      <c r="O3284" s="4" t="str">
        <f>IF(UBER[Drop Date]="NA","No","yes")</f>
        <v>yes</v>
      </c>
      <c r="P3284" s="4">
        <f t="shared" si="155"/>
        <v>2.5694444448163267E-2</v>
      </c>
      <c r="Q3284" s="27">
        <f>IF(UBER[[Trip duration ]]="","",HOUR(P3284)*60 + MINUTE(P3284))</f>
        <v>37</v>
      </c>
      <c r="R3284" s="27"/>
    </row>
    <row r="3285" spans="1:18" x14ac:dyDescent="0.3">
      <c r="A3285" s="1">
        <v>3298</v>
      </c>
      <c r="B3285" s="1" t="s">
        <v>8</v>
      </c>
      <c r="C3285" s="1">
        <v>280</v>
      </c>
      <c r="D3285" s="1" t="str">
        <f t="shared" si="153"/>
        <v>Yes</v>
      </c>
      <c r="E3285" s="1" t="s">
        <v>5</v>
      </c>
      <c r="F3285" s="2">
        <f>UBER[[#This Row],[Request Date]]+UBER[[#This Row],[Request Time]]</f>
        <v>42564.488888888889</v>
      </c>
      <c r="G3285" s="3">
        <v>42564</v>
      </c>
      <c r="H3285" s="4">
        <v>0.48888888888888887</v>
      </c>
      <c r="I3285" s="27">
        <f>HOUR(UBER[[#This Row],[Request Timestamp]])</f>
        <v>11</v>
      </c>
      <c r="J3285" s="4" t="str">
        <f t="shared" si="154"/>
        <v>Morning</v>
      </c>
      <c r="K3285" s="4" t="str">
        <f>TEXT(UBER[[#This Row],[Request Date]],"dddd")</f>
        <v>Wednesday</v>
      </c>
      <c r="L3285" s="2">
        <f>IF(OR(UBER[Drop Date]="NA", UBER[Drop Time]="NA"), "NA",M3285+N3285)</f>
        <v>42564.532638888886</v>
      </c>
      <c r="M3285" s="3">
        <v>42564</v>
      </c>
      <c r="N3285" s="4">
        <v>0.53263888888888888</v>
      </c>
      <c r="O3285" s="4" t="str">
        <f>IF(UBER[Drop Date]="NA","No","yes")</f>
        <v>yes</v>
      </c>
      <c r="P3285" s="4">
        <f t="shared" si="155"/>
        <v>4.3749999997089617E-2</v>
      </c>
      <c r="Q3285" s="27">
        <f>IF(UBER[[Trip duration ]]="","",HOUR(P3285)*60 + MINUTE(P3285))</f>
        <v>63</v>
      </c>
      <c r="R3285" s="27"/>
    </row>
    <row r="3286" spans="1:18" x14ac:dyDescent="0.3">
      <c r="A3286" s="1">
        <v>3299</v>
      </c>
      <c r="B3286" s="1" t="s">
        <v>8</v>
      </c>
      <c r="C3286" s="1">
        <v>226</v>
      </c>
      <c r="D3286" s="1" t="str">
        <f t="shared" si="153"/>
        <v>Yes</v>
      </c>
      <c r="E3286" s="1" t="s">
        <v>5</v>
      </c>
      <c r="F3286" s="2">
        <f>UBER[[#This Row],[Request Date]]+UBER[[#This Row],[Request Time]]</f>
        <v>42564.488888888889</v>
      </c>
      <c r="G3286" s="3">
        <v>42564</v>
      </c>
      <c r="H3286" s="4">
        <v>0.48888888888888887</v>
      </c>
      <c r="I3286" s="27">
        <f>HOUR(UBER[[#This Row],[Request Timestamp]])</f>
        <v>11</v>
      </c>
      <c r="J3286" s="4" t="str">
        <f t="shared" si="154"/>
        <v>Morning</v>
      </c>
      <c r="K3286" s="4" t="str">
        <f>TEXT(UBER[[#This Row],[Request Date]],"dddd")</f>
        <v>Wednesday</v>
      </c>
      <c r="L3286" s="2">
        <f>IF(OR(UBER[Drop Date]="NA", UBER[Drop Time]="NA"), "NA",M3286+N3286)</f>
        <v>42564.513888888891</v>
      </c>
      <c r="M3286" s="3">
        <v>42564</v>
      </c>
      <c r="N3286" s="4">
        <v>0.51388888888888895</v>
      </c>
      <c r="O3286" s="4" t="str">
        <f>IF(UBER[Drop Date]="NA","No","yes")</f>
        <v>yes</v>
      </c>
      <c r="P3286" s="4">
        <f t="shared" si="155"/>
        <v>2.5000000001455192E-2</v>
      </c>
      <c r="Q3286" s="27">
        <f>IF(UBER[[Trip duration ]]="","",HOUR(P3286)*60 + MINUTE(P3286))</f>
        <v>36</v>
      </c>
      <c r="R3286" s="27"/>
    </row>
    <row r="3287" spans="1:18" x14ac:dyDescent="0.3">
      <c r="A3287" s="1">
        <v>3300</v>
      </c>
      <c r="B3287" s="1" t="s">
        <v>4</v>
      </c>
      <c r="C3287" s="1">
        <v>127</v>
      </c>
      <c r="D3287" s="1" t="str">
        <f t="shared" si="153"/>
        <v>Yes</v>
      </c>
      <c r="E3287" s="1" t="s">
        <v>5</v>
      </c>
      <c r="F3287" s="2">
        <f>UBER[[#This Row],[Request Date]]+UBER[[#This Row],[Request Time]]</f>
        <v>42564.487500000003</v>
      </c>
      <c r="G3287" s="3">
        <v>42564</v>
      </c>
      <c r="H3287" s="4">
        <v>0.48749999999999999</v>
      </c>
      <c r="I3287" s="27">
        <f>HOUR(UBER[[#This Row],[Request Timestamp]])</f>
        <v>11</v>
      </c>
      <c r="J3287" s="4" t="str">
        <f t="shared" si="154"/>
        <v>Morning</v>
      </c>
      <c r="K3287" s="4" t="str">
        <f>TEXT(UBER[[#This Row],[Request Date]],"dddd")</f>
        <v>Wednesday</v>
      </c>
      <c r="L3287" s="2">
        <f>IF(OR(UBER[Drop Date]="NA", UBER[Drop Time]="NA"), "NA",M3287+N3287)</f>
        <v>42564.534722222219</v>
      </c>
      <c r="M3287" s="3">
        <v>42564</v>
      </c>
      <c r="N3287" s="4">
        <v>0.53472222222222221</v>
      </c>
      <c r="O3287" s="4" t="str">
        <f>IF(UBER[Drop Date]="NA","No","yes")</f>
        <v>yes</v>
      </c>
      <c r="P3287" s="4">
        <f t="shared" si="155"/>
        <v>4.722222221607808E-2</v>
      </c>
      <c r="Q3287" s="27">
        <f>IF(UBER[[Trip duration ]]="","",HOUR(P3287)*60 + MINUTE(P3287))</f>
        <v>68</v>
      </c>
      <c r="R3287" s="27"/>
    </row>
    <row r="3288" spans="1:18" x14ac:dyDescent="0.3">
      <c r="A3288" s="1">
        <v>3301</v>
      </c>
      <c r="B3288" s="1" t="s">
        <v>4</v>
      </c>
      <c r="C3288" s="1">
        <v>161</v>
      </c>
      <c r="D3288" s="1" t="str">
        <f t="shared" si="153"/>
        <v>Yes</v>
      </c>
      <c r="E3288" s="1" t="s">
        <v>5</v>
      </c>
      <c r="F3288" s="2">
        <f>UBER[[#This Row],[Request Date]]+UBER[[#This Row],[Request Time]]</f>
        <v>42564.486805555556</v>
      </c>
      <c r="G3288" s="3">
        <v>42564</v>
      </c>
      <c r="H3288" s="4">
        <v>0.48680555555555555</v>
      </c>
      <c r="I3288" s="27">
        <f>HOUR(UBER[[#This Row],[Request Timestamp]])</f>
        <v>11</v>
      </c>
      <c r="J3288" s="4" t="str">
        <f t="shared" si="154"/>
        <v>Morning</v>
      </c>
      <c r="K3288" s="4" t="str">
        <f>TEXT(UBER[[#This Row],[Request Date]],"dddd")</f>
        <v>Wednesday</v>
      </c>
      <c r="L3288" s="2">
        <f>IF(OR(UBER[Drop Date]="NA", UBER[Drop Time]="NA"), "NA",M3288+N3288)</f>
        <v>42564.519444444442</v>
      </c>
      <c r="M3288" s="3">
        <v>42564</v>
      </c>
      <c r="N3288" s="4">
        <v>0.51944444444444449</v>
      </c>
      <c r="O3288" s="4" t="str">
        <f>IF(UBER[Drop Date]="NA","No","yes")</f>
        <v>yes</v>
      </c>
      <c r="P3288" s="4">
        <f t="shared" si="155"/>
        <v>3.2638888886140194E-2</v>
      </c>
      <c r="Q3288" s="27">
        <f>IF(UBER[[Trip duration ]]="","",HOUR(P3288)*60 + MINUTE(P3288))</f>
        <v>47</v>
      </c>
      <c r="R3288" s="27"/>
    </row>
    <row r="3289" spans="1:18" x14ac:dyDescent="0.3">
      <c r="A3289" s="1">
        <v>3302</v>
      </c>
      <c r="B3289" s="1" t="s">
        <v>8</v>
      </c>
      <c r="C3289" s="1">
        <v>212</v>
      </c>
      <c r="D3289" s="1" t="str">
        <f t="shared" si="153"/>
        <v>Yes</v>
      </c>
      <c r="E3289" s="1" t="s">
        <v>5</v>
      </c>
      <c r="F3289" s="2">
        <f>UBER[[#This Row],[Request Date]]+UBER[[#This Row],[Request Time]]</f>
        <v>42564.486805555556</v>
      </c>
      <c r="G3289" s="3">
        <v>42564</v>
      </c>
      <c r="H3289" s="4">
        <v>0.48680555555555555</v>
      </c>
      <c r="I3289" s="27">
        <f>HOUR(UBER[[#This Row],[Request Timestamp]])</f>
        <v>11</v>
      </c>
      <c r="J3289" s="4" t="str">
        <f t="shared" si="154"/>
        <v>Morning</v>
      </c>
      <c r="K3289" s="4" t="str">
        <f>TEXT(UBER[[#This Row],[Request Date]],"dddd")</f>
        <v>Wednesday</v>
      </c>
      <c r="L3289" s="2">
        <f>IF(OR(UBER[Drop Date]="NA", UBER[Drop Time]="NA"), "NA",M3289+N3289)</f>
        <v>42564.525694444441</v>
      </c>
      <c r="M3289" s="3">
        <v>42564</v>
      </c>
      <c r="N3289" s="4">
        <v>0.52569444444444446</v>
      </c>
      <c r="O3289" s="4" t="str">
        <f>IF(UBER[Drop Date]="NA","No","yes")</f>
        <v>yes</v>
      </c>
      <c r="P3289" s="4">
        <f t="shared" si="155"/>
        <v>3.8888888884685002E-2</v>
      </c>
      <c r="Q3289" s="27">
        <f>IF(UBER[[Trip duration ]]="","",HOUR(P3289)*60 + MINUTE(P3289))</f>
        <v>56</v>
      </c>
      <c r="R3289" s="27"/>
    </row>
    <row r="3290" spans="1:18" x14ac:dyDescent="0.3">
      <c r="A3290" s="1">
        <v>3303</v>
      </c>
      <c r="B3290" s="1" t="s">
        <v>8</v>
      </c>
      <c r="C3290" s="1">
        <v>231</v>
      </c>
      <c r="D3290" s="1" t="str">
        <f t="shared" si="153"/>
        <v>Yes</v>
      </c>
      <c r="E3290" s="1" t="s">
        <v>5</v>
      </c>
      <c r="F3290" s="2">
        <f>UBER[[#This Row],[Request Date]]+UBER[[#This Row],[Request Time]]</f>
        <v>42564.490972222222</v>
      </c>
      <c r="G3290" s="3">
        <v>42564</v>
      </c>
      <c r="H3290" s="4">
        <v>0.4909722222222222</v>
      </c>
      <c r="I3290" s="27">
        <f>HOUR(UBER[[#This Row],[Request Timestamp]])</f>
        <v>11</v>
      </c>
      <c r="J3290" s="4" t="str">
        <f t="shared" si="154"/>
        <v>Morning</v>
      </c>
      <c r="K3290" s="4" t="str">
        <f>TEXT(UBER[[#This Row],[Request Date]],"dddd")</f>
        <v>Wednesday</v>
      </c>
      <c r="L3290" s="2">
        <f>IF(OR(UBER[Drop Date]="NA", UBER[Drop Time]="NA"), "NA",M3290+N3290)</f>
        <v>42564.543749999997</v>
      </c>
      <c r="M3290" s="3">
        <v>42564</v>
      </c>
      <c r="N3290" s="4">
        <v>0.54375000000000007</v>
      </c>
      <c r="O3290" s="4" t="str">
        <f>IF(UBER[Drop Date]="NA","No","yes")</f>
        <v>yes</v>
      </c>
      <c r="P3290" s="4">
        <f t="shared" si="155"/>
        <v>5.2777777775190771E-2</v>
      </c>
      <c r="Q3290" s="27">
        <f>IF(UBER[[Trip duration ]]="","",HOUR(P3290)*60 + MINUTE(P3290))</f>
        <v>76</v>
      </c>
      <c r="R3290" s="27"/>
    </row>
    <row r="3291" spans="1:18" x14ac:dyDescent="0.3">
      <c r="A3291" s="1">
        <v>3304</v>
      </c>
      <c r="B3291" s="1" t="s">
        <v>4</v>
      </c>
      <c r="C3291" s="1">
        <v>233</v>
      </c>
      <c r="D3291" s="1" t="str">
        <f t="shared" si="153"/>
        <v>Yes</v>
      </c>
      <c r="E3291" s="1" t="s">
        <v>5</v>
      </c>
      <c r="F3291" s="2">
        <f>UBER[[#This Row],[Request Date]]+UBER[[#This Row],[Request Time]]</f>
        <v>42564.488888888889</v>
      </c>
      <c r="G3291" s="3">
        <v>42564</v>
      </c>
      <c r="H3291" s="4">
        <v>0.48888888888888887</v>
      </c>
      <c r="I3291" s="27">
        <f>HOUR(UBER[[#This Row],[Request Timestamp]])</f>
        <v>11</v>
      </c>
      <c r="J3291" s="4" t="str">
        <f t="shared" si="154"/>
        <v>Morning</v>
      </c>
      <c r="K3291" s="4" t="str">
        <f>TEXT(UBER[[#This Row],[Request Date]],"dddd")</f>
        <v>Wednesday</v>
      </c>
      <c r="L3291" s="2">
        <f>IF(OR(UBER[Drop Date]="NA", UBER[Drop Time]="NA"), "NA",M3291+N3291)</f>
        <v>42564.519444444442</v>
      </c>
      <c r="M3291" s="3">
        <v>42564</v>
      </c>
      <c r="N3291" s="4">
        <v>0.51944444444444449</v>
      </c>
      <c r="O3291" s="4" t="str">
        <f>IF(UBER[Drop Date]="NA","No","yes")</f>
        <v>yes</v>
      </c>
      <c r="P3291" s="4">
        <f t="shared" si="155"/>
        <v>3.0555555553291924E-2</v>
      </c>
      <c r="Q3291" s="27">
        <f>IF(UBER[[Trip duration ]]="","",HOUR(P3291)*60 + MINUTE(P3291))</f>
        <v>44</v>
      </c>
      <c r="R3291" s="27"/>
    </row>
    <row r="3292" spans="1:18" x14ac:dyDescent="0.3">
      <c r="A3292" s="1">
        <v>3305</v>
      </c>
      <c r="B3292" s="1" t="s">
        <v>8</v>
      </c>
      <c r="C3292" s="1">
        <v>262</v>
      </c>
      <c r="D3292" s="1" t="str">
        <f t="shared" si="153"/>
        <v>Yes</v>
      </c>
      <c r="E3292" s="1" t="s">
        <v>5</v>
      </c>
      <c r="F3292" s="2">
        <f>UBER[[#This Row],[Request Date]]+UBER[[#This Row],[Request Time]]</f>
        <v>42564.495138888888</v>
      </c>
      <c r="G3292" s="3">
        <v>42564</v>
      </c>
      <c r="H3292" s="4">
        <v>0.49513888888888885</v>
      </c>
      <c r="I3292" s="27">
        <f>HOUR(UBER[[#This Row],[Request Timestamp]])</f>
        <v>11</v>
      </c>
      <c r="J3292" s="4" t="str">
        <f t="shared" si="154"/>
        <v>Morning</v>
      </c>
      <c r="K3292" s="4" t="str">
        <f>TEXT(UBER[[#This Row],[Request Date]],"dddd")</f>
        <v>Wednesday</v>
      </c>
      <c r="L3292" s="2">
        <f>IF(OR(UBER[Drop Date]="NA", UBER[Drop Time]="NA"), "NA",M3292+N3292)</f>
        <v>42564.534722222219</v>
      </c>
      <c r="M3292" s="3">
        <v>42564</v>
      </c>
      <c r="N3292" s="4">
        <v>0.53472222222222221</v>
      </c>
      <c r="O3292" s="4" t="str">
        <f>IF(UBER[Drop Date]="NA","No","yes")</f>
        <v>yes</v>
      </c>
      <c r="P3292" s="4">
        <f t="shared" si="155"/>
        <v>3.9583333331393078E-2</v>
      </c>
      <c r="Q3292" s="27">
        <f>IF(UBER[[Trip duration ]]="","",HOUR(P3292)*60 + MINUTE(P3292))</f>
        <v>57</v>
      </c>
      <c r="R3292" s="27"/>
    </row>
    <row r="3293" spans="1:18" x14ac:dyDescent="0.3">
      <c r="A3293" s="1">
        <v>3306</v>
      </c>
      <c r="B3293" s="1" t="s">
        <v>8</v>
      </c>
      <c r="C3293" s="1">
        <v>248</v>
      </c>
      <c r="D3293" s="1" t="str">
        <f t="shared" si="153"/>
        <v>Yes</v>
      </c>
      <c r="E3293" s="1" t="s">
        <v>5</v>
      </c>
      <c r="F3293" s="2">
        <f>UBER[[#This Row],[Request Date]]+UBER[[#This Row],[Request Time]]</f>
        <v>42564.495138888888</v>
      </c>
      <c r="G3293" s="3">
        <v>42564</v>
      </c>
      <c r="H3293" s="4">
        <v>0.49513888888888885</v>
      </c>
      <c r="I3293" s="27">
        <f>HOUR(UBER[[#This Row],[Request Timestamp]])</f>
        <v>11</v>
      </c>
      <c r="J3293" s="4" t="str">
        <f t="shared" si="154"/>
        <v>Morning</v>
      </c>
      <c r="K3293" s="4" t="str">
        <f>TEXT(UBER[[#This Row],[Request Date]],"dddd")</f>
        <v>Wednesday</v>
      </c>
      <c r="L3293" s="2">
        <f>IF(OR(UBER[Drop Date]="NA", UBER[Drop Time]="NA"), "NA",M3293+N3293)</f>
        <v>42564.525694444441</v>
      </c>
      <c r="M3293" s="3">
        <v>42564</v>
      </c>
      <c r="N3293" s="4">
        <v>0.52569444444444446</v>
      </c>
      <c r="O3293" s="4" t="str">
        <f>IF(UBER[Drop Date]="NA","No","yes")</f>
        <v>yes</v>
      </c>
      <c r="P3293" s="4">
        <f t="shared" si="155"/>
        <v>3.0555555553291924E-2</v>
      </c>
      <c r="Q3293" s="27">
        <f>IF(UBER[[Trip duration ]]="","",HOUR(P3293)*60 + MINUTE(P3293))</f>
        <v>44</v>
      </c>
      <c r="R3293" s="27"/>
    </row>
    <row r="3294" spans="1:18" x14ac:dyDescent="0.3">
      <c r="A3294" s="1">
        <v>3307</v>
      </c>
      <c r="B3294" s="1" t="s">
        <v>8</v>
      </c>
      <c r="C3294" s="1">
        <v>30</v>
      </c>
      <c r="D3294" s="1" t="str">
        <f t="shared" si="153"/>
        <v>Yes</v>
      </c>
      <c r="E3294" s="1" t="s">
        <v>9</v>
      </c>
      <c r="F3294" s="2">
        <f>UBER[[#This Row],[Request Date]]+UBER[[#This Row],[Request Time]]</f>
        <v>42564.501388888886</v>
      </c>
      <c r="G3294" s="3">
        <v>42564</v>
      </c>
      <c r="H3294" s="4">
        <v>0.50138888888888888</v>
      </c>
      <c r="I3294" s="27">
        <f>HOUR(UBER[[#This Row],[Request Timestamp]])</f>
        <v>12</v>
      </c>
      <c r="J3294" s="4" t="str">
        <f t="shared" si="154"/>
        <v>Afternoon</v>
      </c>
      <c r="K3294" s="4" t="str">
        <f>TEXT(UBER[[#This Row],[Request Date]],"dddd")</f>
        <v>Wednesday</v>
      </c>
      <c r="L3294" s="2" t="str">
        <f>IF(OR(UBER[Drop Date]="NA", UBER[Drop Time]="NA"), "NA",M3294+N3294)</f>
        <v>NA</v>
      </c>
      <c r="M3294" s="3" t="s">
        <v>6</v>
      </c>
      <c r="N3294" s="4"/>
      <c r="O3294" s="4" t="str">
        <f>IF(UBER[Drop Date]="NA","No","yes")</f>
        <v>No</v>
      </c>
      <c r="P3294" s="4" t="str">
        <f t="shared" si="155"/>
        <v/>
      </c>
      <c r="Q3294" s="27" t="str">
        <f>IF(UBER[[Trip duration ]]="","",HOUR(P3294)*60 + MINUTE(P3294))</f>
        <v/>
      </c>
      <c r="R3294" s="27"/>
    </row>
    <row r="3295" spans="1:18" x14ac:dyDescent="0.3">
      <c r="A3295" s="1">
        <v>3308</v>
      </c>
      <c r="B3295" s="1" t="s">
        <v>8</v>
      </c>
      <c r="C3295" s="1" t="s">
        <v>6</v>
      </c>
      <c r="D3295" s="1" t="str">
        <f t="shared" si="153"/>
        <v>No</v>
      </c>
      <c r="E3295" s="1" t="s">
        <v>7</v>
      </c>
      <c r="F3295" s="2">
        <f>UBER[[#This Row],[Request Date]]+UBER[[#This Row],[Request Time]]</f>
        <v>42564.498611111114</v>
      </c>
      <c r="G3295" s="3">
        <v>42564</v>
      </c>
      <c r="H3295" s="4">
        <v>0.49861111111111112</v>
      </c>
      <c r="I3295" s="27">
        <f>HOUR(UBER[[#This Row],[Request Timestamp]])</f>
        <v>11</v>
      </c>
      <c r="J3295" s="4" t="str">
        <f t="shared" si="154"/>
        <v>Morning</v>
      </c>
      <c r="K3295" s="4" t="str">
        <f>TEXT(UBER[[#This Row],[Request Date]],"dddd")</f>
        <v>Wednesday</v>
      </c>
      <c r="L3295" s="2" t="str">
        <f>IF(OR(UBER[Drop Date]="NA", UBER[Drop Time]="NA"), "NA",M3295+N3295)</f>
        <v>NA</v>
      </c>
      <c r="M3295" s="3" t="s">
        <v>6</v>
      </c>
      <c r="N3295" s="4"/>
      <c r="O3295" s="4" t="str">
        <f>IF(UBER[Drop Date]="NA","No","yes")</f>
        <v>No</v>
      </c>
      <c r="P3295" s="4" t="str">
        <f t="shared" si="155"/>
        <v/>
      </c>
      <c r="Q3295" s="27" t="str">
        <f>IF(UBER[[Trip duration ]]="","",HOUR(P3295)*60 + MINUTE(P3295))</f>
        <v/>
      </c>
      <c r="R3295" s="27"/>
    </row>
    <row r="3296" spans="1:18" x14ac:dyDescent="0.3">
      <c r="A3296" s="1">
        <v>3309</v>
      </c>
      <c r="B3296" s="1" t="s">
        <v>8</v>
      </c>
      <c r="C3296" s="1">
        <v>65</v>
      </c>
      <c r="D3296" s="1" t="str">
        <f t="shared" si="153"/>
        <v>Yes</v>
      </c>
      <c r="E3296" s="1" t="s">
        <v>9</v>
      </c>
      <c r="F3296" s="2">
        <f>UBER[[#This Row],[Request Date]]+UBER[[#This Row],[Request Time]]</f>
        <v>42564.499305555553</v>
      </c>
      <c r="G3296" s="3">
        <v>42564</v>
      </c>
      <c r="H3296" s="4">
        <v>0.4993055555555555</v>
      </c>
      <c r="I3296" s="27">
        <f>HOUR(UBER[[#This Row],[Request Timestamp]])</f>
        <v>11</v>
      </c>
      <c r="J3296" s="4" t="str">
        <f t="shared" si="154"/>
        <v>Morning</v>
      </c>
      <c r="K3296" s="4" t="str">
        <f>TEXT(UBER[[#This Row],[Request Date]],"dddd")</f>
        <v>Wednesday</v>
      </c>
      <c r="L3296" s="2" t="str">
        <f>IF(OR(UBER[Drop Date]="NA", UBER[Drop Time]="NA"), "NA",M3296+N3296)</f>
        <v>NA</v>
      </c>
      <c r="M3296" s="3" t="s">
        <v>6</v>
      </c>
      <c r="N3296" s="4"/>
      <c r="O3296" s="4" t="str">
        <f>IF(UBER[Drop Date]="NA","No","yes")</f>
        <v>No</v>
      </c>
      <c r="P3296" s="4" t="str">
        <f t="shared" si="155"/>
        <v/>
      </c>
      <c r="Q3296" s="27" t="str">
        <f>IF(UBER[[Trip duration ]]="","",HOUR(P3296)*60 + MINUTE(P3296))</f>
        <v/>
      </c>
      <c r="R3296" s="27"/>
    </row>
    <row r="3297" spans="1:18" x14ac:dyDescent="0.3">
      <c r="A3297" s="1">
        <v>3310</v>
      </c>
      <c r="B3297" s="1" t="s">
        <v>8</v>
      </c>
      <c r="C3297" s="1">
        <v>81</v>
      </c>
      <c r="D3297" s="1" t="str">
        <f t="shared" si="153"/>
        <v>Yes</v>
      </c>
      <c r="E3297" s="1" t="s">
        <v>5</v>
      </c>
      <c r="F3297" s="2">
        <f>UBER[[#This Row],[Request Date]]+UBER[[#This Row],[Request Time]]</f>
        <v>42564.496527777781</v>
      </c>
      <c r="G3297" s="3">
        <v>42564</v>
      </c>
      <c r="H3297" s="4">
        <v>0.49652777777777773</v>
      </c>
      <c r="I3297" s="27">
        <f>HOUR(UBER[[#This Row],[Request Timestamp]])</f>
        <v>11</v>
      </c>
      <c r="J3297" s="4" t="str">
        <f t="shared" si="154"/>
        <v>Morning</v>
      </c>
      <c r="K3297" s="4" t="str">
        <f>TEXT(UBER[[#This Row],[Request Date]],"dddd")</f>
        <v>Wednesday</v>
      </c>
      <c r="L3297" s="2">
        <f>IF(OR(UBER[Drop Date]="NA", UBER[Drop Time]="NA"), "NA",M3297+N3297)</f>
        <v>42564.539583333331</v>
      </c>
      <c r="M3297" s="3">
        <v>42564</v>
      </c>
      <c r="N3297" s="4">
        <v>0.5395833333333333</v>
      </c>
      <c r="O3297" s="4" t="str">
        <f>IF(UBER[Drop Date]="NA","No","yes")</f>
        <v>yes</v>
      </c>
      <c r="P3297" s="4">
        <f t="shared" si="155"/>
        <v>4.3055555550381541E-2</v>
      </c>
      <c r="Q3297" s="27">
        <f>IF(UBER[[Trip duration ]]="","",HOUR(P3297)*60 + MINUTE(P3297))</f>
        <v>62</v>
      </c>
      <c r="R3297" s="27"/>
    </row>
    <row r="3298" spans="1:18" x14ac:dyDescent="0.3">
      <c r="A3298" s="1">
        <v>3311</v>
      </c>
      <c r="B3298" s="1" t="s">
        <v>8</v>
      </c>
      <c r="C3298" s="1">
        <v>250</v>
      </c>
      <c r="D3298" s="1" t="str">
        <f t="shared" si="153"/>
        <v>Yes</v>
      </c>
      <c r="E3298" s="1" t="s">
        <v>5</v>
      </c>
      <c r="F3298" s="2">
        <f>UBER[[#This Row],[Request Date]]+UBER[[#This Row],[Request Time]]</f>
        <v>42564.495833333334</v>
      </c>
      <c r="G3298" s="3">
        <v>42564</v>
      </c>
      <c r="H3298" s="4">
        <v>0.49583333333333335</v>
      </c>
      <c r="I3298" s="27">
        <f>HOUR(UBER[[#This Row],[Request Timestamp]])</f>
        <v>11</v>
      </c>
      <c r="J3298" s="4" t="str">
        <f t="shared" si="154"/>
        <v>Morning</v>
      </c>
      <c r="K3298" s="4" t="str">
        <f>TEXT(UBER[[#This Row],[Request Date]],"dddd")</f>
        <v>Wednesday</v>
      </c>
      <c r="L3298" s="2">
        <f>IF(OR(UBER[Drop Date]="NA", UBER[Drop Time]="NA"), "NA",M3298+N3298)</f>
        <v>42564.544444444444</v>
      </c>
      <c r="M3298" s="3">
        <v>42564</v>
      </c>
      <c r="N3298" s="4">
        <v>0.5444444444444444</v>
      </c>
      <c r="O3298" s="4" t="str">
        <f>IF(UBER[Drop Date]="NA","No","yes")</f>
        <v>yes</v>
      </c>
      <c r="P3298" s="4">
        <f t="shared" si="155"/>
        <v>4.8611111109494232E-2</v>
      </c>
      <c r="Q3298" s="27">
        <f>IF(UBER[[Trip duration ]]="","",HOUR(P3298)*60 + MINUTE(P3298))</f>
        <v>70</v>
      </c>
      <c r="R3298" s="27"/>
    </row>
    <row r="3299" spans="1:18" x14ac:dyDescent="0.3">
      <c r="A3299" s="1">
        <v>3312</v>
      </c>
      <c r="B3299" s="1" t="s">
        <v>4</v>
      </c>
      <c r="C3299" s="1">
        <v>228</v>
      </c>
      <c r="D3299" s="1" t="str">
        <f t="shared" si="153"/>
        <v>Yes</v>
      </c>
      <c r="E3299" s="1" t="s">
        <v>5</v>
      </c>
      <c r="F3299" s="2">
        <f>UBER[[#This Row],[Request Date]]+UBER[[#This Row],[Request Time]]</f>
        <v>42564.502083333333</v>
      </c>
      <c r="G3299" s="3">
        <v>42564</v>
      </c>
      <c r="H3299" s="4">
        <v>0.50208333333333333</v>
      </c>
      <c r="I3299" s="27">
        <f>HOUR(UBER[[#This Row],[Request Timestamp]])</f>
        <v>12</v>
      </c>
      <c r="J3299" s="4" t="str">
        <f t="shared" si="154"/>
        <v>Afternoon</v>
      </c>
      <c r="K3299" s="4" t="str">
        <f>TEXT(UBER[[#This Row],[Request Date]],"dddd")</f>
        <v>Wednesday</v>
      </c>
      <c r="L3299" s="2">
        <f>IF(OR(UBER[Drop Date]="NA", UBER[Drop Time]="NA"), "NA",M3299+N3299)</f>
        <v>42564.540972222225</v>
      </c>
      <c r="M3299" s="3">
        <v>42564</v>
      </c>
      <c r="N3299" s="4">
        <v>0.54097222222222219</v>
      </c>
      <c r="O3299" s="4" t="str">
        <f>IF(UBER[Drop Date]="NA","No","yes")</f>
        <v>yes</v>
      </c>
      <c r="P3299" s="4">
        <f t="shared" si="155"/>
        <v>3.888888889196096E-2</v>
      </c>
      <c r="Q3299" s="27">
        <f>IF(UBER[[Trip duration ]]="","",HOUR(P3299)*60 + MINUTE(P3299))</f>
        <v>56</v>
      </c>
      <c r="R3299" s="27"/>
    </row>
    <row r="3300" spans="1:18" x14ac:dyDescent="0.3">
      <c r="A3300" s="1">
        <v>3313</v>
      </c>
      <c r="B3300" s="1" t="s">
        <v>8</v>
      </c>
      <c r="C3300" s="1">
        <v>298</v>
      </c>
      <c r="D3300" s="1" t="str">
        <f t="shared" si="153"/>
        <v>Yes</v>
      </c>
      <c r="E3300" s="1" t="s">
        <v>5</v>
      </c>
      <c r="F3300" s="2">
        <f>UBER[[#This Row],[Request Date]]+UBER[[#This Row],[Request Time]]</f>
        <v>42564.500694444447</v>
      </c>
      <c r="G3300" s="3">
        <v>42564</v>
      </c>
      <c r="H3300" s="4">
        <v>0.50069444444444444</v>
      </c>
      <c r="I3300" s="27">
        <f>HOUR(UBER[[#This Row],[Request Timestamp]])</f>
        <v>12</v>
      </c>
      <c r="J3300" s="4" t="str">
        <f t="shared" si="154"/>
        <v>Afternoon</v>
      </c>
      <c r="K3300" s="4" t="str">
        <f>TEXT(UBER[[#This Row],[Request Date]],"dddd")</f>
        <v>Wednesday</v>
      </c>
      <c r="L3300" s="2">
        <f>IF(OR(UBER[Drop Date]="NA", UBER[Drop Time]="NA"), "NA",M3300+N3300)</f>
        <v>42564.538194444445</v>
      </c>
      <c r="M3300" s="3">
        <v>42564</v>
      </c>
      <c r="N3300" s="4">
        <v>0.53819444444444442</v>
      </c>
      <c r="O3300" s="4" t="str">
        <f>IF(UBER[Drop Date]="NA","No","yes")</f>
        <v>yes</v>
      </c>
      <c r="P3300" s="4">
        <f t="shared" si="155"/>
        <v>3.7499999998544808E-2</v>
      </c>
      <c r="Q3300" s="27">
        <f>IF(UBER[[Trip duration ]]="","",HOUR(P3300)*60 + MINUTE(P3300))</f>
        <v>54</v>
      </c>
      <c r="R3300" s="27"/>
    </row>
    <row r="3301" spans="1:18" x14ac:dyDescent="0.3">
      <c r="A3301" s="1">
        <v>3314</v>
      </c>
      <c r="B3301" s="1" t="s">
        <v>8</v>
      </c>
      <c r="C3301" s="1">
        <v>194</v>
      </c>
      <c r="D3301" s="1" t="str">
        <f t="shared" si="153"/>
        <v>Yes</v>
      </c>
      <c r="E3301" s="1" t="s">
        <v>5</v>
      </c>
      <c r="F3301" s="2">
        <f>UBER[[#This Row],[Request Date]]+UBER[[#This Row],[Request Time]]</f>
        <v>42564.504166666666</v>
      </c>
      <c r="G3301" s="3">
        <v>42564</v>
      </c>
      <c r="H3301" s="4">
        <v>0.50416666666666665</v>
      </c>
      <c r="I3301" s="27">
        <f>HOUR(UBER[[#This Row],[Request Timestamp]])</f>
        <v>12</v>
      </c>
      <c r="J3301" s="4" t="str">
        <f t="shared" si="154"/>
        <v>Afternoon</v>
      </c>
      <c r="K3301" s="4" t="str">
        <f>TEXT(UBER[[#This Row],[Request Date]],"dddd")</f>
        <v>Wednesday</v>
      </c>
      <c r="L3301" s="2">
        <f>IF(OR(UBER[Drop Date]="NA", UBER[Drop Time]="NA"), "NA",M3301+N3301)</f>
        <v>42564.534722222219</v>
      </c>
      <c r="M3301" s="3">
        <v>42564</v>
      </c>
      <c r="N3301" s="4">
        <v>0.53472222222222221</v>
      </c>
      <c r="O3301" s="4" t="str">
        <f>IF(UBER[Drop Date]="NA","No","yes")</f>
        <v>yes</v>
      </c>
      <c r="P3301" s="4">
        <f t="shared" si="155"/>
        <v>3.0555555553291924E-2</v>
      </c>
      <c r="Q3301" s="27">
        <f>IF(UBER[[Trip duration ]]="","",HOUR(P3301)*60 + MINUTE(P3301))</f>
        <v>44</v>
      </c>
      <c r="R3301" s="27"/>
    </row>
    <row r="3302" spans="1:18" x14ac:dyDescent="0.3">
      <c r="A3302" s="1">
        <v>3315</v>
      </c>
      <c r="B3302" s="1" t="s">
        <v>8</v>
      </c>
      <c r="C3302" s="1">
        <v>92</v>
      </c>
      <c r="D3302" s="1" t="str">
        <f t="shared" si="153"/>
        <v>Yes</v>
      </c>
      <c r="E3302" s="1" t="s">
        <v>5</v>
      </c>
      <c r="F3302" s="2">
        <f>UBER[[#This Row],[Request Date]]+UBER[[#This Row],[Request Time]]</f>
        <v>42564.506249999999</v>
      </c>
      <c r="G3302" s="3">
        <v>42564</v>
      </c>
      <c r="H3302" s="4">
        <v>0.50624999999999998</v>
      </c>
      <c r="I3302" s="27">
        <f>HOUR(UBER[[#This Row],[Request Timestamp]])</f>
        <v>12</v>
      </c>
      <c r="J3302" s="4" t="str">
        <f t="shared" si="154"/>
        <v>Afternoon</v>
      </c>
      <c r="K3302" s="4" t="str">
        <f>TEXT(UBER[[#This Row],[Request Date]],"dddd")</f>
        <v>Wednesday</v>
      </c>
      <c r="L3302" s="2">
        <f>IF(OR(UBER[Drop Date]="NA", UBER[Drop Time]="NA"), "NA",M3302+N3302)</f>
        <v>42564.554861111108</v>
      </c>
      <c r="M3302" s="3">
        <v>42564</v>
      </c>
      <c r="N3302" s="4">
        <v>0.55486111111111114</v>
      </c>
      <c r="O3302" s="4" t="str">
        <f>IF(UBER[Drop Date]="NA","No","yes")</f>
        <v>yes</v>
      </c>
      <c r="P3302" s="4">
        <f t="shared" si="155"/>
        <v>4.8611111109494232E-2</v>
      </c>
      <c r="Q3302" s="27">
        <f>IF(UBER[[Trip duration ]]="","",HOUR(P3302)*60 + MINUTE(P3302))</f>
        <v>70</v>
      </c>
      <c r="R3302" s="27"/>
    </row>
    <row r="3303" spans="1:18" x14ac:dyDescent="0.3">
      <c r="A3303" s="1">
        <v>3316</v>
      </c>
      <c r="B3303" s="1" t="s">
        <v>4</v>
      </c>
      <c r="C3303" s="1">
        <v>139</v>
      </c>
      <c r="D3303" s="1" t="str">
        <f t="shared" si="153"/>
        <v>Yes</v>
      </c>
      <c r="E3303" s="1" t="s">
        <v>5</v>
      </c>
      <c r="F3303" s="2">
        <f>UBER[[#This Row],[Request Date]]+UBER[[#This Row],[Request Time]]</f>
        <v>42564.501388888886</v>
      </c>
      <c r="G3303" s="3">
        <v>42564</v>
      </c>
      <c r="H3303" s="4">
        <v>0.50138888888888888</v>
      </c>
      <c r="I3303" s="27">
        <f>HOUR(UBER[[#This Row],[Request Timestamp]])</f>
        <v>12</v>
      </c>
      <c r="J3303" s="4" t="str">
        <f t="shared" si="154"/>
        <v>Afternoon</v>
      </c>
      <c r="K3303" s="4" t="str">
        <f>TEXT(UBER[[#This Row],[Request Date]],"dddd")</f>
        <v>Wednesday</v>
      </c>
      <c r="L3303" s="2">
        <f>IF(OR(UBER[Drop Date]="NA", UBER[Drop Time]="NA"), "NA",M3303+N3303)</f>
        <v>42564.543055555558</v>
      </c>
      <c r="M3303" s="3">
        <v>42564</v>
      </c>
      <c r="N3303" s="4">
        <v>0.54305555555555551</v>
      </c>
      <c r="O3303" s="4" t="str">
        <f>IF(UBER[Drop Date]="NA","No","yes")</f>
        <v>yes</v>
      </c>
      <c r="P3303" s="4">
        <f t="shared" si="155"/>
        <v>4.1666666671517305E-2</v>
      </c>
      <c r="Q3303" s="27">
        <f>IF(UBER[[Trip duration ]]="","",HOUR(P3303)*60 + MINUTE(P3303))</f>
        <v>60</v>
      </c>
      <c r="R3303" s="27"/>
    </row>
    <row r="3304" spans="1:18" x14ac:dyDescent="0.3">
      <c r="A3304" s="1">
        <v>3317</v>
      </c>
      <c r="B3304" s="1" t="s">
        <v>8</v>
      </c>
      <c r="C3304" s="1">
        <v>5</v>
      </c>
      <c r="D3304" s="1" t="str">
        <f t="shared" si="153"/>
        <v>Yes</v>
      </c>
      <c r="E3304" s="1" t="s">
        <v>5</v>
      </c>
      <c r="F3304" s="2">
        <f>UBER[[#This Row],[Request Date]]+UBER[[#This Row],[Request Time]]</f>
        <v>42564.509722222225</v>
      </c>
      <c r="G3304" s="3">
        <v>42564</v>
      </c>
      <c r="H3304" s="4">
        <v>0.50972222222222219</v>
      </c>
      <c r="I3304" s="27">
        <f>HOUR(UBER[[#This Row],[Request Timestamp]])</f>
        <v>12</v>
      </c>
      <c r="J3304" s="4" t="str">
        <f t="shared" si="154"/>
        <v>Afternoon</v>
      </c>
      <c r="K3304" s="4" t="str">
        <f>TEXT(UBER[[#This Row],[Request Date]],"dddd")</f>
        <v>Wednesday</v>
      </c>
      <c r="L3304" s="2">
        <f>IF(OR(UBER[Drop Date]="NA", UBER[Drop Time]="NA"), "NA",M3304+N3304)</f>
        <v>42564.531944444447</v>
      </c>
      <c r="M3304" s="3">
        <v>42564</v>
      </c>
      <c r="N3304" s="4">
        <v>0.53194444444444444</v>
      </c>
      <c r="O3304" s="4" t="str">
        <f>IF(UBER[Drop Date]="NA","No","yes")</f>
        <v>yes</v>
      </c>
      <c r="P3304" s="4">
        <f t="shared" si="155"/>
        <v>2.2222222221898846E-2</v>
      </c>
      <c r="Q3304" s="27">
        <f>IF(UBER[[Trip duration ]]="","",HOUR(P3304)*60 + MINUTE(P3304))</f>
        <v>32</v>
      </c>
      <c r="R3304" s="27"/>
    </row>
    <row r="3305" spans="1:18" x14ac:dyDescent="0.3">
      <c r="A3305" s="1">
        <v>3318</v>
      </c>
      <c r="B3305" s="1" t="s">
        <v>8</v>
      </c>
      <c r="C3305" s="1">
        <v>77</v>
      </c>
      <c r="D3305" s="1" t="str">
        <f t="shared" si="153"/>
        <v>Yes</v>
      </c>
      <c r="E3305" s="1" t="s">
        <v>5</v>
      </c>
      <c r="F3305" s="2">
        <f>UBER[[#This Row],[Request Date]]+UBER[[#This Row],[Request Time]]</f>
        <v>42564.517361111109</v>
      </c>
      <c r="G3305" s="3">
        <v>42564</v>
      </c>
      <c r="H3305" s="4">
        <v>0.51736111111111105</v>
      </c>
      <c r="I3305" s="27">
        <f>HOUR(UBER[[#This Row],[Request Timestamp]])</f>
        <v>12</v>
      </c>
      <c r="J3305" s="4" t="str">
        <f t="shared" si="154"/>
        <v>Afternoon</v>
      </c>
      <c r="K3305" s="4" t="str">
        <f>TEXT(UBER[[#This Row],[Request Date]],"dddd")</f>
        <v>Wednesday</v>
      </c>
      <c r="L3305" s="2">
        <f>IF(OR(UBER[Drop Date]="NA", UBER[Drop Time]="NA"), "NA",M3305+N3305)</f>
        <v>42564.546527777777</v>
      </c>
      <c r="M3305" s="3">
        <v>42564</v>
      </c>
      <c r="N3305" s="4">
        <v>0.54652777777777783</v>
      </c>
      <c r="O3305" s="4" t="str">
        <f>IF(UBER[Drop Date]="NA","No","yes")</f>
        <v>yes</v>
      </c>
      <c r="P3305" s="4">
        <f t="shared" si="155"/>
        <v>2.9166666667151731E-2</v>
      </c>
      <c r="Q3305" s="27">
        <f>IF(UBER[[Trip duration ]]="","",HOUR(P3305)*60 + MINUTE(P3305))</f>
        <v>42</v>
      </c>
      <c r="R3305" s="27"/>
    </row>
    <row r="3306" spans="1:18" x14ac:dyDescent="0.3">
      <c r="A3306" s="1">
        <v>3319</v>
      </c>
      <c r="B3306" s="1" t="s">
        <v>4</v>
      </c>
      <c r="C3306" s="1">
        <v>225</v>
      </c>
      <c r="D3306" s="1" t="str">
        <f t="shared" si="153"/>
        <v>Yes</v>
      </c>
      <c r="E3306" s="1" t="s">
        <v>5</v>
      </c>
      <c r="F3306" s="2">
        <f>UBER[[#This Row],[Request Date]]+UBER[[#This Row],[Request Time]]</f>
        <v>42564.511805555558</v>
      </c>
      <c r="G3306" s="3">
        <v>42564</v>
      </c>
      <c r="H3306" s="4">
        <v>0.51180555555555551</v>
      </c>
      <c r="I3306" s="27">
        <f>HOUR(UBER[[#This Row],[Request Timestamp]])</f>
        <v>12</v>
      </c>
      <c r="J3306" s="4" t="str">
        <f t="shared" si="154"/>
        <v>Afternoon</v>
      </c>
      <c r="K3306" s="4" t="str">
        <f>TEXT(UBER[[#This Row],[Request Date]],"dddd")</f>
        <v>Wednesday</v>
      </c>
      <c r="L3306" s="2">
        <f>IF(OR(UBER[Drop Date]="NA", UBER[Drop Time]="NA"), "NA",M3306+N3306)</f>
        <v>42564.548611111109</v>
      </c>
      <c r="M3306" s="3">
        <v>42564</v>
      </c>
      <c r="N3306" s="4">
        <v>0.54861111111111105</v>
      </c>
      <c r="O3306" s="4" t="str">
        <f>IF(UBER[Drop Date]="NA","No","yes")</f>
        <v>yes</v>
      </c>
      <c r="P3306" s="4">
        <f t="shared" si="155"/>
        <v>3.6805555551836733E-2</v>
      </c>
      <c r="Q3306" s="27">
        <f>IF(UBER[[Trip duration ]]="","",HOUR(P3306)*60 + MINUTE(P3306))</f>
        <v>53</v>
      </c>
      <c r="R3306" s="27"/>
    </row>
    <row r="3307" spans="1:18" x14ac:dyDescent="0.3">
      <c r="A3307" s="1">
        <v>3320</v>
      </c>
      <c r="B3307" s="1" t="s">
        <v>4</v>
      </c>
      <c r="C3307" s="1">
        <v>230</v>
      </c>
      <c r="D3307" s="1" t="str">
        <f t="shared" si="153"/>
        <v>Yes</v>
      </c>
      <c r="E3307" s="1" t="s">
        <v>9</v>
      </c>
      <c r="F3307" s="2">
        <f>UBER[[#This Row],[Request Date]]+UBER[[#This Row],[Request Time]]</f>
        <v>42564.51458333333</v>
      </c>
      <c r="G3307" s="3">
        <v>42564</v>
      </c>
      <c r="H3307" s="4">
        <v>0.51458333333333328</v>
      </c>
      <c r="I3307" s="27">
        <f>HOUR(UBER[[#This Row],[Request Timestamp]])</f>
        <v>12</v>
      </c>
      <c r="J3307" s="4" t="str">
        <f t="shared" si="154"/>
        <v>Afternoon</v>
      </c>
      <c r="K3307" s="4" t="str">
        <f>TEXT(UBER[[#This Row],[Request Date]],"dddd")</f>
        <v>Wednesday</v>
      </c>
      <c r="L3307" s="2" t="str">
        <f>IF(OR(UBER[Drop Date]="NA", UBER[Drop Time]="NA"), "NA",M3307+N3307)</f>
        <v>NA</v>
      </c>
      <c r="M3307" s="3" t="s">
        <v>6</v>
      </c>
      <c r="N3307" s="4"/>
      <c r="O3307" s="4" t="str">
        <f>IF(UBER[Drop Date]="NA","No","yes")</f>
        <v>No</v>
      </c>
      <c r="P3307" s="4" t="str">
        <f t="shared" si="155"/>
        <v/>
      </c>
      <c r="Q3307" s="27" t="str">
        <f>IF(UBER[[Trip duration ]]="","",HOUR(P3307)*60 + MINUTE(P3307))</f>
        <v/>
      </c>
      <c r="R3307" s="27"/>
    </row>
    <row r="3308" spans="1:18" x14ac:dyDescent="0.3">
      <c r="A3308" s="1">
        <v>3321</v>
      </c>
      <c r="B3308" s="1" t="s">
        <v>8</v>
      </c>
      <c r="C3308" s="1">
        <v>24</v>
      </c>
      <c r="D3308" s="1" t="str">
        <f t="shared" si="153"/>
        <v>Yes</v>
      </c>
      <c r="E3308" s="1" t="s">
        <v>5</v>
      </c>
      <c r="F3308" s="2">
        <f>UBER[[#This Row],[Request Date]]+UBER[[#This Row],[Request Time]]</f>
        <v>42564.515972222223</v>
      </c>
      <c r="G3308" s="3">
        <v>42564</v>
      </c>
      <c r="H3308" s="4">
        <v>0.51597222222222217</v>
      </c>
      <c r="I3308" s="27">
        <f>HOUR(UBER[[#This Row],[Request Timestamp]])</f>
        <v>12</v>
      </c>
      <c r="J3308" s="4" t="str">
        <f t="shared" si="154"/>
        <v>Afternoon</v>
      </c>
      <c r="K3308" s="4" t="str">
        <f>TEXT(UBER[[#This Row],[Request Date]],"dddd")</f>
        <v>Wednesday</v>
      </c>
      <c r="L3308" s="2">
        <f>IF(OR(UBER[Drop Date]="NA", UBER[Drop Time]="NA"), "NA",M3308+N3308)</f>
        <v>42564.559027777781</v>
      </c>
      <c r="M3308" s="3">
        <v>42564</v>
      </c>
      <c r="N3308" s="4">
        <v>0.55902777777777779</v>
      </c>
      <c r="O3308" s="4" t="str">
        <f>IF(UBER[Drop Date]="NA","No","yes")</f>
        <v>yes</v>
      </c>
      <c r="P3308" s="4">
        <f t="shared" si="155"/>
        <v>4.3055555557657499E-2</v>
      </c>
      <c r="Q3308" s="27">
        <f>IF(UBER[[Trip duration ]]="","",HOUR(P3308)*60 + MINUTE(P3308))</f>
        <v>62</v>
      </c>
      <c r="R3308" s="27"/>
    </row>
    <row r="3309" spans="1:18" x14ac:dyDescent="0.3">
      <c r="A3309" s="1">
        <v>3322</v>
      </c>
      <c r="B3309" s="1" t="s">
        <v>8</v>
      </c>
      <c r="C3309" s="1" t="s">
        <v>6</v>
      </c>
      <c r="D3309" s="1" t="str">
        <f t="shared" si="153"/>
        <v>No</v>
      </c>
      <c r="E3309" s="1" t="s">
        <v>7</v>
      </c>
      <c r="F3309" s="2">
        <f>UBER[[#This Row],[Request Date]]+UBER[[#This Row],[Request Time]]</f>
        <v>42564.51458333333</v>
      </c>
      <c r="G3309" s="3">
        <v>42564</v>
      </c>
      <c r="H3309" s="4">
        <v>0.51458333333333328</v>
      </c>
      <c r="I3309" s="27">
        <f>HOUR(UBER[[#This Row],[Request Timestamp]])</f>
        <v>12</v>
      </c>
      <c r="J3309" s="4" t="str">
        <f t="shared" si="154"/>
        <v>Afternoon</v>
      </c>
      <c r="K3309" s="4" t="str">
        <f>TEXT(UBER[[#This Row],[Request Date]],"dddd")</f>
        <v>Wednesday</v>
      </c>
      <c r="L3309" s="2" t="str">
        <f>IF(OR(UBER[Drop Date]="NA", UBER[Drop Time]="NA"), "NA",M3309+N3309)</f>
        <v>NA</v>
      </c>
      <c r="M3309" s="3" t="s">
        <v>6</v>
      </c>
      <c r="N3309" s="4"/>
      <c r="O3309" s="4" t="str">
        <f>IF(UBER[Drop Date]="NA","No","yes")</f>
        <v>No</v>
      </c>
      <c r="P3309" s="4" t="str">
        <f t="shared" si="155"/>
        <v/>
      </c>
      <c r="Q3309" s="27" t="str">
        <f>IF(UBER[[Trip duration ]]="","",HOUR(P3309)*60 + MINUTE(P3309))</f>
        <v/>
      </c>
      <c r="R3309" s="27"/>
    </row>
    <row r="3310" spans="1:18" x14ac:dyDescent="0.3">
      <c r="A3310" s="1">
        <v>3323</v>
      </c>
      <c r="B3310" s="1" t="s">
        <v>4</v>
      </c>
      <c r="C3310" s="1">
        <v>251</v>
      </c>
      <c r="D3310" s="1" t="str">
        <f t="shared" si="153"/>
        <v>Yes</v>
      </c>
      <c r="E3310" s="1" t="s">
        <v>5</v>
      </c>
      <c r="F3310" s="2">
        <f>UBER[[#This Row],[Request Date]]+UBER[[#This Row],[Request Time]]</f>
        <v>42564.520138888889</v>
      </c>
      <c r="G3310" s="3">
        <v>42564</v>
      </c>
      <c r="H3310" s="4">
        <v>0.52013888888888882</v>
      </c>
      <c r="I3310" s="27">
        <f>HOUR(UBER[[#This Row],[Request Timestamp]])</f>
        <v>12</v>
      </c>
      <c r="J3310" s="4" t="str">
        <f t="shared" si="154"/>
        <v>Afternoon</v>
      </c>
      <c r="K3310" s="4" t="str">
        <f>TEXT(UBER[[#This Row],[Request Date]],"dddd")</f>
        <v>Wednesday</v>
      </c>
      <c r="L3310" s="2">
        <f>IF(OR(UBER[Drop Date]="NA", UBER[Drop Time]="NA"), "NA",M3310+N3310)</f>
        <v>42564.563194444447</v>
      </c>
      <c r="M3310" s="3">
        <v>42564</v>
      </c>
      <c r="N3310" s="4">
        <v>0.56319444444444444</v>
      </c>
      <c r="O3310" s="4" t="str">
        <f>IF(UBER[Drop Date]="NA","No","yes")</f>
        <v>yes</v>
      </c>
      <c r="P3310" s="4">
        <f t="shared" si="155"/>
        <v>4.3055555557657499E-2</v>
      </c>
      <c r="Q3310" s="27">
        <f>IF(UBER[[Trip duration ]]="","",HOUR(P3310)*60 + MINUTE(P3310))</f>
        <v>62</v>
      </c>
      <c r="R3310" s="27"/>
    </row>
    <row r="3311" spans="1:18" x14ac:dyDescent="0.3">
      <c r="A3311" s="1">
        <v>3324</v>
      </c>
      <c r="B3311" s="1" t="s">
        <v>4</v>
      </c>
      <c r="C3311" s="1">
        <v>300</v>
      </c>
      <c r="D3311" s="1" t="str">
        <f t="shared" si="153"/>
        <v>Yes</v>
      </c>
      <c r="E3311" s="1" t="s">
        <v>5</v>
      </c>
      <c r="F3311" s="2">
        <f>UBER[[#This Row],[Request Date]]+UBER[[#This Row],[Request Time]]</f>
        <v>42564.522916666669</v>
      </c>
      <c r="G3311" s="3">
        <v>42564</v>
      </c>
      <c r="H3311" s="4">
        <v>0.5229166666666667</v>
      </c>
      <c r="I3311" s="27">
        <f>HOUR(UBER[[#This Row],[Request Timestamp]])</f>
        <v>12</v>
      </c>
      <c r="J3311" s="4" t="str">
        <f t="shared" si="154"/>
        <v>Afternoon</v>
      </c>
      <c r="K3311" s="4" t="str">
        <f>TEXT(UBER[[#This Row],[Request Date]],"dddd")</f>
        <v>Wednesday</v>
      </c>
      <c r="L3311" s="2">
        <f>IF(OR(UBER[Drop Date]="NA", UBER[Drop Time]="NA"), "NA",M3311+N3311)</f>
        <v>42564.552777777775</v>
      </c>
      <c r="M3311" s="3">
        <v>42564</v>
      </c>
      <c r="N3311" s="4">
        <v>0.55277777777777781</v>
      </c>
      <c r="O3311" s="4" t="str">
        <f>IF(UBER[Drop Date]="NA","No","yes")</f>
        <v>yes</v>
      </c>
      <c r="P3311" s="4">
        <f t="shared" si="155"/>
        <v>2.9861111106583849E-2</v>
      </c>
      <c r="Q3311" s="27">
        <f>IF(UBER[[Trip duration ]]="","",HOUR(P3311)*60 + MINUTE(P3311))</f>
        <v>43</v>
      </c>
      <c r="R3311" s="27"/>
    </row>
    <row r="3312" spans="1:18" x14ac:dyDescent="0.3">
      <c r="A3312" s="1">
        <v>3325</v>
      </c>
      <c r="B3312" s="1" t="s">
        <v>4</v>
      </c>
      <c r="C3312" s="1" t="s">
        <v>6</v>
      </c>
      <c r="D3312" s="1" t="str">
        <f t="shared" si="153"/>
        <v>No</v>
      </c>
      <c r="E3312" s="1" t="s">
        <v>7</v>
      </c>
      <c r="F3312" s="2">
        <f>UBER[[#This Row],[Request Date]]+UBER[[#This Row],[Request Time]]</f>
        <v>42564.518055555556</v>
      </c>
      <c r="G3312" s="3">
        <v>42564</v>
      </c>
      <c r="H3312" s="4">
        <v>0.5180555555555556</v>
      </c>
      <c r="I3312" s="27">
        <f>HOUR(UBER[[#This Row],[Request Timestamp]])</f>
        <v>12</v>
      </c>
      <c r="J3312" s="4" t="str">
        <f t="shared" si="154"/>
        <v>Afternoon</v>
      </c>
      <c r="K3312" s="4" t="str">
        <f>TEXT(UBER[[#This Row],[Request Date]],"dddd")</f>
        <v>Wednesday</v>
      </c>
      <c r="L3312" s="2" t="str">
        <f>IF(OR(UBER[Drop Date]="NA", UBER[Drop Time]="NA"), "NA",M3312+N3312)</f>
        <v>NA</v>
      </c>
      <c r="M3312" s="3" t="s">
        <v>6</v>
      </c>
      <c r="N3312" s="4"/>
      <c r="O3312" s="4" t="str">
        <f>IF(UBER[Drop Date]="NA","No","yes")</f>
        <v>No</v>
      </c>
      <c r="P3312" s="4" t="str">
        <f t="shared" si="155"/>
        <v/>
      </c>
      <c r="Q3312" s="27" t="str">
        <f>IF(UBER[[Trip duration ]]="","",HOUR(P3312)*60 + MINUTE(P3312))</f>
        <v/>
      </c>
      <c r="R3312" s="27"/>
    </row>
    <row r="3313" spans="1:18" x14ac:dyDescent="0.3">
      <c r="A3313" s="1">
        <v>3326</v>
      </c>
      <c r="B3313" s="1" t="s">
        <v>4</v>
      </c>
      <c r="C3313" s="1">
        <v>101</v>
      </c>
      <c r="D3313" s="1" t="str">
        <f t="shared" si="153"/>
        <v>Yes</v>
      </c>
      <c r="E3313" s="1" t="s">
        <v>5</v>
      </c>
      <c r="F3313" s="2">
        <f>UBER[[#This Row],[Request Date]]+UBER[[#This Row],[Request Time]]</f>
        <v>42564.520138888889</v>
      </c>
      <c r="G3313" s="3">
        <v>42564</v>
      </c>
      <c r="H3313" s="4">
        <v>0.52013888888888882</v>
      </c>
      <c r="I3313" s="27">
        <f>HOUR(UBER[[#This Row],[Request Timestamp]])</f>
        <v>12</v>
      </c>
      <c r="J3313" s="4" t="str">
        <f t="shared" si="154"/>
        <v>Afternoon</v>
      </c>
      <c r="K3313" s="4" t="str">
        <f>TEXT(UBER[[#This Row],[Request Date]],"dddd")</f>
        <v>Wednesday</v>
      </c>
      <c r="L3313" s="2">
        <f>IF(OR(UBER[Drop Date]="NA", UBER[Drop Time]="NA"), "NA",M3313+N3313)</f>
        <v>42564.54791666667</v>
      </c>
      <c r="M3313" s="3">
        <v>42564</v>
      </c>
      <c r="N3313" s="4">
        <v>0.54791666666666672</v>
      </c>
      <c r="O3313" s="4" t="str">
        <f>IF(UBER[Drop Date]="NA","No","yes")</f>
        <v>yes</v>
      </c>
      <c r="P3313" s="4">
        <f t="shared" si="155"/>
        <v>2.7777777781011537E-2</v>
      </c>
      <c r="Q3313" s="27">
        <f>IF(UBER[[Trip duration ]]="","",HOUR(P3313)*60 + MINUTE(P3313))</f>
        <v>40</v>
      </c>
      <c r="R3313" s="27"/>
    </row>
    <row r="3314" spans="1:18" x14ac:dyDescent="0.3">
      <c r="A3314" s="1">
        <v>3327</v>
      </c>
      <c r="B3314" s="1" t="s">
        <v>4</v>
      </c>
      <c r="C3314" s="1">
        <v>22</v>
      </c>
      <c r="D3314" s="1" t="str">
        <f t="shared" si="153"/>
        <v>Yes</v>
      </c>
      <c r="E3314" s="1" t="s">
        <v>5</v>
      </c>
      <c r="F3314" s="2">
        <f>UBER[[#This Row],[Request Date]]+UBER[[#This Row],[Request Time]]</f>
        <v>42564.51666666667</v>
      </c>
      <c r="G3314" s="3">
        <v>42564</v>
      </c>
      <c r="H3314" s="4">
        <v>0.51666666666666672</v>
      </c>
      <c r="I3314" s="27">
        <f>HOUR(UBER[[#This Row],[Request Timestamp]])</f>
        <v>12</v>
      </c>
      <c r="J3314" s="4" t="str">
        <f t="shared" si="154"/>
        <v>Afternoon</v>
      </c>
      <c r="K3314" s="4" t="str">
        <f>TEXT(UBER[[#This Row],[Request Date]],"dddd")</f>
        <v>Wednesday</v>
      </c>
      <c r="L3314" s="2">
        <f>IF(OR(UBER[Drop Date]="NA", UBER[Drop Time]="NA"), "NA",M3314+N3314)</f>
        <v>42564.557638888888</v>
      </c>
      <c r="M3314" s="3">
        <v>42564</v>
      </c>
      <c r="N3314" s="4">
        <v>0.55763888888888891</v>
      </c>
      <c r="O3314" s="4" t="str">
        <f>IF(UBER[Drop Date]="NA","No","yes")</f>
        <v>yes</v>
      </c>
      <c r="P3314" s="4">
        <f t="shared" si="155"/>
        <v>4.0972222217533272E-2</v>
      </c>
      <c r="Q3314" s="27">
        <f>IF(UBER[[Trip duration ]]="","",HOUR(P3314)*60 + MINUTE(P3314))</f>
        <v>59</v>
      </c>
      <c r="R3314" s="27"/>
    </row>
    <row r="3315" spans="1:18" x14ac:dyDescent="0.3">
      <c r="A3315" s="1">
        <v>3328</v>
      </c>
      <c r="B3315" s="1" t="s">
        <v>4</v>
      </c>
      <c r="C3315" s="1">
        <v>50</v>
      </c>
      <c r="D3315" s="1" t="str">
        <f t="shared" si="153"/>
        <v>Yes</v>
      </c>
      <c r="E3315" s="1" t="s">
        <v>5</v>
      </c>
      <c r="F3315" s="2">
        <f>UBER[[#This Row],[Request Date]]+UBER[[#This Row],[Request Time]]</f>
        <v>42564.519444444442</v>
      </c>
      <c r="G3315" s="3">
        <v>42564</v>
      </c>
      <c r="H3315" s="4">
        <v>0.51944444444444449</v>
      </c>
      <c r="I3315" s="27">
        <f>HOUR(UBER[[#This Row],[Request Timestamp]])</f>
        <v>12</v>
      </c>
      <c r="J3315" s="4" t="str">
        <f t="shared" si="154"/>
        <v>Afternoon</v>
      </c>
      <c r="K3315" s="4" t="str">
        <f>TEXT(UBER[[#This Row],[Request Date]],"dddd")</f>
        <v>Wednesday</v>
      </c>
      <c r="L3315" s="2">
        <f>IF(OR(UBER[Drop Date]="NA", UBER[Drop Time]="NA"), "NA",M3315+N3315)</f>
        <v>42564.548611111109</v>
      </c>
      <c r="M3315" s="3">
        <v>42564</v>
      </c>
      <c r="N3315" s="4">
        <v>0.54861111111111105</v>
      </c>
      <c r="O3315" s="4" t="str">
        <f>IF(UBER[Drop Date]="NA","No","yes")</f>
        <v>yes</v>
      </c>
      <c r="P3315" s="4">
        <f t="shared" si="155"/>
        <v>2.9166666667151731E-2</v>
      </c>
      <c r="Q3315" s="27">
        <f>IF(UBER[[Trip duration ]]="","",HOUR(P3315)*60 + MINUTE(P3315))</f>
        <v>42</v>
      </c>
      <c r="R3315" s="27"/>
    </row>
    <row r="3316" spans="1:18" x14ac:dyDescent="0.3">
      <c r="A3316" s="1">
        <v>3329</v>
      </c>
      <c r="B3316" s="1" t="s">
        <v>4</v>
      </c>
      <c r="C3316" s="1">
        <v>171</v>
      </c>
      <c r="D3316" s="1" t="str">
        <f t="shared" si="153"/>
        <v>Yes</v>
      </c>
      <c r="E3316" s="1" t="s">
        <v>9</v>
      </c>
      <c r="F3316" s="2">
        <f>UBER[[#This Row],[Request Date]]+UBER[[#This Row],[Request Time]]</f>
        <v>42564.51666666667</v>
      </c>
      <c r="G3316" s="3">
        <v>42564</v>
      </c>
      <c r="H3316" s="4">
        <v>0.51666666666666672</v>
      </c>
      <c r="I3316" s="27">
        <f>HOUR(UBER[[#This Row],[Request Timestamp]])</f>
        <v>12</v>
      </c>
      <c r="J3316" s="4" t="str">
        <f t="shared" si="154"/>
        <v>Afternoon</v>
      </c>
      <c r="K3316" s="4" t="str">
        <f>TEXT(UBER[[#This Row],[Request Date]],"dddd")</f>
        <v>Wednesday</v>
      </c>
      <c r="L3316" s="2" t="str">
        <f>IF(OR(UBER[Drop Date]="NA", UBER[Drop Time]="NA"), "NA",M3316+N3316)</f>
        <v>NA</v>
      </c>
      <c r="M3316" s="3" t="s">
        <v>6</v>
      </c>
      <c r="N3316" s="4"/>
      <c r="O3316" s="4" t="str">
        <f>IF(UBER[Drop Date]="NA","No","yes")</f>
        <v>No</v>
      </c>
      <c r="P3316" s="4" t="str">
        <f t="shared" si="155"/>
        <v/>
      </c>
      <c r="Q3316" s="27" t="str">
        <f>IF(UBER[[Trip duration ]]="","",HOUR(P3316)*60 + MINUTE(P3316))</f>
        <v/>
      </c>
      <c r="R3316" s="27"/>
    </row>
    <row r="3317" spans="1:18" x14ac:dyDescent="0.3">
      <c r="A3317" s="1">
        <v>3330</v>
      </c>
      <c r="B3317" s="1" t="s">
        <v>8</v>
      </c>
      <c r="C3317" s="1">
        <v>245</v>
      </c>
      <c r="D3317" s="1" t="str">
        <f t="shared" si="153"/>
        <v>Yes</v>
      </c>
      <c r="E3317" s="1" t="s">
        <v>9</v>
      </c>
      <c r="F3317" s="2">
        <f>UBER[[#This Row],[Request Date]]+UBER[[#This Row],[Request Time]]</f>
        <v>42564.517361111109</v>
      </c>
      <c r="G3317" s="3">
        <v>42564</v>
      </c>
      <c r="H3317" s="4">
        <v>0.51736111111111105</v>
      </c>
      <c r="I3317" s="27">
        <f>HOUR(UBER[[#This Row],[Request Timestamp]])</f>
        <v>12</v>
      </c>
      <c r="J3317" s="4" t="str">
        <f t="shared" si="154"/>
        <v>Afternoon</v>
      </c>
      <c r="K3317" s="4" t="str">
        <f>TEXT(UBER[[#This Row],[Request Date]],"dddd")</f>
        <v>Wednesday</v>
      </c>
      <c r="L3317" s="2" t="str">
        <f>IF(OR(UBER[Drop Date]="NA", UBER[Drop Time]="NA"), "NA",M3317+N3317)</f>
        <v>NA</v>
      </c>
      <c r="M3317" s="3" t="s">
        <v>6</v>
      </c>
      <c r="N3317" s="4"/>
      <c r="O3317" s="4" t="str">
        <f>IF(UBER[Drop Date]="NA","No","yes")</f>
        <v>No</v>
      </c>
      <c r="P3317" s="4" t="str">
        <f t="shared" si="155"/>
        <v/>
      </c>
      <c r="Q3317" s="27" t="str">
        <f>IF(UBER[[Trip duration ]]="","",HOUR(P3317)*60 + MINUTE(P3317))</f>
        <v/>
      </c>
      <c r="R3317" s="27"/>
    </row>
    <row r="3318" spans="1:18" x14ac:dyDescent="0.3">
      <c r="A3318" s="1">
        <v>3331</v>
      </c>
      <c r="B3318" s="1" t="s">
        <v>8</v>
      </c>
      <c r="C3318" s="1" t="s">
        <v>6</v>
      </c>
      <c r="D3318" s="1" t="str">
        <f t="shared" si="153"/>
        <v>No</v>
      </c>
      <c r="E3318" s="1" t="s">
        <v>7</v>
      </c>
      <c r="F3318" s="2">
        <f>UBER[[#This Row],[Request Date]]+UBER[[#This Row],[Request Time]]</f>
        <v>42564.525694444441</v>
      </c>
      <c r="G3318" s="3">
        <v>42564</v>
      </c>
      <c r="H3318" s="4">
        <v>0.52569444444444446</v>
      </c>
      <c r="I3318" s="27">
        <f>HOUR(UBER[[#This Row],[Request Timestamp]])</f>
        <v>12</v>
      </c>
      <c r="J3318" s="4" t="str">
        <f t="shared" si="154"/>
        <v>Afternoon</v>
      </c>
      <c r="K3318" s="4" t="str">
        <f>TEXT(UBER[[#This Row],[Request Date]],"dddd")</f>
        <v>Wednesday</v>
      </c>
      <c r="L3318" s="2" t="str">
        <f>IF(OR(UBER[Drop Date]="NA", UBER[Drop Time]="NA"), "NA",M3318+N3318)</f>
        <v>NA</v>
      </c>
      <c r="M3318" s="3" t="s">
        <v>6</v>
      </c>
      <c r="N3318" s="4"/>
      <c r="O3318" s="4" t="str">
        <f>IF(UBER[Drop Date]="NA","No","yes")</f>
        <v>No</v>
      </c>
      <c r="P3318" s="4" t="str">
        <f t="shared" si="155"/>
        <v/>
      </c>
      <c r="Q3318" s="27" t="str">
        <f>IF(UBER[[Trip duration ]]="","",HOUR(P3318)*60 + MINUTE(P3318))</f>
        <v/>
      </c>
      <c r="R3318" s="27"/>
    </row>
    <row r="3319" spans="1:18" x14ac:dyDescent="0.3">
      <c r="A3319" s="1">
        <v>3332</v>
      </c>
      <c r="B3319" s="1" t="s">
        <v>8</v>
      </c>
      <c r="C3319" s="1" t="s">
        <v>6</v>
      </c>
      <c r="D3319" s="1" t="str">
        <f t="shared" si="153"/>
        <v>No</v>
      </c>
      <c r="E3319" s="1" t="s">
        <v>7</v>
      </c>
      <c r="F3319" s="2">
        <f>UBER[[#This Row],[Request Date]]+UBER[[#This Row],[Request Time]]</f>
        <v>42564.523611111108</v>
      </c>
      <c r="G3319" s="3">
        <v>42564</v>
      </c>
      <c r="H3319" s="4">
        <v>0.52361111111111114</v>
      </c>
      <c r="I3319" s="27">
        <f>HOUR(UBER[[#This Row],[Request Timestamp]])</f>
        <v>12</v>
      </c>
      <c r="J3319" s="4" t="str">
        <f t="shared" si="154"/>
        <v>Afternoon</v>
      </c>
      <c r="K3319" s="4" t="str">
        <f>TEXT(UBER[[#This Row],[Request Date]],"dddd")</f>
        <v>Wednesday</v>
      </c>
      <c r="L3319" s="2" t="str">
        <f>IF(OR(UBER[Drop Date]="NA", UBER[Drop Time]="NA"), "NA",M3319+N3319)</f>
        <v>NA</v>
      </c>
      <c r="M3319" s="3" t="s">
        <v>6</v>
      </c>
      <c r="N3319" s="4"/>
      <c r="O3319" s="4" t="str">
        <f>IF(UBER[Drop Date]="NA","No","yes")</f>
        <v>No</v>
      </c>
      <c r="P3319" s="4" t="str">
        <f t="shared" si="155"/>
        <v/>
      </c>
      <c r="Q3319" s="27" t="str">
        <f>IF(UBER[[Trip duration ]]="","",HOUR(P3319)*60 + MINUTE(P3319))</f>
        <v/>
      </c>
      <c r="R3319" s="27"/>
    </row>
    <row r="3320" spans="1:18" x14ac:dyDescent="0.3">
      <c r="A3320" s="1">
        <v>3333</v>
      </c>
      <c r="B3320" s="1" t="s">
        <v>8</v>
      </c>
      <c r="C3320" s="1">
        <v>196</v>
      </c>
      <c r="D3320" s="1" t="str">
        <f t="shared" si="153"/>
        <v>Yes</v>
      </c>
      <c r="E3320" s="1" t="s">
        <v>5</v>
      </c>
      <c r="F3320" s="2">
        <f>UBER[[#This Row],[Request Date]]+UBER[[#This Row],[Request Time]]</f>
        <v>42564.524305555555</v>
      </c>
      <c r="G3320" s="3">
        <v>42564</v>
      </c>
      <c r="H3320" s="4">
        <v>0.52430555555555558</v>
      </c>
      <c r="I3320" s="27">
        <f>HOUR(UBER[[#This Row],[Request Timestamp]])</f>
        <v>12</v>
      </c>
      <c r="J3320" s="4" t="str">
        <f t="shared" si="154"/>
        <v>Afternoon</v>
      </c>
      <c r="K3320" s="4" t="str">
        <f>TEXT(UBER[[#This Row],[Request Date]],"dddd")</f>
        <v>Wednesday</v>
      </c>
      <c r="L3320" s="2">
        <f>IF(OR(UBER[Drop Date]="NA", UBER[Drop Time]="NA"), "NA",M3320+N3320)</f>
        <v>42564.570138888892</v>
      </c>
      <c r="M3320" s="3">
        <v>42564</v>
      </c>
      <c r="N3320" s="4">
        <v>0.57013888888888886</v>
      </c>
      <c r="O3320" s="4" t="str">
        <f>IF(UBER[Drop Date]="NA","No","yes")</f>
        <v>yes</v>
      </c>
      <c r="P3320" s="4">
        <f t="shared" si="155"/>
        <v>4.5833333337213844E-2</v>
      </c>
      <c r="Q3320" s="27">
        <f>IF(UBER[[Trip duration ]]="","",HOUR(P3320)*60 + MINUTE(P3320))</f>
        <v>66</v>
      </c>
      <c r="R3320" s="27"/>
    </row>
    <row r="3321" spans="1:18" x14ac:dyDescent="0.3">
      <c r="A3321" s="1">
        <v>3334</v>
      </c>
      <c r="B3321" s="1" t="s">
        <v>4</v>
      </c>
      <c r="C3321" s="1">
        <v>268</v>
      </c>
      <c r="D3321" s="1" t="str">
        <f t="shared" si="153"/>
        <v>Yes</v>
      </c>
      <c r="E3321" s="1" t="s">
        <v>5</v>
      </c>
      <c r="F3321" s="2">
        <f>UBER[[#This Row],[Request Date]]+UBER[[#This Row],[Request Time]]</f>
        <v>42564.524305555555</v>
      </c>
      <c r="G3321" s="3">
        <v>42564</v>
      </c>
      <c r="H3321" s="4">
        <v>0.52430555555555558</v>
      </c>
      <c r="I3321" s="27">
        <f>HOUR(UBER[[#This Row],[Request Timestamp]])</f>
        <v>12</v>
      </c>
      <c r="J3321" s="4" t="str">
        <f t="shared" si="154"/>
        <v>Afternoon</v>
      </c>
      <c r="K3321" s="4" t="str">
        <f>TEXT(UBER[[#This Row],[Request Date]],"dddd")</f>
        <v>Wednesday</v>
      </c>
      <c r="L3321" s="2">
        <f>IF(OR(UBER[Drop Date]="NA", UBER[Drop Time]="NA"), "NA",M3321+N3321)</f>
        <v>42564.5625</v>
      </c>
      <c r="M3321" s="3">
        <v>42564</v>
      </c>
      <c r="N3321" s="4">
        <v>0.5625</v>
      </c>
      <c r="O3321" s="4" t="str">
        <f>IF(UBER[Drop Date]="NA","No","yes")</f>
        <v>yes</v>
      </c>
      <c r="P3321" s="4">
        <f t="shared" si="155"/>
        <v>3.8194444445252884E-2</v>
      </c>
      <c r="Q3321" s="27">
        <f>IF(UBER[[Trip duration ]]="","",HOUR(P3321)*60 + MINUTE(P3321))</f>
        <v>55</v>
      </c>
      <c r="R3321" s="27"/>
    </row>
    <row r="3322" spans="1:18" x14ac:dyDescent="0.3">
      <c r="A3322" s="1">
        <v>3335</v>
      </c>
      <c r="B3322" s="1" t="s">
        <v>8</v>
      </c>
      <c r="C3322" s="1" t="s">
        <v>6</v>
      </c>
      <c r="D3322" s="1" t="str">
        <f t="shared" si="153"/>
        <v>No</v>
      </c>
      <c r="E3322" s="1" t="s">
        <v>7</v>
      </c>
      <c r="F3322" s="2">
        <f>UBER[[#This Row],[Request Date]]+UBER[[#This Row],[Request Time]]</f>
        <v>42564.527083333334</v>
      </c>
      <c r="G3322" s="3">
        <v>42564</v>
      </c>
      <c r="H3322" s="4">
        <v>0.52708333333333335</v>
      </c>
      <c r="I3322" s="27">
        <f>HOUR(UBER[[#This Row],[Request Timestamp]])</f>
        <v>12</v>
      </c>
      <c r="J3322" s="4" t="str">
        <f t="shared" si="154"/>
        <v>Afternoon</v>
      </c>
      <c r="K3322" s="4" t="str">
        <f>TEXT(UBER[[#This Row],[Request Date]],"dddd")</f>
        <v>Wednesday</v>
      </c>
      <c r="L3322" s="2" t="str">
        <f>IF(OR(UBER[Drop Date]="NA", UBER[Drop Time]="NA"), "NA",M3322+N3322)</f>
        <v>NA</v>
      </c>
      <c r="M3322" s="3" t="s">
        <v>6</v>
      </c>
      <c r="N3322" s="4"/>
      <c r="O3322" s="4" t="str">
        <f>IF(UBER[Drop Date]="NA","No","yes")</f>
        <v>No</v>
      </c>
      <c r="P3322" s="4" t="str">
        <f t="shared" si="155"/>
        <v/>
      </c>
      <c r="Q3322" s="27" t="str">
        <f>IF(UBER[[Trip duration ]]="","",HOUR(P3322)*60 + MINUTE(P3322))</f>
        <v/>
      </c>
      <c r="R3322" s="27"/>
    </row>
    <row r="3323" spans="1:18" x14ac:dyDescent="0.3">
      <c r="A3323" s="1">
        <v>3336</v>
      </c>
      <c r="B3323" s="1" t="s">
        <v>4</v>
      </c>
      <c r="C3323" s="1">
        <v>243</v>
      </c>
      <c r="D3323" s="1" t="str">
        <f t="shared" si="153"/>
        <v>Yes</v>
      </c>
      <c r="E3323" s="1" t="s">
        <v>5</v>
      </c>
      <c r="F3323" s="2">
        <f>UBER[[#This Row],[Request Date]]+UBER[[#This Row],[Request Time]]</f>
        <v>42564.525694444441</v>
      </c>
      <c r="G3323" s="3">
        <v>42564</v>
      </c>
      <c r="H3323" s="4">
        <v>0.52569444444444446</v>
      </c>
      <c r="I3323" s="27">
        <f>HOUR(UBER[[#This Row],[Request Timestamp]])</f>
        <v>12</v>
      </c>
      <c r="J3323" s="4" t="str">
        <f t="shared" si="154"/>
        <v>Afternoon</v>
      </c>
      <c r="K3323" s="4" t="str">
        <f>TEXT(UBER[[#This Row],[Request Date]],"dddd")</f>
        <v>Wednesday</v>
      </c>
      <c r="L3323" s="2">
        <f>IF(OR(UBER[Drop Date]="NA", UBER[Drop Time]="NA"), "NA",M3323+N3323)</f>
        <v>42564.558333333334</v>
      </c>
      <c r="M3323" s="3">
        <v>42564</v>
      </c>
      <c r="N3323" s="4">
        <v>0.55833333333333335</v>
      </c>
      <c r="O3323" s="4" t="str">
        <f>IF(UBER[Drop Date]="NA","No","yes")</f>
        <v>yes</v>
      </c>
      <c r="P3323" s="4">
        <f t="shared" si="155"/>
        <v>3.2638888893416151E-2</v>
      </c>
      <c r="Q3323" s="27">
        <f>IF(UBER[[Trip duration ]]="","",HOUR(P3323)*60 + MINUTE(P3323))</f>
        <v>47</v>
      </c>
      <c r="R3323" s="27"/>
    </row>
    <row r="3324" spans="1:18" x14ac:dyDescent="0.3">
      <c r="A3324" s="1">
        <v>3337</v>
      </c>
      <c r="B3324" s="1" t="s">
        <v>4</v>
      </c>
      <c r="C3324" s="1">
        <v>156</v>
      </c>
      <c r="D3324" s="1" t="str">
        <f t="shared" si="153"/>
        <v>Yes</v>
      </c>
      <c r="E3324" s="1" t="s">
        <v>5</v>
      </c>
      <c r="F3324" s="2">
        <f>UBER[[#This Row],[Request Date]]+UBER[[#This Row],[Request Time]]</f>
        <v>42564.529166666667</v>
      </c>
      <c r="G3324" s="3">
        <v>42564</v>
      </c>
      <c r="H3324" s="4">
        <v>0.52916666666666667</v>
      </c>
      <c r="I3324" s="27">
        <f>HOUR(UBER[[#This Row],[Request Timestamp]])</f>
        <v>12</v>
      </c>
      <c r="J3324" s="4" t="str">
        <f t="shared" si="154"/>
        <v>Afternoon</v>
      </c>
      <c r="K3324" s="4" t="str">
        <f>TEXT(UBER[[#This Row],[Request Date]],"dddd")</f>
        <v>Wednesday</v>
      </c>
      <c r="L3324" s="2">
        <f>IF(OR(UBER[Drop Date]="NA", UBER[Drop Time]="NA"), "NA",M3324+N3324)</f>
        <v>42564.576388888891</v>
      </c>
      <c r="M3324" s="3">
        <v>42564</v>
      </c>
      <c r="N3324" s="4">
        <v>0.57638888888888895</v>
      </c>
      <c r="O3324" s="4" t="str">
        <f>IF(UBER[Drop Date]="NA","No","yes")</f>
        <v>yes</v>
      </c>
      <c r="P3324" s="4">
        <f t="shared" si="155"/>
        <v>4.7222222223354038E-2</v>
      </c>
      <c r="Q3324" s="27">
        <f>IF(UBER[[Trip duration ]]="","",HOUR(P3324)*60 + MINUTE(P3324))</f>
        <v>68</v>
      </c>
      <c r="R3324" s="27"/>
    </row>
    <row r="3325" spans="1:18" x14ac:dyDescent="0.3">
      <c r="A3325" s="1">
        <v>3338</v>
      </c>
      <c r="B3325" s="1" t="s">
        <v>4</v>
      </c>
      <c r="C3325" s="1">
        <v>61</v>
      </c>
      <c r="D3325" s="1" t="str">
        <f t="shared" si="153"/>
        <v>Yes</v>
      </c>
      <c r="E3325" s="1" t="s">
        <v>5</v>
      </c>
      <c r="F3325" s="2">
        <f>UBER[[#This Row],[Request Date]]+UBER[[#This Row],[Request Time]]</f>
        <v>42564.525000000001</v>
      </c>
      <c r="G3325" s="3">
        <v>42564</v>
      </c>
      <c r="H3325" s="4">
        <v>0.52500000000000002</v>
      </c>
      <c r="I3325" s="27">
        <f>HOUR(UBER[[#This Row],[Request Timestamp]])</f>
        <v>12</v>
      </c>
      <c r="J3325" s="4" t="str">
        <f t="shared" si="154"/>
        <v>Afternoon</v>
      </c>
      <c r="K3325" s="4" t="str">
        <f>TEXT(UBER[[#This Row],[Request Date]],"dddd")</f>
        <v>Wednesday</v>
      </c>
      <c r="L3325" s="2">
        <f>IF(OR(UBER[Drop Date]="NA", UBER[Drop Time]="NA"), "NA",M3325+N3325)</f>
        <v>42564.552777777775</v>
      </c>
      <c r="M3325" s="3">
        <v>42564</v>
      </c>
      <c r="N3325" s="4">
        <v>0.55277777777777781</v>
      </c>
      <c r="O3325" s="4" t="str">
        <f>IF(UBER[Drop Date]="NA","No","yes")</f>
        <v>yes</v>
      </c>
      <c r="P3325" s="4">
        <f t="shared" si="155"/>
        <v>2.7777777773735579E-2</v>
      </c>
      <c r="Q3325" s="27">
        <f>IF(UBER[[Trip duration ]]="","",HOUR(P3325)*60 + MINUTE(P3325))</f>
        <v>40</v>
      </c>
      <c r="R3325" s="27"/>
    </row>
    <row r="3326" spans="1:18" x14ac:dyDescent="0.3">
      <c r="A3326" s="1">
        <v>3339</v>
      </c>
      <c r="B3326" s="1" t="s">
        <v>8</v>
      </c>
      <c r="C3326" s="1">
        <v>20</v>
      </c>
      <c r="D3326" s="1" t="str">
        <f t="shared" si="153"/>
        <v>Yes</v>
      </c>
      <c r="E3326" s="1" t="s">
        <v>5</v>
      </c>
      <c r="F3326" s="2">
        <f>UBER[[#This Row],[Request Date]]+UBER[[#This Row],[Request Time]]</f>
        <v>42564.527777777781</v>
      </c>
      <c r="G3326" s="3">
        <v>42564</v>
      </c>
      <c r="H3326" s="4">
        <v>0.52777777777777779</v>
      </c>
      <c r="I3326" s="27">
        <f>HOUR(UBER[[#This Row],[Request Timestamp]])</f>
        <v>12</v>
      </c>
      <c r="J3326" s="4" t="str">
        <f t="shared" si="154"/>
        <v>Afternoon</v>
      </c>
      <c r="K3326" s="4" t="str">
        <f>TEXT(UBER[[#This Row],[Request Date]],"dddd")</f>
        <v>Wednesday</v>
      </c>
      <c r="L3326" s="2">
        <f>IF(OR(UBER[Drop Date]="NA", UBER[Drop Time]="NA"), "NA",M3326+N3326)</f>
        <v>42564.5625</v>
      </c>
      <c r="M3326" s="3">
        <v>42564</v>
      </c>
      <c r="N3326" s="4">
        <v>0.5625</v>
      </c>
      <c r="O3326" s="4" t="str">
        <f>IF(UBER[Drop Date]="NA","No","yes")</f>
        <v>yes</v>
      </c>
      <c r="P3326" s="4">
        <f t="shared" si="155"/>
        <v>3.4722222218988463E-2</v>
      </c>
      <c r="Q3326" s="27">
        <f>IF(UBER[[Trip duration ]]="","",HOUR(P3326)*60 + MINUTE(P3326))</f>
        <v>50</v>
      </c>
      <c r="R3326" s="27"/>
    </row>
    <row r="3327" spans="1:18" x14ac:dyDescent="0.3">
      <c r="A3327" s="1">
        <v>3340</v>
      </c>
      <c r="B3327" s="1" t="s">
        <v>8</v>
      </c>
      <c r="C3327" s="1">
        <v>94</v>
      </c>
      <c r="D3327" s="1" t="str">
        <f t="shared" si="153"/>
        <v>Yes</v>
      </c>
      <c r="E3327" s="1" t="s">
        <v>5</v>
      </c>
      <c r="F3327" s="2">
        <f>UBER[[#This Row],[Request Date]]+UBER[[#This Row],[Request Time]]</f>
        <v>42564.53125</v>
      </c>
      <c r="G3327" s="3">
        <v>42564</v>
      </c>
      <c r="H3327" s="4">
        <v>0.53125</v>
      </c>
      <c r="I3327" s="27">
        <f>HOUR(UBER[[#This Row],[Request Timestamp]])</f>
        <v>12</v>
      </c>
      <c r="J3327" s="4" t="str">
        <f t="shared" si="154"/>
        <v>Afternoon</v>
      </c>
      <c r="K3327" s="4" t="str">
        <f>TEXT(UBER[[#This Row],[Request Date]],"dddd")</f>
        <v>Wednesday</v>
      </c>
      <c r="L3327" s="2">
        <f>IF(OR(UBER[Drop Date]="NA", UBER[Drop Time]="NA"), "NA",M3327+N3327)</f>
        <v>42564.567361111112</v>
      </c>
      <c r="M3327" s="3">
        <v>42564</v>
      </c>
      <c r="N3327" s="4">
        <v>0.56736111111111109</v>
      </c>
      <c r="O3327" s="4" t="str">
        <f>IF(UBER[Drop Date]="NA","No","yes")</f>
        <v>yes</v>
      </c>
      <c r="P3327" s="4">
        <f t="shared" si="155"/>
        <v>3.6111111112404615E-2</v>
      </c>
      <c r="Q3327" s="27">
        <f>IF(UBER[[Trip duration ]]="","",HOUR(P3327)*60 + MINUTE(P3327))</f>
        <v>52</v>
      </c>
      <c r="R3327" s="27"/>
    </row>
    <row r="3328" spans="1:18" x14ac:dyDescent="0.3">
      <c r="A3328" s="1">
        <v>3341</v>
      </c>
      <c r="B3328" s="1" t="s">
        <v>4</v>
      </c>
      <c r="C3328" s="1">
        <v>224</v>
      </c>
      <c r="D3328" s="1" t="str">
        <f t="shared" si="153"/>
        <v>Yes</v>
      </c>
      <c r="E3328" s="1" t="s">
        <v>5</v>
      </c>
      <c r="F3328" s="2">
        <f>UBER[[#This Row],[Request Date]]+UBER[[#This Row],[Request Time]]</f>
        <v>42564.535416666666</v>
      </c>
      <c r="G3328" s="3">
        <v>42564</v>
      </c>
      <c r="H3328" s="4">
        <v>0.53541666666666665</v>
      </c>
      <c r="I3328" s="27">
        <f>HOUR(UBER[[#This Row],[Request Timestamp]])</f>
        <v>12</v>
      </c>
      <c r="J3328" s="4" t="str">
        <f t="shared" si="154"/>
        <v>Afternoon</v>
      </c>
      <c r="K3328" s="4" t="str">
        <f>TEXT(UBER[[#This Row],[Request Date]],"dddd")</f>
        <v>Wednesday</v>
      </c>
      <c r="L3328" s="2">
        <f>IF(OR(UBER[Drop Date]="NA", UBER[Drop Time]="NA"), "NA",M3328+N3328)</f>
        <v>42564.563888888886</v>
      </c>
      <c r="M3328" s="3">
        <v>42564</v>
      </c>
      <c r="N3328" s="4">
        <v>0.56388888888888888</v>
      </c>
      <c r="O3328" s="4" t="str">
        <f>IF(UBER[Drop Date]="NA","No","yes")</f>
        <v>yes</v>
      </c>
      <c r="P3328" s="4">
        <f t="shared" si="155"/>
        <v>2.8472222220443655E-2</v>
      </c>
      <c r="Q3328" s="27">
        <f>IF(UBER[[Trip duration ]]="","",HOUR(P3328)*60 + MINUTE(P3328))</f>
        <v>41</v>
      </c>
      <c r="R3328" s="27"/>
    </row>
    <row r="3329" spans="1:18" x14ac:dyDescent="0.3">
      <c r="A3329" s="1">
        <v>3342</v>
      </c>
      <c r="B3329" s="1" t="s">
        <v>4</v>
      </c>
      <c r="C3329" s="1">
        <v>292</v>
      </c>
      <c r="D3329" s="1" t="str">
        <f t="shared" si="153"/>
        <v>Yes</v>
      </c>
      <c r="E3329" s="1" t="s">
        <v>5</v>
      </c>
      <c r="F3329" s="2">
        <f>UBER[[#This Row],[Request Date]]+UBER[[#This Row],[Request Time]]</f>
        <v>42564.535416666666</v>
      </c>
      <c r="G3329" s="3">
        <v>42564</v>
      </c>
      <c r="H3329" s="4">
        <v>0.53541666666666665</v>
      </c>
      <c r="I3329" s="27">
        <f>HOUR(UBER[[#This Row],[Request Timestamp]])</f>
        <v>12</v>
      </c>
      <c r="J3329" s="4" t="str">
        <f t="shared" si="154"/>
        <v>Afternoon</v>
      </c>
      <c r="K3329" s="4" t="str">
        <f>TEXT(UBER[[#This Row],[Request Date]],"dddd")</f>
        <v>Wednesday</v>
      </c>
      <c r="L3329" s="2">
        <f>IF(OR(UBER[Drop Date]="NA", UBER[Drop Time]="NA"), "NA",M3329+N3329)</f>
        <v>42564.565972222219</v>
      </c>
      <c r="M3329" s="3">
        <v>42564</v>
      </c>
      <c r="N3329" s="4">
        <v>0.56597222222222221</v>
      </c>
      <c r="O3329" s="4" t="str">
        <f>IF(UBER[Drop Date]="NA","No","yes")</f>
        <v>yes</v>
      </c>
      <c r="P3329" s="4">
        <f t="shared" si="155"/>
        <v>3.0555555553291924E-2</v>
      </c>
      <c r="Q3329" s="27">
        <f>IF(UBER[[Trip duration ]]="","",HOUR(P3329)*60 + MINUTE(P3329))</f>
        <v>44</v>
      </c>
      <c r="R3329" s="27"/>
    </row>
    <row r="3330" spans="1:18" x14ac:dyDescent="0.3">
      <c r="A3330" s="1">
        <v>3343</v>
      </c>
      <c r="B3330" s="1" t="s">
        <v>4</v>
      </c>
      <c r="C3330" s="1">
        <v>177</v>
      </c>
      <c r="D3330" s="1" t="str">
        <f t="shared" ref="D3330:D3393" si="156">IF(C:C="NA","No","Yes")</f>
        <v>Yes</v>
      </c>
      <c r="E3330" s="1" t="s">
        <v>5</v>
      </c>
      <c r="F3330" s="2">
        <f>UBER[[#This Row],[Request Date]]+UBER[[#This Row],[Request Time]]</f>
        <v>42564.539583333331</v>
      </c>
      <c r="G3330" s="3">
        <v>42564</v>
      </c>
      <c r="H3330" s="4">
        <v>0.5395833333333333</v>
      </c>
      <c r="I3330" s="27">
        <f>HOUR(UBER[[#This Row],[Request Timestamp]])</f>
        <v>12</v>
      </c>
      <c r="J3330" s="4" t="str">
        <f t="shared" ref="J3330:J3393" si="157">IF(HOUR(H3330)&lt;4,"Late Night",
 IF(HOUR(H3330)&lt;8,"Early Morning",
 IF(HOUR(H3330)&lt;12,"Morning",
 IF(HOUR(H3330)&lt;17,"Afternoon",
 IF(HOUR(H3330)&lt;21,"Evening","Night")))))</f>
        <v>Afternoon</v>
      </c>
      <c r="K3330" s="4" t="str">
        <f>TEXT(UBER[[#This Row],[Request Date]],"dddd")</f>
        <v>Wednesday</v>
      </c>
      <c r="L3330" s="2">
        <f>IF(OR(UBER[Drop Date]="NA", UBER[Drop Time]="NA"), "NA",M3330+N3330)</f>
        <v>42564.570833333331</v>
      </c>
      <c r="M3330" s="3">
        <v>42564</v>
      </c>
      <c r="N3330" s="4">
        <v>0.5708333333333333</v>
      </c>
      <c r="O3330" s="4" t="str">
        <f>IF(UBER[Drop Date]="NA","No","yes")</f>
        <v>yes</v>
      </c>
      <c r="P3330" s="4">
        <f t="shared" ref="P3330:P3393" si="158">IF(OR(L3330="NA",F3330="NA"), "", L3330 - F3330)</f>
        <v>3.125E-2</v>
      </c>
      <c r="Q3330" s="27">
        <f>IF(UBER[[Trip duration ]]="","",HOUR(P3330)*60 + MINUTE(P3330))</f>
        <v>45</v>
      </c>
      <c r="R3330" s="27"/>
    </row>
    <row r="3331" spans="1:18" x14ac:dyDescent="0.3">
      <c r="A3331" s="1">
        <v>3344</v>
      </c>
      <c r="B3331" s="1" t="s">
        <v>4</v>
      </c>
      <c r="C3331" s="1">
        <v>223</v>
      </c>
      <c r="D3331" s="1" t="str">
        <f t="shared" si="156"/>
        <v>Yes</v>
      </c>
      <c r="E3331" s="1" t="s">
        <v>5</v>
      </c>
      <c r="F3331" s="2">
        <f>UBER[[#This Row],[Request Date]]+UBER[[#This Row],[Request Time]]</f>
        <v>42564.543749999997</v>
      </c>
      <c r="G3331" s="3">
        <v>42564</v>
      </c>
      <c r="H3331" s="4">
        <v>0.54375000000000007</v>
      </c>
      <c r="I3331" s="27">
        <f>HOUR(UBER[[#This Row],[Request Timestamp]])</f>
        <v>13</v>
      </c>
      <c r="J3331" s="4" t="str">
        <f t="shared" si="157"/>
        <v>Afternoon</v>
      </c>
      <c r="K3331" s="4" t="str">
        <f>TEXT(UBER[[#This Row],[Request Date]],"dddd")</f>
        <v>Wednesday</v>
      </c>
      <c r="L3331" s="2">
        <f>IF(OR(UBER[Drop Date]="NA", UBER[Drop Time]="NA"), "NA",M3331+N3331)</f>
        <v>42564.580555555556</v>
      </c>
      <c r="M3331" s="3">
        <v>42564</v>
      </c>
      <c r="N3331" s="4">
        <v>0.5805555555555556</v>
      </c>
      <c r="O3331" s="4" t="str">
        <f>IF(UBER[Drop Date]="NA","No","yes")</f>
        <v>yes</v>
      </c>
      <c r="P3331" s="4">
        <f t="shared" si="158"/>
        <v>3.680555555911269E-2</v>
      </c>
      <c r="Q3331" s="27">
        <f>IF(UBER[[Trip duration ]]="","",HOUR(P3331)*60 + MINUTE(P3331))</f>
        <v>53</v>
      </c>
      <c r="R3331" s="27"/>
    </row>
    <row r="3332" spans="1:18" x14ac:dyDescent="0.3">
      <c r="A3332" s="1">
        <v>3345</v>
      </c>
      <c r="B3332" s="1" t="s">
        <v>4</v>
      </c>
      <c r="C3332" s="1" t="s">
        <v>6</v>
      </c>
      <c r="D3332" s="1" t="str">
        <f t="shared" si="156"/>
        <v>No</v>
      </c>
      <c r="E3332" s="1" t="s">
        <v>7</v>
      </c>
      <c r="F3332" s="2">
        <f>UBER[[#This Row],[Request Date]]+UBER[[#This Row],[Request Time]]</f>
        <v>42564.544444444444</v>
      </c>
      <c r="G3332" s="3">
        <v>42564</v>
      </c>
      <c r="H3332" s="4">
        <v>0.5444444444444444</v>
      </c>
      <c r="I3332" s="27">
        <f>HOUR(UBER[[#This Row],[Request Timestamp]])</f>
        <v>13</v>
      </c>
      <c r="J3332" s="4" t="str">
        <f t="shared" si="157"/>
        <v>Afternoon</v>
      </c>
      <c r="K3332" s="4" t="str">
        <f>TEXT(UBER[[#This Row],[Request Date]],"dddd")</f>
        <v>Wednesday</v>
      </c>
      <c r="L3332" s="2" t="str">
        <f>IF(OR(UBER[Drop Date]="NA", UBER[Drop Time]="NA"), "NA",M3332+N3332)</f>
        <v>NA</v>
      </c>
      <c r="M3332" s="3" t="s">
        <v>6</v>
      </c>
      <c r="N3332" s="4"/>
      <c r="O3332" s="4" t="str">
        <f>IF(UBER[Drop Date]="NA","No","yes")</f>
        <v>No</v>
      </c>
      <c r="P3332" s="4" t="str">
        <f t="shared" si="158"/>
        <v/>
      </c>
      <c r="Q3332" s="27" t="str">
        <f>IF(UBER[[Trip duration ]]="","",HOUR(P3332)*60 + MINUTE(P3332))</f>
        <v/>
      </c>
      <c r="R3332" s="27"/>
    </row>
    <row r="3333" spans="1:18" x14ac:dyDescent="0.3">
      <c r="A3333" s="1">
        <v>3346</v>
      </c>
      <c r="B3333" s="1" t="s">
        <v>8</v>
      </c>
      <c r="C3333" s="1">
        <v>14</v>
      </c>
      <c r="D3333" s="1" t="str">
        <f t="shared" si="156"/>
        <v>Yes</v>
      </c>
      <c r="E3333" s="1" t="s">
        <v>5</v>
      </c>
      <c r="F3333" s="2">
        <f>UBER[[#This Row],[Request Date]]+UBER[[#This Row],[Request Time]]</f>
        <v>42564.542361111111</v>
      </c>
      <c r="G3333" s="3">
        <v>42564</v>
      </c>
      <c r="H3333" s="4">
        <v>0.54236111111111118</v>
      </c>
      <c r="I3333" s="27">
        <f>HOUR(UBER[[#This Row],[Request Timestamp]])</f>
        <v>13</v>
      </c>
      <c r="J3333" s="4" t="str">
        <f t="shared" si="157"/>
        <v>Afternoon</v>
      </c>
      <c r="K3333" s="4" t="str">
        <f>TEXT(UBER[[#This Row],[Request Date]],"dddd")</f>
        <v>Wednesday</v>
      </c>
      <c r="L3333" s="2">
        <f>IF(OR(UBER[Drop Date]="NA", UBER[Drop Time]="NA"), "NA",M3333+N3333)</f>
        <v>42564.579861111109</v>
      </c>
      <c r="M3333" s="3">
        <v>42564</v>
      </c>
      <c r="N3333" s="4">
        <v>0.57986111111111105</v>
      </c>
      <c r="O3333" s="4" t="str">
        <f>IF(UBER[Drop Date]="NA","No","yes")</f>
        <v>yes</v>
      </c>
      <c r="P3333" s="4">
        <f t="shared" si="158"/>
        <v>3.7499999998544808E-2</v>
      </c>
      <c r="Q3333" s="27">
        <f>IF(UBER[[Trip duration ]]="","",HOUR(P3333)*60 + MINUTE(P3333))</f>
        <v>54</v>
      </c>
      <c r="R3333" s="27"/>
    </row>
    <row r="3334" spans="1:18" x14ac:dyDescent="0.3">
      <c r="A3334" s="1">
        <v>3347</v>
      </c>
      <c r="B3334" s="1" t="s">
        <v>4</v>
      </c>
      <c r="C3334" s="1">
        <v>118</v>
      </c>
      <c r="D3334" s="1" t="str">
        <f t="shared" si="156"/>
        <v>Yes</v>
      </c>
      <c r="E3334" s="1" t="s">
        <v>5</v>
      </c>
      <c r="F3334" s="2">
        <f>UBER[[#This Row],[Request Date]]+UBER[[#This Row],[Request Time]]</f>
        <v>42564.540277777778</v>
      </c>
      <c r="G3334" s="3">
        <v>42564</v>
      </c>
      <c r="H3334" s="4">
        <v>0.54027777777777775</v>
      </c>
      <c r="I3334" s="27">
        <f>HOUR(UBER[[#This Row],[Request Timestamp]])</f>
        <v>12</v>
      </c>
      <c r="J3334" s="4" t="str">
        <f t="shared" si="157"/>
        <v>Afternoon</v>
      </c>
      <c r="K3334" s="4" t="str">
        <f>TEXT(UBER[[#This Row],[Request Date]],"dddd")</f>
        <v>Wednesday</v>
      </c>
      <c r="L3334" s="2">
        <f>IF(OR(UBER[Drop Date]="NA", UBER[Drop Time]="NA"), "NA",M3334+N3334)</f>
        <v>42564.57916666667</v>
      </c>
      <c r="M3334" s="3">
        <v>42564</v>
      </c>
      <c r="N3334" s="4">
        <v>0.57916666666666672</v>
      </c>
      <c r="O3334" s="4" t="str">
        <f>IF(UBER[Drop Date]="NA","No","yes")</f>
        <v>yes</v>
      </c>
      <c r="P3334" s="4">
        <f t="shared" si="158"/>
        <v>3.888888889196096E-2</v>
      </c>
      <c r="Q3334" s="27">
        <f>IF(UBER[[Trip duration ]]="","",HOUR(P3334)*60 + MINUTE(P3334))</f>
        <v>56</v>
      </c>
      <c r="R3334" s="27"/>
    </row>
    <row r="3335" spans="1:18" x14ac:dyDescent="0.3">
      <c r="A3335" s="1">
        <v>3348</v>
      </c>
      <c r="B3335" s="1" t="s">
        <v>8</v>
      </c>
      <c r="C3335" s="1">
        <v>210</v>
      </c>
      <c r="D3335" s="1" t="str">
        <f t="shared" si="156"/>
        <v>Yes</v>
      </c>
      <c r="E3335" s="1" t="s">
        <v>5</v>
      </c>
      <c r="F3335" s="2">
        <f>UBER[[#This Row],[Request Date]]+UBER[[#This Row],[Request Time]]</f>
        <v>42564.55</v>
      </c>
      <c r="G3335" s="3">
        <v>42564</v>
      </c>
      <c r="H3335" s="4">
        <v>0.54999999999999993</v>
      </c>
      <c r="I3335" s="27">
        <f>HOUR(UBER[[#This Row],[Request Timestamp]])</f>
        <v>13</v>
      </c>
      <c r="J3335" s="4" t="str">
        <f t="shared" si="157"/>
        <v>Afternoon</v>
      </c>
      <c r="K3335" s="4" t="str">
        <f>TEXT(UBER[[#This Row],[Request Date]],"dddd")</f>
        <v>Wednesday</v>
      </c>
      <c r="L3335" s="2">
        <f>IF(OR(UBER[Drop Date]="NA", UBER[Drop Time]="NA"), "NA",M3335+N3335)</f>
        <v>42564.586805555555</v>
      </c>
      <c r="M3335" s="3">
        <v>42564</v>
      </c>
      <c r="N3335" s="4">
        <v>0.58680555555555558</v>
      </c>
      <c r="O3335" s="4" t="str">
        <f>IF(UBER[Drop Date]="NA","No","yes")</f>
        <v>yes</v>
      </c>
      <c r="P3335" s="4">
        <f t="shared" si="158"/>
        <v>3.6805555551836733E-2</v>
      </c>
      <c r="Q3335" s="27">
        <f>IF(UBER[[Trip duration ]]="","",HOUR(P3335)*60 + MINUTE(P3335))</f>
        <v>53</v>
      </c>
      <c r="R3335" s="27"/>
    </row>
    <row r="3336" spans="1:18" x14ac:dyDescent="0.3">
      <c r="A3336" s="1">
        <v>3349</v>
      </c>
      <c r="B3336" s="1" t="s">
        <v>4</v>
      </c>
      <c r="C3336" s="1" t="s">
        <v>6</v>
      </c>
      <c r="D3336" s="1" t="str">
        <f t="shared" si="156"/>
        <v>No</v>
      </c>
      <c r="E3336" s="1" t="s">
        <v>7</v>
      </c>
      <c r="F3336" s="2">
        <f>UBER[[#This Row],[Request Date]]+UBER[[#This Row],[Request Time]]</f>
        <v>42564.554166666669</v>
      </c>
      <c r="G3336" s="3">
        <v>42564</v>
      </c>
      <c r="H3336" s="4">
        <v>0.5541666666666667</v>
      </c>
      <c r="I3336" s="27">
        <f>HOUR(UBER[[#This Row],[Request Timestamp]])</f>
        <v>13</v>
      </c>
      <c r="J3336" s="4" t="str">
        <f t="shared" si="157"/>
        <v>Afternoon</v>
      </c>
      <c r="K3336" s="4" t="str">
        <f>TEXT(UBER[[#This Row],[Request Date]],"dddd")</f>
        <v>Wednesday</v>
      </c>
      <c r="L3336" s="2" t="str">
        <f>IF(OR(UBER[Drop Date]="NA", UBER[Drop Time]="NA"), "NA",M3336+N3336)</f>
        <v>NA</v>
      </c>
      <c r="M3336" s="3" t="s">
        <v>6</v>
      </c>
      <c r="N3336" s="4"/>
      <c r="O3336" s="4" t="str">
        <f>IF(UBER[Drop Date]="NA","No","yes")</f>
        <v>No</v>
      </c>
      <c r="P3336" s="4" t="str">
        <f t="shared" si="158"/>
        <v/>
      </c>
      <c r="Q3336" s="27" t="str">
        <f>IF(UBER[[Trip duration ]]="","",HOUR(P3336)*60 + MINUTE(P3336))</f>
        <v/>
      </c>
      <c r="R3336" s="27"/>
    </row>
    <row r="3337" spans="1:18" x14ac:dyDescent="0.3">
      <c r="A3337" s="1">
        <v>3350</v>
      </c>
      <c r="B3337" s="1" t="s">
        <v>8</v>
      </c>
      <c r="C3337" s="1" t="s">
        <v>6</v>
      </c>
      <c r="D3337" s="1" t="str">
        <f t="shared" si="156"/>
        <v>No</v>
      </c>
      <c r="E3337" s="1" t="s">
        <v>7</v>
      </c>
      <c r="F3337" s="2">
        <f>UBER[[#This Row],[Request Date]]+UBER[[#This Row],[Request Time]]</f>
        <v>42564.553472222222</v>
      </c>
      <c r="G3337" s="3">
        <v>42564</v>
      </c>
      <c r="H3337" s="4">
        <v>0.55347222222222225</v>
      </c>
      <c r="I3337" s="27">
        <f>HOUR(UBER[[#This Row],[Request Timestamp]])</f>
        <v>13</v>
      </c>
      <c r="J3337" s="4" t="str">
        <f t="shared" si="157"/>
        <v>Afternoon</v>
      </c>
      <c r="K3337" s="4" t="str">
        <f>TEXT(UBER[[#This Row],[Request Date]],"dddd")</f>
        <v>Wednesday</v>
      </c>
      <c r="L3337" s="2" t="str">
        <f>IF(OR(UBER[Drop Date]="NA", UBER[Drop Time]="NA"), "NA",M3337+N3337)</f>
        <v>NA</v>
      </c>
      <c r="M3337" s="3" t="s">
        <v>6</v>
      </c>
      <c r="N3337" s="4"/>
      <c r="O3337" s="4" t="str">
        <f>IF(UBER[Drop Date]="NA","No","yes")</f>
        <v>No</v>
      </c>
      <c r="P3337" s="4" t="str">
        <f t="shared" si="158"/>
        <v/>
      </c>
      <c r="Q3337" s="27" t="str">
        <f>IF(UBER[[Trip duration ]]="","",HOUR(P3337)*60 + MINUTE(P3337))</f>
        <v/>
      </c>
      <c r="R3337" s="27"/>
    </row>
    <row r="3338" spans="1:18" x14ac:dyDescent="0.3">
      <c r="A3338" s="1">
        <v>3351</v>
      </c>
      <c r="B3338" s="1" t="s">
        <v>4</v>
      </c>
      <c r="C3338" s="1">
        <v>85</v>
      </c>
      <c r="D3338" s="1" t="str">
        <f t="shared" si="156"/>
        <v>Yes</v>
      </c>
      <c r="E3338" s="1" t="s">
        <v>9</v>
      </c>
      <c r="F3338" s="2">
        <f>UBER[[#This Row],[Request Date]]+UBER[[#This Row],[Request Time]]</f>
        <v>42564.555555555555</v>
      </c>
      <c r="G3338" s="3">
        <v>42564</v>
      </c>
      <c r="H3338" s="4">
        <v>0.55555555555555558</v>
      </c>
      <c r="I3338" s="27">
        <f>HOUR(UBER[[#This Row],[Request Timestamp]])</f>
        <v>13</v>
      </c>
      <c r="J3338" s="4" t="str">
        <f t="shared" si="157"/>
        <v>Afternoon</v>
      </c>
      <c r="K3338" s="4" t="str">
        <f>TEXT(UBER[[#This Row],[Request Date]],"dddd")</f>
        <v>Wednesday</v>
      </c>
      <c r="L3338" s="2" t="str">
        <f>IF(OR(UBER[Drop Date]="NA", UBER[Drop Time]="NA"), "NA",M3338+N3338)</f>
        <v>NA</v>
      </c>
      <c r="M3338" s="3" t="s">
        <v>6</v>
      </c>
      <c r="N3338" s="4"/>
      <c r="O3338" s="4" t="str">
        <f>IF(UBER[Drop Date]="NA","No","yes")</f>
        <v>No</v>
      </c>
      <c r="P3338" s="4" t="str">
        <f t="shared" si="158"/>
        <v/>
      </c>
      <c r="Q3338" s="27" t="str">
        <f>IF(UBER[[Trip duration ]]="","",HOUR(P3338)*60 + MINUTE(P3338))</f>
        <v/>
      </c>
      <c r="R3338" s="27"/>
    </row>
    <row r="3339" spans="1:18" x14ac:dyDescent="0.3">
      <c r="A3339" s="1">
        <v>3352</v>
      </c>
      <c r="B3339" s="1" t="s">
        <v>8</v>
      </c>
      <c r="C3339" s="1">
        <v>293</v>
      </c>
      <c r="D3339" s="1" t="str">
        <f t="shared" si="156"/>
        <v>Yes</v>
      </c>
      <c r="E3339" s="1" t="s">
        <v>5</v>
      </c>
      <c r="F3339" s="2">
        <f>UBER[[#This Row],[Request Date]]+UBER[[#This Row],[Request Time]]</f>
        <v>42564.55972222222</v>
      </c>
      <c r="G3339" s="3">
        <v>42564</v>
      </c>
      <c r="H3339" s="4">
        <v>0.55972222222222223</v>
      </c>
      <c r="I3339" s="27">
        <f>HOUR(UBER[[#This Row],[Request Timestamp]])</f>
        <v>13</v>
      </c>
      <c r="J3339" s="4" t="str">
        <f t="shared" si="157"/>
        <v>Afternoon</v>
      </c>
      <c r="K3339" s="4" t="str">
        <f>TEXT(UBER[[#This Row],[Request Date]],"dddd")</f>
        <v>Wednesday</v>
      </c>
      <c r="L3339" s="2">
        <f>IF(OR(UBER[Drop Date]="NA", UBER[Drop Time]="NA"), "NA",M3339+N3339)</f>
        <v>42564.586111111108</v>
      </c>
      <c r="M3339" s="3">
        <v>42564</v>
      </c>
      <c r="N3339" s="4">
        <v>0.58611111111111114</v>
      </c>
      <c r="O3339" s="4" t="str">
        <f>IF(UBER[Drop Date]="NA","No","yes")</f>
        <v>yes</v>
      </c>
      <c r="P3339" s="4">
        <f t="shared" si="158"/>
        <v>2.6388888887595385E-2</v>
      </c>
      <c r="Q3339" s="27">
        <f>IF(UBER[[Trip duration ]]="","",HOUR(P3339)*60 + MINUTE(P3339))</f>
        <v>38</v>
      </c>
      <c r="R3339" s="27"/>
    </row>
    <row r="3340" spans="1:18" x14ac:dyDescent="0.3">
      <c r="A3340" s="1">
        <v>3353</v>
      </c>
      <c r="B3340" s="1" t="s">
        <v>8</v>
      </c>
      <c r="C3340" s="1">
        <v>11</v>
      </c>
      <c r="D3340" s="1" t="str">
        <f t="shared" si="156"/>
        <v>Yes</v>
      </c>
      <c r="E3340" s="1" t="s">
        <v>5</v>
      </c>
      <c r="F3340" s="2">
        <f>UBER[[#This Row],[Request Date]]+UBER[[#This Row],[Request Time]]</f>
        <v>42564.561805555553</v>
      </c>
      <c r="G3340" s="3">
        <v>42564</v>
      </c>
      <c r="H3340" s="4">
        <v>0.56180555555555556</v>
      </c>
      <c r="I3340" s="27">
        <f>HOUR(UBER[[#This Row],[Request Timestamp]])</f>
        <v>13</v>
      </c>
      <c r="J3340" s="4" t="str">
        <f t="shared" si="157"/>
        <v>Afternoon</v>
      </c>
      <c r="K3340" s="4" t="str">
        <f>TEXT(UBER[[#This Row],[Request Date]],"dddd")</f>
        <v>Wednesday</v>
      </c>
      <c r="L3340" s="2">
        <f>IF(OR(UBER[Drop Date]="NA", UBER[Drop Time]="NA"), "NA",M3340+N3340)</f>
        <v>42564.589583333334</v>
      </c>
      <c r="M3340" s="3">
        <v>42564</v>
      </c>
      <c r="N3340" s="4">
        <v>0.58958333333333335</v>
      </c>
      <c r="O3340" s="4" t="str">
        <f>IF(UBER[Drop Date]="NA","No","yes")</f>
        <v>yes</v>
      </c>
      <c r="P3340" s="4">
        <f t="shared" si="158"/>
        <v>2.7777777781011537E-2</v>
      </c>
      <c r="Q3340" s="27">
        <f>IF(UBER[[Trip duration ]]="","",HOUR(P3340)*60 + MINUTE(P3340))</f>
        <v>40</v>
      </c>
      <c r="R3340" s="27"/>
    </row>
    <row r="3341" spans="1:18" x14ac:dyDescent="0.3">
      <c r="A3341" s="1">
        <v>3354</v>
      </c>
      <c r="B3341" s="1" t="s">
        <v>8</v>
      </c>
      <c r="C3341" s="1">
        <v>152</v>
      </c>
      <c r="D3341" s="1" t="str">
        <f t="shared" si="156"/>
        <v>Yes</v>
      </c>
      <c r="E3341" s="1" t="s">
        <v>5</v>
      </c>
      <c r="F3341" s="2">
        <f>UBER[[#This Row],[Request Date]]+UBER[[#This Row],[Request Time]]</f>
        <v>42564.559027777781</v>
      </c>
      <c r="G3341" s="3">
        <v>42564</v>
      </c>
      <c r="H3341" s="4">
        <v>0.55902777777777779</v>
      </c>
      <c r="I3341" s="27">
        <f>HOUR(UBER[[#This Row],[Request Timestamp]])</f>
        <v>13</v>
      </c>
      <c r="J3341" s="4" t="str">
        <f t="shared" si="157"/>
        <v>Afternoon</v>
      </c>
      <c r="K3341" s="4" t="str">
        <f>TEXT(UBER[[#This Row],[Request Date]],"dddd")</f>
        <v>Wednesday</v>
      </c>
      <c r="L3341" s="2">
        <f>IF(OR(UBER[Drop Date]="NA", UBER[Drop Time]="NA"), "NA",M3341+N3341)</f>
        <v>42564.61041666667</v>
      </c>
      <c r="M3341" s="3">
        <v>42564</v>
      </c>
      <c r="N3341" s="4">
        <v>0.61041666666666672</v>
      </c>
      <c r="O3341" s="4" t="str">
        <f>IF(UBER[Drop Date]="NA","No","yes")</f>
        <v>yes</v>
      </c>
      <c r="P3341" s="4">
        <f t="shared" si="158"/>
        <v>5.1388888889050577E-2</v>
      </c>
      <c r="Q3341" s="27">
        <f>IF(UBER[[Trip duration ]]="","",HOUR(P3341)*60 + MINUTE(P3341))</f>
        <v>74</v>
      </c>
      <c r="R3341" s="27"/>
    </row>
    <row r="3342" spans="1:18" x14ac:dyDescent="0.3">
      <c r="A3342" s="1">
        <v>3355</v>
      </c>
      <c r="B3342" s="1" t="s">
        <v>4</v>
      </c>
      <c r="C3342" s="1">
        <v>173</v>
      </c>
      <c r="D3342" s="1" t="str">
        <f t="shared" si="156"/>
        <v>Yes</v>
      </c>
      <c r="E3342" s="1" t="s">
        <v>9</v>
      </c>
      <c r="F3342" s="2">
        <f>UBER[[#This Row],[Request Date]]+UBER[[#This Row],[Request Time]]</f>
        <v>42564.55972222222</v>
      </c>
      <c r="G3342" s="3">
        <v>42564</v>
      </c>
      <c r="H3342" s="4">
        <v>0.55972222222222223</v>
      </c>
      <c r="I3342" s="27">
        <f>HOUR(UBER[[#This Row],[Request Timestamp]])</f>
        <v>13</v>
      </c>
      <c r="J3342" s="4" t="str">
        <f t="shared" si="157"/>
        <v>Afternoon</v>
      </c>
      <c r="K3342" s="4" t="str">
        <f>TEXT(UBER[[#This Row],[Request Date]],"dddd")</f>
        <v>Wednesday</v>
      </c>
      <c r="L3342" s="2" t="str">
        <f>IF(OR(UBER[Drop Date]="NA", UBER[Drop Time]="NA"), "NA",M3342+N3342)</f>
        <v>NA</v>
      </c>
      <c r="M3342" s="3" t="s">
        <v>6</v>
      </c>
      <c r="N3342" s="4"/>
      <c r="O3342" s="4" t="str">
        <f>IF(UBER[Drop Date]="NA","No","yes")</f>
        <v>No</v>
      </c>
      <c r="P3342" s="4" t="str">
        <f t="shared" si="158"/>
        <v/>
      </c>
      <c r="Q3342" s="27" t="str">
        <f>IF(UBER[[Trip duration ]]="","",HOUR(P3342)*60 + MINUTE(P3342))</f>
        <v/>
      </c>
      <c r="R3342" s="27"/>
    </row>
    <row r="3343" spans="1:18" x14ac:dyDescent="0.3">
      <c r="A3343" s="1">
        <v>3356</v>
      </c>
      <c r="B3343" s="1" t="s">
        <v>4</v>
      </c>
      <c r="C3343" s="1" t="s">
        <v>6</v>
      </c>
      <c r="D3343" s="1" t="str">
        <f t="shared" si="156"/>
        <v>No</v>
      </c>
      <c r="E3343" s="1" t="s">
        <v>7</v>
      </c>
      <c r="F3343" s="2">
        <f>UBER[[#This Row],[Request Date]]+UBER[[#This Row],[Request Time]]</f>
        <v>42564.563888888886</v>
      </c>
      <c r="G3343" s="3">
        <v>42564</v>
      </c>
      <c r="H3343" s="4">
        <v>0.56388888888888888</v>
      </c>
      <c r="I3343" s="27">
        <f>HOUR(UBER[[#This Row],[Request Timestamp]])</f>
        <v>13</v>
      </c>
      <c r="J3343" s="4" t="str">
        <f t="shared" si="157"/>
        <v>Afternoon</v>
      </c>
      <c r="K3343" s="4" t="str">
        <f>TEXT(UBER[[#This Row],[Request Date]],"dddd")</f>
        <v>Wednesday</v>
      </c>
      <c r="L3343" s="2" t="str">
        <f>IF(OR(UBER[Drop Date]="NA", UBER[Drop Time]="NA"), "NA",M3343+N3343)</f>
        <v>NA</v>
      </c>
      <c r="M3343" s="3" t="s">
        <v>6</v>
      </c>
      <c r="N3343" s="4"/>
      <c r="O3343" s="4" t="str">
        <f>IF(UBER[Drop Date]="NA","No","yes")</f>
        <v>No</v>
      </c>
      <c r="P3343" s="4" t="str">
        <f t="shared" si="158"/>
        <v/>
      </c>
      <c r="Q3343" s="27" t="str">
        <f>IF(UBER[[Trip duration ]]="","",HOUR(P3343)*60 + MINUTE(P3343))</f>
        <v/>
      </c>
      <c r="R3343" s="27"/>
    </row>
    <row r="3344" spans="1:18" x14ac:dyDescent="0.3">
      <c r="A3344" s="1">
        <v>3357</v>
      </c>
      <c r="B3344" s="1" t="s">
        <v>4</v>
      </c>
      <c r="C3344" s="1">
        <v>135</v>
      </c>
      <c r="D3344" s="1" t="str">
        <f t="shared" si="156"/>
        <v>Yes</v>
      </c>
      <c r="E3344" s="1" t="s">
        <v>5</v>
      </c>
      <c r="F3344" s="2">
        <f>UBER[[#This Row],[Request Date]]+UBER[[#This Row],[Request Time]]</f>
        <v>42564.560416666667</v>
      </c>
      <c r="G3344" s="3">
        <v>42564</v>
      </c>
      <c r="H3344" s="4">
        <v>0.56041666666666667</v>
      </c>
      <c r="I3344" s="27">
        <f>HOUR(UBER[[#This Row],[Request Timestamp]])</f>
        <v>13</v>
      </c>
      <c r="J3344" s="4" t="str">
        <f t="shared" si="157"/>
        <v>Afternoon</v>
      </c>
      <c r="K3344" s="4" t="str">
        <f>TEXT(UBER[[#This Row],[Request Date]],"dddd")</f>
        <v>Wednesday</v>
      </c>
      <c r="L3344" s="2">
        <f>IF(OR(UBER[Drop Date]="NA", UBER[Drop Time]="NA"), "NA",M3344+N3344)</f>
        <v>42564.59375</v>
      </c>
      <c r="M3344" s="3">
        <v>42564</v>
      </c>
      <c r="N3344" s="4">
        <v>0.59375</v>
      </c>
      <c r="O3344" s="4" t="str">
        <f>IF(UBER[Drop Date]="NA","No","yes")</f>
        <v>yes</v>
      </c>
      <c r="P3344" s="4">
        <f t="shared" si="158"/>
        <v>3.3333333332848269E-2</v>
      </c>
      <c r="Q3344" s="27">
        <f>IF(UBER[[Trip duration ]]="","",HOUR(P3344)*60 + MINUTE(P3344))</f>
        <v>48</v>
      </c>
      <c r="R3344" s="27"/>
    </row>
    <row r="3345" spans="1:18" x14ac:dyDescent="0.3">
      <c r="A3345" s="1">
        <v>3358</v>
      </c>
      <c r="B3345" s="1" t="s">
        <v>8</v>
      </c>
      <c r="C3345" s="1">
        <v>45</v>
      </c>
      <c r="D3345" s="1" t="str">
        <f t="shared" si="156"/>
        <v>Yes</v>
      </c>
      <c r="E3345" s="1" t="s">
        <v>5</v>
      </c>
      <c r="F3345" s="2">
        <f>UBER[[#This Row],[Request Date]]+UBER[[#This Row],[Request Time]]</f>
        <v>42564.5625</v>
      </c>
      <c r="G3345" s="3">
        <v>42564</v>
      </c>
      <c r="H3345" s="4">
        <v>0.5625</v>
      </c>
      <c r="I3345" s="27">
        <f>HOUR(UBER[[#This Row],[Request Timestamp]])</f>
        <v>13</v>
      </c>
      <c r="J3345" s="4" t="str">
        <f t="shared" si="157"/>
        <v>Afternoon</v>
      </c>
      <c r="K3345" s="4" t="str">
        <f>TEXT(UBER[[#This Row],[Request Date]],"dddd")</f>
        <v>Wednesday</v>
      </c>
      <c r="L3345" s="2">
        <f>IF(OR(UBER[Drop Date]="NA", UBER[Drop Time]="NA"), "NA",M3345+N3345)</f>
        <v>42564.609722222223</v>
      </c>
      <c r="M3345" s="3">
        <v>42564</v>
      </c>
      <c r="N3345" s="4">
        <v>0.60972222222222217</v>
      </c>
      <c r="O3345" s="4" t="str">
        <f>IF(UBER[Drop Date]="NA","No","yes")</f>
        <v>yes</v>
      </c>
      <c r="P3345" s="4">
        <f t="shared" si="158"/>
        <v>4.7222222223354038E-2</v>
      </c>
      <c r="Q3345" s="27">
        <f>IF(UBER[[Trip duration ]]="","",HOUR(P3345)*60 + MINUTE(P3345))</f>
        <v>68</v>
      </c>
      <c r="R3345" s="27"/>
    </row>
    <row r="3346" spans="1:18" x14ac:dyDescent="0.3">
      <c r="A3346" s="1">
        <v>3359</v>
      </c>
      <c r="B3346" s="1" t="s">
        <v>4</v>
      </c>
      <c r="C3346" s="1">
        <v>132</v>
      </c>
      <c r="D3346" s="1" t="str">
        <f t="shared" si="156"/>
        <v>Yes</v>
      </c>
      <c r="E3346" s="1" t="s">
        <v>9</v>
      </c>
      <c r="F3346" s="2">
        <f>UBER[[#This Row],[Request Date]]+UBER[[#This Row],[Request Time]]</f>
        <v>42564.561805555553</v>
      </c>
      <c r="G3346" s="3">
        <v>42564</v>
      </c>
      <c r="H3346" s="4">
        <v>0.56180555555555556</v>
      </c>
      <c r="I3346" s="27">
        <f>HOUR(UBER[[#This Row],[Request Timestamp]])</f>
        <v>13</v>
      </c>
      <c r="J3346" s="4" t="str">
        <f t="shared" si="157"/>
        <v>Afternoon</v>
      </c>
      <c r="K3346" s="4" t="str">
        <f>TEXT(UBER[[#This Row],[Request Date]],"dddd")</f>
        <v>Wednesday</v>
      </c>
      <c r="L3346" s="2" t="str">
        <f>IF(OR(UBER[Drop Date]="NA", UBER[Drop Time]="NA"), "NA",M3346+N3346)</f>
        <v>NA</v>
      </c>
      <c r="M3346" s="3" t="s">
        <v>6</v>
      </c>
      <c r="N3346" s="4"/>
      <c r="O3346" s="4" t="str">
        <f>IF(UBER[Drop Date]="NA","No","yes")</f>
        <v>No</v>
      </c>
      <c r="P3346" s="4" t="str">
        <f t="shared" si="158"/>
        <v/>
      </c>
      <c r="Q3346" s="27" t="str">
        <f>IF(UBER[[Trip duration ]]="","",HOUR(P3346)*60 + MINUTE(P3346))</f>
        <v/>
      </c>
      <c r="R3346" s="27"/>
    </row>
    <row r="3347" spans="1:18" x14ac:dyDescent="0.3">
      <c r="A3347" s="1">
        <v>3360</v>
      </c>
      <c r="B3347" s="1" t="s">
        <v>4</v>
      </c>
      <c r="C3347" s="1">
        <v>153</v>
      </c>
      <c r="D3347" s="1" t="str">
        <f t="shared" si="156"/>
        <v>Yes</v>
      </c>
      <c r="E3347" s="1" t="s">
        <v>5</v>
      </c>
      <c r="F3347" s="2">
        <f>UBER[[#This Row],[Request Date]]+UBER[[#This Row],[Request Time]]</f>
        <v>42564.567361111112</v>
      </c>
      <c r="G3347" s="3">
        <v>42564</v>
      </c>
      <c r="H3347" s="4">
        <v>0.56736111111111109</v>
      </c>
      <c r="I3347" s="27">
        <f>HOUR(UBER[[#This Row],[Request Timestamp]])</f>
        <v>13</v>
      </c>
      <c r="J3347" s="4" t="str">
        <f t="shared" si="157"/>
        <v>Afternoon</v>
      </c>
      <c r="K3347" s="4" t="str">
        <f>TEXT(UBER[[#This Row],[Request Date]],"dddd")</f>
        <v>Wednesday</v>
      </c>
      <c r="L3347" s="2">
        <f>IF(OR(UBER[Drop Date]="NA", UBER[Drop Time]="NA"), "NA",M3347+N3347)</f>
        <v>42564.597222222219</v>
      </c>
      <c r="M3347" s="3">
        <v>42564</v>
      </c>
      <c r="N3347" s="4">
        <v>0.59722222222222221</v>
      </c>
      <c r="O3347" s="4" t="str">
        <f>IF(UBER[Drop Date]="NA","No","yes")</f>
        <v>yes</v>
      </c>
      <c r="P3347" s="4">
        <f t="shared" si="158"/>
        <v>2.9861111106583849E-2</v>
      </c>
      <c r="Q3347" s="27">
        <f>IF(UBER[[Trip duration ]]="","",HOUR(P3347)*60 + MINUTE(P3347))</f>
        <v>43</v>
      </c>
      <c r="R3347" s="27"/>
    </row>
    <row r="3348" spans="1:18" x14ac:dyDescent="0.3">
      <c r="A3348" s="1">
        <v>3361</v>
      </c>
      <c r="B3348" s="1" t="s">
        <v>8</v>
      </c>
      <c r="C3348" s="1" t="s">
        <v>6</v>
      </c>
      <c r="D3348" s="1" t="str">
        <f t="shared" si="156"/>
        <v>No</v>
      </c>
      <c r="E3348" s="1" t="s">
        <v>7</v>
      </c>
      <c r="F3348" s="2">
        <f>UBER[[#This Row],[Request Date]]+UBER[[#This Row],[Request Time]]</f>
        <v>42564.563888888886</v>
      </c>
      <c r="G3348" s="3">
        <v>42564</v>
      </c>
      <c r="H3348" s="4">
        <v>0.56388888888888888</v>
      </c>
      <c r="I3348" s="27">
        <f>HOUR(UBER[[#This Row],[Request Timestamp]])</f>
        <v>13</v>
      </c>
      <c r="J3348" s="4" t="str">
        <f t="shared" si="157"/>
        <v>Afternoon</v>
      </c>
      <c r="K3348" s="4" t="str">
        <f>TEXT(UBER[[#This Row],[Request Date]],"dddd")</f>
        <v>Wednesday</v>
      </c>
      <c r="L3348" s="2" t="str">
        <f>IF(OR(UBER[Drop Date]="NA", UBER[Drop Time]="NA"), "NA",M3348+N3348)</f>
        <v>NA</v>
      </c>
      <c r="M3348" s="3" t="s">
        <v>6</v>
      </c>
      <c r="N3348" s="4"/>
      <c r="O3348" s="4" t="str">
        <f>IF(UBER[Drop Date]="NA","No","yes")</f>
        <v>No</v>
      </c>
      <c r="P3348" s="4" t="str">
        <f t="shared" si="158"/>
        <v/>
      </c>
      <c r="Q3348" s="27" t="str">
        <f>IF(UBER[[Trip duration ]]="","",HOUR(P3348)*60 + MINUTE(P3348))</f>
        <v/>
      </c>
      <c r="R3348" s="27"/>
    </row>
    <row r="3349" spans="1:18" x14ac:dyDescent="0.3">
      <c r="A3349" s="1">
        <v>3362</v>
      </c>
      <c r="B3349" s="1" t="s">
        <v>4</v>
      </c>
      <c r="C3349" s="1">
        <v>208</v>
      </c>
      <c r="D3349" s="1" t="str">
        <f t="shared" si="156"/>
        <v>Yes</v>
      </c>
      <c r="E3349" s="1" t="s">
        <v>5</v>
      </c>
      <c r="F3349" s="2">
        <f>UBER[[#This Row],[Request Date]]+UBER[[#This Row],[Request Time]]</f>
        <v>42564.567361111112</v>
      </c>
      <c r="G3349" s="3">
        <v>42564</v>
      </c>
      <c r="H3349" s="4">
        <v>0.56736111111111109</v>
      </c>
      <c r="I3349" s="27">
        <f>HOUR(UBER[[#This Row],[Request Timestamp]])</f>
        <v>13</v>
      </c>
      <c r="J3349" s="4" t="str">
        <f t="shared" si="157"/>
        <v>Afternoon</v>
      </c>
      <c r="K3349" s="4" t="str">
        <f>TEXT(UBER[[#This Row],[Request Date]],"dddd")</f>
        <v>Wednesday</v>
      </c>
      <c r="L3349" s="2">
        <f>IF(OR(UBER[Drop Date]="NA", UBER[Drop Time]="NA"), "NA",M3349+N3349)</f>
        <v>42564.60833333333</v>
      </c>
      <c r="M3349" s="3">
        <v>42564</v>
      </c>
      <c r="N3349" s="4">
        <v>0.60833333333333328</v>
      </c>
      <c r="O3349" s="4" t="str">
        <f>IF(UBER[Drop Date]="NA","No","yes")</f>
        <v>yes</v>
      </c>
      <c r="P3349" s="4">
        <f t="shared" si="158"/>
        <v>4.0972222217533272E-2</v>
      </c>
      <c r="Q3349" s="27">
        <f>IF(UBER[[Trip duration ]]="","",HOUR(P3349)*60 + MINUTE(P3349))</f>
        <v>59</v>
      </c>
      <c r="R3349" s="27"/>
    </row>
    <row r="3350" spans="1:18" x14ac:dyDescent="0.3">
      <c r="A3350" s="1">
        <v>3363</v>
      </c>
      <c r="B3350" s="1" t="s">
        <v>8</v>
      </c>
      <c r="C3350" s="1">
        <v>218</v>
      </c>
      <c r="D3350" s="1" t="str">
        <f t="shared" si="156"/>
        <v>Yes</v>
      </c>
      <c r="E3350" s="1" t="s">
        <v>5</v>
      </c>
      <c r="F3350" s="2">
        <f>UBER[[#This Row],[Request Date]]+UBER[[#This Row],[Request Time]]</f>
        <v>42564.566666666666</v>
      </c>
      <c r="G3350" s="3">
        <v>42564</v>
      </c>
      <c r="H3350" s="4">
        <v>0.56666666666666665</v>
      </c>
      <c r="I3350" s="27">
        <f>HOUR(UBER[[#This Row],[Request Timestamp]])</f>
        <v>13</v>
      </c>
      <c r="J3350" s="4" t="str">
        <f t="shared" si="157"/>
        <v>Afternoon</v>
      </c>
      <c r="K3350" s="4" t="str">
        <f>TEXT(UBER[[#This Row],[Request Date]],"dddd")</f>
        <v>Wednesday</v>
      </c>
      <c r="L3350" s="2">
        <f>IF(OR(UBER[Drop Date]="NA", UBER[Drop Time]="NA"), "NA",M3350+N3350)</f>
        <v>42564.606944444444</v>
      </c>
      <c r="M3350" s="3">
        <v>42564</v>
      </c>
      <c r="N3350" s="4">
        <v>0.6069444444444444</v>
      </c>
      <c r="O3350" s="4" t="str">
        <f>IF(UBER[Drop Date]="NA","No","yes")</f>
        <v>yes</v>
      </c>
      <c r="P3350" s="4">
        <f t="shared" si="158"/>
        <v>4.0277777778101154E-2</v>
      </c>
      <c r="Q3350" s="27">
        <f>IF(UBER[[Trip duration ]]="","",HOUR(P3350)*60 + MINUTE(P3350))</f>
        <v>58</v>
      </c>
      <c r="R3350" s="27"/>
    </row>
    <row r="3351" spans="1:18" x14ac:dyDescent="0.3">
      <c r="A3351" s="1">
        <v>3364</v>
      </c>
      <c r="B3351" s="1" t="s">
        <v>4</v>
      </c>
      <c r="C3351" s="1" t="s">
        <v>6</v>
      </c>
      <c r="D3351" s="1" t="str">
        <f t="shared" si="156"/>
        <v>No</v>
      </c>
      <c r="E3351" s="1" t="s">
        <v>7</v>
      </c>
      <c r="F3351" s="2">
        <f>UBER[[#This Row],[Request Date]]+UBER[[#This Row],[Request Time]]</f>
        <v>42564.570138888892</v>
      </c>
      <c r="G3351" s="3">
        <v>42564</v>
      </c>
      <c r="H3351" s="4">
        <v>0.57013888888888886</v>
      </c>
      <c r="I3351" s="27">
        <f>HOUR(UBER[[#This Row],[Request Timestamp]])</f>
        <v>13</v>
      </c>
      <c r="J3351" s="4" t="str">
        <f t="shared" si="157"/>
        <v>Afternoon</v>
      </c>
      <c r="K3351" s="4" t="str">
        <f>TEXT(UBER[[#This Row],[Request Date]],"dddd")</f>
        <v>Wednesday</v>
      </c>
      <c r="L3351" s="2" t="str">
        <f>IF(OR(UBER[Drop Date]="NA", UBER[Drop Time]="NA"), "NA",M3351+N3351)</f>
        <v>NA</v>
      </c>
      <c r="M3351" s="3" t="s">
        <v>6</v>
      </c>
      <c r="N3351" s="4"/>
      <c r="O3351" s="4" t="str">
        <f>IF(UBER[Drop Date]="NA","No","yes")</f>
        <v>No</v>
      </c>
      <c r="P3351" s="4" t="str">
        <f t="shared" si="158"/>
        <v/>
      </c>
      <c r="Q3351" s="27" t="str">
        <f>IF(UBER[[Trip duration ]]="","",HOUR(P3351)*60 + MINUTE(P3351))</f>
        <v/>
      </c>
      <c r="R3351" s="27"/>
    </row>
    <row r="3352" spans="1:18" x14ac:dyDescent="0.3">
      <c r="A3352" s="1">
        <v>3365</v>
      </c>
      <c r="B3352" s="1" t="s">
        <v>8</v>
      </c>
      <c r="C3352" s="1">
        <v>29</v>
      </c>
      <c r="D3352" s="1" t="str">
        <f t="shared" si="156"/>
        <v>Yes</v>
      </c>
      <c r="E3352" s="1" t="s">
        <v>5</v>
      </c>
      <c r="F3352" s="2">
        <f>UBER[[#This Row],[Request Date]]+UBER[[#This Row],[Request Time]]</f>
        <v>42564.574305555558</v>
      </c>
      <c r="G3352" s="3">
        <v>42564</v>
      </c>
      <c r="H3352" s="4">
        <v>0.57430555555555551</v>
      </c>
      <c r="I3352" s="27">
        <f>HOUR(UBER[[#This Row],[Request Timestamp]])</f>
        <v>13</v>
      </c>
      <c r="J3352" s="4" t="str">
        <f t="shared" si="157"/>
        <v>Afternoon</v>
      </c>
      <c r="K3352" s="4" t="str">
        <f>TEXT(UBER[[#This Row],[Request Date]],"dddd")</f>
        <v>Wednesday</v>
      </c>
      <c r="L3352" s="2">
        <f>IF(OR(UBER[Drop Date]="NA", UBER[Drop Time]="NA"), "NA",M3352+N3352)</f>
        <v>42564.618750000001</v>
      </c>
      <c r="M3352" s="3">
        <v>42564</v>
      </c>
      <c r="N3352" s="4">
        <v>0.61875000000000002</v>
      </c>
      <c r="O3352" s="4" t="str">
        <f>IF(UBER[Drop Date]="NA","No","yes")</f>
        <v>yes</v>
      </c>
      <c r="P3352" s="4">
        <f t="shared" si="158"/>
        <v>4.4444444443797693E-2</v>
      </c>
      <c r="Q3352" s="27">
        <f>IF(UBER[[Trip duration ]]="","",HOUR(P3352)*60 + MINUTE(P3352))</f>
        <v>64</v>
      </c>
      <c r="R3352" s="27"/>
    </row>
    <row r="3353" spans="1:18" x14ac:dyDescent="0.3">
      <c r="A3353" s="1">
        <v>3366</v>
      </c>
      <c r="B3353" s="1" t="s">
        <v>8</v>
      </c>
      <c r="C3353" s="1">
        <v>86</v>
      </c>
      <c r="D3353" s="1" t="str">
        <f t="shared" si="156"/>
        <v>Yes</v>
      </c>
      <c r="E3353" s="1" t="s">
        <v>5</v>
      </c>
      <c r="F3353" s="2">
        <f>UBER[[#This Row],[Request Date]]+UBER[[#This Row],[Request Time]]</f>
        <v>42564.572916666664</v>
      </c>
      <c r="G3353" s="3">
        <v>42564</v>
      </c>
      <c r="H3353" s="4">
        <v>0.57291666666666663</v>
      </c>
      <c r="I3353" s="27">
        <f>HOUR(UBER[[#This Row],[Request Timestamp]])</f>
        <v>13</v>
      </c>
      <c r="J3353" s="4" t="str">
        <f t="shared" si="157"/>
        <v>Afternoon</v>
      </c>
      <c r="K3353" s="4" t="str">
        <f>TEXT(UBER[[#This Row],[Request Date]],"dddd")</f>
        <v>Wednesday</v>
      </c>
      <c r="L3353" s="2">
        <f>IF(OR(UBER[Drop Date]="NA", UBER[Drop Time]="NA"), "NA",M3353+N3353)</f>
        <v>42564.606944444444</v>
      </c>
      <c r="M3353" s="3">
        <v>42564</v>
      </c>
      <c r="N3353" s="4">
        <v>0.6069444444444444</v>
      </c>
      <c r="O3353" s="4" t="str">
        <f>IF(UBER[Drop Date]="NA","No","yes")</f>
        <v>yes</v>
      </c>
      <c r="P3353" s="4">
        <f t="shared" si="158"/>
        <v>3.4027777779556345E-2</v>
      </c>
      <c r="Q3353" s="27">
        <f>IF(UBER[[Trip duration ]]="","",HOUR(P3353)*60 + MINUTE(P3353))</f>
        <v>49</v>
      </c>
      <c r="R3353" s="27"/>
    </row>
    <row r="3354" spans="1:18" x14ac:dyDescent="0.3">
      <c r="A3354" s="1">
        <v>3367</v>
      </c>
      <c r="B3354" s="1" t="s">
        <v>4</v>
      </c>
      <c r="C3354" s="1">
        <v>158</v>
      </c>
      <c r="D3354" s="1" t="str">
        <f t="shared" si="156"/>
        <v>Yes</v>
      </c>
      <c r="E3354" s="1" t="s">
        <v>5</v>
      </c>
      <c r="F3354" s="2">
        <f>UBER[[#This Row],[Request Date]]+UBER[[#This Row],[Request Time]]</f>
        <v>42564.57708333333</v>
      </c>
      <c r="G3354" s="3">
        <v>42564</v>
      </c>
      <c r="H3354" s="4">
        <v>0.57708333333333328</v>
      </c>
      <c r="I3354" s="27">
        <f>HOUR(UBER[[#This Row],[Request Timestamp]])</f>
        <v>13</v>
      </c>
      <c r="J3354" s="4" t="str">
        <f t="shared" si="157"/>
        <v>Afternoon</v>
      </c>
      <c r="K3354" s="4" t="str">
        <f>TEXT(UBER[[#This Row],[Request Date]],"dddd")</f>
        <v>Wednesday</v>
      </c>
      <c r="L3354" s="2">
        <f>IF(OR(UBER[Drop Date]="NA", UBER[Drop Time]="NA"), "NA",M3354+N3354)</f>
        <v>42564.603472222225</v>
      </c>
      <c r="M3354" s="3">
        <v>42564</v>
      </c>
      <c r="N3354" s="4">
        <v>0.60347222222222219</v>
      </c>
      <c r="O3354" s="4" t="str">
        <f>IF(UBER[Drop Date]="NA","No","yes")</f>
        <v>yes</v>
      </c>
      <c r="P3354" s="4">
        <f t="shared" si="158"/>
        <v>2.6388888894871343E-2</v>
      </c>
      <c r="Q3354" s="27">
        <f>IF(UBER[[Trip duration ]]="","",HOUR(P3354)*60 + MINUTE(P3354))</f>
        <v>38</v>
      </c>
      <c r="R3354" s="27"/>
    </row>
    <row r="3355" spans="1:18" x14ac:dyDescent="0.3">
      <c r="A3355" s="1">
        <v>3368</v>
      </c>
      <c r="B3355" s="1" t="s">
        <v>8</v>
      </c>
      <c r="C3355" s="1" t="s">
        <v>6</v>
      </c>
      <c r="D3355" s="1" t="str">
        <f t="shared" si="156"/>
        <v>No</v>
      </c>
      <c r="E3355" s="1" t="s">
        <v>7</v>
      </c>
      <c r="F3355" s="2">
        <f>UBER[[#This Row],[Request Date]]+UBER[[#This Row],[Request Time]]</f>
        <v>42564.578472222223</v>
      </c>
      <c r="G3355" s="3">
        <v>42564</v>
      </c>
      <c r="H3355" s="4">
        <v>0.57847222222222217</v>
      </c>
      <c r="I3355" s="27">
        <f>HOUR(UBER[[#This Row],[Request Timestamp]])</f>
        <v>13</v>
      </c>
      <c r="J3355" s="4" t="str">
        <f t="shared" si="157"/>
        <v>Afternoon</v>
      </c>
      <c r="K3355" s="4" t="str">
        <f>TEXT(UBER[[#This Row],[Request Date]],"dddd")</f>
        <v>Wednesday</v>
      </c>
      <c r="L3355" s="2" t="str">
        <f>IF(OR(UBER[Drop Date]="NA", UBER[Drop Time]="NA"), "NA",M3355+N3355)</f>
        <v>NA</v>
      </c>
      <c r="M3355" s="3" t="s">
        <v>6</v>
      </c>
      <c r="N3355" s="4"/>
      <c r="O3355" s="4" t="str">
        <f>IF(UBER[Drop Date]="NA","No","yes")</f>
        <v>No</v>
      </c>
      <c r="P3355" s="4" t="str">
        <f t="shared" si="158"/>
        <v/>
      </c>
      <c r="Q3355" s="27" t="str">
        <f>IF(UBER[[Trip duration ]]="","",HOUR(P3355)*60 + MINUTE(P3355))</f>
        <v/>
      </c>
      <c r="R3355" s="27"/>
    </row>
    <row r="3356" spans="1:18" x14ac:dyDescent="0.3">
      <c r="A3356" s="1">
        <v>3369</v>
      </c>
      <c r="B3356" s="1" t="s">
        <v>8</v>
      </c>
      <c r="C3356" s="1">
        <v>252</v>
      </c>
      <c r="D3356" s="1" t="str">
        <f t="shared" si="156"/>
        <v>Yes</v>
      </c>
      <c r="E3356" s="1" t="s">
        <v>5</v>
      </c>
      <c r="F3356" s="2">
        <f>UBER[[#This Row],[Request Date]]+UBER[[#This Row],[Request Time]]</f>
        <v>42564.579861111109</v>
      </c>
      <c r="G3356" s="3">
        <v>42564</v>
      </c>
      <c r="H3356" s="4">
        <v>0.57986111111111105</v>
      </c>
      <c r="I3356" s="27">
        <f>HOUR(UBER[[#This Row],[Request Timestamp]])</f>
        <v>13</v>
      </c>
      <c r="J3356" s="4" t="str">
        <f t="shared" si="157"/>
        <v>Afternoon</v>
      </c>
      <c r="K3356" s="4" t="str">
        <f>TEXT(UBER[[#This Row],[Request Date]],"dddd")</f>
        <v>Wednesday</v>
      </c>
      <c r="L3356" s="2">
        <f>IF(OR(UBER[Drop Date]="NA", UBER[Drop Time]="NA"), "NA",M3356+N3356)</f>
        <v>42564.615277777775</v>
      </c>
      <c r="M3356" s="3">
        <v>42564</v>
      </c>
      <c r="N3356" s="4">
        <v>0.61527777777777781</v>
      </c>
      <c r="O3356" s="4" t="str">
        <f>IF(UBER[Drop Date]="NA","No","yes")</f>
        <v>yes</v>
      </c>
      <c r="P3356" s="4">
        <f t="shared" si="158"/>
        <v>3.5416666665696539E-2</v>
      </c>
      <c r="Q3356" s="27">
        <f>IF(UBER[[Trip duration ]]="","",HOUR(P3356)*60 + MINUTE(P3356))</f>
        <v>51</v>
      </c>
      <c r="R3356" s="27"/>
    </row>
    <row r="3357" spans="1:18" x14ac:dyDescent="0.3">
      <c r="A3357" s="1">
        <v>3370</v>
      </c>
      <c r="B3357" s="1" t="s">
        <v>8</v>
      </c>
      <c r="C3357" s="1">
        <v>168</v>
      </c>
      <c r="D3357" s="1" t="str">
        <f t="shared" si="156"/>
        <v>Yes</v>
      </c>
      <c r="E3357" s="1" t="s">
        <v>5</v>
      </c>
      <c r="F3357" s="2">
        <f>UBER[[#This Row],[Request Date]]+UBER[[#This Row],[Request Time]]</f>
        <v>42564.580555555556</v>
      </c>
      <c r="G3357" s="3">
        <v>42564</v>
      </c>
      <c r="H3357" s="4">
        <v>0.5805555555555556</v>
      </c>
      <c r="I3357" s="27">
        <f>HOUR(UBER[[#This Row],[Request Timestamp]])</f>
        <v>13</v>
      </c>
      <c r="J3357" s="4" t="str">
        <f t="shared" si="157"/>
        <v>Afternoon</v>
      </c>
      <c r="K3357" s="4" t="str">
        <f>TEXT(UBER[[#This Row],[Request Date]],"dddd")</f>
        <v>Wednesday</v>
      </c>
      <c r="L3357" s="2">
        <f>IF(OR(UBER[Drop Date]="NA", UBER[Drop Time]="NA"), "NA",M3357+N3357)</f>
        <v>42564.62222222222</v>
      </c>
      <c r="M3357" s="3">
        <v>42564</v>
      </c>
      <c r="N3357" s="4">
        <v>0.62222222222222223</v>
      </c>
      <c r="O3357" s="4" t="str">
        <f>IF(UBER[Drop Date]="NA","No","yes")</f>
        <v>yes</v>
      </c>
      <c r="P3357" s="4">
        <f t="shared" si="158"/>
        <v>4.1666666664241347E-2</v>
      </c>
      <c r="Q3357" s="27">
        <f>IF(UBER[[Trip duration ]]="","",HOUR(P3357)*60 + MINUTE(P3357))</f>
        <v>60</v>
      </c>
      <c r="R3357" s="27"/>
    </row>
    <row r="3358" spans="1:18" x14ac:dyDescent="0.3">
      <c r="A3358" s="1">
        <v>3371</v>
      </c>
      <c r="B3358" s="1" t="s">
        <v>8</v>
      </c>
      <c r="C3358" s="1" t="s">
        <v>6</v>
      </c>
      <c r="D3358" s="1" t="str">
        <f t="shared" si="156"/>
        <v>No</v>
      </c>
      <c r="E3358" s="1" t="s">
        <v>7</v>
      </c>
      <c r="F3358" s="2">
        <f>UBER[[#This Row],[Request Date]]+UBER[[#This Row],[Request Time]]</f>
        <v>42564.584722222222</v>
      </c>
      <c r="G3358" s="3">
        <v>42564</v>
      </c>
      <c r="H3358" s="4">
        <v>0.58472222222222225</v>
      </c>
      <c r="I3358" s="27">
        <f>HOUR(UBER[[#This Row],[Request Timestamp]])</f>
        <v>14</v>
      </c>
      <c r="J3358" s="4" t="str">
        <f t="shared" si="157"/>
        <v>Afternoon</v>
      </c>
      <c r="K3358" s="4" t="str">
        <f>TEXT(UBER[[#This Row],[Request Date]],"dddd")</f>
        <v>Wednesday</v>
      </c>
      <c r="L3358" s="2" t="str">
        <f>IF(OR(UBER[Drop Date]="NA", UBER[Drop Time]="NA"), "NA",M3358+N3358)</f>
        <v>NA</v>
      </c>
      <c r="M3358" s="3" t="s">
        <v>6</v>
      </c>
      <c r="N3358" s="4"/>
      <c r="O3358" s="4" t="str">
        <f>IF(UBER[Drop Date]="NA","No","yes")</f>
        <v>No</v>
      </c>
      <c r="P3358" s="4" t="str">
        <f t="shared" si="158"/>
        <v/>
      </c>
      <c r="Q3358" s="27" t="str">
        <f>IF(UBER[[Trip duration ]]="","",HOUR(P3358)*60 + MINUTE(P3358))</f>
        <v/>
      </c>
      <c r="R3358" s="27"/>
    </row>
    <row r="3359" spans="1:18" x14ac:dyDescent="0.3">
      <c r="A3359" s="1">
        <v>3372</v>
      </c>
      <c r="B3359" s="1" t="s">
        <v>4</v>
      </c>
      <c r="C3359" s="1">
        <v>82</v>
      </c>
      <c r="D3359" s="1" t="str">
        <f t="shared" si="156"/>
        <v>Yes</v>
      </c>
      <c r="E3359" s="1" t="s">
        <v>5</v>
      </c>
      <c r="F3359" s="2">
        <f>UBER[[#This Row],[Request Date]]+UBER[[#This Row],[Request Time]]</f>
        <v>42564.585416666669</v>
      </c>
      <c r="G3359" s="3">
        <v>42564</v>
      </c>
      <c r="H3359" s="4">
        <v>0.5854166666666667</v>
      </c>
      <c r="I3359" s="27">
        <f>HOUR(UBER[[#This Row],[Request Timestamp]])</f>
        <v>14</v>
      </c>
      <c r="J3359" s="4" t="str">
        <f t="shared" si="157"/>
        <v>Afternoon</v>
      </c>
      <c r="K3359" s="4" t="str">
        <f>TEXT(UBER[[#This Row],[Request Date]],"dddd")</f>
        <v>Wednesday</v>
      </c>
      <c r="L3359" s="2">
        <f>IF(OR(UBER[Drop Date]="NA", UBER[Drop Time]="NA"), "NA",M3359+N3359)</f>
        <v>42564.609027777777</v>
      </c>
      <c r="M3359" s="3">
        <v>42564</v>
      </c>
      <c r="N3359" s="4">
        <v>0.60902777777777783</v>
      </c>
      <c r="O3359" s="4" t="str">
        <f>IF(UBER[Drop Date]="NA","No","yes")</f>
        <v>yes</v>
      </c>
      <c r="P3359" s="4">
        <f t="shared" si="158"/>
        <v>2.361111110803904E-2</v>
      </c>
      <c r="Q3359" s="27">
        <f>IF(UBER[[Trip duration ]]="","",HOUR(P3359)*60 + MINUTE(P3359))</f>
        <v>34</v>
      </c>
      <c r="R3359" s="27"/>
    </row>
    <row r="3360" spans="1:18" x14ac:dyDescent="0.3">
      <c r="A3360" s="1">
        <v>3373</v>
      </c>
      <c r="B3360" s="1" t="s">
        <v>8</v>
      </c>
      <c r="C3360" s="1" t="s">
        <v>6</v>
      </c>
      <c r="D3360" s="1" t="str">
        <f t="shared" si="156"/>
        <v>No</v>
      </c>
      <c r="E3360" s="1" t="s">
        <v>7</v>
      </c>
      <c r="F3360" s="2">
        <f>UBER[[#This Row],[Request Date]]+UBER[[#This Row],[Request Time]]</f>
        <v>42564.587500000001</v>
      </c>
      <c r="G3360" s="3">
        <v>42564</v>
      </c>
      <c r="H3360" s="4">
        <v>0.58750000000000002</v>
      </c>
      <c r="I3360" s="27">
        <f>HOUR(UBER[[#This Row],[Request Timestamp]])</f>
        <v>14</v>
      </c>
      <c r="J3360" s="4" t="str">
        <f t="shared" si="157"/>
        <v>Afternoon</v>
      </c>
      <c r="K3360" s="4" t="str">
        <f>TEXT(UBER[[#This Row],[Request Date]],"dddd")</f>
        <v>Wednesday</v>
      </c>
      <c r="L3360" s="2" t="str">
        <f>IF(OR(UBER[Drop Date]="NA", UBER[Drop Time]="NA"), "NA",M3360+N3360)</f>
        <v>NA</v>
      </c>
      <c r="M3360" s="3" t="s">
        <v>6</v>
      </c>
      <c r="N3360" s="4"/>
      <c r="O3360" s="4" t="str">
        <f>IF(UBER[Drop Date]="NA","No","yes")</f>
        <v>No</v>
      </c>
      <c r="P3360" s="4" t="str">
        <f t="shared" si="158"/>
        <v/>
      </c>
      <c r="Q3360" s="27" t="str">
        <f>IF(UBER[[Trip duration ]]="","",HOUR(P3360)*60 + MINUTE(P3360))</f>
        <v/>
      </c>
      <c r="R3360" s="27"/>
    </row>
    <row r="3361" spans="1:18" x14ac:dyDescent="0.3">
      <c r="A3361" s="1">
        <v>3374</v>
      </c>
      <c r="B3361" s="1" t="s">
        <v>8</v>
      </c>
      <c r="C3361" s="1" t="s">
        <v>6</v>
      </c>
      <c r="D3361" s="1" t="str">
        <f t="shared" si="156"/>
        <v>No</v>
      </c>
      <c r="E3361" s="1" t="s">
        <v>7</v>
      </c>
      <c r="F3361" s="2">
        <f>UBER[[#This Row],[Request Date]]+UBER[[#This Row],[Request Time]]</f>
        <v>42564.592361111114</v>
      </c>
      <c r="G3361" s="3">
        <v>42564</v>
      </c>
      <c r="H3361" s="4">
        <v>0.59236111111111112</v>
      </c>
      <c r="I3361" s="27">
        <f>HOUR(UBER[[#This Row],[Request Timestamp]])</f>
        <v>14</v>
      </c>
      <c r="J3361" s="4" t="str">
        <f t="shared" si="157"/>
        <v>Afternoon</v>
      </c>
      <c r="K3361" s="4" t="str">
        <f>TEXT(UBER[[#This Row],[Request Date]],"dddd")</f>
        <v>Wednesday</v>
      </c>
      <c r="L3361" s="2" t="str">
        <f>IF(OR(UBER[Drop Date]="NA", UBER[Drop Time]="NA"), "NA",M3361+N3361)</f>
        <v>NA</v>
      </c>
      <c r="M3361" s="3" t="s">
        <v>6</v>
      </c>
      <c r="N3361" s="4"/>
      <c r="O3361" s="4" t="str">
        <f>IF(UBER[Drop Date]="NA","No","yes")</f>
        <v>No</v>
      </c>
      <c r="P3361" s="4" t="str">
        <f t="shared" si="158"/>
        <v/>
      </c>
      <c r="Q3361" s="27" t="str">
        <f>IF(UBER[[Trip duration ]]="","",HOUR(P3361)*60 + MINUTE(P3361))</f>
        <v/>
      </c>
      <c r="R3361" s="27"/>
    </row>
    <row r="3362" spans="1:18" x14ac:dyDescent="0.3">
      <c r="A3362" s="1">
        <v>3375</v>
      </c>
      <c r="B3362" s="1" t="s">
        <v>8</v>
      </c>
      <c r="C3362" s="1">
        <v>201</v>
      </c>
      <c r="D3362" s="1" t="str">
        <f t="shared" si="156"/>
        <v>Yes</v>
      </c>
      <c r="E3362" s="1" t="s">
        <v>5</v>
      </c>
      <c r="F3362" s="2">
        <f>UBER[[#This Row],[Request Date]]+UBER[[#This Row],[Request Time]]</f>
        <v>42564.591666666667</v>
      </c>
      <c r="G3362" s="3">
        <v>42564</v>
      </c>
      <c r="H3362" s="4">
        <v>0.59166666666666667</v>
      </c>
      <c r="I3362" s="27">
        <f>HOUR(UBER[[#This Row],[Request Timestamp]])</f>
        <v>14</v>
      </c>
      <c r="J3362" s="4" t="str">
        <f t="shared" si="157"/>
        <v>Afternoon</v>
      </c>
      <c r="K3362" s="4" t="str">
        <f>TEXT(UBER[[#This Row],[Request Date]],"dddd")</f>
        <v>Wednesday</v>
      </c>
      <c r="L3362" s="2">
        <f>IF(OR(UBER[Drop Date]="NA", UBER[Drop Time]="NA"), "NA",M3362+N3362)</f>
        <v>42564.621527777781</v>
      </c>
      <c r="M3362" s="3">
        <v>42564</v>
      </c>
      <c r="N3362" s="4">
        <v>0.62152777777777779</v>
      </c>
      <c r="O3362" s="4" t="str">
        <f>IF(UBER[Drop Date]="NA","No","yes")</f>
        <v>yes</v>
      </c>
      <c r="P3362" s="4">
        <f t="shared" si="158"/>
        <v>2.9861111113859806E-2</v>
      </c>
      <c r="Q3362" s="27">
        <f>IF(UBER[[Trip duration ]]="","",HOUR(P3362)*60 + MINUTE(P3362))</f>
        <v>43</v>
      </c>
      <c r="R3362" s="27"/>
    </row>
    <row r="3363" spans="1:18" x14ac:dyDescent="0.3">
      <c r="A3363" s="1">
        <v>3376</v>
      </c>
      <c r="B3363" s="1" t="s">
        <v>4</v>
      </c>
      <c r="C3363" s="1" t="s">
        <v>6</v>
      </c>
      <c r="D3363" s="1" t="str">
        <f t="shared" si="156"/>
        <v>No</v>
      </c>
      <c r="E3363" s="1" t="s">
        <v>7</v>
      </c>
      <c r="F3363" s="2">
        <f>UBER[[#This Row],[Request Date]]+UBER[[#This Row],[Request Time]]</f>
        <v>42564.595833333333</v>
      </c>
      <c r="G3363" s="3">
        <v>42564</v>
      </c>
      <c r="H3363" s="4">
        <v>0.59583333333333333</v>
      </c>
      <c r="I3363" s="27">
        <f>HOUR(UBER[[#This Row],[Request Timestamp]])</f>
        <v>14</v>
      </c>
      <c r="J3363" s="4" t="str">
        <f t="shared" si="157"/>
        <v>Afternoon</v>
      </c>
      <c r="K3363" s="4" t="str">
        <f>TEXT(UBER[[#This Row],[Request Date]],"dddd")</f>
        <v>Wednesday</v>
      </c>
      <c r="L3363" s="2" t="str">
        <f>IF(OR(UBER[Drop Date]="NA", UBER[Drop Time]="NA"), "NA",M3363+N3363)</f>
        <v>NA</v>
      </c>
      <c r="M3363" s="3" t="s">
        <v>6</v>
      </c>
      <c r="N3363" s="4"/>
      <c r="O3363" s="4" t="str">
        <f>IF(UBER[Drop Date]="NA","No","yes")</f>
        <v>No</v>
      </c>
      <c r="P3363" s="4" t="str">
        <f t="shared" si="158"/>
        <v/>
      </c>
      <c r="Q3363" s="27" t="str">
        <f>IF(UBER[[Trip duration ]]="","",HOUR(P3363)*60 + MINUTE(P3363))</f>
        <v/>
      </c>
      <c r="R3363" s="27"/>
    </row>
    <row r="3364" spans="1:18" x14ac:dyDescent="0.3">
      <c r="A3364" s="1">
        <v>3377</v>
      </c>
      <c r="B3364" s="1" t="s">
        <v>4</v>
      </c>
      <c r="C3364" s="1">
        <v>68</v>
      </c>
      <c r="D3364" s="1" t="str">
        <f t="shared" si="156"/>
        <v>Yes</v>
      </c>
      <c r="E3364" s="1" t="s">
        <v>5</v>
      </c>
      <c r="F3364" s="2">
        <f>UBER[[#This Row],[Request Date]]+UBER[[#This Row],[Request Time]]</f>
        <v>42564.595138888886</v>
      </c>
      <c r="G3364" s="3">
        <v>42564</v>
      </c>
      <c r="H3364" s="4">
        <v>0.59513888888888888</v>
      </c>
      <c r="I3364" s="27">
        <f>HOUR(UBER[[#This Row],[Request Timestamp]])</f>
        <v>14</v>
      </c>
      <c r="J3364" s="4" t="str">
        <f t="shared" si="157"/>
        <v>Afternoon</v>
      </c>
      <c r="K3364" s="4" t="str">
        <f>TEXT(UBER[[#This Row],[Request Date]],"dddd")</f>
        <v>Wednesday</v>
      </c>
      <c r="L3364" s="2">
        <f>IF(OR(UBER[Drop Date]="NA", UBER[Drop Time]="NA"), "NA",M3364+N3364)</f>
        <v>42564.625694444447</v>
      </c>
      <c r="M3364" s="3">
        <v>42564</v>
      </c>
      <c r="N3364" s="4">
        <v>0.62569444444444444</v>
      </c>
      <c r="O3364" s="4" t="str">
        <f>IF(UBER[Drop Date]="NA","No","yes")</f>
        <v>yes</v>
      </c>
      <c r="P3364" s="4">
        <f t="shared" si="158"/>
        <v>3.0555555560567882E-2</v>
      </c>
      <c r="Q3364" s="27">
        <f>IF(UBER[[Trip duration ]]="","",HOUR(P3364)*60 + MINUTE(P3364))</f>
        <v>44</v>
      </c>
      <c r="R3364" s="27"/>
    </row>
    <row r="3365" spans="1:18" x14ac:dyDescent="0.3">
      <c r="A3365" s="1">
        <v>3378</v>
      </c>
      <c r="B3365" s="1" t="s">
        <v>4</v>
      </c>
      <c r="C3365" s="1">
        <v>116</v>
      </c>
      <c r="D3365" s="1" t="str">
        <f t="shared" si="156"/>
        <v>Yes</v>
      </c>
      <c r="E3365" s="1" t="s">
        <v>5</v>
      </c>
      <c r="F3365" s="2">
        <f>UBER[[#This Row],[Request Date]]+UBER[[#This Row],[Request Time]]</f>
        <v>42564.59652777778</v>
      </c>
      <c r="G3365" s="3">
        <v>42564</v>
      </c>
      <c r="H3365" s="4">
        <v>0.59652777777777777</v>
      </c>
      <c r="I3365" s="27">
        <f>HOUR(UBER[[#This Row],[Request Timestamp]])</f>
        <v>14</v>
      </c>
      <c r="J3365" s="4" t="str">
        <f t="shared" si="157"/>
        <v>Afternoon</v>
      </c>
      <c r="K3365" s="4" t="str">
        <f>TEXT(UBER[[#This Row],[Request Date]],"dddd")</f>
        <v>Wednesday</v>
      </c>
      <c r="L3365" s="2">
        <f>IF(OR(UBER[Drop Date]="NA", UBER[Drop Time]="NA"), "NA",M3365+N3365)</f>
        <v>42564.623611111114</v>
      </c>
      <c r="M3365" s="3">
        <v>42564</v>
      </c>
      <c r="N3365" s="4">
        <v>0.62361111111111112</v>
      </c>
      <c r="O3365" s="4" t="str">
        <f>IF(UBER[Drop Date]="NA","No","yes")</f>
        <v>yes</v>
      </c>
      <c r="P3365" s="4">
        <f t="shared" si="158"/>
        <v>2.7083333334303461E-2</v>
      </c>
      <c r="Q3365" s="27">
        <f>IF(UBER[[Trip duration ]]="","",HOUR(P3365)*60 + MINUTE(P3365))</f>
        <v>39</v>
      </c>
      <c r="R3365" s="27"/>
    </row>
    <row r="3366" spans="1:18" x14ac:dyDescent="0.3">
      <c r="A3366" s="1">
        <v>3379</v>
      </c>
      <c r="B3366" s="1" t="s">
        <v>8</v>
      </c>
      <c r="C3366" s="1">
        <v>2</v>
      </c>
      <c r="D3366" s="1" t="str">
        <f t="shared" si="156"/>
        <v>Yes</v>
      </c>
      <c r="E3366" s="1" t="s">
        <v>5</v>
      </c>
      <c r="F3366" s="2">
        <f>UBER[[#This Row],[Request Date]]+UBER[[#This Row],[Request Time]]</f>
        <v>42564.599305555559</v>
      </c>
      <c r="G3366" s="3">
        <v>42564</v>
      </c>
      <c r="H3366" s="4">
        <v>0.59930555555555554</v>
      </c>
      <c r="I3366" s="27">
        <f>HOUR(UBER[[#This Row],[Request Timestamp]])</f>
        <v>14</v>
      </c>
      <c r="J3366" s="4" t="str">
        <f t="shared" si="157"/>
        <v>Afternoon</v>
      </c>
      <c r="K3366" s="4" t="str">
        <f>TEXT(UBER[[#This Row],[Request Date]],"dddd")</f>
        <v>Wednesday</v>
      </c>
      <c r="L3366" s="2">
        <f>IF(OR(UBER[Drop Date]="NA", UBER[Drop Time]="NA"), "NA",M3366+N3366)</f>
        <v>42564.649305555555</v>
      </c>
      <c r="M3366" s="3">
        <v>42564</v>
      </c>
      <c r="N3366" s="4">
        <v>0.64930555555555558</v>
      </c>
      <c r="O3366" s="4" t="str">
        <f>IF(UBER[Drop Date]="NA","No","yes")</f>
        <v>yes</v>
      </c>
      <c r="P3366" s="4">
        <f t="shared" si="158"/>
        <v>4.9999999995634425E-2</v>
      </c>
      <c r="Q3366" s="27">
        <f>IF(UBER[[Trip duration ]]="","",HOUR(P3366)*60 + MINUTE(P3366))</f>
        <v>72</v>
      </c>
      <c r="R3366" s="27"/>
    </row>
    <row r="3367" spans="1:18" x14ac:dyDescent="0.3">
      <c r="A3367" s="1">
        <v>3380</v>
      </c>
      <c r="B3367" s="1" t="s">
        <v>4</v>
      </c>
      <c r="C3367" s="1">
        <v>236</v>
      </c>
      <c r="D3367" s="1" t="str">
        <f t="shared" si="156"/>
        <v>Yes</v>
      </c>
      <c r="E3367" s="1" t="s">
        <v>5</v>
      </c>
      <c r="F3367" s="2">
        <f>UBER[[#This Row],[Request Date]]+UBER[[#This Row],[Request Time]]</f>
        <v>42564.599305555559</v>
      </c>
      <c r="G3367" s="3">
        <v>42564</v>
      </c>
      <c r="H3367" s="4">
        <v>0.59930555555555554</v>
      </c>
      <c r="I3367" s="27">
        <f>HOUR(UBER[[#This Row],[Request Timestamp]])</f>
        <v>14</v>
      </c>
      <c r="J3367" s="4" t="str">
        <f t="shared" si="157"/>
        <v>Afternoon</v>
      </c>
      <c r="K3367" s="4" t="str">
        <f>TEXT(UBER[[#This Row],[Request Date]],"dddd")</f>
        <v>Wednesday</v>
      </c>
      <c r="L3367" s="2">
        <f>IF(OR(UBER[Drop Date]="NA", UBER[Drop Time]="NA"), "NA",M3367+N3367)</f>
        <v>42564.646527777775</v>
      </c>
      <c r="M3367" s="3">
        <v>42564</v>
      </c>
      <c r="N3367" s="4">
        <v>0.64652777777777781</v>
      </c>
      <c r="O3367" s="4" t="str">
        <f>IF(UBER[Drop Date]="NA","No","yes")</f>
        <v>yes</v>
      </c>
      <c r="P3367" s="4">
        <f t="shared" si="158"/>
        <v>4.722222221607808E-2</v>
      </c>
      <c r="Q3367" s="27">
        <f>IF(UBER[[Trip duration ]]="","",HOUR(P3367)*60 + MINUTE(P3367))</f>
        <v>68</v>
      </c>
      <c r="R3367" s="27"/>
    </row>
    <row r="3368" spans="1:18" x14ac:dyDescent="0.3">
      <c r="A3368" s="1">
        <v>3381</v>
      </c>
      <c r="B3368" s="1" t="s">
        <v>4</v>
      </c>
      <c r="C3368" s="1">
        <v>126</v>
      </c>
      <c r="D3368" s="1" t="str">
        <f t="shared" si="156"/>
        <v>Yes</v>
      </c>
      <c r="E3368" s="1" t="s">
        <v>5</v>
      </c>
      <c r="F3368" s="2">
        <f>UBER[[#This Row],[Request Date]]+UBER[[#This Row],[Request Time]]</f>
        <v>42564.600694444445</v>
      </c>
      <c r="G3368" s="3">
        <v>42564</v>
      </c>
      <c r="H3368" s="4">
        <v>0.60069444444444442</v>
      </c>
      <c r="I3368" s="27">
        <f>HOUR(UBER[[#This Row],[Request Timestamp]])</f>
        <v>14</v>
      </c>
      <c r="J3368" s="4" t="str">
        <f t="shared" si="157"/>
        <v>Afternoon</v>
      </c>
      <c r="K3368" s="4" t="str">
        <f>TEXT(UBER[[#This Row],[Request Date]],"dddd")</f>
        <v>Wednesday</v>
      </c>
      <c r="L3368" s="2">
        <f>IF(OR(UBER[Drop Date]="NA", UBER[Drop Time]="NA"), "NA",M3368+N3368)</f>
        <v>42564.635416666664</v>
      </c>
      <c r="M3368" s="3">
        <v>42564</v>
      </c>
      <c r="N3368" s="4">
        <v>0.63541666666666663</v>
      </c>
      <c r="O3368" s="4" t="str">
        <f>IF(UBER[Drop Date]="NA","No","yes")</f>
        <v>yes</v>
      </c>
      <c r="P3368" s="4">
        <f t="shared" si="158"/>
        <v>3.4722222218988463E-2</v>
      </c>
      <c r="Q3368" s="27">
        <f>IF(UBER[[Trip duration ]]="","",HOUR(P3368)*60 + MINUTE(P3368))</f>
        <v>50</v>
      </c>
      <c r="R3368" s="27"/>
    </row>
    <row r="3369" spans="1:18" x14ac:dyDescent="0.3">
      <c r="A3369" s="1">
        <v>3382</v>
      </c>
      <c r="B3369" s="1" t="s">
        <v>8</v>
      </c>
      <c r="C3369" s="1">
        <v>130</v>
      </c>
      <c r="D3369" s="1" t="str">
        <f t="shared" si="156"/>
        <v>Yes</v>
      </c>
      <c r="E3369" s="1" t="s">
        <v>5</v>
      </c>
      <c r="F3369" s="2">
        <f>UBER[[#This Row],[Request Date]]+UBER[[#This Row],[Request Time]]</f>
        <v>42564.6</v>
      </c>
      <c r="G3369" s="3">
        <v>42564</v>
      </c>
      <c r="H3369" s="4">
        <v>0.6</v>
      </c>
      <c r="I3369" s="27">
        <f>HOUR(UBER[[#This Row],[Request Timestamp]])</f>
        <v>14</v>
      </c>
      <c r="J3369" s="4" t="str">
        <f t="shared" si="157"/>
        <v>Afternoon</v>
      </c>
      <c r="K3369" s="4" t="str">
        <f>TEXT(UBER[[#This Row],[Request Date]],"dddd")</f>
        <v>Wednesday</v>
      </c>
      <c r="L3369" s="2">
        <f>IF(OR(UBER[Drop Date]="NA", UBER[Drop Time]="NA"), "NA",M3369+N3369)</f>
        <v>42564.638194444444</v>
      </c>
      <c r="M3369" s="3">
        <v>42564</v>
      </c>
      <c r="N3369" s="4">
        <v>0.6381944444444444</v>
      </c>
      <c r="O3369" s="4" t="str">
        <f>IF(UBER[Drop Date]="NA","No","yes")</f>
        <v>yes</v>
      </c>
      <c r="P3369" s="4">
        <f t="shared" si="158"/>
        <v>3.8194444445252884E-2</v>
      </c>
      <c r="Q3369" s="27">
        <f>IF(UBER[[Trip duration ]]="","",HOUR(P3369)*60 + MINUTE(P3369))</f>
        <v>55</v>
      </c>
      <c r="R3369" s="27"/>
    </row>
    <row r="3370" spans="1:18" x14ac:dyDescent="0.3">
      <c r="A3370" s="1">
        <v>3383</v>
      </c>
      <c r="B3370" s="1" t="s">
        <v>8</v>
      </c>
      <c r="C3370" s="1">
        <v>266</v>
      </c>
      <c r="D3370" s="1" t="str">
        <f t="shared" si="156"/>
        <v>Yes</v>
      </c>
      <c r="E3370" s="1" t="s">
        <v>5</v>
      </c>
      <c r="F3370" s="2">
        <f>UBER[[#This Row],[Request Date]]+UBER[[#This Row],[Request Time]]</f>
        <v>42564.601388888892</v>
      </c>
      <c r="G3370" s="3">
        <v>42564</v>
      </c>
      <c r="H3370" s="4">
        <v>0.60138888888888886</v>
      </c>
      <c r="I3370" s="27">
        <f>HOUR(UBER[[#This Row],[Request Timestamp]])</f>
        <v>14</v>
      </c>
      <c r="J3370" s="4" t="str">
        <f t="shared" si="157"/>
        <v>Afternoon</v>
      </c>
      <c r="K3370" s="4" t="str">
        <f>TEXT(UBER[[#This Row],[Request Date]],"dddd")</f>
        <v>Wednesday</v>
      </c>
      <c r="L3370" s="2">
        <f>IF(OR(UBER[Drop Date]="NA", UBER[Drop Time]="NA"), "NA",M3370+N3370)</f>
        <v>42564.629861111112</v>
      </c>
      <c r="M3370" s="3">
        <v>42564</v>
      </c>
      <c r="N3370" s="4">
        <v>0.62986111111111109</v>
      </c>
      <c r="O3370" s="4" t="str">
        <f>IF(UBER[Drop Date]="NA","No","yes")</f>
        <v>yes</v>
      </c>
      <c r="P3370" s="4">
        <f t="shared" si="158"/>
        <v>2.8472222220443655E-2</v>
      </c>
      <c r="Q3370" s="27">
        <f>IF(UBER[[Trip duration ]]="","",HOUR(P3370)*60 + MINUTE(P3370))</f>
        <v>41</v>
      </c>
      <c r="R3370" s="27"/>
    </row>
    <row r="3371" spans="1:18" x14ac:dyDescent="0.3">
      <c r="A3371" s="1">
        <v>3384</v>
      </c>
      <c r="B3371" s="1" t="s">
        <v>4</v>
      </c>
      <c r="C3371" s="1">
        <v>38</v>
      </c>
      <c r="D3371" s="1" t="str">
        <f t="shared" si="156"/>
        <v>Yes</v>
      </c>
      <c r="E3371" s="1" t="s">
        <v>5</v>
      </c>
      <c r="F3371" s="2">
        <f>UBER[[#This Row],[Request Date]]+UBER[[#This Row],[Request Time]]</f>
        <v>42564.611111111109</v>
      </c>
      <c r="G3371" s="3">
        <v>42564</v>
      </c>
      <c r="H3371" s="4">
        <v>0.61111111111111105</v>
      </c>
      <c r="I3371" s="27">
        <f>HOUR(UBER[[#This Row],[Request Timestamp]])</f>
        <v>14</v>
      </c>
      <c r="J3371" s="4" t="str">
        <f t="shared" si="157"/>
        <v>Afternoon</v>
      </c>
      <c r="K3371" s="4" t="str">
        <f>TEXT(UBER[[#This Row],[Request Date]],"dddd")</f>
        <v>Wednesday</v>
      </c>
      <c r="L3371" s="2">
        <f>IF(OR(UBER[Drop Date]="NA", UBER[Drop Time]="NA"), "NA",M3371+N3371)</f>
        <v>42564.648611111108</v>
      </c>
      <c r="M3371" s="3">
        <v>42564</v>
      </c>
      <c r="N3371" s="4">
        <v>0.64861111111111114</v>
      </c>
      <c r="O3371" s="4" t="str">
        <f>IF(UBER[Drop Date]="NA","No","yes")</f>
        <v>yes</v>
      </c>
      <c r="P3371" s="4">
        <f t="shared" si="158"/>
        <v>3.7499999998544808E-2</v>
      </c>
      <c r="Q3371" s="27">
        <f>IF(UBER[[Trip duration ]]="","",HOUR(P3371)*60 + MINUTE(P3371))</f>
        <v>54</v>
      </c>
      <c r="R3371" s="27"/>
    </row>
    <row r="3372" spans="1:18" x14ac:dyDescent="0.3">
      <c r="A3372" s="1">
        <v>3385</v>
      </c>
      <c r="B3372" s="1" t="s">
        <v>8</v>
      </c>
      <c r="C3372" s="1">
        <v>193</v>
      </c>
      <c r="D3372" s="1" t="str">
        <f t="shared" si="156"/>
        <v>Yes</v>
      </c>
      <c r="E3372" s="1" t="s">
        <v>5</v>
      </c>
      <c r="F3372" s="2">
        <f>UBER[[#This Row],[Request Date]]+UBER[[#This Row],[Request Time]]</f>
        <v>42564.606249999997</v>
      </c>
      <c r="G3372" s="3">
        <v>42564</v>
      </c>
      <c r="H3372" s="4">
        <v>0.60625000000000007</v>
      </c>
      <c r="I3372" s="27">
        <f>HOUR(UBER[[#This Row],[Request Timestamp]])</f>
        <v>14</v>
      </c>
      <c r="J3372" s="4" t="str">
        <f t="shared" si="157"/>
        <v>Afternoon</v>
      </c>
      <c r="K3372" s="4" t="str">
        <f>TEXT(UBER[[#This Row],[Request Date]],"dddd")</f>
        <v>Wednesday</v>
      </c>
      <c r="L3372" s="2">
        <f>IF(OR(UBER[Drop Date]="NA", UBER[Drop Time]="NA"), "NA",M3372+N3372)</f>
        <v>42564.63958333333</v>
      </c>
      <c r="M3372" s="3">
        <v>42564</v>
      </c>
      <c r="N3372" s="4">
        <v>0.63958333333333328</v>
      </c>
      <c r="O3372" s="4" t="str">
        <f>IF(UBER[Drop Date]="NA","No","yes")</f>
        <v>yes</v>
      </c>
      <c r="P3372" s="4">
        <f t="shared" si="158"/>
        <v>3.3333333332848269E-2</v>
      </c>
      <c r="Q3372" s="27">
        <f>IF(UBER[[Trip duration ]]="","",HOUR(P3372)*60 + MINUTE(P3372))</f>
        <v>48</v>
      </c>
      <c r="R3372" s="27"/>
    </row>
    <row r="3373" spans="1:18" x14ac:dyDescent="0.3">
      <c r="A3373" s="1">
        <v>3386</v>
      </c>
      <c r="B3373" s="1" t="s">
        <v>4</v>
      </c>
      <c r="C3373" s="1" t="s">
        <v>6</v>
      </c>
      <c r="D3373" s="1" t="str">
        <f t="shared" si="156"/>
        <v>No</v>
      </c>
      <c r="E3373" s="1" t="s">
        <v>7</v>
      </c>
      <c r="F3373" s="2">
        <f>UBER[[#This Row],[Request Date]]+UBER[[#This Row],[Request Time]]</f>
        <v>42564.61041666667</v>
      </c>
      <c r="G3373" s="3">
        <v>42564</v>
      </c>
      <c r="H3373" s="4">
        <v>0.61041666666666672</v>
      </c>
      <c r="I3373" s="27">
        <f>HOUR(UBER[[#This Row],[Request Timestamp]])</f>
        <v>14</v>
      </c>
      <c r="J3373" s="4" t="str">
        <f t="shared" si="157"/>
        <v>Afternoon</v>
      </c>
      <c r="K3373" s="4" t="str">
        <f>TEXT(UBER[[#This Row],[Request Date]],"dddd")</f>
        <v>Wednesday</v>
      </c>
      <c r="L3373" s="2" t="str">
        <f>IF(OR(UBER[Drop Date]="NA", UBER[Drop Time]="NA"), "NA",M3373+N3373)</f>
        <v>NA</v>
      </c>
      <c r="M3373" s="3" t="s">
        <v>6</v>
      </c>
      <c r="N3373" s="4"/>
      <c r="O3373" s="4" t="str">
        <f>IF(UBER[Drop Date]="NA","No","yes")</f>
        <v>No</v>
      </c>
      <c r="P3373" s="4" t="str">
        <f t="shared" si="158"/>
        <v/>
      </c>
      <c r="Q3373" s="27" t="str">
        <f>IF(UBER[[Trip duration ]]="","",HOUR(P3373)*60 + MINUTE(P3373))</f>
        <v/>
      </c>
      <c r="R3373" s="27"/>
    </row>
    <row r="3374" spans="1:18" x14ac:dyDescent="0.3">
      <c r="A3374" s="1">
        <v>3387</v>
      </c>
      <c r="B3374" s="1" t="s">
        <v>8</v>
      </c>
      <c r="C3374" s="1">
        <v>151</v>
      </c>
      <c r="D3374" s="1" t="str">
        <f t="shared" si="156"/>
        <v>Yes</v>
      </c>
      <c r="E3374" s="1" t="s">
        <v>5</v>
      </c>
      <c r="F3374" s="2">
        <f>UBER[[#This Row],[Request Date]]+UBER[[#This Row],[Request Time]]</f>
        <v>42564.60833333333</v>
      </c>
      <c r="G3374" s="3">
        <v>42564</v>
      </c>
      <c r="H3374" s="4">
        <v>0.60833333333333328</v>
      </c>
      <c r="I3374" s="27">
        <f>HOUR(UBER[[#This Row],[Request Timestamp]])</f>
        <v>14</v>
      </c>
      <c r="J3374" s="4" t="str">
        <f t="shared" si="157"/>
        <v>Afternoon</v>
      </c>
      <c r="K3374" s="4" t="str">
        <f>TEXT(UBER[[#This Row],[Request Date]],"dddd")</f>
        <v>Wednesday</v>
      </c>
      <c r="L3374" s="2">
        <f>IF(OR(UBER[Drop Date]="NA", UBER[Drop Time]="NA"), "NA",M3374+N3374)</f>
        <v>42564.640277777777</v>
      </c>
      <c r="M3374" s="3">
        <v>42564</v>
      </c>
      <c r="N3374" s="4">
        <v>0.64027777777777783</v>
      </c>
      <c r="O3374" s="4" t="str">
        <f>IF(UBER[Drop Date]="NA","No","yes")</f>
        <v>yes</v>
      </c>
      <c r="P3374" s="4">
        <f t="shared" si="158"/>
        <v>3.1944444446708076E-2</v>
      </c>
      <c r="Q3374" s="27">
        <f>IF(UBER[[Trip duration ]]="","",HOUR(P3374)*60 + MINUTE(P3374))</f>
        <v>46</v>
      </c>
      <c r="R3374" s="27"/>
    </row>
    <row r="3375" spans="1:18" x14ac:dyDescent="0.3">
      <c r="A3375" s="1">
        <v>3388</v>
      </c>
      <c r="B3375" s="1" t="s">
        <v>8</v>
      </c>
      <c r="C3375" s="1">
        <v>269</v>
      </c>
      <c r="D3375" s="1" t="str">
        <f t="shared" si="156"/>
        <v>Yes</v>
      </c>
      <c r="E3375" s="1" t="s">
        <v>9</v>
      </c>
      <c r="F3375" s="2">
        <f>UBER[[#This Row],[Request Date]]+UBER[[#This Row],[Request Time]]</f>
        <v>42564.60833333333</v>
      </c>
      <c r="G3375" s="3">
        <v>42564</v>
      </c>
      <c r="H3375" s="4">
        <v>0.60833333333333328</v>
      </c>
      <c r="I3375" s="27">
        <f>HOUR(UBER[[#This Row],[Request Timestamp]])</f>
        <v>14</v>
      </c>
      <c r="J3375" s="4" t="str">
        <f t="shared" si="157"/>
        <v>Afternoon</v>
      </c>
      <c r="K3375" s="4" t="str">
        <f>TEXT(UBER[[#This Row],[Request Date]],"dddd")</f>
        <v>Wednesday</v>
      </c>
      <c r="L3375" s="2" t="str">
        <f>IF(OR(UBER[Drop Date]="NA", UBER[Drop Time]="NA"), "NA",M3375+N3375)</f>
        <v>NA</v>
      </c>
      <c r="M3375" s="3" t="s">
        <v>6</v>
      </c>
      <c r="N3375" s="4"/>
      <c r="O3375" s="4" t="str">
        <f>IF(UBER[Drop Date]="NA","No","yes")</f>
        <v>No</v>
      </c>
      <c r="P3375" s="4" t="str">
        <f t="shared" si="158"/>
        <v/>
      </c>
      <c r="Q3375" s="27" t="str">
        <f>IF(UBER[[Trip duration ]]="","",HOUR(P3375)*60 + MINUTE(P3375))</f>
        <v/>
      </c>
      <c r="R3375" s="27"/>
    </row>
    <row r="3376" spans="1:18" x14ac:dyDescent="0.3">
      <c r="A3376" s="1">
        <v>3389</v>
      </c>
      <c r="B3376" s="1" t="s">
        <v>8</v>
      </c>
      <c r="C3376" s="1" t="s">
        <v>6</v>
      </c>
      <c r="D3376" s="1" t="str">
        <f t="shared" si="156"/>
        <v>No</v>
      </c>
      <c r="E3376" s="1" t="s">
        <v>7</v>
      </c>
      <c r="F3376" s="2">
        <f>UBER[[#This Row],[Request Date]]+UBER[[#This Row],[Request Time]]</f>
        <v>42564.61041666667</v>
      </c>
      <c r="G3376" s="3">
        <v>42564</v>
      </c>
      <c r="H3376" s="4">
        <v>0.61041666666666672</v>
      </c>
      <c r="I3376" s="27">
        <f>HOUR(UBER[[#This Row],[Request Timestamp]])</f>
        <v>14</v>
      </c>
      <c r="J3376" s="4" t="str">
        <f t="shared" si="157"/>
        <v>Afternoon</v>
      </c>
      <c r="K3376" s="4" t="str">
        <f>TEXT(UBER[[#This Row],[Request Date]],"dddd")</f>
        <v>Wednesday</v>
      </c>
      <c r="L3376" s="2" t="str">
        <f>IF(OR(UBER[Drop Date]="NA", UBER[Drop Time]="NA"), "NA",M3376+N3376)</f>
        <v>NA</v>
      </c>
      <c r="M3376" s="3" t="s">
        <v>6</v>
      </c>
      <c r="N3376" s="4"/>
      <c r="O3376" s="4" t="str">
        <f>IF(UBER[Drop Date]="NA","No","yes")</f>
        <v>No</v>
      </c>
      <c r="P3376" s="4" t="str">
        <f t="shared" si="158"/>
        <v/>
      </c>
      <c r="Q3376" s="27" t="str">
        <f>IF(UBER[[Trip duration ]]="","",HOUR(P3376)*60 + MINUTE(P3376))</f>
        <v/>
      </c>
      <c r="R3376" s="27"/>
    </row>
    <row r="3377" spans="1:18" x14ac:dyDescent="0.3">
      <c r="A3377" s="1">
        <v>3390</v>
      </c>
      <c r="B3377" s="1" t="s">
        <v>4</v>
      </c>
      <c r="C3377" s="1" t="s">
        <v>6</v>
      </c>
      <c r="D3377" s="1" t="str">
        <f t="shared" si="156"/>
        <v>No</v>
      </c>
      <c r="E3377" s="1" t="s">
        <v>7</v>
      </c>
      <c r="F3377" s="2">
        <f>UBER[[#This Row],[Request Date]]+UBER[[#This Row],[Request Time]]</f>
        <v>42564.611111111109</v>
      </c>
      <c r="G3377" s="3">
        <v>42564</v>
      </c>
      <c r="H3377" s="4">
        <v>0.61111111111111105</v>
      </c>
      <c r="I3377" s="27">
        <f>HOUR(UBER[[#This Row],[Request Timestamp]])</f>
        <v>14</v>
      </c>
      <c r="J3377" s="4" t="str">
        <f t="shared" si="157"/>
        <v>Afternoon</v>
      </c>
      <c r="K3377" s="4" t="str">
        <f>TEXT(UBER[[#This Row],[Request Date]],"dddd")</f>
        <v>Wednesday</v>
      </c>
      <c r="L3377" s="2" t="str">
        <f>IF(OR(UBER[Drop Date]="NA", UBER[Drop Time]="NA"), "NA",M3377+N3377)</f>
        <v>NA</v>
      </c>
      <c r="M3377" s="3" t="s">
        <v>6</v>
      </c>
      <c r="N3377" s="4"/>
      <c r="O3377" s="4" t="str">
        <f>IF(UBER[Drop Date]="NA","No","yes")</f>
        <v>No</v>
      </c>
      <c r="P3377" s="4" t="str">
        <f t="shared" si="158"/>
        <v/>
      </c>
      <c r="Q3377" s="27" t="str">
        <f>IF(UBER[[Trip duration ]]="","",HOUR(P3377)*60 + MINUTE(P3377))</f>
        <v/>
      </c>
      <c r="R3377" s="27"/>
    </row>
    <row r="3378" spans="1:18" x14ac:dyDescent="0.3">
      <c r="A3378" s="1">
        <v>3391</v>
      </c>
      <c r="B3378" s="1" t="s">
        <v>8</v>
      </c>
      <c r="C3378" s="1">
        <v>81</v>
      </c>
      <c r="D3378" s="1" t="str">
        <f t="shared" si="156"/>
        <v>Yes</v>
      </c>
      <c r="E3378" s="1" t="s">
        <v>5</v>
      </c>
      <c r="F3378" s="2">
        <f>UBER[[#This Row],[Request Date]]+UBER[[#This Row],[Request Time]]</f>
        <v>42564.606944444444</v>
      </c>
      <c r="G3378" s="3">
        <v>42564</v>
      </c>
      <c r="H3378" s="4">
        <v>0.6069444444444444</v>
      </c>
      <c r="I3378" s="27">
        <f>HOUR(UBER[[#This Row],[Request Timestamp]])</f>
        <v>14</v>
      </c>
      <c r="J3378" s="4" t="str">
        <f t="shared" si="157"/>
        <v>Afternoon</v>
      </c>
      <c r="K3378" s="4" t="str">
        <f>TEXT(UBER[[#This Row],[Request Date]],"dddd")</f>
        <v>Wednesday</v>
      </c>
      <c r="L3378" s="2">
        <f>IF(OR(UBER[Drop Date]="NA", UBER[Drop Time]="NA"), "NA",M3378+N3378)</f>
        <v>42564.659722222219</v>
      </c>
      <c r="M3378" s="3">
        <v>42564</v>
      </c>
      <c r="N3378" s="4">
        <v>0.65972222222222221</v>
      </c>
      <c r="O3378" s="4" t="str">
        <f>IF(UBER[Drop Date]="NA","No","yes")</f>
        <v>yes</v>
      </c>
      <c r="P3378" s="4">
        <f t="shared" si="158"/>
        <v>5.2777777775190771E-2</v>
      </c>
      <c r="Q3378" s="27">
        <f>IF(UBER[[Trip duration ]]="","",HOUR(P3378)*60 + MINUTE(P3378))</f>
        <v>76</v>
      </c>
      <c r="R3378" s="27"/>
    </row>
    <row r="3379" spans="1:18" x14ac:dyDescent="0.3">
      <c r="A3379" s="1">
        <v>3392</v>
      </c>
      <c r="B3379" s="1" t="s">
        <v>4</v>
      </c>
      <c r="C3379" s="1">
        <v>93</v>
      </c>
      <c r="D3379" s="1" t="str">
        <f t="shared" si="156"/>
        <v>Yes</v>
      </c>
      <c r="E3379" s="1" t="s">
        <v>5</v>
      </c>
      <c r="F3379" s="2">
        <f>UBER[[#This Row],[Request Date]]+UBER[[#This Row],[Request Time]]</f>
        <v>42564.615277777775</v>
      </c>
      <c r="G3379" s="3">
        <v>42564</v>
      </c>
      <c r="H3379" s="4">
        <v>0.61527777777777781</v>
      </c>
      <c r="I3379" s="27">
        <f>HOUR(UBER[[#This Row],[Request Timestamp]])</f>
        <v>14</v>
      </c>
      <c r="J3379" s="4" t="str">
        <f t="shared" si="157"/>
        <v>Afternoon</v>
      </c>
      <c r="K3379" s="4" t="str">
        <f>TEXT(UBER[[#This Row],[Request Date]],"dddd")</f>
        <v>Wednesday</v>
      </c>
      <c r="L3379" s="2">
        <f>IF(OR(UBER[Drop Date]="NA", UBER[Drop Time]="NA"), "NA",M3379+N3379)</f>
        <v>42564.636805555558</v>
      </c>
      <c r="M3379" s="3">
        <v>42564</v>
      </c>
      <c r="N3379" s="4">
        <v>0.63680555555555551</v>
      </c>
      <c r="O3379" s="4" t="str">
        <f>IF(UBER[Drop Date]="NA","No","yes")</f>
        <v>yes</v>
      </c>
      <c r="P3379" s="4">
        <f t="shared" si="158"/>
        <v>2.1527777782466728E-2</v>
      </c>
      <c r="Q3379" s="27">
        <f>IF(UBER[[Trip duration ]]="","",HOUR(P3379)*60 + MINUTE(P3379))</f>
        <v>31</v>
      </c>
      <c r="R3379" s="27"/>
    </row>
    <row r="3380" spans="1:18" x14ac:dyDescent="0.3">
      <c r="A3380" s="1">
        <v>3393</v>
      </c>
      <c r="B3380" s="1" t="s">
        <v>8</v>
      </c>
      <c r="C3380" s="1">
        <v>191</v>
      </c>
      <c r="D3380" s="1" t="str">
        <f t="shared" si="156"/>
        <v>Yes</v>
      </c>
      <c r="E3380" s="1" t="s">
        <v>5</v>
      </c>
      <c r="F3380" s="2">
        <f>UBER[[#This Row],[Request Date]]+UBER[[#This Row],[Request Time]]</f>
        <v>42564.612500000003</v>
      </c>
      <c r="G3380" s="3">
        <v>42564</v>
      </c>
      <c r="H3380" s="4">
        <v>0.61249999999999993</v>
      </c>
      <c r="I3380" s="27">
        <f>HOUR(UBER[[#This Row],[Request Timestamp]])</f>
        <v>14</v>
      </c>
      <c r="J3380" s="4" t="str">
        <f t="shared" si="157"/>
        <v>Afternoon</v>
      </c>
      <c r="K3380" s="4" t="str">
        <f>TEXT(UBER[[#This Row],[Request Date]],"dddd")</f>
        <v>Wednesday</v>
      </c>
      <c r="L3380" s="2">
        <f>IF(OR(UBER[Drop Date]="NA", UBER[Drop Time]="NA"), "NA",M3380+N3380)</f>
        <v>42564.665277777778</v>
      </c>
      <c r="M3380" s="3">
        <v>42564</v>
      </c>
      <c r="N3380" s="4">
        <v>0.66527777777777775</v>
      </c>
      <c r="O3380" s="4" t="str">
        <f>IF(UBER[Drop Date]="NA","No","yes")</f>
        <v>yes</v>
      </c>
      <c r="P3380" s="4">
        <f t="shared" si="158"/>
        <v>5.2777777775190771E-2</v>
      </c>
      <c r="Q3380" s="27">
        <f>IF(UBER[[Trip duration ]]="","",HOUR(P3380)*60 + MINUTE(P3380))</f>
        <v>76</v>
      </c>
      <c r="R3380" s="27"/>
    </row>
    <row r="3381" spans="1:18" x14ac:dyDescent="0.3">
      <c r="A3381" s="1">
        <v>3394</v>
      </c>
      <c r="B3381" s="1" t="s">
        <v>8</v>
      </c>
      <c r="C3381" s="1">
        <v>83</v>
      </c>
      <c r="D3381" s="1" t="str">
        <f t="shared" si="156"/>
        <v>Yes</v>
      </c>
      <c r="E3381" s="1" t="s">
        <v>5</v>
      </c>
      <c r="F3381" s="2">
        <f>UBER[[#This Row],[Request Date]]+UBER[[#This Row],[Request Time]]</f>
        <v>42564.618750000001</v>
      </c>
      <c r="G3381" s="3">
        <v>42564</v>
      </c>
      <c r="H3381" s="4">
        <v>0.61875000000000002</v>
      </c>
      <c r="I3381" s="27">
        <f>HOUR(UBER[[#This Row],[Request Timestamp]])</f>
        <v>14</v>
      </c>
      <c r="J3381" s="4" t="str">
        <f t="shared" si="157"/>
        <v>Afternoon</v>
      </c>
      <c r="K3381" s="4" t="str">
        <f>TEXT(UBER[[#This Row],[Request Date]],"dddd")</f>
        <v>Wednesday</v>
      </c>
      <c r="L3381" s="2">
        <f>IF(OR(UBER[Drop Date]="NA", UBER[Drop Time]="NA"), "NA",M3381+N3381)</f>
        <v>42564.647222222222</v>
      </c>
      <c r="M3381" s="3">
        <v>42564</v>
      </c>
      <c r="N3381" s="4">
        <v>0.64722222222222225</v>
      </c>
      <c r="O3381" s="4" t="str">
        <f>IF(UBER[Drop Date]="NA","No","yes")</f>
        <v>yes</v>
      </c>
      <c r="P3381" s="4">
        <f t="shared" si="158"/>
        <v>2.8472222220443655E-2</v>
      </c>
      <c r="Q3381" s="27">
        <f>IF(UBER[[Trip duration ]]="","",HOUR(P3381)*60 + MINUTE(P3381))</f>
        <v>41</v>
      </c>
      <c r="R3381" s="27"/>
    </row>
    <row r="3382" spans="1:18" x14ac:dyDescent="0.3">
      <c r="A3382" s="1">
        <v>3395</v>
      </c>
      <c r="B3382" s="1" t="s">
        <v>8</v>
      </c>
      <c r="C3382" s="1">
        <v>35</v>
      </c>
      <c r="D3382" s="1" t="str">
        <f t="shared" si="156"/>
        <v>Yes</v>
      </c>
      <c r="E3382" s="1" t="s">
        <v>5</v>
      </c>
      <c r="F3382" s="2">
        <f>UBER[[#This Row],[Request Date]]+UBER[[#This Row],[Request Time]]</f>
        <v>42564.619444444441</v>
      </c>
      <c r="G3382" s="3">
        <v>42564</v>
      </c>
      <c r="H3382" s="4">
        <v>0.61944444444444446</v>
      </c>
      <c r="I3382" s="27">
        <f>HOUR(UBER[[#This Row],[Request Timestamp]])</f>
        <v>14</v>
      </c>
      <c r="J3382" s="4" t="str">
        <f t="shared" si="157"/>
        <v>Afternoon</v>
      </c>
      <c r="K3382" s="4" t="str">
        <f>TEXT(UBER[[#This Row],[Request Date]],"dddd")</f>
        <v>Wednesday</v>
      </c>
      <c r="L3382" s="2">
        <f>IF(OR(UBER[Drop Date]="NA", UBER[Drop Time]="NA"), "NA",M3382+N3382)</f>
        <v>42564.647916666669</v>
      </c>
      <c r="M3382" s="3">
        <v>42564</v>
      </c>
      <c r="N3382" s="4">
        <v>0.6479166666666667</v>
      </c>
      <c r="O3382" s="4" t="str">
        <f>IF(UBER[Drop Date]="NA","No","yes")</f>
        <v>yes</v>
      </c>
      <c r="P3382" s="4">
        <f t="shared" si="158"/>
        <v>2.8472222227719612E-2</v>
      </c>
      <c r="Q3382" s="27">
        <f>IF(UBER[[Trip duration ]]="","",HOUR(P3382)*60 + MINUTE(P3382))</f>
        <v>41</v>
      </c>
      <c r="R3382" s="27"/>
    </row>
    <row r="3383" spans="1:18" x14ac:dyDescent="0.3">
      <c r="A3383" s="1">
        <v>3396</v>
      </c>
      <c r="B3383" s="1" t="s">
        <v>8</v>
      </c>
      <c r="C3383" s="1">
        <v>25</v>
      </c>
      <c r="D3383" s="1" t="str">
        <f t="shared" si="156"/>
        <v>Yes</v>
      </c>
      <c r="E3383" s="1" t="s">
        <v>5</v>
      </c>
      <c r="F3383" s="2">
        <f>UBER[[#This Row],[Request Date]]+UBER[[#This Row],[Request Time]]</f>
        <v>42564.624305555553</v>
      </c>
      <c r="G3383" s="3">
        <v>42564</v>
      </c>
      <c r="H3383" s="4">
        <v>0.62430555555555556</v>
      </c>
      <c r="I3383" s="27">
        <f>HOUR(UBER[[#This Row],[Request Timestamp]])</f>
        <v>14</v>
      </c>
      <c r="J3383" s="4" t="str">
        <f t="shared" si="157"/>
        <v>Afternoon</v>
      </c>
      <c r="K3383" s="4" t="str">
        <f>TEXT(UBER[[#This Row],[Request Date]],"dddd")</f>
        <v>Wednesday</v>
      </c>
      <c r="L3383" s="2">
        <f>IF(OR(UBER[Drop Date]="NA", UBER[Drop Time]="NA"), "NA",M3383+N3383)</f>
        <v>42564.664583333331</v>
      </c>
      <c r="M3383" s="3">
        <v>42564</v>
      </c>
      <c r="N3383" s="4">
        <v>0.6645833333333333</v>
      </c>
      <c r="O3383" s="4" t="str">
        <f>IF(UBER[Drop Date]="NA","No","yes")</f>
        <v>yes</v>
      </c>
      <c r="P3383" s="4">
        <f t="shared" si="158"/>
        <v>4.0277777778101154E-2</v>
      </c>
      <c r="Q3383" s="27">
        <f>IF(UBER[[Trip duration ]]="","",HOUR(P3383)*60 + MINUTE(P3383))</f>
        <v>58</v>
      </c>
      <c r="R3383" s="27"/>
    </row>
    <row r="3384" spans="1:18" x14ac:dyDescent="0.3">
      <c r="A3384" s="1">
        <v>3397</v>
      </c>
      <c r="B3384" s="1" t="s">
        <v>8</v>
      </c>
      <c r="C3384" s="1">
        <v>182</v>
      </c>
      <c r="D3384" s="1" t="str">
        <f t="shared" si="156"/>
        <v>Yes</v>
      </c>
      <c r="E3384" s="1" t="s">
        <v>5</v>
      </c>
      <c r="F3384" s="2">
        <f>UBER[[#This Row],[Request Date]]+UBER[[#This Row],[Request Time]]</f>
        <v>42564.625</v>
      </c>
      <c r="G3384" s="3">
        <v>42564</v>
      </c>
      <c r="H3384" s="4">
        <v>0.625</v>
      </c>
      <c r="I3384" s="27">
        <f>HOUR(UBER[[#This Row],[Request Timestamp]])</f>
        <v>15</v>
      </c>
      <c r="J3384" s="4" t="str">
        <f t="shared" si="157"/>
        <v>Afternoon</v>
      </c>
      <c r="K3384" s="4" t="str">
        <f>TEXT(UBER[[#This Row],[Request Date]],"dddd")</f>
        <v>Wednesday</v>
      </c>
      <c r="L3384" s="2">
        <f>IF(OR(UBER[Drop Date]="NA", UBER[Drop Time]="NA"), "NA",M3384+N3384)</f>
        <v>42564.665277777778</v>
      </c>
      <c r="M3384" s="3">
        <v>42564</v>
      </c>
      <c r="N3384" s="4">
        <v>0.66527777777777775</v>
      </c>
      <c r="O3384" s="4" t="str">
        <f>IF(UBER[Drop Date]="NA","No","yes")</f>
        <v>yes</v>
      </c>
      <c r="P3384" s="4">
        <f t="shared" si="158"/>
        <v>4.0277777778101154E-2</v>
      </c>
      <c r="Q3384" s="27">
        <f>IF(UBER[[Trip duration ]]="","",HOUR(P3384)*60 + MINUTE(P3384))</f>
        <v>58</v>
      </c>
      <c r="R3384" s="27"/>
    </row>
    <row r="3385" spans="1:18" x14ac:dyDescent="0.3">
      <c r="A3385" s="1">
        <v>3398</v>
      </c>
      <c r="B3385" s="1" t="s">
        <v>8</v>
      </c>
      <c r="C3385" s="1" t="s">
        <v>6</v>
      </c>
      <c r="D3385" s="1" t="str">
        <f t="shared" si="156"/>
        <v>No</v>
      </c>
      <c r="E3385" s="1" t="s">
        <v>7</v>
      </c>
      <c r="F3385" s="2">
        <f>UBER[[#This Row],[Request Date]]+UBER[[#This Row],[Request Time]]</f>
        <v>42564.633333333331</v>
      </c>
      <c r="G3385" s="3">
        <v>42564</v>
      </c>
      <c r="H3385" s="4">
        <v>0.6333333333333333</v>
      </c>
      <c r="I3385" s="27">
        <f>HOUR(UBER[[#This Row],[Request Timestamp]])</f>
        <v>15</v>
      </c>
      <c r="J3385" s="4" t="str">
        <f t="shared" si="157"/>
        <v>Afternoon</v>
      </c>
      <c r="K3385" s="4" t="str">
        <f>TEXT(UBER[[#This Row],[Request Date]],"dddd")</f>
        <v>Wednesday</v>
      </c>
      <c r="L3385" s="2" t="str">
        <f>IF(OR(UBER[Drop Date]="NA", UBER[Drop Time]="NA"), "NA",M3385+N3385)</f>
        <v>NA</v>
      </c>
      <c r="M3385" s="3" t="s">
        <v>6</v>
      </c>
      <c r="N3385" s="4"/>
      <c r="O3385" s="4" t="str">
        <f>IF(UBER[Drop Date]="NA","No","yes")</f>
        <v>No</v>
      </c>
      <c r="P3385" s="4" t="str">
        <f t="shared" si="158"/>
        <v/>
      </c>
      <c r="Q3385" s="27" t="str">
        <f>IF(UBER[[Trip duration ]]="","",HOUR(P3385)*60 + MINUTE(P3385))</f>
        <v/>
      </c>
      <c r="R3385" s="27"/>
    </row>
    <row r="3386" spans="1:18" x14ac:dyDescent="0.3">
      <c r="A3386" s="1">
        <v>3399</v>
      </c>
      <c r="B3386" s="1" t="s">
        <v>8</v>
      </c>
      <c r="C3386" s="1">
        <v>77</v>
      </c>
      <c r="D3386" s="1" t="str">
        <f t="shared" si="156"/>
        <v>Yes</v>
      </c>
      <c r="E3386" s="1" t="s">
        <v>9</v>
      </c>
      <c r="F3386" s="2">
        <f>UBER[[#This Row],[Request Date]]+UBER[[#This Row],[Request Time]]</f>
        <v>42564.628472222219</v>
      </c>
      <c r="G3386" s="3">
        <v>42564</v>
      </c>
      <c r="H3386" s="4">
        <v>0.62847222222222221</v>
      </c>
      <c r="I3386" s="27">
        <f>HOUR(UBER[[#This Row],[Request Timestamp]])</f>
        <v>15</v>
      </c>
      <c r="J3386" s="4" t="str">
        <f t="shared" si="157"/>
        <v>Afternoon</v>
      </c>
      <c r="K3386" s="4" t="str">
        <f>TEXT(UBER[[#This Row],[Request Date]],"dddd")</f>
        <v>Wednesday</v>
      </c>
      <c r="L3386" s="2" t="str">
        <f>IF(OR(UBER[Drop Date]="NA", UBER[Drop Time]="NA"), "NA",M3386+N3386)</f>
        <v>NA</v>
      </c>
      <c r="M3386" s="3" t="s">
        <v>6</v>
      </c>
      <c r="N3386" s="4"/>
      <c r="O3386" s="4" t="str">
        <f>IF(UBER[Drop Date]="NA","No","yes")</f>
        <v>No</v>
      </c>
      <c r="P3386" s="4" t="str">
        <f t="shared" si="158"/>
        <v/>
      </c>
      <c r="Q3386" s="27" t="str">
        <f>IF(UBER[[Trip duration ]]="","",HOUR(P3386)*60 + MINUTE(P3386))</f>
        <v/>
      </c>
      <c r="R3386" s="27"/>
    </row>
    <row r="3387" spans="1:18" x14ac:dyDescent="0.3">
      <c r="A3387" s="1">
        <v>3400</v>
      </c>
      <c r="B3387" s="1" t="s">
        <v>8</v>
      </c>
      <c r="C3387" s="1">
        <v>148</v>
      </c>
      <c r="D3387" s="1" t="str">
        <f t="shared" si="156"/>
        <v>Yes</v>
      </c>
      <c r="E3387" s="1" t="s">
        <v>5</v>
      </c>
      <c r="F3387" s="2">
        <f>UBER[[#This Row],[Request Date]]+UBER[[#This Row],[Request Time]]</f>
        <v>42564.62777777778</v>
      </c>
      <c r="G3387" s="3">
        <v>42564</v>
      </c>
      <c r="H3387" s="4">
        <v>0.62777777777777777</v>
      </c>
      <c r="I3387" s="27">
        <f>HOUR(UBER[[#This Row],[Request Timestamp]])</f>
        <v>15</v>
      </c>
      <c r="J3387" s="4" t="str">
        <f t="shared" si="157"/>
        <v>Afternoon</v>
      </c>
      <c r="K3387" s="4" t="str">
        <f>TEXT(UBER[[#This Row],[Request Date]],"dddd")</f>
        <v>Wednesday</v>
      </c>
      <c r="L3387" s="2">
        <f>IF(OR(UBER[Drop Date]="NA", UBER[Drop Time]="NA"), "NA",M3387+N3387)</f>
        <v>42564.67291666667</v>
      </c>
      <c r="M3387" s="3">
        <v>42564</v>
      </c>
      <c r="N3387" s="4">
        <v>0.67291666666666661</v>
      </c>
      <c r="O3387" s="4" t="str">
        <f>IF(UBER[Drop Date]="NA","No","yes")</f>
        <v>yes</v>
      </c>
      <c r="P3387" s="4">
        <f t="shared" si="158"/>
        <v>4.5138888890505768E-2</v>
      </c>
      <c r="Q3387" s="27">
        <f>IF(UBER[[Trip duration ]]="","",HOUR(P3387)*60 + MINUTE(P3387))</f>
        <v>65</v>
      </c>
      <c r="R3387" s="27"/>
    </row>
    <row r="3388" spans="1:18" x14ac:dyDescent="0.3">
      <c r="A3388" s="1">
        <v>3401</v>
      </c>
      <c r="B3388" s="1" t="s">
        <v>8</v>
      </c>
      <c r="C3388" s="1" t="s">
        <v>6</v>
      </c>
      <c r="D3388" s="1" t="str">
        <f t="shared" si="156"/>
        <v>No</v>
      </c>
      <c r="E3388" s="1" t="s">
        <v>7</v>
      </c>
      <c r="F3388" s="2">
        <f>UBER[[#This Row],[Request Date]]+UBER[[#This Row],[Request Time]]</f>
        <v>42564.632638888892</v>
      </c>
      <c r="G3388" s="3">
        <v>42564</v>
      </c>
      <c r="H3388" s="4">
        <v>0.63263888888888886</v>
      </c>
      <c r="I3388" s="27">
        <f>HOUR(UBER[[#This Row],[Request Timestamp]])</f>
        <v>15</v>
      </c>
      <c r="J3388" s="4" t="str">
        <f t="shared" si="157"/>
        <v>Afternoon</v>
      </c>
      <c r="K3388" s="4" t="str">
        <f>TEXT(UBER[[#This Row],[Request Date]],"dddd")</f>
        <v>Wednesday</v>
      </c>
      <c r="L3388" s="2" t="str">
        <f>IF(OR(UBER[Drop Date]="NA", UBER[Drop Time]="NA"), "NA",M3388+N3388)</f>
        <v>NA</v>
      </c>
      <c r="M3388" s="3" t="s">
        <v>6</v>
      </c>
      <c r="N3388" s="4"/>
      <c r="O3388" s="4" t="str">
        <f>IF(UBER[Drop Date]="NA","No","yes")</f>
        <v>No</v>
      </c>
      <c r="P3388" s="4" t="str">
        <f t="shared" si="158"/>
        <v/>
      </c>
      <c r="Q3388" s="27" t="str">
        <f>IF(UBER[[Trip duration ]]="","",HOUR(P3388)*60 + MINUTE(P3388))</f>
        <v/>
      </c>
      <c r="R3388" s="27"/>
    </row>
    <row r="3389" spans="1:18" x14ac:dyDescent="0.3">
      <c r="A3389" s="1">
        <v>3402</v>
      </c>
      <c r="B3389" s="1" t="s">
        <v>4</v>
      </c>
      <c r="C3389" s="1" t="s">
        <v>6</v>
      </c>
      <c r="D3389" s="1" t="str">
        <f t="shared" si="156"/>
        <v>No</v>
      </c>
      <c r="E3389" s="1" t="s">
        <v>7</v>
      </c>
      <c r="F3389" s="2">
        <f>UBER[[#This Row],[Request Date]]+UBER[[#This Row],[Request Time]]</f>
        <v>42564.633333333331</v>
      </c>
      <c r="G3389" s="3">
        <v>42564</v>
      </c>
      <c r="H3389" s="4">
        <v>0.6333333333333333</v>
      </c>
      <c r="I3389" s="27">
        <f>HOUR(UBER[[#This Row],[Request Timestamp]])</f>
        <v>15</v>
      </c>
      <c r="J3389" s="4" t="str">
        <f t="shared" si="157"/>
        <v>Afternoon</v>
      </c>
      <c r="K3389" s="4" t="str">
        <f>TEXT(UBER[[#This Row],[Request Date]],"dddd")</f>
        <v>Wednesday</v>
      </c>
      <c r="L3389" s="2" t="str">
        <f>IF(OR(UBER[Drop Date]="NA", UBER[Drop Time]="NA"), "NA",M3389+N3389)</f>
        <v>NA</v>
      </c>
      <c r="M3389" s="3" t="s">
        <v>6</v>
      </c>
      <c r="N3389" s="4"/>
      <c r="O3389" s="4" t="str">
        <f>IF(UBER[Drop Date]="NA","No","yes")</f>
        <v>No</v>
      </c>
      <c r="P3389" s="4" t="str">
        <f t="shared" si="158"/>
        <v/>
      </c>
      <c r="Q3389" s="27" t="str">
        <f>IF(UBER[[Trip duration ]]="","",HOUR(P3389)*60 + MINUTE(P3389))</f>
        <v/>
      </c>
      <c r="R3389" s="27"/>
    </row>
    <row r="3390" spans="1:18" x14ac:dyDescent="0.3">
      <c r="A3390" s="1">
        <v>3403</v>
      </c>
      <c r="B3390" s="1" t="s">
        <v>8</v>
      </c>
      <c r="C3390" s="1">
        <v>36</v>
      </c>
      <c r="D3390" s="1" t="str">
        <f t="shared" si="156"/>
        <v>Yes</v>
      </c>
      <c r="E3390" s="1" t="s">
        <v>5</v>
      </c>
      <c r="F3390" s="2">
        <f>UBER[[#This Row],[Request Date]]+UBER[[#This Row],[Request Time]]</f>
        <v>42564.636111111111</v>
      </c>
      <c r="G3390" s="3">
        <v>42564</v>
      </c>
      <c r="H3390" s="4">
        <v>0.63611111111111118</v>
      </c>
      <c r="I3390" s="27">
        <f>HOUR(UBER[[#This Row],[Request Timestamp]])</f>
        <v>15</v>
      </c>
      <c r="J3390" s="4" t="str">
        <f t="shared" si="157"/>
        <v>Afternoon</v>
      </c>
      <c r="K3390" s="4" t="str">
        <f>TEXT(UBER[[#This Row],[Request Date]],"dddd")</f>
        <v>Wednesday</v>
      </c>
      <c r="L3390" s="2">
        <f>IF(OR(UBER[Drop Date]="NA", UBER[Drop Time]="NA"), "NA",M3390+N3390)</f>
        <v>42564.65625</v>
      </c>
      <c r="M3390" s="3">
        <v>42564</v>
      </c>
      <c r="N3390" s="4">
        <v>0.65625</v>
      </c>
      <c r="O3390" s="4" t="str">
        <f>IF(UBER[Drop Date]="NA","No","yes")</f>
        <v>yes</v>
      </c>
      <c r="P3390" s="4">
        <f t="shared" si="158"/>
        <v>2.0138888889050577E-2</v>
      </c>
      <c r="Q3390" s="27">
        <f>IF(UBER[[Trip duration ]]="","",HOUR(P3390)*60 + MINUTE(P3390))</f>
        <v>29</v>
      </c>
      <c r="R3390" s="27"/>
    </row>
    <row r="3391" spans="1:18" x14ac:dyDescent="0.3">
      <c r="A3391" s="1">
        <v>3404</v>
      </c>
      <c r="B3391" s="1" t="s">
        <v>4</v>
      </c>
      <c r="C3391" s="1">
        <v>204</v>
      </c>
      <c r="D3391" s="1" t="str">
        <f t="shared" si="156"/>
        <v>Yes</v>
      </c>
      <c r="E3391" s="1" t="s">
        <v>9</v>
      </c>
      <c r="F3391" s="2">
        <f>UBER[[#This Row],[Request Date]]+UBER[[#This Row],[Request Time]]</f>
        <v>42564.637499999997</v>
      </c>
      <c r="G3391" s="3">
        <v>42564</v>
      </c>
      <c r="H3391" s="4">
        <v>0.63750000000000007</v>
      </c>
      <c r="I3391" s="27">
        <f>HOUR(UBER[[#This Row],[Request Timestamp]])</f>
        <v>15</v>
      </c>
      <c r="J3391" s="4" t="str">
        <f t="shared" si="157"/>
        <v>Afternoon</v>
      </c>
      <c r="K3391" s="4" t="str">
        <f>TEXT(UBER[[#This Row],[Request Date]],"dddd")</f>
        <v>Wednesday</v>
      </c>
      <c r="L3391" s="2" t="str">
        <f>IF(OR(UBER[Drop Date]="NA", UBER[Drop Time]="NA"), "NA",M3391+N3391)</f>
        <v>NA</v>
      </c>
      <c r="M3391" s="3" t="s">
        <v>6</v>
      </c>
      <c r="N3391" s="4"/>
      <c r="O3391" s="4" t="str">
        <f>IF(UBER[Drop Date]="NA","No","yes")</f>
        <v>No</v>
      </c>
      <c r="P3391" s="4" t="str">
        <f t="shared" si="158"/>
        <v/>
      </c>
      <c r="Q3391" s="27" t="str">
        <f>IF(UBER[[Trip duration ]]="","",HOUR(P3391)*60 + MINUTE(P3391))</f>
        <v/>
      </c>
      <c r="R3391" s="27"/>
    </row>
    <row r="3392" spans="1:18" x14ac:dyDescent="0.3">
      <c r="A3392" s="1">
        <v>3405</v>
      </c>
      <c r="B3392" s="1" t="s">
        <v>4</v>
      </c>
      <c r="C3392" s="1">
        <v>166</v>
      </c>
      <c r="D3392" s="1" t="str">
        <f t="shared" si="156"/>
        <v>Yes</v>
      </c>
      <c r="E3392" s="1" t="s">
        <v>9</v>
      </c>
      <c r="F3392" s="2">
        <f>UBER[[#This Row],[Request Date]]+UBER[[#This Row],[Request Time]]</f>
        <v>42564.634027777778</v>
      </c>
      <c r="G3392" s="3">
        <v>42564</v>
      </c>
      <c r="H3392" s="4">
        <v>0.63402777777777775</v>
      </c>
      <c r="I3392" s="27">
        <f>HOUR(UBER[[#This Row],[Request Timestamp]])</f>
        <v>15</v>
      </c>
      <c r="J3392" s="4" t="str">
        <f t="shared" si="157"/>
        <v>Afternoon</v>
      </c>
      <c r="K3392" s="4" t="str">
        <f>TEXT(UBER[[#This Row],[Request Date]],"dddd")</f>
        <v>Wednesday</v>
      </c>
      <c r="L3392" s="2" t="str">
        <f>IF(OR(UBER[Drop Date]="NA", UBER[Drop Time]="NA"), "NA",M3392+N3392)</f>
        <v>NA</v>
      </c>
      <c r="M3392" s="3" t="s">
        <v>6</v>
      </c>
      <c r="N3392" s="4"/>
      <c r="O3392" s="4" t="str">
        <f>IF(UBER[Drop Date]="NA","No","yes")</f>
        <v>No</v>
      </c>
      <c r="P3392" s="4" t="str">
        <f t="shared" si="158"/>
        <v/>
      </c>
      <c r="Q3392" s="27" t="str">
        <f>IF(UBER[[Trip duration ]]="","",HOUR(P3392)*60 + MINUTE(P3392))</f>
        <v/>
      </c>
      <c r="R3392" s="27"/>
    </row>
    <row r="3393" spans="1:18" x14ac:dyDescent="0.3">
      <c r="A3393" s="1">
        <v>3406</v>
      </c>
      <c r="B3393" s="1" t="s">
        <v>4</v>
      </c>
      <c r="C3393" s="1" t="s">
        <v>6</v>
      </c>
      <c r="D3393" s="1" t="str">
        <f t="shared" si="156"/>
        <v>No</v>
      </c>
      <c r="E3393" s="1" t="s">
        <v>7</v>
      </c>
      <c r="F3393" s="2">
        <f>UBER[[#This Row],[Request Date]]+UBER[[#This Row],[Request Time]]</f>
        <v>42564.638888888891</v>
      </c>
      <c r="G3393" s="3">
        <v>42564</v>
      </c>
      <c r="H3393" s="4">
        <v>0.63888888888888895</v>
      </c>
      <c r="I3393" s="27">
        <f>HOUR(UBER[[#This Row],[Request Timestamp]])</f>
        <v>15</v>
      </c>
      <c r="J3393" s="4" t="str">
        <f t="shared" si="157"/>
        <v>Afternoon</v>
      </c>
      <c r="K3393" s="4" t="str">
        <f>TEXT(UBER[[#This Row],[Request Date]],"dddd")</f>
        <v>Wednesday</v>
      </c>
      <c r="L3393" s="2" t="str">
        <f>IF(OR(UBER[Drop Date]="NA", UBER[Drop Time]="NA"), "NA",M3393+N3393)</f>
        <v>NA</v>
      </c>
      <c r="M3393" s="3" t="s">
        <v>6</v>
      </c>
      <c r="N3393" s="4"/>
      <c r="O3393" s="4" t="str">
        <f>IF(UBER[Drop Date]="NA","No","yes")</f>
        <v>No</v>
      </c>
      <c r="P3393" s="4" t="str">
        <f t="shared" si="158"/>
        <v/>
      </c>
      <c r="Q3393" s="27" t="str">
        <f>IF(UBER[[Trip duration ]]="","",HOUR(P3393)*60 + MINUTE(P3393))</f>
        <v/>
      </c>
      <c r="R3393" s="27"/>
    </row>
    <row r="3394" spans="1:18" x14ac:dyDescent="0.3">
      <c r="A3394" s="1">
        <v>3407</v>
      </c>
      <c r="B3394" s="1" t="s">
        <v>4</v>
      </c>
      <c r="C3394" s="1">
        <v>207</v>
      </c>
      <c r="D3394" s="1" t="str">
        <f t="shared" ref="D3394:D3457" si="159">IF(C:C="NA","No","Yes")</f>
        <v>Yes</v>
      </c>
      <c r="E3394" s="1" t="s">
        <v>5</v>
      </c>
      <c r="F3394" s="2">
        <f>UBER[[#This Row],[Request Date]]+UBER[[#This Row],[Request Time]]</f>
        <v>42564.64166666667</v>
      </c>
      <c r="G3394" s="3">
        <v>42564</v>
      </c>
      <c r="H3394" s="4">
        <v>0.64166666666666672</v>
      </c>
      <c r="I3394" s="27">
        <f>HOUR(UBER[[#This Row],[Request Timestamp]])</f>
        <v>15</v>
      </c>
      <c r="J3394" s="4" t="str">
        <f t="shared" ref="J3394:J3457" si="160">IF(HOUR(H3394)&lt;4,"Late Night",
 IF(HOUR(H3394)&lt;8,"Early Morning",
 IF(HOUR(H3394)&lt;12,"Morning",
 IF(HOUR(H3394)&lt;17,"Afternoon",
 IF(HOUR(H3394)&lt;21,"Evening","Night")))))</f>
        <v>Afternoon</v>
      </c>
      <c r="K3394" s="4" t="str">
        <f>TEXT(UBER[[#This Row],[Request Date]],"dddd")</f>
        <v>Wednesday</v>
      </c>
      <c r="L3394" s="2">
        <f>IF(OR(UBER[Drop Date]="NA", UBER[Drop Time]="NA"), "NA",M3394+N3394)</f>
        <v>42564.69027777778</v>
      </c>
      <c r="M3394" s="3">
        <v>42564</v>
      </c>
      <c r="N3394" s="4">
        <v>0.69027777777777777</v>
      </c>
      <c r="O3394" s="4" t="str">
        <f>IF(UBER[Drop Date]="NA","No","yes")</f>
        <v>yes</v>
      </c>
      <c r="P3394" s="4">
        <f t="shared" ref="P3394:P3457" si="161">IF(OR(L3394="NA",F3394="NA"), "", L3394 - F3394)</f>
        <v>4.8611111109494232E-2</v>
      </c>
      <c r="Q3394" s="27">
        <f>IF(UBER[[Trip duration ]]="","",HOUR(P3394)*60 + MINUTE(P3394))</f>
        <v>70</v>
      </c>
      <c r="R3394" s="27"/>
    </row>
    <row r="3395" spans="1:18" x14ac:dyDescent="0.3">
      <c r="A3395" s="1">
        <v>3408</v>
      </c>
      <c r="B3395" s="1" t="s">
        <v>8</v>
      </c>
      <c r="C3395" s="1">
        <v>263</v>
      </c>
      <c r="D3395" s="1" t="str">
        <f t="shared" si="159"/>
        <v>Yes</v>
      </c>
      <c r="E3395" s="1" t="s">
        <v>5</v>
      </c>
      <c r="F3395" s="2">
        <f>UBER[[#This Row],[Request Date]]+UBER[[#This Row],[Request Time]]</f>
        <v>42564.643750000003</v>
      </c>
      <c r="G3395" s="3">
        <v>42564</v>
      </c>
      <c r="H3395" s="4">
        <v>0.64374999999999993</v>
      </c>
      <c r="I3395" s="27">
        <f>HOUR(UBER[[#This Row],[Request Timestamp]])</f>
        <v>15</v>
      </c>
      <c r="J3395" s="4" t="str">
        <f t="shared" si="160"/>
        <v>Afternoon</v>
      </c>
      <c r="K3395" s="4" t="str">
        <f>TEXT(UBER[[#This Row],[Request Date]],"dddd")</f>
        <v>Wednesday</v>
      </c>
      <c r="L3395" s="2">
        <f>IF(OR(UBER[Drop Date]="NA", UBER[Drop Time]="NA"), "NA",M3395+N3395)</f>
        <v>42564.678472222222</v>
      </c>
      <c r="M3395" s="3">
        <v>42564</v>
      </c>
      <c r="N3395" s="4">
        <v>0.67847222222222225</v>
      </c>
      <c r="O3395" s="4" t="str">
        <f>IF(UBER[Drop Date]="NA","No","yes")</f>
        <v>yes</v>
      </c>
      <c r="P3395" s="4">
        <f t="shared" si="161"/>
        <v>3.4722222218988463E-2</v>
      </c>
      <c r="Q3395" s="27">
        <f>IF(UBER[[Trip duration ]]="","",HOUR(P3395)*60 + MINUTE(P3395))</f>
        <v>50</v>
      </c>
      <c r="R3395" s="27"/>
    </row>
    <row r="3396" spans="1:18" x14ac:dyDescent="0.3">
      <c r="A3396" s="1">
        <v>3409</v>
      </c>
      <c r="B3396" s="1" t="s">
        <v>8</v>
      </c>
      <c r="C3396" s="1" t="s">
        <v>6</v>
      </c>
      <c r="D3396" s="1" t="str">
        <f t="shared" si="159"/>
        <v>No</v>
      </c>
      <c r="E3396" s="1" t="s">
        <v>7</v>
      </c>
      <c r="F3396" s="2">
        <f>UBER[[#This Row],[Request Date]]+UBER[[#This Row],[Request Time]]</f>
        <v>42564.642361111109</v>
      </c>
      <c r="G3396" s="3">
        <v>42564</v>
      </c>
      <c r="H3396" s="4">
        <v>0.64236111111111105</v>
      </c>
      <c r="I3396" s="27">
        <f>HOUR(UBER[[#This Row],[Request Timestamp]])</f>
        <v>15</v>
      </c>
      <c r="J3396" s="4" t="str">
        <f t="shared" si="160"/>
        <v>Afternoon</v>
      </c>
      <c r="K3396" s="4" t="str">
        <f>TEXT(UBER[[#This Row],[Request Date]],"dddd")</f>
        <v>Wednesday</v>
      </c>
      <c r="L3396" s="2" t="str">
        <f>IF(OR(UBER[Drop Date]="NA", UBER[Drop Time]="NA"), "NA",M3396+N3396)</f>
        <v>NA</v>
      </c>
      <c r="M3396" s="3" t="s">
        <v>6</v>
      </c>
      <c r="N3396" s="4"/>
      <c r="O3396" s="4" t="str">
        <f>IF(UBER[Drop Date]="NA","No","yes")</f>
        <v>No</v>
      </c>
      <c r="P3396" s="4" t="str">
        <f t="shared" si="161"/>
        <v/>
      </c>
      <c r="Q3396" s="27" t="str">
        <f>IF(UBER[[Trip duration ]]="","",HOUR(P3396)*60 + MINUTE(P3396))</f>
        <v/>
      </c>
      <c r="R3396" s="27"/>
    </row>
    <row r="3397" spans="1:18" x14ac:dyDescent="0.3">
      <c r="A3397" s="1">
        <v>3410</v>
      </c>
      <c r="B3397" s="1" t="s">
        <v>4</v>
      </c>
      <c r="C3397" s="1" t="s">
        <v>6</v>
      </c>
      <c r="D3397" s="1" t="str">
        <f t="shared" si="159"/>
        <v>No</v>
      </c>
      <c r="E3397" s="1" t="s">
        <v>7</v>
      </c>
      <c r="F3397" s="2">
        <f>UBER[[#This Row],[Request Date]]+UBER[[#This Row],[Request Time]]</f>
        <v>42564.64166666667</v>
      </c>
      <c r="G3397" s="3">
        <v>42564</v>
      </c>
      <c r="H3397" s="4">
        <v>0.64166666666666672</v>
      </c>
      <c r="I3397" s="27">
        <f>HOUR(UBER[[#This Row],[Request Timestamp]])</f>
        <v>15</v>
      </c>
      <c r="J3397" s="4" t="str">
        <f t="shared" si="160"/>
        <v>Afternoon</v>
      </c>
      <c r="K3397" s="4" t="str">
        <f>TEXT(UBER[[#This Row],[Request Date]],"dddd")</f>
        <v>Wednesday</v>
      </c>
      <c r="L3397" s="2" t="str">
        <f>IF(OR(UBER[Drop Date]="NA", UBER[Drop Time]="NA"), "NA",M3397+N3397)</f>
        <v>NA</v>
      </c>
      <c r="M3397" s="3" t="s">
        <v>6</v>
      </c>
      <c r="N3397" s="4"/>
      <c r="O3397" s="4" t="str">
        <f>IF(UBER[Drop Date]="NA","No","yes")</f>
        <v>No</v>
      </c>
      <c r="P3397" s="4" t="str">
        <f t="shared" si="161"/>
        <v/>
      </c>
      <c r="Q3397" s="27" t="str">
        <f>IF(UBER[[Trip duration ]]="","",HOUR(P3397)*60 + MINUTE(P3397))</f>
        <v/>
      </c>
      <c r="R3397" s="27"/>
    </row>
    <row r="3398" spans="1:18" x14ac:dyDescent="0.3">
      <c r="A3398" s="1">
        <v>3411</v>
      </c>
      <c r="B3398" s="1" t="s">
        <v>4</v>
      </c>
      <c r="C3398" s="1">
        <v>141</v>
      </c>
      <c r="D3398" s="1" t="str">
        <f t="shared" si="159"/>
        <v>Yes</v>
      </c>
      <c r="E3398" s="1" t="s">
        <v>5</v>
      </c>
      <c r="F3398" s="2">
        <f>UBER[[#This Row],[Request Date]]+UBER[[#This Row],[Request Time]]</f>
        <v>42564.644444444442</v>
      </c>
      <c r="G3398" s="3">
        <v>42564</v>
      </c>
      <c r="H3398" s="4">
        <v>0.64444444444444449</v>
      </c>
      <c r="I3398" s="27">
        <f>HOUR(UBER[[#This Row],[Request Timestamp]])</f>
        <v>15</v>
      </c>
      <c r="J3398" s="4" t="str">
        <f t="shared" si="160"/>
        <v>Afternoon</v>
      </c>
      <c r="K3398" s="4" t="str">
        <f>TEXT(UBER[[#This Row],[Request Date]],"dddd")</f>
        <v>Wednesday</v>
      </c>
      <c r="L3398" s="2">
        <f>IF(OR(UBER[Drop Date]="NA", UBER[Drop Time]="NA"), "NA",M3398+N3398)</f>
        <v>42564.691666666666</v>
      </c>
      <c r="M3398" s="3">
        <v>42564</v>
      </c>
      <c r="N3398" s="4">
        <v>0.69166666666666676</v>
      </c>
      <c r="O3398" s="4" t="str">
        <f>IF(UBER[Drop Date]="NA","No","yes")</f>
        <v>yes</v>
      </c>
      <c r="P3398" s="4">
        <f t="shared" si="161"/>
        <v>4.7222222223354038E-2</v>
      </c>
      <c r="Q3398" s="27">
        <f>IF(UBER[[Trip duration ]]="","",HOUR(P3398)*60 + MINUTE(P3398))</f>
        <v>68</v>
      </c>
      <c r="R3398" s="27"/>
    </row>
    <row r="3399" spans="1:18" x14ac:dyDescent="0.3">
      <c r="A3399" s="1">
        <v>3412</v>
      </c>
      <c r="B3399" s="1" t="s">
        <v>8</v>
      </c>
      <c r="C3399" s="1">
        <v>274</v>
      </c>
      <c r="D3399" s="1" t="str">
        <f t="shared" si="159"/>
        <v>Yes</v>
      </c>
      <c r="E3399" s="1" t="s">
        <v>5</v>
      </c>
      <c r="F3399" s="2">
        <f>UBER[[#This Row],[Request Date]]+UBER[[#This Row],[Request Time]]</f>
        <v>42564.643055555556</v>
      </c>
      <c r="G3399" s="3">
        <v>42564</v>
      </c>
      <c r="H3399" s="4">
        <v>0.6430555555555556</v>
      </c>
      <c r="I3399" s="27">
        <f>HOUR(UBER[[#This Row],[Request Timestamp]])</f>
        <v>15</v>
      </c>
      <c r="J3399" s="4" t="str">
        <f t="shared" si="160"/>
        <v>Afternoon</v>
      </c>
      <c r="K3399" s="4" t="str">
        <f>TEXT(UBER[[#This Row],[Request Date]],"dddd")</f>
        <v>Wednesday</v>
      </c>
      <c r="L3399" s="2">
        <f>IF(OR(UBER[Drop Date]="NA", UBER[Drop Time]="NA"), "NA",M3399+N3399)</f>
        <v>42564.669444444444</v>
      </c>
      <c r="M3399" s="3">
        <v>42564</v>
      </c>
      <c r="N3399" s="4">
        <v>0.6694444444444444</v>
      </c>
      <c r="O3399" s="4" t="str">
        <f>IF(UBER[Drop Date]="NA","No","yes")</f>
        <v>yes</v>
      </c>
      <c r="P3399" s="4">
        <f t="shared" si="161"/>
        <v>2.6388888887595385E-2</v>
      </c>
      <c r="Q3399" s="27">
        <f>IF(UBER[[Trip duration ]]="","",HOUR(P3399)*60 + MINUTE(P3399))</f>
        <v>38</v>
      </c>
      <c r="R3399" s="27"/>
    </row>
    <row r="3400" spans="1:18" x14ac:dyDescent="0.3">
      <c r="A3400" s="1">
        <v>3413</v>
      </c>
      <c r="B3400" s="1" t="s">
        <v>4</v>
      </c>
      <c r="C3400" s="1">
        <v>16</v>
      </c>
      <c r="D3400" s="1" t="str">
        <f t="shared" si="159"/>
        <v>Yes</v>
      </c>
      <c r="E3400" s="1" t="s">
        <v>5</v>
      </c>
      <c r="F3400" s="2">
        <f>UBER[[#This Row],[Request Date]]+UBER[[#This Row],[Request Time]]</f>
        <v>42564.647222222222</v>
      </c>
      <c r="G3400" s="3">
        <v>42564</v>
      </c>
      <c r="H3400" s="4">
        <v>0.64722222222222225</v>
      </c>
      <c r="I3400" s="27">
        <f>HOUR(UBER[[#This Row],[Request Timestamp]])</f>
        <v>15</v>
      </c>
      <c r="J3400" s="4" t="str">
        <f t="shared" si="160"/>
        <v>Afternoon</v>
      </c>
      <c r="K3400" s="4" t="str">
        <f>TEXT(UBER[[#This Row],[Request Date]],"dddd")</f>
        <v>Wednesday</v>
      </c>
      <c r="L3400" s="2">
        <f>IF(OR(UBER[Drop Date]="NA", UBER[Drop Time]="NA"), "NA",M3400+N3400)</f>
        <v>42564.697916666664</v>
      </c>
      <c r="M3400" s="3">
        <v>42564</v>
      </c>
      <c r="N3400" s="4">
        <v>0.69791666666666663</v>
      </c>
      <c r="O3400" s="4" t="str">
        <f>IF(UBER[Drop Date]="NA","No","yes")</f>
        <v>yes</v>
      </c>
      <c r="P3400" s="4">
        <f t="shared" si="161"/>
        <v>5.0694444442342501E-2</v>
      </c>
      <c r="Q3400" s="27">
        <f>IF(UBER[[Trip duration ]]="","",HOUR(P3400)*60 + MINUTE(P3400))</f>
        <v>73</v>
      </c>
      <c r="R3400" s="27"/>
    </row>
    <row r="3401" spans="1:18" x14ac:dyDescent="0.3">
      <c r="A3401" s="1">
        <v>3414</v>
      </c>
      <c r="B3401" s="1" t="s">
        <v>8</v>
      </c>
      <c r="C3401" s="1">
        <v>46</v>
      </c>
      <c r="D3401" s="1" t="str">
        <f t="shared" si="159"/>
        <v>Yes</v>
      </c>
      <c r="E3401" s="1" t="s">
        <v>5</v>
      </c>
      <c r="F3401" s="2">
        <f>UBER[[#This Row],[Request Date]]+UBER[[#This Row],[Request Time]]</f>
        <v>42564.644444444442</v>
      </c>
      <c r="G3401" s="3">
        <v>42564</v>
      </c>
      <c r="H3401" s="4">
        <v>0.64444444444444449</v>
      </c>
      <c r="I3401" s="27">
        <f>HOUR(UBER[[#This Row],[Request Timestamp]])</f>
        <v>15</v>
      </c>
      <c r="J3401" s="4" t="str">
        <f t="shared" si="160"/>
        <v>Afternoon</v>
      </c>
      <c r="K3401" s="4" t="str">
        <f>TEXT(UBER[[#This Row],[Request Date]],"dddd")</f>
        <v>Wednesday</v>
      </c>
      <c r="L3401" s="2">
        <f>IF(OR(UBER[Drop Date]="NA", UBER[Drop Time]="NA"), "NA",M3401+N3401)</f>
        <v>42564.697222222225</v>
      </c>
      <c r="M3401" s="3">
        <v>42564</v>
      </c>
      <c r="N3401" s="4">
        <v>0.6972222222222223</v>
      </c>
      <c r="O3401" s="4" t="str">
        <f>IF(UBER[Drop Date]="NA","No","yes")</f>
        <v>yes</v>
      </c>
      <c r="P3401" s="4">
        <f t="shared" si="161"/>
        <v>5.2777777782466728E-2</v>
      </c>
      <c r="Q3401" s="27">
        <f>IF(UBER[[Trip duration ]]="","",HOUR(P3401)*60 + MINUTE(P3401))</f>
        <v>76</v>
      </c>
      <c r="R3401" s="27"/>
    </row>
    <row r="3402" spans="1:18" x14ac:dyDescent="0.3">
      <c r="A3402" s="1">
        <v>3415</v>
      </c>
      <c r="B3402" s="1" t="s">
        <v>8</v>
      </c>
      <c r="C3402" s="1">
        <v>203</v>
      </c>
      <c r="D3402" s="1" t="str">
        <f t="shared" si="159"/>
        <v>Yes</v>
      </c>
      <c r="E3402" s="1" t="s">
        <v>5</v>
      </c>
      <c r="F3402" s="2">
        <f>UBER[[#This Row],[Request Date]]+UBER[[#This Row],[Request Time]]</f>
        <v>42564.644444444442</v>
      </c>
      <c r="G3402" s="3">
        <v>42564</v>
      </c>
      <c r="H3402" s="4">
        <v>0.64444444444444449</v>
      </c>
      <c r="I3402" s="27">
        <f>HOUR(UBER[[#This Row],[Request Timestamp]])</f>
        <v>15</v>
      </c>
      <c r="J3402" s="4" t="str">
        <f t="shared" si="160"/>
        <v>Afternoon</v>
      </c>
      <c r="K3402" s="4" t="str">
        <f>TEXT(UBER[[#This Row],[Request Date]],"dddd")</f>
        <v>Wednesday</v>
      </c>
      <c r="L3402" s="2">
        <f>IF(OR(UBER[Drop Date]="NA", UBER[Drop Time]="NA"), "NA",M3402+N3402)</f>
        <v>42564.692361111112</v>
      </c>
      <c r="M3402" s="3">
        <v>42564</v>
      </c>
      <c r="N3402" s="4">
        <v>0.69236111111111109</v>
      </c>
      <c r="O3402" s="4" t="str">
        <f>IF(UBER[Drop Date]="NA","No","yes")</f>
        <v>yes</v>
      </c>
      <c r="P3402" s="4">
        <f t="shared" si="161"/>
        <v>4.7916666670062114E-2</v>
      </c>
      <c r="Q3402" s="27">
        <f>IF(UBER[[Trip duration ]]="","",HOUR(P3402)*60 + MINUTE(P3402))</f>
        <v>69</v>
      </c>
      <c r="R3402" s="27"/>
    </row>
    <row r="3403" spans="1:18" x14ac:dyDescent="0.3">
      <c r="A3403" s="1">
        <v>3416</v>
      </c>
      <c r="B3403" s="1" t="s">
        <v>8</v>
      </c>
      <c r="C3403" s="1">
        <v>47</v>
      </c>
      <c r="D3403" s="1" t="str">
        <f t="shared" si="159"/>
        <v>Yes</v>
      </c>
      <c r="E3403" s="1" t="s">
        <v>5</v>
      </c>
      <c r="F3403" s="2">
        <f>UBER[[#This Row],[Request Date]]+UBER[[#This Row],[Request Time]]</f>
        <v>42564.646527777775</v>
      </c>
      <c r="G3403" s="3">
        <v>42564</v>
      </c>
      <c r="H3403" s="4">
        <v>0.64652777777777781</v>
      </c>
      <c r="I3403" s="27">
        <f>HOUR(UBER[[#This Row],[Request Timestamp]])</f>
        <v>15</v>
      </c>
      <c r="J3403" s="4" t="str">
        <f t="shared" si="160"/>
        <v>Afternoon</v>
      </c>
      <c r="K3403" s="4" t="str">
        <f>TEXT(UBER[[#This Row],[Request Date]],"dddd")</f>
        <v>Wednesday</v>
      </c>
      <c r="L3403" s="2">
        <f>IF(OR(UBER[Drop Date]="NA", UBER[Drop Time]="NA"), "NA",M3403+N3403)</f>
        <v>42564.67083333333</v>
      </c>
      <c r="M3403" s="3">
        <v>42564</v>
      </c>
      <c r="N3403" s="4">
        <v>0.67083333333333339</v>
      </c>
      <c r="O3403" s="4" t="str">
        <f>IF(UBER[Drop Date]="NA","No","yes")</f>
        <v>yes</v>
      </c>
      <c r="P3403" s="4">
        <f t="shared" si="161"/>
        <v>2.4305555554747116E-2</v>
      </c>
      <c r="Q3403" s="27">
        <f>IF(UBER[[Trip duration ]]="","",HOUR(P3403)*60 + MINUTE(P3403))</f>
        <v>35</v>
      </c>
      <c r="R3403" s="27"/>
    </row>
    <row r="3404" spans="1:18" x14ac:dyDescent="0.3">
      <c r="A3404" s="1">
        <v>3417</v>
      </c>
      <c r="B3404" s="1" t="s">
        <v>8</v>
      </c>
      <c r="C3404" s="1" t="s">
        <v>6</v>
      </c>
      <c r="D3404" s="1" t="str">
        <f t="shared" si="159"/>
        <v>No</v>
      </c>
      <c r="E3404" s="1" t="s">
        <v>7</v>
      </c>
      <c r="F3404" s="2">
        <f>UBER[[#This Row],[Request Date]]+UBER[[#This Row],[Request Time]]</f>
        <v>42564.65347222222</v>
      </c>
      <c r="G3404" s="3">
        <v>42564</v>
      </c>
      <c r="H3404" s="4">
        <v>0.65347222222222223</v>
      </c>
      <c r="I3404" s="27">
        <f>HOUR(UBER[[#This Row],[Request Timestamp]])</f>
        <v>15</v>
      </c>
      <c r="J3404" s="4" t="str">
        <f t="shared" si="160"/>
        <v>Afternoon</v>
      </c>
      <c r="K3404" s="4" t="str">
        <f>TEXT(UBER[[#This Row],[Request Date]],"dddd")</f>
        <v>Wednesday</v>
      </c>
      <c r="L3404" s="2" t="str">
        <f>IF(OR(UBER[Drop Date]="NA", UBER[Drop Time]="NA"), "NA",M3404+N3404)</f>
        <v>NA</v>
      </c>
      <c r="M3404" s="3" t="s">
        <v>6</v>
      </c>
      <c r="N3404" s="4"/>
      <c r="O3404" s="4" t="str">
        <f>IF(UBER[Drop Date]="NA","No","yes")</f>
        <v>No</v>
      </c>
      <c r="P3404" s="4" t="str">
        <f t="shared" si="161"/>
        <v/>
      </c>
      <c r="Q3404" s="27" t="str">
        <f>IF(UBER[[Trip duration ]]="","",HOUR(P3404)*60 + MINUTE(P3404))</f>
        <v/>
      </c>
      <c r="R3404" s="27"/>
    </row>
    <row r="3405" spans="1:18" x14ac:dyDescent="0.3">
      <c r="A3405" s="1">
        <v>3418</v>
      </c>
      <c r="B3405" s="1" t="s">
        <v>8</v>
      </c>
      <c r="C3405" s="1">
        <v>279</v>
      </c>
      <c r="D3405" s="1" t="str">
        <f t="shared" si="159"/>
        <v>Yes</v>
      </c>
      <c r="E3405" s="1" t="s">
        <v>5</v>
      </c>
      <c r="F3405" s="2">
        <f>UBER[[#This Row],[Request Date]]+UBER[[#This Row],[Request Time]]</f>
        <v>42564.650694444441</v>
      </c>
      <c r="G3405" s="3">
        <v>42564</v>
      </c>
      <c r="H3405" s="4">
        <v>0.65069444444444446</v>
      </c>
      <c r="I3405" s="27">
        <f>HOUR(UBER[[#This Row],[Request Timestamp]])</f>
        <v>15</v>
      </c>
      <c r="J3405" s="4" t="str">
        <f t="shared" si="160"/>
        <v>Afternoon</v>
      </c>
      <c r="K3405" s="4" t="str">
        <f>TEXT(UBER[[#This Row],[Request Date]],"dddd")</f>
        <v>Wednesday</v>
      </c>
      <c r="L3405" s="2">
        <f>IF(OR(UBER[Drop Date]="NA", UBER[Drop Time]="NA"), "NA",M3405+N3405)</f>
        <v>42564.697916666664</v>
      </c>
      <c r="M3405" s="3">
        <v>42564</v>
      </c>
      <c r="N3405" s="4">
        <v>0.69791666666666663</v>
      </c>
      <c r="O3405" s="4" t="str">
        <f>IF(UBER[Drop Date]="NA","No","yes")</f>
        <v>yes</v>
      </c>
      <c r="P3405" s="4">
        <f t="shared" si="161"/>
        <v>4.7222222223354038E-2</v>
      </c>
      <c r="Q3405" s="27">
        <f>IF(UBER[[Trip duration ]]="","",HOUR(P3405)*60 + MINUTE(P3405))</f>
        <v>68</v>
      </c>
      <c r="R3405" s="27"/>
    </row>
    <row r="3406" spans="1:18" x14ac:dyDescent="0.3">
      <c r="A3406" s="1">
        <v>3419</v>
      </c>
      <c r="B3406" s="1" t="s">
        <v>4</v>
      </c>
      <c r="C3406" s="1">
        <v>125</v>
      </c>
      <c r="D3406" s="1" t="str">
        <f t="shared" si="159"/>
        <v>Yes</v>
      </c>
      <c r="E3406" s="1" t="s">
        <v>5</v>
      </c>
      <c r="F3406" s="2">
        <f>UBER[[#This Row],[Request Date]]+UBER[[#This Row],[Request Time]]</f>
        <v>42564.654166666667</v>
      </c>
      <c r="G3406" s="3">
        <v>42564</v>
      </c>
      <c r="H3406" s="4">
        <v>0.65416666666666667</v>
      </c>
      <c r="I3406" s="27">
        <f>HOUR(UBER[[#This Row],[Request Timestamp]])</f>
        <v>15</v>
      </c>
      <c r="J3406" s="4" t="str">
        <f t="shared" si="160"/>
        <v>Afternoon</v>
      </c>
      <c r="K3406" s="4" t="str">
        <f>TEXT(UBER[[#This Row],[Request Date]],"dddd")</f>
        <v>Wednesday</v>
      </c>
      <c r="L3406" s="2">
        <f>IF(OR(UBER[Drop Date]="NA", UBER[Drop Time]="NA"), "NA",M3406+N3406)</f>
        <v>42564.673611111109</v>
      </c>
      <c r="M3406" s="3">
        <v>42564</v>
      </c>
      <c r="N3406" s="4">
        <v>0.67361111111111116</v>
      </c>
      <c r="O3406" s="4" t="str">
        <f>IF(UBER[Drop Date]="NA","No","yes")</f>
        <v>yes</v>
      </c>
      <c r="P3406" s="4">
        <f t="shared" si="161"/>
        <v>1.9444444442342501E-2</v>
      </c>
      <c r="Q3406" s="27">
        <f>IF(UBER[[Trip duration ]]="","",HOUR(P3406)*60 + MINUTE(P3406))</f>
        <v>28</v>
      </c>
      <c r="R3406" s="27"/>
    </row>
    <row r="3407" spans="1:18" x14ac:dyDescent="0.3">
      <c r="A3407" s="1">
        <v>3420</v>
      </c>
      <c r="B3407" s="1" t="s">
        <v>8</v>
      </c>
      <c r="C3407" s="1">
        <v>258</v>
      </c>
      <c r="D3407" s="1" t="str">
        <f t="shared" si="159"/>
        <v>Yes</v>
      </c>
      <c r="E3407" s="1" t="s">
        <v>5</v>
      </c>
      <c r="F3407" s="2">
        <f>UBER[[#This Row],[Request Date]]+UBER[[#This Row],[Request Time]]</f>
        <v>42564.65347222222</v>
      </c>
      <c r="G3407" s="3">
        <v>42564</v>
      </c>
      <c r="H3407" s="4">
        <v>0.65347222222222223</v>
      </c>
      <c r="I3407" s="27">
        <f>HOUR(UBER[[#This Row],[Request Timestamp]])</f>
        <v>15</v>
      </c>
      <c r="J3407" s="4" t="str">
        <f t="shared" si="160"/>
        <v>Afternoon</v>
      </c>
      <c r="K3407" s="4" t="str">
        <f>TEXT(UBER[[#This Row],[Request Date]],"dddd")</f>
        <v>Wednesday</v>
      </c>
      <c r="L3407" s="2">
        <f>IF(OR(UBER[Drop Date]="NA", UBER[Drop Time]="NA"), "NA",M3407+N3407)</f>
        <v>42564.679861111108</v>
      </c>
      <c r="M3407" s="3">
        <v>42564</v>
      </c>
      <c r="N3407" s="4">
        <v>0.67986111111111114</v>
      </c>
      <c r="O3407" s="4" t="str">
        <f>IF(UBER[Drop Date]="NA","No","yes")</f>
        <v>yes</v>
      </c>
      <c r="P3407" s="4">
        <f t="shared" si="161"/>
        <v>2.6388888887595385E-2</v>
      </c>
      <c r="Q3407" s="27">
        <f>IF(UBER[[Trip duration ]]="","",HOUR(P3407)*60 + MINUTE(P3407))</f>
        <v>38</v>
      </c>
      <c r="R3407" s="27"/>
    </row>
    <row r="3408" spans="1:18" x14ac:dyDescent="0.3">
      <c r="A3408" s="1">
        <v>3421</v>
      </c>
      <c r="B3408" s="1" t="s">
        <v>8</v>
      </c>
      <c r="C3408" s="1">
        <v>223</v>
      </c>
      <c r="D3408" s="1" t="str">
        <f t="shared" si="159"/>
        <v>Yes</v>
      </c>
      <c r="E3408" s="1" t="s">
        <v>9</v>
      </c>
      <c r="F3408" s="2">
        <f>UBER[[#This Row],[Request Date]]+UBER[[#This Row],[Request Time]]</f>
        <v>42564.654166666667</v>
      </c>
      <c r="G3408" s="3">
        <v>42564</v>
      </c>
      <c r="H3408" s="4">
        <v>0.65416666666666667</v>
      </c>
      <c r="I3408" s="27">
        <f>HOUR(UBER[[#This Row],[Request Timestamp]])</f>
        <v>15</v>
      </c>
      <c r="J3408" s="4" t="str">
        <f t="shared" si="160"/>
        <v>Afternoon</v>
      </c>
      <c r="K3408" s="4" t="str">
        <f>TEXT(UBER[[#This Row],[Request Date]],"dddd")</f>
        <v>Wednesday</v>
      </c>
      <c r="L3408" s="2" t="str">
        <f>IF(OR(UBER[Drop Date]="NA", UBER[Drop Time]="NA"), "NA",M3408+N3408)</f>
        <v>NA</v>
      </c>
      <c r="M3408" s="3" t="s">
        <v>6</v>
      </c>
      <c r="N3408" s="4"/>
      <c r="O3408" s="4" t="str">
        <f>IF(UBER[Drop Date]="NA","No","yes")</f>
        <v>No</v>
      </c>
      <c r="P3408" s="4" t="str">
        <f t="shared" si="161"/>
        <v/>
      </c>
      <c r="Q3408" s="27" t="str">
        <f>IF(UBER[[Trip duration ]]="","",HOUR(P3408)*60 + MINUTE(P3408))</f>
        <v/>
      </c>
      <c r="R3408" s="27"/>
    </row>
    <row r="3409" spans="1:18" x14ac:dyDescent="0.3">
      <c r="A3409" s="1">
        <v>3422</v>
      </c>
      <c r="B3409" s="1" t="s">
        <v>8</v>
      </c>
      <c r="C3409" s="1">
        <v>239</v>
      </c>
      <c r="D3409" s="1" t="str">
        <f t="shared" si="159"/>
        <v>Yes</v>
      </c>
      <c r="E3409" s="1" t="s">
        <v>5</v>
      </c>
      <c r="F3409" s="2">
        <f>UBER[[#This Row],[Request Date]]+UBER[[#This Row],[Request Time]]</f>
        <v>42564.655555555553</v>
      </c>
      <c r="G3409" s="3">
        <v>42564</v>
      </c>
      <c r="H3409" s="4">
        <v>0.65555555555555556</v>
      </c>
      <c r="I3409" s="27">
        <f>HOUR(UBER[[#This Row],[Request Timestamp]])</f>
        <v>15</v>
      </c>
      <c r="J3409" s="4" t="str">
        <f t="shared" si="160"/>
        <v>Afternoon</v>
      </c>
      <c r="K3409" s="4" t="str">
        <f>TEXT(UBER[[#This Row],[Request Date]],"dddd")</f>
        <v>Wednesday</v>
      </c>
      <c r="L3409" s="2">
        <f>IF(OR(UBER[Drop Date]="NA", UBER[Drop Time]="NA"), "NA",M3409+N3409)</f>
        <v>42564.674305555556</v>
      </c>
      <c r="M3409" s="3">
        <v>42564</v>
      </c>
      <c r="N3409" s="4">
        <v>0.6743055555555556</v>
      </c>
      <c r="O3409" s="4" t="str">
        <f>IF(UBER[Drop Date]="NA","No","yes")</f>
        <v>yes</v>
      </c>
      <c r="P3409" s="4">
        <f t="shared" si="161"/>
        <v>1.8750000002910383E-2</v>
      </c>
      <c r="Q3409" s="27">
        <f>IF(UBER[[Trip duration ]]="","",HOUR(P3409)*60 + MINUTE(P3409))</f>
        <v>27</v>
      </c>
      <c r="R3409" s="27"/>
    </row>
    <row r="3410" spans="1:18" x14ac:dyDescent="0.3">
      <c r="A3410" s="1">
        <v>3423</v>
      </c>
      <c r="B3410" s="1" t="s">
        <v>4</v>
      </c>
      <c r="C3410" s="1">
        <v>24</v>
      </c>
      <c r="D3410" s="1" t="str">
        <f t="shared" si="159"/>
        <v>Yes</v>
      </c>
      <c r="E3410" s="1" t="s">
        <v>5</v>
      </c>
      <c r="F3410" s="2">
        <f>UBER[[#This Row],[Request Date]]+UBER[[#This Row],[Request Time]]</f>
        <v>42564.661111111112</v>
      </c>
      <c r="G3410" s="3">
        <v>42564</v>
      </c>
      <c r="H3410" s="4">
        <v>0.66111111111111109</v>
      </c>
      <c r="I3410" s="27">
        <f>HOUR(UBER[[#This Row],[Request Timestamp]])</f>
        <v>15</v>
      </c>
      <c r="J3410" s="4" t="str">
        <f t="shared" si="160"/>
        <v>Afternoon</v>
      </c>
      <c r="K3410" s="4" t="str">
        <f>TEXT(UBER[[#This Row],[Request Date]],"dddd")</f>
        <v>Wednesday</v>
      </c>
      <c r="L3410" s="2">
        <f>IF(OR(UBER[Drop Date]="NA", UBER[Drop Time]="NA"), "NA",M3410+N3410)</f>
        <v>42564.701388888891</v>
      </c>
      <c r="M3410" s="3">
        <v>42564</v>
      </c>
      <c r="N3410" s="4">
        <v>0.70138888888888884</v>
      </c>
      <c r="O3410" s="4" t="str">
        <f>IF(UBER[Drop Date]="NA","No","yes")</f>
        <v>yes</v>
      </c>
      <c r="P3410" s="4">
        <f t="shared" si="161"/>
        <v>4.0277777778101154E-2</v>
      </c>
      <c r="Q3410" s="27">
        <f>IF(UBER[[Trip duration ]]="","",HOUR(P3410)*60 + MINUTE(P3410))</f>
        <v>58</v>
      </c>
      <c r="R3410" s="27"/>
    </row>
    <row r="3411" spans="1:18" x14ac:dyDescent="0.3">
      <c r="A3411" s="1">
        <v>3424</v>
      </c>
      <c r="B3411" s="1" t="s">
        <v>8</v>
      </c>
      <c r="C3411" s="1">
        <v>73</v>
      </c>
      <c r="D3411" s="1" t="str">
        <f t="shared" si="159"/>
        <v>Yes</v>
      </c>
      <c r="E3411" s="1" t="s">
        <v>5</v>
      </c>
      <c r="F3411" s="2">
        <f>UBER[[#This Row],[Request Date]]+UBER[[#This Row],[Request Time]]</f>
        <v>42564.658333333333</v>
      </c>
      <c r="G3411" s="3">
        <v>42564</v>
      </c>
      <c r="H3411" s="4">
        <v>0.65833333333333333</v>
      </c>
      <c r="I3411" s="27">
        <f>HOUR(UBER[[#This Row],[Request Timestamp]])</f>
        <v>15</v>
      </c>
      <c r="J3411" s="4" t="str">
        <f t="shared" si="160"/>
        <v>Afternoon</v>
      </c>
      <c r="K3411" s="4" t="str">
        <f>TEXT(UBER[[#This Row],[Request Date]],"dddd")</f>
        <v>Wednesday</v>
      </c>
      <c r="L3411" s="2">
        <f>IF(OR(UBER[Drop Date]="NA", UBER[Drop Time]="NA"), "NA",M3411+N3411)</f>
        <v>42564.703472222223</v>
      </c>
      <c r="M3411" s="3">
        <v>42564</v>
      </c>
      <c r="N3411" s="4">
        <v>0.70347222222222217</v>
      </c>
      <c r="O3411" s="4" t="str">
        <f>IF(UBER[Drop Date]="NA","No","yes")</f>
        <v>yes</v>
      </c>
      <c r="P3411" s="4">
        <f t="shared" si="161"/>
        <v>4.5138888890505768E-2</v>
      </c>
      <c r="Q3411" s="27">
        <f>IF(UBER[[Trip duration ]]="","",HOUR(P3411)*60 + MINUTE(P3411))</f>
        <v>65</v>
      </c>
      <c r="R3411" s="27"/>
    </row>
    <row r="3412" spans="1:18" x14ac:dyDescent="0.3">
      <c r="A3412" s="1">
        <v>3425</v>
      </c>
      <c r="B3412" s="1" t="s">
        <v>8</v>
      </c>
      <c r="C3412" s="1">
        <v>269</v>
      </c>
      <c r="D3412" s="1" t="str">
        <f t="shared" si="159"/>
        <v>Yes</v>
      </c>
      <c r="E3412" s="1" t="s">
        <v>5</v>
      </c>
      <c r="F3412" s="2">
        <f>UBER[[#This Row],[Request Date]]+UBER[[#This Row],[Request Time]]</f>
        <v>42564.661111111112</v>
      </c>
      <c r="G3412" s="3">
        <v>42564</v>
      </c>
      <c r="H3412" s="4">
        <v>0.66111111111111109</v>
      </c>
      <c r="I3412" s="27">
        <f>HOUR(UBER[[#This Row],[Request Timestamp]])</f>
        <v>15</v>
      </c>
      <c r="J3412" s="4" t="str">
        <f t="shared" si="160"/>
        <v>Afternoon</v>
      </c>
      <c r="K3412" s="4" t="str">
        <f>TEXT(UBER[[#This Row],[Request Date]],"dddd")</f>
        <v>Wednesday</v>
      </c>
      <c r="L3412" s="2">
        <f>IF(OR(UBER[Drop Date]="NA", UBER[Drop Time]="NA"), "NA",M3412+N3412)</f>
        <v>42564.682638888888</v>
      </c>
      <c r="M3412" s="3">
        <v>42564</v>
      </c>
      <c r="N3412" s="4">
        <v>0.68263888888888891</v>
      </c>
      <c r="O3412" s="4" t="str">
        <f>IF(UBER[Drop Date]="NA","No","yes")</f>
        <v>yes</v>
      </c>
      <c r="P3412" s="4">
        <f t="shared" si="161"/>
        <v>2.1527777775190771E-2</v>
      </c>
      <c r="Q3412" s="27">
        <f>IF(UBER[[Trip duration ]]="","",HOUR(P3412)*60 + MINUTE(P3412))</f>
        <v>31</v>
      </c>
      <c r="R3412" s="27"/>
    </row>
    <row r="3413" spans="1:18" x14ac:dyDescent="0.3">
      <c r="A3413" s="1">
        <v>3426</v>
      </c>
      <c r="B3413" s="1" t="s">
        <v>8</v>
      </c>
      <c r="C3413" s="1" t="s">
        <v>6</v>
      </c>
      <c r="D3413" s="1" t="str">
        <f t="shared" si="159"/>
        <v>No</v>
      </c>
      <c r="E3413" s="1" t="s">
        <v>7</v>
      </c>
      <c r="F3413" s="2">
        <f>UBER[[#This Row],[Request Date]]+UBER[[#This Row],[Request Time]]</f>
        <v>42564.663888888892</v>
      </c>
      <c r="G3413" s="3">
        <v>42564</v>
      </c>
      <c r="H3413" s="4">
        <v>0.66388888888888886</v>
      </c>
      <c r="I3413" s="27">
        <f>HOUR(UBER[[#This Row],[Request Timestamp]])</f>
        <v>15</v>
      </c>
      <c r="J3413" s="4" t="str">
        <f t="shared" si="160"/>
        <v>Afternoon</v>
      </c>
      <c r="K3413" s="4" t="str">
        <f>TEXT(UBER[[#This Row],[Request Date]],"dddd")</f>
        <v>Wednesday</v>
      </c>
      <c r="L3413" s="2" t="str">
        <f>IF(OR(UBER[Drop Date]="NA", UBER[Drop Time]="NA"), "NA",M3413+N3413)</f>
        <v>NA</v>
      </c>
      <c r="M3413" s="3" t="s">
        <v>6</v>
      </c>
      <c r="N3413" s="4"/>
      <c r="O3413" s="4" t="str">
        <f>IF(UBER[Drop Date]="NA","No","yes")</f>
        <v>No</v>
      </c>
      <c r="P3413" s="4" t="str">
        <f t="shared" si="161"/>
        <v/>
      </c>
      <c r="Q3413" s="27" t="str">
        <f>IF(UBER[[Trip duration ]]="","",HOUR(P3413)*60 + MINUTE(P3413))</f>
        <v/>
      </c>
      <c r="R3413" s="27"/>
    </row>
    <row r="3414" spans="1:18" x14ac:dyDescent="0.3">
      <c r="A3414" s="1">
        <v>3427</v>
      </c>
      <c r="B3414" s="1" t="s">
        <v>4</v>
      </c>
      <c r="C3414" s="1">
        <v>213</v>
      </c>
      <c r="D3414" s="1" t="str">
        <f t="shared" si="159"/>
        <v>Yes</v>
      </c>
      <c r="E3414" s="1" t="s">
        <v>5</v>
      </c>
      <c r="F3414" s="2">
        <f>UBER[[#This Row],[Request Date]]+UBER[[#This Row],[Request Time]]</f>
        <v>42564.661111111112</v>
      </c>
      <c r="G3414" s="3">
        <v>42564</v>
      </c>
      <c r="H3414" s="4">
        <v>0.66111111111111109</v>
      </c>
      <c r="I3414" s="27">
        <f>HOUR(UBER[[#This Row],[Request Timestamp]])</f>
        <v>15</v>
      </c>
      <c r="J3414" s="4" t="str">
        <f t="shared" si="160"/>
        <v>Afternoon</v>
      </c>
      <c r="K3414" s="4" t="str">
        <f>TEXT(UBER[[#This Row],[Request Date]],"dddd")</f>
        <v>Wednesday</v>
      </c>
      <c r="L3414" s="2">
        <f>IF(OR(UBER[Drop Date]="NA", UBER[Drop Time]="NA"), "NA",M3414+N3414)</f>
        <v>42564.705555555556</v>
      </c>
      <c r="M3414" s="3">
        <v>42564</v>
      </c>
      <c r="N3414" s="4">
        <v>0.7055555555555556</v>
      </c>
      <c r="O3414" s="4" t="str">
        <f>IF(UBER[Drop Date]="NA","No","yes")</f>
        <v>yes</v>
      </c>
      <c r="P3414" s="4">
        <f t="shared" si="161"/>
        <v>4.4444444443797693E-2</v>
      </c>
      <c r="Q3414" s="27">
        <f>IF(UBER[[Trip duration ]]="","",HOUR(P3414)*60 + MINUTE(P3414))</f>
        <v>64</v>
      </c>
      <c r="R3414" s="27"/>
    </row>
    <row r="3415" spans="1:18" x14ac:dyDescent="0.3">
      <c r="A3415" s="1">
        <v>3428</v>
      </c>
      <c r="B3415" s="1" t="s">
        <v>8</v>
      </c>
      <c r="C3415" s="1">
        <v>111</v>
      </c>
      <c r="D3415" s="1" t="str">
        <f t="shared" si="159"/>
        <v>Yes</v>
      </c>
      <c r="E3415" s="1" t="s">
        <v>5</v>
      </c>
      <c r="F3415" s="2">
        <f>UBER[[#This Row],[Request Date]]+UBER[[#This Row],[Request Time]]</f>
        <v>42564.663194444445</v>
      </c>
      <c r="G3415" s="3">
        <v>42564</v>
      </c>
      <c r="H3415" s="4">
        <v>0.66319444444444442</v>
      </c>
      <c r="I3415" s="27">
        <f>HOUR(UBER[[#This Row],[Request Timestamp]])</f>
        <v>15</v>
      </c>
      <c r="J3415" s="4" t="str">
        <f t="shared" si="160"/>
        <v>Afternoon</v>
      </c>
      <c r="K3415" s="4" t="str">
        <f>TEXT(UBER[[#This Row],[Request Date]],"dddd")</f>
        <v>Wednesday</v>
      </c>
      <c r="L3415" s="2">
        <f>IF(OR(UBER[Drop Date]="NA", UBER[Drop Time]="NA"), "NA",M3415+N3415)</f>
        <v>42564.697916666664</v>
      </c>
      <c r="M3415" s="3">
        <v>42564</v>
      </c>
      <c r="N3415" s="4">
        <v>0.69791666666666663</v>
      </c>
      <c r="O3415" s="4" t="str">
        <f>IF(UBER[Drop Date]="NA","No","yes")</f>
        <v>yes</v>
      </c>
      <c r="P3415" s="4">
        <f t="shared" si="161"/>
        <v>3.4722222218988463E-2</v>
      </c>
      <c r="Q3415" s="27">
        <f>IF(UBER[[Trip duration ]]="","",HOUR(P3415)*60 + MINUTE(P3415))</f>
        <v>50</v>
      </c>
      <c r="R3415" s="27"/>
    </row>
    <row r="3416" spans="1:18" x14ac:dyDescent="0.3">
      <c r="A3416" s="1">
        <v>3429</v>
      </c>
      <c r="B3416" s="1" t="s">
        <v>8</v>
      </c>
      <c r="C3416" s="1">
        <v>121</v>
      </c>
      <c r="D3416" s="1" t="str">
        <f t="shared" si="159"/>
        <v>Yes</v>
      </c>
      <c r="E3416" s="1" t="s">
        <v>5</v>
      </c>
      <c r="F3416" s="2">
        <f>UBER[[#This Row],[Request Date]]+UBER[[#This Row],[Request Time]]</f>
        <v>42564.665972222225</v>
      </c>
      <c r="G3416" s="3">
        <v>42564</v>
      </c>
      <c r="H3416" s="4">
        <v>0.66597222222222219</v>
      </c>
      <c r="I3416" s="27">
        <f>HOUR(UBER[[#This Row],[Request Timestamp]])</f>
        <v>15</v>
      </c>
      <c r="J3416" s="4" t="str">
        <f t="shared" si="160"/>
        <v>Afternoon</v>
      </c>
      <c r="K3416" s="4" t="str">
        <f>TEXT(UBER[[#This Row],[Request Date]],"dddd")</f>
        <v>Wednesday</v>
      </c>
      <c r="L3416" s="2">
        <f>IF(OR(UBER[Drop Date]="NA", UBER[Drop Time]="NA"), "NA",M3416+N3416)</f>
        <v>42564.706944444442</v>
      </c>
      <c r="M3416" s="3">
        <v>42564</v>
      </c>
      <c r="N3416" s="4">
        <v>0.70694444444444438</v>
      </c>
      <c r="O3416" s="4" t="str">
        <f>IF(UBER[Drop Date]="NA","No","yes")</f>
        <v>yes</v>
      </c>
      <c r="P3416" s="4">
        <f t="shared" si="161"/>
        <v>4.0972222217533272E-2</v>
      </c>
      <c r="Q3416" s="27">
        <f>IF(UBER[[Trip duration ]]="","",HOUR(P3416)*60 + MINUTE(P3416))</f>
        <v>59</v>
      </c>
      <c r="R3416" s="27"/>
    </row>
    <row r="3417" spans="1:18" x14ac:dyDescent="0.3">
      <c r="A3417" s="1">
        <v>3430</v>
      </c>
      <c r="B3417" s="1" t="s">
        <v>4</v>
      </c>
      <c r="C3417" s="1">
        <v>93</v>
      </c>
      <c r="D3417" s="1" t="str">
        <f t="shared" si="159"/>
        <v>Yes</v>
      </c>
      <c r="E3417" s="1" t="s">
        <v>9</v>
      </c>
      <c r="F3417" s="2">
        <f>UBER[[#This Row],[Request Date]]+UBER[[#This Row],[Request Time]]</f>
        <v>42564.667361111111</v>
      </c>
      <c r="G3417" s="3">
        <v>42564</v>
      </c>
      <c r="H3417" s="4">
        <v>0.66736111111111107</v>
      </c>
      <c r="I3417" s="27">
        <f>HOUR(UBER[[#This Row],[Request Timestamp]])</f>
        <v>16</v>
      </c>
      <c r="J3417" s="4" t="str">
        <f t="shared" si="160"/>
        <v>Afternoon</v>
      </c>
      <c r="K3417" s="4" t="str">
        <f>TEXT(UBER[[#This Row],[Request Date]],"dddd")</f>
        <v>Wednesday</v>
      </c>
      <c r="L3417" s="2" t="str">
        <f>IF(OR(UBER[Drop Date]="NA", UBER[Drop Time]="NA"), "NA",M3417+N3417)</f>
        <v>NA</v>
      </c>
      <c r="M3417" s="3" t="s">
        <v>6</v>
      </c>
      <c r="N3417" s="4"/>
      <c r="O3417" s="4" t="str">
        <f>IF(UBER[Drop Date]="NA","No","yes")</f>
        <v>No</v>
      </c>
      <c r="P3417" s="4" t="str">
        <f t="shared" si="161"/>
        <v/>
      </c>
      <c r="Q3417" s="27" t="str">
        <f>IF(UBER[[Trip duration ]]="","",HOUR(P3417)*60 + MINUTE(P3417))</f>
        <v/>
      </c>
      <c r="R3417" s="27"/>
    </row>
    <row r="3418" spans="1:18" x14ac:dyDescent="0.3">
      <c r="A3418" s="1">
        <v>3431</v>
      </c>
      <c r="B3418" s="1" t="s">
        <v>4</v>
      </c>
      <c r="C3418" s="1">
        <v>181</v>
      </c>
      <c r="D3418" s="1" t="str">
        <f t="shared" si="159"/>
        <v>Yes</v>
      </c>
      <c r="E3418" s="1" t="s">
        <v>5</v>
      </c>
      <c r="F3418" s="2">
        <f>UBER[[#This Row],[Request Date]]+UBER[[#This Row],[Request Time]]</f>
        <v>42564.668749999997</v>
      </c>
      <c r="G3418" s="3">
        <v>42564</v>
      </c>
      <c r="H3418" s="4">
        <v>0.66875000000000007</v>
      </c>
      <c r="I3418" s="27">
        <f>HOUR(UBER[[#This Row],[Request Timestamp]])</f>
        <v>16</v>
      </c>
      <c r="J3418" s="4" t="str">
        <f t="shared" si="160"/>
        <v>Afternoon</v>
      </c>
      <c r="K3418" s="4" t="str">
        <f>TEXT(UBER[[#This Row],[Request Date]],"dddd")</f>
        <v>Wednesday</v>
      </c>
      <c r="L3418" s="2">
        <f>IF(OR(UBER[Drop Date]="NA", UBER[Drop Time]="NA"), "NA",M3418+N3418)</f>
        <v>42564.698611111111</v>
      </c>
      <c r="M3418" s="3">
        <v>42564</v>
      </c>
      <c r="N3418" s="4">
        <v>0.69861111111111107</v>
      </c>
      <c r="O3418" s="4" t="str">
        <f>IF(UBER[Drop Date]="NA","No","yes")</f>
        <v>yes</v>
      </c>
      <c r="P3418" s="4">
        <f t="shared" si="161"/>
        <v>2.9861111113859806E-2</v>
      </c>
      <c r="Q3418" s="27">
        <f>IF(UBER[[Trip duration ]]="","",HOUR(P3418)*60 + MINUTE(P3418))</f>
        <v>43</v>
      </c>
      <c r="R3418" s="27"/>
    </row>
    <row r="3419" spans="1:18" x14ac:dyDescent="0.3">
      <c r="A3419" s="1">
        <v>3432</v>
      </c>
      <c r="B3419" s="1" t="s">
        <v>4</v>
      </c>
      <c r="C3419" s="1">
        <v>138</v>
      </c>
      <c r="D3419" s="1" t="str">
        <f t="shared" si="159"/>
        <v>Yes</v>
      </c>
      <c r="E3419" s="1" t="s">
        <v>5</v>
      </c>
      <c r="F3419" s="2">
        <f>UBER[[#This Row],[Request Date]]+UBER[[#This Row],[Request Time]]</f>
        <v>42564.671527777777</v>
      </c>
      <c r="G3419" s="3">
        <v>42564</v>
      </c>
      <c r="H3419" s="4">
        <v>0.67152777777777783</v>
      </c>
      <c r="I3419" s="27">
        <f>HOUR(UBER[[#This Row],[Request Timestamp]])</f>
        <v>16</v>
      </c>
      <c r="J3419" s="4" t="str">
        <f t="shared" si="160"/>
        <v>Afternoon</v>
      </c>
      <c r="K3419" s="4" t="str">
        <f>TEXT(UBER[[#This Row],[Request Date]],"dddd")</f>
        <v>Wednesday</v>
      </c>
      <c r="L3419" s="2">
        <f>IF(OR(UBER[Drop Date]="NA", UBER[Drop Time]="NA"), "NA",M3419+N3419)</f>
        <v>42564.709722222222</v>
      </c>
      <c r="M3419" s="3">
        <v>42564</v>
      </c>
      <c r="N3419" s="4">
        <v>0.70972222222222225</v>
      </c>
      <c r="O3419" s="4" t="str">
        <f>IF(UBER[Drop Date]="NA","No","yes")</f>
        <v>yes</v>
      </c>
      <c r="P3419" s="4">
        <f t="shared" si="161"/>
        <v>3.8194444445252884E-2</v>
      </c>
      <c r="Q3419" s="27">
        <f>IF(UBER[[Trip duration ]]="","",HOUR(P3419)*60 + MINUTE(P3419))</f>
        <v>55</v>
      </c>
      <c r="R3419" s="27"/>
    </row>
    <row r="3420" spans="1:18" x14ac:dyDescent="0.3">
      <c r="A3420" s="1">
        <v>3433</v>
      </c>
      <c r="B3420" s="1" t="s">
        <v>4</v>
      </c>
      <c r="C3420" s="1">
        <v>62</v>
      </c>
      <c r="D3420" s="1" t="str">
        <f t="shared" si="159"/>
        <v>Yes</v>
      </c>
      <c r="E3420" s="1" t="s">
        <v>9</v>
      </c>
      <c r="F3420" s="2">
        <f>UBER[[#This Row],[Request Date]]+UBER[[#This Row],[Request Time]]</f>
        <v>42564.667361111111</v>
      </c>
      <c r="G3420" s="3">
        <v>42564</v>
      </c>
      <c r="H3420" s="4">
        <v>0.66736111111111107</v>
      </c>
      <c r="I3420" s="27">
        <f>HOUR(UBER[[#This Row],[Request Timestamp]])</f>
        <v>16</v>
      </c>
      <c r="J3420" s="4" t="str">
        <f t="shared" si="160"/>
        <v>Afternoon</v>
      </c>
      <c r="K3420" s="4" t="str">
        <f>TEXT(UBER[[#This Row],[Request Date]],"dddd")</f>
        <v>Wednesday</v>
      </c>
      <c r="L3420" s="2" t="str">
        <f>IF(OR(UBER[Drop Date]="NA", UBER[Drop Time]="NA"), "NA",M3420+N3420)</f>
        <v>NA</v>
      </c>
      <c r="M3420" s="3" t="s">
        <v>6</v>
      </c>
      <c r="N3420" s="4"/>
      <c r="O3420" s="4" t="str">
        <f>IF(UBER[Drop Date]="NA","No","yes")</f>
        <v>No</v>
      </c>
      <c r="P3420" s="4" t="str">
        <f t="shared" si="161"/>
        <v/>
      </c>
      <c r="Q3420" s="27" t="str">
        <f>IF(UBER[[Trip duration ]]="","",HOUR(P3420)*60 + MINUTE(P3420))</f>
        <v/>
      </c>
      <c r="R3420" s="27"/>
    </row>
    <row r="3421" spans="1:18" x14ac:dyDescent="0.3">
      <c r="A3421" s="1">
        <v>3434</v>
      </c>
      <c r="B3421" s="1" t="s">
        <v>4</v>
      </c>
      <c r="C3421" s="1">
        <v>85</v>
      </c>
      <c r="D3421" s="1" t="str">
        <f t="shared" si="159"/>
        <v>Yes</v>
      </c>
      <c r="E3421" s="1" t="s">
        <v>5</v>
      </c>
      <c r="F3421" s="2">
        <f>UBER[[#This Row],[Request Date]]+UBER[[#This Row],[Request Time]]</f>
        <v>42564.671527777777</v>
      </c>
      <c r="G3421" s="3">
        <v>42564</v>
      </c>
      <c r="H3421" s="4">
        <v>0.67152777777777783</v>
      </c>
      <c r="I3421" s="27">
        <f>HOUR(UBER[[#This Row],[Request Timestamp]])</f>
        <v>16</v>
      </c>
      <c r="J3421" s="4" t="str">
        <f t="shared" si="160"/>
        <v>Afternoon</v>
      </c>
      <c r="K3421" s="4" t="str">
        <f>TEXT(UBER[[#This Row],[Request Date]],"dddd")</f>
        <v>Wednesday</v>
      </c>
      <c r="L3421" s="2">
        <f>IF(OR(UBER[Drop Date]="NA", UBER[Drop Time]="NA"), "NA",M3421+N3421)</f>
        <v>42564.7</v>
      </c>
      <c r="M3421" s="3">
        <v>42564</v>
      </c>
      <c r="N3421" s="4">
        <v>0.70000000000000007</v>
      </c>
      <c r="O3421" s="4" t="str">
        <f>IF(UBER[Drop Date]="NA","No","yes")</f>
        <v>yes</v>
      </c>
      <c r="P3421" s="4">
        <f t="shared" si="161"/>
        <v>2.8472222220443655E-2</v>
      </c>
      <c r="Q3421" s="27">
        <f>IF(UBER[[Trip duration ]]="","",HOUR(P3421)*60 + MINUTE(P3421))</f>
        <v>41</v>
      </c>
      <c r="R3421" s="27"/>
    </row>
    <row r="3422" spans="1:18" x14ac:dyDescent="0.3">
      <c r="A3422" s="1">
        <v>3435</v>
      </c>
      <c r="B3422" s="1" t="s">
        <v>8</v>
      </c>
      <c r="C3422" s="1" t="s">
        <v>6</v>
      </c>
      <c r="D3422" s="1" t="str">
        <f t="shared" si="159"/>
        <v>No</v>
      </c>
      <c r="E3422" s="1" t="s">
        <v>7</v>
      </c>
      <c r="F3422" s="2">
        <f>UBER[[#This Row],[Request Date]]+UBER[[#This Row],[Request Time]]</f>
        <v>42564.671527777777</v>
      </c>
      <c r="G3422" s="3">
        <v>42564</v>
      </c>
      <c r="H3422" s="4">
        <v>0.67152777777777783</v>
      </c>
      <c r="I3422" s="27">
        <f>HOUR(UBER[[#This Row],[Request Timestamp]])</f>
        <v>16</v>
      </c>
      <c r="J3422" s="4" t="str">
        <f t="shared" si="160"/>
        <v>Afternoon</v>
      </c>
      <c r="K3422" s="4" t="str">
        <f>TEXT(UBER[[#This Row],[Request Date]],"dddd")</f>
        <v>Wednesday</v>
      </c>
      <c r="L3422" s="2" t="str">
        <f>IF(OR(UBER[Drop Date]="NA", UBER[Drop Time]="NA"), "NA",M3422+N3422)</f>
        <v>NA</v>
      </c>
      <c r="M3422" s="3" t="s">
        <v>6</v>
      </c>
      <c r="N3422" s="4"/>
      <c r="O3422" s="4" t="str">
        <f>IF(UBER[Drop Date]="NA","No","yes")</f>
        <v>No</v>
      </c>
      <c r="P3422" s="4" t="str">
        <f t="shared" si="161"/>
        <v/>
      </c>
      <c r="Q3422" s="27" t="str">
        <f>IF(UBER[[Trip duration ]]="","",HOUR(P3422)*60 + MINUTE(P3422))</f>
        <v/>
      </c>
      <c r="R3422" s="27"/>
    </row>
    <row r="3423" spans="1:18" x14ac:dyDescent="0.3">
      <c r="A3423" s="1">
        <v>3436</v>
      </c>
      <c r="B3423" s="1" t="s">
        <v>4</v>
      </c>
      <c r="C3423" s="1">
        <v>129</v>
      </c>
      <c r="D3423" s="1" t="str">
        <f t="shared" si="159"/>
        <v>Yes</v>
      </c>
      <c r="E3423" s="1" t="s">
        <v>5</v>
      </c>
      <c r="F3423" s="2">
        <f>UBER[[#This Row],[Request Date]]+UBER[[#This Row],[Request Time]]</f>
        <v>42564.674305555556</v>
      </c>
      <c r="G3423" s="3">
        <v>42564</v>
      </c>
      <c r="H3423" s="4">
        <v>0.6743055555555556</v>
      </c>
      <c r="I3423" s="27">
        <f>HOUR(UBER[[#This Row],[Request Timestamp]])</f>
        <v>16</v>
      </c>
      <c r="J3423" s="4" t="str">
        <f t="shared" si="160"/>
        <v>Afternoon</v>
      </c>
      <c r="K3423" s="4" t="str">
        <f>TEXT(UBER[[#This Row],[Request Date]],"dddd")</f>
        <v>Wednesday</v>
      </c>
      <c r="L3423" s="2">
        <f>IF(OR(UBER[Drop Date]="NA", UBER[Drop Time]="NA"), "NA",M3423+N3423)</f>
        <v>42564.713194444441</v>
      </c>
      <c r="M3423" s="3">
        <v>42564</v>
      </c>
      <c r="N3423" s="4">
        <v>0.71319444444444446</v>
      </c>
      <c r="O3423" s="4" t="str">
        <f>IF(UBER[Drop Date]="NA","No","yes")</f>
        <v>yes</v>
      </c>
      <c r="P3423" s="4">
        <f t="shared" si="161"/>
        <v>3.8888888884685002E-2</v>
      </c>
      <c r="Q3423" s="27">
        <f>IF(UBER[[Trip duration ]]="","",HOUR(P3423)*60 + MINUTE(P3423))</f>
        <v>56</v>
      </c>
      <c r="R3423" s="27"/>
    </row>
    <row r="3424" spans="1:18" x14ac:dyDescent="0.3">
      <c r="A3424" s="1">
        <v>3437</v>
      </c>
      <c r="B3424" s="1" t="s">
        <v>8</v>
      </c>
      <c r="C3424" s="1">
        <v>280</v>
      </c>
      <c r="D3424" s="1" t="str">
        <f t="shared" si="159"/>
        <v>Yes</v>
      </c>
      <c r="E3424" s="1" t="s">
        <v>9</v>
      </c>
      <c r="F3424" s="2">
        <f>UBER[[#This Row],[Request Date]]+UBER[[#This Row],[Request Time]]</f>
        <v>42564.673611111109</v>
      </c>
      <c r="G3424" s="3">
        <v>42564</v>
      </c>
      <c r="H3424" s="4">
        <v>0.67361111111111116</v>
      </c>
      <c r="I3424" s="27">
        <f>HOUR(UBER[[#This Row],[Request Timestamp]])</f>
        <v>16</v>
      </c>
      <c r="J3424" s="4" t="str">
        <f t="shared" si="160"/>
        <v>Afternoon</v>
      </c>
      <c r="K3424" s="4" t="str">
        <f>TEXT(UBER[[#This Row],[Request Date]],"dddd")</f>
        <v>Wednesday</v>
      </c>
      <c r="L3424" s="2" t="str">
        <f>IF(OR(UBER[Drop Date]="NA", UBER[Drop Time]="NA"), "NA",M3424+N3424)</f>
        <v>NA</v>
      </c>
      <c r="M3424" s="3" t="s">
        <v>6</v>
      </c>
      <c r="N3424" s="4"/>
      <c r="O3424" s="4" t="str">
        <f>IF(UBER[Drop Date]="NA","No","yes")</f>
        <v>No</v>
      </c>
      <c r="P3424" s="4" t="str">
        <f t="shared" si="161"/>
        <v/>
      </c>
      <c r="Q3424" s="27" t="str">
        <f>IF(UBER[[Trip duration ]]="","",HOUR(P3424)*60 + MINUTE(P3424))</f>
        <v/>
      </c>
      <c r="R3424" s="27"/>
    </row>
    <row r="3425" spans="1:18" x14ac:dyDescent="0.3">
      <c r="A3425" s="1">
        <v>3438</v>
      </c>
      <c r="B3425" s="1" t="s">
        <v>8</v>
      </c>
      <c r="C3425" s="1">
        <v>26</v>
      </c>
      <c r="D3425" s="1" t="str">
        <f t="shared" si="159"/>
        <v>Yes</v>
      </c>
      <c r="E3425" s="1" t="s">
        <v>5</v>
      </c>
      <c r="F3425" s="2">
        <f>UBER[[#This Row],[Request Date]]+UBER[[#This Row],[Request Time]]</f>
        <v>42564.675000000003</v>
      </c>
      <c r="G3425" s="3">
        <v>42564</v>
      </c>
      <c r="H3425" s="4">
        <v>0.67499999999999993</v>
      </c>
      <c r="I3425" s="27">
        <f>HOUR(UBER[[#This Row],[Request Timestamp]])</f>
        <v>16</v>
      </c>
      <c r="J3425" s="4" t="str">
        <f t="shared" si="160"/>
        <v>Afternoon</v>
      </c>
      <c r="K3425" s="4" t="str">
        <f>TEXT(UBER[[#This Row],[Request Date]],"dddd")</f>
        <v>Wednesday</v>
      </c>
      <c r="L3425" s="2">
        <f>IF(OR(UBER[Drop Date]="NA", UBER[Drop Time]="NA"), "NA",M3425+N3425)</f>
        <v>42564.717361111114</v>
      </c>
      <c r="M3425" s="3">
        <v>42564</v>
      </c>
      <c r="N3425" s="4">
        <v>0.71736111111111101</v>
      </c>
      <c r="O3425" s="4" t="str">
        <f>IF(UBER[Drop Date]="NA","No","yes")</f>
        <v>yes</v>
      </c>
      <c r="P3425" s="4">
        <f t="shared" si="161"/>
        <v>4.2361111110949423E-2</v>
      </c>
      <c r="Q3425" s="27">
        <f>IF(UBER[[Trip duration ]]="","",HOUR(P3425)*60 + MINUTE(P3425))</f>
        <v>61</v>
      </c>
      <c r="R3425" s="27"/>
    </row>
    <row r="3426" spans="1:18" x14ac:dyDescent="0.3">
      <c r="A3426" s="1">
        <v>3439</v>
      </c>
      <c r="B3426" s="1" t="s">
        <v>8</v>
      </c>
      <c r="C3426" s="1" t="s">
        <v>6</v>
      </c>
      <c r="D3426" s="1" t="str">
        <f t="shared" si="159"/>
        <v>No</v>
      </c>
      <c r="E3426" s="1" t="s">
        <v>7</v>
      </c>
      <c r="F3426" s="2">
        <f>UBER[[#This Row],[Request Date]]+UBER[[#This Row],[Request Time]]</f>
        <v>42564.679861111108</v>
      </c>
      <c r="G3426" s="3">
        <v>42564</v>
      </c>
      <c r="H3426" s="4">
        <v>0.67986111111111114</v>
      </c>
      <c r="I3426" s="27">
        <f>HOUR(UBER[[#This Row],[Request Timestamp]])</f>
        <v>16</v>
      </c>
      <c r="J3426" s="4" t="str">
        <f t="shared" si="160"/>
        <v>Afternoon</v>
      </c>
      <c r="K3426" s="4" t="str">
        <f>TEXT(UBER[[#This Row],[Request Date]],"dddd")</f>
        <v>Wednesday</v>
      </c>
      <c r="L3426" s="2" t="str">
        <f>IF(OR(UBER[Drop Date]="NA", UBER[Drop Time]="NA"), "NA",M3426+N3426)</f>
        <v>NA</v>
      </c>
      <c r="M3426" s="3" t="s">
        <v>6</v>
      </c>
      <c r="N3426" s="4"/>
      <c r="O3426" s="4" t="str">
        <f>IF(UBER[Drop Date]="NA","No","yes")</f>
        <v>No</v>
      </c>
      <c r="P3426" s="4" t="str">
        <f t="shared" si="161"/>
        <v/>
      </c>
      <c r="Q3426" s="27" t="str">
        <f>IF(UBER[[Trip duration ]]="","",HOUR(P3426)*60 + MINUTE(P3426))</f>
        <v/>
      </c>
      <c r="R3426" s="27"/>
    </row>
    <row r="3427" spans="1:18" x14ac:dyDescent="0.3">
      <c r="A3427" s="1">
        <v>3440</v>
      </c>
      <c r="B3427" s="1" t="s">
        <v>8</v>
      </c>
      <c r="C3427" s="1">
        <v>58</v>
      </c>
      <c r="D3427" s="1" t="str">
        <f t="shared" si="159"/>
        <v>Yes</v>
      </c>
      <c r="E3427" s="1" t="s">
        <v>5</v>
      </c>
      <c r="F3427" s="2">
        <f>UBER[[#This Row],[Request Date]]+UBER[[#This Row],[Request Time]]</f>
        <v>42564.68472222222</v>
      </c>
      <c r="G3427" s="3">
        <v>42564</v>
      </c>
      <c r="H3427" s="4">
        <v>0.68472222222222223</v>
      </c>
      <c r="I3427" s="27">
        <f>HOUR(UBER[[#This Row],[Request Timestamp]])</f>
        <v>16</v>
      </c>
      <c r="J3427" s="4" t="str">
        <f t="shared" si="160"/>
        <v>Afternoon</v>
      </c>
      <c r="K3427" s="4" t="str">
        <f>TEXT(UBER[[#This Row],[Request Date]],"dddd")</f>
        <v>Wednesday</v>
      </c>
      <c r="L3427" s="2">
        <f>IF(OR(UBER[Drop Date]="NA", UBER[Drop Time]="NA"), "NA",M3427+N3427)</f>
        <v>42564.711111111108</v>
      </c>
      <c r="M3427" s="3">
        <v>42564</v>
      </c>
      <c r="N3427" s="4">
        <v>0.71111111111111114</v>
      </c>
      <c r="O3427" s="4" t="str">
        <f>IF(UBER[Drop Date]="NA","No","yes")</f>
        <v>yes</v>
      </c>
      <c r="P3427" s="4">
        <f t="shared" si="161"/>
        <v>2.6388888887595385E-2</v>
      </c>
      <c r="Q3427" s="27">
        <f>IF(UBER[[Trip duration ]]="","",HOUR(P3427)*60 + MINUTE(P3427))</f>
        <v>38</v>
      </c>
      <c r="R3427" s="27"/>
    </row>
    <row r="3428" spans="1:18" x14ac:dyDescent="0.3">
      <c r="A3428" s="1">
        <v>3441</v>
      </c>
      <c r="B3428" s="1" t="s">
        <v>8</v>
      </c>
      <c r="C3428" s="1">
        <v>119</v>
      </c>
      <c r="D3428" s="1" t="str">
        <f t="shared" si="159"/>
        <v>Yes</v>
      </c>
      <c r="E3428" s="1" t="s">
        <v>5</v>
      </c>
      <c r="F3428" s="2">
        <f>UBER[[#This Row],[Request Date]]+UBER[[#This Row],[Request Time]]</f>
        <v>42564.685416666667</v>
      </c>
      <c r="G3428" s="3">
        <v>42564</v>
      </c>
      <c r="H3428" s="4">
        <v>0.68541666666666667</v>
      </c>
      <c r="I3428" s="27">
        <f>HOUR(UBER[[#This Row],[Request Timestamp]])</f>
        <v>16</v>
      </c>
      <c r="J3428" s="4" t="str">
        <f t="shared" si="160"/>
        <v>Afternoon</v>
      </c>
      <c r="K3428" s="4" t="str">
        <f>TEXT(UBER[[#This Row],[Request Date]],"dddd")</f>
        <v>Wednesday</v>
      </c>
      <c r="L3428" s="2">
        <f>IF(OR(UBER[Drop Date]="NA", UBER[Drop Time]="NA"), "NA",M3428+N3428)</f>
        <v>42564.738194444442</v>
      </c>
      <c r="M3428" s="3">
        <v>42564</v>
      </c>
      <c r="N3428" s="4">
        <v>0.73819444444444438</v>
      </c>
      <c r="O3428" s="4" t="str">
        <f>IF(UBER[Drop Date]="NA","No","yes")</f>
        <v>yes</v>
      </c>
      <c r="P3428" s="4">
        <f t="shared" si="161"/>
        <v>5.2777777775190771E-2</v>
      </c>
      <c r="Q3428" s="27">
        <f>IF(UBER[[Trip duration ]]="","",HOUR(P3428)*60 + MINUTE(P3428))</f>
        <v>76</v>
      </c>
      <c r="R3428" s="27"/>
    </row>
    <row r="3429" spans="1:18" x14ac:dyDescent="0.3">
      <c r="A3429" s="1">
        <v>3442</v>
      </c>
      <c r="B3429" s="1" t="s">
        <v>8</v>
      </c>
      <c r="C3429" s="1" t="s">
        <v>6</v>
      </c>
      <c r="D3429" s="1" t="str">
        <f t="shared" si="159"/>
        <v>No</v>
      </c>
      <c r="E3429" s="1" t="s">
        <v>7</v>
      </c>
      <c r="F3429" s="2">
        <f>UBER[[#This Row],[Request Date]]+UBER[[#This Row],[Request Time]]</f>
        <v>42564.686805555553</v>
      </c>
      <c r="G3429" s="3">
        <v>42564</v>
      </c>
      <c r="H3429" s="4">
        <v>0.68680555555555556</v>
      </c>
      <c r="I3429" s="27">
        <f>HOUR(UBER[[#This Row],[Request Timestamp]])</f>
        <v>16</v>
      </c>
      <c r="J3429" s="4" t="str">
        <f t="shared" si="160"/>
        <v>Afternoon</v>
      </c>
      <c r="K3429" s="4" t="str">
        <f>TEXT(UBER[[#This Row],[Request Date]],"dddd")</f>
        <v>Wednesday</v>
      </c>
      <c r="L3429" s="2" t="str">
        <f>IF(OR(UBER[Drop Date]="NA", UBER[Drop Time]="NA"), "NA",M3429+N3429)</f>
        <v>NA</v>
      </c>
      <c r="M3429" s="3" t="s">
        <v>6</v>
      </c>
      <c r="N3429" s="4"/>
      <c r="O3429" s="4" t="str">
        <f>IF(UBER[Drop Date]="NA","No","yes")</f>
        <v>No</v>
      </c>
      <c r="P3429" s="4" t="str">
        <f t="shared" si="161"/>
        <v/>
      </c>
      <c r="Q3429" s="27" t="str">
        <f>IF(UBER[[Trip duration ]]="","",HOUR(P3429)*60 + MINUTE(P3429))</f>
        <v/>
      </c>
      <c r="R3429" s="27"/>
    </row>
    <row r="3430" spans="1:18" x14ac:dyDescent="0.3">
      <c r="A3430" s="1">
        <v>3443</v>
      </c>
      <c r="B3430" s="1" t="s">
        <v>8</v>
      </c>
      <c r="C3430" s="1" t="s">
        <v>6</v>
      </c>
      <c r="D3430" s="1" t="str">
        <f t="shared" si="159"/>
        <v>No</v>
      </c>
      <c r="E3430" s="1" t="s">
        <v>7</v>
      </c>
      <c r="F3430" s="2">
        <f>UBER[[#This Row],[Request Date]]+UBER[[#This Row],[Request Time]]</f>
        <v>42564.690972222219</v>
      </c>
      <c r="G3430" s="3">
        <v>42564</v>
      </c>
      <c r="H3430" s="4">
        <v>0.69097222222222221</v>
      </c>
      <c r="I3430" s="27">
        <f>HOUR(UBER[[#This Row],[Request Timestamp]])</f>
        <v>16</v>
      </c>
      <c r="J3430" s="4" t="str">
        <f t="shared" si="160"/>
        <v>Afternoon</v>
      </c>
      <c r="K3430" s="4" t="str">
        <f>TEXT(UBER[[#This Row],[Request Date]],"dddd")</f>
        <v>Wednesday</v>
      </c>
      <c r="L3430" s="2" t="str">
        <f>IF(OR(UBER[Drop Date]="NA", UBER[Drop Time]="NA"), "NA",M3430+N3430)</f>
        <v>NA</v>
      </c>
      <c r="M3430" s="3" t="s">
        <v>6</v>
      </c>
      <c r="N3430" s="4"/>
      <c r="O3430" s="4" t="str">
        <f>IF(UBER[Drop Date]="NA","No","yes")</f>
        <v>No</v>
      </c>
      <c r="P3430" s="4" t="str">
        <f t="shared" si="161"/>
        <v/>
      </c>
      <c r="Q3430" s="27" t="str">
        <f>IF(UBER[[Trip duration ]]="","",HOUR(P3430)*60 + MINUTE(P3430))</f>
        <v/>
      </c>
      <c r="R3430" s="27"/>
    </row>
    <row r="3431" spans="1:18" x14ac:dyDescent="0.3">
      <c r="A3431" s="1">
        <v>3444</v>
      </c>
      <c r="B3431" s="1" t="s">
        <v>8</v>
      </c>
      <c r="C3431" s="1">
        <v>184</v>
      </c>
      <c r="D3431" s="1" t="str">
        <f t="shared" si="159"/>
        <v>Yes</v>
      </c>
      <c r="E3431" s="1" t="s">
        <v>5</v>
      </c>
      <c r="F3431" s="2">
        <f>UBER[[#This Row],[Request Date]]+UBER[[#This Row],[Request Time]]</f>
        <v>42564.689583333333</v>
      </c>
      <c r="G3431" s="3">
        <v>42564</v>
      </c>
      <c r="H3431" s="4">
        <v>0.68958333333333333</v>
      </c>
      <c r="I3431" s="27">
        <f>HOUR(UBER[[#This Row],[Request Timestamp]])</f>
        <v>16</v>
      </c>
      <c r="J3431" s="4" t="str">
        <f t="shared" si="160"/>
        <v>Afternoon</v>
      </c>
      <c r="K3431" s="4" t="str">
        <f>TEXT(UBER[[#This Row],[Request Date]],"dddd")</f>
        <v>Wednesday</v>
      </c>
      <c r="L3431" s="2">
        <f>IF(OR(UBER[Drop Date]="NA", UBER[Drop Time]="NA"), "NA",M3431+N3431)</f>
        <v>42564.742361111108</v>
      </c>
      <c r="M3431" s="3">
        <v>42564</v>
      </c>
      <c r="N3431" s="4">
        <v>0.74236111111111114</v>
      </c>
      <c r="O3431" s="4" t="str">
        <f>IF(UBER[Drop Date]="NA","No","yes")</f>
        <v>yes</v>
      </c>
      <c r="P3431" s="4">
        <f t="shared" si="161"/>
        <v>5.2777777775190771E-2</v>
      </c>
      <c r="Q3431" s="27">
        <f>IF(UBER[[Trip duration ]]="","",HOUR(P3431)*60 + MINUTE(P3431))</f>
        <v>76</v>
      </c>
      <c r="R3431" s="27"/>
    </row>
    <row r="3432" spans="1:18" x14ac:dyDescent="0.3">
      <c r="A3432" s="1">
        <v>3445</v>
      </c>
      <c r="B3432" s="1" t="s">
        <v>4</v>
      </c>
      <c r="C3432" s="1">
        <v>275</v>
      </c>
      <c r="D3432" s="1" t="str">
        <f t="shared" si="159"/>
        <v>Yes</v>
      </c>
      <c r="E3432" s="1" t="s">
        <v>5</v>
      </c>
      <c r="F3432" s="2">
        <f>UBER[[#This Row],[Request Date]]+UBER[[#This Row],[Request Time]]</f>
        <v>42564.693749999999</v>
      </c>
      <c r="G3432" s="3">
        <v>42564</v>
      </c>
      <c r="H3432" s="4">
        <v>0.69374999999999998</v>
      </c>
      <c r="I3432" s="27">
        <f>HOUR(UBER[[#This Row],[Request Timestamp]])</f>
        <v>16</v>
      </c>
      <c r="J3432" s="4" t="str">
        <f t="shared" si="160"/>
        <v>Afternoon</v>
      </c>
      <c r="K3432" s="4" t="str">
        <f>TEXT(UBER[[#This Row],[Request Date]],"dddd")</f>
        <v>Wednesday</v>
      </c>
      <c r="L3432" s="2">
        <f>IF(OR(UBER[Drop Date]="NA", UBER[Drop Time]="NA"), "NA",M3432+N3432)</f>
        <v>42564.723611111112</v>
      </c>
      <c r="M3432" s="3">
        <v>42564</v>
      </c>
      <c r="N3432" s="4">
        <v>0.72361111111111109</v>
      </c>
      <c r="O3432" s="4" t="str">
        <f>IF(UBER[Drop Date]="NA","No","yes")</f>
        <v>yes</v>
      </c>
      <c r="P3432" s="4">
        <f t="shared" si="161"/>
        <v>2.9861111113859806E-2</v>
      </c>
      <c r="Q3432" s="27">
        <f>IF(UBER[[Trip duration ]]="","",HOUR(P3432)*60 + MINUTE(P3432))</f>
        <v>43</v>
      </c>
      <c r="R3432" s="27"/>
    </row>
    <row r="3433" spans="1:18" x14ac:dyDescent="0.3">
      <c r="A3433" s="1">
        <v>3446</v>
      </c>
      <c r="B3433" s="1" t="s">
        <v>8</v>
      </c>
      <c r="C3433" s="1">
        <v>214</v>
      </c>
      <c r="D3433" s="1" t="str">
        <f t="shared" si="159"/>
        <v>Yes</v>
      </c>
      <c r="E3433" s="1" t="s">
        <v>9</v>
      </c>
      <c r="F3433" s="2">
        <f>UBER[[#This Row],[Request Date]]+UBER[[#This Row],[Request Time]]</f>
        <v>42564.693749999999</v>
      </c>
      <c r="G3433" s="3">
        <v>42564</v>
      </c>
      <c r="H3433" s="4">
        <v>0.69374999999999998</v>
      </c>
      <c r="I3433" s="27">
        <f>HOUR(UBER[[#This Row],[Request Timestamp]])</f>
        <v>16</v>
      </c>
      <c r="J3433" s="4" t="str">
        <f t="shared" si="160"/>
        <v>Afternoon</v>
      </c>
      <c r="K3433" s="4" t="str">
        <f>TEXT(UBER[[#This Row],[Request Date]],"dddd")</f>
        <v>Wednesday</v>
      </c>
      <c r="L3433" s="2" t="str">
        <f>IF(OR(UBER[Drop Date]="NA", UBER[Drop Time]="NA"), "NA",M3433+N3433)</f>
        <v>NA</v>
      </c>
      <c r="M3433" s="3" t="s">
        <v>6</v>
      </c>
      <c r="N3433" s="4"/>
      <c r="O3433" s="4" t="str">
        <f>IF(UBER[Drop Date]="NA","No","yes")</f>
        <v>No</v>
      </c>
      <c r="P3433" s="4" t="str">
        <f t="shared" si="161"/>
        <v/>
      </c>
      <c r="Q3433" s="27" t="str">
        <f>IF(UBER[[Trip duration ]]="","",HOUR(P3433)*60 + MINUTE(P3433))</f>
        <v/>
      </c>
      <c r="R3433" s="27"/>
    </row>
    <row r="3434" spans="1:18" x14ac:dyDescent="0.3">
      <c r="A3434" s="1">
        <v>3447</v>
      </c>
      <c r="B3434" s="1" t="s">
        <v>8</v>
      </c>
      <c r="C3434" s="1" t="s">
        <v>6</v>
      </c>
      <c r="D3434" s="1" t="str">
        <f t="shared" si="159"/>
        <v>No</v>
      </c>
      <c r="E3434" s="1" t="s">
        <v>7</v>
      </c>
      <c r="F3434" s="2">
        <f>UBER[[#This Row],[Request Date]]+UBER[[#This Row],[Request Time]]</f>
        <v>42564.695833333331</v>
      </c>
      <c r="G3434" s="3">
        <v>42564</v>
      </c>
      <c r="H3434" s="4">
        <v>0.6958333333333333</v>
      </c>
      <c r="I3434" s="27">
        <f>HOUR(UBER[[#This Row],[Request Timestamp]])</f>
        <v>16</v>
      </c>
      <c r="J3434" s="4" t="str">
        <f t="shared" si="160"/>
        <v>Afternoon</v>
      </c>
      <c r="K3434" s="4" t="str">
        <f>TEXT(UBER[[#This Row],[Request Date]],"dddd")</f>
        <v>Wednesday</v>
      </c>
      <c r="L3434" s="2" t="str">
        <f>IF(OR(UBER[Drop Date]="NA", UBER[Drop Time]="NA"), "NA",M3434+N3434)</f>
        <v>NA</v>
      </c>
      <c r="M3434" s="3" t="s">
        <v>6</v>
      </c>
      <c r="N3434" s="4"/>
      <c r="O3434" s="4" t="str">
        <f>IF(UBER[Drop Date]="NA","No","yes")</f>
        <v>No</v>
      </c>
      <c r="P3434" s="4" t="str">
        <f t="shared" si="161"/>
        <v/>
      </c>
      <c r="Q3434" s="27" t="str">
        <f>IF(UBER[[Trip duration ]]="","",HOUR(P3434)*60 + MINUTE(P3434))</f>
        <v/>
      </c>
      <c r="R3434" s="27"/>
    </row>
    <row r="3435" spans="1:18" x14ac:dyDescent="0.3">
      <c r="A3435" s="1">
        <v>3448</v>
      </c>
      <c r="B3435" s="1" t="s">
        <v>8</v>
      </c>
      <c r="C3435" s="1">
        <v>56</v>
      </c>
      <c r="D3435" s="1" t="str">
        <f t="shared" si="159"/>
        <v>Yes</v>
      </c>
      <c r="E3435" s="1" t="s">
        <v>5</v>
      </c>
      <c r="F3435" s="2">
        <f>UBER[[#This Row],[Request Date]]+UBER[[#This Row],[Request Time]]</f>
        <v>42564.694444444445</v>
      </c>
      <c r="G3435" s="3">
        <v>42564</v>
      </c>
      <c r="H3435" s="4">
        <v>0.69444444444444453</v>
      </c>
      <c r="I3435" s="27">
        <f>HOUR(UBER[[#This Row],[Request Timestamp]])</f>
        <v>16</v>
      </c>
      <c r="J3435" s="4" t="str">
        <f t="shared" si="160"/>
        <v>Afternoon</v>
      </c>
      <c r="K3435" s="4" t="str">
        <f>TEXT(UBER[[#This Row],[Request Date]],"dddd")</f>
        <v>Wednesday</v>
      </c>
      <c r="L3435" s="2">
        <f>IF(OR(UBER[Drop Date]="NA", UBER[Drop Time]="NA"), "NA",M3435+N3435)</f>
        <v>42564.732638888891</v>
      </c>
      <c r="M3435" s="3">
        <v>42564</v>
      </c>
      <c r="N3435" s="4">
        <v>0.73263888888888884</v>
      </c>
      <c r="O3435" s="4" t="str">
        <f>IF(UBER[Drop Date]="NA","No","yes")</f>
        <v>yes</v>
      </c>
      <c r="P3435" s="4">
        <f t="shared" si="161"/>
        <v>3.8194444445252884E-2</v>
      </c>
      <c r="Q3435" s="27">
        <f>IF(UBER[[Trip duration ]]="","",HOUR(P3435)*60 + MINUTE(P3435))</f>
        <v>55</v>
      </c>
      <c r="R3435" s="27"/>
    </row>
    <row r="3436" spans="1:18" x14ac:dyDescent="0.3">
      <c r="A3436" s="1">
        <v>3449</v>
      </c>
      <c r="B3436" s="1" t="s">
        <v>8</v>
      </c>
      <c r="C3436" s="1">
        <v>110</v>
      </c>
      <c r="D3436" s="1" t="str">
        <f t="shared" si="159"/>
        <v>Yes</v>
      </c>
      <c r="E3436" s="1" t="s">
        <v>5</v>
      </c>
      <c r="F3436" s="2">
        <f>UBER[[#This Row],[Request Date]]+UBER[[#This Row],[Request Time]]</f>
        <v>42564.702777777777</v>
      </c>
      <c r="G3436" s="3">
        <v>42564</v>
      </c>
      <c r="H3436" s="4">
        <v>0.70277777777777783</v>
      </c>
      <c r="I3436" s="27">
        <f>HOUR(UBER[[#This Row],[Request Timestamp]])</f>
        <v>16</v>
      </c>
      <c r="J3436" s="4" t="str">
        <f t="shared" si="160"/>
        <v>Afternoon</v>
      </c>
      <c r="K3436" s="4" t="str">
        <f>TEXT(UBER[[#This Row],[Request Date]],"dddd")</f>
        <v>Wednesday</v>
      </c>
      <c r="L3436" s="2">
        <f>IF(OR(UBER[Drop Date]="NA", UBER[Drop Time]="NA"), "NA",M3436+N3436)</f>
        <v>42564.722916666666</v>
      </c>
      <c r="M3436" s="3">
        <v>42564</v>
      </c>
      <c r="N3436" s="4">
        <v>0.72291666666666676</v>
      </c>
      <c r="O3436" s="4" t="str">
        <f>IF(UBER[Drop Date]="NA","No","yes")</f>
        <v>yes</v>
      </c>
      <c r="P3436" s="4">
        <f t="shared" si="161"/>
        <v>2.0138888889050577E-2</v>
      </c>
      <c r="Q3436" s="27">
        <f>IF(UBER[[Trip duration ]]="","",HOUR(P3436)*60 + MINUTE(P3436))</f>
        <v>29</v>
      </c>
      <c r="R3436" s="27"/>
    </row>
    <row r="3437" spans="1:18" x14ac:dyDescent="0.3">
      <c r="A3437" s="1">
        <v>3450</v>
      </c>
      <c r="B3437" s="1" t="s">
        <v>4</v>
      </c>
      <c r="C3437" s="1">
        <v>64</v>
      </c>
      <c r="D3437" s="1" t="str">
        <f t="shared" si="159"/>
        <v>Yes</v>
      </c>
      <c r="E3437" s="1" t="s">
        <v>9</v>
      </c>
      <c r="F3437" s="2">
        <f>UBER[[#This Row],[Request Date]]+UBER[[#This Row],[Request Time]]</f>
        <v>42564.700694444444</v>
      </c>
      <c r="G3437" s="3">
        <v>42564</v>
      </c>
      <c r="H3437" s="4">
        <v>0.7006944444444444</v>
      </c>
      <c r="I3437" s="27">
        <f>HOUR(UBER[[#This Row],[Request Timestamp]])</f>
        <v>16</v>
      </c>
      <c r="J3437" s="4" t="str">
        <f t="shared" si="160"/>
        <v>Afternoon</v>
      </c>
      <c r="K3437" s="4" t="str">
        <f>TEXT(UBER[[#This Row],[Request Date]],"dddd")</f>
        <v>Wednesday</v>
      </c>
      <c r="L3437" s="2" t="str">
        <f>IF(OR(UBER[Drop Date]="NA", UBER[Drop Time]="NA"), "NA",M3437+N3437)</f>
        <v>NA</v>
      </c>
      <c r="M3437" s="3" t="s">
        <v>6</v>
      </c>
      <c r="N3437" s="4"/>
      <c r="O3437" s="4" t="str">
        <f>IF(UBER[Drop Date]="NA","No","yes")</f>
        <v>No</v>
      </c>
      <c r="P3437" s="4" t="str">
        <f t="shared" si="161"/>
        <v/>
      </c>
      <c r="Q3437" s="27" t="str">
        <f>IF(UBER[[Trip duration ]]="","",HOUR(P3437)*60 + MINUTE(P3437))</f>
        <v/>
      </c>
      <c r="R3437" s="27"/>
    </row>
    <row r="3438" spans="1:18" x14ac:dyDescent="0.3">
      <c r="A3438" s="1">
        <v>3451</v>
      </c>
      <c r="B3438" s="1" t="s">
        <v>4</v>
      </c>
      <c r="C3438" s="1">
        <v>287</v>
      </c>
      <c r="D3438" s="1" t="str">
        <f t="shared" si="159"/>
        <v>Yes</v>
      </c>
      <c r="E3438" s="1" t="s">
        <v>9</v>
      </c>
      <c r="F3438" s="2">
        <f>UBER[[#This Row],[Request Date]]+UBER[[#This Row],[Request Time]]</f>
        <v>42564.703472222223</v>
      </c>
      <c r="G3438" s="3">
        <v>42564</v>
      </c>
      <c r="H3438" s="4">
        <v>0.70347222222222217</v>
      </c>
      <c r="I3438" s="27">
        <f>HOUR(UBER[[#This Row],[Request Timestamp]])</f>
        <v>16</v>
      </c>
      <c r="J3438" s="4" t="str">
        <f t="shared" si="160"/>
        <v>Afternoon</v>
      </c>
      <c r="K3438" s="4" t="str">
        <f>TEXT(UBER[[#This Row],[Request Date]],"dddd")</f>
        <v>Wednesday</v>
      </c>
      <c r="L3438" s="2" t="str">
        <f>IF(OR(UBER[Drop Date]="NA", UBER[Drop Time]="NA"), "NA",M3438+N3438)</f>
        <v>NA</v>
      </c>
      <c r="M3438" s="3" t="s">
        <v>6</v>
      </c>
      <c r="N3438" s="4"/>
      <c r="O3438" s="4" t="str">
        <f>IF(UBER[Drop Date]="NA","No","yes")</f>
        <v>No</v>
      </c>
      <c r="P3438" s="4" t="str">
        <f t="shared" si="161"/>
        <v/>
      </c>
      <c r="Q3438" s="27" t="str">
        <f>IF(UBER[[Trip duration ]]="","",HOUR(P3438)*60 + MINUTE(P3438))</f>
        <v/>
      </c>
      <c r="R3438" s="27"/>
    </row>
    <row r="3439" spans="1:18" x14ac:dyDescent="0.3">
      <c r="A3439" s="1">
        <v>3452</v>
      </c>
      <c r="B3439" s="1" t="s">
        <v>8</v>
      </c>
      <c r="C3439" s="1">
        <v>186</v>
      </c>
      <c r="D3439" s="1" t="str">
        <f t="shared" si="159"/>
        <v>Yes</v>
      </c>
      <c r="E3439" s="1" t="s">
        <v>5</v>
      </c>
      <c r="F3439" s="2">
        <f>UBER[[#This Row],[Request Date]]+UBER[[#This Row],[Request Time]]</f>
        <v>42564.702777777777</v>
      </c>
      <c r="G3439" s="3">
        <v>42564</v>
      </c>
      <c r="H3439" s="4">
        <v>0.70277777777777783</v>
      </c>
      <c r="I3439" s="27">
        <f>HOUR(UBER[[#This Row],[Request Timestamp]])</f>
        <v>16</v>
      </c>
      <c r="J3439" s="4" t="str">
        <f t="shared" si="160"/>
        <v>Afternoon</v>
      </c>
      <c r="K3439" s="4" t="str">
        <f>TEXT(UBER[[#This Row],[Request Date]],"dddd")</f>
        <v>Wednesday</v>
      </c>
      <c r="L3439" s="2">
        <f>IF(OR(UBER[Drop Date]="NA", UBER[Drop Time]="NA"), "NA",M3439+N3439)</f>
        <v>42564.725694444445</v>
      </c>
      <c r="M3439" s="3">
        <v>42564</v>
      </c>
      <c r="N3439" s="4">
        <v>0.72569444444444453</v>
      </c>
      <c r="O3439" s="4" t="str">
        <f>IF(UBER[Drop Date]="NA","No","yes")</f>
        <v>yes</v>
      </c>
      <c r="P3439" s="4">
        <f t="shared" si="161"/>
        <v>2.2916666668606922E-2</v>
      </c>
      <c r="Q3439" s="27">
        <f>IF(UBER[[Trip duration ]]="","",HOUR(P3439)*60 + MINUTE(P3439))</f>
        <v>33</v>
      </c>
      <c r="R3439" s="27"/>
    </row>
    <row r="3440" spans="1:18" x14ac:dyDescent="0.3">
      <c r="A3440" s="1">
        <v>3453</v>
      </c>
      <c r="B3440" s="1" t="s">
        <v>4</v>
      </c>
      <c r="C3440" s="1">
        <v>200</v>
      </c>
      <c r="D3440" s="1" t="str">
        <f t="shared" si="159"/>
        <v>Yes</v>
      </c>
      <c r="E3440" s="1" t="s">
        <v>5</v>
      </c>
      <c r="F3440" s="2">
        <f>UBER[[#This Row],[Request Date]]+UBER[[#This Row],[Request Time]]</f>
        <v>42564.705555555556</v>
      </c>
      <c r="G3440" s="3">
        <v>42564</v>
      </c>
      <c r="H3440" s="4">
        <v>0.7055555555555556</v>
      </c>
      <c r="I3440" s="27">
        <f>HOUR(UBER[[#This Row],[Request Timestamp]])</f>
        <v>16</v>
      </c>
      <c r="J3440" s="4" t="str">
        <f t="shared" si="160"/>
        <v>Afternoon</v>
      </c>
      <c r="K3440" s="4" t="str">
        <f>TEXT(UBER[[#This Row],[Request Date]],"dddd")</f>
        <v>Wednesday</v>
      </c>
      <c r="L3440" s="2">
        <f>IF(OR(UBER[Drop Date]="NA", UBER[Drop Time]="NA"), "NA",M3440+N3440)</f>
        <v>42564.754861111112</v>
      </c>
      <c r="M3440" s="3">
        <v>42564</v>
      </c>
      <c r="N3440" s="4">
        <v>0.75486111111111109</v>
      </c>
      <c r="O3440" s="4" t="str">
        <f>IF(UBER[Drop Date]="NA","No","yes")</f>
        <v>yes</v>
      </c>
      <c r="P3440" s="4">
        <f t="shared" si="161"/>
        <v>4.9305555556202307E-2</v>
      </c>
      <c r="Q3440" s="27">
        <f>IF(UBER[[Trip duration ]]="","",HOUR(P3440)*60 + MINUTE(P3440))</f>
        <v>71</v>
      </c>
      <c r="R3440" s="27"/>
    </row>
    <row r="3441" spans="1:18" x14ac:dyDescent="0.3">
      <c r="A3441" s="1">
        <v>3454</v>
      </c>
      <c r="B3441" s="1" t="s">
        <v>8</v>
      </c>
      <c r="C3441" s="1">
        <v>85</v>
      </c>
      <c r="D3441" s="1" t="str">
        <f t="shared" si="159"/>
        <v>Yes</v>
      </c>
      <c r="E3441" s="1" t="s">
        <v>5</v>
      </c>
      <c r="F3441" s="2">
        <f>UBER[[#This Row],[Request Date]]+UBER[[#This Row],[Request Time]]</f>
        <v>42564.706250000003</v>
      </c>
      <c r="G3441" s="3">
        <v>42564</v>
      </c>
      <c r="H3441" s="4">
        <v>0.70624999999999993</v>
      </c>
      <c r="I3441" s="27">
        <f>HOUR(UBER[[#This Row],[Request Timestamp]])</f>
        <v>16</v>
      </c>
      <c r="J3441" s="4" t="str">
        <f t="shared" si="160"/>
        <v>Afternoon</v>
      </c>
      <c r="K3441" s="4" t="str">
        <f>TEXT(UBER[[#This Row],[Request Date]],"dddd")</f>
        <v>Wednesday</v>
      </c>
      <c r="L3441" s="2">
        <f>IF(OR(UBER[Drop Date]="NA", UBER[Drop Time]="NA"), "NA",M3441+N3441)</f>
        <v>42564.754861111112</v>
      </c>
      <c r="M3441" s="3">
        <v>42564</v>
      </c>
      <c r="N3441" s="4">
        <v>0.75486111111111109</v>
      </c>
      <c r="O3441" s="4" t="str">
        <f>IF(UBER[Drop Date]="NA","No","yes")</f>
        <v>yes</v>
      </c>
      <c r="P3441" s="4">
        <f t="shared" si="161"/>
        <v>4.8611111109494232E-2</v>
      </c>
      <c r="Q3441" s="27">
        <f>IF(UBER[[Trip duration ]]="","",HOUR(P3441)*60 + MINUTE(P3441))</f>
        <v>70</v>
      </c>
      <c r="R3441" s="27"/>
    </row>
    <row r="3442" spans="1:18" x14ac:dyDescent="0.3">
      <c r="A3442" s="1">
        <v>3455</v>
      </c>
      <c r="B3442" s="1" t="s">
        <v>8</v>
      </c>
      <c r="C3442" s="1">
        <v>250</v>
      </c>
      <c r="D3442" s="1" t="str">
        <f t="shared" si="159"/>
        <v>Yes</v>
      </c>
      <c r="E3442" s="1" t="s">
        <v>5</v>
      </c>
      <c r="F3442" s="2">
        <f>UBER[[#This Row],[Request Date]]+UBER[[#This Row],[Request Time]]</f>
        <v>42564.705555555556</v>
      </c>
      <c r="G3442" s="3">
        <v>42564</v>
      </c>
      <c r="H3442" s="4">
        <v>0.7055555555555556</v>
      </c>
      <c r="I3442" s="27">
        <f>HOUR(UBER[[#This Row],[Request Timestamp]])</f>
        <v>16</v>
      </c>
      <c r="J3442" s="4" t="str">
        <f t="shared" si="160"/>
        <v>Afternoon</v>
      </c>
      <c r="K3442" s="4" t="str">
        <f>TEXT(UBER[[#This Row],[Request Date]],"dddd")</f>
        <v>Wednesday</v>
      </c>
      <c r="L3442" s="2">
        <f>IF(OR(UBER[Drop Date]="NA", UBER[Drop Time]="NA"), "NA",M3442+N3442)</f>
        <v>42564.746527777781</v>
      </c>
      <c r="M3442" s="3">
        <v>42564</v>
      </c>
      <c r="N3442" s="4">
        <v>0.74652777777777779</v>
      </c>
      <c r="O3442" s="4" t="str">
        <f>IF(UBER[Drop Date]="NA","No","yes")</f>
        <v>yes</v>
      </c>
      <c r="P3442" s="4">
        <f t="shared" si="161"/>
        <v>4.0972222224809229E-2</v>
      </c>
      <c r="Q3442" s="27">
        <f>IF(UBER[[Trip duration ]]="","",HOUR(P3442)*60 + MINUTE(P3442))</f>
        <v>59</v>
      </c>
      <c r="R3442" s="27"/>
    </row>
    <row r="3443" spans="1:18" x14ac:dyDescent="0.3">
      <c r="A3443" s="1">
        <v>3456</v>
      </c>
      <c r="B3443" s="1" t="s">
        <v>4</v>
      </c>
      <c r="C3443" s="1">
        <v>65</v>
      </c>
      <c r="D3443" s="1" t="str">
        <f t="shared" si="159"/>
        <v>Yes</v>
      </c>
      <c r="E3443" s="1" t="s">
        <v>5</v>
      </c>
      <c r="F3443" s="2">
        <f>UBER[[#This Row],[Request Date]]+UBER[[#This Row],[Request Time]]</f>
        <v>42564.707638888889</v>
      </c>
      <c r="G3443" s="3">
        <v>42564</v>
      </c>
      <c r="H3443" s="4">
        <v>0.70763888888888893</v>
      </c>
      <c r="I3443" s="27">
        <f>HOUR(UBER[[#This Row],[Request Timestamp]])</f>
        <v>16</v>
      </c>
      <c r="J3443" s="4" t="str">
        <f t="shared" si="160"/>
        <v>Afternoon</v>
      </c>
      <c r="K3443" s="4" t="str">
        <f>TEXT(UBER[[#This Row],[Request Date]],"dddd")</f>
        <v>Wednesday</v>
      </c>
      <c r="L3443" s="2">
        <f>IF(OR(UBER[Drop Date]="NA", UBER[Drop Time]="NA"), "NA",M3443+N3443)</f>
        <v>42564.740972222222</v>
      </c>
      <c r="M3443" s="3">
        <v>42564</v>
      </c>
      <c r="N3443" s="4">
        <v>0.74097222222222225</v>
      </c>
      <c r="O3443" s="4" t="str">
        <f>IF(UBER[Drop Date]="NA","No","yes")</f>
        <v>yes</v>
      </c>
      <c r="P3443" s="4">
        <f t="shared" si="161"/>
        <v>3.3333333332848269E-2</v>
      </c>
      <c r="Q3443" s="27">
        <f>IF(UBER[[Trip duration ]]="","",HOUR(P3443)*60 + MINUTE(P3443))</f>
        <v>48</v>
      </c>
      <c r="R3443" s="27"/>
    </row>
    <row r="3444" spans="1:18" x14ac:dyDescent="0.3">
      <c r="A3444" s="1">
        <v>3457</v>
      </c>
      <c r="B3444" s="1" t="s">
        <v>4</v>
      </c>
      <c r="C3444" s="1">
        <v>170</v>
      </c>
      <c r="D3444" s="1" t="str">
        <f t="shared" si="159"/>
        <v>Yes</v>
      </c>
      <c r="E3444" s="1" t="s">
        <v>9</v>
      </c>
      <c r="F3444" s="2">
        <f>UBER[[#This Row],[Request Date]]+UBER[[#This Row],[Request Time]]</f>
        <v>42564.708333333336</v>
      </c>
      <c r="G3444" s="3">
        <v>42564</v>
      </c>
      <c r="H3444" s="4">
        <v>0.70833333333333337</v>
      </c>
      <c r="I3444" s="27">
        <f>HOUR(UBER[[#This Row],[Request Timestamp]])</f>
        <v>17</v>
      </c>
      <c r="J3444" s="4" t="str">
        <f t="shared" si="160"/>
        <v>Evening</v>
      </c>
      <c r="K3444" s="4" t="str">
        <f>TEXT(UBER[[#This Row],[Request Date]],"dddd")</f>
        <v>Wednesday</v>
      </c>
      <c r="L3444" s="2" t="str">
        <f>IF(OR(UBER[Drop Date]="NA", UBER[Drop Time]="NA"), "NA",M3444+N3444)</f>
        <v>NA</v>
      </c>
      <c r="M3444" s="3" t="s">
        <v>6</v>
      </c>
      <c r="N3444" s="4"/>
      <c r="O3444" s="4" t="str">
        <f>IF(UBER[Drop Date]="NA","No","yes")</f>
        <v>No</v>
      </c>
      <c r="P3444" s="4" t="str">
        <f t="shared" si="161"/>
        <v/>
      </c>
      <c r="Q3444" s="27" t="str">
        <f>IF(UBER[[Trip duration ]]="","",HOUR(P3444)*60 + MINUTE(P3444))</f>
        <v/>
      </c>
      <c r="R3444" s="27"/>
    </row>
    <row r="3445" spans="1:18" x14ac:dyDescent="0.3">
      <c r="A3445" s="1">
        <v>3458</v>
      </c>
      <c r="B3445" s="1" t="s">
        <v>8</v>
      </c>
      <c r="C3445" s="1">
        <v>283</v>
      </c>
      <c r="D3445" s="1" t="str">
        <f t="shared" si="159"/>
        <v>Yes</v>
      </c>
      <c r="E3445" s="1" t="s">
        <v>5</v>
      </c>
      <c r="F3445" s="2">
        <f>UBER[[#This Row],[Request Date]]+UBER[[#This Row],[Request Time]]</f>
        <v>42564.711111111108</v>
      </c>
      <c r="G3445" s="3">
        <v>42564</v>
      </c>
      <c r="H3445" s="4">
        <v>0.71111111111111114</v>
      </c>
      <c r="I3445" s="27">
        <f>HOUR(UBER[[#This Row],[Request Timestamp]])</f>
        <v>17</v>
      </c>
      <c r="J3445" s="4" t="str">
        <f t="shared" si="160"/>
        <v>Evening</v>
      </c>
      <c r="K3445" s="4" t="str">
        <f>TEXT(UBER[[#This Row],[Request Date]],"dddd")</f>
        <v>Wednesday</v>
      </c>
      <c r="L3445" s="2">
        <f>IF(OR(UBER[Drop Date]="NA", UBER[Drop Time]="NA"), "NA",M3445+N3445)</f>
        <v>42564.751388888886</v>
      </c>
      <c r="M3445" s="3">
        <v>42564</v>
      </c>
      <c r="N3445" s="4">
        <v>0.75138888888888899</v>
      </c>
      <c r="O3445" s="4" t="str">
        <f>IF(UBER[Drop Date]="NA","No","yes")</f>
        <v>yes</v>
      </c>
      <c r="P3445" s="4">
        <f t="shared" si="161"/>
        <v>4.0277777778101154E-2</v>
      </c>
      <c r="Q3445" s="27">
        <f>IF(UBER[[Trip duration ]]="","",HOUR(P3445)*60 + MINUTE(P3445))</f>
        <v>58</v>
      </c>
      <c r="R3445" s="27"/>
    </row>
    <row r="3446" spans="1:18" x14ac:dyDescent="0.3">
      <c r="A3446" s="1">
        <v>3459</v>
      </c>
      <c r="B3446" s="1" t="s">
        <v>4</v>
      </c>
      <c r="C3446" s="1">
        <v>9</v>
      </c>
      <c r="D3446" s="1" t="str">
        <f t="shared" si="159"/>
        <v>Yes</v>
      </c>
      <c r="E3446" s="1" t="s">
        <v>5</v>
      </c>
      <c r="F3446" s="2">
        <f>UBER[[#This Row],[Request Date]]+UBER[[#This Row],[Request Time]]</f>
        <v>42564.710416666669</v>
      </c>
      <c r="G3446" s="3">
        <v>42564</v>
      </c>
      <c r="H3446" s="4">
        <v>0.7104166666666667</v>
      </c>
      <c r="I3446" s="27">
        <f>HOUR(UBER[[#This Row],[Request Timestamp]])</f>
        <v>17</v>
      </c>
      <c r="J3446" s="4" t="str">
        <f t="shared" si="160"/>
        <v>Evening</v>
      </c>
      <c r="K3446" s="4" t="str">
        <f>TEXT(UBER[[#This Row],[Request Date]],"dddd")</f>
        <v>Wednesday</v>
      </c>
      <c r="L3446" s="2">
        <f>IF(OR(UBER[Drop Date]="NA", UBER[Drop Time]="NA"), "NA",M3446+N3446)</f>
        <v>42564.729861111111</v>
      </c>
      <c r="M3446" s="3">
        <v>42564</v>
      </c>
      <c r="N3446" s="4">
        <v>0.72986111111111107</v>
      </c>
      <c r="O3446" s="4" t="str">
        <f>IF(UBER[Drop Date]="NA","No","yes")</f>
        <v>yes</v>
      </c>
      <c r="P3446" s="4">
        <f t="shared" si="161"/>
        <v>1.9444444442342501E-2</v>
      </c>
      <c r="Q3446" s="27">
        <f>IF(UBER[[Trip duration ]]="","",HOUR(P3446)*60 + MINUTE(P3446))</f>
        <v>28</v>
      </c>
      <c r="R3446" s="27"/>
    </row>
    <row r="3447" spans="1:18" x14ac:dyDescent="0.3">
      <c r="A3447" s="1">
        <v>3460</v>
      </c>
      <c r="B3447" s="1" t="s">
        <v>8</v>
      </c>
      <c r="C3447" s="1">
        <v>229</v>
      </c>
      <c r="D3447" s="1" t="str">
        <f t="shared" si="159"/>
        <v>Yes</v>
      </c>
      <c r="E3447" s="1" t="s">
        <v>5</v>
      </c>
      <c r="F3447" s="2">
        <f>UBER[[#This Row],[Request Date]]+UBER[[#This Row],[Request Time]]</f>
        <v>42564.713888888888</v>
      </c>
      <c r="G3447" s="3">
        <v>42564</v>
      </c>
      <c r="H3447" s="4">
        <v>0.71388888888888891</v>
      </c>
      <c r="I3447" s="27">
        <f>HOUR(UBER[[#This Row],[Request Timestamp]])</f>
        <v>17</v>
      </c>
      <c r="J3447" s="4" t="str">
        <f t="shared" si="160"/>
        <v>Evening</v>
      </c>
      <c r="K3447" s="4" t="str">
        <f>TEXT(UBER[[#This Row],[Request Date]],"dddd")</f>
        <v>Wednesday</v>
      </c>
      <c r="L3447" s="2">
        <f>IF(OR(UBER[Drop Date]="NA", UBER[Drop Time]="NA"), "NA",M3447+N3447)</f>
        <v>42564.734027777777</v>
      </c>
      <c r="M3447" s="3">
        <v>42564</v>
      </c>
      <c r="N3447" s="4">
        <v>0.73402777777777783</v>
      </c>
      <c r="O3447" s="4" t="str">
        <f>IF(UBER[Drop Date]="NA","No","yes")</f>
        <v>yes</v>
      </c>
      <c r="P3447" s="4">
        <f t="shared" si="161"/>
        <v>2.0138888889050577E-2</v>
      </c>
      <c r="Q3447" s="27">
        <f>IF(UBER[[Trip duration ]]="","",HOUR(P3447)*60 + MINUTE(P3447))</f>
        <v>29</v>
      </c>
      <c r="R3447" s="27"/>
    </row>
    <row r="3448" spans="1:18" x14ac:dyDescent="0.3">
      <c r="A3448" s="1">
        <v>3461</v>
      </c>
      <c r="B3448" s="1" t="s">
        <v>4</v>
      </c>
      <c r="C3448" s="1">
        <v>165</v>
      </c>
      <c r="D3448" s="1" t="str">
        <f t="shared" si="159"/>
        <v>Yes</v>
      </c>
      <c r="E3448" s="1" t="s">
        <v>5</v>
      </c>
      <c r="F3448" s="2">
        <f>UBER[[#This Row],[Request Date]]+UBER[[#This Row],[Request Time]]</f>
        <v>42564.711111111108</v>
      </c>
      <c r="G3448" s="3">
        <v>42564</v>
      </c>
      <c r="H3448" s="4">
        <v>0.71111111111111114</v>
      </c>
      <c r="I3448" s="27">
        <f>HOUR(UBER[[#This Row],[Request Timestamp]])</f>
        <v>17</v>
      </c>
      <c r="J3448" s="4" t="str">
        <f t="shared" si="160"/>
        <v>Evening</v>
      </c>
      <c r="K3448" s="4" t="str">
        <f>TEXT(UBER[[#This Row],[Request Date]],"dddd")</f>
        <v>Wednesday</v>
      </c>
      <c r="L3448" s="2">
        <f>IF(OR(UBER[Drop Date]="NA", UBER[Drop Time]="NA"), "NA",M3448+N3448)</f>
        <v>42564.754861111112</v>
      </c>
      <c r="M3448" s="3">
        <v>42564</v>
      </c>
      <c r="N3448" s="4">
        <v>0.75486111111111109</v>
      </c>
      <c r="O3448" s="4" t="str">
        <f>IF(UBER[Drop Date]="NA","No","yes")</f>
        <v>yes</v>
      </c>
      <c r="P3448" s="4">
        <f t="shared" si="161"/>
        <v>4.3750000004365575E-2</v>
      </c>
      <c r="Q3448" s="27">
        <f>IF(UBER[[Trip duration ]]="","",HOUR(P3448)*60 + MINUTE(P3448))</f>
        <v>63</v>
      </c>
      <c r="R3448" s="27"/>
    </row>
    <row r="3449" spans="1:18" x14ac:dyDescent="0.3">
      <c r="A3449" s="1">
        <v>3462</v>
      </c>
      <c r="B3449" s="1" t="s">
        <v>4</v>
      </c>
      <c r="C3449" s="1">
        <v>190</v>
      </c>
      <c r="D3449" s="1" t="str">
        <f t="shared" si="159"/>
        <v>Yes</v>
      </c>
      <c r="E3449" s="1" t="s">
        <v>5</v>
      </c>
      <c r="F3449" s="2">
        <f>UBER[[#This Row],[Request Date]]+UBER[[#This Row],[Request Time]]</f>
        <v>42564.715277777781</v>
      </c>
      <c r="G3449" s="3">
        <v>42564</v>
      </c>
      <c r="H3449" s="4">
        <v>0.71527777777777779</v>
      </c>
      <c r="I3449" s="27">
        <f>HOUR(UBER[[#This Row],[Request Timestamp]])</f>
        <v>17</v>
      </c>
      <c r="J3449" s="4" t="str">
        <f t="shared" si="160"/>
        <v>Evening</v>
      </c>
      <c r="K3449" s="4" t="str">
        <f>TEXT(UBER[[#This Row],[Request Date]],"dddd")</f>
        <v>Wednesday</v>
      </c>
      <c r="L3449" s="2">
        <f>IF(OR(UBER[Drop Date]="NA", UBER[Drop Time]="NA"), "NA",M3449+N3449)</f>
        <v>42564.744444444441</v>
      </c>
      <c r="M3449" s="3">
        <v>42564</v>
      </c>
      <c r="N3449" s="4">
        <v>0.74444444444444446</v>
      </c>
      <c r="O3449" s="4" t="str">
        <f>IF(UBER[Drop Date]="NA","No","yes")</f>
        <v>yes</v>
      </c>
      <c r="P3449" s="4">
        <f t="shared" si="161"/>
        <v>2.9166666659875773E-2</v>
      </c>
      <c r="Q3449" s="27">
        <f>IF(UBER[[Trip duration ]]="","",HOUR(P3449)*60 + MINUTE(P3449))</f>
        <v>42</v>
      </c>
      <c r="R3449" s="27"/>
    </row>
    <row r="3450" spans="1:18" x14ac:dyDescent="0.3">
      <c r="A3450" s="1">
        <v>3463</v>
      </c>
      <c r="B3450" s="1" t="s">
        <v>4</v>
      </c>
      <c r="C3450" s="1" t="s">
        <v>6</v>
      </c>
      <c r="D3450" s="1" t="str">
        <f t="shared" si="159"/>
        <v>No</v>
      </c>
      <c r="E3450" s="1" t="s">
        <v>7</v>
      </c>
      <c r="F3450" s="2">
        <f>UBER[[#This Row],[Request Date]]+UBER[[#This Row],[Request Time]]</f>
        <v>42564.713888888888</v>
      </c>
      <c r="G3450" s="3">
        <v>42564</v>
      </c>
      <c r="H3450" s="4">
        <v>0.71388888888888891</v>
      </c>
      <c r="I3450" s="27">
        <f>HOUR(UBER[[#This Row],[Request Timestamp]])</f>
        <v>17</v>
      </c>
      <c r="J3450" s="4" t="str">
        <f t="shared" si="160"/>
        <v>Evening</v>
      </c>
      <c r="K3450" s="4" t="str">
        <f>TEXT(UBER[[#This Row],[Request Date]],"dddd")</f>
        <v>Wednesday</v>
      </c>
      <c r="L3450" s="2" t="str">
        <f>IF(OR(UBER[Drop Date]="NA", UBER[Drop Time]="NA"), "NA",M3450+N3450)</f>
        <v>NA</v>
      </c>
      <c r="M3450" s="3" t="s">
        <v>6</v>
      </c>
      <c r="N3450" s="4"/>
      <c r="O3450" s="4" t="str">
        <f>IF(UBER[Drop Date]="NA","No","yes")</f>
        <v>No</v>
      </c>
      <c r="P3450" s="4" t="str">
        <f t="shared" si="161"/>
        <v/>
      </c>
      <c r="Q3450" s="27" t="str">
        <f>IF(UBER[[Trip duration ]]="","",HOUR(P3450)*60 + MINUTE(P3450))</f>
        <v/>
      </c>
      <c r="R3450" s="27"/>
    </row>
    <row r="3451" spans="1:18" x14ac:dyDescent="0.3">
      <c r="A3451" s="1">
        <v>3464</v>
      </c>
      <c r="B3451" s="1" t="s">
        <v>4</v>
      </c>
      <c r="C3451" s="1" t="s">
        <v>6</v>
      </c>
      <c r="D3451" s="1" t="str">
        <f t="shared" si="159"/>
        <v>No</v>
      </c>
      <c r="E3451" s="1" t="s">
        <v>7</v>
      </c>
      <c r="F3451" s="2">
        <f>UBER[[#This Row],[Request Date]]+UBER[[#This Row],[Request Time]]</f>
        <v>42564.71597222222</v>
      </c>
      <c r="G3451" s="3">
        <v>42564</v>
      </c>
      <c r="H3451" s="4">
        <v>0.71597222222222223</v>
      </c>
      <c r="I3451" s="27">
        <f>HOUR(UBER[[#This Row],[Request Timestamp]])</f>
        <v>17</v>
      </c>
      <c r="J3451" s="4" t="str">
        <f t="shared" si="160"/>
        <v>Evening</v>
      </c>
      <c r="K3451" s="4" t="str">
        <f>TEXT(UBER[[#This Row],[Request Date]],"dddd")</f>
        <v>Wednesday</v>
      </c>
      <c r="L3451" s="2" t="str">
        <f>IF(OR(UBER[Drop Date]="NA", UBER[Drop Time]="NA"), "NA",M3451+N3451)</f>
        <v>NA</v>
      </c>
      <c r="M3451" s="3" t="s">
        <v>6</v>
      </c>
      <c r="N3451" s="4"/>
      <c r="O3451" s="4" t="str">
        <f>IF(UBER[Drop Date]="NA","No","yes")</f>
        <v>No</v>
      </c>
      <c r="P3451" s="4" t="str">
        <f t="shared" si="161"/>
        <v/>
      </c>
      <c r="Q3451" s="27" t="str">
        <f>IF(UBER[[Trip duration ]]="","",HOUR(P3451)*60 + MINUTE(P3451))</f>
        <v/>
      </c>
      <c r="R3451" s="27"/>
    </row>
    <row r="3452" spans="1:18" x14ac:dyDescent="0.3">
      <c r="A3452" s="1">
        <v>3465</v>
      </c>
      <c r="B3452" s="1" t="s">
        <v>8</v>
      </c>
      <c r="C3452" s="1">
        <v>170</v>
      </c>
      <c r="D3452" s="1" t="str">
        <f t="shared" si="159"/>
        <v>Yes</v>
      </c>
      <c r="E3452" s="1" t="s">
        <v>5</v>
      </c>
      <c r="F3452" s="2">
        <f>UBER[[#This Row],[Request Date]]+UBER[[#This Row],[Request Time]]</f>
        <v>42564.716666666667</v>
      </c>
      <c r="G3452" s="3">
        <v>42564</v>
      </c>
      <c r="H3452" s="4">
        <v>0.71666666666666667</v>
      </c>
      <c r="I3452" s="27">
        <f>HOUR(UBER[[#This Row],[Request Timestamp]])</f>
        <v>17</v>
      </c>
      <c r="J3452" s="4" t="str">
        <f t="shared" si="160"/>
        <v>Evening</v>
      </c>
      <c r="K3452" s="4" t="str">
        <f>TEXT(UBER[[#This Row],[Request Date]],"dddd")</f>
        <v>Wednesday</v>
      </c>
      <c r="L3452" s="2">
        <f>IF(OR(UBER[Drop Date]="NA", UBER[Drop Time]="NA"), "NA",M3452+N3452)</f>
        <v>42564.752083333333</v>
      </c>
      <c r="M3452" s="3">
        <v>42564</v>
      </c>
      <c r="N3452" s="4">
        <v>0.75208333333333333</v>
      </c>
      <c r="O3452" s="4" t="str">
        <f>IF(UBER[Drop Date]="NA","No","yes")</f>
        <v>yes</v>
      </c>
      <c r="P3452" s="4">
        <f t="shared" si="161"/>
        <v>3.5416666665696539E-2</v>
      </c>
      <c r="Q3452" s="27">
        <f>IF(UBER[[Trip duration ]]="","",HOUR(P3452)*60 + MINUTE(P3452))</f>
        <v>51</v>
      </c>
      <c r="R3452" s="27"/>
    </row>
    <row r="3453" spans="1:18" x14ac:dyDescent="0.3">
      <c r="A3453" s="1">
        <v>3466</v>
      </c>
      <c r="B3453" s="1" t="s">
        <v>8</v>
      </c>
      <c r="C3453" s="1">
        <v>217</v>
      </c>
      <c r="D3453" s="1" t="str">
        <f t="shared" si="159"/>
        <v>Yes</v>
      </c>
      <c r="E3453" s="1" t="s">
        <v>5</v>
      </c>
      <c r="F3453" s="2">
        <f>UBER[[#This Row],[Request Date]]+UBER[[#This Row],[Request Time]]</f>
        <v>42564.716666666667</v>
      </c>
      <c r="G3453" s="3">
        <v>42564</v>
      </c>
      <c r="H3453" s="4">
        <v>0.71666666666666667</v>
      </c>
      <c r="I3453" s="27">
        <f>HOUR(UBER[[#This Row],[Request Timestamp]])</f>
        <v>17</v>
      </c>
      <c r="J3453" s="4" t="str">
        <f t="shared" si="160"/>
        <v>Evening</v>
      </c>
      <c r="K3453" s="4" t="str">
        <f>TEXT(UBER[[#This Row],[Request Date]],"dddd")</f>
        <v>Wednesday</v>
      </c>
      <c r="L3453" s="2">
        <f>IF(OR(UBER[Drop Date]="NA", UBER[Drop Time]="NA"), "NA",M3453+N3453)</f>
        <v>42564.749305555553</v>
      </c>
      <c r="M3453" s="3">
        <v>42564</v>
      </c>
      <c r="N3453" s="4">
        <v>0.74930555555555556</v>
      </c>
      <c r="O3453" s="4" t="str">
        <f>IF(UBER[Drop Date]="NA","No","yes")</f>
        <v>yes</v>
      </c>
      <c r="P3453" s="4">
        <f t="shared" si="161"/>
        <v>3.2638888886140194E-2</v>
      </c>
      <c r="Q3453" s="27">
        <f>IF(UBER[[Trip duration ]]="","",HOUR(P3453)*60 + MINUTE(P3453))</f>
        <v>47</v>
      </c>
      <c r="R3453" s="27"/>
    </row>
    <row r="3454" spans="1:18" x14ac:dyDescent="0.3">
      <c r="A3454" s="1">
        <v>3467</v>
      </c>
      <c r="B3454" s="1" t="s">
        <v>4</v>
      </c>
      <c r="C3454" s="1" t="s">
        <v>6</v>
      </c>
      <c r="D3454" s="1" t="str">
        <f t="shared" si="159"/>
        <v>No</v>
      </c>
      <c r="E3454" s="1" t="s">
        <v>7</v>
      </c>
      <c r="F3454" s="2">
        <f>UBER[[#This Row],[Request Date]]+UBER[[#This Row],[Request Time]]</f>
        <v>42564.72152777778</v>
      </c>
      <c r="G3454" s="3">
        <v>42564</v>
      </c>
      <c r="H3454" s="4">
        <v>0.72152777777777777</v>
      </c>
      <c r="I3454" s="27">
        <f>HOUR(UBER[[#This Row],[Request Timestamp]])</f>
        <v>17</v>
      </c>
      <c r="J3454" s="4" t="str">
        <f t="shared" si="160"/>
        <v>Evening</v>
      </c>
      <c r="K3454" s="4" t="str">
        <f>TEXT(UBER[[#This Row],[Request Date]],"dddd")</f>
        <v>Wednesday</v>
      </c>
      <c r="L3454" s="2" t="str">
        <f>IF(OR(UBER[Drop Date]="NA", UBER[Drop Time]="NA"), "NA",M3454+N3454)</f>
        <v>NA</v>
      </c>
      <c r="M3454" s="3" t="s">
        <v>6</v>
      </c>
      <c r="N3454" s="4"/>
      <c r="O3454" s="4" t="str">
        <f>IF(UBER[Drop Date]="NA","No","yes")</f>
        <v>No</v>
      </c>
      <c r="P3454" s="4" t="str">
        <f t="shared" si="161"/>
        <v/>
      </c>
      <c r="Q3454" s="27" t="str">
        <f>IF(UBER[[Trip duration ]]="","",HOUR(P3454)*60 + MINUTE(P3454))</f>
        <v/>
      </c>
      <c r="R3454" s="27"/>
    </row>
    <row r="3455" spans="1:18" x14ac:dyDescent="0.3">
      <c r="A3455" s="1">
        <v>3468</v>
      </c>
      <c r="B3455" s="1" t="s">
        <v>8</v>
      </c>
      <c r="C3455" s="1">
        <v>80</v>
      </c>
      <c r="D3455" s="1" t="str">
        <f t="shared" si="159"/>
        <v>Yes</v>
      </c>
      <c r="E3455" s="1" t="s">
        <v>5</v>
      </c>
      <c r="F3455" s="2">
        <f>UBER[[#This Row],[Request Date]]+UBER[[#This Row],[Request Time]]</f>
        <v>42564.713888888888</v>
      </c>
      <c r="G3455" s="3">
        <v>42564</v>
      </c>
      <c r="H3455" s="4">
        <v>0.71388888888888891</v>
      </c>
      <c r="I3455" s="27">
        <f>HOUR(UBER[[#This Row],[Request Timestamp]])</f>
        <v>17</v>
      </c>
      <c r="J3455" s="4" t="str">
        <f t="shared" si="160"/>
        <v>Evening</v>
      </c>
      <c r="K3455" s="4" t="str">
        <f>TEXT(UBER[[#This Row],[Request Date]],"dddd")</f>
        <v>Wednesday</v>
      </c>
      <c r="L3455" s="2">
        <f>IF(OR(UBER[Drop Date]="NA", UBER[Drop Time]="NA"), "NA",M3455+N3455)</f>
        <v>42564.740277777775</v>
      </c>
      <c r="M3455" s="3">
        <v>42564</v>
      </c>
      <c r="N3455" s="4">
        <v>0.7402777777777777</v>
      </c>
      <c r="O3455" s="4" t="str">
        <f>IF(UBER[Drop Date]="NA","No","yes")</f>
        <v>yes</v>
      </c>
      <c r="P3455" s="4">
        <f t="shared" si="161"/>
        <v>2.6388888887595385E-2</v>
      </c>
      <c r="Q3455" s="27">
        <f>IF(UBER[[Trip duration ]]="","",HOUR(P3455)*60 + MINUTE(P3455))</f>
        <v>38</v>
      </c>
      <c r="R3455" s="27"/>
    </row>
    <row r="3456" spans="1:18" x14ac:dyDescent="0.3">
      <c r="A3456" s="1">
        <v>3469</v>
      </c>
      <c r="B3456" s="1" t="s">
        <v>4</v>
      </c>
      <c r="C3456" s="1">
        <v>227</v>
      </c>
      <c r="D3456" s="1" t="str">
        <f t="shared" si="159"/>
        <v>Yes</v>
      </c>
      <c r="E3456" s="1" t="s">
        <v>5</v>
      </c>
      <c r="F3456" s="2">
        <f>UBER[[#This Row],[Request Date]]+UBER[[#This Row],[Request Time]]</f>
        <v>42564.718055555553</v>
      </c>
      <c r="G3456" s="3">
        <v>42564</v>
      </c>
      <c r="H3456" s="4">
        <v>0.71805555555555556</v>
      </c>
      <c r="I3456" s="27">
        <f>HOUR(UBER[[#This Row],[Request Timestamp]])</f>
        <v>17</v>
      </c>
      <c r="J3456" s="4" t="str">
        <f t="shared" si="160"/>
        <v>Evening</v>
      </c>
      <c r="K3456" s="4" t="str">
        <f>TEXT(UBER[[#This Row],[Request Date]],"dddd")</f>
        <v>Wednesday</v>
      </c>
      <c r="L3456" s="2">
        <f>IF(OR(UBER[Drop Date]="NA", UBER[Drop Time]="NA"), "NA",M3456+N3456)</f>
        <v>42564.762499999997</v>
      </c>
      <c r="M3456" s="3">
        <v>42564</v>
      </c>
      <c r="N3456" s="4">
        <v>0.76250000000000007</v>
      </c>
      <c r="O3456" s="4" t="str">
        <f>IF(UBER[Drop Date]="NA","No","yes")</f>
        <v>yes</v>
      </c>
      <c r="P3456" s="4">
        <f t="shared" si="161"/>
        <v>4.4444444443797693E-2</v>
      </c>
      <c r="Q3456" s="27">
        <f>IF(UBER[[Trip duration ]]="","",HOUR(P3456)*60 + MINUTE(P3456))</f>
        <v>64</v>
      </c>
      <c r="R3456" s="27"/>
    </row>
    <row r="3457" spans="1:18" x14ac:dyDescent="0.3">
      <c r="A3457" s="1">
        <v>3470</v>
      </c>
      <c r="B3457" s="1" t="s">
        <v>4</v>
      </c>
      <c r="C3457" s="1" t="s">
        <v>6</v>
      </c>
      <c r="D3457" s="1" t="str">
        <f t="shared" si="159"/>
        <v>No</v>
      </c>
      <c r="E3457" s="1" t="s">
        <v>7</v>
      </c>
      <c r="F3457" s="2">
        <f>UBER[[#This Row],[Request Date]]+UBER[[#This Row],[Request Time]]</f>
        <v>42564.71875</v>
      </c>
      <c r="G3457" s="3">
        <v>42564</v>
      </c>
      <c r="H3457" s="4">
        <v>0.71875</v>
      </c>
      <c r="I3457" s="27">
        <f>HOUR(UBER[[#This Row],[Request Timestamp]])</f>
        <v>17</v>
      </c>
      <c r="J3457" s="4" t="str">
        <f t="shared" si="160"/>
        <v>Evening</v>
      </c>
      <c r="K3457" s="4" t="str">
        <f>TEXT(UBER[[#This Row],[Request Date]],"dddd")</f>
        <v>Wednesday</v>
      </c>
      <c r="L3457" s="2" t="str">
        <f>IF(OR(UBER[Drop Date]="NA", UBER[Drop Time]="NA"), "NA",M3457+N3457)</f>
        <v>NA</v>
      </c>
      <c r="M3457" s="3" t="s">
        <v>6</v>
      </c>
      <c r="N3457" s="4"/>
      <c r="O3457" s="4" t="str">
        <f>IF(UBER[Drop Date]="NA","No","yes")</f>
        <v>No</v>
      </c>
      <c r="P3457" s="4" t="str">
        <f t="shared" si="161"/>
        <v/>
      </c>
      <c r="Q3457" s="27" t="str">
        <f>IF(UBER[[Trip duration ]]="","",HOUR(P3457)*60 + MINUTE(P3457))</f>
        <v/>
      </c>
      <c r="R3457" s="27"/>
    </row>
    <row r="3458" spans="1:18" x14ac:dyDescent="0.3">
      <c r="A3458" s="1">
        <v>3471</v>
      </c>
      <c r="B3458" s="1" t="s">
        <v>4</v>
      </c>
      <c r="C3458" s="1">
        <v>136</v>
      </c>
      <c r="D3458" s="1" t="str">
        <f t="shared" ref="D3458:D3521" si="162">IF(C:C="NA","No","Yes")</f>
        <v>Yes</v>
      </c>
      <c r="E3458" s="1" t="s">
        <v>5</v>
      </c>
      <c r="F3458" s="2">
        <f>UBER[[#This Row],[Request Date]]+UBER[[#This Row],[Request Time]]</f>
        <v>42564.717361111114</v>
      </c>
      <c r="G3458" s="3">
        <v>42564</v>
      </c>
      <c r="H3458" s="4">
        <v>0.71736111111111101</v>
      </c>
      <c r="I3458" s="27">
        <f>HOUR(UBER[[#This Row],[Request Timestamp]])</f>
        <v>17</v>
      </c>
      <c r="J3458" s="4" t="str">
        <f t="shared" ref="J3458:J3521" si="163">IF(HOUR(H3458)&lt;4,"Late Night",
 IF(HOUR(H3458)&lt;8,"Early Morning",
 IF(HOUR(H3458)&lt;12,"Morning",
 IF(HOUR(H3458)&lt;17,"Afternoon",
 IF(HOUR(H3458)&lt;21,"Evening","Night")))))</f>
        <v>Evening</v>
      </c>
      <c r="K3458" s="4" t="str">
        <f>TEXT(UBER[[#This Row],[Request Date]],"dddd")</f>
        <v>Wednesday</v>
      </c>
      <c r="L3458" s="2">
        <f>IF(OR(UBER[Drop Date]="NA", UBER[Drop Time]="NA"), "NA",M3458+N3458)</f>
        <v>42564.765277777777</v>
      </c>
      <c r="M3458" s="3">
        <v>42564</v>
      </c>
      <c r="N3458" s="4">
        <v>0.76527777777777783</v>
      </c>
      <c r="O3458" s="4" t="str">
        <f>IF(UBER[Drop Date]="NA","No","yes")</f>
        <v>yes</v>
      </c>
      <c r="P3458" s="4">
        <f t="shared" ref="P3458:P3521" si="164">IF(OR(L3458="NA",F3458="NA"), "", L3458 - F3458)</f>
        <v>4.7916666662786156E-2</v>
      </c>
      <c r="Q3458" s="27">
        <f>IF(UBER[[Trip duration ]]="","",HOUR(P3458)*60 + MINUTE(P3458))</f>
        <v>69</v>
      </c>
      <c r="R3458" s="27"/>
    </row>
    <row r="3459" spans="1:18" x14ac:dyDescent="0.3">
      <c r="A3459" s="1">
        <v>3472</v>
      </c>
      <c r="B3459" s="1" t="s">
        <v>8</v>
      </c>
      <c r="C3459" s="1">
        <v>156</v>
      </c>
      <c r="D3459" s="1" t="str">
        <f t="shared" si="162"/>
        <v>Yes</v>
      </c>
      <c r="E3459" s="1" t="s">
        <v>5</v>
      </c>
      <c r="F3459" s="2">
        <f>UBER[[#This Row],[Request Date]]+UBER[[#This Row],[Request Time]]</f>
        <v>42564.719444444447</v>
      </c>
      <c r="G3459" s="3">
        <v>42564</v>
      </c>
      <c r="H3459" s="4">
        <v>0.71944444444444444</v>
      </c>
      <c r="I3459" s="27">
        <f>HOUR(UBER[[#This Row],[Request Timestamp]])</f>
        <v>17</v>
      </c>
      <c r="J3459" s="4" t="str">
        <f t="shared" si="163"/>
        <v>Evening</v>
      </c>
      <c r="K3459" s="4" t="str">
        <f>TEXT(UBER[[#This Row],[Request Date]],"dddd")</f>
        <v>Wednesday</v>
      </c>
      <c r="L3459" s="2">
        <f>IF(OR(UBER[Drop Date]="NA", UBER[Drop Time]="NA"), "NA",M3459+N3459)</f>
        <v>42564.754166666666</v>
      </c>
      <c r="M3459" s="3">
        <v>42564</v>
      </c>
      <c r="N3459" s="4">
        <v>0.75416666666666676</v>
      </c>
      <c r="O3459" s="4" t="str">
        <f>IF(UBER[Drop Date]="NA","No","yes")</f>
        <v>yes</v>
      </c>
      <c r="P3459" s="4">
        <f t="shared" si="164"/>
        <v>3.4722222218988463E-2</v>
      </c>
      <c r="Q3459" s="27">
        <f>IF(UBER[[Trip duration ]]="","",HOUR(P3459)*60 + MINUTE(P3459))</f>
        <v>50</v>
      </c>
      <c r="R3459" s="27"/>
    </row>
    <row r="3460" spans="1:18" x14ac:dyDescent="0.3">
      <c r="A3460" s="1">
        <v>3473</v>
      </c>
      <c r="B3460" s="1" t="s">
        <v>4</v>
      </c>
      <c r="C3460" s="1" t="s">
        <v>6</v>
      </c>
      <c r="D3460" s="1" t="str">
        <f t="shared" si="162"/>
        <v>No</v>
      </c>
      <c r="E3460" s="1" t="s">
        <v>7</v>
      </c>
      <c r="F3460" s="2">
        <f>UBER[[#This Row],[Request Date]]+UBER[[#This Row],[Request Time]]</f>
        <v>42564.717361111114</v>
      </c>
      <c r="G3460" s="3">
        <v>42564</v>
      </c>
      <c r="H3460" s="4">
        <v>0.71736111111111101</v>
      </c>
      <c r="I3460" s="27">
        <f>HOUR(UBER[[#This Row],[Request Timestamp]])</f>
        <v>17</v>
      </c>
      <c r="J3460" s="4" t="str">
        <f t="shared" si="163"/>
        <v>Evening</v>
      </c>
      <c r="K3460" s="4" t="str">
        <f>TEXT(UBER[[#This Row],[Request Date]],"dddd")</f>
        <v>Wednesday</v>
      </c>
      <c r="L3460" s="2" t="str">
        <f>IF(OR(UBER[Drop Date]="NA", UBER[Drop Time]="NA"), "NA",M3460+N3460)</f>
        <v>NA</v>
      </c>
      <c r="M3460" s="3" t="s">
        <v>6</v>
      </c>
      <c r="N3460" s="4"/>
      <c r="O3460" s="4" t="str">
        <f>IF(UBER[Drop Date]="NA","No","yes")</f>
        <v>No</v>
      </c>
      <c r="P3460" s="4" t="str">
        <f t="shared" si="164"/>
        <v/>
      </c>
      <c r="Q3460" s="27" t="str">
        <f>IF(UBER[[Trip duration ]]="","",HOUR(P3460)*60 + MINUTE(P3460))</f>
        <v/>
      </c>
      <c r="R3460" s="27"/>
    </row>
    <row r="3461" spans="1:18" x14ac:dyDescent="0.3">
      <c r="A3461" s="1">
        <v>3474</v>
      </c>
      <c r="B3461" s="1" t="s">
        <v>4</v>
      </c>
      <c r="C3461" s="1" t="s">
        <v>6</v>
      </c>
      <c r="D3461" s="1" t="str">
        <f t="shared" si="162"/>
        <v>No</v>
      </c>
      <c r="E3461" s="1" t="s">
        <v>7</v>
      </c>
      <c r="F3461" s="2">
        <f>UBER[[#This Row],[Request Date]]+UBER[[#This Row],[Request Time]]</f>
        <v>42564.720833333333</v>
      </c>
      <c r="G3461" s="3">
        <v>42564</v>
      </c>
      <c r="H3461" s="4">
        <v>0.72083333333333333</v>
      </c>
      <c r="I3461" s="27">
        <f>HOUR(UBER[[#This Row],[Request Timestamp]])</f>
        <v>17</v>
      </c>
      <c r="J3461" s="4" t="str">
        <f t="shared" si="163"/>
        <v>Evening</v>
      </c>
      <c r="K3461" s="4" t="str">
        <f>TEXT(UBER[[#This Row],[Request Date]],"dddd")</f>
        <v>Wednesday</v>
      </c>
      <c r="L3461" s="2" t="str">
        <f>IF(OR(UBER[Drop Date]="NA", UBER[Drop Time]="NA"), "NA",M3461+N3461)</f>
        <v>NA</v>
      </c>
      <c r="M3461" s="3" t="s">
        <v>6</v>
      </c>
      <c r="N3461" s="4"/>
      <c r="O3461" s="4" t="str">
        <f>IF(UBER[Drop Date]="NA","No","yes")</f>
        <v>No</v>
      </c>
      <c r="P3461" s="4" t="str">
        <f t="shared" si="164"/>
        <v/>
      </c>
      <c r="Q3461" s="27" t="str">
        <f>IF(UBER[[Trip duration ]]="","",HOUR(P3461)*60 + MINUTE(P3461))</f>
        <v/>
      </c>
      <c r="R3461" s="27"/>
    </row>
    <row r="3462" spans="1:18" x14ac:dyDescent="0.3">
      <c r="A3462" s="1">
        <v>3475</v>
      </c>
      <c r="B3462" s="1" t="s">
        <v>8</v>
      </c>
      <c r="C3462" s="1">
        <v>171</v>
      </c>
      <c r="D3462" s="1" t="str">
        <f t="shared" si="162"/>
        <v>Yes</v>
      </c>
      <c r="E3462" s="1" t="s">
        <v>5</v>
      </c>
      <c r="F3462" s="2">
        <f>UBER[[#This Row],[Request Date]]+UBER[[#This Row],[Request Time]]</f>
        <v>42564.72152777778</v>
      </c>
      <c r="G3462" s="3">
        <v>42564</v>
      </c>
      <c r="H3462" s="4">
        <v>0.72152777777777777</v>
      </c>
      <c r="I3462" s="27">
        <f>HOUR(UBER[[#This Row],[Request Timestamp]])</f>
        <v>17</v>
      </c>
      <c r="J3462" s="4" t="str">
        <f t="shared" si="163"/>
        <v>Evening</v>
      </c>
      <c r="K3462" s="4" t="str">
        <f>TEXT(UBER[[#This Row],[Request Date]],"dddd")</f>
        <v>Wednesday</v>
      </c>
      <c r="L3462" s="2">
        <f>IF(OR(UBER[Drop Date]="NA", UBER[Drop Time]="NA"), "NA",M3462+N3462)</f>
        <v>42564.746527777781</v>
      </c>
      <c r="M3462" s="3">
        <v>42564</v>
      </c>
      <c r="N3462" s="4">
        <v>0.74652777777777779</v>
      </c>
      <c r="O3462" s="4" t="str">
        <f>IF(UBER[Drop Date]="NA","No","yes")</f>
        <v>yes</v>
      </c>
      <c r="P3462" s="4">
        <f t="shared" si="164"/>
        <v>2.5000000001455192E-2</v>
      </c>
      <c r="Q3462" s="27">
        <f>IF(UBER[[Trip duration ]]="","",HOUR(P3462)*60 + MINUTE(P3462))</f>
        <v>36</v>
      </c>
      <c r="R3462" s="27"/>
    </row>
    <row r="3463" spans="1:18" x14ac:dyDescent="0.3">
      <c r="A3463" s="1">
        <v>3476</v>
      </c>
      <c r="B3463" s="1" t="s">
        <v>4</v>
      </c>
      <c r="C3463" s="1" t="s">
        <v>6</v>
      </c>
      <c r="D3463" s="1" t="str">
        <f t="shared" si="162"/>
        <v>No</v>
      </c>
      <c r="E3463" s="1" t="s">
        <v>7</v>
      </c>
      <c r="F3463" s="2">
        <f>UBER[[#This Row],[Request Date]]+UBER[[#This Row],[Request Time]]</f>
        <v>42564.724305555559</v>
      </c>
      <c r="G3463" s="3">
        <v>42564</v>
      </c>
      <c r="H3463" s="4">
        <v>0.72430555555555554</v>
      </c>
      <c r="I3463" s="27">
        <f>HOUR(UBER[[#This Row],[Request Timestamp]])</f>
        <v>17</v>
      </c>
      <c r="J3463" s="4" t="str">
        <f t="shared" si="163"/>
        <v>Evening</v>
      </c>
      <c r="K3463" s="4" t="str">
        <f>TEXT(UBER[[#This Row],[Request Date]],"dddd")</f>
        <v>Wednesday</v>
      </c>
      <c r="L3463" s="2" t="str">
        <f>IF(OR(UBER[Drop Date]="NA", UBER[Drop Time]="NA"), "NA",M3463+N3463)</f>
        <v>NA</v>
      </c>
      <c r="M3463" s="3" t="s">
        <v>6</v>
      </c>
      <c r="N3463" s="4"/>
      <c r="O3463" s="4" t="str">
        <f>IF(UBER[Drop Date]="NA","No","yes")</f>
        <v>No</v>
      </c>
      <c r="P3463" s="4" t="str">
        <f t="shared" si="164"/>
        <v/>
      </c>
      <c r="Q3463" s="27" t="str">
        <f>IF(UBER[[Trip duration ]]="","",HOUR(P3463)*60 + MINUTE(P3463))</f>
        <v/>
      </c>
      <c r="R3463" s="27"/>
    </row>
    <row r="3464" spans="1:18" x14ac:dyDescent="0.3">
      <c r="A3464" s="1">
        <v>3477</v>
      </c>
      <c r="B3464" s="1" t="s">
        <v>8</v>
      </c>
      <c r="C3464" s="1">
        <v>161</v>
      </c>
      <c r="D3464" s="1" t="str">
        <f t="shared" si="162"/>
        <v>Yes</v>
      </c>
      <c r="E3464" s="1" t="s">
        <v>5</v>
      </c>
      <c r="F3464" s="2">
        <f>UBER[[#This Row],[Request Date]]+UBER[[#This Row],[Request Time]]</f>
        <v>42564.720833333333</v>
      </c>
      <c r="G3464" s="3">
        <v>42564</v>
      </c>
      <c r="H3464" s="4">
        <v>0.72083333333333333</v>
      </c>
      <c r="I3464" s="27">
        <f>HOUR(UBER[[#This Row],[Request Timestamp]])</f>
        <v>17</v>
      </c>
      <c r="J3464" s="4" t="str">
        <f t="shared" si="163"/>
        <v>Evening</v>
      </c>
      <c r="K3464" s="4" t="str">
        <f>TEXT(UBER[[#This Row],[Request Date]],"dddd")</f>
        <v>Wednesday</v>
      </c>
      <c r="L3464" s="2">
        <f>IF(OR(UBER[Drop Date]="NA", UBER[Drop Time]="NA"), "NA",M3464+N3464)</f>
        <v>42564.756249999999</v>
      </c>
      <c r="M3464" s="3">
        <v>42564</v>
      </c>
      <c r="N3464" s="4">
        <v>0.75624999999999998</v>
      </c>
      <c r="O3464" s="4" t="str">
        <f>IF(UBER[Drop Date]="NA","No","yes")</f>
        <v>yes</v>
      </c>
      <c r="P3464" s="4">
        <f t="shared" si="164"/>
        <v>3.5416666665696539E-2</v>
      </c>
      <c r="Q3464" s="27">
        <f>IF(UBER[[Trip duration ]]="","",HOUR(P3464)*60 + MINUTE(P3464))</f>
        <v>51</v>
      </c>
      <c r="R3464" s="27"/>
    </row>
    <row r="3465" spans="1:18" x14ac:dyDescent="0.3">
      <c r="A3465" s="1">
        <v>3478</v>
      </c>
      <c r="B3465" s="1" t="s">
        <v>4</v>
      </c>
      <c r="C3465" s="1">
        <v>167</v>
      </c>
      <c r="D3465" s="1" t="str">
        <f t="shared" si="162"/>
        <v>Yes</v>
      </c>
      <c r="E3465" s="1" t="s">
        <v>5</v>
      </c>
      <c r="F3465" s="2">
        <f>UBER[[#This Row],[Request Date]]+UBER[[#This Row],[Request Time]]</f>
        <v>42564.72152777778</v>
      </c>
      <c r="G3465" s="3">
        <v>42564</v>
      </c>
      <c r="H3465" s="4">
        <v>0.72152777777777777</v>
      </c>
      <c r="I3465" s="27">
        <f>HOUR(UBER[[#This Row],[Request Timestamp]])</f>
        <v>17</v>
      </c>
      <c r="J3465" s="4" t="str">
        <f t="shared" si="163"/>
        <v>Evening</v>
      </c>
      <c r="K3465" s="4" t="str">
        <f>TEXT(UBER[[#This Row],[Request Date]],"dddd")</f>
        <v>Wednesday</v>
      </c>
      <c r="L3465" s="2">
        <f>IF(OR(UBER[Drop Date]="NA", UBER[Drop Time]="NA"), "NA",M3465+N3465)</f>
        <v>42564.745138888888</v>
      </c>
      <c r="M3465" s="3">
        <v>42564</v>
      </c>
      <c r="N3465" s="4">
        <v>0.74513888888888891</v>
      </c>
      <c r="O3465" s="4" t="str">
        <f>IF(UBER[Drop Date]="NA","No","yes")</f>
        <v>yes</v>
      </c>
      <c r="P3465" s="4">
        <f t="shared" si="164"/>
        <v>2.361111110803904E-2</v>
      </c>
      <c r="Q3465" s="27">
        <f>IF(UBER[[Trip duration ]]="","",HOUR(P3465)*60 + MINUTE(P3465))</f>
        <v>34</v>
      </c>
      <c r="R3465" s="27"/>
    </row>
    <row r="3466" spans="1:18" x14ac:dyDescent="0.3">
      <c r="A3466" s="1">
        <v>3479</v>
      </c>
      <c r="B3466" s="1" t="s">
        <v>4</v>
      </c>
      <c r="C3466" s="1" t="s">
        <v>6</v>
      </c>
      <c r="D3466" s="1" t="str">
        <f t="shared" si="162"/>
        <v>No</v>
      </c>
      <c r="E3466" s="1" t="s">
        <v>7</v>
      </c>
      <c r="F3466" s="2">
        <f>UBER[[#This Row],[Request Date]]+UBER[[#This Row],[Request Time]]</f>
        <v>42564.722222222219</v>
      </c>
      <c r="G3466" s="3">
        <v>42564</v>
      </c>
      <c r="H3466" s="4">
        <v>0.72222222222222221</v>
      </c>
      <c r="I3466" s="27">
        <f>HOUR(UBER[[#This Row],[Request Timestamp]])</f>
        <v>17</v>
      </c>
      <c r="J3466" s="4" t="str">
        <f t="shared" si="163"/>
        <v>Evening</v>
      </c>
      <c r="K3466" s="4" t="str">
        <f>TEXT(UBER[[#This Row],[Request Date]],"dddd")</f>
        <v>Wednesday</v>
      </c>
      <c r="L3466" s="2" t="str">
        <f>IF(OR(UBER[Drop Date]="NA", UBER[Drop Time]="NA"), "NA",M3466+N3466)</f>
        <v>NA</v>
      </c>
      <c r="M3466" s="3" t="s">
        <v>6</v>
      </c>
      <c r="N3466" s="4"/>
      <c r="O3466" s="4" t="str">
        <f>IF(UBER[Drop Date]="NA","No","yes")</f>
        <v>No</v>
      </c>
      <c r="P3466" s="4" t="str">
        <f t="shared" si="164"/>
        <v/>
      </c>
      <c r="Q3466" s="27" t="str">
        <f>IF(UBER[[Trip duration ]]="","",HOUR(P3466)*60 + MINUTE(P3466))</f>
        <v/>
      </c>
      <c r="R3466" s="27"/>
    </row>
    <row r="3467" spans="1:18" x14ac:dyDescent="0.3">
      <c r="A3467" s="1">
        <v>3480</v>
      </c>
      <c r="B3467" s="1" t="s">
        <v>4</v>
      </c>
      <c r="C3467" s="1" t="s">
        <v>6</v>
      </c>
      <c r="D3467" s="1" t="str">
        <f t="shared" si="162"/>
        <v>No</v>
      </c>
      <c r="E3467" s="1" t="s">
        <v>7</v>
      </c>
      <c r="F3467" s="2">
        <f>UBER[[#This Row],[Request Date]]+UBER[[#This Row],[Request Time]]</f>
        <v>42564.728472222225</v>
      </c>
      <c r="G3467" s="3">
        <v>42564</v>
      </c>
      <c r="H3467" s="4">
        <v>0.7284722222222223</v>
      </c>
      <c r="I3467" s="27">
        <f>HOUR(UBER[[#This Row],[Request Timestamp]])</f>
        <v>17</v>
      </c>
      <c r="J3467" s="4" t="str">
        <f t="shared" si="163"/>
        <v>Evening</v>
      </c>
      <c r="K3467" s="4" t="str">
        <f>TEXT(UBER[[#This Row],[Request Date]],"dddd")</f>
        <v>Wednesday</v>
      </c>
      <c r="L3467" s="2" t="str">
        <f>IF(OR(UBER[Drop Date]="NA", UBER[Drop Time]="NA"), "NA",M3467+N3467)</f>
        <v>NA</v>
      </c>
      <c r="M3467" s="3" t="s">
        <v>6</v>
      </c>
      <c r="N3467" s="4"/>
      <c r="O3467" s="4" t="str">
        <f>IF(UBER[Drop Date]="NA","No","yes")</f>
        <v>No</v>
      </c>
      <c r="P3467" s="4" t="str">
        <f t="shared" si="164"/>
        <v/>
      </c>
      <c r="Q3467" s="27" t="str">
        <f>IF(UBER[[Trip duration ]]="","",HOUR(P3467)*60 + MINUTE(P3467))</f>
        <v/>
      </c>
      <c r="R3467" s="27"/>
    </row>
    <row r="3468" spans="1:18" x14ac:dyDescent="0.3">
      <c r="A3468" s="1">
        <v>3481</v>
      </c>
      <c r="B3468" s="1" t="s">
        <v>4</v>
      </c>
      <c r="C3468" s="1" t="s">
        <v>6</v>
      </c>
      <c r="D3468" s="1" t="str">
        <f t="shared" si="162"/>
        <v>No</v>
      </c>
      <c r="E3468" s="1" t="s">
        <v>7</v>
      </c>
      <c r="F3468" s="2">
        <f>UBER[[#This Row],[Request Date]]+UBER[[#This Row],[Request Time]]</f>
        <v>42564.722222222219</v>
      </c>
      <c r="G3468" s="3">
        <v>42564</v>
      </c>
      <c r="H3468" s="4">
        <v>0.72222222222222221</v>
      </c>
      <c r="I3468" s="27">
        <f>HOUR(UBER[[#This Row],[Request Timestamp]])</f>
        <v>17</v>
      </c>
      <c r="J3468" s="4" t="str">
        <f t="shared" si="163"/>
        <v>Evening</v>
      </c>
      <c r="K3468" s="4" t="str">
        <f>TEXT(UBER[[#This Row],[Request Date]],"dddd")</f>
        <v>Wednesday</v>
      </c>
      <c r="L3468" s="2" t="str">
        <f>IF(OR(UBER[Drop Date]="NA", UBER[Drop Time]="NA"), "NA",M3468+N3468)</f>
        <v>NA</v>
      </c>
      <c r="M3468" s="3" t="s">
        <v>6</v>
      </c>
      <c r="N3468" s="4"/>
      <c r="O3468" s="4" t="str">
        <f>IF(UBER[Drop Date]="NA","No","yes")</f>
        <v>No</v>
      </c>
      <c r="P3468" s="4" t="str">
        <f t="shared" si="164"/>
        <v/>
      </c>
      <c r="Q3468" s="27" t="str">
        <f>IF(UBER[[Trip duration ]]="","",HOUR(P3468)*60 + MINUTE(P3468))</f>
        <v/>
      </c>
      <c r="R3468" s="27"/>
    </row>
    <row r="3469" spans="1:18" x14ac:dyDescent="0.3">
      <c r="A3469" s="1">
        <v>3482</v>
      </c>
      <c r="B3469" s="1" t="s">
        <v>4</v>
      </c>
      <c r="C3469" s="1">
        <v>2</v>
      </c>
      <c r="D3469" s="1" t="str">
        <f t="shared" si="162"/>
        <v>Yes</v>
      </c>
      <c r="E3469" s="1" t="s">
        <v>5</v>
      </c>
      <c r="F3469" s="2">
        <f>UBER[[#This Row],[Request Date]]+UBER[[#This Row],[Request Time]]</f>
        <v>42564.724305555559</v>
      </c>
      <c r="G3469" s="3">
        <v>42564</v>
      </c>
      <c r="H3469" s="4">
        <v>0.72430555555555554</v>
      </c>
      <c r="I3469" s="27">
        <f>HOUR(UBER[[#This Row],[Request Timestamp]])</f>
        <v>17</v>
      </c>
      <c r="J3469" s="4" t="str">
        <f t="shared" si="163"/>
        <v>Evening</v>
      </c>
      <c r="K3469" s="4" t="str">
        <f>TEXT(UBER[[#This Row],[Request Date]],"dddd")</f>
        <v>Wednesday</v>
      </c>
      <c r="L3469" s="2">
        <f>IF(OR(UBER[Drop Date]="NA", UBER[Drop Time]="NA"), "NA",M3469+N3469)</f>
        <v>42564.763888888891</v>
      </c>
      <c r="M3469" s="3">
        <v>42564</v>
      </c>
      <c r="N3469" s="4">
        <v>0.76388888888888884</v>
      </c>
      <c r="O3469" s="4" t="str">
        <f>IF(UBER[Drop Date]="NA","No","yes")</f>
        <v>yes</v>
      </c>
      <c r="P3469" s="4">
        <f t="shared" si="164"/>
        <v>3.9583333331393078E-2</v>
      </c>
      <c r="Q3469" s="27">
        <f>IF(UBER[[Trip duration ]]="","",HOUR(P3469)*60 + MINUTE(P3469))</f>
        <v>57</v>
      </c>
      <c r="R3469" s="27"/>
    </row>
    <row r="3470" spans="1:18" x14ac:dyDescent="0.3">
      <c r="A3470" s="1">
        <v>3483</v>
      </c>
      <c r="B3470" s="1" t="s">
        <v>8</v>
      </c>
      <c r="C3470" s="1">
        <v>140</v>
      </c>
      <c r="D3470" s="1" t="str">
        <f t="shared" si="162"/>
        <v>Yes</v>
      </c>
      <c r="E3470" s="1" t="s">
        <v>5</v>
      </c>
      <c r="F3470" s="2">
        <f>UBER[[#This Row],[Request Date]]+UBER[[#This Row],[Request Time]]</f>
        <v>42564.724305555559</v>
      </c>
      <c r="G3470" s="3">
        <v>42564</v>
      </c>
      <c r="H3470" s="4">
        <v>0.72430555555555554</v>
      </c>
      <c r="I3470" s="27">
        <f>HOUR(UBER[[#This Row],[Request Timestamp]])</f>
        <v>17</v>
      </c>
      <c r="J3470" s="4" t="str">
        <f t="shared" si="163"/>
        <v>Evening</v>
      </c>
      <c r="K3470" s="4" t="str">
        <f>TEXT(UBER[[#This Row],[Request Date]],"dddd")</f>
        <v>Wednesday</v>
      </c>
      <c r="L3470" s="2">
        <f>IF(OR(UBER[Drop Date]="NA", UBER[Drop Time]="NA"), "NA",M3470+N3470)</f>
        <v>42564.775000000001</v>
      </c>
      <c r="M3470" s="3">
        <v>42564</v>
      </c>
      <c r="N3470" s="4">
        <v>0.77500000000000002</v>
      </c>
      <c r="O3470" s="4" t="str">
        <f>IF(UBER[Drop Date]="NA","No","yes")</f>
        <v>yes</v>
      </c>
      <c r="P3470" s="4">
        <f t="shared" si="164"/>
        <v>5.0694444442342501E-2</v>
      </c>
      <c r="Q3470" s="27">
        <f>IF(UBER[[Trip duration ]]="","",HOUR(P3470)*60 + MINUTE(P3470))</f>
        <v>73</v>
      </c>
      <c r="R3470" s="27"/>
    </row>
    <row r="3471" spans="1:18" x14ac:dyDescent="0.3">
      <c r="A3471" s="1">
        <v>3484</v>
      </c>
      <c r="B3471" s="1" t="s">
        <v>8</v>
      </c>
      <c r="C3471" s="1" t="s">
        <v>6</v>
      </c>
      <c r="D3471" s="1" t="str">
        <f t="shared" si="162"/>
        <v>No</v>
      </c>
      <c r="E3471" s="1" t="s">
        <v>7</v>
      </c>
      <c r="F3471" s="2">
        <f>UBER[[#This Row],[Request Date]]+UBER[[#This Row],[Request Time]]</f>
        <v>42564.725694444445</v>
      </c>
      <c r="G3471" s="3">
        <v>42564</v>
      </c>
      <c r="H3471" s="4">
        <v>0.72569444444444453</v>
      </c>
      <c r="I3471" s="27">
        <f>HOUR(UBER[[#This Row],[Request Timestamp]])</f>
        <v>17</v>
      </c>
      <c r="J3471" s="4" t="str">
        <f t="shared" si="163"/>
        <v>Evening</v>
      </c>
      <c r="K3471" s="4" t="str">
        <f>TEXT(UBER[[#This Row],[Request Date]],"dddd")</f>
        <v>Wednesday</v>
      </c>
      <c r="L3471" s="2" t="str">
        <f>IF(OR(UBER[Drop Date]="NA", UBER[Drop Time]="NA"), "NA",M3471+N3471)</f>
        <v>NA</v>
      </c>
      <c r="M3471" s="3" t="s">
        <v>6</v>
      </c>
      <c r="N3471" s="4"/>
      <c r="O3471" s="4" t="str">
        <f>IF(UBER[Drop Date]="NA","No","yes")</f>
        <v>No</v>
      </c>
      <c r="P3471" s="4" t="str">
        <f t="shared" si="164"/>
        <v/>
      </c>
      <c r="Q3471" s="27" t="str">
        <f>IF(UBER[[Trip duration ]]="","",HOUR(P3471)*60 + MINUTE(P3471))</f>
        <v/>
      </c>
      <c r="R3471" s="27"/>
    </row>
    <row r="3472" spans="1:18" x14ac:dyDescent="0.3">
      <c r="A3472" s="1">
        <v>3485</v>
      </c>
      <c r="B3472" s="1" t="s">
        <v>8</v>
      </c>
      <c r="C3472" s="1">
        <v>249</v>
      </c>
      <c r="D3472" s="1" t="str">
        <f t="shared" si="162"/>
        <v>Yes</v>
      </c>
      <c r="E3472" s="1" t="s">
        <v>5</v>
      </c>
      <c r="F3472" s="2">
        <f>UBER[[#This Row],[Request Date]]+UBER[[#This Row],[Request Time]]</f>
        <v>42564.727777777778</v>
      </c>
      <c r="G3472" s="3">
        <v>42564</v>
      </c>
      <c r="H3472" s="4">
        <v>0.72777777777777775</v>
      </c>
      <c r="I3472" s="27">
        <f>HOUR(UBER[[#This Row],[Request Timestamp]])</f>
        <v>17</v>
      </c>
      <c r="J3472" s="4" t="str">
        <f t="shared" si="163"/>
        <v>Evening</v>
      </c>
      <c r="K3472" s="4" t="str">
        <f>TEXT(UBER[[#This Row],[Request Date]],"dddd")</f>
        <v>Wednesday</v>
      </c>
      <c r="L3472" s="2">
        <f>IF(OR(UBER[Drop Date]="NA", UBER[Drop Time]="NA"), "NA",M3472+N3472)</f>
        <v>42564.759027777778</v>
      </c>
      <c r="M3472" s="3">
        <v>42564</v>
      </c>
      <c r="N3472" s="4">
        <v>0.75902777777777775</v>
      </c>
      <c r="O3472" s="4" t="str">
        <f>IF(UBER[Drop Date]="NA","No","yes")</f>
        <v>yes</v>
      </c>
      <c r="P3472" s="4">
        <f t="shared" si="164"/>
        <v>3.125E-2</v>
      </c>
      <c r="Q3472" s="27">
        <f>IF(UBER[[Trip duration ]]="","",HOUR(P3472)*60 + MINUTE(P3472))</f>
        <v>45</v>
      </c>
      <c r="R3472" s="27"/>
    </row>
    <row r="3473" spans="1:18" x14ac:dyDescent="0.3">
      <c r="A3473" s="1">
        <v>3486</v>
      </c>
      <c r="B3473" s="1" t="s">
        <v>8</v>
      </c>
      <c r="C3473" s="1">
        <v>290</v>
      </c>
      <c r="D3473" s="1" t="str">
        <f t="shared" si="162"/>
        <v>Yes</v>
      </c>
      <c r="E3473" s="1" t="s">
        <v>5</v>
      </c>
      <c r="F3473" s="2">
        <f>UBER[[#This Row],[Request Date]]+UBER[[#This Row],[Request Time]]</f>
        <v>42564.724305555559</v>
      </c>
      <c r="G3473" s="3">
        <v>42564</v>
      </c>
      <c r="H3473" s="4">
        <v>0.72430555555555554</v>
      </c>
      <c r="I3473" s="27">
        <f>HOUR(UBER[[#This Row],[Request Timestamp]])</f>
        <v>17</v>
      </c>
      <c r="J3473" s="4" t="str">
        <f t="shared" si="163"/>
        <v>Evening</v>
      </c>
      <c r="K3473" s="4" t="str">
        <f>TEXT(UBER[[#This Row],[Request Date]],"dddd")</f>
        <v>Wednesday</v>
      </c>
      <c r="L3473" s="2">
        <f>IF(OR(UBER[Drop Date]="NA", UBER[Drop Time]="NA"), "NA",M3473+N3473)</f>
        <v>42564.765972222223</v>
      </c>
      <c r="M3473" s="3">
        <v>42564</v>
      </c>
      <c r="N3473" s="4">
        <v>0.76597222222222217</v>
      </c>
      <c r="O3473" s="4" t="str">
        <f>IF(UBER[Drop Date]="NA","No","yes")</f>
        <v>yes</v>
      </c>
      <c r="P3473" s="4">
        <f t="shared" si="164"/>
        <v>4.1666666664241347E-2</v>
      </c>
      <c r="Q3473" s="27">
        <f>IF(UBER[[Trip duration ]]="","",HOUR(P3473)*60 + MINUTE(P3473))</f>
        <v>60</v>
      </c>
      <c r="R3473" s="27"/>
    </row>
    <row r="3474" spans="1:18" x14ac:dyDescent="0.3">
      <c r="A3474" s="1">
        <v>3487</v>
      </c>
      <c r="B3474" s="1" t="s">
        <v>4</v>
      </c>
      <c r="C3474" s="1" t="s">
        <v>6</v>
      </c>
      <c r="D3474" s="1" t="str">
        <f t="shared" si="162"/>
        <v>No</v>
      </c>
      <c r="E3474" s="1" t="s">
        <v>7</v>
      </c>
      <c r="F3474" s="2">
        <f>UBER[[#This Row],[Request Date]]+UBER[[#This Row],[Request Time]]</f>
        <v>42564.722222222219</v>
      </c>
      <c r="G3474" s="3">
        <v>42564</v>
      </c>
      <c r="H3474" s="4">
        <v>0.72222222222222221</v>
      </c>
      <c r="I3474" s="27">
        <f>HOUR(UBER[[#This Row],[Request Timestamp]])</f>
        <v>17</v>
      </c>
      <c r="J3474" s="4" t="str">
        <f t="shared" si="163"/>
        <v>Evening</v>
      </c>
      <c r="K3474" s="4" t="str">
        <f>TEXT(UBER[[#This Row],[Request Date]],"dddd")</f>
        <v>Wednesday</v>
      </c>
      <c r="L3474" s="2" t="str">
        <f>IF(OR(UBER[Drop Date]="NA", UBER[Drop Time]="NA"), "NA",M3474+N3474)</f>
        <v>NA</v>
      </c>
      <c r="M3474" s="3" t="s">
        <v>6</v>
      </c>
      <c r="N3474" s="4"/>
      <c r="O3474" s="4" t="str">
        <f>IF(UBER[Drop Date]="NA","No","yes")</f>
        <v>No</v>
      </c>
      <c r="P3474" s="4" t="str">
        <f t="shared" si="164"/>
        <v/>
      </c>
      <c r="Q3474" s="27" t="str">
        <f>IF(UBER[[Trip duration ]]="","",HOUR(P3474)*60 + MINUTE(P3474))</f>
        <v/>
      </c>
      <c r="R3474" s="27"/>
    </row>
    <row r="3475" spans="1:18" x14ac:dyDescent="0.3">
      <c r="A3475" s="1">
        <v>3488</v>
      </c>
      <c r="B3475" s="1" t="s">
        <v>4</v>
      </c>
      <c r="C3475" s="1" t="s">
        <v>6</v>
      </c>
      <c r="D3475" s="1" t="str">
        <f t="shared" si="162"/>
        <v>No</v>
      </c>
      <c r="E3475" s="1" t="s">
        <v>7</v>
      </c>
      <c r="F3475" s="2">
        <f>UBER[[#This Row],[Request Date]]+UBER[[#This Row],[Request Time]]</f>
        <v>42564.727083333331</v>
      </c>
      <c r="G3475" s="3">
        <v>42564</v>
      </c>
      <c r="H3475" s="4">
        <v>0.7270833333333333</v>
      </c>
      <c r="I3475" s="27">
        <f>HOUR(UBER[[#This Row],[Request Timestamp]])</f>
        <v>17</v>
      </c>
      <c r="J3475" s="4" t="str">
        <f t="shared" si="163"/>
        <v>Evening</v>
      </c>
      <c r="K3475" s="4" t="str">
        <f>TEXT(UBER[[#This Row],[Request Date]],"dddd")</f>
        <v>Wednesday</v>
      </c>
      <c r="L3475" s="2" t="str">
        <f>IF(OR(UBER[Drop Date]="NA", UBER[Drop Time]="NA"), "NA",M3475+N3475)</f>
        <v>NA</v>
      </c>
      <c r="M3475" s="3" t="s">
        <v>6</v>
      </c>
      <c r="N3475" s="4"/>
      <c r="O3475" s="4" t="str">
        <f>IF(UBER[Drop Date]="NA","No","yes")</f>
        <v>No</v>
      </c>
      <c r="P3475" s="4" t="str">
        <f t="shared" si="164"/>
        <v/>
      </c>
      <c r="Q3475" s="27" t="str">
        <f>IF(UBER[[Trip duration ]]="","",HOUR(P3475)*60 + MINUTE(P3475))</f>
        <v/>
      </c>
      <c r="R3475" s="27"/>
    </row>
    <row r="3476" spans="1:18" x14ac:dyDescent="0.3">
      <c r="A3476" s="1">
        <v>3489</v>
      </c>
      <c r="B3476" s="1" t="s">
        <v>4</v>
      </c>
      <c r="C3476" s="1" t="s">
        <v>6</v>
      </c>
      <c r="D3476" s="1" t="str">
        <f t="shared" si="162"/>
        <v>No</v>
      </c>
      <c r="E3476" s="1" t="s">
        <v>7</v>
      </c>
      <c r="F3476" s="2">
        <f>UBER[[#This Row],[Request Date]]+UBER[[#This Row],[Request Time]]</f>
        <v>42564.729861111111</v>
      </c>
      <c r="G3476" s="3">
        <v>42564</v>
      </c>
      <c r="H3476" s="4">
        <v>0.72986111111111107</v>
      </c>
      <c r="I3476" s="27">
        <f>HOUR(UBER[[#This Row],[Request Timestamp]])</f>
        <v>17</v>
      </c>
      <c r="J3476" s="4" t="str">
        <f t="shared" si="163"/>
        <v>Evening</v>
      </c>
      <c r="K3476" s="4" t="str">
        <f>TEXT(UBER[[#This Row],[Request Date]],"dddd")</f>
        <v>Wednesday</v>
      </c>
      <c r="L3476" s="2" t="str">
        <f>IF(OR(UBER[Drop Date]="NA", UBER[Drop Time]="NA"), "NA",M3476+N3476)</f>
        <v>NA</v>
      </c>
      <c r="M3476" s="3" t="s">
        <v>6</v>
      </c>
      <c r="N3476" s="4"/>
      <c r="O3476" s="4" t="str">
        <f>IF(UBER[Drop Date]="NA","No","yes")</f>
        <v>No</v>
      </c>
      <c r="P3476" s="4" t="str">
        <f t="shared" si="164"/>
        <v/>
      </c>
      <c r="Q3476" s="27" t="str">
        <f>IF(UBER[[Trip duration ]]="","",HOUR(P3476)*60 + MINUTE(P3476))</f>
        <v/>
      </c>
      <c r="R3476" s="27"/>
    </row>
    <row r="3477" spans="1:18" x14ac:dyDescent="0.3">
      <c r="A3477" s="1">
        <v>3490</v>
      </c>
      <c r="B3477" s="1" t="s">
        <v>4</v>
      </c>
      <c r="C3477" s="1" t="s">
        <v>6</v>
      </c>
      <c r="D3477" s="1" t="str">
        <f t="shared" si="162"/>
        <v>No</v>
      </c>
      <c r="E3477" s="1" t="s">
        <v>7</v>
      </c>
      <c r="F3477" s="2">
        <f>UBER[[#This Row],[Request Date]]+UBER[[#This Row],[Request Time]]</f>
        <v>42564.727083333331</v>
      </c>
      <c r="G3477" s="3">
        <v>42564</v>
      </c>
      <c r="H3477" s="4">
        <v>0.7270833333333333</v>
      </c>
      <c r="I3477" s="27">
        <f>HOUR(UBER[[#This Row],[Request Timestamp]])</f>
        <v>17</v>
      </c>
      <c r="J3477" s="4" t="str">
        <f t="shared" si="163"/>
        <v>Evening</v>
      </c>
      <c r="K3477" s="4" t="str">
        <f>TEXT(UBER[[#This Row],[Request Date]],"dddd")</f>
        <v>Wednesday</v>
      </c>
      <c r="L3477" s="2" t="str">
        <f>IF(OR(UBER[Drop Date]="NA", UBER[Drop Time]="NA"), "NA",M3477+N3477)</f>
        <v>NA</v>
      </c>
      <c r="M3477" s="3" t="s">
        <v>6</v>
      </c>
      <c r="N3477" s="4"/>
      <c r="O3477" s="4" t="str">
        <f>IF(UBER[Drop Date]="NA","No","yes")</f>
        <v>No</v>
      </c>
      <c r="P3477" s="4" t="str">
        <f t="shared" si="164"/>
        <v/>
      </c>
      <c r="Q3477" s="27" t="str">
        <f>IF(UBER[[Trip duration ]]="","",HOUR(P3477)*60 + MINUTE(P3477))</f>
        <v/>
      </c>
      <c r="R3477" s="27"/>
    </row>
    <row r="3478" spans="1:18" x14ac:dyDescent="0.3">
      <c r="A3478" s="1">
        <v>3491</v>
      </c>
      <c r="B3478" s="1" t="s">
        <v>4</v>
      </c>
      <c r="C3478" s="1" t="s">
        <v>6</v>
      </c>
      <c r="D3478" s="1" t="str">
        <f t="shared" si="162"/>
        <v>No</v>
      </c>
      <c r="E3478" s="1" t="s">
        <v>7</v>
      </c>
      <c r="F3478" s="2">
        <f>UBER[[#This Row],[Request Date]]+UBER[[#This Row],[Request Time]]</f>
        <v>42564.727083333331</v>
      </c>
      <c r="G3478" s="3">
        <v>42564</v>
      </c>
      <c r="H3478" s="4">
        <v>0.7270833333333333</v>
      </c>
      <c r="I3478" s="27">
        <f>HOUR(UBER[[#This Row],[Request Timestamp]])</f>
        <v>17</v>
      </c>
      <c r="J3478" s="4" t="str">
        <f t="shared" si="163"/>
        <v>Evening</v>
      </c>
      <c r="K3478" s="4" t="str">
        <f>TEXT(UBER[[#This Row],[Request Date]],"dddd")</f>
        <v>Wednesday</v>
      </c>
      <c r="L3478" s="2" t="str">
        <f>IF(OR(UBER[Drop Date]="NA", UBER[Drop Time]="NA"), "NA",M3478+N3478)</f>
        <v>NA</v>
      </c>
      <c r="M3478" s="3" t="s">
        <v>6</v>
      </c>
      <c r="N3478" s="4"/>
      <c r="O3478" s="4" t="str">
        <f>IF(UBER[Drop Date]="NA","No","yes")</f>
        <v>No</v>
      </c>
      <c r="P3478" s="4" t="str">
        <f t="shared" si="164"/>
        <v/>
      </c>
      <c r="Q3478" s="27" t="str">
        <f>IF(UBER[[Trip duration ]]="","",HOUR(P3478)*60 + MINUTE(P3478))</f>
        <v/>
      </c>
      <c r="R3478" s="27"/>
    </row>
    <row r="3479" spans="1:18" x14ac:dyDescent="0.3">
      <c r="A3479" s="1">
        <v>3492</v>
      </c>
      <c r="B3479" s="1" t="s">
        <v>4</v>
      </c>
      <c r="C3479" s="1" t="s">
        <v>6</v>
      </c>
      <c r="D3479" s="1" t="str">
        <f t="shared" si="162"/>
        <v>No</v>
      </c>
      <c r="E3479" s="1" t="s">
        <v>7</v>
      </c>
      <c r="F3479" s="2">
        <f>UBER[[#This Row],[Request Date]]+UBER[[#This Row],[Request Time]]</f>
        <v>42564.728472222225</v>
      </c>
      <c r="G3479" s="3">
        <v>42564</v>
      </c>
      <c r="H3479" s="4">
        <v>0.7284722222222223</v>
      </c>
      <c r="I3479" s="27">
        <f>HOUR(UBER[[#This Row],[Request Timestamp]])</f>
        <v>17</v>
      </c>
      <c r="J3479" s="4" t="str">
        <f t="shared" si="163"/>
        <v>Evening</v>
      </c>
      <c r="K3479" s="4" t="str">
        <f>TEXT(UBER[[#This Row],[Request Date]],"dddd")</f>
        <v>Wednesday</v>
      </c>
      <c r="L3479" s="2" t="str">
        <f>IF(OR(UBER[Drop Date]="NA", UBER[Drop Time]="NA"), "NA",M3479+N3479)</f>
        <v>NA</v>
      </c>
      <c r="M3479" s="3" t="s">
        <v>6</v>
      </c>
      <c r="N3479" s="4"/>
      <c r="O3479" s="4" t="str">
        <f>IF(UBER[Drop Date]="NA","No","yes")</f>
        <v>No</v>
      </c>
      <c r="P3479" s="4" t="str">
        <f t="shared" si="164"/>
        <v/>
      </c>
      <c r="Q3479" s="27" t="str">
        <f>IF(UBER[[Trip duration ]]="","",HOUR(P3479)*60 + MINUTE(P3479))</f>
        <v/>
      </c>
      <c r="R3479" s="27"/>
    </row>
    <row r="3480" spans="1:18" x14ac:dyDescent="0.3">
      <c r="A3480" s="1">
        <v>3493</v>
      </c>
      <c r="B3480" s="1" t="s">
        <v>4</v>
      </c>
      <c r="C3480" s="1" t="s">
        <v>6</v>
      </c>
      <c r="D3480" s="1" t="str">
        <f t="shared" si="162"/>
        <v>No</v>
      </c>
      <c r="E3480" s="1" t="s">
        <v>7</v>
      </c>
      <c r="F3480" s="2">
        <f>UBER[[#This Row],[Request Date]]+UBER[[#This Row],[Request Time]]</f>
        <v>42564.727777777778</v>
      </c>
      <c r="G3480" s="3">
        <v>42564</v>
      </c>
      <c r="H3480" s="4">
        <v>0.72777777777777775</v>
      </c>
      <c r="I3480" s="27">
        <f>HOUR(UBER[[#This Row],[Request Timestamp]])</f>
        <v>17</v>
      </c>
      <c r="J3480" s="4" t="str">
        <f t="shared" si="163"/>
        <v>Evening</v>
      </c>
      <c r="K3480" s="4" t="str">
        <f>TEXT(UBER[[#This Row],[Request Date]],"dddd")</f>
        <v>Wednesday</v>
      </c>
      <c r="L3480" s="2" t="str">
        <f>IF(OR(UBER[Drop Date]="NA", UBER[Drop Time]="NA"), "NA",M3480+N3480)</f>
        <v>NA</v>
      </c>
      <c r="M3480" s="3" t="s">
        <v>6</v>
      </c>
      <c r="N3480" s="4"/>
      <c r="O3480" s="4" t="str">
        <f>IF(UBER[Drop Date]="NA","No","yes")</f>
        <v>No</v>
      </c>
      <c r="P3480" s="4" t="str">
        <f t="shared" si="164"/>
        <v/>
      </c>
      <c r="Q3480" s="27" t="str">
        <f>IF(UBER[[Trip duration ]]="","",HOUR(P3480)*60 + MINUTE(P3480))</f>
        <v/>
      </c>
      <c r="R3480" s="27"/>
    </row>
    <row r="3481" spans="1:18" x14ac:dyDescent="0.3">
      <c r="A3481" s="1">
        <v>3494</v>
      </c>
      <c r="B3481" s="1" t="s">
        <v>4</v>
      </c>
      <c r="C3481" s="1" t="s">
        <v>6</v>
      </c>
      <c r="D3481" s="1" t="str">
        <f t="shared" si="162"/>
        <v>No</v>
      </c>
      <c r="E3481" s="1" t="s">
        <v>7</v>
      </c>
      <c r="F3481" s="2">
        <f>UBER[[#This Row],[Request Date]]+UBER[[#This Row],[Request Time]]</f>
        <v>42564.731249999997</v>
      </c>
      <c r="G3481" s="3">
        <v>42564</v>
      </c>
      <c r="H3481" s="4">
        <v>0.73125000000000007</v>
      </c>
      <c r="I3481" s="27">
        <f>HOUR(UBER[[#This Row],[Request Timestamp]])</f>
        <v>17</v>
      </c>
      <c r="J3481" s="4" t="str">
        <f t="shared" si="163"/>
        <v>Evening</v>
      </c>
      <c r="K3481" s="4" t="str">
        <f>TEXT(UBER[[#This Row],[Request Date]],"dddd")</f>
        <v>Wednesday</v>
      </c>
      <c r="L3481" s="2" t="str">
        <f>IF(OR(UBER[Drop Date]="NA", UBER[Drop Time]="NA"), "NA",M3481+N3481)</f>
        <v>NA</v>
      </c>
      <c r="M3481" s="3" t="s">
        <v>6</v>
      </c>
      <c r="N3481" s="4"/>
      <c r="O3481" s="4" t="str">
        <f>IF(UBER[Drop Date]="NA","No","yes")</f>
        <v>No</v>
      </c>
      <c r="P3481" s="4" t="str">
        <f t="shared" si="164"/>
        <v/>
      </c>
      <c r="Q3481" s="27" t="str">
        <f>IF(UBER[[Trip duration ]]="","",HOUR(P3481)*60 + MINUTE(P3481))</f>
        <v/>
      </c>
      <c r="R3481" s="27"/>
    </row>
    <row r="3482" spans="1:18" x14ac:dyDescent="0.3">
      <c r="A3482" s="1">
        <v>3495</v>
      </c>
      <c r="B3482" s="1" t="s">
        <v>4</v>
      </c>
      <c r="C3482" s="1">
        <v>138</v>
      </c>
      <c r="D3482" s="1" t="str">
        <f t="shared" si="162"/>
        <v>Yes</v>
      </c>
      <c r="E3482" s="1" t="s">
        <v>9</v>
      </c>
      <c r="F3482" s="2">
        <f>UBER[[#This Row],[Request Date]]+UBER[[#This Row],[Request Time]]</f>
        <v>42564.730555555558</v>
      </c>
      <c r="G3482" s="3">
        <v>42564</v>
      </c>
      <c r="H3482" s="4">
        <v>0.73055555555555562</v>
      </c>
      <c r="I3482" s="27">
        <f>HOUR(UBER[[#This Row],[Request Timestamp]])</f>
        <v>17</v>
      </c>
      <c r="J3482" s="4" t="str">
        <f t="shared" si="163"/>
        <v>Evening</v>
      </c>
      <c r="K3482" s="4" t="str">
        <f>TEXT(UBER[[#This Row],[Request Date]],"dddd")</f>
        <v>Wednesday</v>
      </c>
      <c r="L3482" s="2" t="str">
        <f>IF(OR(UBER[Drop Date]="NA", UBER[Drop Time]="NA"), "NA",M3482+N3482)</f>
        <v>NA</v>
      </c>
      <c r="M3482" s="3" t="s">
        <v>6</v>
      </c>
      <c r="N3482" s="4"/>
      <c r="O3482" s="4" t="str">
        <f>IF(UBER[Drop Date]="NA","No","yes")</f>
        <v>No</v>
      </c>
      <c r="P3482" s="4" t="str">
        <f t="shared" si="164"/>
        <v/>
      </c>
      <c r="Q3482" s="27" t="str">
        <f>IF(UBER[[Trip duration ]]="","",HOUR(P3482)*60 + MINUTE(P3482))</f>
        <v/>
      </c>
      <c r="R3482" s="27"/>
    </row>
    <row r="3483" spans="1:18" x14ac:dyDescent="0.3">
      <c r="A3483" s="1">
        <v>3496</v>
      </c>
      <c r="B3483" s="1" t="s">
        <v>4</v>
      </c>
      <c r="C3483" s="1">
        <v>267</v>
      </c>
      <c r="D3483" s="1" t="str">
        <f t="shared" si="162"/>
        <v>Yes</v>
      </c>
      <c r="E3483" s="1" t="s">
        <v>5</v>
      </c>
      <c r="F3483" s="2">
        <f>UBER[[#This Row],[Request Date]]+UBER[[#This Row],[Request Time]]</f>
        <v>42564.734027777777</v>
      </c>
      <c r="G3483" s="3">
        <v>42564</v>
      </c>
      <c r="H3483" s="4">
        <v>0.73402777777777783</v>
      </c>
      <c r="I3483" s="27">
        <f>HOUR(UBER[[#This Row],[Request Timestamp]])</f>
        <v>17</v>
      </c>
      <c r="J3483" s="4" t="str">
        <f t="shared" si="163"/>
        <v>Evening</v>
      </c>
      <c r="K3483" s="4" t="str">
        <f>TEXT(UBER[[#This Row],[Request Date]],"dddd")</f>
        <v>Wednesday</v>
      </c>
      <c r="L3483" s="2">
        <f>IF(OR(UBER[Drop Date]="NA", UBER[Drop Time]="NA"), "NA",M3483+N3483)</f>
        <v>42564.772916666669</v>
      </c>
      <c r="M3483" s="3">
        <v>42564</v>
      </c>
      <c r="N3483" s="4">
        <v>0.7729166666666667</v>
      </c>
      <c r="O3483" s="4" t="str">
        <f>IF(UBER[Drop Date]="NA","No","yes")</f>
        <v>yes</v>
      </c>
      <c r="P3483" s="4">
        <f t="shared" si="164"/>
        <v>3.888888889196096E-2</v>
      </c>
      <c r="Q3483" s="27">
        <f>IF(UBER[[Trip duration ]]="","",HOUR(P3483)*60 + MINUTE(P3483))</f>
        <v>56</v>
      </c>
      <c r="R3483" s="27"/>
    </row>
    <row r="3484" spans="1:18" x14ac:dyDescent="0.3">
      <c r="A3484" s="1">
        <v>3497</v>
      </c>
      <c r="B3484" s="1" t="s">
        <v>4</v>
      </c>
      <c r="C3484" s="1">
        <v>109</v>
      </c>
      <c r="D3484" s="1" t="str">
        <f t="shared" si="162"/>
        <v>Yes</v>
      </c>
      <c r="E3484" s="1" t="s">
        <v>5</v>
      </c>
      <c r="F3484" s="2">
        <f>UBER[[#This Row],[Request Date]]+UBER[[#This Row],[Request Time]]</f>
        <v>42564.730555555558</v>
      </c>
      <c r="G3484" s="3">
        <v>42564</v>
      </c>
      <c r="H3484" s="4">
        <v>0.73055555555555562</v>
      </c>
      <c r="I3484" s="27">
        <f>HOUR(UBER[[#This Row],[Request Timestamp]])</f>
        <v>17</v>
      </c>
      <c r="J3484" s="4" t="str">
        <f t="shared" si="163"/>
        <v>Evening</v>
      </c>
      <c r="K3484" s="4" t="str">
        <f>TEXT(UBER[[#This Row],[Request Date]],"dddd")</f>
        <v>Wednesday</v>
      </c>
      <c r="L3484" s="2">
        <f>IF(OR(UBER[Drop Date]="NA", UBER[Drop Time]="NA"), "NA",M3484+N3484)</f>
        <v>42564.768750000003</v>
      </c>
      <c r="M3484" s="3">
        <v>42564</v>
      </c>
      <c r="N3484" s="4">
        <v>0.76874999999999993</v>
      </c>
      <c r="O3484" s="4" t="str">
        <f>IF(UBER[Drop Date]="NA","No","yes")</f>
        <v>yes</v>
      </c>
      <c r="P3484" s="4">
        <f t="shared" si="164"/>
        <v>3.8194444445252884E-2</v>
      </c>
      <c r="Q3484" s="27">
        <f>IF(UBER[[Trip duration ]]="","",HOUR(P3484)*60 + MINUTE(P3484))</f>
        <v>55</v>
      </c>
      <c r="R3484" s="27"/>
    </row>
    <row r="3485" spans="1:18" x14ac:dyDescent="0.3">
      <c r="A3485" s="1">
        <v>3498</v>
      </c>
      <c r="B3485" s="1" t="s">
        <v>8</v>
      </c>
      <c r="C3485" s="1">
        <v>205</v>
      </c>
      <c r="D3485" s="1" t="str">
        <f t="shared" si="162"/>
        <v>Yes</v>
      </c>
      <c r="E3485" s="1" t="s">
        <v>9</v>
      </c>
      <c r="F3485" s="2">
        <f>UBER[[#This Row],[Request Date]]+UBER[[#This Row],[Request Time]]</f>
        <v>42564.73333333333</v>
      </c>
      <c r="G3485" s="3">
        <v>42564</v>
      </c>
      <c r="H3485" s="4">
        <v>0.73333333333333339</v>
      </c>
      <c r="I3485" s="27">
        <f>HOUR(UBER[[#This Row],[Request Timestamp]])</f>
        <v>17</v>
      </c>
      <c r="J3485" s="4" t="str">
        <f t="shared" si="163"/>
        <v>Evening</v>
      </c>
      <c r="K3485" s="4" t="str">
        <f>TEXT(UBER[[#This Row],[Request Date]],"dddd")</f>
        <v>Wednesday</v>
      </c>
      <c r="L3485" s="2" t="str">
        <f>IF(OR(UBER[Drop Date]="NA", UBER[Drop Time]="NA"), "NA",M3485+N3485)</f>
        <v>NA</v>
      </c>
      <c r="M3485" s="3" t="s">
        <v>6</v>
      </c>
      <c r="N3485" s="4"/>
      <c r="O3485" s="4" t="str">
        <f>IF(UBER[Drop Date]="NA","No","yes")</f>
        <v>No</v>
      </c>
      <c r="P3485" s="4" t="str">
        <f t="shared" si="164"/>
        <v/>
      </c>
      <c r="Q3485" s="27" t="str">
        <f>IF(UBER[[Trip duration ]]="","",HOUR(P3485)*60 + MINUTE(P3485))</f>
        <v/>
      </c>
      <c r="R3485" s="27"/>
    </row>
    <row r="3486" spans="1:18" x14ac:dyDescent="0.3">
      <c r="A3486" s="1">
        <v>3499</v>
      </c>
      <c r="B3486" s="1" t="s">
        <v>8</v>
      </c>
      <c r="C3486" s="1">
        <v>13</v>
      </c>
      <c r="D3486" s="1" t="str">
        <f t="shared" si="162"/>
        <v>Yes</v>
      </c>
      <c r="E3486" s="1" t="s">
        <v>9</v>
      </c>
      <c r="F3486" s="2">
        <f>UBER[[#This Row],[Request Date]]+UBER[[#This Row],[Request Time]]</f>
        <v>42564.740277777775</v>
      </c>
      <c r="G3486" s="3">
        <v>42564</v>
      </c>
      <c r="H3486" s="4">
        <v>0.7402777777777777</v>
      </c>
      <c r="I3486" s="27">
        <f>HOUR(UBER[[#This Row],[Request Timestamp]])</f>
        <v>17</v>
      </c>
      <c r="J3486" s="4" t="str">
        <f t="shared" si="163"/>
        <v>Evening</v>
      </c>
      <c r="K3486" s="4" t="str">
        <f>TEXT(UBER[[#This Row],[Request Date]],"dddd")</f>
        <v>Wednesday</v>
      </c>
      <c r="L3486" s="2" t="str">
        <f>IF(OR(UBER[Drop Date]="NA", UBER[Drop Time]="NA"), "NA",M3486+N3486)</f>
        <v>NA</v>
      </c>
      <c r="M3486" s="3" t="s">
        <v>6</v>
      </c>
      <c r="N3486" s="4"/>
      <c r="O3486" s="4" t="str">
        <f>IF(UBER[Drop Date]="NA","No","yes")</f>
        <v>No</v>
      </c>
      <c r="P3486" s="4" t="str">
        <f t="shared" si="164"/>
        <v/>
      </c>
      <c r="Q3486" s="27" t="str">
        <f>IF(UBER[[Trip duration ]]="","",HOUR(P3486)*60 + MINUTE(P3486))</f>
        <v/>
      </c>
      <c r="R3486" s="27"/>
    </row>
    <row r="3487" spans="1:18" x14ac:dyDescent="0.3">
      <c r="A3487" s="1">
        <v>3500</v>
      </c>
      <c r="B3487" s="1" t="s">
        <v>4</v>
      </c>
      <c r="C3487" s="1">
        <v>209</v>
      </c>
      <c r="D3487" s="1" t="str">
        <f t="shared" si="162"/>
        <v>Yes</v>
      </c>
      <c r="E3487" s="1" t="s">
        <v>5</v>
      </c>
      <c r="F3487" s="2">
        <f>UBER[[#This Row],[Request Date]]+UBER[[#This Row],[Request Time]]</f>
        <v>42564.729861111111</v>
      </c>
      <c r="G3487" s="3">
        <v>42564</v>
      </c>
      <c r="H3487" s="4">
        <v>0.72986111111111107</v>
      </c>
      <c r="I3487" s="27">
        <f>HOUR(UBER[[#This Row],[Request Timestamp]])</f>
        <v>17</v>
      </c>
      <c r="J3487" s="4" t="str">
        <f t="shared" si="163"/>
        <v>Evening</v>
      </c>
      <c r="K3487" s="4" t="str">
        <f>TEXT(UBER[[#This Row],[Request Date]],"dddd")</f>
        <v>Wednesday</v>
      </c>
      <c r="L3487" s="2">
        <f>IF(OR(UBER[Drop Date]="NA", UBER[Drop Time]="NA"), "NA",M3487+N3487)</f>
        <v>42564.757638888892</v>
      </c>
      <c r="M3487" s="3">
        <v>42564</v>
      </c>
      <c r="N3487" s="4">
        <v>0.75763888888888886</v>
      </c>
      <c r="O3487" s="4" t="str">
        <f>IF(UBER[Drop Date]="NA","No","yes")</f>
        <v>yes</v>
      </c>
      <c r="P3487" s="4">
        <f t="shared" si="164"/>
        <v>2.7777777781011537E-2</v>
      </c>
      <c r="Q3487" s="27">
        <f>IF(UBER[[Trip duration ]]="","",HOUR(P3487)*60 + MINUTE(P3487))</f>
        <v>40</v>
      </c>
      <c r="R3487" s="27"/>
    </row>
    <row r="3488" spans="1:18" x14ac:dyDescent="0.3">
      <c r="A3488" s="1">
        <v>3501</v>
      </c>
      <c r="B3488" s="1" t="s">
        <v>4</v>
      </c>
      <c r="C3488" s="1" t="s">
        <v>6</v>
      </c>
      <c r="D3488" s="1" t="str">
        <f t="shared" si="162"/>
        <v>No</v>
      </c>
      <c r="E3488" s="1" t="s">
        <v>7</v>
      </c>
      <c r="F3488" s="2">
        <f>UBER[[#This Row],[Request Date]]+UBER[[#This Row],[Request Time]]</f>
        <v>42564.73333333333</v>
      </c>
      <c r="G3488" s="3">
        <v>42564</v>
      </c>
      <c r="H3488" s="4">
        <v>0.73333333333333339</v>
      </c>
      <c r="I3488" s="27">
        <f>HOUR(UBER[[#This Row],[Request Timestamp]])</f>
        <v>17</v>
      </c>
      <c r="J3488" s="4" t="str">
        <f t="shared" si="163"/>
        <v>Evening</v>
      </c>
      <c r="K3488" s="4" t="str">
        <f>TEXT(UBER[[#This Row],[Request Date]],"dddd")</f>
        <v>Wednesday</v>
      </c>
      <c r="L3488" s="2" t="str">
        <f>IF(OR(UBER[Drop Date]="NA", UBER[Drop Time]="NA"), "NA",M3488+N3488)</f>
        <v>NA</v>
      </c>
      <c r="M3488" s="3" t="s">
        <v>6</v>
      </c>
      <c r="N3488" s="4"/>
      <c r="O3488" s="4" t="str">
        <f>IF(UBER[Drop Date]="NA","No","yes")</f>
        <v>No</v>
      </c>
      <c r="P3488" s="4" t="str">
        <f t="shared" si="164"/>
        <v/>
      </c>
      <c r="Q3488" s="27" t="str">
        <f>IF(UBER[[Trip duration ]]="","",HOUR(P3488)*60 + MINUTE(P3488))</f>
        <v/>
      </c>
      <c r="R3488" s="27"/>
    </row>
    <row r="3489" spans="1:18" x14ac:dyDescent="0.3">
      <c r="A3489" s="1">
        <v>3502</v>
      </c>
      <c r="B3489" s="1" t="s">
        <v>4</v>
      </c>
      <c r="C3489" s="1" t="s">
        <v>6</v>
      </c>
      <c r="D3489" s="1" t="str">
        <f t="shared" si="162"/>
        <v>No</v>
      </c>
      <c r="E3489" s="1" t="s">
        <v>7</v>
      </c>
      <c r="F3489" s="2">
        <f>UBER[[#This Row],[Request Date]]+UBER[[#This Row],[Request Time]]</f>
        <v>42564.730555555558</v>
      </c>
      <c r="G3489" s="3">
        <v>42564</v>
      </c>
      <c r="H3489" s="4">
        <v>0.73055555555555562</v>
      </c>
      <c r="I3489" s="27">
        <f>HOUR(UBER[[#This Row],[Request Timestamp]])</f>
        <v>17</v>
      </c>
      <c r="J3489" s="4" t="str">
        <f t="shared" si="163"/>
        <v>Evening</v>
      </c>
      <c r="K3489" s="4" t="str">
        <f>TEXT(UBER[[#This Row],[Request Date]],"dddd")</f>
        <v>Wednesday</v>
      </c>
      <c r="L3489" s="2" t="str">
        <f>IF(OR(UBER[Drop Date]="NA", UBER[Drop Time]="NA"), "NA",M3489+N3489)</f>
        <v>NA</v>
      </c>
      <c r="M3489" s="3" t="s">
        <v>6</v>
      </c>
      <c r="N3489" s="4"/>
      <c r="O3489" s="4" t="str">
        <f>IF(UBER[Drop Date]="NA","No","yes")</f>
        <v>No</v>
      </c>
      <c r="P3489" s="4" t="str">
        <f t="shared" si="164"/>
        <v/>
      </c>
      <c r="Q3489" s="27" t="str">
        <f>IF(UBER[[Trip duration ]]="","",HOUR(P3489)*60 + MINUTE(P3489))</f>
        <v/>
      </c>
      <c r="R3489" s="27"/>
    </row>
    <row r="3490" spans="1:18" x14ac:dyDescent="0.3">
      <c r="A3490" s="1">
        <v>3503</v>
      </c>
      <c r="B3490" s="1" t="s">
        <v>4</v>
      </c>
      <c r="C3490" s="1" t="s">
        <v>6</v>
      </c>
      <c r="D3490" s="1" t="str">
        <f t="shared" si="162"/>
        <v>No</v>
      </c>
      <c r="E3490" s="1" t="s">
        <v>7</v>
      </c>
      <c r="F3490" s="2">
        <f>UBER[[#This Row],[Request Date]]+UBER[[#This Row],[Request Time]]</f>
        <v>42564.734722222223</v>
      </c>
      <c r="G3490" s="3">
        <v>42564</v>
      </c>
      <c r="H3490" s="4">
        <v>0.73472222222222217</v>
      </c>
      <c r="I3490" s="27">
        <f>HOUR(UBER[[#This Row],[Request Timestamp]])</f>
        <v>17</v>
      </c>
      <c r="J3490" s="4" t="str">
        <f t="shared" si="163"/>
        <v>Evening</v>
      </c>
      <c r="K3490" s="4" t="str">
        <f>TEXT(UBER[[#This Row],[Request Date]],"dddd")</f>
        <v>Wednesday</v>
      </c>
      <c r="L3490" s="2" t="str">
        <f>IF(OR(UBER[Drop Date]="NA", UBER[Drop Time]="NA"), "NA",M3490+N3490)</f>
        <v>NA</v>
      </c>
      <c r="M3490" s="3" t="s">
        <v>6</v>
      </c>
      <c r="N3490" s="4"/>
      <c r="O3490" s="4" t="str">
        <f>IF(UBER[Drop Date]="NA","No","yes")</f>
        <v>No</v>
      </c>
      <c r="P3490" s="4" t="str">
        <f t="shared" si="164"/>
        <v/>
      </c>
      <c r="Q3490" s="27" t="str">
        <f>IF(UBER[[Trip duration ]]="","",HOUR(P3490)*60 + MINUTE(P3490))</f>
        <v/>
      </c>
      <c r="R3490" s="27"/>
    </row>
    <row r="3491" spans="1:18" x14ac:dyDescent="0.3">
      <c r="A3491" s="1">
        <v>3504</v>
      </c>
      <c r="B3491" s="1" t="s">
        <v>4</v>
      </c>
      <c r="C3491" s="1" t="s">
        <v>6</v>
      </c>
      <c r="D3491" s="1" t="str">
        <f t="shared" si="162"/>
        <v>No</v>
      </c>
      <c r="E3491" s="1" t="s">
        <v>7</v>
      </c>
      <c r="F3491" s="2">
        <f>UBER[[#This Row],[Request Date]]+UBER[[#This Row],[Request Time]]</f>
        <v>42564.736805555556</v>
      </c>
      <c r="G3491" s="3">
        <v>42564</v>
      </c>
      <c r="H3491" s="4">
        <v>0.7368055555555556</v>
      </c>
      <c r="I3491" s="27">
        <f>HOUR(UBER[[#This Row],[Request Timestamp]])</f>
        <v>17</v>
      </c>
      <c r="J3491" s="4" t="str">
        <f t="shared" si="163"/>
        <v>Evening</v>
      </c>
      <c r="K3491" s="4" t="str">
        <f>TEXT(UBER[[#This Row],[Request Date]],"dddd")</f>
        <v>Wednesday</v>
      </c>
      <c r="L3491" s="2" t="str">
        <f>IF(OR(UBER[Drop Date]="NA", UBER[Drop Time]="NA"), "NA",M3491+N3491)</f>
        <v>NA</v>
      </c>
      <c r="M3491" s="3" t="s">
        <v>6</v>
      </c>
      <c r="N3491" s="4"/>
      <c r="O3491" s="4" t="str">
        <f>IF(UBER[Drop Date]="NA","No","yes")</f>
        <v>No</v>
      </c>
      <c r="P3491" s="4" t="str">
        <f t="shared" si="164"/>
        <v/>
      </c>
      <c r="Q3491" s="27" t="str">
        <f>IF(UBER[[Trip duration ]]="","",HOUR(P3491)*60 + MINUTE(P3491))</f>
        <v/>
      </c>
      <c r="R3491" s="27"/>
    </row>
    <row r="3492" spans="1:18" x14ac:dyDescent="0.3">
      <c r="A3492" s="1">
        <v>3505</v>
      </c>
      <c r="B3492" s="1" t="s">
        <v>8</v>
      </c>
      <c r="C3492" s="1">
        <v>97</v>
      </c>
      <c r="D3492" s="1" t="str">
        <f t="shared" si="162"/>
        <v>Yes</v>
      </c>
      <c r="E3492" s="1" t="s">
        <v>5</v>
      </c>
      <c r="F3492" s="2">
        <f>UBER[[#This Row],[Request Date]]+UBER[[#This Row],[Request Time]]</f>
        <v>42564.734027777777</v>
      </c>
      <c r="G3492" s="3">
        <v>42564</v>
      </c>
      <c r="H3492" s="4">
        <v>0.73402777777777783</v>
      </c>
      <c r="I3492" s="27">
        <f>HOUR(UBER[[#This Row],[Request Timestamp]])</f>
        <v>17</v>
      </c>
      <c r="J3492" s="4" t="str">
        <f t="shared" si="163"/>
        <v>Evening</v>
      </c>
      <c r="K3492" s="4" t="str">
        <f>TEXT(UBER[[#This Row],[Request Date]],"dddd")</f>
        <v>Wednesday</v>
      </c>
      <c r="L3492" s="2">
        <f>IF(OR(UBER[Drop Date]="NA", UBER[Drop Time]="NA"), "NA",M3492+N3492)</f>
        <v>42564.765277777777</v>
      </c>
      <c r="M3492" s="3">
        <v>42564</v>
      </c>
      <c r="N3492" s="4">
        <v>0.76527777777777783</v>
      </c>
      <c r="O3492" s="4" t="str">
        <f>IF(UBER[Drop Date]="NA","No","yes")</f>
        <v>yes</v>
      </c>
      <c r="P3492" s="4">
        <f t="shared" si="164"/>
        <v>3.125E-2</v>
      </c>
      <c r="Q3492" s="27">
        <f>IF(UBER[[Trip duration ]]="","",HOUR(P3492)*60 + MINUTE(P3492))</f>
        <v>45</v>
      </c>
      <c r="R3492" s="27"/>
    </row>
    <row r="3493" spans="1:18" x14ac:dyDescent="0.3">
      <c r="A3493" s="1">
        <v>3506</v>
      </c>
      <c r="B3493" s="1" t="s">
        <v>4</v>
      </c>
      <c r="C3493" s="1">
        <v>243</v>
      </c>
      <c r="D3493" s="1" t="str">
        <f t="shared" si="162"/>
        <v>Yes</v>
      </c>
      <c r="E3493" s="1" t="s">
        <v>5</v>
      </c>
      <c r="F3493" s="2">
        <f>UBER[[#This Row],[Request Date]]+UBER[[#This Row],[Request Time]]</f>
        <v>42564.73333333333</v>
      </c>
      <c r="G3493" s="3">
        <v>42564</v>
      </c>
      <c r="H3493" s="4">
        <v>0.73333333333333339</v>
      </c>
      <c r="I3493" s="27">
        <f>HOUR(UBER[[#This Row],[Request Timestamp]])</f>
        <v>17</v>
      </c>
      <c r="J3493" s="4" t="str">
        <f t="shared" si="163"/>
        <v>Evening</v>
      </c>
      <c r="K3493" s="4" t="str">
        <f>TEXT(UBER[[#This Row],[Request Date]],"dddd")</f>
        <v>Wednesday</v>
      </c>
      <c r="L3493" s="2">
        <f>IF(OR(UBER[Drop Date]="NA", UBER[Drop Time]="NA"), "NA",M3493+N3493)</f>
        <v>42564.784722222219</v>
      </c>
      <c r="M3493" s="3">
        <v>42564</v>
      </c>
      <c r="N3493" s="4">
        <v>0.78472222222222221</v>
      </c>
      <c r="O3493" s="4" t="str">
        <f>IF(UBER[Drop Date]="NA","No","yes")</f>
        <v>yes</v>
      </c>
      <c r="P3493" s="4">
        <f t="shared" si="164"/>
        <v>5.1388888889050577E-2</v>
      </c>
      <c r="Q3493" s="27">
        <f>IF(UBER[[Trip duration ]]="","",HOUR(P3493)*60 + MINUTE(P3493))</f>
        <v>74</v>
      </c>
      <c r="R3493" s="27"/>
    </row>
    <row r="3494" spans="1:18" x14ac:dyDescent="0.3">
      <c r="A3494" s="1">
        <v>3507</v>
      </c>
      <c r="B3494" s="1" t="s">
        <v>8</v>
      </c>
      <c r="C3494" s="1">
        <v>150</v>
      </c>
      <c r="D3494" s="1" t="str">
        <f t="shared" si="162"/>
        <v>Yes</v>
      </c>
      <c r="E3494" s="1" t="s">
        <v>5</v>
      </c>
      <c r="F3494" s="2">
        <f>UBER[[#This Row],[Request Date]]+UBER[[#This Row],[Request Time]]</f>
        <v>42564.734722222223</v>
      </c>
      <c r="G3494" s="3">
        <v>42564</v>
      </c>
      <c r="H3494" s="4">
        <v>0.73472222222222217</v>
      </c>
      <c r="I3494" s="27">
        <f>HOUR(UBER[[#This Row],[Request Timestamp]])</f>
        <v>17</v>
      </c>
      <c r="J3494" s="4" t="str">
        <f t="shared" si="163"/>
        <v>Evening</v>
      </c>
      <c r="K3494" s="4" t="str">
        <f>TEXT(UBER[[#This Row],[Request Date]],"dddd")</f>
        <v>Wednesday</v>
      </c>
      <c r="L3494" s="2">
        <f>IF(OR(UBER[Drop Date]="NA", UBER[Drop Time]="NA"), "NA",M3494+N3494)</f>
        <v>42564.76458333333</v>
      </c>
      <c r="M3494" s="3">
        <v>42564</v>
      </c>
      <c r="N3494" s="4">
        <v>0.76458333333333339</v>
      </c>
      <c r="O3494" s="4" t="str">
        <f>IF(UBER[Drop Date]="NA","No","yes")</f>
        <v>yes</v>
      </c>
      <c r="P3494" s="4">
        <f t="shared" si="164"/>
        <v>2.9861111106583849E-2</v>
      </c>
      <c r="Q3494" s="27">
        <f>IF(UBER[[Trip duration ]]="","",HOUR(P3494)*60 + MINUTE(P3494))</f>
        <v>43</v>
      </c>
      <c r="R3494" s="27"/>
    </row>
    <row r="3495" spans="1:18" x14ac:dyDescent="0.3">
      <c r="A3495" s="1">
        <v>3508</v>
      </c>
      <c r="B3495" s="1" t="s">
        <v>8</v>
      </c>
      <c r="C3495" s="1">
        <v>261</v>
      </c>
      <c r="D3495" s="1" t="str">
        <f t="shared" si="162"/>
        <v>Yes</v>
      </c>
      <c r="E3495" s="1" t="s">
        <v>5</v>
      </c>
      <c r="F3495" s="2">
        <f>UBER[[#This Row],[Request Date]]+UBER[[#This Row],[Request Time]]</f>
        <v>42564.736805555556</v>
      </c>
      <c r="G3495" s="3">
        <v>42564</v>
      </c>
      <c r="H3495" s="4">
        <v>0.7368055555555556</v>
      </c>
      <c r="I3495" s="27">
        <f>HOUR(UBER[[#This Row],[Request Timestamp]])</f>
        <v>17</v>
      </c>
      <c r="J3495" s="4" t="str">
        <f t="shared" si="163"/>
        <v>Evening</v>
      </c>
      <c r="K3495" s="4" t="str">
        <f>TEXT(UBER[[#This Row],[Request Date]],"dddd")</f>
        <v>Wednesday</v>
      </c>
      <c r="L3495" s="2">
        <f>IF(OR(UBER[Drop Date]="NA", UBER[Drop Time]="NA"), "NA",M3495+N3495)</f>
        <v>42564.781944444447</v>
      </c>
      <c r="M3495" s="3">
        <v>42564</v>
      </c>
      <c r="N3495" s="4">
        <v>0.78194444444444444</v>
      </c>
      <c r="O3495" s="4" t="str">
        <f>IF(UBER[Drop Date]="NA","No","yes")</f>
        <v>yes</v>
      </c>
      <c r="P3495" s="4">
        <f t="shared" si="164"/>
        <v>4.5138888890505768E-2</v>
      </c>
      <c r="Q3495" s="27">
        <f>IF(UBER[[Trip duration ]]="","",HOUR(P3495)*60 + MINUTE(P3495))</f>
        <v>65</v>
      </c>
      <c r="R3495" s="27"/>
    </row>
    <row r="3496" spans="1:18" x14ac:dyDescent="0.3">
      <c r="A3496" s="1">
        <v>3509</v>
      </c>
      <c r="B3496" s="1" t="s">
        <v>4</v>
      </c>
      <c r="C3496" s="1" t="s">
        <v>6</v>
      </c>
      <c r="D3496" s="1" t="str">
        <f t="shared" si="162"/>
        <v>No</v>
      </c>
      <c r="E3496" s="1" t="s">
        <v>7</v>
      </c>
      <c r="F3496" s="2">
        <f>UBER[[#This Row],[Request Date]]+UBER[[#This Row],[Request Time]]</f>
        <v>42564.73541666667</v>
      </c>
      <c r="G3496" s="3">
        <v>42564</v>
      </c>
      <c r="H3496" s="4">
        <v>0.73541666666666661</v>
      </c>
      <c r="I3496" s="27">
        <f>HOUR(UBER[[#This Row],[Request Timestamp]])</f>
        <v>17</v>
      </c>
      <c r="J3496" s="4" t="str">
        <f t="shared" si="163"/>
        <v>Evening</v>
      </c>
      <c r="K3496" s="4" t="str">
        <f>TEXT(UBER[[#This Row],[Request Date]],"dddd")</f>
        <v>Wednesday</v>
      </c>
      <c r="L3496" s="2" t="str">
        <f>IF(OR(UBER[Drop Date]="NA", UBER[Drop Time]="NA"), "NA",M3496+N3496)</f>
        <v>NA</v>
      </c>
      <c r="M3496" s="3" t="s">
        <v>6</v>
      </c>
      <c r="N3496" s="4"/>
      <c r="O3496" s="4" t="str">
        <f>IF(UBER[Drop Date]="NA","No","yes")</f>
        <v>No</v>
      </c>
      <c r="P3496" s="4" t="str">
        <f t="shared" si="164"/>
        <v/>
      </c>
      <c r="Q3496" s="27" t="str">
        <f>IF(UBER[[Trip duration ]]="","",HOUR(P3496)*60 + MINUTE(P3496))</f>
        <v/>
      </c>
      <c r="R3496" s="27"/>
    </row>
    <row r="3497" spans="1:18" x14ac:dyDescent="0.3">
      <c r="A3497" s="1">
        <v>3510</v>
      </c>
      <c r="B3497" s="1" t="s">
        <v>4</v>
      </c>
      <c r="C3497" s="1">
        <v>63</v>
      </c>
      <c r="D3497" s="1" t="str">
        <f t="shared" si="162"/>
        <v>Yes</v>
      </c>
      <c r="E3497" s="1" t="s">
        <v>5</v>
      </c>
      <c r="F3497" s="2">
        <f>UBER[[#This Row],[Request Date]]+UBER[[#This Row],[Request Time]]</f>
        <v>42564.737500000003</v>
      </c>
      <c r="G3497" s="3">
        <v>42564</v>
      </c>
      <c r="H3497" s="4">
        <v>0.73749999999999993</v>
      </c>
      <c r="I3497" s="27">
        <f>HOUR(UBER[[#This Row],[Request Timestamp]])</f>
        <v>17</v>
      </c>
      <c r="J3497" s="4" t="str">
        <f t="shared" si="163"/>
        <v>Evening</v>
      </c>
      <c r="K3497" s="4" t="str">
        <f>TEXT(UBER[[#This Row],[Request Date]],"dddd")</f>
        <v>Wednesday</v>
      </c>
      <c r="L3497" s="2">
        <f>IF(OR(UBER[Drop Date]="NA", UBER[Drop Time]="NA"), "NA",M3497+N3497)</f>
        <v>42564.772222222222</v>
      </c>
      <c r="M3497" s="3">
        <v>42564</v>
      </c>
      <c r="N3497" s="4">
        <v>0.77222222222222225</v>
      </c>
      <c r="O3497" s="4" t="str">
        <f>IF(UBER[Drop Date]="NA","No","yes")</f>
        <v>yes</v>
      </c>
      <c r="P3497" s="4">
        <f t="shared" si="164"/>
        <v>3.4722222218988463E-2</v>
      </c>
      <c r="Q3497" s="27">
        <f>IF(UBER[[Trip duration ]]="","",HOUR(P3497)*60 + MINUTE(P3497))</f>
        <v>50</v>
      </c>
      <c r="R3497" s="27"/>
    </row>
    <row r="3498" spans="1:18" x14ac:dyDescent="0.3">
      <c r="A3498" s="1">
        <v>3511</v>
      </c>
      <c r="B3498" s="1" t="s">
        <v>8</v>
      </c>
      <c r="C3498" s="1">
        <v>98</v>
      </c>
      <c r="D3498" s="1" t="str">
        <f t="shared" si="162"/>
        <v>Yes</v>
      </c>
      <c r="E3498" s="1" t="s">
        <v>5</v>
      </c>
      <c r="F3498" s="2">
        <f>UBER[[#This Row],[Request Date]]+UBER[[#This Row],[Request Time]]</f>
        <v>42564.734722222223</v>
      </c>
      <c r="G3498" s="3">
        <v>42564</v>
      </c>
      <c r="H3498" s="4">
        <v>0.73472222222222217</v>
      </c>
      <c r="I3498" s="27">
        <f>HOUR(UBER[[#This Row],[Request Timestamp]])</f>
        <v>17</v>
      </c>
      <c r="J3498" s="4" t="str">
        <f t="shared" si="163"/>
        <v>Evening</v>
      </c>
      <c r="K3498" s="4" t="str">
        <f>TEXT(UBER[[#This Row],[Request Date]],"dddd")</f>
        <v>Wednesday</v>
      </c>
      <c r="L3498" s="2">
        <f>IF(OR(UBER[Drop Date]="NA", UBER[Drop Time]="NA"), "NA",M3498+N3498)</f>
        <v>42564.787499999999</v>
      </c>
      <c r="M3498" s="3">
        <v>42564</v>
      </c>
      <c r="N3498" s="4">
        <v>0.78749999999999998</v>
      </c>
      <c r="O3498" s="4" t="str">
        <f>IF(UBER[Drop Date]="NA","No","yes")</f>
        <v>yes</v>
      </c>
      <c r="P3498" s="4">
        <f t="shared" si="164"/>
        <v>5.2777777775190771E-2</v>
      </c>
      <c r="Q3498" s="27">
        <f>IF(UBER[[Trip duration ]]="","",HOUR(P3498)*60 + MINUTE(P3498))</f>
        <v>76</v>
      </c>
      <c r="R3498" s="27"/>
    </row>
    <row r="3499" spans="1:18" x14ac:dyDescent="0.3">
      <c r="A3499" s="1">
        <v>3512</v>
      </c>
      <c r="B3499" s="1" t="s">
        <v>4</v>
      </c>
      <c r="C3499" s="1" t="s">
        <v>6</v>
      </c>
      <c r="D3499" s="1" t="str">
        <f t="shared" si="162"/>
        <v>No</v>
      </c>
      <c r="E3499" s="1" t="s">
        <v>7</v>
      </c>
      <c r="F3499" s="2">
        <f>UBER[[#This Row],[Request Date]]+UBER[[#This Row],[Request Time]]</f>
        <v>42564.736805555556</v>
      </c>
      <c r="G3499" s="3">
        <v>42564</v>
      </c>
      <c r="H3499" s="4">
        <v>0.7368055555555556</v>
      </c>
      <c r="I3499" s="27">
        <f>HOUR(UBER[[#This Row],[Request Timestamp]])</f>
        <v>17</v>
      </c>
      <c r="J3499" s="4" t="str">
        <f t="shared" si="163"/>
        <v>Evening</v>
      </c>
      <c r="K3499" s="4" t="str">
        <f>TEXT(UBER[[#This Row],[Request Date]],"dddd")</f>
        <v>Wednesday</v>
      </c>
      <c r="L3499" s="2" t="str">
        <f>IF(OR(UBER[Drop Date]="NA", UBER[Drop Time]="NA"), "NA",M3499+N3499)</f>
        <v>NA</v>
      </c>
      <c r="M3499" s="3" t="s">
        <v>6</v>
      </c>
      <c r="N3499" s="4"/>
      <c r="O3499" s="4" t="str">
        <f>IF(UBER[Drop Date]="NA","No","yes")</f>
        <v>No</v>
      </c>
      <c r="P3499" s="4" t="str">
        <f t="shared" si="164"/>
        <v/>
      </c>
      <c r="Q3499" s="27" t="str">
        <f>IF(UBER[[Trip duration ]]="","",HOUR(P3499)*60 + MINUTE(P3499))</f>
        <v/>
      </c>
      <c r="R3499" s="27"/>
    </row>
    <row r="3500" spans="1:18" x14ac:dyDescent="0.3">
      <c r="A3500" s="1">
        <v>3513</v>
      </c>
      <c r="B3500" s="1" t="s">
        <v>4</v>
      </c>
      <c r="C3500" s="1" t="s">
        <v>6</v>
      </c>
      <c r="D3500" s="1" t="str">
        <f t="shared" si="162"/>
        <v>No</v>
      </c>
      <c r="E3500" s="1" t="s">
        <v>7</v>
      </c>
      <c r="F3500" s="2">
        <f>UBER[[#This Row],[Request Date]]+UBER[[#This Row],[Request Time]]</f>
        <v>42564.737500000003</v>
      </c>
      <c r="G3500" s="3">
        <v>42564</v>
      </c>
      <c r="H3500" s="4">
        <v>0.73749999999999993</v>
      </c>
      <c r="I3500" s="27">
        <f>HOUR(UBER[[#This Row],[Request Timestamp]])</f>
        <v>17</v>
      </c>
      <c r="J3500" s="4" t="str">
        <f t="shared" si="163"/>
        <v>Evening</v>
      </c>
      <c r="K3500" s="4" t="str">
        <f>TEXT(UBER[[#This Row],[Request Date]],"dddd")</f>
        <v>Wednesday</v>
      </c>
      <c r="L3500" s="2" t="str">
        <f>IF(OR(UBER[Drop Date]="NA", UBER[Drop Time]="NA"), "NA",M3500+N3500)</f>
        <v>NA</v>
      </c>
      <c r="M3500" s="3" t="s">
        <v>6</v>
      </c>
      <c r="N3500" s="4"/>
      <c r="O3500" s="4" t="str">
        <f>IF(UBER[Drop Date]="NA","No","yes")</f>
        <v>No</v>
      </c>
      <c r="P3500" s="4" t="str">
        <f t="shared" si="164"/>
        <v/>
      </c>
      <c r="Q3500" s="27" t="str">
        <f>IF(UBER[[Trip duration ]]="","",HOUR(P3500)*60 + MINUTE(P3500))</f>
        <v/>
      </c>
      <c r="R3500" s="27"/>
    </row>
    <row r="3501" spans="1:18" x14ac:dyDescent="0.3">
      <c r="A3501" s="1">
        <v>3514</v>
      </c>
      <c r="B3501" s="1" t="s">
        <v>4</v>
      </c>
      <c r="C3501" s="1">
        <v>278</v>
      </c>
      <c r="D3501" s="1" t="str">
        <f t="shared" si="162"/>
        <v>Yes</v>
      </c>
      <c r="E3501" s="1" t="s">
        <v>5</v>
      </c>
      <c r="F3501" s="2">
        <f>UBER[[#This Row],[Request Date]]+UBER[[#This Row],[Request Time]]</f>
        <v>42564.737500000003</v>
      </c>
      <c r="G3501" s="3">
        <v>42564</v>
      </c>
      <c r="H3501" s="4">
        <v>0.73749999999999993</v>
      </c>
      <c r="I3501" s="27">
        <f>HOUR(UBER[[#This Row],[Request Timestamp]])</f>
        <v>17</v>
      </c>
      <c r="J3501" s="4" t="str">
        <f t="shared" si="163"/>
        <v>Evening</v>
      </c>
      <c r="K3501" s="4" t="str">
        <f>TEXT(UBER[[#This Row],[Request Date]],"dddd")</f>
        <v>Wednesday</v>
      </c>
      <c r="L3501" s="2">
        <f>IF(OR(UBER[Drop Date]="NA", UBER[Drop Time]="NA"), "NA",M3501+N3501)</f>
        <v>42564.770138888889</v>
      </c>
      <c r="M3501" s="3">
        <v>42564</v>
      </c>
      <c r="N3501" s="4">
        <v>0.77013888888888893</v>
      </c>
      <c r="O3501" s="4" t="str">
        <f>IF(UBER[Drop Date]="NA","No","yes")</f>
        <v>yes</v>
      </c>
      <c r="P3501" s="4">
        <f t="shared" si="164"/>
        <v>3.2638888886140194E-2</v>
      </c>
      <c r="Q3501" s="27">
        <f>IF(UBER[[Trip duration ]]="","",HOUR(P3501)*60 + MINUTE(P3501))</f>
        <v>47</v>
      </c>
      <c r="R3501" s="27"/>
    </row>
    <row r="3502" spans="1:18" x14ac:dyDescent="0.3">
      <c r="A3502" s="1">
        <v>3515</v>
      </c>
      <c r="B3502" s="1" t="s">
        <v>4</v>
      </c>
      <c r="C3502" s="1" t="s">
        <v>6</v>
      </c>
      <c r="D3502" s="1" t="str">
        <f t="shared" si="162"/>
        <v>No</v>
      </c>
      <c r="E3502" s="1" t="s">
        <v>7</v>
      </c>
      <c r="F3502" s="2">
        <f>UBER[[#This Row],[Request Date]]+UBER[[#This Row],[Request Time]]</f>
        <v>42564.737500000003</v>
      </c>
      <c r="G3502" s="3">
        <v>42564</v>
      </c>
      <c r="H3502" s="4">
        <v>0.73749999999999993</v>
      </c>
      <c r="I3502" s="27">
        <f>HOUR(UBER[[#This Row],[Request Timestamp]])</f>
        <v>17</v>
      </c>
      <c r="J3502" s="4" t="str">
        <f t="shared" si="163"/>
        <v>Evening</v>
      </c>
      <c r="K3502" s="4" t="str">
        <f>TEXT(UBER[[#This Row],[Request Date]],"dddd")</f>
        <v>Wednesday</v>
      </c>
      <c r="L3502" s="2" t="str">
        <f>IF(OR(UBER[Drop Date]="NA", UBER[Drop Time]="NA"), "NA",M3502+N3502)</f>
        <v>NA</v>
      </c>
      <c r="M3502" s="3" t="s">
        <v>6</v>
      </c>
      <c r="N3502" s="4"/>
      <c r="O3502" s="4" t="str">
        <f>IF(UBER[Drop Date]="NA","No","yes")</f>
        <v>No</v>
      </c>
      <c r="P3502" s="4" t="str">
        <f t="shared" si="164"/>
        <v/>
      </c>
      <c r="Q3502" s="27" t="str">
        <f>IF(UBER[[Trip duration ]]="","",HOUR(P3502)*60 + MINUTE(P3502))</f>
        <v/>
      </c>
      <c r="R3502" s="27"/>
    </row>
    <row r="3503" spans="1:18" x14ac:dyDescent="0.3">
      <c r="A3503" s="1">
        <v>3516</v>
      </c>
      <c r="B3503" s="1" t="s">
        <v>4</v>
      </c>
      <c r="C3503" s="1" t="s">
        <v>6</v>
      </c>
      <c r="D3503" s="1" t="str">
        <f t="shared" si="162"/>
        <v>No</v>
      </c>
      <c r="E3503" s="1" t="s">
        <v>7</v>
      </c>
      <c r="F3503" s="2">
        <f>UBER[[#This Row],[Request Date]]+UBER[[#This Row],[Request Time]]</f>
        <v>42564.736805555556</v>
      </c>
      <c r="G3503" s="3">
        <v>42564</v>
      </c>
      <c r="H3503" s="4">
        <v>0.7368055555555556</v>
      </c>
      <c r="I3503" s="27">
        <f>HOUR(UBER[[#This Row],[Request Timestamp]])</f>
        <v>17</v>
      </c>
      <c r="J3503" s="4" t="str">
        <f t="shared" si="163"/>
        <v>Evening</v>
      </c>
      <c r="K3503" s="4" t="str">
        <f>TEXT(UBER[[#This Row],[Request Date]],"dddd")</f>
        <v>Wednesday</v>
      </c>
      <c r="L3503" s="2" t="str">
        <f>IF(OR(UBER[Drop Date]="NA", UBER[Drop Time]="NA"), "NA",M3503+N3503)</f>
        <v>NA</v>
      </c>
      <c r="M3503" s="3" t="s">
        <v>6</v>
      </c>
      <c r="N3503" s="4"/>
      <c r="O3503" s="4" t="str">
        <f>IF(UBER[Drop Date]="NA","No","yes")</f>
        <v>No</v>
      </c>
      <c r="P3503" s="4" t="str">
        <f t="shared" si="164"/>
        <v/>
      </c>
      <c r="Q3503" s="27" t="str">
        <f>IF(UBER[[Trip duration ]]="","",HOUR(P3503)*60 + MINUTE(P3503))</f>
        <v/>
      </c>
      <c r="R3503" s="27"/>
    </row>
    <row r="3504" spans="1:18" x14ac:dyDescent="0.3">
      <c r="A3504" s="1">
        <v>3517</v>
      </c>
      <c r="B3504" s="1" t="s">
        <v>4</v>
      </c>
      <c r="C3504" s="1">
        <v>173</v>
      </c>
      <c r="D3504" s="1" t="str">
        <f t="shared" si="162"/>
        <v>Yes</v>
      </c>
      <c r="E3504" s="1" t="s">
        <v>5</v>
      </c>
      <c r="F3504" s="2">
        <f>UBER[[#This Row],[Request Date]]+UBER[[#This Row],[Request Time]]</f>
        <v>42564.740277777775</v>
      </c>
      <c r="G3504" s="3">
        <v>42564</v>
      </c>
      <c r="H3504" s="4">
        <v>0.7402777777777777</v>
      </c>
      <c r="I3504" s="27">
        <f>HOUR(UBER[[#This Row],[Request Timestamp]])</f>
        <v>17</v>
      </c>
      <c r="J3504" s="4" t="str">
        <f t="shared" si="163"/>
        <v>Evening</v>
      </c>
      <c r="K3504" s="4" t="str">
        <f>TEXT(UBER[[#This Row],[Request Date]],"dddd")</f>
        <v>Wednesday</v>
      </c>
      <c r="L3504" s="2">
        <f>IF(OR(UBER[Drop Date]="NA", UBER[Drop Time]="NA"), "NA",M3504+N3504)</f>
        <v>42564.774305555555</v>
      </c>
      <c r="M3504" s="3">
        <v>42564</v>
      </c>
      <c r="N3504" s="4">
        <v>0.77430555555555547</v>
      </c>
      <c r="O3504" s="4" t="str">
        <f>IF(UBER[Drop Date]="NA","No","yes")</f>
        <v>yes</v>
      </c>
      <c r="P3504" s="4">
        <f t="shared" si="164"/>
        <v>3.4027777779556345E-2</v>
      </c>
      <c r="Q3504" s="27">
        <f>IF(UBER[[Trip duration ]]="","",HOUR(P3504)*60 + MINUTE(P3504))</f>
        <v>49</v>
      </c>
      <c r="R3504" s="27"/>
    </row>
    <row r="3505" spans="1:18" x14ac:dyDescent="0.3">
      <c r="A3505" s="1">
        <v>3518</v>
      </c>
      <c r="B3505" s="1" t="s">
        <v>4</v>
      </c>
      <c r="C3505" s="1">
        <v>210</v>
      </c>
      <c r="D3505" s="1" t="str">
        <f t="shared" si="162"/>
        <v>Yes</v>
      </c>
      <c r="E3505" s="1" t="s">
        <v>5</v>
      </c>
      <c r="F3505" s="2">
        <f>UBER[[#This Row],[Request Date]]+UBER[[#This Row],[Request Time]]</f>
        <v>42564.739583333336</v>
      </c>
      <c r="G3505" s="3">
        <v>42564</v>
      </c>
      <c r="H3505" s="4">
        <v>0.73958333333333337</v>
      </c>
      <c r="I3505" s="27">
        <f>HOUR(UBER[[#This Row],[Request Timestamp]])</f>
        <v>17</v>
      </c>
      <c r="J3505" s="4" t="str">
        <f t="shared" si="163"/>
        <v>Evening</v>
      </c>
      <c r="K3505" s="4" t="str">
        <f>TEXT(UBER[[#This Row],[Request Date]],"dddd")</f>
        <v>Wednesday</v>
      </c>
      <c r="L3505" s="2">
        <f>IF(OR(UBER[Drop Date]="NA", UBER[Drop Time]="NA"), "NA",M3505+N3505)</f>
        <v>42564.765277777777</v>
      </c>
      <c r="M3505" s="3">
        <v>42564</v>
      </c>
      <c r="N3505" s="4">
        <v>0.76527777777777783</v>
      </c>
      <c r="O3505" s="4" t="str">
        <f>IF(UBER[Drop Date]="NA","No","yes")</f>
        <v>yes</v>
      </c>
      <c r="P3505" s="4">
        <f t="shared" si="164"/>
        <v>2.569444444088731E-2</v>
      </c>
      <c r="Q3505" s="27">
        <f>IF(UBER[[Trip duration ]]="","",HOUR(P3505)*60 + MINUTE(P3505))</f>
        <v>37</v>
      </c>
      <c r="R3505" s="27"/>
    </row>
    <row r="3506" spans="1:18" x14ac:dyDescent="0.3">
      <c r="A3506" s="1">
        <v>3519</v>
      </c>
      <c r="B3506" s="1" t="s">
        <v>4</v>
      </c>
      <c r="C3506" s="1" t="s">
        <v>6</v>
      </c>
      <c r="D3506" s="1" t="str">
        <f t="shared" si="162"/>
        <v>No</v>
      </c>
      <c r="E3506" s="1" t="s">
        <v>7</v>
      </c>
      <c r="F3506" s="2">
        <f>UBER[[#This Row],[Request Date]]+UBER[[#This Row],[Request Time]]</f>
        <v>42564.736805555556</v>
      </c>
      <c r="G3506" s="3">
        <v>42564</v>
      </c>
      <c r="H3506" s="4">
        <v>0.7368055555555556</v>
      </c>
      <c r="I3506" s="27">
        <f>HOUR(UBER[[#This Row],[Request Timestamp]])</f>
        <v>17</v>
      </c>
      <c r="J3506" s="4" t="str">
        <f t="shared" si="163"/>
        <v>Evening</v>
      </c>
      <c r="K3506" s="4" t="str">
        <f>TEXT(UBER[[#This Row],[Request Date]],"dddd")</f>
        <v>Wednesday</v>
      </c>
      <c r="L3506" s="2" t="str">
        <f>IF(OR(UBER[Drop Date]="NA", UBER[Drop Time]="NA"), "NA",M3506+N3506)</f>
        <v>NA</v>
      </c>
      <c r="M3506" s="3" t="s">
        <v>6</v>
      </c>
      <c r="N3506" s="4"/>
      <c r="O3506" s="4" t="str">
        <f>IF(UBER[Drop Date]="NA","No","yes")</f>
        <v>No</v>
      </c>
      <c r="P3506" s="4" t="str">
        <f t="shared" si="164"/>
        <v/>
      </c>
      <c r="Q3506" s="27" t="str">
        <f>IF(UBER[[Trip duration ]]="","",HOUR(P3506)*60 + MINUTE(P3506))</f>
        <v/>
      </c>
      <c r="R3506" s="27"/>
    </row>
    <row r="3507" spans="1:18" x14ac:dyDescent="0.3">
      <c r="A3507" s="1">
        <v>3520</v>
      </c>
      <c r="B3507" s="1" t="s">
        <v>8</v>
      </c>
      <c r="C3507" s="1">
        <v>83</v>
      </c>
      <c r="D3507" s="1" t="str">
        <f t="shared" si="162"/>
        <v>Yes</v>
      </c>
      <c r="E3507" s="1" t="s">
        <v>5</v>
      </c>
      <c r="F3507" s="2">
        <f>UBER[[#This Row],[Request Date]]+UBER[[#This Row],[Request Time]]</f>
        <v>42564.738194444442</v>
      </c>
      <c r="G3507" s="3">
        <v>42564</v>
      </c>
      <c r="H3507" s="4">
        <v>0.73819444444444438</v>
      </c>
      <c r="I3507" s="27">
        <f>HOUR(UBER[[#This Row],[Request Timestamp]])</f>
        <v>17</v>
      </c>
      <c r="J3507" s="4" t="str">
        <f t="shared" si="163"/>
        <v>Evening</v>
      </c>
      <c r="K3507" s="4" t="str">
        <f>TEXT(UBER[[#This Row],[Request Date]],"dddd")</f>
        <v>Wednesday</v>
      </c>
      <c r="L3507" s="2">
        <f>IF(OR(UBER[Drop Date]="NA", UBER[Drop Time]="NA"), "NA",M3507+N3507)</f>
        <v>42564.775000000001</v>
      </c>
      <c r="M3507" s="3">
        <v>42564</v>
      </c>
      <c r="N3507" s="4">
        <v>0.77500000000000002</v>
      </c>
      <c r="O3507" s="4" t="str">
        <f>IF(UBER[Drop Date]="NA","No","yes")</f>
        <v>yes</v>
      </c>
      <c r="P3507" s="4">
        <f t="shared" si="164"/>
        <v>3.680555555911269E-2</v>
      </c>
      <c r="Q3507" s="27">
        <f>IF(UBER[[Trip duration ]]="","",HOUR(P3507)*60 + MINUTE(P3507))</f>
        <v>53</v>
      </c>
      <c r="R3507" s="27"/>
    </row>
    <row r="3508" spans="1:18" x14ac:dyDescent="0.3">
      <c r="A3508" s="1">
        <v>3521</v>
      </c>
      <c r="B3508" s="1" t="s">
        <v>4</v>
      </c>
      <c r="C3508" s="1" t="s">
        <v>6</v>
      </c>
      <c r="D3508" s="1" t="str">
        <f t="shared" si="162"/>
        <v>No</v>
      </c>
      <c r="E3508" s="1" t="s">
        <v>7</v>
      </c>
      <c r="F3508" s="2">
        <f>UBER[[#This Row],[Request Date]]+UBER[[#This Row],[Request Time]]</f>
        <v>42564.739583333336</v>
      </c>
      <c r="G3508" s="3">
        <v>42564</v>
      </c>
      <c r="H3508" s="4">
        <v>0.73958333333333337</v>
      </c>
      <c r="I3508" s="27">
        <f>HOUR(UBER[[#This Row],[Request Timestamp]])</f>
        <v>17</v>
      </c>
      <c r="J3508" s="4" t="str">
        <f t="shared" si="163"/>
        <v>Evening</v>
      </c>
      <c r="K3508" s="4" t="str">
        <f>TEXT(UBER[[#This Row],[Request Date]],"dddd")</f>
        <v>Wednesday</v>
      </c>
      <c r="L3508" s="2" t="str">
        <f>IF(OR(UBER[Drop Date]="NA", UBER[Drop Time]="NA"), "NA",M3508+N3508)</f>
        <v>NA</v>
      </c>
      <c r="M3508" s="3" t="s">
        <v>6</v>
      </c>
      <c r="N3508" s="4"/>
      <c r="O3508" s="4" t="str">
        <f>IF(UBER[Drop Date]="NA","No","yes")</f>
        <v>No</v>
      </c>
      <c r="P3508" s="4" t="str">
        <f t="shared" si="164"/>
        <v/>
      </c>
      <c r="Q3508" s="27" t="str">
        <f>IF(UBER[[Trip duration ]]="","",HOUR(P3508)*60 + MINUTE(P3508))</f>
        <v/>
      </c>
      <c r="R3508" s="27"/>
    </row>
    <row r="3509" spans="1:18" x14ac:dyDescent="0.3">
      <c r="A3509" s="1">
        <v>3522</v>
      </c>
      <c r="B3509" s="1" t="s">
        <v>4</v>
      </c>
      <c r="C3509" s="1" t="s">
        <v>6</v>
      </c>
      <c r="D3509" s="1" t="str">
        <f t="shared" si="162"/>
        <v>No</v>
      </c>
      <c r="E3509" s="1" t="s">
        <v>7</v>
      </c>
      <c r="F3509" s="2">
        <f>UBER[[#This Row],[Request Date]]+UBER[[#This Row],[Request Time]]</f>
        <v>42564.742361111108</v>
      </c>
      <c r="G3509" s="3">
        <v>42564</v>
      </c>
      <c r="H3509" s="4">
        <v>0.74236111111111114</v>
      </c>
      <c r="I3509" s="27">
        <f>HOUR(UBER[[#This Row],[Request Timestamp]])</f>
        <v>17</v>
      </c>
      <c r="J3509" s="4" t="str">
        <f t="shared" si="163"/>
        <v>Evening</v>
      </c>
      <c r="K3509" s="4" t="str">
        <f>TEXT(UBER[[#This Row],[Request Date]],"dddd")</f>
        <v>Wednesday</v>
      </c>
      <c r="L3509" s="2" t="str">
        <f>IF(OR(UBER[Drop Date]="NA", UBER[Drop Time]="NA"), "NA",M3509+N3509)</f>
        <v>NA</v>
      </c>
      <c r="M3509" s="3" t="s">
        <v>6</v>
      </c>
      <c r="N3509" s="4"/>
      <c r="O3509" s="4" t="str">
        <f>IF(UBER[Drop Date]="NA","No","yes")</f>
        <v>No</v>
      </c>
      <c r="P3509" s="4" t="str">
        <f t="shared" si="164"/>
        <v/>
      </c>
      <c r="Q3509" s="27" t="str">
        <f>IF(UBER[[Trip duration ]]="","",HOUR(P3509)*60 + MINUTE(P3509))</f>
        <v/>
      </c>
      <c r="R3509" s="27"/>
    </row>
    <row r="3510" spans="1:18" x14ac:dyDescent="0.3">
      <c r="A3510" s="1">
        <v>3523</v>
      </c>
      <c r="B3510" s="1" t="s">
        <v>4</v>
      </c>
      <c r="C3510" s="1">
        <v>69</v>
      </c>
      <c r="D3510" s="1" t="str">
        <f t="shared" si="162"/>
        <v>Yes</v>
      </c>
      <c r="E3510" s="1" t="s">
        <v>9</v>
      </c>
      <c r="F3510" s="2">
        <f>UBER[[#This Row],[Request Date]]+UBER[[#This Row],[Request Time]]</f>
        <v>42564.740972222222</v>
      </c>
      <c r="G3510" s="3">
        <v>42564</v>
      </c>
      <c r="H3510" s="4">
        <v>0.74097222222222225</v>
      </c>
      <c r="I3510" s="27">
        <f>HOUR(UBER[[#This Row],[Request Timestamp]])</f>
        <v>17</v>
      </c>
      <c r="J3510" s="4" t="str">
        <f t="shared" si="163"/>
        <v>Evening</v>
      </c>
      <c r="K3510" s="4" t="str">
        <f>TEXT(UBER[[#This Row],[Request Date]],"dddd")</f>
        <v>Wednesday</v>
      </c>
      <c r="L3510" s="2" t="str">
        <f>IF(OR(UBER[Drop Date]="NA", UBER[Drop Time]="NA"), "NA",M3510+N3510)</f>
        <v>NA</v>
      </c>
      <c r="M3510" s="3" t="s">
        <v>6</v>
      </c>
      <c r="N3510" s="4"/>
      <c r="O3510" s="4" t="str">
        <f>IF(UBER[Drop Date]="NA","No","yes")</f>
        <v>No</v>
      </c>
      <c r="P3510" s="4" t="str">
        <f t="shared" si="164"/>
        <v/>
      </c>
      <c r="Q3510" s="27" t="str">
        <f>IF(UBER[[Trip duration ]]="","",HOUR(P3510)*60 + MINUTE(P3510))</f>
        <v/>
      </c>
      <c r="R3510" s="27"/>
    </row>
    <row r="3511" spans="1:18" x14ac:dyDescent="0.3">
      <c r="A3511" s="1">
        <v>3524</v>
      </c>
      <c r="B3511" s="1" t="s">
        <v>8</v>
      </c>
      <c r="C3511" s="1">
        <v>84</v>
      </c>
      <c r="D3511" s="1" t="str">
        <f t="shared" si="162"/>
        <v>Yes</v>
      </c>
      <c r="E3511" s="1" t="s">
        <v>9</v>
      </c>
      <c r="F3511" s="2">
        <f>UBER[[#This Row],[Request Date]]+UBER[[#This Row],[Request Time]]</f>
        <v>42564.743750000001</v>
      </c>
      <c r="G3511" s="3">
        <v>42564</v>
      </c>
      <c r="H3511" s="4">
        <v>0.74375000000000002</v>
      </c>
      <c r="I3511" s="27">
        <f>HOUR(UBER[[#This Row],[Request Timestamp]])</f>
        <v>17</v>
      </c>
      <c r="J3511" s="4" t="str">
        <f t="shared" si="163"/>
        <v>Evening</v>
      </c>
      <c r="K3511" s="4" t="str">
        <f>TEXT(UBER[[#This Row],[Request Date]],"dddd")</f>
        <v>Wednesday</v>
      </c>
      <c r="L3511" s="2" t="str">
        <f>IF(OR(UBER[Drop Date]="NA", UBER[Drop Time]="NA"), "NA",M3511+N3511)</f>
        <v>NA</v>
      </c>
      <c r="M3511" s="3" t="s">
        <v>6</v>
      </c>
      <c r="N3511" s="4"/>
      <c r="O3511" s="4" t="str">
        <f>IF(UBER[Drop Date]="NA","No","yes")</f>
        <v>No</v>
      </c>
      <c r="P3511" s="4" t="str">
        <f t="shared" si="164"/>
        <v/>
      </c>
      <c r="Q3511" s="27" t="str">
        <f>IF(UBER[[Trip duration ]]="","",HOUR(P3511)*60 + MINUTE(P3511))</f>
        <v/>
      </c>
      <c r="R3511" s="27"/>
    </row>
    <row r="3512" spans="1:18" x14ac:dyDescent="0.3">
      <c r="A3512" s="1">
        <v>3525</v>
      </c>
      <c r="B3512" s="1" t="s">
        <v>4</v>
      </c>
      <c r="C3512" s="1">
        <v>176</v>
      </c>
      <c r="D3512" s="1" t="str">
        <f t="shared" si="162"/>
        <v>Yes</v>
      </c>
      <c r="E3512" s="1" t="s">
        <v>5</v>
      </c>
      <c r="F3512" s="2">
        <f>UBER[[#This Row],[Request Date]]+UBER[[#This Row],[Request Time]]</f>
        <v>42564.741666666669</v>
      </c>
      <c r="G3512" s="3">
        <v>42564</v>
      </c>
      <c r="H3512" s="4">
        <v>0.7416666666666667</v>
      </c>
      <c r="I3512" s="27">
        <f>HOUR(UBER[[#This Row],[Request Timestamp]])</f>
        <v>17</v>
      </c>
      <c r="J3512" s="4" t="str">
        <f t="shared" si="163"/>
        <v>Evening</v>
      </c>
      <c r="K3512" s="4" t="str">
        <f>TEXT(UBER[[#This Row],[Request Date]],"dddd")</f>
        <v>Wednesday</v>
      </c>
      <c r="L3512" s="2">
        <f>IF(OR(UBER[Drop Date]="NA", UBER[Drop Time]="NA"), "NA",M3512+N3512)</f>
        <v>42564.784722222219</v>
      </c>
      <c r="M3512" s="3">
        <v>42564</v>
      </c>
      <c r="N3512" s="4">
        <v>0.78472222222222221</v>
      </c>
      <c r="O3512" s="4" t="str">
        <f>IF(UBER[Drop Date]="NA","No","yes")</f>
        <v>yes</v>
      </c>
      <c r="P3512" s="4">
        <f t="shared" si="164"/>
        <v>4.3055555550381541E-2</v>
      </c>
      <c r="Q3512" s="27">
        <f>IF(UBER[[Trip duration ]]="","",HOUR(P3512)*60 + MINUTE(P3512))</f>
        <v>62</v>
      </c>
      <c r="R3512" s="27"/>
    </row>
    <row r="3513" spans="1:18" x14ac:dyDescent="0.3">
      <c r="A3513" s="1">
        <v>3526</v>
      </c>
      <c r="B3513" s="1" t="s">
        <v>4</v>
      </c>
      <c r="C3513" s="1" t="s">
        <v>6</v>
      </c>
      <c r="D3513" s="1" t="str">
        <f t="shared" si="162"/>
        <v>No</v>
      </c>
      <c r="E3513" s="1" t="s">
        <v>7</v>
      </c>
      <c r="F3513" s="2">
        <f>UBER[[#This Row],[Request Date]]+UBER[[#This Row],[Request Time]]</f>
        <v>42564.741666666669</v>
      </c>
      <c r="G3513" s="3">
        <v>42564</v>
      </c>
      <c r="H3513" s="4">
        <v>0.7416666666666667</v>
      </c>
      <c r="I3513" s="27">
        <f>HOUR(UBER[[#This Row],[Request Timestamp]])</f>
        <v>17</v>
      </c>
      <c r="J3513" s="4" t="str">
        <f t="shared" si="163"/>
        <v>Evening</v>
      </c>
      <c r="K3513" s="4" t="str">
        <f>TEXT(UBER[[#This Row],[Request Date]],"dddd")</f>
        <v>Wednesday</v>
      </c>
      <c r="L3513" s="2" t="str">
        <f>IF(OR(UBER[Drop Date]="NA", UBER[Drop Time]="NA"), "NA",M3513+N3513)</f>
        <v>NA</v>
      </c>
      <c r="M3513" s="3" t="s">
        <v>6</v>
      </c>
      <c r="N3513" s="4"/>
      <c r="O3513" s="4" t="str">
        <f>IF(UBER[Drop Date]="NA","No","yes")</f>
        <v>No</v>
      </c>
      <c r="P3513" s="4" t="str">
        <f t="shared" si="164"/>
        <v/>
      </c>
      <c r="Q3513" s="27" t="str">
        <f>IF(UBER[[Trip duration ]]="","",HOUR(P3513)*60 + MINUTE(P3513))</f>
        <v/>
      </c>
      <c r="R3513" s="27"/>
    </row>
    <row r="3514" spans="1:18" x14ac:dyDescent="0.3">
      <c r="A3514" s="1">
        <v>3527</v>
      </c>
      <c r="B3514" s="1" t="s">
        <v>4</v>
      </c>
      <c r="C3514" s="1" t="s">
        <v>6</v>
      </c>
      <c r="D3514" s="1" t="str">
        <f t="shared" si="162"/>
        <v>No</v>
      </c>
      <c r="E3514" s="1" t="s">
        <v>7</v>
      </c>
      <c r="F3514" s="2">
        <f>UBER[[#This Row],[Request Date]]+UBER[[#This Row],[Request Time]]</f>
        <v>42564.740277777775</v>
      </c>
      <c r="G3514" s="3">
        <v>42564</v>
      </c>
      <c r="H3514" s="4">
        <v>0.7402777777777777</v>
      </c>
      <c r="I3514" s="27">
        <f>HOUR(UBER[[#This Row],[Request Timestamp]])</f>
        <v>17</v>
      </c>
      <c r="J3514" s="4" t="str">
        <f t="shared" si="163"/>
        <v>Evening</v>
      </c>
      <c r="K3514" s="4" t="str">
        <f>TEXT(UBER[[#This Row],[Request Date]],"dddd")</f>
        <v>Wednesday</v>
      </c>
      <c r="L3514" s="2" t="str">
        <f>IF(OR(UBER[Drop Date]="NA", UBER[Drop Time]="NA"), "NA",M3514+N3514)</f>
        <v>NA</v>
      </c>
      <c r="M3514" s="3" t="s">
        <v>6</v>
      </c>
      <c r="N3514" s="4"/>
      <c r="O3514" s="4" t="str">
        <f>IF(UBER[Drop Date]="NA","No","yes")</f>
        <v>No</v>
      </c>
      <c r="P3514" s="4" t="str">
        <f t="shared" si="164"/>
        <v/>
      </c>
      <c r="Q3514" s="27" t="str">
        <f>IF(UBER[[Trip duration ]]="","",HOUR(P3514)*60 + MINUTE(P3514))</f>
        <v/>
      </c>
      <c r="R3514" s="27"/>
    </row>
    <row r="3515" spans="1:18" x14ac:dyDescent="0.3">
      <c r="A3515" s="1">
        <v>3528</v>
      </c>
      <c r="B3515" s="1" t="s">
        <v>4</v>
      </c>
      <c r="C3515" s="1">
        <v>34</v>
      </c>
      <c r="D3515" s="1" t="str">
        <f t="shared" si="162"/>
        <v>Yes</v>
      </c>
      <c r="E3515" s="1" t="s">
        <v>5</v>
      </c>
      <c r="F3515" s="2">
        <f>UBER[[#This Row],[Request Date]]+UBER[[#This Row],[Request Time]]</f>
        <v>42564.743055555555</v>
      </c>
      <c r="G3515" s="3">
        <v>42564</v>
      </c>
      <c r="H3515" s="4">
        <v>0.74305555555555547</v>
      </c>
      <c r="I3515" s="27">
        <f>HOUR(UBER[[#This Row],[Request Timestamp]])</f>
        <v>17</v>
      </c>
      <c r="J3515" s="4" t="str">
        <f t="shared" si="163"/>
        <v>Evening</v>
      </c>
      <c r="K3515" s="4" t="str">
        <f>TEXT(UBER[[#This Row],[Request Date]],"dddd")</f>
        <v>Wednesday</v>
      </c>
      <c r="L3515" s="2">
        <f>IF(OR(UBER[Drop Date]="NA", UBER[Drop Time]="NA"), "NA",M3515+N3515)</f>
        <v>42564.761805555558</v>
      </c>
      <c r="M3515" s="3">
        <v>42564</v>
      </c>
      <c r="N3515" s="4">
        <v>0.76180555555555562</v>
      </c>
      <c r="O3515" s="4" t="str">
        <f>IF(UBER[Drop Date]="NA","No","yes")</f>
        <v>yes</v>
      </c>
      <c r="P3515" s="4">
        <f t="shared" si="164"/>
        <v>1.8750000002910383E-2</v>
      </c>
      <c r="Q3515" s="27">
        <f>IF(UBER[[Trip duration ]]="","",HOUR(P3515)*60 + MINUTE(P3515))</f>
        <v>27</v>
      </c>
      <c r="R3515" s="27"/>
    </row>
    <row r="3516" spans="1:18" x14ac:dyDescent="0.3">
      <c r="A3516" s="1">
        <v>3529</v>
      </c>
      <c r="B3516" s="1" t="s">
        <v>4</v>
      </c>
      <c r="C3516" s="1">
        <v>77</v>
      </c>
      <c r="D3516" s="1" t="str">
        <f t="shared" si="162"/>
        <v>Yes</v>
      </c>
      <c r="E3516" s="1" t="s">
        <v>5</v>
      </c>
      <c r="F3516" s="2">
        <f>UBER[[#This Row],[Request Date]]+UBER[[#This Row],[Request Time]]</f>
        <v>42564.745138888888</v>
      </c>
      <c r="G3516" s="3">
        <v>42564</v>
      </c>
      <c r="H3516" s="4">
        <v>0.74513888888888891</v>
      </c>
      <c r="I3516" s="27">
        <f>HOUR(UBER[[#This Row],[Request Timestamp]])</f>
        <v>17</v>
      </c>
      <c r="J3516" s="4" t="str">
        <f t="shared" si="163"/>
        <v>Evening</v>
      </c>
      <c r="K3516" s="4" t="str">
        <f>TEXT(UBER[[#This Row],[Request Date]],"dddd")</f>
        <v>Wednesday</v>
      </c>
      <c r="L3516" s="2">
        <f>IF(OR(UBER[Drop Date]="NA", UBER[Drop Time]="NA"), "NA",M3516+N3516)</f>
        <v>42564.775000000001</v>
      </c>
      <c r="M3516" s="3">
        <v>42564</v>
      </c>
      <c r="N3516" s="4">
        <v>0.77500000000000002</v>
      </c>
      <c r="O3516" s="4" t="str">
        <f>IF(UBER[Drop Date]="NA","No","yes")</f>
        <v>yes</v>
      </c>
      <c r="P3516" s="4">
        <f t="shared" si="164"/>
        <v>2.9861111113859806E-2</v>
      </c>
      <c r="Q3516" s="27">
        <f>IF(UBER[[Trip duration ]]="","",HOUR(P3516)*60 + MINUTE(P3516))</f>
        <v>43</v>
      </c>
      <c r="R3516" s="27"/>
    </row>
    <row r="3517" spans="1:18" x14ac:dyDescent="0.3">
      <c r="A3517" s="1">
        <v>3530</v>
      </c>
      <c r="B3517" s="1" t="s">
        <v>4</v>
      </c>
      <c r="C3517" s="1">
        <v>54</v>
      </c>
      <c r="D3517" s="1" t="str">
        <f t="shared" si="162"/>
        <v>Yes</v>
      </c>
      <c r="E3517" s="1" t="s">
        <v>5</v>
      </c>
      <c r="F3517" s="2">
        <f>UBER[[#This Row],[Request Date]]+UBER[[#This Row],[Request Time]]</f>
        <v>42564.745138888888</v>
      </c>
      <c r="G3517" s="3">
        <v>42564</v>
      </c>
      <c r="H3517" s="4">
        <v>0.74513888888888891</v>
      </c>
      <c r="I3517" s="27">
        <f>HOUR(UBER[[#This Row],[Request Timestamp]])</f>
        <v>17</v>
      </c>
      <c r="J3517" s="4" t="str">
        <f t="shared" si="163"/>
        <v>Evening</v>
      </c>
      <c r="K3517" s="4" t="str">
        <f>TEXT(UBER[[#This Row],[Request Date]],"dddd")</f>
        <v>Wednesday</v>
      </c>
      <c r="L3517" s="2">
        <f>IF(OR(UBER[Drop Date]="NA", UBER[Drop Time]="NA"), "NA",M3517+N3517)</f>
        <v>42564.779861111114</v>
      </c>
      <c r="M3517" s="3">
        <v>42564</v>
      </c>
      <c r="N3517" s="4">
        <v>0.77986111111111101</v>
      </c>
      <c r="O3517" s="4" t="str">
        <f>IF(UBER[Drop Date]="NA","No","yes")</f>
        <v>yes</v>
      </c>
      <c r="P3517" s="4">
        <f t="shared" si="164"/>
        <v>3.4722222226264421E-2</v>
      </c>
      <c r="Q3517" s="27">
        <f>IF(UBER[[Trip duration ]]="","",HOUR(P3517)*60 + MINUTE(P3517))</f>
        <v>50</v>
      </c>
      <c r="R3517" s="27"/>
    </row>
    <row r="3518" spans="1:18" x14ac:dyDescent="0.3">
      <c r="A3518" s="1">
        <v>3531</v>
      </c>
      <c r="B3518" s="1" t="s">
        <v>4</v>
      </c>
      <c r="C3518" s="1" t="s">
        <v>6</v>
      </c>
      <c r="D3518" s="1" t="str">
        <f t="shared" si="162"/>
        <v>No</v>
      </c>
      <c r="E3518" s="1" t="s">
        <v>7</v>
      </c>
      <c r="F3518" s="2">
        <f>UBER[[#This Row],[Request Date]]+UBER[[#This Row],[Request Time]]</f>
        <v>42564.747916666667</v>
      </c>
      <c r="G3518" s="3">
        <v>42564</v>
      </c>
      <c r="H3518" s="4">
        <v>0.74791666666666667</v>
      </c>
      <c r="I3518" s="27">
        <f>HOUR(UBER[[#This Row],[Request Timestamp]])</f>
        <v>17</v>
      </c>
      <c r="J3518" s="4" t="str">
        <f t="shared" si="163"/>
        <v>Evening</v>
      </c>
      <c r="K3518" s="4" t="str">
        <f>TEXT(UBER[[#This Row],[Request Date]],"dddd")</f>
        <v>Wednesday</v>
      </c>
      <c r="L3518" s="2" t="str">
        <f>IF(OR(UBER[Drop Date]="NA", UBER[Drop Time]="NA"), "NA",M3518+N3518)</f>
        <v>NA</v>
      </c>
      <c r="M3518" s="3" t="s">
        <v>6</v>
      </c>
      <c r="N3518" s="4"/>
      <c r="O3518" s="4" t="str">
        <f>IF(UBER[Drop Date]="NA","No","yes")</f>
        <v>No</v>
      </c>
      <c r="P3518" s="4" t="str">
        <f t="shared" si="164"/>
        <v/>
      </c>
      <c r="Q3518" s="27" t="str">
        <f>IF(UBER[[Trip duration ]]="","",HOUR(P3518)*60 + MINUTE(P3518))</f>
        <v/>
      </c>
      <c r="R3518" s="27"/>
    </row>
    <row r="3519" spans="1:18" x14ac:dyDescent="0.3">
      <c r="A3519" s="1">
        <v>3532</v>
      </c>
      <c r="B3519" s="1" t="s">
        <v>4</v>
      </c>
      <c r="C3519" s="1" t="s">
        <v>6</v>
      </c>
      <c r="D3519" s="1" t="str">
        <f t="shared" si="162"/>
        <v>No</v>
      </c>
      <c r="E3519" s="1" t="s">
        <v>7</v>
      </c>
      <c r="F3519" s="2">
        <f>UBER[[#This Row],[Request Date]]+UBER[[#This Row],[Request Time]]</f>
        <v>42564.747916666667</v>
      </c>
      <c r="G3519" s="3">
        <v>42564</v>
      </c>
      <c r="H3519" s="4">
        <v>0.74791666666666667</v>
      </c>
      <c r="I3519" s="27">
        <f>HOUR(UBER[[#This Row],[Request Timestamp]])</f>
        <v>17</v>
      </c>
      <c r="J3519" s="4" t="str">
        <f t="shared" si="163"/>
        <v>Evening</v>
      </c>
      <c r="K3519" s="4" t="str">
        <f>TEXT(UBER[[#This Row],[Request Date]],"dddd")</f>
        <v>Wednesday</v>
      </c>
      <c r="L3519" s="2" t="str">
        <f>IF(OR(UBER[Drop Date]="NA", UBER[Drop Time]="NA"), "NA",M3519+N3519)</f>
        <v>NA</v>
      </c>
      <c r="M3519" s="3" t="s">
        <v>6</v>
      </c>
      <c r="N3519" s="4"/>
      <c r="O3519" s="4" t="str">
        <f>IF(UBER[Drop Date]="NA","No","yes")</f>
        <v>No</v>
      </c>
      <c r="P3519" s="4" t="str">
        <f t="shared" si="164"/>
        <v/>
      </c>
      <c r="Q3519" s="27" t="str">
        <f>IF(UBER[[Trip duration ]]="","",HOUR(P3519)*60 + MINUTE(P3519))</f>
        <v/>
      </c>
      <c r="R3519" s="27"/>
    </row>
    <row r="3520" spans="1:18" x14ac:dyDescent="0.3">
      <c r="A3520" s="1">
        <v>3533</v>
      </c>
      <c r="B3520" s="1" t="s">
        <v>4</v>
      </c>
      <c r="C3520" s="1" t="s">
        <v>6</v>
      </c>
      <c r="D3520" s="1" t="str">
        <f t="shared" si="162"/>
        <v>No</v>
      </c>
      <c r="E3520" s="1" t="s">
        <v>7</v>
      </c>
      <c r="F3520" s="2">
        <f>UBER[[#This Row],[Request Date]]+UBER[[#This Row],[Request Time]]</f>
        <v>42564.74722222222</v>
      </c>
      <c r="G3520" s="3">
        <v>42564</v>
      </c>
      <c r="H3520" s="4">
        <v>0.74722222222222223</v>
      </c>
      <c r="I3520" s="27">
        <f>HOUR(UBER[[#This Row],[Request Timestamp]])</f>
        <v>17</v>
      </c>
      <c r="J3520" s="4" t="str">
        <f t="shared" si="163"/>
        <v>Evening</v>
      </c>
      <c r="K3520" s="4" t="str">
        <f>TEXT(UBER[[#This Row],[Request Date]],"dddd")</f>
        <v>Wednesday</v>
      </c>
      <c r="L3520" s="2" t="str">
        <f>IF(OR(UBER[Drop Date]="NA", UBER[Drop Time]="NA"), "NA",M3520+N3520)</f>
        <v>NA</v>
      </c>
      <c r="M3520" s="3" t="s">
        <v>6</v>
      </c>
      <c r="N3520" s="4"/>
      <c r="O3520" s="4" t="str">
        <f>IF(UBER[Drop Date]="NA","No","yes")</f>
        <v>No</v>
      </c>
      <c r="P3520" s="4" t="str">
        <f t="shared" si="164"/>
        <v/>
      </c>
      <c r="Q3520" s="27" t="str">
        <f>IF(UBER[[Trip duration ]]="","",HOUR(P3520)*60 + MINUTE(P3520))</f>
        <v/>
      </c>
      <c r="R3520" s="27"/>
    </row>
    <row r="3521" spans="1:18" x14ac:dyDescent="0.3">
      <c r="A3521" s="1">
        <v>3534</v>
      </c>
      <c r="B3521" s="1" t="s">
        <v>4</v>
      </c>
      <c r="C3521" s="1" t="s">
        <v>6</v>
      </c>
      <c r="D3521" s="1" t="str">
        <f t="shared" si="162"/>
        <v>No</v>
      </c>
      <c r="E3521" s="1" t="s">
        <v>7</v>
      </c>
      <c r="F3521" s="2">
        <f>UBER[[#This Row],[Request Date]]+UBER[[#This Row],[Request Time]]</f>
        <v>42564.743750000001</v>
      </c>
      <c r="G3521" s="3">
        <v>42564</v>
      </c>
      <c r="H3521" s="4">
        <v>0.74375000000000002</v>
      </c>
      <c r="I3521" s="27">
        <f>HOUR(UBER[[#This Row],[Request Timestamp]])</f>
        <v>17</v>
      </c>
      <c r="J3521" s="4" t="str">
        <f t="shared" si="163"/>
        <v>Evening</v>
      </c>
      <c r="K3521" s="4" t="str">
        <f>TEXT(UBER[[#This Row],[Request Date]],"dddd")</f>
        <v>Wednesday</v>
      </c>
      <c r="L3521" s="2" t="str">
        <f>IF(OR(UBER[Drop Date]="NA", UBER[Drop Time]="NA"), "NA",M3521+N3521)</f>
        <v>NA</v>
      </c>
      <c r="M3521" s="3" t="s">
        <v>6</v>
      </c>
      <c r="N3521" s="4"/>
      <c r="O3521" s="4" t="str">
        <f>IF(UBER[Drop Date]="NA","No","yes")</f>
        <v>No</v>
      </c>
      <c r="P3521" s="4" t="str">
        <f t="shared" si="164"/>
        <v/>
      </c>
      <c r="Q3521" s="27" t="str">
        <f>IF(UBER[[Trip duration ]]="","",HOUR(P3521)*60 + MINUTE(P3521))</f>
        <v/>
      </c>
      <c r="R3521" s="27"/>
    </row>
    <row r="3522" spans="1:18" x14ac:dyDescent="0.3">
      <c r="A3522" s="1">
        <v>3535</v>
      </c>
      <c r="B3522" s="1" t="s">
        <v>4</v>
      </c>
      <c r="C3522" s="1" t="s">
        <v>6</v>
      </c>
      <c r="D3522" s="1" t="str">
        <f t="shared" ref="D3522:D3585" si="165">IF(C:C="NA","No","Yes")</f>
        <v>No</v>
      </c>
      <c r="E3522" s="1" t="s">
        <v>7</v>
      </c>
      <c r="F3522" s="2">
        <f>UBER[[#This Row],[Request Date]]+UBER[[#This Row],[Request Time]]</f>
        <v>42564.74722222222</v>
      </c>
      <c r="G3522" s="3">
        <v>42564</v>
      </c>
      <c r="H3522" s="4">
        <v>0.74722222222222223</v>
      </c>
      <c r="I3522" s="27">
        <f>HOUR(UBER[[#This Row],[Request Timestamp]])</f>
        <v>17</v>
      </c>
      <c r="J3522" s="4" t="str">
        <f t="shared" ref="J3522:J3585" si="166">IF(HOUR(H3522)&lt;4,"Late Night",
 IF(HOUR(H3522)&lt;8,"Early Morning",
 IF(HOUR(H3522)&lt;12,"Morning",
 IF(HOUR(H3522)&lt;17,"Afternoon",
 IF(HOUR(H3522)&lt;21,"Evening","Night")))))</f>
        <v>Evening</v>
      </c>
      <c r="K3522" s="4" t="str">
        <f>TEXT(UBER[[#This Row],[Request Date]],"dddd")</f>
        <v>Wednesday</v>
      </c>
      <c r="L3522" s="2" t="str">
        <f>IF(OR(UBER[Drop Date]="NA", UBER[Drop Time]="NA"), "NA",M3522+N3522)</f>
        <v>NA</v>
      </c>
      <c r="M3522" s="3" t="s">
        <v>6</v>
      </c>
      <c r="N3522" s="4"/>
      <c r="O3522" s="4" t="str">
        <f>IF(UBER[Drop Date]="NA","No","yes")</f>
        <v>No</v>
      </c>
      <c r="P3522" s="4" t="str">
        <f t="shared" ref="P3522:P3585" si="167">IF(OR(L3522="NA",F3522="NA"), "", L3522 - F3522)</f>
        <v/>
      </c>
      <c r="Q3522" s="27" t="str">
        <f>IF(UBER[[Trip duration ]]="","",HOUR(P3522)*60 + MINUTE(P3522))</f>
        <v/>
      </c>
      <c r="R3522" s="27"/>
    </row>
    <row r="3523" spans="1:18" x14ac:dyDescent="0.3">
      <c r="A3523" s="1">
        <v>3536</v>
      </c>
      <c r="B3523" s="1" t="s">
        <v>4</v>
      </c>
      <c r="C3523" s="1" t="s">
        <v>6</v>
      </c>
      <c r="D3523" s="1" t="str">
        <f t="shared" si="165"/>
        <v>No</v>
      </c>
      <c r="E3523" s="1" t="s">
        <v>7</v>
      </c>
      <c r="F3523" s="2">
        <f>UBER[[#This Row],[Request Date]]+UBER[[#This Row],[Request Time]]</f>
        <v>42564.743750000001</v>
      </c>
      <c r="G3523" s="3">
        <v>42564</v>
      </c>
      <c r="H3523" s="4">
        <v>0.74375000000000002</v>
      </c>
      <c r="I3523" s="27">
        <f>HOUR(UBER[[#This Row],[Request Timestamp]])</f>
        <v>17</v>
      </c>
      <c r="J3523" s="4" t="str">
        <f t="shared" si="166"/>
        <v>Evening</v>
      </c>
      <c r="K3523" s="4" t="str">
        <f>TEXT(UBER[[#This Row],[Request Date]],"dddd")</f>
        <v>Wednesday</v>
      </c>
      <c r="L3523" s="2" t="str">
        <f>IF(OR(UBER[Drop Date]="NA", UBER[Drop Time]="NA"), "NA",M3523+N3523)</f>
        <v>NA</v>
      </c>
      <c r="M3523" s="3" t="s">
        <v>6</v>
      </c>
      <c r="N3523" s="4"/>
      <c r="O3523" s="4" t="str">
        <f>IF(UBER[Drop Date]="NA","No","yes")</f>
        <v>No</v>
      </c>
      <c r="P3523" s="4" t="str">
        <f t="shared" si="167"/>
        <v/>
      </c>
      <c r="Q3523" s="27" t="str">
        <f>IF(UBER[[Trip duration ]]="","",HOUR(P3523)*60 + MINUTE(P3523))</f>
        <v/>
      </c>
      <c r="R3523" s="27"/>
    </row>
    <row r="3524" spans="1:18" x14ac:dyDescent="0.3">
      <c r="A3524" s="1">
        <v>3537</v>
      </c>
      <c r="B3524" s="1" t="s">
        <v>4</v>
      </c>
      <c r="C3524" s="1" t="s">
        <v>6</v>
      </c>
      <c r="D3524" s="1" t="str">
        <f t="shared" si="165"/>
        <v>No</v>
      </c>
      <c r="E3524" s="1" t="s">
        <v>7</v>
      </c>
      <c r="F3524" s="2">
        <f>UBER[[#This Row],[Request Date]]+UBER[[#This Row],[Request Time]]</f>
        <v>42564.746527777781</v>
      </c>
      <c r="G3524" s="3">
        <v>42564</v>
      </c>
      <c r="H3524" s="4">
        <v>0.74652777777777779</v>
      </c>
      <c r="I3524" s="27">
        <f>HOUR(UBER[[#This Row],[Request Timestamp]])</f>
        <v>17</v>
      </c>
      <c r="J3524" s="4" t="str">
        <f t="shared" si="166"/>
        <v>Evening</v>
      </c>
      <c r="K3524" s="4" t="str">
        <f>TEXT(UBER[[#This Row],[Request Date]],"dddd")</f>
        <v>Wednesday</v>
      </c>
      <c r="L3524" s="2" t="str">
        <f>IF(OR(UBER[Drop Date]="NA", UBER[Drop Time]="NA"), "NA",M3524+N3524)</f>
        <v>NA</v>
      </c>
      <c r="M3524" s="3" t="s">
        <v>6</v>
      </c>
      <c r="N3524" s="4"/>
      <c r="O3524" s="4" t="str">
        <f>IF(UBER[Drop Date]="NA","No","yes")</f>
        <v>No</v>
      </c>
      <c r="P3524" s="4" t="str">
        <f t="shared" si="167"/>
        <v/>
      </c>
      <c r="Q3524" s="27" t="str">
        <f>IF(UBER[[Trip duration ]]="","",HOUR(P3524)*60 + MINUTE(P3524))</f>
        <v/>
      </c>
      <c r="R3524" s="27"/>
    </row>
    <row r="3525" spans="1:18" x14ac:dyDescent="0.3">
      <c r="A3525" s="1">
        <v>3538</v>
      </c>
      <c r="B3525" s="1" t="s">
        <v>4</v>
      </c>
      <c r="C3525" s="1" t="s">
        <v>6</v>
      </c>
      <c r="D3525" s="1" t="str">
        <f t="shared" si="165"/>
        <v>No</v>
      </c>
      <c r="E3525" s="1" t="s">
        <v>7</v>
      </c>
      <c r="F3525" s="2">
        <f>UBER[[#This Row],[Request Date]]+UBER[[#This Row],[Request Time]]</f>
        <v>42564.748611111114</v>
      </c>
      <c r="G3525" s="3">
        <v>42564</v>
      </c>
      <c r="H3525" s="4">
        <v>0.74861111111111101</v>
      </c>
      <c r="I3525" s="27">
        <f>HOUR(UBER[[#This Row],[Request Timestamp]])</f>
        <v>17</v>
      </c>
      <c r="J3525" s="4" t="str">
        <f t="shared" si="166"/>
        <v>Evening</v>
      </c>
      <c r="K3525" s="4" t="str">
        <f>TEXT(UBER[[#This Row],[Request Date]],"dddd")</f>
        <v>Wednesday</v>
      </c>
      <c r="L3525" s="2" t="str">
        <f>IF(OR(UBER[Drop Date]="NA", UBER[Drop Time]="NA"), "NA",M3525+N3525)</f>
        <v>NA</v>
      </c>
      <c r="M3525" s="3" t="s">
        <v>6</v>
      </c>
      <c r="N3525" s="4"/>
      <c r="O3525" s="4" t="str">
        <f>IF(UBER[Drop Date]="NA","No","yes")</f>
        <v>No</v>
      </c>
      <c r="P3525" s="4" t="str">
        <f t="shared" si="167"/>
        <v/>
      </c>
      <c r="Q3525" s="27" t="str">
        <f>IF(UBER[[Trip duration ]]="","",HOUR(P3525)*60 + MINUTE(P3525))</f>
        <v/>
      </c>
      <c r="R3525" s="27"/>
    </row>
    <row r="3526" spans="1:18" x14ac:dyDescent="0.3">
      <c r="A3526" s="1">
        <v>3539</v>
      </c>
      <c r="B3526" s="1" t="s">
        <v>4</v>
      </c>
      <c r="C3526" s="1" t="s">
        <v>6</v>
      </c>
      <c r="D3526" s="1" t="str">
        <f t="shared" si="165"/>
        <v>No</v>
      </c>
      <c r="E3526" s="1" t="s">
        <v>7</v>
      </c>
      <c r="F3526" s="2">
        <f>UBER[[#This Row],[Request Date]]+UBER[[#This Row],[Request Time]]</f>
        <v>42564.751388888886</v>
      </c>
      <c r="G3526" s="3">
        <v>42564</v>
      </c>
      <c r="H3526" s="4">
        <v>0.75138888888888899</v>
      </c>
      <c r="I3526" s="27">
        <f>HOUR(UBER[[#This Row],[Request Timestamp]])</f>
        <v>18</v>
      </c>
      <c r="J3526" s="4" t="str">
        <f t="shared" si="166"/>
        <v>Evening</v>
      </c>
      <c r="K3526" s="4" t="str">
        <f>TEXT(UBER[[#This Row],[Request Date]],"dddd")</f>
        <v>Wednesday</v>
      </c>
      <c r="L3526" s="2" t="str">
        <f>IF(OR(UBER[Drop Date]="NA", UBER[Drop Time]="NA"), "NA",M3526+N3526)</f>
        <v>NA</v>
      </c>
      <c r="M3526" s="3" t="s">
        <v>6</v>
      </c>
      <c r="N3526" s="4"/>
      <c r="O3526" s="4" t="str">
        <f>IF(UBER[Drop Date]="NA","No","yes")</f>
        <v>No</v>
      </c>
      <c r="P3526" s="4" t="str">
        <f t="shared" si="167"/>
        <v/>
      </c>
      <c r="Q3526" s="27" t="str">
        <f>IF(UBER[[Trip duration ]]="","",HOUR(P3526)*60 + MINUTE(P3526))</f>
        <v/>
      </c>
      <c r="R3526" s="27"/>
    </row>
    <row r="3527" spans="1:18" x14ac:dyDescent="0.3">
      <c r="A3527" s="1">
        <v>3540</v>
      </c>
      <c r="B3527" s="1" t="s">
        <v>8</v>
      </c>
      <c r="C3527" s="1">
        <v>201</v>
      </c>
      <c r="D3527" s="1" t="str">
        <f t="shared" si="165"/>
        <v>Yes</v>
      </c>
      <c r="E3527" s="1" t="s">
        <v>5</v>
      </c>
      <c r="F3527" s="2">
        <f>UBER[[#This Row],[Request Date]]+UBER[[#This Row],[Request Time]]</f>
        <v>42564.748611111114</v>
      </c>
      <c r="G3527" s="3">
        <v>42564</v>
      </c>
      <c r="H3527" s="4">
        <v>0.74861111111111101</v>
      </c>
      <c r="I3527" s="27">
        <f>HOUR(UBER[[#This Row],[Request Timestamp]])</f>
        <v>17</v>
      </c>
      <c r="J3527" s="4" t="str">
        <f t="shared" si="166"/>
        <v>Evening</v>
      </c>
      <c r="K3527" s="4" t="str">
        <f>TEXT(UBER[[#This Row],[Request Date]],"dddd")</f>
        <v>Wednesday</v>
      </c>
      <c r="L3527" s="2">
        <f>IF(OR(UBER[Drop Date]="NA", UBER[Drop Time]="NA"), "NA",M3527+N3527)</f>
        <v>42564.770138888889</v>
      </c>
      <c r="M3527" s="3">
        <v>42564</v>
      </c>
      <c r="N3527" s="4">
        <v>0.77013888888888893</v>
      </c>
      <c r="O3527" s="4" t="str">
        <f>IF(UBER[Drop Date]="NA","No","yes")</f>
        <v>yes</v>
      </c>
      <c r="P3527" s="4">
        <f t="shared" si="167"/>
        <v>2.1527777775190771E-2</v>
      </c>
      <c r="Q3527" s="27">
        <f>IF(UBER[[Trip duration ]]="","",HOUR(P3527)*60 + MINUTE(P3527))</f>
        <v>31</v>
      </c>
      <c r="R3527" s="27"/>
    </row>
    <row r="3528" spans="1:18" x14ac:dyDescent="0.3">
      <c r="A3528" s="1">
        <v>3541</v>
      </c>
      <c r="B3528" s="1" t="s">
        <v>4</v>
      </c>
      <c r="C3528" s="1">
        <v>228</v>
      </c>
      <c r="D3528" s="1" t="str">
        <f t="shared" si="165"/>
        <v>Yes</v>
      </c>
      <c r="E3528" s="1" t="s">
        <v>9</v>
      </c>
      <c r="F3528" s="2">
        <f>UBER[[#This Row],[Request Date]]+UBER[[#This Row],[Request Time]]</f>
        <v>42564.747916666667</v>
      </c>
      <c r="G3528" s="3">
        <v>42564</v>
      </c>
      <c r="H3528" s="4">
        <v>0.74791666666666667</v>
      </c>
      <c r="I3528" s="27">
        <f>HOUR(UBER[[#This Row],[Request Timestamp]])</f>
        <v>17</v>
      </c>
      <c r="J3528" s="4" t="str">
        <f t="shared" si="166"/>
        <v>Evening</v>
      </c>
      <c r="K3528" s="4" t="str">
        <f>TEXT(UBER[[#This Row],[Request Date]],"dddd")</f>
        <v>Wednesday</v>
      </c>
      <c r="L3528" s="2" t="str">
        <f>IF(OR(UBER[Drop Date]="NA", UBER[Drop Time]="NA"), "NA",M3528+N3528)</f>
        <v>NA</v>
      </c>
      <c r="M3528" s="3" t="s">
        <v>6</v>
      </c>
      <c r="N3528" s="4"/>
      <c r="O3528" s="4" t="str">
        <f>IF(UBER[Drop Date]="NA","No","yes")</f>
        <v>No</v>
      </c>
      <c r="P3528" s="4" t="str">
        <f t="shared" si="167"/>
        <v/>
      </c>
      <c r="Q3528" s="27" t="str">
        <f>IF(UBER[[Trip duration ]]="","",HOUR(P3528)*60 + MINUTE(P3528))</f>
        <v/>
      </c>
      <c r="R3528" s="27"/>
    </row>
    <row r="3529" spans="1:18" x14ac:dyDescent="0.3">
      <c r="A3529" s="1">
        <v>3542</v>
      </c>
      <c r="B3529" s="1" t="s">
        <v>4</v>
      </c>
      <c r="C3529" s="1" t="s">
        <v>6</v>
      </c>
      <c r="D3529" s="1" t="str">
        <f t="shared" si="165"/>
        <v>No</v>
      </c>
      <c r="E3529" s="1" t="s">
        <v>7</v>
      </c>
      <c r="F3529" s="2">
        <f>UBER[[#This Row],[Request Date]]+UBER[[#This Row],[Request Time]]</f>
        <v>42564.753472222219</v>
      </c>
      <c r="G3529" s="3">
        <v>42564</v>
      </c>
      <c r="H3529" s="4">
        <v>0.75347222222222221</v>
      </c>
      <c r="I3529" s="27">
        <f>HOUR(UBER[[#This Row],[Request Timestamp]])</f>
        <v>18</v>
      </c>
      <c r="J3529" s="4" t="str">
        <f t="shared" si="166"/>
        <v>Evening</v>
      </c>
      <c r="K3529" s="4" t="str">
        <f>TEXT(UBER[[#This Row],[Request Date]],"dddd")</f>
        <v>Wednesday</v>
      </c>
      <c r="L3529" s="2" t="str">
        <f>IF(OR(UBER[Drop Date]="NA", UBER[Drop Time]="NA"), "NA",M3529+N3529)</f>
        <v>NA</v>
      </c>
      <c r="M3529" s="3" t="s">
        <v>6</v>
      </c>
      <c r="N3529" s="4"/>
      <c r="O3529" s="4" t="str">
        <f>IF(UBER[Drop Date]="NA","No","yes")</f>
        <v>No</v>
      </c>
      <c r="P3529" s="4" t="str">
        <f t="shared" si="167"/>
        <v/>
      </c>
      <c r="Q3529" s="27" t="str">
        <f>IF(UBER[[Trip duration ]]="","",HOUR(P3529)*60 + MINUTE(P3529))</f>
        <v/>
      </c>
      <c r="R3529" s="27"/>
    </row>
    <row r="3530" spans="1:18" x14ac:dyDescent="0.3">
      <c r="A3530" s="1">
        <v>3543</v>
      </c>
      <c r="B3530" s="1" t="s">
        <v>4</v>
      </c>
      <c r="C3530" s="1" t="s">
        <v>6</v>
      </c>
      <c r="D3530" s="1" t="str">
        <f t="shared" si="165"/>
        <v>No</v>
      </c>
      <c r="E3530" s="1" t="s">
        <v>7</v>
      </c>
      <c r="F3530" s="2">
        <f>UBER[[#This Row],[Request Date]]+UBER[[#This Row],[Request Time]]</f>
        <v>42564.749305555553</v>
      </c>
      <c r="G3530" s="3">
        <v>42564</v>
      </c>
      <c r="H3530" s="4">
        <v>0.74930555555555556</v>
      </c>
      <c r="I3530" s="27">
        <f>HOUR(UBER[[#This Row],[Request Timestamp]])</f>
        <v>17</v>
      </c>
      <c r="J3530" s="4" t="str">
        <f t="shared" si="166"/>
        <v>Evening</v>
      </c>
      <c r="K3530" s="4" t="str">
        <f>TEXT(UBER[[#This Row],[Request Date]],"dddd")</f>
        <v>Wednesday</v>
      </c>
      <c r="L3530" s="2" t="str">
        <f>IF(OR(UBER[Drop Date]="NA", UBER[Drop Time]="NA"), "NA",M3530+N3530)</f>
        <v>NA</v>
      </c>
      <c r="M3530" s="3" t="s">
        <v>6</v>
      </c>
      <c r="N3530" s="4"/>
      <c r="O3530" s="4" t="str">
        <f>IF(UBER[Drop Date]="NA","No","yes")</f>
        <v>No</v>
      </c>
      <c r="P3530" s="4" t="str">
        <f t="shared" si="167"/>
        <v/>
      </c>
      <c r="Q3530" s="27" t="str">
        <f>IF(UBER[[Trip duration ]]="","",HOUR(P3530)*60 + MINUTE(P3530))</f>
        <v/>
      </c>
      <c r="R3530" s="27"/>
    </row>
    <row r="3531" spans="1:18" x14ac:dyDescent="0.3">
      <c r="A3531" s="1">
        <v>3544</v>
      </c>
      <c r="B3531" s="1" t="s">
        <v>8</v>
      </c>
      <c r="C3531" s="1">
        <v>75</v>
      </c>
      <c r="D3531" s="1" t="str">
        <f t="shared" si="165"/>
        <v>Yes</v>
      </c>
      <c r="E3531" s="1" t="s">
        <v>5</v>
      </c>
      <c r="F3531" s="2">
        <f>UBER[[#This Row],[Request Date]]+UBER[[#This Row],[Request Time]]</f>
        <v>42564.745833333334</v>
      </c>
      <c r="G3531" s="3">
        <v>42564</v>
      </c>
      <c r="H3531" s="4">
        <v>0.74583333333333324</v>
      </c>
      <c r="I3531" s="27">
        <f>HOUR(UBER[[#This Row],[Request Timestamp]])</f>
        <v>17</v>
      </c>
      <c r="J3531" s="4" t="str">
        <f t="shared" si="166"/>
        <v>Evening</v>
      </c>
      <c r="K3531" s="4" t="str">
        <f>TEXT(UBER[[#This Row],[Request Date]],"dddd")</f>
        <v>Wednesday</v>
      </c>
      <c r="L3531" s="2">
        <f>IF(OR(UBER[Drop Date]="NA", UBER[Drop Time]="NA"), "NA",M3531+N3531)</f>
        <v>42564.792361111111</v>
      </c>
      <c r="M3531" s="3">
        <v>42564</v>
      </c>
      <c r="N3531" s="4">
        <v>0.79236111111111107</v>
      </c>
      <c r="O3531" s="4" t="str">
        <f>IF(UBER[Drop Date]="NA","No","yes")</f>
        <v>yes</v>
      </c>
      <c r="P3531" s="4">
        <f t="shared" si="167"/>
        <v>4.6527777776645962E-2</v>
      </c>
      <c r="Q3531" s="27">
        <f>IF(UBER[[Trip duration ]]="","",HOUR(P3531)*60 + MINUTE(P3531))</f>
        <v>67</v>
      </c>
      <c r="R3531" s="27"/>
    </row>
    <row r="3532" spans="1:18" x14ac:dyDescent="0.3">
      <c r="A3532" s="1">
        <v>3545</v>
      </c>
      <c r="B3532" s="1" t="s">
        <v>8</v>
      </c>
      <c r="C3532" s="1">
        <v>198</v>
      </c>
      <c r="D3532" s="1" t="str">
        <f t="shared" si="165"/>
        <v>Yes</v>
      </c>
      <c r="E3532" s="1" t="s">
        <v>5</v>
      </c>
      <c r="F3532" s="2">
        <f>UBER[[#This Row],[Request Date]]+UBER[[#This Row],[Request Time]]</f>
        <v>42564.75</v>
      </c>
      <c r="G3532" s="3">
        <v>42564</v>
      </c>
      <c r="H3532" s="4">
        <v>0.75</v>
      </c>
      <c r="I3532" s="27">
        <f>HOUR(UBER[[#This Row],[Request Timestamp]])</f>
        <v>18</v>
      </c>
      <c r="J3532" s="4" t="str">
        <f t="shared" si="166"/>
        <v>Evening</v>
      </c>
      <c r="K3532" s="4" t="str">
        <f>TEXT(UBER[[#This Row],[Request Date]],"dddd")</f>
        <v>Wednesday</v>
      </c>
      <c r="L3532" s="2">
        <f>IF(OR(UBER[Drop Date]="NA", UBER[Drop Time]="NA"), "NA",M3532+N3532)</f>
        <v>42564.776388888888</v>
      </c>
      <c r="M3532" s="3">
        <v>42564</v>
      </c>
      <c r="N3532" s="4">
        <v>0.77638888888888891</v>
      </c>
      <c r="O3532" s="4" t="str">
        <f>IF(UBER[Drop Date]="NA","No","yes")</f>
        <v>yes</v>
      </c>
      <c r="P3532" s="4">
        <f t="shared" si="167"/>
        <v>2.6388888887595385E-2</v>
      </c>
      <c r="Q3532" s="27">
        <f>IF(UBER[[Trip duration ]]="","",HOUR(P3532)*60 + MINUTE(P3532))</f>
        <v>38</v>
      </c>
      <c r="R3532" s="27"/>
    </row>
    <row r="3533" spans="1:18" x14ac:dyDescent="0.3">
      <c r="A3533" s="1">
        <v>3546</v>
      </c>
      <c r="B3533" s="1" t="s">
        <v>8</v>
      </c>
      <c r="C3533" s="1">
        <v>78</v>
      </c>
      <c r="D3533" s="1" t="str">
        <f t="shared" si="165"/>
        <v>Yes</v>
      </c>
      <c r="E3533" s="1" t="s">
        <v>5</v>
      </c>
      <c r="F3533" s="2">
        <f>UBER[[#This Row],[Request Date]]+UBER[[#This Row],[Request Time]]</f>
        <v>42564.751388888886</v>
      </c>
      <c r="G3533" s="3">
        <v>42564</v>
      </c>
      <c r="H3533" s="4">
        <v>0.75138888888888899</v>
      </c>
      <c r="I3533" s="27">
        <f>HOUR(UBER[[#This Row],[Request Timestamp]])</f>
        <v>18</v>
      </c>
      <c r="J3533" s="4" t="str">
        <f t="shared" si="166"/>
        <v>Evening</v>
      </c>
      <c r="K3533" s="4" t="str">
        <f>TEXT(UBER[[#This Row],[Request Date]],"dddd")</f>
        <v>Wednesday</v>
      </c>
      <c r="L3533" s="2">
        <f>IF(OR(UBER[Drop Date]="NA", UBER[Drop Time]="NA"), "NA",M3533+N3533)</f>
        <v>42564.783333333333</v>
      </c>
      <c r="M3533" s="3">
        <v>42564</v>
      </c>
      <c r="N3533" s="4">
        <v>0.78333333333333333</v>
      </c>
      <c r="O3533" s="4" t="str">
        <f>IF(UBER[Drop Date]="NA","No","yes")</f>
        <v>yes</v>
      </c>
      <c r="P3533" s="4">
        <f t="shared" si="167"/>
        <v>3.1944444446708076E-2</v>
      </c>
      <c r="Q3533" s="27">
        <f>IF(UBER[[Trip duration ]]="","",HOUR(P3533)*60 + MINUTE(P3533))</f>
        <v>46</v>
      </c>
      <c r="R3533" s="27"/>
    </row>
    <row r="3534" spans="1:18" x14ac:dyDescent="0.3">
      <c r="A3534" s="1">
        <v>3547</v>
      </c>
      <c r="B3534" s="1" t="s">
        <v>4</v>
      </c>
      <c r="C3534" s="1" t="s">
        <v>6</v>
      </c>
      <c r="D3534" s="1" t="str">
        <f t="shared" si="165"/>
        <v>No</v>
      </c>
      <c r="E3534" s="1" t="s">
        <v>7</v>
      </c>
      <c r="F3534" s="2">
        <f>UBER[[#This Row],[Request Date]]+UBER[[#This Row],[Request Time]]</f>
        <v>42564.747916666667</v>
      </c>
      <c r="G3534" s="3">
        <v>42564</v>
      </c>
      <c r="H3534" s="4">
        <v>0.74791666666666667</v>
      </c>
      <c r="I3534" s="27">
        <f>HOUR(UBER[[#This Row],[Request Timestamp]])</f>
        <v>17</v>
      </c>
      <c r="J3534" s="4" t="str">
        <f t="shared" si="166"/>
        <v>Evening</v>
      </c>
      <c r="K3534" s="4" t="str">
        <f>TEXT(UBER[[#This Row],[Request Date]],"dddd")</f>
        <v>Wednesday</v>
      </c>
      <c r="L3534" s="2" t="str">
        <f>IF(OR(UBER[Drop Date]="NA", UBER[Drop Time]="NA"), "NA",M3534+N3534)</f>
        <v>NA</v>
      </c>
      <c r="M3534" s="3" t="s">
        <v>6</v>
      </c>
      <c r="N3534" s="4"/>
      <c r="O3534" s="4" t="str">
        <f>IF(UBER[Drop Date]="NA","No","yes")</f>
        <v>No</v>
      </c>
      <c r="P3534" s="4" t="str">
        <f t="shared" si="167"/>
        <v/>
      </c>
      <c r="Q3534" s="27" t="str">
        <f>IF(UBER[[Trip duration ]]="","",HOUR(P3534)*60 + MINUTE(P3534))</f>
        <v/>
      </c>
      <c r="R3534" s="27"/>
    </row>
    <row r="3535" spans="1:18" x14ac:dyDescent="0.3">
      <c r="A3535" s="1">
        <v>3548</v>
      </c>
      <c r="B3535" s="1" t="s">
        <v>4</v>
      </c>
      <c r="C3535" s="1">
        <v>29</v>
      </c>
      <c r="D3535" s="1" t="str">
        <f t="shared" si="165"/>
        <v>Yes</v>
      </c>
      <c r="E3535" s="1" t="s">
        <v>5</v>
      </c>
      <c r="F3535" s="2">
        <f>UBER[[#This Row],[Request Date]]+UBER[[#This Row],[Request Time]]</f>
        <v>42564.754861111112</v>
      </c>
      <c r="G3535" s="3">
        <v>42564</v>
      </c>
      <c r="H3535" s="4">
        <v>0.75486111111111109</v>
      </c>
      <c r="I3535" s="27">
        <f>HOUR(UBER[[#This Row],[Request Timestamp]])</f>
        <v>18</v>
      </c>
      <c r="J3535" s="4" t="str">
        <f t="shared" si="166"/>
        <v>Evening</v>
      </c>
      <c r="K3535" s="4" t="str">
        <f>TEXT(UBER[[#This Row],[Request Date]],"dddd")</f>
        <v>Wednesday</v>
      </c>
      <c r="L3535" s="2">
        <f>IF(OR(UBER[Drop Date]="NA", UBER[Drop Time]="NA"), "NA",M3535+N3535)</f>
        <v>42564.800000000003</v>
      </c>
      <c r="M3535" s="3">
        <v>42564</v>
      </c>
      <c r="N3535" s="4">
        <v>0.79999999999999993</v>
      </c>
      <c r="O3535" s="4" t="str">
        <f>IF(UBER[Drop Date]="NA","No","yes")</f>
        <v>yes</v>
      </c>
      <c r="P3535" s="4">
        <f t="shared" si="167"/>
        <v>4.5138888890505768E-2</v>
      </c>
      <c r="Q3535" s="27">
        <f>IF(UBER[[Trip duration ]]="","",HOUR(P3535)*60 + MINUTE(P3535))</f>
        <v>65</v>
      </c>
      <c r="R3535" s="27"/>
    </row>
    <row r="3536" spans="1:18" x14ac:dyDescent="0.3">
      <c r="A3536" s="1">
        <v>3549</v>
      </c>
      <c r="B3536" s="1" t="s">
        <v>8</v>
      </c>
      <c r="C3536" s="1">
        <v>9</v>
      </c>
      <c r="D3536" s="1" t="str">
        <f t="shared" si="165"/>
        <v>Yes</v>
      </c>
      <c r="E3536" s="1" t="s">
        <v>9</v>
      </c>
      <c r="F3536" s="2">
        <f>UBER[[#This Row],[Request Date]]+UBER[[#This Row],[Request Time]]</f>
        <v>42564.752083333333</v>
      </c>
      <c r="G3536" s="3">
        <v>42564</v>
      </c>
      <c r="H3536" s="4">
        <v>0.75208333333333333</v>
      </c>
      <c r="I3536" s="27">
        <f>HOUR(UBER[[#This Row],[Request Timestamp]])</f>
        <v>18</v>
      </c>
      <c r="J3536" s="4" t="str">
        <f t="shared" si="166"/>
        <v>Evening</v>
      </c>
      <c r="K3536" s="4" t="str">
        <f>TEXT(UBER[[#This Row],[Request Date]],"dddd")</f>
        <v>Wednesday</v>
      </c>
      <c r="L3536" s="2" t="str">
        <f>IF(OR(UBER[Drop Date]="NA", UBER[Drop Time]="NA"), "NA",M3536+N3536)</f>
        <v>NA</v>
      </c>
      <c r="M3536" s="3" t="s">
        <v>6</v>
      </c>
      <c r="N3536" s="4"/>
      <c r="O3536" s="4" t="str">
        <f>IF(UBER[Drop Date]="NA","No","yes")</f>
        <v>No</v>
      </c>
      <c r="P3536" s="4" t="str">
        <f t="shared" si="167"/>
        <v/>
      </c>
      <c r="Q3536" s="27" t="str">
        <f>IF(UBER[[Trip duration ]]="","",HOUR(P3536)*60 + MINUTE(P3536))</f>
        <v/>
      </c>
      <c r="R3536" s="27"/>
    </row>
    <row r="3537" spans="1:18" x14ac:dyDescent="0.3">
      <c r="A3537" s="1">
        <v>3550</v>
      </c>
      <c r="B3537" s="1" t="s">
        <v>4</v>
      </c>
      <c r="C3537" s="1" t="s">
        <v>6</v>
      </c>
      <c r="D3537" s="1" t="str">
        <f t="shared" si="165"/>
        <v>No</v>
      </c>
      <c r="E3537" s="1" t="s">
        <v>7</v>
      </c>
      <c r="F3537" s="2">
        <f>UBER[[#This Row],[Request Date]]+UBER[[#This Row],[Request Time]]</f>
        <v>42564.756944444445</v>
      </c>
      <c r="G3537" s="3">
        <v>42564</v>
      </c>
      <c r="H3537" s="4">
        <v>0.75694444444444453</v>
      </c>
      <c r="I3537" s="27">
        <f>HOUR(UBER[[#This Row],[Request Timestamp]])</f>
        <v>18</v>
      </c>
      <c r="J3537" s="4" t="str">
        <f t="shared" si="166"/>
        <v>Evening</v>
      </c>
      <c r="K3537" s="4" t="str">
        <f>TEXT(UBER[[#This Row],[Request Date]],"dddd")</f>
        <v>Wednesday</v>
      </c>
      <c r="L3537" s="2" t="str">
        <f>IF(OR(UBER[Drop Date]="NA", UBER[Drop Time]="NA"), "NA",M3537+N3537)</f>
        <v>NA</v>
      </c>
      <c r="M3537" s="3" t="s">
        <v>6</v>
      </c>
      <c r="N3537" s="4"/>
      <c r="O3537" s="4" t="str">
        <f>IF(UBER[Drop Date]="NA","No","yes")</f>
        <v>No</v>
      </c>
      <c r="P3537" s="4" t="str">
        <f t="shared" si="167"/>
        <v/>
      </c>
      <c r="Q3537" s="27" t="str">
        <f>IF(UBER[[Trip duration ]]="","",HOUR(P3537)*60 + MINUTE(P3537))</f>
        <v/>
      </c>
      <c r="R3537" s="27"/>
    </row>
    <row r="3538" spans="1:18" x14ac:dyDescent="0.3">
      <c r="A3538" s="1">
        <v>3551</v>
      </c>
      <c r="B3538" s="1" t="s">
        <v>4</v>
      </c>
      <c r="C3538" s="1" t="s">
        <v>6</v>
      </c>
      <c r="D3538" s="1" t="str">
        <f t="shared" si="165"/>
        <v>No</v>
      </c>
      <c r="E3538" s="1" t="s">
        <v>7</v>
      </c>
      <c r="F3538" s="2">
        <f>UBER[[#This Row],[Request Date]]+UBER[[#This Row],[Request Time]]</f>
        <v>42564.756944444445</v>
      </c>
      <c r="G3538" s="3">
        <v>42564</v>
      </c>
      <c r="H3538" s="4">
        <v>0.75694444444444453</v>
      </c>
      <c r="I3538" s="27">
        <f>HOUR(UBER[[#This Row],[Request Timestamp]])</f>
        <v>18</v>
      </c>
      <c r="J3538" s="4" t="str">
        <f t="shared" si="166"/>
        <v>Evening</v>
      </c>
      <c r="K3538" s="4" t="str">
        <f>TEXT(UBER[[#This Row],[Request Date]],"dddd")</f>
        <v>Wednesday</v>
      </c>
      <c r="L3538" s="2" t="str">
        <f>IF(OR(UBER[Drop Date]="NA", UBER[Drop Time]="NA"), "NA",M3538+N3538)</f>
        <v>NA</v>
      </c>
      <c r="M3538" s="3" t="s">
        <v>6</v>
      </c>
      <c r="N3538" s="4"/>
      <c r="O3538" s="4" t="str">
        <f>IF(UBER[Drop Date]="NA","No","yes")</f>
        <v>No</v>
      </c>
      <c r="P3538" s="4" t="str">
        <f t="shared" si="167"/>
        <v/>
      </c>
      <c r="Q3538" s="27" t="str">
        <f>IF(UBER[[Trip duration ]]="","",HOUR(P3538)*60 + MINUTE(P3538))</f>
        <v/>
      </c>
      <c r="R3538" s="27"/>
    </row>
    <row r="3539" spans="1:18" x14ac:dyDescent="0.3">
      <c r="A3539" s="1">
        <v>3552</v>
      </c>
      <c r="B3539" s="1" t="s">
        <v>4</v>
      </c>
      <c r="C3539" s="1">
        <v>277</v>
      </c>
      <c r="D3539" s="1" t="str">
        <f t="shared" si="165"/>
        <v>Yes</v>
      </c>
      <c r="E3539" s="1" t="s">
        <v>9</v>
      </c>
      <c r="F3539" s="2">
        <f>UBER[[#This Row],[Request Date]]+UBER[[#This Row],[Request Time]]</f>
        <v>42564.750694444447</v>
      </c>
      <c r="G3539" s="3">
        <v>42564</v>
      </c>
      <c r="H3539" s="4">
        <v>0.75069444444444444</v>
      </c>
      <c r="I3539" s="27">
        <f>HOUR(UBER[[#This Row],[Request Timestamp]])</f>
        <v>18</v>
      </c>
      <c r="J3539" s="4" t="str">
        <f t="shared" si="166"/>
        <v>Evening</v>
      </c>
      <c r="K3539" s="4" t="str">
        <f>TEXT(UBER[[#This Row],[Request Date]],"dddd")</f>
        <v>Wednesday</v>
      </c>
      <c r="L3539" s="2" t="str">
        <f>IF(OR(UBER[Drop Date]="NA", UBER[Drop Time]="NA"), "NA",M3539+N3539)</f>
        <v>NA</v>
      </c>
      <c r="M3539" s="3" t="s">
        <v>6</v>
      </c>
      <c r="N3539" s="4"/>
      <c r="O3539" s="4" t="str">
        <f>IF(UBER[Drop Date]="NA","No","yes")</f>
        <v>No</v>
      </c>
      <c r="P3539" s="4" t="str">
        <f t="shared" si="167"/>
        <v/>
      </c>
      <c r="Q3539" s="27" t="str">
        <f>IF(UBER[[Trip duration ]]="","",HOUR(P3539)*60 + MINUTE(P3539))</f>
        <v/>
      </c>
      <c r="R3539" s="27"/>
    </row>
    <row r="3540" spans="1:18" x14ac:dyDescent="0.3">
      <c r="A3540" s="1">
        <v>3553</v>
      </c>
      <c r="B3540" s="1" t="s">
        <v>4</v>
      </c>
      <c r="C3540" s="1" t="s">
        <v>6</v>
      </c>
      <c r="D3540" s="1" t="str">
        <f t="shared" si="165"/>
        <v>No</v>
      </c>
      <c r="E3540" s="1" t="s">
        <v>7</v>
      </c>
      <c r="F3540" s="2">
        <f>UBER[[#This Row],[Request Date]]+UBER[[#This Row],[Request Time]]</f>
        <v>42564.755555555559</v>
      </c>
      <c r="G3540" s="3">
        <v>42564</v>
      </c>
      <c r="H3540" s="4">
        <v>0.75555555555555554</v>
      </c>
      <c r="I3540" s="27">
        <f>HOUR(UBER[[#This Row],[Request Timestamp]])</f>
        <v>18</v>
      </c>
      <c r="J3540" s="4" t="str">
        <f t="shared" si="166"/>
        <v>Evening</v>
      </c>
      <c r="K3540" s="4" t="str">
        <f>TEXT(UBER[[#This Row],[Request Date]],"dddd")</f>
        <v>Wednesday</v>
      </c>
      <c r="L3540" s="2" t="str">
        <f>IF(OR(UBER[Drop Date]="NA", UBER[Drop Time]="NA"), "NA",M3540+N3540)</f>
        <v>NA</v>
      </c>
      <c r="M3540" s="3" t="s">
        <v>6</v>
      </c>
      <c r="N3540" s="4"/>
      <c r="O3540" s="4" t="str">
        <f>IF(UBER[Drop Date]="NA","No","yes")</f>
        <v>No</v>
      </c>
      <c r="P3540" s="4" t="str">
        <f t="shared" si="167"/>
        <v/>
      </c>
      <c r="Q3540" s="27" t="str">
        <f>IF(UBER[[Trip duration ]]="","",HOUR(P3540)*60 + MINUTE(P3540))</f>
        <v/>
      </c>
      <c r="R3540" s="27"/>
    </row>
    <row r="3541" spans="1:18" x14ac:dyDescent="0.3">
      <c r="A3541" s="1">
        <v>3554</v>
      </c>
      <c r="B3541" s="1" t="s">
        <v>4</v>
      </c>
      <c r="C3541" s="1" t="s">
        <v>6</v>
      </c>
      <c r="D3541" s="1" t="str">
        <f t="shared" si="165"/>
        <v>No</v>
      </c>
      <c r="E3541" s="1" t="s">
        <v>7</v>
      </c>
      <c r="F3541" s="2">
        <f>UBER[[#This Row],[Request Date]]+UBER[[#This Row],[Request Time]]</f>
        <v>42564.759722222225</v>
      </c>
      <c r="G3541" s="3">
        <v>42564</v>
      </c>
      <c r="H3541" s="4">
        <v>0.7597222222222223</v>
      </c>
      <c r="I3541" s="27">
        <f>HOUR(UBER[[#This Row],[Request Timestamp]])</f>
        <v>18</v>
      </c>
      <c r="J3541" s="4" t="str">
        <f t="shared" si="166"/>
        <v>Evening</v>
      </c>
      <c r="K3541" s="4" t="str">
        <f>TEXT(UBER[[#This Row],[Request Date]],"dddd")</f>
        <v>Wednesday</v>
      </c>
      <c r="L3541" s="2" t="str">
        <f>IF(OR(UBER[Drop Date]="NA", UBER[Drop Time]="NA"), "NA",M3541+N3541)</f>
        <v>NA</v>
      </c>
      <c r="M3541" s="3" t="s">
        <v>6</v>
      </c>
      <c r="N3541" s="4"/>
      <c r="O3541" s="4" t="str">
        <f>IF(UBER[Drop Date]="NA","No","yes")</f>
        <v>No</v>
      </c>
      <c r="P3541" s="4" t="str">
        <f t="shared" si="167"/>
        <v/>
      </c>
      <c r="Q3541" s="27" t="str">
        <f>IF(UBER[[Trip duration ]]="","",HOUR(P3541)*60 + MINUTE(P3541))</f>
        <v/>
      </c>
      <c r="R3541" s="27"/>
    </row>
    <row r="3542" spans="1:18" x14ac:dyDescent="0.3">
      <c r="A3542" s="1">
        <v>3555</v>
      </c>
      <c r="B3542" s="1" t="s">
        <v>4</v>
      </c>
      <c r="C3542" s="1">
        <v>48</v>
      </c>
      <c r="D3542" s="1" t="str">
        <f t="shared" si="165"/>
        <v>Yes</v>
      </c>
      <c r="E3542" s="1" t="s">
        <v>5</v>
      </c>
      <c r="F3542" s="2">
        <f>UBER[[#This Row],[Request Date]]+UBER[[#This Row],[Request Time]]</f>
        <v>42564.755555555559</v>
      </c>
      <c r="G3542" s="3">
        <v>42564</v>
      </c>
      <c r="H3542" s="4">
        <v>0.75555555555555554</v>
      </c>
      <c r="I3542" s="27">
        <f>HOUR(UBER[[#This Row],[Request Timestamp]])</f>
        <v>18</v>
      </c>
      <c r="J3542" s="4" t="str">
        <f t="shared" si="166"/>
        <v>Evening</v>
      </c>
      <c r="K3542" s="4" t="str">
        <f>TEXT(UBER[[#This Row],[Request Date]],"dddd")</f>
        <v>Wednesday</v>
      </c>
      <c r="L3542" s="2">
        <f>IF(OR(UBER[Drop Date]="NA", UBER[Drop Time]="NA"), "NA",M3542+N3542)</f>
        <v>42564.796527777777</v>
      </c>
      <c r="M3542" s="3">
        <v>42564</v>
      </c>
      <c r="N3542" s="4">
        <v>0.79652777777777783</v>
      </c>
      <c r="O3542" s="4" t="str">
        <f>IF(UBER[Drop Date]="NA","No","yes")</f>
        <v>yes</v>
      </c>
      <c r="P3542" s="4">
        <f t="shared" si="167"/>
        <v>4.0972222217533272E-2</v>
      </c>
      <c r="Q3542" s="27">
        <f>IF(UBER[[Trip duration ]]="","",HOUR(P3542)*60 + MINUTE(P3542))</f>
        <v>59</v>
      </c>
      <c r="R3542" s="27"/>
    </row>
    <row r="3543" spans="1:18" x14ac:dyDescent="0.3">
      <c r="A3543" s="1">
        <v>3556</v>
      </c>
      <c r="B3543" s="1" t="s">
        <v>4</v>
      </c>
      <c r="C3543" s="1" t="s">
        <v>6</v>
      </c>
      <c r="D3543" s="1" t="str">
        <f t="shared" si="165"/>
        <v>No</v>
      </c>
      <c r="E3543" s="1" t="s">
        <v>7</v>
      </c>
      <c r="F3543" s="2">
        <f>UBER[[#This Row],[Request Date]]+UBER[[#This Row],[Request Time]]</f>
        <v>42564.760416666664</v>
      </c>
      <c r="G3543" s="3">
        <v>42564</v>
      </c>
      <c r="H3543" s="4">
        <v>0.76041666666666663</v>
      </c>
      <c r="I3543" s="27">
        <f>HOUR(UBER[[#This Row],[Request Timestamp]])</f>
        <v>18</v>
      </c>
      <c r="J3543" s="4" t="str">
        <f t="shared" si="166"/>
        <v>Evening</v>
      </c>
      <c r="K3543" s="4" t="str">
        <f>TEXT(UBER[[#This Row],[Request Date]],"dddd")</f>
        <v>Wednesday</v>
      </c>
      <c r="L3543" s="2" t="str">
        <f>IF(OR(UBER[Drop Date]="NA", UBER[Drop Time]="NA"), "NA",M3543+N3543)</f>
        <v>NA</v>
      </c>
      <c r="M3543" s="3" t="s">
        <v>6</v>
      </c>
      <c r="N3543" s="4"/>
      <c r="O3543" s="4" t="str">
        <f>IF(UBER[Drop Date]="NA","No","yes")</f>
        <v>No</v>
      </c>
      <c r="P3543" s="4" t="str">
        <f t="shared" si="167"/>
        <v/>
      </c>
      <c r="Q3543" s="27" t="str">
        <f>IF(UBER[[Trip duration ]]="","",HOUR(P3543)*60 + MINUTE(P3543))</f>
        <v/>
      </c>
      <c r="R3543" s="27"/>
    </row>
    <row r="3544" spans="1:18" x14ac:dyDescent="0.3">
      <c r="A3544" s="1">
        <v>3557</v>
      </c>
      <c r="B3544" s="1" t="s">
        <v>4</v>
      </c>
      <c r="C3544" s="1" t="s">
        <v>6</v>
      </c>
      <c r="D3544" s="1" t="str">
        <f t="shared" si="165"/>
        <v>No</v>
      </c>
      <c r="E3544" s="1" t="s">
        <v>7</v>
      </c>
      <c r="F3544" s="2">
        <f>UBER[[#This Row],[Request Date]]+UBER[[#This Row],[Request Time]]</f>
        <v>42564.756944444445</v>
      </c>
      <c r="G3544" s="3">
        <v>42564</v>
      </c>
      <c r="H3544" s="4">
        <v>0.75694444444444453</v>
      </c>
      <c r="I3544" s="27">
        <f>HOUR(UBER[[#This Row],[Request Timestamp]])</f>
        <v>18</v>
      </c>
      <c r="J3544" s="4" t="str">
        <f t="shared" si="166"/>
        <v>Evening</v>
      </c>
      <c r="K3544" s="4" t="str">
        <f>TEXT(UBER[[#This Row],[Request Date]],"dddd")</f>
        <v>Wednesday</v>
      </c>
      <c r="L3544" s="2" t="str">
        <f>IF(OR(UBER[Drop Date]="NA", UBER[Drop Time]="NA"), "NA",M3544+N3544)</f>
        <v>NA</v>
      </c>
      <c r="M3544" s="3" t="s">
        <v>6</v>
      </c>
      <c r="N3544" s="4"/>
      <c r="O3544" s="4" t="str">
        <f>IF(UBER[Drop Date]="NA","No","yes")</f>
        <v>No</v>
      </c>
      <c r="P3544" s="4" t="str">
        <f t="shared" si="167"/>
        <v/>
      </c>
      <c r="Q3544" s="27" t="str">
        <f>IF(UBER[[Trip duration ]]="","",HOUR(P3544)*60 + MINUTE(P3544))</f>
        <v/>
      </c>
      <c r="R3544" s="27"/>
    </row>
    <row r="3545" spans="1:18" x14ac:dyDescent="0.3">
      <c r="A3545" s="1">
        <v>3558</v>
      </c>
      <c r="B3545" s="1" t="s">
        <v>4</v>
      </c>
      <c r="C3545" s="1">
        <v>95</v>
      </c>
      <c r="D3545" s="1" t="str">
        <f t="shared" si="165"/>
        <v>Yes</v>
      </c>
      <c r="E3545" s="1" t="s">
        <v>5</v>
      </c>
      <c r="F3545" s="2">
        <f>UBER[[#This Row],[Request Date]]+UBER[[#This Row],[Request Time]]</f>
        <v>42564.759722222225</v>
      </c>
      <c r="G3545" s="3">
        <v>42564</v>
      </c>
      <c r="H3545" s="4">
        <v>0.7597222222222223</v>
      </c>
      <c r="I3545" s="27">
        <f>HOUR(UBER[[#This Row],[Request Timestamp]])</f>
        <v>18</v>
      </c>
      <c r="J3545" s="4" t="str">
        <f t="shared" si="166"/>
        <v>Evening</v>
      </c>
      <c r="K3545" s="4" t="str">
        <f>TEXT(UBER[[#This Row],[Request Date]],"dddd")</f>
        <v>Wednesday</v>
      </c>
      <c r="L3545" s="2">
        <f>IF(OR(UBER[Drop Date]="NA", UBER[Drop Time]="NA"), "NA",M3545+N3545)</f>
        <v>42564.785416666666</v>
      </c>
      <c r="M3545" s="3">
        <v>42564</v>
      </c>
      <c r="N3545" s="4">
        <v>0.78541666666666676</v>
      </c>
      <c r="O3545" s="4" t="str">
        <f>IF(UBER[Drop Date]="NA","No","yes")</f>
        <v>yes</v>
      </c>
      <c r="P3545" s="4">
        <f t="shared" si="167"/>
        <v>2.569444444088731E-2</v>
      </c>
      <c r="Q3545" s="27">
        <f>IF(UBER[[Trip duration ]]="","",HOUR(P3545)*60 + MINUTE(P3545))</f>
        <v>37</v>
      </c>
      <c r="R3545" s="27"/>
    </row>
    <row r="3546" spans="1:18" x14ac:dyDescent="0.3">
      <c r="A3546" s="1">
        <v>3559</v>
      </c>
      <c r="B3546" s="1" t="s">
        <v>8</v>
      </c>
      <c r="C3546" s="1">
        <v>298</v>
      </c>
      <c r="D3546" s="1" t="str">
        <f t="shared" si="165"/>
        <v>Yes</v>
      </c>
      <c r="E3546" s="1" t="s">
        <v>5</v>
      </c>
      <c r="F3546" s="2">
        <f>UBER[[#This Row],[Request Date]]+UBER[[#This Row],[Request Time]]</f>
        <v>42564.761111111111</v>
      </c>
      <c r="G3546" s="3">
        <v>42564</v>
      </c>
      <c r="H3546" s="4">
        <v>0.76111111111111107</v>
      </c>
      <c r="I3546" s="27">
        <f>HOUR(UBER[[#This Row],[Request Timestamp]])</f>
        <v>18</v>
      </c>
      <c r="J3546" s="4" t="str">
        <f t="shared" si="166"/>
        <v>Evening</v>
      </c>
      <c r="K3546" s="4" t="str">
        <f>TEXT(UBER[[#This Row],[Request Date]],"dddd")</f>
        <v>Wednesday</v>
      </c>
      <c r="L3546" s="2">
        <f>IF(OR(UBER[Drop Date]="NA", UBER[Drop Time]="NA"), "NA",M3546+N3546)</f>
        <v>42564.809027777781</v>
      </c>
      <c r="M3546" s="3">
        <v>42564</v>
      </c>
      <c r="N3546" s="4">
        <v>0.80902777777777779</v>
      </c>
      <c r="O3546" s="4" t="str">
        <f>IF(UBER[Drop Date]="NA","No","yes")</f>
        <v>yes</v>
      </c>
      <c r="P3546" s="4">
        <f t="shared" si="167"/>
        <v>4.7916666670062114E-2</v>
      </c>
      <c r="Q3546" s="27">
        <f>IF(UBER[[Trip duration ]]="","",HOUR(P3546)*60 + MINUTE(P3546))</f>
        <v>69</v>
      </c>
      <c r="R3546" s="27"/>
    </row>
    <row r="3547" spans="1:18" x14ac:dyDescent="0.3">
      <c r="A3547" s="1">
        <v>3560</v>
      </c>
      <c r="B3547" s="1" t="s">
        <v>4</v>
      </c>
      <c r="C3547" s="1" t="s">
        <v>6</v>
      </c>
      <c r="D3547" s="1" t="str">
        <f t="shared" si="165"/>
        <v>No</v>
      </c>
      <c r="E3547" s="1" t="s">
        <v>7</v>
      </c>
      <c r="F3547" s="2">
        <f>UBER[[#This Row],[Request Date]]+UBER[[#This Row],[Request Time]]</f>
        <v>42564.756944444445</v>
      </c>
      <c r="G3547" s="3">
        <v>42564</v>
      </c>
      <c r="H3547" s="4">
        <v>0.75694444444444453</v>
      </c>
      <c r="I3547" s="27">
        <f>HOUR(UBER[[#This Row],[Request Timestamp]])</f>
        <v>18</v>
      </c>
      <c r="J3547" s="4" t="str">
        <f t="shared" si="166"/>
        <v>Evening</v>
      </c>
      <c r="K3547" s="4" t="str">
        <f>TEXT(UBER[[#This Row],[Request Date]],"dddd")</f>
        <v>Wednesday</v>
      </c>
      <c r="L3547" s="2" t="str">
        <f>IF(OR(UBER[Drop Date]="NA", UBER[Drop Time]="NA"), "NA",M3547+N3547)</f>
        <v>NA</v>
      </c>
      <c r="M3547" s="3" t="s">
        <v>6</v>
      </c>
      <c r="N3547" s="4"/>
      <c r="O3547" s="4" t="str">
        <f>IF(UBER[Drop Date]="NA","No","yes")</f>
        <v>No</v>
      </c>
      <c r="P3547" s="4" t="str">
        <f t="shared" si="167"/>
        <v/>
      </c>
      <c r="Q3547" s="27" t="str">
        <f>IF(UBER[[Trip duration ]]="","",HOUR(P3547)*60 + MINUTE(P3547))</f>
        <v/>
      </c>
      <c r="R3547" s="27"/>
    </row>
    <row r="3548" spans="1:18" x14ac:dyDescent="0.3">
      <c r="A3548" s="1">
        <v>3561</v>
      </c>
      <c r="B3548" s="1" t="s">
        <v>8</v>
      </c>
      <c r="C3548" s="1">
        <v>65</v>
      </c>
      <c r="D3548" s="1" t="str">
        <f t="shared" si="165"/>
        <v>Yes</v>
      </c>
      <c r="E3548" s="1" t="s">
        <v>5</v>
      </c>
      <c r="F3548" s="2">
        <f>UBER[[#This Row],[Request Date]]+UBER[[#This Row],[Request Time]]</f>
        <v>42564.759722222225</v>
      </c>
      <c r="G3548" s="3">
        <v>42564</v>
      </c>
      <c r="H3548" s="4">
        <v>0.7597222222222223</v>
      </c>
      <c r="I3548" s="27">
        <f>HOUR(UBER[[#This Row],[Request Timestamp]])</f>
        <v>18</v>
      </c>
      <c r="J3548" s="4" t="str">
        <f t="shared" si="166"/>
        <v>Evening</v>
      </c>
      <c r="K3548" s="4" t="str">
        <f>TEXT(UBER[[#This Row],[Request Date]],"dddd")</f>
        <v>Wednesday</v>
      </c>
      <c r="L3548" s="2">
        <f>IF(OR(UBER[Drop Date]="NA", UBER[Drop Time]="NA"), "NA",M3548+N3548)</f>
        <v>42564.788194444445</v>
      </c>
      <c r="M3548" s="3">
        <v>42564</v>
      </c>
      <c r="N3548" s="4">
        <v>0.78819444444444453</v>
      </c>
      <c r="O3548" s="4" t="str">
        <f>IF(UBER[Drop Date]="NA","No","yes")</f>
        <v>yes</v>
      </c>
      <c r="P3548" s="4">
        <f t="shared" si="167"/>
        <v>2.8472222220443655E-2</v>
      </c>
      <c r="Q3548" s="27">
        <f>IF(UBER[[Trip duration ]]="","",HOUR(P3548)*60 + MINUTE(P3548))</f>
        <v>41</v>
      </c>
      <c r="R3548" s="27"/>
    </row>
    <row r="3549" spans="1:18" x14ac:dyDescent="0.3">
      <c r="A3549" s="1">
        <v>3562</v>
      </c>
      <c r="B3549" s="1" t="s">
        <v>4</v>
      </c>
      <c r="C3549" s="1" t="s">
        <v>6</v>
      </c>
      <c r="D3549" s="1" t="str">
        <f t="shared" si="165"/>
        <v>No</v>
      </c>
      <c r="E3549" s="1" t="s">
        <v>7</v>
      </c>
      <c r="F3549" s="2">
        <f>UBER[[#This Row],[Request Date]]+UBER[[#This Row],[Request Time]]</f>
        <v>42564.756249999999</v>
      </c>
      <c r="G3549" s="3">
        <v>42564</v>
      </c>
      <c r="H3549" s="4">
        <v>0.75624999999999998</v>
      </c>
      <c r="I3549" s="27">
        <f>HOUR(UBER[[#This Row],[Request Timestamp]])</f>
        <v>18</v>
      </c>
      <c r="J3549" s="4" t="str">
        <f t="shared" si="166"/>
        <v>Evening</v>
      </c>
      <c r="K3549" s="4" t="str">
        <f>TEXT(UBER[[#This Row],[Request Date]],"dddd")</f>
        <v>Wednesday</v>
      </c>
      <c r="L3549" s="2" t="str">
        <f>IF(OR(UBER[Drop Date]="NA", UBER[Drop Time]="NA"), "NA",M3549+N3549)</f>
        <v>NA</v>
      </c>
      <c r="M3549" s="3" t="s">
        <v>6</v>
      </c>
      <c r="N3549" s="4"/>
      <c r="O3549" s="4" t="str">
        <f>IF(UBER[Drop Date]="NA","No","yes")</f>
        <v>No</v>
      </c>
      <c r="P3549" s="4" t="str">
        <f t="shared" si="167"/>
        <v/>
      </c>
      <c r="Q3549" s="27" t="str">
        <f>IF(UBER[[Trip duration ]]="","",HOUR(P3549)*60 + MINUTE(P3549))</f>
        <v/>
      </c>
      <c r="R3549" s="27"/>
    </row>
    <row r="3550" spans="1:18" x14ac:dyDescent="0.3">
      <c r="A3550" s="1">
        <v>3563</v>
      </c>
      <c r="B3550" s="1" t="s">
        <v>4</v>
      </c>
      <c r="C3550" s="1" t="s">
        <v>6</v>
      </c>
      <c r="D3550" s="1" t="str">
        <f t="shared" si="165"/>
        <v>No</v>
      </c>
      <c r="E3550" s="1" t="s">
        <v>7</v>
      </c>
      <c r="F3550" s="2">
        <f>UBER[[#This Row],[Request Date]]+UBER[[#This Row],[Request Time]]</f>
        <v>42564.761111111111</v>
      </c>
      <c r="G3550" s="3">
        <v>42564</v>
      </c>
      <c r="H3550" s="4">
        <v>0.76111111111111107</v>
      </c>
      <c r="I3550" s="27">
        <f>HOUR(UBER[[#This Row],[Request Timestamp]])</f>
        <v>18</v>
      </c>
      <c r="J3550" s="4" t="str">
        <f t="shared" si="166"/>
        <v>Evening</v>
      </c>
      <c r="K3550" s="4" t="str">
        <f>TEXT(UBER[[#This Row],[Request Date]],"dddd")</f>
        <v>Wednesday</v>
      </c>
      <c r="L3550" s="2" t="str">
        <f>IF(OR(UBER[Drop Date]="NA", UBER[Drop Time]="NA"), "NA",M3550+N3550)</f>
        <v>NA</v>
      </c>
      <c r="M3550" s="3" t="s">
        <v>6</v>
      </c>
      <c r="N3550" s="4"/>
      <c r="O3550" s="4" t="str">
        <f>IF(UBER[Drop Date]="NA","No","yes")</f>
        <v>No</v>
      </c>
      <c r="P3550" s="4" t="str">
        <f t="shared" si="167"/>
        <v/>
      </c>
      <c r="Q3550" s="27" t="str">
        <f>IF(UBER[[Trip duration ]]="","",HOUR(P3550)*60 + MINUTE(P3550))</f>
        <v/>
      </c>
      <c r="R3550" s="27"/>
    </row>
    <row r="3551" spans="1:18" x14ac:dyDescent="0.3">
      <c r="A3551" s="1">
        <v>3564</v>
      </c>
      <c r="B3551" s="1" t="s">
        <v>4</v>
      </c>
      <c r="C3551" s="1">
        <v>158</v>
      </c>
      <c r="D3551" s="1" t="str">
        <f t="shared" si="165"/>
        <v>Yes</v>
      </c>
      <c r="E3551" s="1" t="s">
        <v>9</v>
      </c>
      <c r="F3551" s="2">
        <f>UBER[[#This Row],[Request Date]]+UBER[[#This Row],[Request Time]]</f>
        <v>42564.762499999997</v>
      </c>
      <c r="G3551" s="3">
        <v>42564</v>
      </c>
      <c r="H3551" s="4">
        <v>0.76250000000000007</v>
      </c>
      <c r="I3551" s="27">
        <f>HOUR(UBER[[#This Row],[Request Timestamp]])</f>
        <v>18</v>
      </c>
      <c r="J3551" s="4" t="str">
        <f t="shared" si="166"/>
        <v>Evening</v>
      </c>
      <c r="K3551" s="4" t="str">
        <f>TEXT(UBER[[#This Row],[Request Date]],"dddd")</f>
        <v>Wednesday</v>
      </c>
      <c r="L3551" s="2" t="str">
        <f>IF(OR(UBER[Drop Date]="NA", UBER[Drop Time]="NA"), "NA",M3551+N3551)</f>
        <v>NA</v>
      </c>
      <c r="M3551" s="3" t="s">
        <v>6</v>
      </c>
      <c r="N3551" s="4"/>
      <c r="O3551" s="4" t="str">
        <f>IF(UBER[Drop Date]="NA","No","yes")</f>
        <v>No</v>
      </c>
      <c r="P3551" s="4" t="str">
        <f t="shared" si="167"/>
        <v/>
      </c>
      <c r="Q3551" s="27" t="str">
        <f>IF(UBER[[Trip duration ]]="","",HOUR(P3551)*60 + MINUTE(P3551))</f>
        <v/>
      </c>
      <c r="R3551" s="27"/>
    </row>
    <row r="3552" spans="1:18" x14ac:dyDescent="0.3">
      <c r="A3552" s="1">
        <v>3565</v>
      </c>
      <c r="B3552" s="1" t="s">
        <v>8</v>
      </c>
      <c r="C3552" s="1">
        <v>43</v>
      </c>
      <c r="D3552" s="1" t="str">
        <f t="shared" si="165"/>
        <v>Yes</v>
      </c>
      <c r="E3552" s="1" t="s">
        <v>5</v>
      </c>
      <c r="F3552" s="2">
        <f>UBER[[#This Row],[Request Date]]+UBER[[#This Row],[Request Time]]</f>
        <v>42564.759027777778</v>
      </c>
      <c r="G3552" s="3">
        <v>42564</v>
      </c>
      <c r="H3552" s="4">
        <v>0.75902777777777775</v>
      </c>
      <c r="I3552" s="27">
        <f>HOUR(UBER[[#This Row],[Request Timestamp]])</f>
        <v>18</v>
      </c>
      <c r="J3552" s="4" t="str">
        <f t="shared" si="166"/>
        <v>Evening</v>
      </c>
      <c r="K3552" s="4" t="str">
        <f>TEXT(UBER[[#This Row],[Request Date]],"dddd")</f>
        <v>Wednesday</v>
      </c>
      <c r="L3552" s="2">
        <f>IF(OR(UBER[Drop Date]="NA", UBER[Drop Time]="NA"), "NA",M3552+N3552)</f>
        <v>42564.784722222219</v>
      </c>
      <c r="M3552" s="3">
        <v>42564</v>
      </c>
      <c r="N3552" s="4">
        <v>0.78472222222222221</v>
      </c>
      <c r="O3552" s="4" t="str">
        <f>IF(UBER[Drop Date]="NA","No","yes")</f>
        <v>yes</v>
      </c>
      <c r="P3552" s="4">
        <f t="shared" si="167"/>
        <v>2.569444444088731E-2</v>
      </c>
      <c r="Q3552" s="27">
        <f>IF(UBER[[Trip duration ]]="","",HOUR(P3552)*60 + MINUTE(P3552))</f>
        <v>37</v>
      </c>
      <c r="R3552" s="27"/>
    </row>
    <row r="3553" spans="1:18" x14ac:dyDescent="0.3">
      <c r="A3553" s="1">
        <v>3566</v>
      </c>
      <c r="B3553" s="1" t="s">
        <v>4</v>
      </c>
      <c r="C3553" s="1" t="s">
        <v>6</v>
      </c>
      <c r="D3553" s="1" t="str">
        <f t="shared" si="165"/>
        <v>No</v>
      </c>
      <c r="E3553" s="1" t="s">
        <v>7</v>
      </c>
      <c r="F3553" s="2">
        <f>UBER[[#This Row],[Request Date]]+UBER[[#This Row],[Request Time]]</f>
        <v>42564.759027777778</v>
      </c>
      <c r="G3553" s="3">
        <v>42564</v>
      </c>
      <c r="H3553" s="4">
        <v>0.75902777777777775</v>
      </c>
      <c r="I3553" s="27">
        <f>HOUR(UBER[[#This Row],[Request Timestamp]])</f>
        <v>18</v>
      </c>
      <c r="J3553" s="4" t="str">
        <f t="shared" si="166"/>
        <v>Evening</v>
      </c>
      <c r="K3553" s="4" t="str">
        <f>TEXT(UBER[[#This Row],[Request Date]],"dddd")</f>
        <v>Wednesday</v>
      </c>
      <c r="L3553" s="2" t="str">
        <f>IF(OR(UBER[Drop Date]="NA", UBER[Drop Time]="NA"), "NA",M3553+N3553)</f>
        <v>NA</v>
      </c>
      <c r="M3553" s="3" t="s">
        <v>6</v>
      </c>
      <c r="N3553" s="4"/>
      <c r="O3553" s="4" t="str">
        <f>IF(UBER[Drop Date]="NA","No","yes")</f>
        <v>No</v>
      </c>
      <c r="P3553" s="4" t="str">
        <f t="shared" si="167"/>
        <v/>
      </c>
      <c r="Q3553" s="27" t="str">
        <f>IF(UBER[[Trip duration ]]="","",HOUR(P3553)*60 + MINUTE(P3553))</f>
        <v/>
      </c>
      <c r="R3553" s="27"/>
    </row>
    <row r="3554" spans="1:18" x14ac:dyDescent="0.3">
      <c r="A3554" s="1">
        <v>3567</v>
      </c>
      <c r="B3554" s="1" t="s">
        <v>4</v>
      </c>
      <c r="C3554" s="1" t="s">
        <v>6</v>
      </c>
      <c r="D3554" s="1" t="str">
        <f t="shared" si="165"/>
        <v>No</v>
      </c>
      <c r="E3554" s="1" t="s">
        <v>7</v>
      </c>
      <c r="F3554" s="2">
        <f>UBER[[#This Row],[Request Date]]+UBER[[#This Row],[Request Time]]</f>
        <v>42564.759722222225</v>
      </c>
      <c r="G3554" s="3">
        <v>42564</v>
      </c>
      <c r="H3554" s="4">
        <v>0.7597222222222223</v>
      </c>
      <c r="I3554" s="27">
        <f>HOUR(UBER[[#This Row],[Request Timestamp]])</f>
        <v>18</v>
      </c>
      <c r="J3554" s="4" t="str">
        <f t="shared" si="166"/>
        <v>Evening</v>
      </c>
      <c r="K3554" s="4" t="str">
        <f>TEXT(UBER[[#This Row],[Request Date]],"dddd")</f>
        <v>Wednesday</v>
      </c>
      <c r="L3554" s="2" t="str">
        <f>IF(OR(UBER[Drop Date]="NA", UBER[Drop Time]="NA"), "NA",M3554+N3554)</f>
        <v>NA</v>
      </c>
      <c r="M3554" s="3" t="s">
        <v>6</v>
      </c>
      <c r="N3554" s="4"/>
      <c r="O3554" s="4" t="str">
        <f>IF(UBER[Drop Date]="NA","No","yes")</f>
        <v>No</v>
      </c>
      <c r="P3554" s="4" t="str">
        <f t="shared" si="167"/>
        <v/>
      </c>
      <c r="Q3554" s="27" t="str">
        <f>IF(UBER[[Trip duration ]]="","",HOUR(P3554)*60 + MINUTE(P3554))</f>
        <v/>
      </c>
      <c r="R3554" s="27"/>
    </row>
    <row r="3555" spans="1:18" x14ac:dyDescent="0.3">
      <c r="A3555" s="1">
        <v>3568</v>
      </c>
      <c r="B3555" s="1" t="s">
        <v>4</v>
      </c>
      <c r="C3555" s="1" t="s">
        <v>6</v>
      </c>
      <c r="D3555" s="1" t="str">
        <f t="shared" si="165"/>
        <v>No</v>
      </c>
      <c r="E3555" s="1" t="s">
        <v>7</v>
      </c>
      <c r="F3555" s="2">
        <f>UBER[[#This Row],[Request Date]]+UBER[[#This Row],[Request Time]]</f>
        <v>42564.765277777777</v>
      </c>
      <c r="G3555" s="3">
        <v>42564</v>
      </c>
      <c r="H3555" s="4">
        <v>0.76527777777777783</v>
      </c>
      <c r="I3555" s="27">
        <f>HOUR(UBER[[#This Row],[Request Timestamp]])</f>
        <v>18</v>
      </c>
      <c r="J3555" s="4" t="str">
        <f t="shared" si="166"/>
        <v>Evening</v>
      </c>
      <c r="K3555" s="4" t="str">
        <f>TEXT(UBER[[#This Row],[Request Date]],"dddd")</f>
        <v>Wednesday</v>
      </c>
      <c r="L3555" s="2" t="str">
        <f>IF(OR(UBER[Drop Date]="NA", UBER[Drop Time]="NA"), "NA",M3555+N3555)</f>
        <v>NA</v>
      </c>
      <c r="M3555" s="3" t="s">
        <v>6</v>
      </c>
      <c r="N3555" s="4"/>
      <c r="O3555" s="4" t="str">
        <f>IF(UBER[Drop Date]="NA","No","yes")</f>
        <v>No</v>
      </c>
      <c r="P3555" s="4" t="str">
        <f t="shared" si="167"/>
        <v/>
      </c>
      <c r="Q3555" s="27" t="str">
        <f>IF(UBER[[Trip duration ]]="","",HOUR(P3555)*60 + MINUTE(P3555))</f>
        <v/>
      </c>
      <c r="R3555" s="27"/>
    </row>
    <row r="3556" spans="1:18" x14ac:dyDescent="0.3">
      <c r="A3556" s="1">
        <v>3569</v>
      </c>
      <c r="B3556" s="1" t="s">
        <v>4</v>
      </c>
      <c r="C3556" s="1" t="s">
        <v>6</v>
      </c>
      <c r="D3556" s="1" t="str">
        <f t="shared" si="165"/>
        <v>No</v>
      </c>
      <c r="E3556" s="1" t="s">
        <v>7</v>
      </c>
      <c r="F3556" s="2">
        <f>UBER[[#This Row],[Request Date]]+UBER[[#This Row],[Request Time]]</f>
        <v>42564.763194444444</v>
      </c>
      <c r="G3556" s="3">
        <v>42564</v>
      </c>
      <c r="H3556" s="4">
        <v>0.7631944444444444</v>
      </c>
      <c r="I3556" s="27">
        <f>HOUR(UBER[[#This Row],[Request Timestamp]])</f>
        <v>18</v>
      </c>
      <c r="J3556" s="4" t="str">
        <f t="shared" si="166"/>
        <v>Evening</v>
      </c>
      <c r="K3556" s="4" t="str">
        <f>TEXT(UBER[[#This Row],[Request Date]],"dddd")</f>
        <v>Wednesday</v>
      </c>
      <c r="L3556" s="2" t="str">
        <f>IF(OR(UBER[Drop Date]="NA", UBER[Drop Time]="NA"), "NA",M3556+N3556)</f>
        <v>NA</v>
      </c>
      <c r="M3556" s="3" t="s">
        <v>6</v>
      </c>
      <c r="N3556" s="4"/>
      <c r="O3556" s="4" t="str">
        <f>IF(UBER[Drop Date]="NA","No","yes")</f>
        <v>No</v>
      </c>
      <c r="P3556" s="4" t="str">
        <f t="shared" si="167"/>
        <v/>
      </c>
      <c r="Q3556" s="27" t="str">
        <f>IF(UBER[[Trip duration ]]="","",HOUR(P3556)*60 + MINUTE(P3556))</f>
        <v/>
      </c>
      <c r="R3556" s="27"/>
    </row>
    <row r="3557" spans="1:18" x14ac:dyDescent="0.3">
      <c r="A3557" s="1">
        <v>3570</v>
      </c>
      <c r="B3557" s="1" t="s">
        <v>4</v>
      </c>
      <c r="C3557" s="1" t="s">
        <v>6</v>
      </c>
      <c r="D3557" s="1" t="str">
        <f t="shared" si="165"/>
        <v>No</v>
      </c>
      <c r="E3557" s="1" t="s">
        <v>7</v>
      </c>
      <c r="F3557" s="2">
        <f>UBER[[#This Row],[Request Date]]+UBER[[#This Row],[Request Time]]</f>
        <v>42564.76666666667</v>
      </c>
      <c r="G3557" s="3">
        <v>42564</v>
      </c>
      <c r="H3557" s="4">
        <v>0.76666666666666661</v>
      </c>
      <c r="I3557" s="27">
        <f>HOUR(UBER[[#This Row],[Request Timestamp]])</f>
        <v>18</v>
      </c>
      <c r="J3557" s="4" t="str">
        <f t="shared" si="166"/>
        <v>Evening</v>
      </c>
      <c r="K3557" s="4" t="str">
        <f>TEXT(UBER[[#This Row],[Request Date]],"dddd")</f>
        <v>Wednesday</v>
      </c>
      <c r="L3557" s="2" t="str">
        <f>IF(OR(UBER[Drop Date]="NA", UBER[Drop Time]="NA"), "NA",M3557+N3557)</f>
        <v>NA</v>
      </c>
      <c r="M3557" s="3" t="s">
        <v>6</v>
      </c>
      <c r="N3557" s="4"/>
      <c r="O3557" s="4" t="str">
        <f>IF(UBER[Drop Date]="NA","No","yes")</f>
        <v>No</v>
      </c>
      <c r="P3557" s="4" t="str">
        <f t="shared" si="167"/>
        <v/>
      </c>
      <c r="Q3557" s="27" t="str">
        <f>IF(UBER[[Trip duration ]]="","",HOUR(P3557)*60 + MINUTE(P3557))</f>
        <v/>
      </c>
      <c r="R3557" s="27"/>
    </row>
    <row r="3558" spans="1:18" x14ac:dyDescent="0.3">
      <c r="A3558" s="1">
        <v>3571</v>
      </c>
      <c r="B3558" s="1" t="s">
        <v>4</v>
      </c>
      <c r="C3558" s="1" t="s">
        <v>6</v>
      </c>
      <c r="D3558" s="1" t="str">
        <f t="shared" si="165"/>
        <v>No</v>
      </c>
      <c r="E3558" s="1" t="s">
        <v>7</v>
      </c>
      <c r="F3558" s="2">
        <f>UBER[[#This Row],[Request Date]]+UBER[[#This Row],[Request Time]]</f>
        <v>42564.765277777777</v>
      </c>
      <c r="G3558" s="3">
        <v>42564</v>
      </c>
      <c r="H3558" s="4">
        <v>0.76527777777777783</v>
      </c>
      <c r="I3558" s="27">
        <f>HOUR(UBER[[#This Row],[Request Timestamp]])</f>
        <v>18</v>
      </c>
      <c r="J3558" s="4" t="str">
        <f t="shared" si="166"/>
        <v>Evening</v>
      </c>
      <c r="K3558" s="4" t="str">
        <f>TEXT(UBER[[#This Row],[Request Date]],"dddd")</f>
        <v>Wednesday</v>
      </c>
      <c r="L3558" s="2" t="str">
        <f>IF(OR(UBER[Drop Date]="NA", UBER[Drop Time]="NA"), "NA",M3558+N3558)</f>
        <v>NA</v>
      </c>
      <c r="M3558" s="3" t="s">
        <v>6</v>
      </c>
      <c r="N3558" s="4"/>
      <c r="O3558" s="4" t="str">
        <f>IF(UBER[Drop Date]="NA","No","yes")</f>
        <v>No</v>
      </c>
      <c r="P3558" s="4" t="str">
        <f t="shared" si="167"/>
        <v/>
      </c>
      <c r="Q3558" s="27" t="str">
        <f>IF(UBER[[Trip duration ]]="","",HOUR(P3558)*60 + MINUTE(P3558))</f>
        <v/>
      </c>
      <c r="R3558" s="27"/>
    </row>
    <row r="3559" spans="1:18" x14ac:dyDescent="0.3">
      <c r="A3559" s="1">
        <v>3572</v>
      </c>
      <c r="B3559" s="1" t="s">
        <v>8</v>
      </c>
      <c r="C3559" s="1">
        <v>35</v>
      </c>
      <c r="D3559" s="1" t="str">
        <f t="shared" si="165"/>
        <v>Yes</v>
      </c>
      <c r="E3559" s="1" t="s">
        <v>5</v>
      </c>
      <c r="F3559" s="2">
        <f>UBER[[#This Row],[Request Date]]+UBER[[#This Row],[Request Time]]</f>
        <v>42564.767361111109</v>
      </c>
      <c r="G3559" s="3">
        <v>42564</v>
      </c>
      <c r="H3559" s="4">
        <v>0.76736111111111116</v>
      </c>
      <c r="I3559" s="27">
        <f>HOUR(UBER[[#This Row],[Request Timestamp]])</f>
        <v>18</v>
      </c>
      <c r="J3559" s="4" t="str">
        <f t="shared" si="166"/>
        <v>Evening</v>
      </c>
      <c r="K3559" s="4" t="str">
        <f>TEXT(UBER[[#This Row],[Request Date]],"dddd")</f>
        <v>Wednesday</v>
      </c>
      <c r="L3559" s="2">
        <f>IF(OR(UBER[Drop Date]="NA", UBER[Drop Time]="NA"), "NA",M3559+N3559)</f>
        <v>42564.813194444447</v>
      </c>
      <c r="M3559" s="3">
        <v>42564</v>
      </c>
      <c r="N3559" s="4">
        <v>0.81319444444444444</v>
      </c>
      <c r="O3559" s="4" t="str">
        <f>IF(UBER[Drop Date]="NA","No","yes")</f>
        <v>yes</v>
      </c>
      <c r="P3559" s="4">
        <f t="shared" si="167"/>
        <v>4.5833333337213844E-2</v>
      </c>
      <c r="Q3559" s="27">
        <f>IF(UBER[[Trip duration ]]="","",HOUR(P3559)*60 + MINUTE(P3559))</f>
        <v>66</v>
      </c>
      <c r="R3559" s="27"/>
    </row>
    <row r="3560" spans="1:18" x14ac:dyDescent="0.3">
      <c r="A3560" s="1">
        <v>3573</v>
      </c>
      <c r="B3560" s="1" t="s">
        <v>8</v>
      </c>
      <c r="C3560" s="1" t="s">
        <v>6</v>
      </c>
      <c r="D3560" s="1" t="str">
        <f t="shared" si="165"/>
        <v>No</v>
      </c>
      <c r="E3560" s="1" t="s">
        <v>7</v>
      </c>
      <c r="F3560" s="2">
        <f>UBER[[#This Row],[Request Date]]+UBER[[#This Row],[Request Time]]</f>
        <v>42564.770138888889</v>
      </c>
      <c r="G3560" s="3">
        <v>42564</v>
      </c>
      <c r="H3560" s="4">
        <v>0.77013888888888893</v>
      </c>
      <c r="I3560" s="27">
        <f>HOUR(UBER[[#This Row],[Request Timestamp]])</f>
        <v>18</v>
      </c>
      <c r="J3560" s="4" t="str">
        <f t="shared" si="166"/>
        <v>Evening</v>
      </c>
      <c r="K3560" s="4" t="str">
        <f>TEXT(UBER[[#This Row],[Request Date]],"dddd")</f>
        <v>Wednesday</v>
      </c>
      <c r="L3560" s="2" t="str">
        <f>IF(OR(UBER[Drop Date]="NA", UBER[Drop Time]="NA"), "NA",M3560+N3560)</f>
        <v>NA</v>
      </c>
      <c r="M3560" s="3" t="s">
        <v>6</v>
      </c>
      <c r="N3560" s="4"/>
      <c r="O3560" s="4" t="str">
        <f>IF(UBER[Drop Date]="NA","No","yes")</f>
        <v>No</v>
      </c>
      <c r="P3560" s="4" t="str">
        <f t="shared" si="167"/>
        <v/>
      </c>
      <c r="Q3560" s="27" t="str">
        <f>IF(UBER[[Trip duration ]]="","",HOUR(P3560)*60 + MINUTE(P3560))</f>
        <v/>
      </c>
      <c r="R3560" s="27"/>
    </row>
    <row r="3561" spans="1:18" x14ac:dyDescent="0.3">
      <c r="A3561" s="1">
        <v>3574</v>
      </c>
      <c r="B3561" s="1" t="s">
        <v>4</v>
      </c>
      <c r="C3561" s="1" t="s">
        <v>6</v>
      </c>
      <c r="D3561" s="1" t="str">
        <f t="shared" si="165"/>
        <v>No</v>
      </c>
      <c r="E3561" s="1" t="s">
        <v>7</v>
      </c>
      <c r="F3561" s="2">
        <f>UBER[[#This Row],[Request Date]]+UBER[[#This Row],[Request Time]]</f>
        <v>42564.765277777777</v>
      </c>
      <c r="G3561" s="3">
        <v>42564</v>
      </c>
      <c r="H3561" s="4">
        <v>0.76527777777777783</v>
      </c>
      <c r="I3561" s="27">
        <f>HOUR(UBER[[#This Row],[Request Timestamp]])</f>
        <v>18</v>
      </c>
      <c r="J3561" s="4" t="str">
        <f t="shared" si="166"/>
        <v>Evening</v>
      </c>
      <c r="K3561" s="4" t="str">
        <f>TEXT(UBER[[#This Row],[Request Date]],"dddd")</f>
        <v>Wednesday</v>
      </c>
      <c r="L3561" s="2" t="str">
        <f>IF(OR(UBER[Drop Date]="NA", UBER[Drop Time]="NA"), "NA",M3561+N3561)</f>
        <v>NA</v>
      </c>
      <c r="M3561" s="3" t="s">
        <v>6</v>
      </c>
      <c r="N3561" s="4"/>
      <c r="O3561" s="4" t="str">
        <f>IF(UBER[Drop Date]="NA","No","yes")</f>
        <v>No</v>
      </c>
      <c r="P3561" s="4" t="str">
        <f t="shared" si="167"/>
        <v/>
      </c>
      <c r="Q3561" s="27" t="str">
        <f>IF(UBER[[Trip duration ]]="","",HOUR(P3561)*60 + MINUTE(P3561))</f>
        <v/>
      </c>
      <c r="R3561" s="27"/>
    </row>
    <row r="3562" spans="1:18" x14ac:dyDescent="0.3">
      <c r="A3562" s="1">
        <v>3575</v>
      </c>
      <c r="B3562" s="1" t="s">
        <v>4</v>
      </c>
      <c r="C3562" s="1" t="s">
        <v>6</v>
      </c>
      <c r="D3562" s="1" t="str">
        <f t="shared" si="165"/>
        <v>No</v>
      </c>
      <c r="E3562" s="1" t="s">
        <v>7</v>
      </c>
      <c r="F3562" s="2">
        <f>UBER[[#This Row],[Request Date]]+UBER[[#This Row],[Request Time]]</f>
        <v>42564.768750000003</v>
      </c>
      <c r="G3562" s="3">
        <v>42564</v>
      </c>
      <c r="H3562" s="4">
        <v>0.76874999999999993</v>
      </c>
      <c r="I3562" s="27">
        <f>HOUR(UBER[[#This Row],[Request Timestamp]])</f>
        <v>18</v>
      </c>
      <c r="J3562" s="4" t="str">
        <f t="shared" si="166"/>
        <v>Evening</v>
      </c>
      <c r="K3562" s="4" t="str">
        <f>TEXT(UBER[[#This Row],[Request Date]],"dddd")</f>
        <v>Wednesday</v>
      </c>
      <c r="L3562" s="2" t="str">
        <f>IF(OR(UBER[Drop Date]="NA", UBER[Drop Time]="NA"), "NA",M3562+N3562)</f>
        <v>NA</v>
      </c>
      <c r="M3562" s="3" t="s">
        <v>6</v>
      </c>
      <c r="N3562" s="4"/>
      <c r="O3562" s="4" t="str">
        <f>IF(UBER[Drop Date]="NA","No","yes")</f>
        <v>No</v>
      </c>
      <c r="P3562" s="4" t="str">
        <f t="shared" si="167"/>
        <v/>
      </c>
      <c r="Q3562" s="27" t="str">
        <f>IF(UBER[[Trip duration ]]="","",HOUR(P3562)*60 + MINUTE(P3562))</f>
        <v/>
      </c>
      <c r="R3562" s="27"/>
    </row>
    <row r="3563" spans="1:18" x14ac:dyDescent="0.3">
      <c r="A3563" s="1">
        <v>3576</v>
      </c>
      <c r="B3563" s="1" t="s">
        <v>4</v>
      </c>
      <c r="C3563" s="1" t="s">
        <v>6</v>
      </c>
      <c r="D3563" s="1" t="str">
        <f t="shared" si="165"/>
        <v>No</v>
      </c>
      <c r="E3563" s="1" t="s">
        <v>7</v>
      </c>
      <c r="F3563" s="2">
        <f>UBER[[#This Row],[Request Date]]+UBER[[#This Row],[Request Time]]</f>
        <v>42564.765972222223</v>
      </c>
      <c r="G3563" s="3">
        <v>42564</v>
      </c>
      <c r="H3563" s="4">
        <v>0.76597222222222217</v>
      </c>
      <c r="I3563" s="27">
        <f>HOUR(UBER[[#This Row],[Request Timestamp]])</f>
        <v>18</v>
      </c>
      <c r="J3563" s="4" t="str">
        <f t="shared" si="166"/>
        <v>Evening</v>
      </c>
      <c r="K3563" s="4" t="str">
        <f>TEXT(UBER[[#This Row],[Request Date]],"dddd")</f>
        <v>Wednesday</v>
      </c>
      <c r="L3563" s="2" t="str">
        <f>IF(OR(UBER[Drop Date]="NA", UBER[Drop Time]="NA"), "NA",M3563+N3563)</f>
        <v>NA</v>
      </c>
      <c r="M3563" s="3" t="s">
        <v>6</v>
      </c>
      <c r="N3563" s="4"/>
      <c r="O3563" s="4" t="str">
        <f>IF(UBER[Drop Date]="NA","No","yes")</f>
        <v>No</v>
      </c>
      <c r="P3563" s="4" t="str">
        <f t="shared" si="167"/>
        <v/>
      </c>
      <c r="Q3563" s="27" t="str">
        <f>IF(UBER[[Trip duration ]]="","",HOUR(P3563)*60 + MINUTE(P3563))</f>
        <v/>
      </c>
      <c r="R3563" s="27"/>
    </row>
    <row r="3564" spans="1:18" x14ac:dyDescent="0.3">
      <c r="A3564" s="1">
        <v>3577</v>
      </c>
      <c r="B3564" s="1" t="s">
        <v>4</v>
      </c>
      <c r="C3564" s="1">
        <v>282</v>
      </c>
      <c r="D3564" s="1" t="str">
        <f t="shared" si="165"/>
        <v>Yes</v>
      </c>
      <c r="E3564" s="1" t="s">
        <v>9</v>
      </c>
      <c r="F3564" s="2">
        <f>UBER[[#This Row],[Request Date]]+UBER[[#This Row],[Request Time]]</f>
        <v>42564.76666666667</v>
      </c>
      <c r="G3564" s="3">
        <v>42564</v>
      </c>
      <c r="H3564" s="4">
        <v>0.76666666666666661</v>
      </c>
      <c r="I3564" s="27">
        <f>HOUR(UBER[[#This Row],[Request Timestamp]])</f>
        <v>18</v>
      </c>
      <c r="J3564" s="4" t="str">
        <f t="shared" si="166"/>
        <v>Evening</v>
      </c>
      <c r="K3564" s="4" t="str">
        <f>TEXT(UBER[[#This Row],[Request Date]],"dddd")</f>
        <v>Wednesday</v>
      </c>
      <c r="L3564" s="2" t="str">
        <f>IF(OR(UBER[Drop Date]="NA", UBER[Drop Time]="NA"), "NA",M3564+N3564)</f>
        <v>NA</v>
      </c>
      <c r="M3564" s="3" t="s">
        <v>6</v>
      </c>
      <c r="N3564" s="4"/>
      <c r="O3564" s="4" t="str">
        <f>IF(UBER[Drop Date]="NA","No","yes")</f>
        <v>No</v>
      </c>
      <c r="P3564" s="4" t="str">
        <f t="shared" si="167"/>
        <v/>
      </c>
      <c r="Q3564" s="27" t="str">
        <f>IF(UBER[[Trip duration ]]="","",HOUR(P3564)*60 + MINUTE(P3564))</f>
        <v/>
      </c>
      <c r="R3564" s="27"/>
    </row>
    <row r="3565" spans="1:18" x14ac:dyDescent="0.3">
      <c r="A3565" s="1">
        <v>3578</v>
      </c>
      <c r="B3565" s="1" t="s">
        <v>4</v>
      </c>
      <c r="C3565" s="1" t="s">
        <v>6</v>
      </c>
      <c r="D3565" s="1" t="str">
        <f t="shared" si="165"/>
        <v>No</v>
      </c>
      <c r="E3565" s="1" t="s">
        <v>7</v>
      </c>
      <c r="F3565" s="2">
        <f>UBER[[#This Row],[Request Date]]+UBER[[#This Row],[Request Time]]</f>
        <v>42564.768055555556</v>
      </c>
      <c r="G3565" s="3">
        <v>42564</v>
      </c>
      <c r="H3565" s="4">
        <v>0.7680555555555556</v>
      </c>
      <c r="I3565" s="27">
        <f>HOUR(UBER[[#This Row],[Request Timestamp]])</f>
        <v>18</v>
      </c>
      <c r="J3565" s="4" t="str">
        <f t="shared" si="166"/>
        <v>Evening</v>
      </c>
      <c r="K3565" s="4" t="str">
        <f>TEXT(UBER[[#This Row],[Request Date]],"dddd")</f>
        <v>Wednesday</v>
      </c>
      <c r="L3565" s="2" t="str">
        <f>IF(OR(UBER[Drop Date]="NA", UBER[Drop Time]="NA"), "NA",M3565+N3565)</f>
        <v>NA</v>
      </c>
      <c r="M3565" s="3" t="s">
        <v>6</v>
      </c>
      <c r="N3565" s="4"/>
      <c r="O3565" s="4" t="str">
        <f>IF(UBER[Drop Date]="NA","No","yes")</f>
        <v>No</v>
      </c>
      <c r="P3565" s="4" t="str">
        <f t="shared" si="167"/>
        <v/>
      </c>
      <c r="Q3565" s="27" t="str">
        <f>IF(UBER[[Trip duration ]]="","",HOUR(P3565)*60 + MINUTE(P3565))</f>
        <v/>
      </c>
      <c r="R3565" s="27"/>
    </row>
    <row r="3566" spans="1:18" x14ac:dyDescent="0.3">
      <c r="A3566" s="1">
        <v>3579</v>
      </c>
      <c r="B3566" s="1" t="s">
        <v>4</v>
      </c>
      <c r="C3566" s="1" t="s">
        <v>6</v>
      </c>
      <c r="D3566" s="1" t="str">
        <f t="shared" si="165"/>
        <v>No</v>
      </c>
      <c r="E3566" s="1" t="s">
        <v>7</v>
      </c>
      <c r="F3566" s="2">
        <f>UBER[[#This Row],[Request Date]]+UBER[[#This Row],[Request Time]]</f>
        <v>42564.768055555556</v>
      </c>
      <c r="G3566" s="3">
        <v>42564</v>
      </c>
      <c r="H3566" s="4">
        <v>0.7680555555555556</v>
      </c>
      <c r="I3566" s="27">
        <f>HOUR(UBER[[#This Row],[Request Timestamp]])</f>
        <v>18</v>
      </c>
      <c r="J3566" s="4" t="str">
        <f t="shared" si="166"/>
        <v>Evening</v>
      </c>
      <c r="K3566" s="4" t="str">
        <f>TEXT(UBER[[#This Row],[Request Date]],"dddd")</f>
        <v>Wednesday</v>
      </c>
      <c r="L3566" s="2" t="str">
        <f>IF(OR(UBER[Drop Date]="NA", UBER[Drop Time]="NA"), "NA",M3566+N3566)</f>
        <v>NA</v>
      </c>
      <c r="M3566" s="3" t="s">
        <v>6</v>
      </c>
      <c r="N3566" s="4"/>
      <c r="O3566" s="4" t="str">
        <f>IF(UBER[Drop Date]="NA","No","yes")</f>
        <v>No</v>
      </c>
      <c r="P3566" s="4" t="str">
        <f t="shared" si="167"/>
        <v/>
      </c>
      <c r="Q3566" s="27" t="str">
        <f>IF(UBER[[Trip duration ]]="","",HOUR(P3566)*60 + MINUTE(P3566))</f>
        <v/>
      </c>
      <c r="R3566" s="27"/>
    </row>
    <row r="3567" spans="1:18" x14ac:dyDescent="0.3">
      <c r="A3567" s="1">
        <v>3580</v>
      </c>
      <c r="B3567" s="1" t="s">
        <v>4</v>
      </c>
      <c r="C3567" s="1" t="s">
        <v>6</v>
      </c>
      <c r="D3567" s="1" t="str">
        <f t="shared" si="165"/>
        <v>No</v>
      </c>
      <c r="E3567" s="1" t="s">
        <v>7</v>
      </c>
      <c r="F3567" s="2">
        <f>UBER[[#This Row],[Request Date]]+UBER[[#This Row],[Request Time]]</f>
        <v>42564.768750000003</v>
      </c>
      <c r="G3567" s="3">
        <v>42564</v>
      </c>
      <c r="H3567" s="4">
        <v>0.76874999999999993</v>
      </c>
      <c r="I3567" s="27">
        <f>HOUR(UBER[[#This Row],[Request Timestamp]])</f>
        <v>18</v>
      </c>
      <c r="J3567" s="4" t="str">
        <f t="shared" si="166"/>
        <v>Evening</v>
      </c>
      <c r="K3567" s="4" t="str">
        <f>TEXT(UBER[[#This Row],[Request Date]],"dddd")</f>
        <v>Wednesday</v>
      </c>
      <c r="L3567" s="2" t="str">
        <f>IF(OR(UBER[Drop Date]="NA", UBER[Drop Time]="NA"), "NA",M3567+N3567)</f>
        <v>NA</v>
      </c>
      <c r="M3567" s="3" t="s">
        <v>6</v>
      </c>
      <c r="N3567" s="4"/>
      <c r="O3567" s="4" t="str">
        <f>IF(UBER[Drop Date]="NA","No","yes")</f>
        <v>No</v>
      </c>
      <c r="P3567" s="4" t="str">
        <f t="shared" si="167"/>
        <v/>
      </c>
      <c r="Q3567" s="27" t="str">
        <f>IF(UBER[[Trip duration ]]="","",HOUR(P3567)*60 + MINUTE(P3567))</f>
        <v/>
      </c>
      <c r="R3567" s="27"/>
    </row>
    <row r="3568" spans="1:18" x14ac:dyDescent="0.3">
      <c r="A3568" s="1">
        <v>3581</v>
      </c>
      <c r="B3568" s="1" t="s">
        <v>4</v>
      </c>
      <c r="C3568" s="1" t="s">
        <v>6</v>
      </c>
      <c r="D3568" s="1" t="str">
        <f t="shared" si="165"/>
        <v>No</v>
      </c>
      <c r="E3568" s="1" t="s">
        <v>7</v>
      </c>
      <c r="F3568" s="2">
        <f>UBER[[#This Row],[Request Date]]+UBER[[#This Row],[Request Time]]</f>
        <v>42564.772222222222</v>
      </c>
      <c r="G3568" s="3">
        <v>42564</v>
      </c>
      <c r="H3568" s="4">
        <v>0.77222222222222225</v>
      </c>
      <c r="I3568" s="27">
        <f>HOUR(UBER[[#This Row],[Request Timestamp]])</f>
        <v>18</v>
      </c>
      <c r="J3568" s="4" t="str">
        <f t="shared" si="166"/>
        <v>Evening</v>
      </c>
      <c r="K3568" s="4" t="str">
        <f>TEXT(UBER[[#This Row],[Request Date]],"dddd")</f>
        <v>Wednesday</v>
      </c>
      <c r="L3568" s="2" t="str">
        <f>IF(OR(UBER[Drop Date]="NA", UBER[Drop Time]="NA"), "NA",M3568+N3568)</f>
        <v>NA</v>
      </c>
      <c r="M3568" s="3" t="s">
        <v>6</v>
      </c>
      <c r="N3568" s="4"/>
      <c r="O3568" s="4" t="str">
        <f>IF(UBER[Drop Date]="NA","No","yes")</f>
        <v>No</v>
      </c>
      <c r="P3568" s="4" t="str">
        <f t="shared" si="167"/>
        <v/>
      </c>
      <c r="Q3568" s="27" t="str">
        <f>IF(UBER[[Trip duration ]]="","",HOUR(P3568)*60 + MINUTE(P3568))</f>
        <v/>
      </c>
      <c r="R3568" s="27"/>
    </row>
    <row r="3569" spans="1:18" x14ac:dyDescent="0.3">
      <c r="A3569" s="1">
        <v>3582</v>
      </c>
      <c r="B3569" s="1" t="s">
        <v>4</v>
      </c>
      <c r="C3569" s="1" t="s">
        <v>6</v>
      </c>
      <c r="D3569" s="1" t="str">
        <f t="shared" si="165"/>
        <v>No</v>
      </c>
      <c r="E3569" s="1" t="s">
        <v>7</v>
      </c>
      <c r="F3569" s="2">
        <f>UBER[[#This Row],[Request Date]]+UBER[[#This Row],[Request Time]]</f>
        <v>42564.768750000003</v>
      </c>
      <c r="G3569" s="3">
        <v>42564</v>
      </c>
      <c r="H3569" s="4">
        <v>0.76874999999999993</v>
      </c>
      <c r="I3569" s="27">
        <f>HOUR(UBER[[#This Row],[Request Timestamp]])</f>
        <v>18</v>
      </c>
      <c r="J3569" s="4" t="str">
        <f t="shared" si="166"/>
        <v>Evening</v>
      </c>
      <c r="K3569" s="4" t="str">
        <f>TEXT(UBER[[#This Row],[Request Date]],"dddd")</f>
        <v>Wednesday</v>
      </c>
      <c r="L3569" s="2" t="str">
        <f>IF(OR(UBER[Drop Date]="NA", UBER[Drop Time]="NA"), "NA",M3569+N3569)</f>
        <v>NA</v>
      </c>
      <c r="M3569" s="3" t="s">
        <v>6</v>
      </c>
      <c r="N3569" s="4"/>
      <c r="O3569" s="4" t="str">
        <f>IF(UBER[Drop Date]="NA","No","yes")</f>
        <v>No</v>
      </c>
      <c r="P3569" s="4" t="str">
        <f t="shared" si="167"/>
        <v/>
      </c>
      <c r="Q3569" s="27" t="str">
        <f>IF(UBER[[Trip duration ]]="","",HOUR(P3569)*60 + MINUTE(P3569))</f>
        <v/>
      </c>
      <c r="R3569" s="27"/>
    </row>
    <row r="3570" spans="1:18" x14ac:dyDescent="0.3">
      <c r="A3570" s="1">
        <v>3583</v>
      </c>
      <c r="B3570" s="1" t="s">
        <v>4</v>
      </c>
      <c r="C3570" s="1">
        <v>70</v>
      </c>
      <c r="D3570" s="1" t="str">
        <f t="shared" si="165"/>
        <v>Yes</v>
      </c>
      <c r="E3570" s="1" t="s">
        <v>5</v>
      </c>
      <c r="F3570" s="2">
        <f>UBER[[#This Row],[Request Date]]+UBER[[#This Row],[Request Time]]</f>
        <v>42564.771527777775</v>
      </c>
      <c r="G3570" s="3">
        <v>42564</v>
      </c>
      <c r="H3570" s="4">
        <v>0.7715277777777777</v>
      </c>
      <c r="I3570" s="27">
        <f>HOUR(UBER[[#This Row],[Request Timestamp]])</f>
        <v>18</v>
      </c>
      <c r="J3570" s="4" t="str">
        <f t="shared" si="166"/>
        <v>Evening</v>
      </c>
      <c r="K3570" s="4" t="str">
        <f>TEXT(UBER[[#This Row],[Request Date]],"dddd")</f>
        <v>Wednesday</v>
      </c>
      <c r="L3570" s="2">
        <f>IF(OR(UBER[Drop Date]="NA", UBER[Drop Time]="NA"), "NA",M3570+N3570)</f>
        <v>42564.809027777781</v>
      </c>
      <c r="M3570" s="3">
        <v>42564</v>
      </c>
      <c r="N3570" s="4">
        <v>0.80902777777777779</v>
      </c>
      <c r="O3570" s="4" t="str">
        <f>IF(UBER[Drop Date]="NA","No","yes")</f>
        <v>yes</v>
      </c>
      <c r="P3570" s="4">
        <f t="shared" si="167"/>
        <v>3.7500000005820766E-2</v>
      </c>
      <c r="Q3570" s="27">
        <f>IF(UBER[[Trip duration ]]="","",HOUR(P3570)*60 + MINUTE(P3570))</f>
        <v>54</v>
      </c>
      <c r="R3570" s="27"/>
    </row>
    <row r="3571" spans="1:18" x14ac:dyDescent="0.3">
      <c r="A3571" s="1">
        <v>3584</v>
      </c>
      <c r="B3571" s="1" t="s">
        <v>4</v>
      </c>
      <c r="C3571" s="1">
        <v>124</v>
      </c>
      <c r="D3571" s="1" t="str">
        <f t="shared" si="165"/>
        <v>Yes</v>
      </c>
      <c r="E3571" s="1" t="s">
        <v>5</v>
      </c>
      <c r="F3571" s="2">
        <f>UBER[[#This Row],[Request Date]]+UBER[[#This Row],[Request Time]]</f>
        <v>42564.770138888889</v>
      </c>
      <c r="G3571" s="3">
        <v>42564</v>
      </c>
      <c r="H3571" s="4">
        <v>0.77013888888888893</v>
      </c>
      <c r="I3571" s="27">
        <f>HOUR(UBER[[#This Row],[Request Timestamp]])</f>
        <v>18</v>
      </c>
      <c r="J3571" s="4" t="str">
        <f t="shared" si="166"/>
        <v>Evening</v>
      </c>
      <c r="K3571" s="4" t="str">
        <f>TEXT(UBER[[#This Row],[Request Date]],"dddd")</f>
        <v>Wednesday</v>
      </c>
      <c r="L3571" s="2">
        <f>IF(OR(UBER[Drop Date]="NA", UBER[Drop Time]="NA"), "NA",M3571+N3571)</f>
        <v>42564.817361111112</v>
      </c>
      <c r="M3571" s="3">
        <v>42564</v>
      </c>
      <c r="N3571" s="4">
        <v>0.81736111111111109</v>
      </c>
      <c r="O3571" s="4" t="str">
        <f>IF(UBER[Drop Date]="NA","No","yes")</f>
        <v>yes</v>
      </c>
      <c r="P3571" s="4">
        <f t="shared" si="167"/>
        <v>4.7222222223354038E-2</v>
      </c>
      <c r="Q3571" s="27">
        <f>IF(UBER[[Trip duration ]]="","",HOUR(P3571)*60 + MINUTE(P3571))</f>
        <v>68</v>
      </c>
      <c r="R3571" s="27"/>
    </row>
    <row r="3572" spans="1:18" x14ac:dyDescent="0.3">
      <c r="A3572" s="1">
        <v>3585</v>
      </c>
      <c r="B3572" s="1" t="s">
        <v>8</v>
      </c>
      <c r="C3572" s="1">
        <v>232</v>
      </c>
      <c r="D3572" s="1" t="str">
        <f t="shared" si="165"/>
        <v>Yes</v>
      </c>
      <c r="E3572" s="1" t="s">
        <v>5</v>
      </c>
      <c r="F3572" s="2">
        <f>UBER[[#This Row],[Request Date]]+UBER[[#This Row],[Request Time]]</f>
        <v>42564.770138888889</v>
      </c>
      <c r="G3572" s="3">
        <v>42564</v>
      </c>
      <c r="H3572" s="4">
        <v>0.77013888888888893</v>
      </c>
      <c r="I3572" s="27">
        <f>HOUR(UBER[[#This Row],[Request Timestamp]])</f>
        <v>18</v>
      </c>
      <c r="J3572" s="4" t="str">
        <f t="shared" si="166"/>
        <v>Evening</v>
      </c>
      <c r="K3572" s="4" t="str">
        <f>TEXT(UBER[[#This Row],[Request Date]],"dddd")</f>
        <v>Wednesday</v>
      </c>
      <c r="L3572" s="2">
        <f>IF(OR(UBER[Drop Date]="NA", UBER[Drop Time]="NA"), "NA",M3572+N3572)</f>
        <v>42564.814583333333</v>
      </c>
      <c r="M3572" s="3">
        <v>42564</v>
      </c>
      <c r="N3572" s="4">
        <v>0.81458333333333333</v>
      </c>
      <c r="O3572" s="4" t="str">
        <f>IF(UBER[Drop Date]="NA","No","yes")</f>
        <v>yes</v>
      </c>
      <c r="P3572" s="4">
        <f t="shared" si="167"/>
        <v>4.4444444443797693E-2</v>
      </c>
      <c r="Q3572" s="27">
        <f>IF(UBER[[Trip duration ]]="","",HOUR(P3572)*60 + MINUTE(P3572))</f>
        <v>64</v>
      </c>
      <c r="R3572" s="27"/>
    </row>
    <row r="3573" spans="1:18" x14ac:dyDescent="0.3">
      <c r="A3573" s="1">
        <v>3586</v>
      </c>
      <c r="B3573" s="1" t="s">
        <v>4</v>
      </c>
      <c r="C3573" s="1" t="s">
        <v>6</v>
      </c>
      <c r="D3573" s="1" t="str">
        <f t="shared" si="165"/>
        <v>No</v>
      </c>
      <c r="E3573" s="1" t="s">
        <v>7</v>
      </c>
      <c r="F3573" s="2">
        <f>UBER[[#This Row],[Request Date]]+UBER[[#This Row],[Request Time]]</f>
        <v>42564.772222222222</v>
      </c>
      <c r="G3573" s="3">
        <v>42564</v>
      </c>
      <c r="H3573" s="4">
        <v>0.77222222222222225</v>
      </c>
      <c r="I3573" s="27">
        <f>HOUR(UBER[[#This Row],[Request Timestamp]])</f>
        <v>18</v>
      </c>
      <c r="J3573" s="4" t="str">
        <f t="shared" si="166"/>
        <v>Evening</v>
      </c>
      <c r="K3573" s="4" t="str">
        <f>TEXT(UBER[[#This Row],[Request Date]],"dddd")</f>
        <v>Wednesday</v>
      </c>
      <c r="L3573" s="2" t="str">
        <f>IF(OR(UBER[Drop Date]="NA", UBER[Drop Time]="NA"), "NA",M3573+N3573)</f>
        <v>NA</v>
      </c>
      <c r="M3573" s="3" t="s">
        <v>6</v>
      </c>
      <c r="N3573" s="4"/>
      <c r="O3573" s="4" t="str">
        <f>IF(UBER[Drop Date]="NA","No","yes")</f>
        <v>No</v>
      </c>
      <c r="P3573" s="4" t="str">
        <f t="shared" si="167"/>
        <v/>
      </c>
      <c r="Q3573" s="27" t="str">
        <f>IF(UBER[[Trip duration ]]="","",HOUR(P3573)*60 + MINUTE(P3573))</f>
        <v/>
      </c>
      <c r="R3573" s="27"/>
    </row>
    <row r="3574" spans="1:18" x14ac:dyDescent="0.3">
      <c r="A3574" s="1">
        <v>3587</v>
      </c>
      <c r="B3574" s="1" t="s">
        <v>4</v>
      </c>
      <c r="C3574" s="1" t="s">
        <v>6</v>
      </c>
      <c r="D3574" s="1" t="str">
        <f t="shared" si="165"/>
        <v>No</v>
      </c>
      <c r="E3574" s="1" t="s">
        <v>7</v>
      </c>
      <c r="F3574" s="2">
        <f>UBER[[#This Row],[Request Date]]+UBER[[#This Row],[Request Time]]</f>
        <v>42564.770833333336</v>
      </c>
      <c r="G3574" s="3">
        <v>42564</v>
      </c>
      <c r="H3574" s="4">
        <v>0.77083333333333337</v>
      </c>
      <c r="I3574" s="27">
        <f>HOUR(UBER[[#This Row],[Request Timestamp]])</f>
        <v>18</v>
      </c>
      <c r="J3574" s="4" t="str">
        <f t="shared" si="166"/>
        <v>Evening</v>
      </c>
      <c r="K3574" s="4" t="str">
        <f>TEXT(UBER[[#This Row],[Request Date]],"dddd")</f>
        <v>Wednesday</v>
      </c>
      <c r="L3574" s="2" t="str">
        <f>IF(OR(UBER[Drop Date]="NA", UBER[Drop Time]="NA"), "NA",M3574+N3574)</f>
        <v>NA</v>
      </c>
      <c r="M3574" s="3" t="s">
        <v>6</v>
      </c>
      <c r="N3574" s="4"/>
      <c r="O3574" s="4" t="str">
        <f>IF(UBER[Drop Date]="NA","No","yes")</f>
        <v>No</v>
      </c>
      <c r="P3574" s="4" t="str">
        <f t="shared" si="167"/>
        <v/>
      </c>
      <c r="Q3574" s="27" t="str">
        <f>IF(UBER[[Trip duration ]]="","",HOUR(P3574)*60 + MINUTE(P3574))</f>
        <v/>
      </c>
      <c r="R3574" s="27"/>
    </row>
    <row r="3575" spans="1:18" x14ac:dyDescent="0.3">
      <c r="A3575" s="1">
        <v>3588</v>
      </c>
      <c r="B3575" s="1" t="s">
        <v>4</v>
      </c>
      <c r="C3575" s="1" t="s">
        <v>6</v>
      </c>
      <c r="D3575" s="1" t="str">
        <f t="shared" si="165"/>
        <v>No</v>
      </c>
      <c r="E3575" s="1" t="s">
        <v>7</v>
      </c>
      <c r="F3575" s="2">
        <f>UBER[[#This Row],[Request Date]]+UBER[[#This Row],[Request Time]]</f>
        <v>42564.772916666669</v>
      </c>
      <c r="G3575" s="3">
        <v>42564</v>
      </c>
      <c r="H3575" s="4">
        <v>0.7729166666666667</v>
      </c>
      <c r="I3575" s="27">
        <f>HOUR(UBER[[#This Row],[Request Timestamp]])</f>
        <v>18</v>
      </c>
      <c r="J3575" s="4" t="str">
        <f t="shared" si="166"/>
        <v>Evening</v>
      </c>
      <c r="K3575" s="4" t="str">
        <f>TEXT(UBER[[#This Row],[Request Date]],"dddd")</f>
        <v>Wednesday</v>
      </c>
      <c r="L3575" s="2" t="str">
        <f>IF(OR(UBER[Drop Date]="NA", UBER[Drop Time]="NA"), "NA",M3575+N3575)</f>
        <v>NA</v>
      </c>
      <c r="M3575" s="3" t="s">
        <v>6</v>
      </c>
      <c r="N3575" s="4"/>
      <c r="O3575" s="4" t="str">
        <f>IF(UBER[Drop Date]="NA","No","yes")</f>
        <v>No</v>
      </c>
      <c r="P3575" s="4" t="str">
        <f t="shared" si="167"/>
        <v/>
      </c>
      <c r="Q3575" s="27" t="str">
        <f>IF(UBER[[Trip duration ]]="","",HOUR(P3575)*60 + MINUTE(P3575))</f>
        <v/>
      </c>
      <c r="R3575" s="27"/>
    </row>
    <row r="3576" spans="1:18" x14ac:dyDescent="0.3">
      <c r="A3576" s="1">
        <v>3589</v>
      </c>
      <c r="B3576" s="1" t="s">
        <v>4</v>
      </c>
      <c r="C3576" s="1" t="s">
        <v>6</v>
      </c>
      <c r="D3576" s="1" t="str">
        <f t="shared" si="165"/>
        <v>No</v>
      </c>
      <c r="E3576" s="1" t="s">
        <v>7</v>
      </c>
      <c r="F3576" s="2">
        <f>UBER[[#This Row],[Request Date]]+UBER[[#This Row],[Request Time]]</f>
        <v>42564.768750000003</v>
      </c>
      <c r="G3576" s="3">
        <v>42564</v>
      </c>
      <c r="H3576" s="4">
        <v>0.76874999999999993</v>
      </c>
      <c r="I3576" s="27">
        <f>HOUR(UBER[[#This Row],[Request Timestamp]])</f>
        <v>18</v>
      </c>
      <c r="J3576" s="4" t="str">
        <f t="shared" si="166"/>
        <v>Evening</v>
      </c>
      <c r="K3576" s="4" t="str">
        <f>TEXT(UBER[[#This Row],[Request Date]],"dddd")</f>
        <v>Wednesday</v>
      </c>
      <c r="L3576" s="2" t="str">
        <f>IF(OR(UBER[Drop Date]="NA", UBER[Drop Time]="NA"), "NA",M3576+N3576)</f>
        <v>NA</v>
      </c>
      <c r="M3576" s="3" t="s">
        <v>6</v>
      </c>
      <c r="N3576" s="4"/>
      <c r="O3576" s="4" t="str">
        <f>IF(UBER[Drop Date]="NA","No","yes")</f>
        <v>No</v>
      </c>
      <c r="P3576" s="4" t="str">
        <f t="shared" si="167"/>
        <v/>
      </c>
      <c r="Q3576" s="27" t="str">
        <f>IF(UBER[[Trip duration ]]="","",HOUR(P3576)*60 + MINUTE(P3576))</f>
        <v/>
      </c>
      <c r="R3576" s="27"/>
    </row>
    <row r="3577" spans="1:18" x14ac:dyDescent="0.3">
      <c r="A3577" s="1">
        <v>3590</v>
      </c>
      <c r="B3577" s="1" t="s">
        <v>8</v>
      </c>
      <c r="C3577" s="1">
        <v>25</v>
      </c>
      <c r="D3577" s="1" t="str">
        <f t="shared" si="165"/>
        <v>Yes</v>
      </c>
      <c r="E3577" s="1" t="s">
        <v>5</v>
      </c>
      <c r="F3577" s="2">
        <f>UBER[[#This Row],[Request Date]]+UBER[[#This Row],[Request Time]]</f>
        <v>42564.771527777775</v>
      </c>
      <c r="G3577" s="3">
        <v>42564</v>
      </c>
      <c r="H3577" s="4">
        <v>0.7715277777777777</v>
      </c>
      <c r="I3577" s="27">
        <f>HOUR(UBER[[#This Row],[Request Timestamp]])</f>
        <v>18</v>
      </c>
      <c r="J3577" s="4" t="str">
        <f t="shared" si="166"/>
        <v>Evening</v>
      </c>
      <c r="K3577" s="4" t="str">
        <f>TEXT(UBER[[#This Row],[Request Date]],"dddd")</f>
        <v>Wednesday</v>
      </c>
      <c r="L3577" s="2">
        <f>IF(OR(UBER[Drop Date]="NA", UBER[Drop Time]="NA"), "NA",M3577+N3577)</f>
        <v>42564.813194444447</v>
      </c>
      <c r="M3577" s="3">
        <v>42564</v>
      </c>
      <c r="N3577" s="4">
        <v>0.81319444444444444</v>
      </c>
      <c r="O3577" s="4" t="str">
        <f>IF(UBER[Drop Date]="NA","No","yes")</f>
        <v>yes</v>
      </c>
      <c r="P3577" s="4">
        <f t="shared" si="167"/>
        <v>4.1666666671517305E-2</v>
      </c>
      <c r="Q3577" s="27">
        <f>IF(UBER[[Trip duration ]]="","",HOUR(P3577)*60 + MINUTE(P3577))</f>
        <v>60</v>
      </c>
      <c r="R3577" s="27"/>
    </row>
    <row r="3578" spans="1:18" x14ac:dyDescent="0.3">
      <c r="A3578" s="1">
        <v>3591</v>
      </c>
      <c r="B3578" s="1" t="s">
        <v>4</v>
      </c>
      <c r="C3578" s="1" t="s">
        <v>6</v>
      </c>
      <c r="D3578" s="1" t="str">
        <f t="shared" si="165"/>
        <v>No</v>
      </c>
      <c r="E3578" s="1" t="s">
        <v>7</v>
      </c>
      <c r="F3578" s="2">
        <f>UBER[[#This Row],[Request Date]]+UBER[[#This Row],[Request Time]]</f>
        <v>42564.772916666669</v>
      </c>
      <c r="G3578" s="3">
        <v>42564</v>
      </c>
      <c r="H3578" s="4">
        <v>0.7729166666666667</v>
      </c>
      <c r="I3578" s="27">
        <f>HOUR(UBER[[#This Row],[Request Timestamp]])</f>
        <v>18</v>
      </c>
      <c r="J3578" s="4" t="str">
        <f t="shared" si="166"/>
        <v>Evening</v>
      </c>
      <c r="K3578" s="4" t="str">
        <f>TEXT(UBER[[#This Row],[Request Date]],"dddd")</f>
        <v>Wednesday</v>
      </c>
      <c r="L3578" s="2" t="str">
        <f>IF(OR(UBER[Drop Date]="NA", UBER[Drop Time]="NA"), "NA",M3578+N3578)</f>
        <v>NA</v>
      </c>
      <c r="M3578" s="3" t="s">
        <v>6</v>
      </c>
      <c r="N3578" s="4"/>
      <c r="O3578" s="4" t="str">
        <f>IF(UBER[Drop Date]="NA","No","yes")</f>
        <v>No</v>
      </c>
      <c r="P3578" s="4" t="str">
        <f t="shared" si="167"/>
        <v/>
      </c>
      <c r="Q3578" s="27" t="str">
        <f>IF(UBER[[Trip duration ]]="","",HOUR(P3578)*60 + MINUTE(P3578))</f>
        <v/>
      </c>
      <c r="R3578" s="27"/>
    </row>
    <row r="3579" spans="1:18" x14ac:dyDescent="0.3">
      <c r="A3579" s="1">
        <v>3592</v>
      </c>
      <c r="B3579" s="1" t="s">
        <v>4</v>
      </c>
      <c r="C3579" s="1" t="s">
        <v>6</v>
      </c>
      <c r="D3579" s="1" t="str">
        <f t="shared" si="165"/>
        <v>No</v>
      </c>
      <c r="E3579" s="1" t="s">
        <v>7</v>
      </c>
      <c r="F3579" s="2">
        <f>UBER[[#This Row],[Request Date]]+UBER[[#This Row],[Request Time]]</f>
        <v>42564.770138888889</v>
      </c>
      <c r="G3579" s="3">
        <v>42564</v>
      </c>
      <c r="H3579" s="4">
        <v>0.77013888888888893</v>
      </c>
      <c r="I3579" s="27">
        <f>HOUR(UBER[[#This Row],[Request Timestamp]])</f>
        <v>18</v>
      </c>
      <c r="J3579" s="4" t="str">
        <f t="shared" si="166"/>
        <v>Evening</v>
      </c>
      <c r="K3579" s="4" t="str">
        <f>TEXT(UBER[[#This Row],[Request Date]],"dddd")</f>
        <v>Wednesday</v>
      </c>
      <c r="L3579" s="2" t="str">
        <f>IF(OR(UBER[Drop Date]="NA", UBER[Drop Time]="NA"), "NA",M3579+N3579)</f>
        <v>NA</v>
      </c>
      <c r="M3579" s="3" t="s">
        <v>6</v>
      </c>
      <c r="N3579" s="4"/>
      <c r="O3579" s="4" t="str">
        <f>IF(UBER[Drop Date]="NA","No","yes")</f>
        <v>No</v>
      </c>
      <c r="P3579" s="4" t="str">
        <f t="shared" si="167"/>
        <v/>
      </c>
      <c r="Q3579" s="27" t="str">
        <f>IF(UBER[[Trip duration ]]="","",HOUR(P3579)*60 + MINUTE(P3579))</f>
        <v/>
      </c>
      <c r="R3579" s="27"/>
    </row>
    <row r="3580" spans="1:18" x14ac:dyDescent="0.3">
      <c r="A3580" s="1">
        <v>3593</v>
      </c>
      <c r="B3580" s="1" t="s">
        <v>8</v>
      </c>
      <c r="C3580" s="1">
        <v>53</v>
      </c>
      <c r="D3580" s="1" t="str">
        <f t="shared" si="165"/>
        <v>Yes</v>
      </c>
      <c r="E3580" s="1" t="s">
        <v>5</v>
      </c>
      <c r="F3580" s="2">
        <f>UBER[[#This Row],[Request Date]]+UBER[[#This Row],[Request Time]]</f>
        <v>42564.773611111108</v>
      </c>
      <c r="G3580" s="3">
        <v>42564</v>
      </c>
      <c r="H3580" s="4">
        <v>0.77361111111111114</v>
      </c>
      <c r="I3580" s="27">
        <f>HOUR(UBER[[#This Row],[Request Timestamp]])</f>
        <v>18</v>
      </c>
      <c r="J3580" s="4" t="str">
        <f t="shared" si="166"/>
        <v>Evening</v>
      </c>
      <c r="K3580" s="4" t="str">
        <f>TEXT(UBER[[#This Row],[Request Date]],"dddd")</f>
        <v>Wednesday</v>
      </c>
      <c r="L3580" s="2">
        <f>IF(OR(UBER[Drop Date]="NA", UBER[Drop Time]="NA"), "NA",M3580+N3580)</f>
        <v>42564.810416666667</v>
      </c>
      <c r="M3580" s="3">
        <v>42564</v>
      </c>
      <c r="N3580" s="4">
        <v>0.81041666666666667</v>
      </c>
      <c r="O3580" s="4" t="str">
        <f>IF(UBER[Drop Date]="NA","No","yes")</f>
        <v>yes</v>
      </c>
      <c r="P3580" s="4">
        <f t="shared" si="167"/>
        <v>3.680555555911269E-2</v>
      </c>
      <c r="Q3580" s="27">
        <f>IF(UBER[[Trip duration ]]="","",HOUR(P3580)*60 + MINUTE(P3580))</f>
        <v>53</v>
      </c>
      <c r="R3580" s="27"/>
    </row>
    <row r="3581" spans="1:18" x14ac:dyDescent="0.3">
      <c r="A3581" s="1">
        <v>3594</v>
      </c>
      <c r="B3581" s="1" t="s">
        <v>8</v>
      </c>
      <c r="C3581" s="1">
        <v>266</v>
      </c>
      <c r="D3581" s="1" t="str">
        <f t="shared" si="165"/>
        <v>Yes</v>
      </c>
      <c r="E3581" s="1" t="s">
        <v>5</v>
      </c>
      <c r="F3581" s="2">
        <f>UBER[[#This Row],[Request Date]]+UBER[[#This Row],[Request Time]]</f>
        <v>42564.771527777775</v>
      </c>
      <c r="G3581" s="3">
        <v>42564</v>
      </c>
      <c r="H3581" s="4">
        <v>0.7715277777777777</v>
      </c>
      <c r="I3581" s="27">
        <f>HOUR(UBER[[#This Row],[Request Timestamp]])</f>
        <v>18</v>
      </c>
      <c r="J3581" s="4" t="str">
        <f t="shared" si="166"/>
        <v>Evening</v>
      </c>
      <c r="K3581" s="4" t="str">
        <f>TEXT(UBER[[#This Row],[Request Date]],"dddd")</f>
        <v>Wednesday</v>
      </c>
      <c r="L3581" s="2">
        <f>IF(OR(UBER[Drop Date]="NA", UBER[Drop Time]="NA"), "NA",M3581+N3581)</f>
        <v>42564.818749999999</v>
      </c>
      <c r="M3581" s="3">
        <v>42564</v>
      </c>
      <c r="N3581" s="4">
        <v>0.81874999999999998</v>
      </c>
      <c r="O3581" s="4" t="str">
        <f>IF(UBER[Drop Date]="NA","No","yes")</f>
        <v>yes</v>
      </c>
      <c r="P3581" s="4">
        <f t="shared" si="167"/>
        <v>4.7222222223354038E-2</v>
      </c>
      <c r="Q3581" s="27">
        <f>IF(UBER[[Trip duration ]]="","",HOUR(P3581)*60 + MINUTE(P3581))</f>
        <v>68</v>
      </c>
      <c r="R3581" s="27"/>
    </row>
    <row r="3582" spans="1:18" x14ac:dyDescent="0.3">
      <c r="A3582" s="1">
        <v>3595</v>
      </c>
      <c r="B3582" s="1" t="s">
        <v>4</v>
      </c>
      <c r="C3582" s="1" t="s">
        <v>6</v>
      </c>
      <c r="D3582" s="1" t="str">
        <f t="shared" si="165"/>
        <v>No</v>
      </c>
      <c r="E3582" s="1" t="s">
        <v>7</v>
      </c>
      <c r="F3582" s="2">
        <f>UBER[[#This Row],[Request Date]]+UBER[[#This Row],[Request Time]]</f>
        <v>42564.774305555555</v>
      </c>
      <c r="G3582" s="3">
        <v>42564</v>
      </c>
      <c r="H3582" s="4">
        <v>0.77430555555555547</v>
      </c>
      <c r="I3582" s="27">
        <f>HOUR(UBER[[#This Row],[Request Timestamp]])</f>
        <v>18</v>
      </c>
      <c r="J3582" s="4" t="str">
        <f t="shared" si="166"/>
        <v>Evening</v>
      </c>
      <c r="K3582" s="4" t="str">
        <f>TEXT(UBER[[#This Row],[Request Date]],"dddd")</f>
        <v>Wednesday</v>
      </c>
      <c r="L3582" s="2" t="str">
        <f>IF(OR(UBER[Drop Date]="NA", UBER[Drop Time]="NA"), "NA",M3582+N3582)</f>
        <v>NA</v>
      </c>
      <c r="M3582" s="3" t="s">
        <v>6</v>
      </c>
      <c r="N3582" s="4"/>
      <c r="O3582" s="4" t="str">
        <f>IF(UBER[Drop Date]="NA","No","yes")</f>
        <v>No</v>
      </c>
      <c r="P3582" s="4" t="str">
        <f t="shared" si="167"/>
        <v/>
      </c>
      <c r="Q3582" s="27" t="str">
        <f>IF(UBER[[Trip duration ]]="","",HOUR(P3582)*60 + MINUTE(P3582))</f>
        <v/>
      </c>
      <c r="R3582" s="27"/>
    </row>
    <row r="3583" spans="1:18" x14ac:dyDescent="0.3">
      <c r="A3583" s="1">
        <v>3596</v>
      </c>
      <c r="B3583" s="1" t="s">
        <v>4</v>
      </c>
      <c r="C3583" s="1" t="s">
        <v>6</v>
      </c>
      <c r="D3583" s="1" t="str">
        <f t="shared" si="165"/>
        <v>No</v>
      </c>
      <c r="E3583" s="1" t="s">
        <v>7</v>
      </c>
      <c r="F3583" s="2">
        <f>UBER[[#This Row],[Request Date]]+UBER[[#This Row],[Request Time]]</f>
        <v>42564.777083333334</v>
      </c>
      <c r="G3583" s="3">
        <v>42564</v>
      </c>
      <c r="H3583" s="4">
        <v>0.77708333333333324</v>
      </c>
      <c r="I3583" s="27">
        <f>HOUR(UBER[[#This Row],[Request Timestamp]])</f>
        <v>18</v>
      </c>
      <c r="J3583" s="4" t="str">
        <f t="shared" si="166"/>
        <v>Evening</v>
      </c>
      <c r="K3583" s="4" t="str">
        <f>TEXT(UBER[[#This Row],[Request Date]],"dddd")</f>
        <v>Wednesday</v>
      </c>
      <c r="L3583" s="2" t="str">
        <f>IF(OR(UBER[Drop Date]="NA", UBER[Drop Time]="NA"), "NA",M3583+N3583)</f>
        <v>NA</v>
      </c>
      <c r="M3583" s="3" t="s">
        <v>6</v>
      </c>
      <c r="N3583" s="4"/>
      <c r="O3583" s="4" t="str">
        <f>IF(UBER[Drop Date]="NA","No","yes")</f>
        <v>No</v>
      </c>
      <c r="P3583" s="4" t="str">
        <f t="shared" si="167"/>
        <v/>
      </c>
      <c r="Q3583" s="27" t="str">
        <f>IF(UBER[[Trip duration ]]="","",HOUR(P3583)*60 + MINUTE(P3583))</f>
        <v/>
      </c>
      <c r="R3583" s="27"/>
    </row>
    <row r="3584" spans="1:18" x14ac:dyDescent="0.3">
      <c r="A3584" s="1">
        <v>3597</v>
      </c>
      <c r="B3584" s="1" t="s">
        <v>4</v>
      </c>
      <c r="C3584" s="1" t="s">
        <v>6</v>
      </c>
      <c r="D3584" s="1" t="str">
        <f t="shared" si="165"/>
        <v>No</v>
      </c>
      <c r="E3584" s="1" t="s">
        <v>7</v>
      </c>
      <c r="F3584" s="2">
        <f>UBER[[#This Row],[Request Date]]+UBER[[#This Row],[Request Time]]</f>
        <v>42564.775000000001</v>
      </c>
      <c r="G3584" s="3">
        <v>42564</v>
      </c>
      <c r="H3584" s="4">
        <v>0.77500000000000002</v>
      </c>
      <c r="I3584" s="27">
        <f>HOUR(UBER[[#This Row],[Request Timestamp]])</f>
        <v>18</v>
      </c>
      <c r="J3584" s="4" t="str">
        <f t="shared" si="166"/>
        <v>Evening</v>
      </c>
      <c r="K3584" s="4" t="str">
        <f>TEXT(UBER[[#This Row],[Request Date]],"dddd")</f>
        <v>Wednesday</v>
      </c>
      <c r="L3584" s="2" t="str">
        <f>IF(OR(UBER[Drop Date]="NA", UBER[Drop Time]="NA"), "NA",M3584+N3584)</f>
        <v>NA</v>
      </c>
      <c r="M3584" s="3" t="s">
        <v>6</v>
      </c>
      <c r="N3584" s="4"/>
      <c r="O3584" s="4" t="str">
        <f>IF(UBER[Drop Date]="NA","No","yes")</f>
        <v>No</v>
      </c>
      <c r="P3584" s="4" t="str">
        <f t="shared" si="167"/>
        <v/>
      </c>
      <c r="Q3584" s="27" t="str">
        <f>IF(UBER[[Trip duration ]]="","",HOUR(P3584)*60 + MINUTE(P3584))</f>
        <v/>
      </c>
      <c r="R3584" s="27"/>
    </row>
    <row r="3585" spans="1:18" x14ac:dyDescent="0.3">
      <c r="A3585" s="1">
        <v>3598</v>
      </c>
      <c r="B3585" s="1" t="s">
        <v>4</v>
      </c>
      <c r="C3585" s="1">
        <v>94</v>
      </c>
      <c r="D3585" s="1" t="str">
        <f t="shared" si="165"/>
        <v>Yes</v>
      </c>
      <c r="E3585" s="1" t="s">
        <v>5</v>
      </c>
      <c r="F3585" s="2">
        <f>UBER[[#This Row],[Request Date]]+UBER[[#This Row],[Request Time]]</f>
        <v>42564.776388888888</v>
      </c>
      <c r="G3585" s="3">
        <v>42564</v>
      </c>
      <c r="H3585" s="4">
        <v>0.77638888888888891</v>
      </c>
      <c r="I3585" s="27">
        <f>HOUR(UBER[[#This Row],[Request Timestamp]])</f>
        <v>18</v>
      </c>
      <c r="J3585" s="4" t="str">
        <f t="shared" si="166"/>
        <v>Evening</v>
      </c>
      <c r="K3585" s="4" t="str">
        <f>TEXT(UBER[[#This Row],[Request Date]],"dddd")</f>
        <v>Wednesday</v>
      </c>
      <c r="L3585" s="2">
        <f>IF(OR(UBER[Drop Date]="NA", UBER[Drop Time]="NA"), "NA",M3585+N3585)</f>
        <v>42564.819444444445</v>
      </c>
      <c r="M3585" s="3">
        <v>42564</v>
      </c>
      <c r="N3585" s="4">
        <v>0.81944444444444453</v>
      </c>
      <c r="O3585" s="4" t="str">
        <f>IF(UBER[Drop Date]="NA","No","yes")</f>
        <v>yes</v>
      </c>
      <c r="P3585" s="4">
        <f t="shared" si="167"/>
        <v>4.3055555557657499E-2</v>
      </c>
      <c r="Q3585" s="27">
        <f>IF(UBER[[Trip duration ]]="","",HOUR(P3585)*60 + MINUTE(P3585))</f>
        <v>62</v>
      </c>
      <c r="R3585" s="27"/>
    </row>
    <row r="3586" spans="1:18" x14ac:dyDescent="0.3">
      <c r="A3586" s="1">
        <v>3599</v>
      </c>
      <c r="B3586" s="1" t="s">
        <v>4</v>
      </c>
      <c r="C3586" s="1" t="s">
        <v>6</v>
      </c>
      <c r="D3586" s="1" t="str">
        <f t="shared" ref="D3586:D3649" si="168">IF(C:C="NA","No","Yes")</f>
        <v>No</v>
      </c>
      <c r="E3586" s="1" t="s">
        <v>7</v>
      </c>
      <c r="F3586" s="2">
        <f>UBER[[#This Row],[Request Date]]+UBER[[#This Row],[Request Time]]</f>
        <v>42564.776388888888</v>
      </c>
      <c r="G3586" s="3">
        <v>42564</v>
      </c>
      <c r="H3586" s="4">
        <v>0.77638888888888891</v>
      </c>
      <c r="I3586" s="27">
        <f>HOUR(UBER[[#This Row],[Request Timestamp]])</f>
        <v>18</v>
      </c>
      <c r="J3586" s="4" t="str">
        <f t="shared" ref="J3586:J3649" si="169">IF(HOUR(H3586)&lt;4,"Late Night",
 IF(HOUR(H3586)&lt;8,"Early Morning",
 IF(HOUR(H3586)&lt;12,"Morning",
 IF(HOUR(H3586)&lt;17,"Afternoon",
 IF(HOUR(H3586)&lt;21,"Evening","Night")))))</f>
        <v>Evening</v>
      </c>
      <c r="K3586" s="4" t="str">
        <f>TEXT(UBER[[#This Row],[Request Date]],"dddd")</f>
        <v>Wednesday</v>
      </c>
      <c r="L3586" s="2" t="str">
        <f>IF(OR(UBER[Drop Date]="NA", UBER[Drop Time]="NA"), "NA",M3586+N3586)</f>
        <v>NA</v>
      </c>
      <c r="M3586" s="3" t="s">
        <v>6</v>
      </c>
      <c r="N3586" s="4"/>
      <c r="O3586" s="4" t="str">
        <f>IF(UBER[Drop Date]="NA","No","yes")</f>
        <v>No</v>
      </c>
      <c r="P3586" s="4" t="str">
        <f t="shared" ref="P3586:P3649" si="170">IF(OR(L3586="NA",F3586="NA"), "", L3586 - F3586)</f>
        <v/>
      </c>
      <c r="Q3586" s="27" t="str">
        <f>IF(UBER[[Trip duration ]]="","",HOUR(P3586)*60 + MINUTE(P3586))</f>
        <v/>
      </c>
      <c r="R3586" s="27"/>
    </row>
    <row r="3587" spans="1:18" x14ac:dyDescent="0.3">
      <c r="A3587" s="1">
        <v>3600</v>
      </c>
      <c r="B3587" s="1" t="s">
        <v>4</v>
      </c>
      <c r="C3587" s="1" t="s">
        <v>6</v>
      </c>
      <c r="D3587" s="1" t="str">
        <f t="shared" si="168"/>
        <v>No</v>
      </c>
      <c r="E3587" s="1" t="s">
        <v>7</v>
      </c>
      <c r="F3587" s="2">
        <f>UBER[[#This Row],[Request Date]]+UBER[[#This Row],[Request Time]]</f>
        <v>42564.78125</v>
      </c>
      <c r="G3587" s="3">
        <v>42564</v>
      </c>
      <c r="H3587" s="4">
        <v>0.78125</v>
      </c>
      <c r="I3587" s="27">
        <f>HOUR(UBER[[#This Row],[Request Timestamp]])</f>
        <v>18</v>
      </c>
      <c r="J3587" s="4" t="str">
        <f t="shared" si="169"/>
        <v>Evening</v>
      </c>
      <c r="K3587" s="4" t="str">
        <f>TEXT(UBER[[#This Row],[Request Date]],"dddd")</f>
        <v>Wednesday</v>
      </c>
      <c r="L3587" s="2" t="str">
        <f>IF(OR(UBER[Drop Date]="NA", UBER[Drop Time]="NA"), "NA",M3587+N3587)</f>
        <v>NA</v>
      </c>
      <c r="M3587" s="3" t="s">
        <v>6</v>
      </c>
      <c r="N3587" s="4"/>
      <c r="O3587" s="4" t="str">
        <f>IF(UBER[Drop Date]="NA","No","yes")</f>
        <v>No</v>
      </c>
      <c r="P3587" s="4" t="str">
        <f t="shared" si="170"/>
        <v/>
      </c>
      <c r="Q3587" s="27" t="str">
        <f>IF(UBER[[Trip duration ]]="","",HOUR(P3587)*60 + MINUTE(P3587))</f>
        <v/>
      </c>
      <c r="R3587" s="27"/>
    </row>
    <row r="3588" spans="1:18" x14ac:dyDescent="0.3">
      <c r="A3588" s="1">
        <v>3601</v>
      </c>
      <c r="B3588" s="1" t="s">
        <v>8</v>
      </c>
      <c r="C3588" s="1">
        <v>22</v>
      </c>
      <c r="D3588" s="1" t="str">
        <f t="shared" si="168"/>
        <v>Yes</v>
      </c>
      <c r="E3588" s="1" t="s">
        <v>5</v>
      </c>
      <c r="F3588" s="2">
        <f>UBER[[#This Row],[Request Date]]+UBER[[#This Row],[Request Time]]</f>
        <v>42564.777083333334</v>
      </c>
      <c r="G3588" s="3">
        <v>42564</v>
      </c>
      <c r="H3588" s="4">
        <v>0.77708333333333324</v>
      </c>
      <c r="I3588" s="27">
        <f>HOUR(UBER[[#This Row],[Request Timestamp]])</f>
        <v>18</v>
      </c>
      <c r="J3588" s="4" t="str">
        <f t="shared" si="169"/>
        <v>Evening</v>
      </c>
      <c r="K3588" s="4" t="str">
        <f>TEXT(UBER[[#This Row],[Request Date]],"dddd")</f>
        <v>Wednesday</v>
      </c>
      <c r="L3588" s="2">
        <f>IF(OR(UBER[Drop Date]="NA", UBER[Drop Time]="NA"), "NA",M3588+N3588)</f>
        <v>42564.811805555553</v>
      </c>
      <c r="M3588" s="3">
        <v>42564</v>
      </c>
      <c r="N3588" s="4">
        <v>0.81180555555555556</v>
      </c>
      <c r="O3588" s="4" t="str">
        <f>IF(UBER[Drop Date]="NA","No","yes")</f>
        <v>yes</v>
      </c>
      <c r="P3588" s="4">
        <f t="shared" si="170"/>
        <v>3.4722222218988463E-2</v>
      </c>
      <c r="Q3588" s="27">
        <f>IF(UBER[[Trip duration ]]="","",HOUR(P3588)*60 + MINUTE(P3588))</f>
        <v>50</v>
      </c>
      <c r="R3588" s="27"/>
    </row>
    <row r="3589" spans="1:18" x14ac:dyDescent="0.3">
      <c r="A3589" s="1">
        <v>3602</v>
      </c>
      <c r="B3589" s="1" t="s">
        <v>4</v>
      </c>
      <c r="C3589" s="1">
        <v>107</v>
      </c>
      <c r="D3589" s="1" t="str">
        <f t="shared" si="168"/>
        <v>Yes</v>
      </c>
      <c r="E3589" s="1" t="s">
        <v>5</v>
      </c>
      <c r="F3589" s="2">
        <f>UBER[[#This Row],[Request Date]]+UBER[[#This Row],[Request Time]]</f>
        <v>42564.777777777781</v>
      </c>
      <c r="G3589" s="3">
        <v>42564</v>
      </c>
      <c r="H3589" s="4">
        <v>0.77777777777777779</v>
      </c>
      <c r="I3589" s="27">
        <f>HOUR(UBER[[#This Row],[Request Timestamp]])</f>
        <v>18</v>
      </c>
      <c r="J3589" s="4" t="str">
        <f t="shared" si="169"/>
        <v>Evening</v>
      </c>
      <c r="K3589" s="4" t="str">
        <f>TEXT(UBER[[#This Row],[Request Date]],"dddd")</f>
        <v>Wednesday</v>
      </c>
      <c r="L3589" s="2">
        <f>IF(OR(UBER[Drop Date]="NA", UBER[Drop Time]="NA"), "NA",M3589+N3589)</f>
        <v>42564.800694444442</v>
      </c>
      <c r="M3589" s="3">
        <v>42564</v>
      </c>
      <c r="N3589" s="4">
        <v>0.80069444444444438</v>
      </c>
      <c r="O3589" s="4" t="str">
        <f>IF(UBER[Drop Date]="NA","No","yes")</f>
        <v>yes</v>
      </c>
      <c r="P3589" s="4">
        <f t="shared" si="170"/>
        <v>2.2916666661330964E-2</v>
      </c>
      <c r="Q3589" s="27">
        <f>IF(UBER[[Trip duration ]]="","",HOUR(P3589)*60 + MINUTE(P3589))</f>
        <v>33</v>
      </c>
      <c r="R3589" s="27"/>
    </row>
    <row r="3590" spans="1:18" x14ac:dyDescent="0.3">
      <c r="A3590" s="1">
        <v>3603</v>
      </c>
      <c r="B3590" s="1" t="s">
        <v>4</v>
      </c>
      <c r="C3590" s="1" t="s">
        <v>6</v>
      </c>
      <c r="D3590" s="1" t="str">
        <f t="shared" si="168"/>
        <v>No</v>
      </c>
      <c r="E3590" s="1" t="s">
        <v>7</v>
      </c>
      <c r="F3590" s="2">
        <f>UBER[[#This Row],[Request Date]]+UBER[[#This Row],[Request Time]]</f>
        <v>42564.780555555553</v>
      </c>
      <c r="G3590" s="3">
        <v>42564</v>
      </c>
      <c r="H3590" s="4">
        <v>0.78055555555555556</v>
      </c>
      <c r="I3590" s="27">
        <f>HOUR(UBER[[#This Row],[Request Timestamp]])</f>
        <v>18</v>
      </c>
      <c r="J3590" s="4" t="str">
        <f t="shared" si="169"/>
        <v>Evening</v>
      </c>
      <c r="K3590" s="4" t="str">
        <f>TEXT(UBER[[#This Row],[Request Date]],"dddd")</f>
        <v>Wednesday</v>
      </c>
      <c r="L3590" s="2" t="str">
        <f>IF(OR(UBER[Drop Date]="NA", UBER[Drop Time]="NA"), "NA",M3590+N3590)</f>
        <v>NA</v>
      </c>
      <c r="M3590" s="3" t="s">
        <v>6</v>
      </c>
      <c r="N3590" s="4"/>
      <c r="O3590" s="4" t="str">
        <f>IF(UBER[Drop Date]="NA","No","yes")</f>
        <v>No</v>
      </c>
      <c r="P3590" s="4" t="str">
        <f t="shared" si="170"/>
        <v/>
      </c>
      <c r="Q3590" s="27" t="str">
        <f>IF(UBER[[Trip duration ]]="","",HOUR(P3590)*60 + MINUTE(P3590))</f>
        <v/>
      </c>
      <c r="R3590" s="27"/>
    </row>
    <row r="3591" spans="1:18" x14ac:dyDescent="0.3">
      <c r="A3591" s="1">
        <v>3604</v>
      </c>
      <c r="B3591" s="1" t="s">
        <v>4</v>
      </c>
      <c r="C3591" s="1" t="s">
        <v>6</v>
      </c>
      <c r="D3591" s="1" t="str">
        <f t="shared" si="168"/>
        <v>No</v>
      </c>
      <c r="E3591" s="1" t="s">
        <v>7</v>
      </c>
      <c r="F3591" s="2">
        <f>UBER[[#This Row],[Request Date]]+UBER[[#This Row],[Request Time]]</f>
        <v>42564.779861111114</v>
      </c>
      <c r="G3591" s="3">
        <v>42564</v>
      </c>
      <c r="H3591" s="4">
        <v>0.77986111111111101</v>
      </c>
      <c r="I3591" s="27">
        <f>HOUR(UBER[[#This Row],[Request Timestamp]])</f>
        <v>18</v>
      </c>
      <c r="J3591" s="4" t="str">
        <f t="shared" si="169"/>
        <v>Evening</v>
      </c>
      <c r="K3591" s="4" t="str">
        <f>TEXT(UBER[[#This Row],[Request Date]],"dddd")</f>
        <v>Wednesday</v>
      </c>
      <c r="L3591" s="2" t="str">
        <f>IF(OR(UBER[Drop Date]="NA", UBER[Drop Time]="NA"), "NA",M3591+N3591)</f>
        <v>NA</v>
      </c>
      <c r="M3591" s="3" t="s">
        <v>6</v>
      </c>
      <c r="N3591" s="4"/>
      <c r="O3591" s="4" t="str">
        <f>IF(UBER[Drop Date]="NA","No","yes")</f>
        <v>No</v>
      </c>
      <c r="P3591" s="4" t="str">
        <f t="shared" si="170"/>
        <v/>
      </c>
      <c r="Q3591" s="27" t="str">
        <f>IF(UBER[[Trip duration ]]="","",HOUR(P3591)*60 + MINUTE(P3591))</f>
        <v/>
      </c>
      <c r="R3591" s="27"/>
    </row>
    <row r="3592" spans="1:18" x14ac:dyDescent="0.3">
      <c r="A3592" s="1">
        <v>3605</v>
      </c>
      <c r="B3592" s="1" t="s">
        <v>4</v>
      </c>
      <c r="C3592" s="1" t="s">
        <v>6</v>
      </c>
      <c r="D3592" s="1" t="str">
        <f t="shared" si="168"/>
        <v>No</v>
      </c>
      <c r="E3592" s="1" t="s">
        <v>7</v>
      </c>
      <c r="F3592" s="2">
        <f>UBER[[#This Row],[Request Date]]+UBER[[#This Row],[Request Time]]</f>
        <v>42564.780555555553</v>
      </c>
      <c r="G3592" s="3">
        <v>42564</v>
      </c>
      <c r="H3592" s="4">
        <v>0.78055555555555556</v>
      </c>
      <c r="I3592" s="27">
        <f>HOUR(UBER[[#This Row],[Request Timestamp]])</f>
        <v>18</v>
      </c>
      <c r="J3592" s="4" t="str">
        <f t="shared" si="169"/>
        <v>Evening</v>
      </c>
      <c r="K3592" s="4" t="str">
        <f>TEXT(UBER[[#This Row],[Request Date]],"dddd")</f>
        <v>Wednesday</v>
      </c>
      <c r="L3592" s="2" t="str">
        <f>IF(OR(UBER[Drop Date]="NA", UBER[Drop Time]="NA"), "NA",M3592+N3592)</f>
        <v>NA</v>
      </c>
      <c r="M3592" s="3" t="s">
        <v>6</v>
      </c>
      <c r="N3592" s="4"/>
      <c r="O3592" s="4" t="str">
        <f>IF(UBER[Drop Date]="NA","No","yes")</f>
        <v>No</v>
      </c>
      <c r="P3592" s="4" t="str">
        <f t="shared" si="170"/>
        <v/>
      </c>
      <c r="Q3592" s="27" t="str">
        <f>IF(UBER[[Trip duration ]]="","",HOUR(P3592)*60 + MINUTE(P3592))</f>
        <v/>
      </c>
      <c r="R3592" s="27"/>
    </row>
    <row r="3593" spans="1:18" x14ac:dyDescent="0.3">
      <c r="A3593" s="1">
        <v>3606</v>
      </c>
      <c r="B3593" s="1" t="s">
        <v>4</v>
      </c>
      <c r="C3593" s="1" t="s">
        <v>6</v>
      </c>
      <c r="D3593" s="1" t="str">
        <f t="shared" si="168"/>
        <v>No</v>
      </c>
      <c r="E3593" s="1" t="s">
        <v>7</v>
      </c>
      <c r="F3593" s="2">
        <f>UBER[[#This Row],[Request Date]]+UBER[[#This Row],[Request Time]]</f>
        <v>42564.784722222219</v>
      </c>
      <c r="G3593" s="3">
        <v>42564</v>
      </c>
      <c r="H3593" s="4">
        <v>0.78472222222222221</v>
      </c>
      <c r="I3593" s="27">
        <f>HOUR(UBER[[#This Row],[Request Timestamp]])</f>
        <v>18</v>
      </c>
      <c r="J3593" s="4" t="str">
        <f t="shared" si="169"/>
        <v>Evening</v>
      </c>
      <c r="K3593" s="4" t="str">
        <f>TEXT(UBER[[#This Row],[Request Date]],"dddd")</f>
        <v>Wednesday</v>
      </c>
      <c r="L3593" s="2" t="str">
        <f>IF(OR(UBER[Drop Date]="NA", UBER[Drop Time]="NA"), "NA",M3593+N3593)</f>
        <v>NA</v>
      </c>
      <c r="M3593" s="3" t="s">
        <v>6</v>
      </c>
      <c r="N3593" s="4"/>
      <c r="O3593" s="4" t="str">
        <f>IF(UBER[Drop Date]="NA","No","yes")</f>
        <v>No</v>
      </c>
      <c r="P3593" s="4" t="str">
        <f t="shared" si="170"/>
        <v/>
      </c>
      <c r="Q3593" s="27" t="str">
        <f>IF(UBER[[Trip duration ]]="","",HOUR(P3593)*60 + MINUTE(P3593))</f>
        <v/>
      </c>
      <c r="R3593" s="27"/>
    </row>
    <row r="3594" spans="1:18" x14ac:dyDescent="0.3">
      <c r="A3594" s="1">
        <v>3607</v>
      </c>
      <c r="B3594" s="1" t="s">
        <v>4</v>
      </c>
      <c r="C3594" s="1" t="s">
        <v>6</v>
      </c>
      <c r="D3594" s="1" t="str">
        <f t="shared" si="168"/>
        <v>No</v>
      </c>
      <c r="E3594" s="1" t="s">
        <v>7</v>
      </c>
      <c r="F3594" s="2">
        <f>UBER[[#This Row],[Request Date]]+UBER[[#This Row],[Request Time]]</f>
        <v>42564.78125</v>
      </c>
      <c r="G3594" s="3">
        <v>42564</v>
      </c>
      <c r="H3594" s="4">
        <v>0.78125</v>
      </c>
      <c r="I3594" s="27">
        <f>HOUR(UBER[[#This Row],[Request Timestamp]])</f>
        <v>18</v>
      </c>
      <c r="J3594" s="4" t="str">
        <f t="shared" si="169"/>
        <v>Evening</v>
      </c>
      <c r="K3594" s="4" t="str">
        <f>TEXT(UBER[[#This Row],[Request Date]],"dddd")</f>
        <v>Wednesday</v>
      </c>
      <c r="L3594" s="2" t="str">
        <f>IF(OR(UBER[Drop Date]="NA", UBER[Drop Time]="NA"), "NA",M3594+N3594)</f>
        <v>NA</v>
      </c>
      <c r="M3594" s="3" t="s">
        <v>6</v>
      </c>
      <c r="N3594" s="4"/>
      <c r="O3594" s="4" t="str">
        <f>IF(UBER[Drop Date]="NA","No","yes")</f>
        <v>No</v>
      </c>
      <c r="P3594" s="4" t="str">
        <f t="shared" si="170"/>
        <v/>
      </c>
      <c r="Q3594" s="27" t="str">
        <f>IF(UBER[[Trip duration ]]="","",HOUR(P3594)*60 + MINUTE(P3594))</f>
        <v/>
      </c>
      <c r="R3594" s="27"/>
    </row>
    <row r="3595" spans="1:18" x14ac:dyDescent="0.3">
      <c r="A3595" s="1">
        <v>3608</v>
      </c>
      <c r="B3595" s="1" t="s">
        <v>4</v>
      </c>
      <c r="C3595" s="1" t="s">
        <v>6</v>
      </c>
      <c r="D3595" s="1" t="str">
        <f t="shared" si="168"/>
        <v>No</v>
      </c>
      <c r="E3595" s="1" t="s">
        <v>7</v>
      </c>
      <c r="F3595" s="2">
        <f>UBER[[#This Row],[Request Date]]+UBER[[#This Row],[Request Time]]</f>
        <v>42564.782638888886</v>
      </c>
      <c r="G3595" s="3">
        <v>42564</v>
      </c>
      <c r="H3595" s="4">
        <v>0.78263888888888899</v>
      </c>
      <c r="I3595" s="27">
        <f>HOUR(UBER[[#This Row],[Request Timestamp]])</f>
        <v>18</v>
      </c>
      <c r="J3595" s="4" t="str">
        <f t="shared" si="169"/>
        <v>Evening</v>
      </c>
      <c r="K3595" s="4" t="str">
        <f>TEXT(UBER[[#This Row],[Request Date]],"dddd")</f>
        <v>Wednesday</v>
      </c>
      <c r="L3595" s="2" t="str">
        <f>IF(OR(UBER[Drop Date]="NA", UBER[Drop Time]="NA"), "NA",M3595+N3595)</f>
        <v>NA</v>
      </c>
      <c r="M3595" s="3" t="s">
        <v>6</v>
      </c>
      <c r="N3595" s="4"/>
      <c r="O3595" s="4" t="str">
        <f>IF(UBER[Drop Date]="NA","No","yes")</f>
        <v>No</v>
      </c>
      <c r="P3595" s="4" t="str">
        <f t="shared" si="170"/>
        <v/>
      </c>
      <c r="Q3595" s="27" t="str">
        <f>IF(UBER[[Trip duration ]]="","",HOUR(P3595)*60 + MINUTE(P3595))</f>
        <v/>
      </c>
      <c r="R3595" s="27"/>
    </row>
    <row r="3596" spans="1:18" x14ac:dyDescent="0.3">
      <c r="A3596" s="1">
        <v>3609</v>
      </c>
      <c r="B3596" s="1" t="s">
        <v>8</v>
      </c>
      <c r="C3596" s="1" t="s">
        <v>6</v>
      </c>
      <c r="D3596" s="1" t="str">
        <f t="shared" si="168"/>
        <v>No</v>
      </c>
      <c r="E3596" s="1" t="s">
        <v>7</v>
      </c>
      <c r="F3596" s="2">
        <f>UBER[[#This Row],[Request Date]]+UBER[[#This Row],[Request Time]]</f>
        <v>42564.78402777778</v>
      </c>
      <c r="G3596" s="3">
        <v>42564</v>
      </c>
      <c r="H3596" s="4">
        <v>0.78402777777777777</v>
      </c>
      <c r="I3596" s="27">
        <f>HOUR(UBER[[#This Row],[Request Timestamp]])</f>
        <v>18</v>
      </c>
      <c r="J3596" s="4" t="str">
        <f t="shared" si="169"/>
        <v>Evening</v>
      </c>
      <c r="K3596" s="4" t="str">
        <f>TEXT(UBER[[#This Row],[Request Date]],"dddd")</f>
        <v>Wednesday</v>
      </c>
      <c r="L3596" s="2" t="str">
        <f>IF(OR(UBER[Drop Date]="NA", UBER[Drop Time]="NA"), "NA",M3596+N3596)</f>
        <v>NA</v>
      </c>
      <c r="M3596" s="3" t="s">
        <v>6</v>
      </c>
      <c r="N3596" s="4"/>
      <c r="O3596" s="4" t="str">
        <f>IF(UBER[Drop Date]="NA","No","yes")</f>
        <v>No</v>
      </c>
      <c r="P3596" s="4" t="str">
        <f t="shared" si="170"/>
        <v/>
      </c>
      <c r="Q3596" s="27" t="str">
        <f>IF(UBER[[Trip duration ]]="","",HOUR(P3596)*60 + MINUTE(P3596))</f>
        <v/>
      </c>
      <c r="R3596" s="27"/>
    </row>
    <row r="3597" spans="1:18" x14ac:dyDescent="0.3">
      <c r="A3597" s="1">
        <v>3610</v>
      </c>
      <c r="B3597" s="1" t="s">
        <v>4</v>
      </c>
      <c r="C3597" s="1" t="s">
        <v>6</v>
      </c>
      <c r="D3597" s="1" t="str">
        <f t="shared" si="168"/>
        <v>No</v>
      </c>
      <c r="E3597" s="1" t="s">
        <v>7</v>
      </c>
      <c r="F3597" s="2">
        <f>UBER[[#This Row],[Request Date]]+UBER[[#This Row],[Request Time]]</f>
        <v>42564.78402777778</v>
      </c>
      <c r="G3597" s="3">
        <v>42564</v>
      </c>
      <c r="H3597" s="4">
        <v>0.78402777777777777</v>
      </c>
      <c r="I3597" s="27">
        <f>HOUR(UBER[[#This Row],[Request Timestamp]])</f>
        <v>18</v>
      </c>
      <c r="J3597" s="4" t="str">
        <f t="shared" si="169"/>
        <v>Evening</v>
      </c>
      <c r="K3597" s="4" t="str">
        <f>TEXT(UBER[[#This Row],[Request Date]],"dddd")</f>
        <v>Wednesday</v>
      </c>
      <c r="L3597" s="2" t="str">
        <f>IF(OR(UBER[Drop Date]="NA", UBER[Drop Time]="NA"), "NA",M3597+N3597)</f>
        <v>NA</v>
      </c>
      <c r="M3597" s="3" t="s">
        <v>6</v>
      </c>
      <c r="N3597" s="4"/>
      <c r="O3597" s="4" t="str">
        <f>IF(UBER[Drop Date]="NA","No","yes")</f>
        <v>No</v>
      </c>
      <c r="P3597" s="4" t="str">
        <f t="shared" si="170"/>
        <v/>
      </c>
      <c r="Q3597" s="27" t="str">
        <f>IF(UBER[[Trip duration ]]="","",HOUR(P3597)*60 + MINUTE(P3597))</f>
        <v/>
      </c>
      <c r="R3597" s="27"/>
    </row>
    <row r="3598" spans="1:18" x14ac:dyDescent="0.3">
      <c r="A3598" s="1">
        <v>3611</v>
      </c>
      <c r="B3598" s="1" t="s">
        <v>4</v>
      </c>
      <c r="C3598" s="1" t="s">
        <v>6</v>
      </c>
      <c r="D3598" s="1" t="str">
        <f t="shared" si="168"/>
        <v>No</v>
      </c>
      <c r="E3598" s="1" t="s">
        <v>7</v>
      </c>
      <c r="F3598" s="2">
        <f>UBER[[#This Row],[Request Date]]+UBER[[#This Row],[Request Time]]</f>
        <v>42564.783333333333</v>
      </c>
      <c r="G3598" s="3">
        <v>42564</v>
      </c>
      <c r="H3598" s="4">
        <v>0.78333333333333333</v>
      </c>
      <c r="I3598" s="27">
        <f>HOUR(UBER[[#This Row],[Request Timestamp]])</f>
        <v>18</v>
      </c>
      <c r="J3598" s="4" t="str">
        <f t="shared" si="169"/>
        <v>Evening</v>
      </c>
      <c r="K3598" s="4" t="str">
        <f>TEXT(UBER[[#This Row],[Request Date]],"dddd")</f>
        <v>Wednesday</v>
      </c>
      <c r="L3598" s="2" t="str">
        <f>IF(OR(UBER[Drop Date]="NA", UBER[Drop Time]="NA"), "NA",M3598+N3598)</f>
        <v>NA</v>
      </c>
      <c r="M3598" s="3" t="s">
        <v>6</v>
      </c>
      <c r="N3598" s="4"/>
      <c r="O3598" s="4" t="str">
        <f>IF(UBER[Drop Date]="NA","No","yes")</f>
        <v>No</v>
      </c>
      <c r="P3598" s="4" t="str">
        <f t="shared" si="170"/>
        <v/>
      </c>
      <c r="Q3598" s="27" t="str">
        <f>IF(UBER[[Trip duration ]]="","",HOUR(P3598)*60 + MINUTE(P3598))</f>
        <v/>
      </c>
      <c r="R3598" s="27"/>
    </row>
    <row r="3599" spans="1:18" x14ac:dyDescent="0.3">
      <c r="A3599" s="1">
        <v>3612</v>
      </c>
      <c r="B3599" s="1" t="s">
        <v>4</v>
      </c>
      <c r="C3599" s="1" t="s">
        <v>6</v>
      </c>
      <c r="D3599" s="1" t="str">
        <f t="shared" si="168"/>
        <v>No</v>
      </c>
      <c r="E3599" s="1" t="s">
        <v>7</v>
      </c>
      <c r="F3599" s="2">
        <f>UBER[[#This Row],[Request Date]]+UBER[[#This Row],[Request Time]]</f>
        <v>42564.786805555559</v>
      </c>
      <c r="G3599" s="3">
        <v>42564</v>
      </c>
      <c r="H3599" s="4">
        <v>0.78680555555555554</v>
      </c>
      <c r="I3599" s="27">
        <f>HOUR(UBER[[#This Row],[Request Timestamp]])</f>
        <v>18</v>
      </c>
      <c r="J3599" s="4" t="str">
        <f t="shared" si="169"/>
        <v>Evening</v>
      </c>
      <c r="K3599" s="4" t="str">
        <f>TEXT(UBER[[#This Row],[Request Date]],"dddd")</f>
        <v>Wednesday</v>
      </c>
      <c r="L3599" s="2" t="str">
        <f>IF(OR(UBER[Drop Date]="NA", UBER[Drop Time]="NA"), "NA",M3599+N3599)</f>
        <v>NA</v>
      </c>
      <c r="M3599" s="3" t="s">
        <v>6</v>
      </c>
      <c r="N3599" s="4"/>
      <c r="O3599" s="4" t="str">
        <f>IF(UBER[Drop Date]="NA","No","yes")</f>
        <v>No</v>
      </c>
      <c r="P3599" s="4" t="str">
        <f t="shared" si="170"/>
        <v/>
      </c>
      <c r="Q3599" s="27" t="str">
        <f>IF(UBER[[Trip duration ]]="","",HOUR(P3599)*60 + MINUTE(P3599))</f>
        <v/>
      </c>
      <c r="R3599" s="27"/>
    </row>
    <row r="3600" spans="1:18" x14ac:dyDescent="0.3">
      <c r="A3600" s="1">
        <v>3613</v>
      </c>
      <c r="B3600" s="1" t="s">
        <v>4</v>
      </c>
      <c r="C3600" s="1">
        <v>239</v>
      </c>
      <c r="D3600" s="1" t="str">
        <f t="shared" si="168"/>
        <v>Yes</v>
      </c>
      <c r="E3600" s="1" t="s">
        <v>5</v>
      </c>
      <c r="F3600" s="2">
        <f>UBER[[#This Row],[Request Date]]+UBER[[#This Row],[Request Time]]</f>
        <v>42564.782638888886</v>
      </c>
      <c r="G3600" s="3">
        <v>42564</v>
      </c>
      <c r="H3600" s="4">
        <v>0.78263888888888899</v>
      </c>
      <c r="I3600" s="27">
        <f>HOUR(UBER[[#This Row],[Request Timestamp]])</f>
        <v>18</v>
      </c>
      <c r="J3600" s="4" t="str">
        <f t="shared" si="169"/>
        <v>Evening</v>
      </c>
      <c r="K3600" s="4" t="str">
        <f>TEXT(UBER[[#This Row],[Request Date]],"dddd")</f>
        <v>Wednesday</v>
      </c>
      <c r="L3600" s="2">
        <f>IF(OR(UBER[Drop Date]="NA", UBER[Drop Time]="NA"), "NA",M3600+N3600)</f>
        <v>42564.837500000001</v>
      </c>
      <c r="M3600" s="3">
        <v>42564</v>
      </c>
      <c r="N3600" s="4">
        <v>0.83750000000000002</v>
      </c>
      <c r="O3600" s="4" t="str">
        <f>IF(UBER[Drop Date]="NA","No","yes")</f>
        <v>yes</v>
      </c>
      <c r="P3600" s="4">
        <f t="shared" si="170"/>
        <v>5.4861111115314998E-2</v>
      </c>
      <c r="Q3600" s="27">
        <f>IF(UBER[[Trip duration ]]="","",HOUR(P3600)*60 + MINUTE(P3600))</f>
        <v>79</v>
      </c>
      <c r="R3600" s="27"/>
    </row>
    <row r="3601" spans="1:18" x14ac:dyDescent="0.3">
      <c r="A3601" s="1">
        <v>3614</v>
      </c>
      <c r="B3601" s="1" t="s">
        <v>8</v>
      </c>
      <c r="C3601" s="1" t="s">
        <v>6</v>
      </c>
      <c r="D3601" s="1" t="str">
        <f t="shared" si="168"/>
        <v>No</v>
      </c>
      <c r="E3601" s="1" t="s">
        <v>7</v>
      </c>
      <c r="F3601" s="2">
        <f>UBER[[#This Row],[Request Date]]+UBER[[#This Row],[Request Time]]</f>
        <v>42564.785416666666</v>
      </c>
      <c r="G3601" s="3">
        <v>42564</v>
      </c>
      <c r="H3601" s="4">
        <v>0.78541666666666676</v>
      </c>
      <c r="I3601" s="27">
        <f>HOUR(UBER[[#This Row],[Request Timestamp]])</f>
        <v>18</v>
      </c>
      <c r="J3601" s="4" t="str">
        <f t="shared" si="169"/>
        <v>Evening</v>
      </c>
      <c r="K3601" s="4" t="str">
        <f>TEXT(UBER[[#This Row],[Request Date]],"dddd")</f>
        <v>Wednesday</v>
      </c>
      <c r="L3601" s="2" t="str">
        <f>IF(OR(UBER[Drop Date]="NA", UBER[Drop Time]="NA"), "NA",M3601+N3601)</f>
        <v>NA</v>
      </c>
      <c r="M3601" s="3" t="s">
        <v>6</v>
      </c>
      <c r="N3601" s="4"/>
      <c r="O3601" s="4" t="str">
        <f>IF(UBER[Drop Date]="NA","No","yes")</f>
        <v>No</v>
      </c>
      <c r="P3601" s="4" t="str">
        <f t="shared" si="170"/>
        <v/>
      </c>
      <c r="Q3601" s="27" t="str">
        <f>IF(UBER[[Trip duration ]]="","",HOUR(P3601)*60 + MINUTE(P3601))</f>
        <v/>
      </c>
      <c r="R3601" s="27"/>
    </row>
    <row r="3602" spans="1:18" x14ac:dyDescent="0.3">
      <c r="A3602" s="1">
        <v>3615</v>
      </c>
      <c r="B3602" s="1" t="s">
        <v>8</v>
      </c>
      <c r="C3602" s="1">
        <v>91</v>
      </c>
      <c r="D3602" s="1" t="str">
        <f t="shared" si="168"/>
        <v>Yes</v>
      </c>
      <c r="E3602" s="1" t="s">
        <v>5</v>
      </c>
      <c r="F3602" s="2">
        <f>UBER[[#This Row],[Request Date]]+UBER[[#This Row],[Request Time]]</f>
        <v>42564.788888888892</v>
      </c>
      <c r="G3602" s="3">
        <v>42564</v>
      </c>
      <c r="H3602" s="4">
        <v>0.78888888888888886</v>
      </c>
      <c r="I3602" s="27">
        <f>HOUR(UBER[[#This Row],[Request Timestamp]])</f>
        <v>18</v>
      </c>
      <c r="J3602" s="4" t="str">
        <f t="shared" si="169"/>
        <v>Evening</v>
      </c>
      <c r="K3602" s="4" t="str">
        <f>TEXT(UBER[[#This Row],[Request Date]],"dddd")</f>
        <v>Wednesday</v>
      </c>
      <c r="L3602" s="2">
        <f>IF(OR(UBER[Drop Date]="NA", UBER[Drop Time]="NA"), "NA",M3602+N3602)</f>
        <v>42564.821527777778</v>
      </c>
      <c r="M3602" s="3">
        <v>42564</v>
      </c>
      <c r="N3602" s="4">
        <v>0.82152777777777775</v>
      </c>
      <c r="O3602" s="4" t="str">
        <f>IF(UBER[Drop Date]="NA","No","yes")</f>
        <v>yes</v>
      </c>
      <c r="P3602" s="4">
        <f t="shared" si="170"/>
        <v>3.2638888886140194E-2</v>
      </c>
      <c r="Q3602" s="27">
        <f>IF(UBER[[Trip duration ]]="","",HOUR(P3602)*60 + MINUTE(P3602))</f>
        <v>47</v>
      </c>
      <c r="R3602" s="27"/>
    </row>
    <row r="3603" spans="1:18" x14ac:dyDescent="0.3">
      <c r="A3603" s="1">
        <v>3616</v>
      </c>
      <c r="B3603" s="1" t="s">
        <v>4</v>
      </c>
      <c r="C3603" s="1" t="s">
        <v>6</v>
      </c>
      <c r="D3603" s="1" t="str">
        <f t="shared" si="168"/>
        <v>No</v>
      </c>
      <c r="E3603" s="1" t="s">
        <v>7</v>
      </c>
      <c r="F3603" s="2">
        <f>UBER[[#This Row],[Request Date]]+UBER[[#This Row],[Request Time]]</f>
        <v>42564.78402777778</v>
      </c>
      <c r="G3603" s="3">
        <v>42564</v>
      </c>
      <c r="H3603" s="4">
        <v>0.78402777777777777</v>
      </c>
      <c r="I3603" s="27">
        <f>HOUR(UBER[[#This Row],[Request Timestamp]])</f>
        <v>18</v>
      </c>
      <c r="J3603" s="4" t="str">
        <f t="shared" si="169"/>
        <v>Evening</v>
      </c>
      <c r="K3603" s="4" t="str">
        <f>TEXT(UBER[[#This Row],[Request Date]],"dddd")</f>
        <v>Wednesday</v>
      </c>
      <c r="L3603" s="2" t="str">
        <f>IF(OR(UBER[Drop Date]="NA", UBER[Drop Time]="NA"), "NA",M3603+N3603)</f>
        <v>NA</v>
      </c>
      <c r="M3603" s="3" t="s">
        <v>6</v>
      </c>
      <c r="N3603" s="4"/>
      <c r="O3603" s="4" t="str">
        <f>IF(UBER[Drop Date]="NA","No","yes")</f>
        <v>No</v>
      </c>
      <c r="P3603" s="4" t="str">
        <f t="shared" si="170"/>
        <v/>
      </c>
      <c r="Q3603" s="27" t="str">
        <f>IF(UBER[[Trip duration ]]="","",HOUR(P3603)*60 + MINUTE(P3603))</f>
        <v/>
      </c>
      <c r="R3603" s="27"/>
    </row>
    <row r="3604" spans="1:18" x14ac:dyDescent="0.3">
      <c r="A3604" s="1">
        <v>3617</v>
      </c>
      <c r="B3604" s="1" t="s">
        <v>4</v>
      </c>
      <c r="C3604" s="1">
        <v>123</v>
      </c>
      <c r="D3604" s="1" t="str">
        <f t="shared" si="168"/>
        <v>Yes</v>
      </c>
      <c r="E3604" s="1" t="s">
        <v>5</v>
      </c>
      <c r="F3604" s="2">
        <f>UBER[[#This Row],[Request Date]]+UBER[[#This Row],[Request Time]]</f>
        <v>42564.788194444445</v>
      </c>
      <c r="G3604" s="3">
        <v>42564</v>
      </c>
      <c r="H3604" s="4">
        <v>0.78819444444444453</v>
      </c>
      <c r="I3604" s="27">
        <f>HOUR(UBER[[#This Row],[Request Timestamp]])</f>
        <v>18</v>
      </c>
      <c r="J3604" s="4" t="str">
        <f t="shared" si="169"/>
        <v>Evening</v>
      </c>
      <c r="K3604" s="4" t="str">
        <f>TEXT(UBER[[#This Row],[Request Date]],"dddd")</f>
        <v>Wednesday</v>
      </c>
      <c r="L3604" s="2">
        <f>IF(OR(UBER[Drop Date]="NA", UBER[Drop Time]="NA"), "NA",M3604+N3604)</f>
        <v>42564.838194444441</v>
      </c>
      <c r="M3604" s="3">
        <v>42564</v>
      </c>
      <c r="N3604" s="4">
        <v>0.83819444444444446</v>
      </c>
      <c r="O3604" s="4" t="str">
        <f>IF(UBER[Drop Date]="NA","No","yes")</f>
        <v>yes</v>
      </c>
      <c r="P3604" s="4">
        <f t="shared" si="170"/>
        <v>4.9999999995634425E-2</v>
      </c>
      <c r="Q3604" s="27">
        <f>IF(UBER[[Trip duration ]]="","",HOUR(P3604)*60 + MINUTE(P3604))</f>
        <v>72</v>
      </c>
      <c r="R3604" s="27"/>
    </row>
    <row r="3605" spans="1:18" x14ac:dyDescent="0.3">
      <c r="A3605" s="1">
        <v>3618</v>
      </c>
      <c r="B3605" s="1" t="s">
        <v>4</v>
      </c>
      <c r="C3605" s="1" t="s">
        <v>6</v>
      </c>
      <c r="D3605" s="1" t="str">
        <f t="shared" si="168"/>
        <v>No</v>
      </c>
      <c r="E3605" s="1" t="s">
        <v>7</v>
      </c>
      <c r="F3605" s="2">
        <f>UBER[[#This Row],[Request Date]]+UBER[[#This Row],[Request Time]]</f>
        <v>42564.786111111112</v>
      </c>
      <c r="G3605" s="3">
        <v>42564</v>
      </c>
      <c r="H3605" s="4">
        <v>0.78611111111111109</v>
      </c>
      <c r="I3605" s="27">
        <f>HOUR(UBER[[#This Row],[Request Timestamp]])</f>
        <v>18</v>
      </c>
      <c r="J3605" s="4" t="str">
        <f t="shared" si="169"/>
        <v>Evening</v>
      </c>
      <c r="K3605" s="4" t="str">
        <f>TEXT(UBER[[#This Row],[Request Date]],"dddd")</f>
        <v>Wednesday</v>
      </c>
      <c r="L3605" s="2" t="str">
        <f>IF(OR(UBER[Drop Date]="NA", UBER[Drop Time]="NA"), "NA",M3605+N3605)</f>
        <v>NA</v>
      </c>
      <c r="M3605" s="3" t="s">
        <v>6</v>
      </c>
      <c r="N3605" s="4"/>
      <c r="O3605" s="4" t="str">
        <f>IF(UBER[Drop Date]="NA","No","yes")</f>
        <v>No</v>
      </c>
      <c r="P3605" s="4" t="str">
        <f t="shared" si="170"/>
        <v/>
      </c>
      <c r="Q3605" s="27" t="str">
        <f>IF(UBER[[Trip duration ]]="","",HOUR(P3605)*60 + MINUTE(P3605))</f>
        <v/>
      </c>
      <c r="R3605" s="27"/>
    </row>
    <row r="3606" spans="1:18" x14ac:dyDescent="0.3">
      <c r="A3606" s="1">
        <v>3619</v>
      </c>
      <c r="B3606" s="1" t="s">
        <v>4</v>
      </c>
      <c r="C3606" s="1" t="s">
        <v>6</v>
      </c>
      <c r="D3606" s="1" t="str">
        <f t="shared" si="168"/>
        <v>No</v>
      </c>
      <c r="E3606" s="1" t="s">
        <v>7</v>
      </c>
      <c r="F3606" s="2">
        <f>UBER[[#This Row],[Request Date]]+UBER[[#This Row],[Request Time]]</f>
        <v>42564.788194444445</v>
      </c>
      <c r="G3606" s="3">
        <v>42564</v>
      </c>
      <c r="H3606" s="4">
        <v>0.78819444444444453</v>
      </c>
      <c r="I3606" s="27">
        <f>HOUR(UBER[[#This Row],[Request Timestamp]])</f>
        <v>18</v>
      </c>
      <c r="J3606" s="4" t="str">
        <f t="shared" si="169"/>
        <v>Evening</v>
      </c>
      <c r="K3606" s="4" t="str">
        <f>TEXT(UBER[[#This Row],[Request Date]],"dddd")</f>
        <v>Wednesday</v>
      </c>
      <c r="L3606" s="2" t="str">
        <f>IF(OR(UBER[Drop Date]="NA", UBER[Drop Time]="NA"), "NA",M3606+N3606)</f>
        <v>NA</v>
      </c>
      <c r="M3606" s="3" t="s">
        <v>6</v>
      </c>
      <c r="N3606" s="4"/>
      <c r="O3606" s="4" t="str">
        <f>IF(UBER[Drop Date]="NA","No","yes")</f>
        <v>No</v>
      </c>
      <c r="P3606" s="4" t="str">
        <f t="shared" si="170"/>
        <v/>
      </c>
      <c r="Q3606" s="27" t="str">
        <f>IF(UBER[[Trip duration ]]="","",HOUR(P3606)*60 + MINUTE(P3606))</f>
        <v/>
      </c>
      <c r="R3606" s="27"/>
    </row>
    <row r="3607" spans="1:18" x14ac:dyDescent="0.3">
      <c r="A3607" s="1">
        <v>3620</v>
      </c>
      <c r="B3607" s="1" t="s">
        <v>8</v>
      </c>
      <c r="C3607" s="1">
        <v>39</v>
      </c>
      <c r="D3607" s="1" t="str">
        <f t="shared" si="168"/>
        <v>Yes</v>
      </c>
      <c r="E3607" s="1" t="s">
        <v>5</v>
      </c>
      <c r="F3607" s="2">
        <f>UBER[[#This Row],[Request Date]]+UBER[[#This Row],[Request Time]]</f>
        <v>42564.787499999999</v>
      </c>
      <c r="G3607" s="3">
        <v>42564</v>
      </c>
      <c r="H3607" s="4">
        <v>0.78749999999999998</v>
      </c>
      <c r="I3607" s="27">
        <f>HOUR(UBER[[#This Row],[Request Timestamp]])</f>
        <v>18</v>
      </c>
      <c r="J3607" s="4" t="str">
        <f t="shared" si="169"/>
        <v>Evening</v>
      </c>
      <c r="K3607" s="4" t="str">
        <f>TEXT(UBER[[#This Row],[Request Date]],"dddd")</f>
        <v>Wednesday</v>
      </c>
      <c r="L3607" s="2">
        <f>IF(OR(UBER[Drop Date]="NA", UBER[Drop Time]="NA"), "NA",M3607+N3607)</f>
        <v>42564.838888888888</v>
      </c>
      <c r="M3607" s="3">
        <v>42564</v>
      </c>
      <c r="N3607" s="4">
        <v>0.83888888888888891</v>
      </c>
      <c r="O3607" s="4" t="str">
        <f>IF(UBER[Drop Date]="NA","No","yes")</f>
        <v>yes</v>
      </c>
      <c r="P3607" s="4">
        <f t="shared" si="170"/>
        <v>5.1388888889050577E-2</v>
      </c>
      <c r="Q3607" s="27">
        <f>IF(UBER[[Trip duration ]]="","",HOUR(P3607)*60 + MINUTE(P3607))</f>
        <v>74</v>
      </c>
      <c r="R3607" s="27"/>
    </row>
    <row r="3608" spans="1:18" x14ac:dyDescent="0.3">
      <c r="A3608" s="1">
        <v>3621</v>
      </c>
      <c r="B3608" s="1" t="s">
        <v>4</v>
      </c>
      <c r="C3608" s="1">
        <v>288</v>
      </c>
      <c r="D3608" s="1" t="str">
        <f t="shared" si="168"/>
        <v>Yes</v>
      </c>
      <c r="E3608" s="1" t="s">
        <v>5</v>
      </c>
      <c r="F3608" s="2">
        <f>UBER[[#This Row],[Request Date]]+UBER[[#This Row],[Request Time]]</f>
        <v>42564.788888888892</v>
      </c>
      <c r="G3608" s="3">
        <v>42564</v>
      </c>
      <c r="H3608" s="4">
        <v>0.78888888888888886</v>
      </c>
      <c r="I3608" s="27">
        <f>HOUR(UBER[[#This Row],[Request Timestamp]])</f>
        <v>18</v>
      </c>
      <c r="J3608" s="4" t="str">
        <f t="shared" si="169"/>
        <v>Evening</v>
      </c>
      <c r="K3608" s="4" t="str">
        <f>TEXT(UBER[[#This Row],[Request Date]],"dddd")</f>
        <v>Wednesday</v>
      </c>
      <c r="L3608" s="2">
        <f>IF(OR(UBER[Drop Date]="NA", UBER[Drop Time]="NA"), "NA",M3608+N3608)</f>
        <v>42564.815972222219</v>
      </c>
      <c r="M3608" s="3">
        <v>42564</v>
      </c>
      <c r="N3608" s="4">
        <v>0.81597222222222221</v>
      </c>
      <c r="O3608" s="4" t="str">
        <f>IF(UBER[Drop Date]="NA","No","yes")</f>
        <v>yes</v>
      </c>
      <c r="P3608" s="4">
        <f t="shared" si="170"/>
        <v>2.7083333327027503E-2</v>
      </c>
      <c r="Q3608" s="27">
        <f>IF(UBER[[Trip duration ]]="","",HOUR(P3608)*60 + MINUTE(P3608))</f>
        <v>39</v>
      </c>
      <c r="R3608" s="27"/>
    </row>
    <row r="3609" spans="1:18" x14ac:dyDescent="0.3">
      <c r="A3609" s="1">
        <v>3622</v>
      </c>
      <c r="B3609" s="1" t="s">
        <v>4</v>
      </c>
      <c r="C3609" s="1">
        <v>287</v>
      </c>
      <c r="D3609" s="1" t="str">
        <f t="shared" si="168"/>
        <v>Yes</v>
      </c>
      <c r="E3609" s="1" t="s">
        <v>5</v>
      </c>
      <c r="F3609" s="2">
        <f>UBER[[#This Row],[Request Date]]+UBER[[#This Row],[Request Time]]</f>
        <v>42564.789583333331</v>
      </c>
      <c r="G3609" s="3">
        <v>42564</v>
      </c>
      <c r="H3609" s="4">
        <v>0.7895833333333333</v>
      </c>
      <c r="I3609" s="27">
        <f>HOUR(UBER[[#This Row],[Request Timestamp]])</f>
        <v>18</v>
      </c>
      <c r="J3609" s="4" t="str">
        <f t="shared" si="169"/>
        <v>Evening</v>
      </c>
      <c r="K3609" s="4" t="str">
        <f>TEXT(UBER[[#This Row],[Request Date]],"dddd")</f>
        <v>Wednesday</v>
      </c>
      <c r="L3609" s="2">
        <f>IF(OR(UBER[Drop Date]="NA", UBER[Drop Time]="NA"), "NA",M3609+N3609)</f>
        <v>42564.84375</v>
      </c>
      <c r="M3609" s="3">
        <v>42564</v>
      </c>
      <c r="N3609" s="4">
        <v>0.84375</v>
      </c>
      <c r="O3609" s="4" t="str">
        <f>IF(UBER[Drop Date]="NA","No","yes")</f>
        <v>yes</v>
      </c>
      <c r="P3609" s="4">
        <f t="shared" si="170"/>
        <v>5.4166666668606922E-2</v>
      </c>
      <c r="Q3609" s="27">
        <f>IF(UBER[[Trip duration ]]="","",HOUR(P3609)*60 + MINUTE(P3609))</f>
        <v>78</v>
      </c>
      <c r="R3609" s="27"/>
    </row>
    <row r="3610" spans="1:18" x14ac:dyDescent="0.3">
      <c r="A3610" s="1">
        <v>3623</v>
      </c>
      <c r="B3610" s="1" t="s">
        <v>4</v>
      </c>
      <c r="C3610" s="1" t="s">
        <v>6</v>
      </c>
      <c r="D3610" s="1" t="str">
        <f t="shared" si="168"/>
        <v>No</v>
      </c>
      <c r="E3610" s="1" t="s">
        <v>7</v>
      </c>
      <c r="F3610" s="2">
        <f>UBER[[#This Row],[Request Date]]+UBER[[#This Row],[Request Time]]</f>
        <v>42564.787499999999</v>
      </c>
      <c r="G3610" s="3">
        <v>42564</v>
      </c>
      <c r="H3610" s="4">
        <v>0.78749999999999998</v>
      </c>
      <c r="I3610" s="27">
        <f>HOUR(UBER[[#This Row],[Request Timestamp]])</f>
        <v>18</v>
      </c>
      <c r="J3610" s="4" t="str">
        <f t="shared" si="169"/>
        <v>Evening</v>
      </c>
      <c r="K3610" s="4" t="str">
        <f>TEXT(UBER[[#This Row],[Request Date]],"dddd")</f>
        <v>Wednesday</v>
      </c>
      <c r="L3610" s="2" t="str">
        <f>IF(OR(UBER[Drop Date]="NA", UBER[Drop Time]="NA"), "NA",M3610+N3610)</f>
        <v>NA</v>
      </c>
      <c r="M3610" s="3" t="s">
        <v>6</v>
      </c>
      <c r="N3610" s="4"/>
      <c r="O3610" s="4" t="str">
        <f>IF(UBER[Drop Date]="NA","No","yes")</f>
        <v>No</v>
      </c>
      <c r="P3610" s="4" t="str">
        <f t="shared" si="170"/>
        <v/>
      </c>
      <c r="Q3610" s="27" t="str">
        <f>IF(UBER[[Trip duration ]]="","",HOUR(P3610)*60 + MINUTE(P3610))</f>
        <v/>
      </c>
      <c r="R3610" s="27"/>
    </row>
    <row r="3611" spans="1:18" x14ac:dyDescent="0.3">
      <c r="A3611" s="1">
        <v>3624</v>
      </c>
      <c r="B3611" s="1" t="s">
        <v>4</v>
      </c>
      <c r="C3611" s="1">
        <v>144</v>
      </c>
      <c r="D3611" s="1" t="str">
        <f t="shared" si="168"/>
        <v>Yes</v>
      </c>
      <c r="E3611" s="1" t="s">
        <v>5</v>
      </c>
      <c r="F3611" s="2">
        <f>UBER[[#This Row],[Request Date]]+UBER[[#This Row],[Request Time]]</f>
        <v>42564.786111111112</v>
      </c>
      <c r="G3611" s="3">
        <v>42564</v>
      </c>
      <c r="H3611" s="4">
        <v>0.78611111111111109</v>
      </c>
      <c r="I3611" s="27">
        <f>HOUR(UBER[[#This Row],[Request Timestamp]])</f>
        <v>18</v>
      </c>
      <c r="J3611" s="4" t="str">
        <f t="shared" si="169"/>
        <v>Evening</v>
      </c>
      <c r="K3611" s="4" t="str">
        <f>TEXT(UBER[[#This Row],[Request Date]],"dddd")</f>
        <v>Wednesday</v>
      </c>
      <c r="L3611" s="2">
        <f>IF(OR(UBER[Drop Date]="NA", UBER[Drop Time]="NA"), "NA",M3611+N3611)</f>
        <v>42564.82916666667</v>
      </c>
      <c r="M3611" s="3">
        <v>42564</v>
      </c>
      <c r="N3611" s="4">
        <v>0.82916666666666661</v>
      </c>
      <c r="O3611" s="4" t="str">
        <f>IF(UBER[Drop Date]="NA","No","yes")</f>
        <v>yes</v>
      </c>
      <c r="P3611" s="4">
        <f t="shared" si="170"/>
        <v>4.3055555557657499E-2</v>
      </c>
      <c r="Q3611" s="27">
        <f>IF(UBER[[Trip duration ]]="","",HOUR(P3611)*60 + MINUTE(P3611))</f>
        <v>62</v>
      </c>
      <c r="R3611" s="27"/>
    </row>
    <row r="3612" spans="1:18" x14ac:dyDescent="0.3">
      <c r="A3612" s="1">
        <v>3625</v>
      </c>
      <c r="B3612" s="1" t="s">
        <v>4</v>
      </c>
      <c r="C3612" s="1">
        <v>177</v>
      </c>
      <c r="D3612" s="1" t="str">
        <f t="shared" si="168"/>
        <v>Yes</v>
      </c>
      <c r="E3612" s="1" t="s">
        <v>5</v>
      </c>
      <c r="F3612" s="2">
        <f>UBER[[#This Row],[Request Date]]+UBER[[#This Row],[Request Time]]</f>
        <v>42564.789583333331</v>
      </c>
      <c r="G3612" s="3">
        <v>42564</v>
      </c>
      <c r="H3612" s="4">
        <v>0.7895833333333333</v>
      </c>
      <c r="I3612" s="27">
        <f>HOUR(UBER[[#This Row],[Request Timestamp]])</f>
        <v>18</v>
      </c>
      <c r="J3612" s="4" t="str">
        <f t="shared" si="169"/>
        <v>Evening</v>
      </c>
      <c r="K3612" s="4" t="str">
        <f>TEXT(UBER[[#This Row],[Request Date]],"dddd")</f>
        <v>Wednesday</v>
      </c>
      <c r="L3612" s="2">
        <f>IF(OR(UBER[Drop Date]="NA", UBER[Drop Time]="NA"), "NA",M3612+N3612)</f>
        <v>42564.834027777775</v>
      </c>
      <c r="M3612" s="3">
        <v>42564</v>
      </c>
      <c r="N3612" s="4">
        <v>0.8340277777777777</v>
      </c>
      <c r="O3612" s="4" t="str">
        <f>IF(UBER[Drop Date]="NA","No","yes")</f>
        <v>yes</v>
      </c>
      <c r="P3612" s="4">
        <f t="shared" si="170"/>
        <v>4.4444444443797693E-2</v>
      </c>
      <c r="Q3612" s="27">
        <f>IF(UBER[[Trip duration ]]="","",HOUR(P3612)*60 + MINUTE(P3612))</f>
        <v>64</v>
      </c>
      <c r="R3612" s="27"/>
    </row>
    <row r="3613" spans="1:18" x14ac:dyDescent="0.3">
      <c r="A3613" s="1">
        <v>3626</v>
      </c>
      <c r="B3613" s="1" t="s">
        <v>4</v>
      </c>
      <c r="C3613" s="1" t="s">
        <v>6</v>
      </c>
      <c r="D3613" s="1" t="str">
        <f t="shared" si="168"/>
        <v>No</v>
      </c>
      <c r="E3613" s="1" t="s">
        <v>7</v>
      </c>
      <c r="F3613" s="2">
        <f>UBER[[#This Row],[Request Date]]+UBER[[#This Row],[Request Time]]</f>
        <v>42564.791666666664</v>
      </c>
      <c r="G3613" s="3">
        <v>42564</v>
      </c>
      <c r="H3613" s="4">
        <v>0.79166666666666663</v>
      </c>
      <c r="I3613" s="27">
        <f>HOUR(UBER[[#This Row],[Request Timestamp]])</f>
        <v>19</v>
      </c>
      <c r="J3613" s="4" t="str">
        <f t="shared" si="169"/>
        <v>Evening</v>
      </c>
      <c r="K3613" s="4" t="str">
        <f>TEXT(UBER[[#This Row],[Request Date]],"dddd")</f>
        <v>Wednesday</v>
      </c>
      <c r="L3613" s="2" t="str">
        <f>IF(OR(UBER[Drop Date]="NA", UBER[Drop Time]="NA"), "NA",M3613+N3613)</f>
        <v>NA</v>
      </c>
      <c r="M3613" s="3" t="s">
        <v>6</v>
      </c>
      <c r="N3613" s="4"/>
      <c r="O3613" s="4" t="str">
        <f>IF(UBER[Drop Date]="NA","No","yes")</f>
        <v>No</v>
      </c>
      <c r="P3613" s="4" t="str">
        <f t="shared" si="170"/>
        <v/>
      </c>
      <c r="Q3613" s="27" t="str">
        <f>IF(UBER[[Trip duration ]]="","",HOUR(P3613)*60 + MINUTE(P3613))</f>
        <v/>
      </c>
      <c r="R3613" s="27"/>
    </row>
    <row r="3614" spans="1:18" x14ac:dyDescent="0.3">
      <c r="A3614" s="1">
        <v>3627</v>
      </c>
      <c r="B3614" s="1" t="s">
        <v>4</v>
      </c>
      <c r="C3614" s="1" t="s">
        <v>6</v>
      </c>
      <c r="D3614" s="1" t="str">
        <f t="shared" si="168"/>
        <v>No</v>
      </c>
      <c r="E3614" s="1" t="s">
        <v>7</v>
      </c>
      <c r="F3614" s="2">
        <f>UBER[[#This Row],[Request Date]]+UBER[[#This Row],[Request Time]]</f>
        <v>42564.789583333331</v>
      </c>
      <c r="G3614" s="3">
        <v>42564</v>
      </c>
      <c r="H3614" s="4">
        <v>0.7895833333333333</v>
      </c>
      <c r="I3614" s="27">
        <f>HOUR(UBER[[#This Row],[Request Timestamp]])</f>
        <v>18</v>
      </c>
      <c r="J3614" s="4" t="str">
        <f t="shared" si="169"/>
        <v>Evening</v>
      </c>
      <c r="K3614" s="4" t="str">
        <f>TEXT(UBER[[#This Row],[Request Date]],"dddd")</f>
        <v>Wednesday</v>
      </c>
      <c r="L3614" s="2" t="str">
        <f>IF(OR(UBER[Drop Date]="NA", UBER[Drop Time]="NA"), "NA",M3614+N3614)</f>
        <v>NA</v>
      </c>
      <c r="M3614" s="3" t="s">
        <v>6</v>
      </c>
      <c r="N3614" s="4"/>
      <c r="O3614" s="4" t="str">
        <f>IF(UBER[Drop Date]="NA","No","yes")</f>
        <v>No</v>
      </c>
      <c r="P3614" s="4" t="str">
        <f t="shared" si="170"/>
        <v/>
      </c>
      <c r="Q3614" s="27" t="str">
        <f>IF(UBER[[Trip duration ]]="","",HOUR(P3614)*60 + MINUTE(P3614))</f>
        <v/>
      </c>
      <c r="R3614" s="27"/>
    </row>
    <row r="3615" spans="1:18" x14ac:dyDescent="0.3">
      <c r="A3615" s="1">
        <v>3628</v>
      </c>
      <c r="B3615" s="1" t="s">
        <v>4</v>
      </c>
      <c r="C3615" s="1" t="s">
        <v>6</v>
      </c>
      <c r="D3615" s="1" t="str">
        <f t="shared" si="168"/>
        <v>No</v>
      </c>
      <c r="E3615" s="1" t="s">
        <v>7</v>
      </c>
      <c r="F3615" s="2">
        <f>UBER[[#This Row],[Request Date]]+UBER[[#This Row],[Request Time]]</f>
        <v>42564.79583333333</v>
      </c>
      <c r="G3615" s="3">
        <v>42564</v>
      </c>
      <c r="H3615" s="4">
        <v>0.79583333333333339</v>
      </c>
      <c r="I3615" s="27">
        <f>HOUR(UBER[[#This Row],[Request Timestamp]])</f>
        <v>19</v>
      </c>
      <c r="J3615" s="4" t="str">
        <f t="shared" si="169"/>
        <v>Evening</v>
      </c>
      <c r="K3615" s="4" t="str">
        <f>TEXT(UBER[[#This Row],[Request Date]],"dddd")</f>
        <v>Wednesday</v>
      </c>
      <c r="L3615" s="2" t="str">
        <f>IF(OR(UBER[Drop Date]="NA", UBER[Drop Time]="NA"), "NA",M3615+N3615)</f>
        <v>NA</v>
      </c>
      <c r="M3615" s="3" t="s">
        <v>6</v>
      </c>
      <c r="N3615" s="4"/>
      <c r="O3615" s="4" t="str">
        <f>IF(UBER[Drop Date]="NA","No","yes")</f>
        <v>No</v>
      </c>
      <c r="P3615" s="4" t="str">
        <f t="shared" si="170"/>
        <v/>
      </c>
      <c r="Q3615" s="27" t="str">
        <f>IF(UBER[[Trip duration ]]="","",HOUR(P3615)*60 + MINUTE(P3615))</f>
        <v/>
      </c>
      <c r="R3615" s="27"/>
    </row>
    <row r="3616" spans="1:18" x14ac:dyDescent="0.3">
      <c r="A3616" s="1">
        <v>3629</v>
      </c>
      <c r="B3616" s="1" t="s">
        <v>4</v>
      </c>
      <c r="C3616" s="1" t="s">
        <v>6</v>
      </c>
      <c r="D3616" s="1" t="str">
        <f t="shared" si="168"/>
        <v>No</v>
      </c>
      <c r="E3616" s="1" t="s">
        <v>7</v>
      </c>
      <c r="F3616" s="2">
        <f>UBER[[#This Row],[Request Date]]+UBER[[#This Row],[Request Time]]</f>
        <v>42564.790277777778</v>
      </c>
      <c r="G3616" s="3">
        <v>42564</v>
      </c>
      <c r="H3616" s="4">
        <v>0.79027777777777775</v>
      </c>
      <c r="I3616" s="27">
        <f>HOUR(UBER[[#This Row],[Request Timestamp]])</f>
        <v>18</v>
      </c>
      <c r="J3616" s="4" t="str">
        <f t="shared" si="169"/>
        <v>Evening</v>
      </c>
      <c r="K3616" s="4" t="str">
        <f>TEXT(UBER[[#This Row],[Request Date]],"dddd")</f>
        <v>Wednesday</v>
      </c>
      <c r="L3616" s="2" t="str">
        <f>IF(OR(UBER[Drop Date]="NA", UBER[Drop Time]="NA"), "NA",M3616+N3616)</f>
        <v>NA</v>
      </c>
      <c r="M3616" s="3" t="s">
        <v>6</v>
      </c>
      <c r="N3616" s="4"/>
      <c r="O3616" s="4" t="str">
        <f>IF(UBER[Drop Date]="NA","No","yes")</f>
        <v>No</v>
      </c>
      <c r="P3616" s="4" t="str">
        <f t="shared" si="170"/>
        <v/>
      </c>
      <c r="Q3616" s="27" t="str">
        <f>IF(UBER[[Trip duration ]]="","",HOUR(P3616)*60 + MINUTE(P3616))</f>
        <v/>
      </c>
      <c r="R3616" s="27"/>
    </row>
    <row r="3617" spans="1:18" x14ac:dyDescent="0.3">
      <c r="A3617" s="1">
        <v>3630</v>
      </c>
      <c r="B3617" s="1" t="s">
        <v>8</v>
      </c>
      <c r="C3617" s="1">
        <v>112</v>
      </c>
      <c r="D3617" s="1" t="str">
        <f t="shared" si="168"/>
        <v>Yes</v>
      </c>
      <c r="E3617" s="1" t="s">
        <v>5</v>
      </c>
      <c r="F3617" s="2">
        <f>UBER[[#This Row],[Request Date]]+UBER[[#This Row],[Request Time]]</f>
        <v>42564.790972222225</v>
      </c>
      <c r="G3617" s="3">
        <v>42564</v>
      </c>
      <c r="H3617" s="4">
        <v>0.7909722222222223</v>
      </c>
      <c r="I3617" s="27">
        <f>HOUR(UBER[[#This Row],[Request Timestamp]])</f>
        <v>18</v>
      </c>
      <c r="J3617" s="4" t="str">
        <f t="shared" si="169"/>
        <v>Evening</v>
      </c>
      <c r="K3617" s="4" t="str">
        <f>TEXT(UBER[[#This Row],[Request Date]],"dddd")</f>
        <v>Wednesday</v>
      </c>
      <c r="L3617" s="2">
        <f>IF(OR(UBER[Drop Date]="NA", UBER[Drop Time]="NA"), "NA",M3617+N3617)</f>
        <v>42564.832638888889</v>
      </c>
      <c r="M3617" s="3">
        <v>42564</v>
      </c>
      <c r="N3617" s="4">
        <v>0.83263888888888893</v>
      </c>
      <c r="O3617" s="4" t="str">
        <f>IF(UBER[Drop Date]="NA","No","yes")</f>
        <v>yes</v>
      </c>
      <c r="P3617" s="4">
        <f t="shared" si="170"/>
        <v>4.1666666664241347E-2</v>
      </c>
      <c r="Q3617" s="27">
        <f>IF(UBER[[Trip duration ]]="","",HOUR(P3617)*60 + MINUTE(P3617))</f>
        <v>60</v>
      </c>
      <c r="R3617" s="27"/>
    </row>
    <row r="3618" spans="1:18" x14ac:dyDescent="0.3">
      <c r="A3618" s="1">
        <v>3631</v>
      </c>
      <c r="B3618" s="1" t="s">
        <v>8</v>
      </c>
      <c r="C3618" s="1">
        <v>234</v>
      </c>
      <c r="D3618" s="1" t="str">
        <f t="shared" si="168"/>
        <v>Yes</v>
      </c>
      <c r="E3618" s="1" t="s">
        <v>5</v>
      </c>
      <c r="F3618" s="2">
        <f>UBER[[#This Row],[Request Date]]+UBER[[#This Row],[Request Time]]</f>
        <v>42564.793055555558</v>
      </c>
      <c r="G3618" s="3">
        <v>42564</v>
      </c>
      <c r="H3618" s="4">
        <v>0.79305555555555562</v>
      </c>
      <c r="I3618" s="27">
        <f>HOUR(UBER[[#This Row],[Request Timestamp]])</f>
        <v>19</v>
      </c>
      <c r="J3618" s="4" t="str">
        <f t="shared" si="169"/>
        <v>Evening</v>
      </c>
      <c r="K3618" s="4" t="str">
        <f>TEXT(UBER[[#This Row],[Request Date]],"dddd")</f>
        <v>Wednesday</v>
      </c>
      <c r="L3618" s="2">
        <f>IF(OR(UBER[Drop Date]="NA", UBER[Drop Time]="NA"), "NA",M3618+N3618)</f>
        <v>42564.831944444442</v>
      </c>
      <c r="M3618" s="3">
        <v>42564</v>
      </c>
      <c r="N3618" s="4">
        <v>0.83194444444444438</v>
      </c>
      <c r="O3618" s="4" t="str">
        <f>IF(UBER[Drop Date]="NA","No","yes")</f>
        <v>yes</v>
      </c>
      <c r="P3618" s="4">
        <f t="shared" si="170"/>
        <v>3.8888888884685002E-2</v>
      </c>
      <c r="Q3618" s="27">
        <f>IF(UBER[[Trip duration ]]="","",HOUR(P3618)*60 + MINUTE(P3618))</f>
        <v>56</v>
      </c>
      <c r="R3618" s="27"/>
    </row>
    <row r="3619" spans="1:18" x14ac:dyDescent="0.3">
      <c r="A3619" s="1">
        <v>3632</v>
      </c>
      <c r="B3619" s="1" t="s">
        <v>8</v>
      </c>
      <c r="C3619" s="1">
        <v>221</v>
      </c>
      <c r="D3619" s="1" t="str">
        <f t="shared" si="168"/>
        <v>Yes</v>
      </c>
      <c r="E3619" s="1" t="s">
        <v>5</v>
      </c>
      <c r="F3619" s="2">
        <f>UBER[[#This Row],[Request Date]]+UBER[[#This Row],[Request Time]]</f>
        <v>42564.793055555558</v>
      </c>
      <c r="G3619" s="3">
        <v>42564</v>
      </c>
      <c r="H3619" s="4">
        <v>0.79305555555555562</v>
      </c>
      <c r="I3619" s="27">
        <f>HOUR(UBER[[#This Row],[Request Timestamp]])</f>
        <v>19</v>
      </c>
      <c r="J3619" s="4" t="str">
        <f t="shared" si="169"/>
        <v>Evening</v>
      </c>
      <c r="K3619" s="4" t="str">
        <f>TEXT(UBER[[#This Row],[Request Date]],"dddd")</f>
        <v>Wednesday</v>
      </c>
      <c r="L3619" s="2">
        <f>IF(OR(UBER[Drop Date]="NA", UBER[Drop Time]="NA"), "NA",M3619+N3619)</f>
        <v>42564.838194444441</v>
      </c>
      <c r="M3619" s="3">
        <v>42564</v>
      </c>
      <c r="N3619" s="4">
        <v>0.83819444444444446</v>
      </c>
      <c r="O3619" s="4" t="str">
        <f>IF(UBER[Drop Date]="NA","No","yes")</f>
        <v>yes</v>
      </c>
      <c r="P3619" s="4">
        <f t="shared" si="170"/>
        <v>4.5138888883229811E-2</v>
      </c>
      <c r="Q3619" s="27">
        <f>IF(UBER[[Trip duration ]]="","",HOUR(P3619)*60 + MINUTE(P3619))</f>
        <v>65</v>
      </c>
      <c r="R3619" s="27"/>
    </row>
    <row r="3620" spans="1:18" x14ac:dyDescent="0.3">
      <c r="A3620" s="1">
        <v>3633</v>
      </c>
      <c r="B3620" s="1" t="s">
        <v>8</v>
      </c>
      <c r="C3620" s="1" t="s">
        <v>6</v>
      </c>
      <c r="D3620" s="1" t="str">
        <f t="shared" si="168"/>
        <v>No</v>
      </c>
      <c r="E3620" s="1" t="s">
        <v>7</v>
      </c>
      <c r="F3620" s="2">
        <f>UBER[[#This Row],[Request Date]]+UBER[[#This Row],[Request Time]]</f>
        <v>42564.791666666664</v>
      </c>
      <c r="G3620" s="3">
        <v>42564</v>
      </c>
      <c r="H3620" s="4">
        <v>0.79166666666666663</v>
      </c>
      <c r="I3620" s="27">
        <f>HOUR(UBER[[#This Row],[Request Timestamp]])</f>
        <v>19</v>
      </c>
      <c r="J3620" s="4" t="str">
        <f t="shared" si="169"/>
        <v>Evening</v>
      </c>
      <c r="K3620" s="4" t="str">
        <f>TEXT(UBER[[#This Row],[Request Date]],"dddd")</f>
        <v>Wednesday</v>
      </c>
      <c r="L3620" s="2" t="str">
        <f>IF(OR(UBER[Drop Date]="NA", UBER[Drop Time]="NA"), "NA",M3620+N3620)</f>
        <v>NA</v>
      </c>
      <c r="M3620" s="3" t="s">
        <v>6</v>
      </c>
      <c r="N3620" s="4"/>
      <c r="O3620" s="4" t="str">
        <f>IF(UBER[Drop Date]="NA","No","yes")</f>
        <v>No</v>
      </c>
      <c r="P3620" s="4" t="str">
        <f t="shared" si="170"/>
        <v/>
      </c>
      <c r="Q3620" s="27" t="str">
        <f>IF(UBER[[Trip duration ]]="","",HOUR(P3620)*60 + MINUTE(P3620))</f>
        <v/>
      </c>
      <c r="R3620" s="27"/>
    </row>
    <row r="3621" spans="1:18" x14ac:dyDescent="0.3">
      <c r="A3621" s="1">
        <v>3634</v>
      </c>
      <c r="B3621" s="1" t="s">
        <v>8</v>
      </c>
      <c r="C3621" s="1">
        <v>181</v>
      </c>
      <c r="D3621" s="1" t="str">
        <f t="shared" si="168"/>
        <v>Yes</v>
      </c>
      <c r="E3621" s="1" t="s">
        <v>5</v>
      </c>
      <c r="F3621" s="2">
        <f>UBER[[#This Row],[Request Date]]+UBER[[#This Row],[Request Time]]</f>
        <v>42564.791666666664</v>
      </c>
      <c r="G3621" s="3">
        <v>42564</v>
      </c>
      <c r="H3621" s="4">
        <v>0.79166666666666663</v>
      </c>
      <c r="I3621" s="27">
        <f>HOUR(UBER[[#This Row],[Request Timestamp]])</f>
        <v>19</v>
      </c>
      <c r="J3621" s="4" t="str">
        <f t="shared" si="169"/>
        <v>Evening</v>
      </c>
      <c r="K3621" s="4" t="str">
        <f>TEXT(UBER[[#This Row],[Request Date]],"dddd")</f>
        <v>Wednesday</v>
      </c>
      <c r="L3621" s="2">
        <f>IF(OR(UBER[Drop Date]="NA", UBER[Drop Time]="NA"), "NA",M3621+N3621)</f>
        <v>42564.82916666667</v>
      </c>
      <c r="M3621" s="3">
        <v>42564</v>
      </c>
      <c r="N3621" s="4">
        <v>0.82916666666666661</v>
      </c>
      <c r="O3621" s="4" t="str">
        <f>IF(UBER[Drop Date]="NA","No","yes")</f>
        <v>yes</v>
      </c>
      <c r="P3621" s="4">
        <f t="shared" si="170"/>
        <v>3.7500000005820766E-2</v>
      </c>
      <c r="Q3621" s="27">
        <f>IF(UBER[[Trip duration ]]="","",HOUR(P3621)*60 + MINUTE(P3621))</f>
        <v>54</v>
      </c>
      <c r="R3621" s="27"/>
    </row>
    <row r="3622" spans="1:18" x14ac:dyDescent="0.3">
      <c r="A3622" s="1">
        <v>3635</v>
      </c>
      <c r="B3622" s="1" t="s">
        <v>4</v>
      </c>
      <c r="C3622" s="1" t="s">
        <v>6</v>
      </c>
      <c r="D3622" s="1" t="str">
        <f t="shared" si="168"/>
        <v>No</v>
      </c>
      <c r="E3622" s="1" t="s">
        <v>7</v>
      </c>
      <c r="F3622" s="2">
        <f>UBER[[#This Row],[Request Date]]+UBER[[#This Row],[Request Time]]</f>
        <v>42564.790277777778</v>
      </c>
      <c r="G3622" s="3">
        <v>42564</v>
      </c>
      <c r="H3622" s="4">
        <v>0.79027777777777775</v>
      </c>
      <c r="I3622" s="27">
        <f>HOUR(UBER[[#This Row],[Request Timestamp]])</f>
        <v>18</v>
      </c>
      <c r="J3622" s="4" t="str">
        <f t="shared" si="169"/>
        <v>Evening</v>
      </c>
      <c r="K3622" s="4" t="str">
        <f>TEXT(UBER[[#This Row],[Request Date]],"dddd")</f>
        <v>Wednesday</v>
      </c>
      <c r="L3622" s="2" t="str">
        <f>IF(OR(UBER[Drop Date]="NA", UBER[Drop Time]="NA"), "NA",M3622+N3622)</f>
        <v>NA</v>
      </c>
      <c r="M3622" s="3" t="s">
        <v>6</v>
      </c>
      <c r="N3622" s="4"/>
      <c r="O3622" s="4" t="str">
        <f>IF(UBER[Drop Date]="NA","No","yes")</f>
        <v>No</v>
      </c>
      <c r="P3622" s="4" t="str">
        <f t="shared" si="170"/>
        <v/>
      </c>
      <c r="Q3622" s="27" t="str">
        <f>IF(UBER[[Trip duration ]]="","",HOUR(P3622)*60 + MINUTE(P3622))</f>
        <v/>
      </c>
      <c r="R3622" s="27"/>
    </row>
    <row r="3623" spans="1:18" x14ac:dyDescent="0.3">
      <c r="A3623" s="1">
        <v>3636</v>
      </c>
      <c r="B3623" s="1" t="s">
        <v>4</v>
      </c>
      <c r="C3623" s="1" t="s">
        <v>6</v>
      </c>
      <c r="D3623" s="1" t="str">
        <f t="shared" si="168"/>
        <v>No</v>
      </c>
      <c r="E3623" s="1" t="s">
        <v>7</v>
      </c>
      <c r="F3623" s="2">
        <f>UBER[[#This Row],[Request Date]]+UBER[[#This Row],[Request Time]]</f>
        <v>42564.796527777777</v>
      </c>
      <c r="G3623" s="3">
        <v>42564</v>
      </c>
      <c r="H3623" s="4">
        <v>0.79652777777777783</v>
      </c>
      <c r="I3623" s="27">
        <f>HOUR(UBER[[#This Row],[Request Timestamp]])</f>
        <v>19</v>
      </c>
      <c r="J3623" s="4" t="str">
        <f t="shared" si="169"/>
        <v>Evening</v>
      </c>
      <c r="K3623" s="4" t="str">
        <f>TEXT(UBER[[#This Row],[Request Date]],"dddd")</f>
        <v>Wednesday</v>
      </c>
      <c r="L3623" s="2" t="str">
        <f>IF(OR(UBER[Drop Date]="NA", UBER[Drop Time]="NA"), "NA",M3623+N3623)</f>
        <v>NA</v>
      </c>
      <c r="M3623" s="3" t="s">
        <v>6</v>
      </c>
      <c r="N3623" s="4"/>
      <c r="O3623" s="4" t="str">
        <f>IF(UBER[Drop Date]="NA","No","yes")</f>
        <v>No</v>
      </c>
      <c r="P3623" s="4" t="str">
        <f t="shared" si="170"/>
        <v/>
      </c>
      <c r="Q3623" s="27" t="str">
        <f>IF(UBER[[Trip duration ]]="","",HOUR(P3623)*60 + MINUTE(P3623))</f>
        <v/>
      </c>
      <c r="R3623" s="27"/>
    </row>
    <row r="3624" spans="1:18" x14ac:dyDescent="0.3">
      <c r="A3624" s="1">
        <v>3637</v>
      </c>
      <c r="B3624" s="1" t="s">
        <v>4</v>
      </c>
      <c r="C3624" s="1" t="s">
        <v>6</v>
      </c>
      <c r="D3624" s="1" t="str">
        <f t="shared" si="168"/>
        <v>No</v>
      </c>
      <c r="E3624" s="1" t="s">
        <v>7</v>
      </c>
      <c r="F3624" s="2">
        <f>UBER[[#This Row],[Request Date]]+UBER[[#This Row],[Request Time]]</f>
        <v>42564.795138888891</v>
      </c>
      <c r="G3624" s="3">
        <v>42564</v>
      </c>
      <c r="H3624" s="4">
        <v>0.79513888888888884</v>
      </c>
      <c r="I3624" s="27">
        <f>HOUR(UBER[[#This Row],[Request Timestamp]])</f>
        <v>19</v>
      </c>
      <c r="J3624" s="4" t="str">
        <f t="shared" si="169"/>
        <v>Evening</v>
      </c>
      <c r="K3624" s="4" t="str">
        <f>TEXT(UBER[[#This Row],[Request Date]],"dddd")</f>
        <v>Wednesday</v>
      </c>
      <c r="L3624" s="2" t="str">
        <f>IF(OR(UBER[Drop Date]="NA", UBER[Drop Time]="NA"), "NA",M3624+N3624)</f>
        <v>NA</v>
      </c>
      <c r="M3624" s="3" t="s">
        <v>6</v>
      </c>
      <c r="N3624" s="4"/>
      <c r="O3624" s="4" t="str">
        <f>IF(UBER[Drop Date]="NA","No","yes")</f>
        <v>No</v>
      </c>
      <c r="P3624" s="4" t="str">
        <f t="shared" si="170"/>
        <v/>
      </c>
      <c r="Q3624" s="27" t="str">
        <f>IF(UBER[[Trip duration ]]="","",HOUR(P3624)*60 + MINUTE(P3624))</f>
        <v/>
      </c>
      <c r="R3624" s="27"/>
    </row>
    <row r="3625" spans="1:18" x14ac:dyDescent="0.3">
      <c r="A3625" s="1">
        <v>3638</v>
      </c>
      <c r="B3625" s="1" t="s">
        <v>4</v>
      </c>
      <c r="C3625" s="1">
        <v>46</v>
      </c>
      <c r="D3625" s="1" t="str">
        <f t="shared" si="168"/>
        <v>Yes</v>
      </c>
      <c r="E3625" s="1" t="s">
        <v>5</v>
      </c>
      <c r="F3625" s="2">
        <f>UBER[[#This Row],[Request Date]]+UBER[[#This Row],[Request Time]]</f>
        <v>42564.79791666667</v>
      </c>
      <c r="G3625" s="3">
        <v>42564</v>
      </c>
      <c r="H3625" s="4">
        <v>0.79791666666666661</v>
      </c>
      <c r="I3625" s="27">
        <f>HOUR(UBER[[#This Row],[Request Timestamp]])</f>
        <v>19</v>
      </c>
      <c r="J3625" s="4" t="str">
        <f t="shared" si="169"/>
        <v>Evening</v>
      </c>
      <c r="K3625" s="4" t="str">
        <f>TEXT(UBER[[#This Row],[Request Date]],"dddd")</f>
        <v>Wednesday</v>
      </c>
      <c r="L3625" s="2">
        <f>IF(OR(UBER[Drop Date]="NA", UBER[Drop Time]="NA"), "NA",M3625+N3625)</f>
        <v>42564.831944444442</v>
      </c>
      <c r="M3625" s="3">
        <v>42564</v>
      </c>
      <c r="N3625" s="4">
        <v>0.83194444444444438</v>
      </c>
      <c r="O3625" s="4" t="str">
        <f>IF(UBER[Drop Date]="NA","No","yes")</f>
        <v>yes</v>
      </c>
      <c r="P3625" s="4">
        <f t="shared" si="170"/>
        <v>3.4027777772280388E-2</v>
      </c>
      <c r="Q3625" s="27">
        <f>IF(UBER[[Trip duration ]]="","",HOUR(P3625)*60 + MINUTE(P3625))</f>
        <v>49</v>
      </c>
      <c r="R3625" s="27"/>
    </row>
    <row r="3626" spans="1:18" x14ac:dyDescent="0.3">
      <c r="A3626" s="1">
        <v>3639</v>
      </c>
      <c r="B3626" s="1" t="s">
        <v>4</v>
      </c>
      <c r="C3626" s="1" t="s">
        <v>6</v>
      </c>
      <c r="D3626" s="1" t="str">
        <f t="shared" si="168"/>
        <v>No</v>
      </c>
      <c r="E3626" s="1" t="s">
        <v>7</v>
      </c>
      <c r="F3626" s="2">
        <f>UBER[[#This Row],[Request Date]]+UBER[[#This Row],[Request Time]]</f>
        <v>42564.795138888891</v>
      </c>
      <c r="G3626" s="3">
        <v>42564</v>
      </c>
      <c r="H3626" s="4">
        <v>0.79513888888888884</v>
      </c>
      <c r="I3626" s="27">
        <f>HOUR(UBER[[#This Row],[Request Timestamp]])</f>
        <v>19</v>
      </c>
      <c r="J3626" s="4" t="str">
        <f t="shared" si="169"/>
        <v>Evening</v>
      </c>
      <c r="K3626" s="4" t="str">
        <f>TEXT(UBER[[#This Row],[Request Date]],"dddd")</f>
        <v>Wednesday</v>
      </c>
      <c r="L3626" s="2" t="str">
        <f>IF(OR(UBER[Drop Date]="NA", UBER[Drop Time]="NA"), "NA",M3626+N3626)</f>
        <v>NA</v>
      </c>
      <c r="M3626" s="3" t="s">
        <v>6</v>
      </c>
      <c r="N3626" s="4"/>
      <c r="O3626" s="4" t="str">
        <f>IF(UBER[Drop Date]="NA","No","yes")</f>
        <v>No</v>
      </c>
      <c r="P3626" s="4" t="str">
        <f t="shared" si="170"/>
        <v/>
      </c>
      <c r="Q3626" s="27" t="str">
        <f>IF(UBER[[Trip duration ]]="","",HOUR(P3626)*60 + MINUTE(P3626))</f>
        <v/>
      </c>
      <c r="R3626" s="27"/>
    </row>
    <row r="3627" spans="1:18" x14ac:dyDescent="0.3">
      <c r="A3627" s="1">
        <v>3640</v>
      </c>
      <c r="B3627" s="1" t="s">
        <v>8</v>
      </c>
      <c r="C3627" s="1">
        <v>76</v>
      </c>
      <c r="D3627" s="1" t="str">
        <f t="shared" si="168"/>
        <v>Yes</v>
      </c>
      <c r="E3627" s="1" t="s">
        <v>5</v>
      </c>
      <c r="F3627" s="2">
        <f>UBER[[#This Row],[Request Date]]+UBER[[#This Row],[Request Time]]</f>
        <v>42564.795138888891</v>
      </c>
      <c r="G3627" s="3">
        <v>42564</v>
      </c>
      <c r="H3627" s="4">
        <v>0.79513888888888884</v>
      </c>
      <c r="I3627" s="27">
        <f>HOUR(UBER[[#This Row],[Request Timestamp]])</f>
        <v>19</v>
      </c>
      <c r="J3627" s="4" t="str">
        <f t="shared" si="169"/>
        <v>Evening</v>
      </c>
      <c r="K3627" s="4" t="str">
        <f>TEXT(UBER[[#This Row],[Request Date]],"dddd")</f>
        <v>Wednesday</v>
      </c>
      <c r="L3627" s="2">
        <f>IF(OR(UBER[Drop Date]="NA", UBER[Drop Time]="NA"), "NA",M3627+N3627)</f>
        <v>42564.823611111111</v>
      </c>
      <c r="M3627" s="3">
        <v>42564</v>
      </c>
      <c r="N3627" s="4">
        <v>0.82361111111111107</v>
      </c>
      <c r="O3627" s="4" t="str">
        <f>IF(UBER[Drop Date]="NA","No","yes")</f>
        <v>yes</v>
      </c>
      <c r="P3627" s="4">
        <f t="shared" si="170"/>
        <v>2.8472222220443655E-2</v>
      </c>
      <c r="Q3627" s="27">
        <f>IF(UBER[[Trip duration ]]="","",HOUR(P3627)*60 + MINUTE(P3627))</f>
        <v>41</v>
      </c>
      <c r="R3627" s="27"/>
    </row>
    <row r="3628" spans="1:18" x14ac:dyDescent="0.3">
      <c r="A3628" s="1">
        <v>3641</v>
      </c>
      <c r="B3628" s="1" t="s">
        <v>8</v>
      </c>
      <c r="C3628" s="1">
        <v>197</v>
      </c>
      <c r="D3628" s="1" t="str">
        <f t="shared" si="168"/>
        <v>Yes</v>
      </c>
      <c r="E3628" s="1" t="s">
        <v>5</v>
      </c>
      <c r="F3628" s="2">
        <f>UBER[[#This Row],[Request Date]]+UBER[[#This Row],[Request Time]]</f>
        <v>42564.794444444444</v>
      </c>
      <c r="G3628" s="3">
        <v>42564</v>
      </c>
      <c r="H3628" s="4">
        <v>0.7944444444444444</v>
      </c>
      <c r="I3628" s="27">
        <f>HOUR(UBER[[#This Row],[Request Timestamp]])</f>
        <v>19</v>
      </c>
      <c r="J3628" s="4" t="str">
        <f t="shared" si="169"/>
        <v>Evening</v>
      </c>
      <c r="K3628" s="4" t="str">
        <f>TEXT(UBER[[#This Row],[Request Date]],"dddd")</f>
        <v>Wednesday</v>
      </c>
      <c r="L3628" s="2">
        <f>IF(OR(UBER[Drop Date]="NA", UBER[Drop Time]="NA"), "NA",M3628+N3628)</f>
        <v>42564.836111111108</v>
      </c>
      <c r="M3628" s="3">
        <v>42564</v>
      </c>
      <c r="N3628" s="4">
        <v>0.83611111111111114</v>
      </c>
      <c r="O3628" s="4" t="str">
        <f>IF(UBER[Drop Date]="NA","No","yes")</f>
        <v>yes</v>
      </c>
      <c r="P3628" s="4">
        <f t="shared" si="170"/>
        <v>4.1666666664241347E-2</v>
      </c>
      <c r="Q3628" s="27">
        <f>IF(UBER[[Trip duration ]]="","",HOUR(P3628)*60 + MINUTE(P3628))</f>
        <v>60</v>
      </c>
      <c r="R3628" s="27"/>
    </row>
    <row r="3629" spans="1:18" x14ac:dyDescent="0.3">
      <c r="A3629" s="1">
        <v>3642</v>
      </c>
      <c r="B3629" s="1" t="s">
        <v>4</v>
      </c>
      <c r="C3629" s="1" t="s">
        <v>6</v>
      </c>
      <c r="D3629" s="1" t="str">
        <f t="shared" si="168"/>
        <v>No</v>
      </c>
      <c r="E3629" s="1" t="s">
        <v>7</v>
      </c>
      <c r="F3629" s="2">
        <f>UBER[[#This Row],[Request Date]]+UBER[[#This Row],[Request Time]]</f>
        <v>42564.796527777777</v>
      </c>
      <c r="G3629" s="3">
        <v>42564</v>
      </c>
      <c r="H3629" s="4">
        <v>0.79652777777777783</v>
      </c>
      <c r="I3629" s="27">
        <f>HOUR(UBER[[#This Row],[Request Timestamp]])</f>
        <v>19</v>
      </c>
      <c r="J3629" s="4" t="str">
        <f t="shared" si="169"/>
        <v>Evening</v>
      </c>
      <c r="K3629" s="4" t="str">
        <f>TEXT(UBER[[#This Row],[Request Date]],"dddd")</f>
        <v>Wednesday</v>
      </c>
      <c r="L3629" s="2" t="str">
        <f>IF(OR(UBER[Drop Date]="NA", UBER[Drop Time]="NA"), "NA",M3629+N3629)</f>
        <v>NA</v>
      </c>
      <c r="M3629" s="3" t="s">
        <v>6</v>
      </c>
      <c r="N3629" s="4"/>
      <c r="O3629" s="4" t="str">
        <f>IF(UBER[Drop Date]="NA","No","yes")</f>
        <v>No</v>
      </c>
      <c r="P3629" s="4" t="str">
        <f t="shared" si="170"/>
        <v/>
      </c>
      <c r="Q3629" s="27" t="str">
        <f>IF(UBER[[Trip duration ]]="","",HOUR(P3629)*60 + MINUTE(P3629))</f>
        <v/>
      </c>
      <c r="R3629" s="27"/>
    </row>
    <row r="3630" spans="1:18" x14ac:dyDescent="0.3">
      <c r="A3630" s="1">
        <v>3643</v>
      </c>
      <c r="B3630" s="1" t="s">
        <v>4</v>
      </c>
      <c r="C3630" s="1" t="s">
        <v>6</v>
      </c>
      <c r="D3630" s="1" t="str">
        <f t="shared" si="168"/>
        <v>No</v>
      </c>
      <c r="E3630" s="1" t="s">
        <v>7</v>
      </c>
      <c r="F3630" s="2">
        <f>UBER[[#This Row],[Request Date]]+UBER[[#This Row],[Request Time]]</f>
        <v>42564.800000000003</v>
      </c>
      <c r="G3630" s="3">
        <v>42564</v>
      </c>
      <c r="H3630" s="4">
        <v>0.79999999999999993</v>
      </c>
      <c r="I3630" s="27">
        <f>HOUR(UBER[[#This Row],[Request Timestamp]])</f>
        <v>19</v>
      </c>
      <c r="J3630" s="4" t="str">
        <f t="shared" si="169"/>
        <v>Evening</v>
      </c>
      <c r="K3630" s="4" t="str">
        <f>TEXT(UBER[[#This Row],[Request Date]],"dddd")</f>
        <v>Wednesday</v>
      </c>
      <c r="L3630" s="2" t="str">
        <f>IF(OR(UBER[Drop Date]="NA", UBER[Drop Time]="NA"), "NA",M3630+N3630)</f>
        <v>NA</v>
      </c>
      <c r="M3630" s="3" t="s">
        <v>6</v>
      </c>
      <c r="N3630" s="4"/>
      <c r="O3630" s="4" t="str">
        <f>IF(UBER[Drop Date]="NA","No","yes")</f>
        <v>No</v>
      </c>
      <c r="P3630" s="4" t="str">
        <f t="shared" si="170"/>
        <v/>
      </c>
      <c r="Q3630" s="27" t="str">
        <f>IF(UBER[[Trip duration ]]="","",HOUR(P3630)*60 + MINUTE(P3630))</f>
        <v/>
      </c>
      <c r="R3630" s="27"/>
    </row>
    <row r="3631" spans="1:18" x14ac:dyDescent="0.3">
      <c r="A3631" s="1">
        <v>3644</v>
      </c>
      <c r="B3631" s="1" t="s">
        <v>4</v>
      </c>
      <c r="C3631" s="1">
        <v>90</v>
      </c>
      <c r="D3631" s="1" t="str">
        <f t="shared" si="168"/>
        <v>Yes</v>
      </c>
      <c r="E3631" s="1" t="s">
        <v>5</v>
      </c>
      <c r="F3631" s="2">
        <f>UBER[[#This Row],[Request Date]]+UBER[[#This Row],[Request Time]]</f>
        <v>42564.797222222223</v>
      </c>
      <c r="G3631" s="3">
        <v>42564</v>
      </c>
      <c r="H3631" s="4">
        <v>0.79722222222222217</v>
      </c>
      <c r="I3631" s="27">
        <f>HOUR(UBER[[#This Row],[Request Timestamp]])</f>
        <v>19</v>
      </c>
      <c r="J3631" s="4" t="str">
        <f t="shared" si="169"/>
        <v>Evening</v>
      </c>
      <c r="K3631" s="4" t="str">
        <f>TEXT(UBER[[#This Row],[Request Date]],"dddd")</f>
        <v>Wednesday</v>
      </c>
      <c r="L3631" s="2">
        <f>IF(OR(UBER[Drop Date]="NA", UBER[Drop Time]="NA"), "NA",M3631+N3631)</f>
        <v>42564.82916666667</v>
      </c>
      <c r="M3631" s="3">
        <v>42564</v>
      </c>
      <c r="N3631" s="4">
        <v>0.82916666666666661</v>
      </c>
      <c r="O3631" s="4" t="str">
        <f>IF(UBER[Drop Date]="NA","No","yes")</f>
        <v>yes</v>
      </c>
      <c r="P3631" s="4">
        <f t="shared" si="170"/>
        <v>3.1944444446708076E-2</v>
      </c>
      <c r="Q3631" s="27">
        <f>IF(UBER[[Trip duration ]]="","",HOUR(P3631)*60 + MINUTE(P3631))</f>
        <v>46</v>
      </c>
      <c r="R3631" s="27"/>
    </row>
    <row r="3632" spans="1:18" x14ac:dyDescent="0.3">
      <c r="A3632" s="1">
        <v>3645</v>
      </c>
      <c r="B3632" s="1" t="s">
        <v>8</v>
      </c>
      <c r="C3632" s="1">
        <v>121</v>
      </c>
      <c r="D3632" s="1" t="str">
        <f t="shared" si="168"/>
        <v>Yes</v>
      </c>
      <c r="E3632" s="1" t="s">
        <v>5</v>
      </c>
      <c r="F3632" s="2">
        <f>UBER[[#This Row],[Request Date]]+UBER[[#This Row],[Request Time]]</f>
        <v>42564.796527777777</v>
      </c>
      <c r="G3632" s="3">
        <v>42564</v>
      </c>
      <c r="H3632" s="4">
        <v>0.79652777777777783</v>
      </c>
      <c r="I3632" s="27">
        <f>HOUR(UBER[[#This Row],[Request Timestamp]])</f>
        <v>19</v>
      </c>
      <c r="J3632" s="4" t="str">
        <f t="shared" si="169"/>
        <v>Evening</v>
      </c>
      <c r="K3632" s="4" t="str">
        <f>TEXT(UBER[[#This Row],[Request Date]],"dddd")</f>
        <v>Wednesday</v>
      </c>
      <c r="L3632" s="2">
        <f>IF(OR(UBER[Drop Date]="NA", UBER[Drop Time]="NA"), "NA",M3632+N3632)</f>
        <v>42564.833333333336</v>
      </c>
      <c r="M3632" s="3">
        <v>42564</v>
      </c>
      <c r="N3632" s="4">
        <v>0.83333333333333337</v>
      </c>
      <c r="O3632" s="4" t="str">
        <f>IF(UBER[Drop Date]="NA","No","yes")</f>
        <v>yes</v>
      </c>
      <c r="P3632" s="4">
        <f t="shared" si="170"/>
        <v>3.680555555911269E-2</v>
      </c>
      <c r="Q3632" s="27">
        <f>IF(UBER[[Trip duration ]]="","",HOUR(P3632)*60 + MINUTE(P3632))</f>
        <v>53</v>
      </c>
      <c r="R3632" s="27"/>
    </row>
    <row r="3633" spans="1:18" x14ac:dyDescent="0.3">
      <c r="A3633" s="1">
        <v>3646</v>
      </c>
      <c r="B3633" s="1" t="s">
        <v>4</v>
      </c>
      <c r="C3633" s="1">
        <v>195</v>
      </c>
      <c r="D3633" s="1" t="str">
        <f t="shared" si="168"/>
        <v>Yes</v>
      </c>
      <c r="E3633" s="1" t="s">
        <v>5</v>
      </c>
      <c r="F3633" s="2">
        <f>UBER[[#This Row],[Request Date]]+UBER[[#This Row],[Request Time]]</f>
        <v>42564.799305555556</v>
      </c>
      <c r="G3633" s="3">
        <v>42564</v>
      </c>
      <c r="H3633" s="4">
        <v>0.7993055555555556</v>
      </c>
      <c r="I3633" s="27">
        <f>HOUR(UBER[[#This Row],[Request Timestamp]])</f>
        <v>19</v>
      </c>
      <c r="J3633" s="4" t="str">
        <f t="shared" si="169"/>
        <v>Evening</v>
      </c>
      <c r="K3633" s="4" t="str">
        <f>TEXT(UBER[[#This Row],[Request Date]],"dddd")</f>
        <v>Wednesday</v>
      </c>
      <c r="L3633" s="2">
        <f>IF(OR(UBER[Drop Date]="NA", UBER[Drop Time]="NA"), "NA",M3633+N3633)</f>
        <v>42564.824999999997</v>
      </c>
      <c r="M3633" s="3">
        <v>42564</v>
      </c>
      <c r="N3633" s="4">
        <v>0.82500000000000007</v>
      </c>
      <c r="O3633" s="4" t="str">
        <f>IF(UBER[Drop Date]="NA","No","yes")</f>
        <v>yes</v>
      </c>
      <c r="P3633" s="4">
        <f t="shared" si="170"/>
        <v>2.569444444088731E-2</v>
      </c>
      <c r="Q3633" s="27">
        <f>IF(UBER[[Trip duration ]]="","",HOUR(P3633)*60 + MINUTE(P3633))</f>
        <v>37</v>
      </c>
      <c r="R3633" s="27"/>
    </row>
    <row r="3634" spans="1:18" x14ac:dyDescent="0.3">
      <c r="A3634" s="1">
        <v>3647</v>
      </c>
      <c r="B3634" s="1" t="s">
        <v>4</v>
      </c>
      <c r="C3634" s="1" t="s">
        <v>6</v>
      </c>
      <c r="D3634" s="1" t="str">
        <f t="shared" si="168"/>
        <v>No</v>
      </c>
      <c r="E3634" s="1" t="s">
        <v>7</v>
      </c>
      <c r="F3634" s="2">
        <f>UBER[[#This Row],[Request Date]]+UBER[[#This Row],[Request Time]]</f>
        <v>42564.79791666667</v>
      </c>
      <c r="G3634" s="3">
        <v>42564</v>
      </c>
      <c r="H3634" s="4">
        <v>0.79791666666666661</v>
      </c>
      <c r="I3634" s="27">
        <f>HOUR(UBER[[#This Row],[Request Timestamp]])</f>
        <v>19</v>
      </c>
      <c r="J3634" s="4" t="str">
        <f t="shared" si="169"/>
        <v>Evening</v>
      </c>
      <c r="K3634" s="4" t="str">
        <f>TEXT(UBER[[#This Row],[Request Date]],"dddd")</f>
        <v>Wednesday</v>
      </c>
      <c r="L3634" s="2" t="str">
        <f>IF(OR(UBER[Drop Date]="NA", UBER[Drop Time]="NA"), "NA",M3634+N3634)</f>
        <v>NA</v>
      </c>
      <c r="M3634" s="3" t="s">
        <v>6</v>
      </c>
      <c r="N3634" s="4"/>
      <c r="O3634" s="4" t="str">
        <f>IF(UBER[Drop Date]="NA","No","yes")</f>
        <v>No</v>
      </c>
      <c r="P3634" s="4" t="str">
        <f t="shared" si="170"/>
        <v/>
      </c>
      <c r="Q3634" s="27" t="str">
        <f>IF(UBER[[Trip duration ]]="","",HOUR(P3634)*60 + MINUTE(P3634))</f>
        <v/>
      </c>
      <c r="R3634" s="27"/>
    </row>
    <row r="3635" spans="1:18" x14ac:dyDescent="0.3">
      <c r="A3635" s="1">
        <v>3648</v>
      </c>
      <c r="B3635" s="1" t="s">
        <v>8</v>
      </c>
      <c r="C3635" s="1">
        <v>127</v>
      </c>
      <c r="D3635" s="1" t="str">
        <f t="shared" si="168"/>
        <v>Yes</v>
      </c>
      <c r="E3635" s="1" t="s">
        <v>5</v>
      </c>
      <c r="F3635" s="2">
        <f>UBER[[#This Row],[Request Date]]+UBER[[#This Row],[Request Time]]</f>
        <v>42564.800694444442</v>
      </c>
      <c r="G3635" s="3">
        <v>42564</v>
      </c>
      <c r="H3635" s="4">
        <v>0.80069444444444438</v>
      </c>
      <c r="I3635" s="27">
        <f>HOUR(UBER[[#This Row],[Request Timestamp]])</f>
        <v>19</v>
      </c>
      <c r="J3635" s="4" t="str">
        <f t="shared" si="169"/>
        <v>Evening</v>
      </c>
      <c r="K3635" s="4" t="str">
        <f>TEXT(UBER[[#This Row],[Request Date]],"dddd")</f>
        <v>Wednesday</v>
      </c>
      <c r="L3635" s="2">
        <f>IF(OR(UBER[Drop Date]="NA", UBER[Drop Time]="NA"), "NA",M3635+N3635)</f>
        <v>42564.831944444442</v>
      </c>
      <c r="M3635" s="3">
        <v>42564</v>
      </c>
      <c r="N3635" s="4">
        <v>0.83194444444444438</v>
      </c>
      <c r="O3635" s="4" t="str">
        <f>IF(UBER[Drop Date]="NA","No","yes")</f>
        <v>yes</v>
      </c>
      <c r="P3635" s="4">
        <f t="shared" si="170"/>
        <v>3.125E-2</v>
      </c>
      <c r="Q3635" s="27">
        <f>IF(UBER[[Trip duration ]]="","",HOUR(P3635)*60 + MINUTE(P3635))</f>
        <v>45</v>
      </c>
      <c r="R3635" s="27"/>
    </row>
    <row r="3636" spans="1:18" x14ac:dyDescent="0.3">
      <c r="A3636" s="1">
        <v>3649</v>
      </c>
      <c r="B3636" s="1" t="s">
        <v>8</v>
      </c>
      <c r="C3636" s="1">
        <v>180</v>
      </c>
      <c r="D3636" s="1" t="str">
        <f t="shared" si="168"/>
        <v>Yes</v>
      </c>
      <c r="E3636" s="1" t="s">
        <v>5</v>
      </c>
      <c r="F3636" s="2">
        <f>UBER[[#This Row],[Request Date]]+UBER[[#This Row],[Request Time]]</f>
        <v>42564.799305555556</v>
      </c>
      <c r="G3636" s="3">
        <v>42564</v>
      </c>
      <c r="H3636" s="4">
        <v>0.7993055555555556</v>
      </c>
      <c r="I3636" s="27">
        <f>HOUR(UBER[[#This Row],[Request Timestamp]])</f>
        <v>19</v>
      </c>
      <c r="J3636" s="4" t="str">
        <f t="shared" si="169"/>
        <v>Evening</v>
      </c>
      <c r="K3636" s="4" t="str">
        <f>TEXT(UBER[[#This Row],[Request Date]],"dddd")</f>
        <v>Wednesday</v>
      </c>
      <c r="L3636" s="2">
        <f>IF(OR(UBER[Drop Date]="NA", UBER[Drop Time]="NA"), "NA",M3636+N3636)</f>
        <v>42564.847916666666</v>
      </c>
      <c r="M3636" s="3">
        <v>42564</v>
      </c>
      <c r="N3636" s="4">
        <v>0.84791666666666676</v>
      </c>
      <c r="O3636" s="4" t="str">
        <f>IF(UBER[Drop Date]="NA","No","yes")</f>
        <v>yes</v>
      </c>
      <c r="P3636" s="4">
        <f t="shared" si="170"/>
        <v>4.8611111109494232E-2</v>
      </c>
      <c r="Q3636" s="27">
        <f>IF(UBER[[Trip duration ]]="","",HOUR(P3636)*60 + MINUTE(P3636))</f>
        <v>70</v>
      </c>
      <c r="R3636" s="27"/>
    </row>
    <row r="3637" spans="1:18" x14ac:dyDescent="0.3">
      <c r="A3637" s="1">
        <v>3650</v>
      </c>
      <c r="B3637" s="1" t="s">
        <v>4</v>
      </c>
      <c r="C3637" s="1" t="s">
        <v>6</v>
      </c>
      <c r="D3637" s="1" t="str">
        <f t="shared" si="168"/>
        <v>No</v>
      </c>
      <c r="E3637" s="1" t="s">
        <v>7</v>
      </c>
      <c r="F3637" s="2">
        <f>UBER[[#This Row],[Request Date]]+UBER[[#This Row],[Request Time]]</f>
        <v>42564.803472222222</v>
      </c>
      <c r="G3637" s="3">
        <v>42564</v>
      </c>
      <c r="H3637" s="4">
        <v>0.80347222222222225</v>
      </c>
      <c r="I3637" s="27">
        <f>HOUR(UBER[[#This Row],[Request Timestamp]])</f>
        <v>19</v>
      </c>
      <c r="J3637" s="4" t="str">
        <f t="shared" si="169"/>
        <v>Evening</v>
      </c>
      <c r="K3637" s="4" t="str">
        <f>TEXT(UBER[[#This Row],[Request Date]],"dddd")</f>
        <v>Wednesday</v>
      </c>
      <c r="L3637" s="2" t="str">
        <f>IF(OR(UBER[Drop Date]="NA", UBER[Drop Time]="NA"), "NA",M3637+N3637)</f>
        <v>NA</v>
      </c>
      <c r="M3637" s="3" t="s">
        <v>6</v>
      </c>
      <c r="N3637" s="4"/>
      <c r="O3637" s="4" t="str">
        <f>IF(UBER[Drop Date]="NA","No","yes")</f>
        <v>No</v>
      </c>
      <c r="P3637" s="4" t="str">
        <f t="shared" si="170"/>
        <v/>
      </c>
      <c r="Q3637" s="27" t="str">
        <f>IF(UBER[[Trip duration ]]="","",HOUR(P3637)*60 + MINUTE(P3637))</f>
        <v/>
      </c>
      <c r="R3637" s="27"/>
    </row>
    <row r="3638" spans="1:18" x14ac:dyDescent="0.3">
      <c r="A3638" s="1">
        <v>3651</v>
      </c>
      <c r="B3638" s="1" t="s">
        <v>8</v>
      </c>
      <c r="C3638" s="1">
        <v>119</v>
      </c>
      <c r="D3638" s="1" t="str">
        <f t="shared" si="168"/>
        <v>Yes</v>
      </c>
      <c r="E3638" s="1" t="s">
        <v>5</v>
      </c>
      <c r="F3638" s="2">
        <f>UBER[[#This Row],[Request Date]]+UBER[[#This Row],[Request Time]]</f>
        <v>42564.800694444442</v>
      </c>
      <c r="G3638" s="3">
        <v>42564</v>
      </c>
      <c r="H3638" s="4">
        <v>0.80069444444444438</v>
      </c>
      <c r="I3638" s="27">
        <f>HOUR(UBER[[#This Row],[Request Timestamp]])</f>
        <v>19</v>
      </c>
      <c r="J3638" s="4" t="str">
        <f t="shared" si="169"/>
        <v>Evening</v>
      </c>
      <c r="K3638" s="4" t="str">
        <f>TEXT(UBER[[#This Row],[Request Date]],"dddd")</f>
        <v>Wednesday</v>
      </c>
      <c r="L3638" s="2">
        <f>IF(OR(UBER[Drop Date]="NA", UBER[Drop Time]="NA"), "NA",M3638+N3638)</f>
        <v>42564.847916666666</v>
      </c>
      <c r="M3638" s="3">
        <v>42564</v>
      </c>
      <c r="N3638" s="4">
        <v>0.84791666666666676</v>
      </c>
      <c r="O3638" s="4" t="str">
        <f>IF(UBER[Drop Date]="NA","No","yes")</f>
        <v>yes</v>
      </c>
      <c r="P3638" s="4">
        <f t="shared" si="170"/>
        <v>4.7222222223354038E-2</v>
      </c>
      <c r="Q3638" s="27">
        <f>IF(UBER[[Trip duration ]]="","",HOUR(P3638)*60 + MINUTE(P3638))</f>
        <v>68</v>
      </c>
      <c r="R3638" s="27"/>
    </row>
    <row r="3639" spans="1:18" x14ac:dyDescent="0.3">
      <c r="A3639" s="1">
        <v>3652</v>
      </c>
      <c r="B3639" s="1" t="s">
        <v>4</v>
      </c>
      <c r="C3639" s="1" t="s">
        <v>6</v>
      </c>
      <c r="D3639" s="1" t="str">
        <f t="shared" si="168"/>
        <v>No</v>
      </c>
      <c r="E3639" s="1" t="s">
        <v>7</v>
      </c>
      <c r="F3639" s="2">
        <f>UBER[[#This Row],[Request Date]]+UBER[[#This Row],[Request Time]]</f>
        <v>42564.802777777775</v>
      </c>
      <c r="G3639" s="3">
        <v>42564</v>
      </c>
      <c r="H3639" s="4">
        <v>0.8027777777777777</v>
      </c>
      <c r="I3639" s="27">
        <f>HOUR(UBER[[#This Row],[Request Timestamp]])</f>
        <v>19</v>
      </c>
      <c r="J3639" s="4" t="str">
        <f t="shared" si="169"/>
        <v>Evening</v>
      </c>
      <c r="K3639" s="4" t="str">
        <f>TEXT(UBER[[#This Row],[Request Date]],"dddd")</f>
        <v>Wednesday</v>
      </c>
      <c r="L3639" s="2" t="str">
        <f>IF(OR(UBER[Drop Date]="NA", UBER[Drop Time]="NA"), "NA",M3639+N3639)</f>
        <v>NA</v>
      </c>
      <c r="M3639" s="3" t="s">
        <v>6</v>
      </c>
      <c r="N3639" s="4"/>
      <c r="O3639" s="4" t="str">
        <f>IF(UBER[Drop Date]="NA","No","yes")</f>
        <v>No</v>
      </c>
      <c r="P3639" s="4" t="str">
        <f t="shared" si="170"/>
        <v/>
      </c>
      <c r="Q3639" s="27" t="str">
        <f>IF(UBER[[Trip duration ]]="","",HOUR(P3639)*60 + MINUTE(P3639))</f>
        <v/>
      </c>
      <c r="R3639" s="27"/>
    </row>
    <row r="3640" spans="1:18" x14ac:dyDescent="0.3">
      <c r="A3640" s="1">
        <v>3653</v>
      </c>
      <c r="B3640" s="1" t="s">
        <v>8</v>
      </c>
      <c r="C3640" s="1">
        <v>44</v>
      </c>
      <c r="D3640" s="1" t="str">
        <f t="shared" si="168"/>
        <v>Yes</v>
      </c>
      <c r="E3640" s="1" t="s">
        <v>5</v>
      </c>
      <c r="F3640" s="2">
        <f>UBER[[#This Row],[Request Date]]+UBER[[#This Row],[Request Time]]</f>
        <v>42564.804166666669</v>
      </c>
      <c r="G3640" s="3">
        <v>42564</v>
      </c>
      <c r="H3640" s="4">
        <v>0.8041666666666667</v>
      </c>
      <c r="I3640" s="27">
        <f>HOUR(UBER[[#This Row],[Request Timestamp]])</f>
        <v>19</v>
      </c>
      <c r="J3640" s="4" t="str">
        <f t="shared" si="169"/>
        <v>Evening</v>
      </c>
      <c r="K3640" s="4" t="str">
        <f>TEXT(UBER[[#This Row],[Request Date]],"dddd")</f>
        <v>Wednesday</v>
      </c>
      <c r="L3640" s="2">
        <f>IF(OR(UBER[Drop Date]="NA", UBER[Drop Time]="NA"), "NA",M3640+N3640)</f>
        <v>42564.82708333333</v>
      </c>
      <c r="M3640" s="3">
        <v>42564</v>
      </c>
      <c r="N3640" s="4">
        <v>0.82708333333333339</v>
      </c>
      <c r="O3640" s="4" t="str">
        <f>IF(UBER[Drop Date]="NA","No","yes")</f>
        <v>yes</v>
      </c>
      <c r="P3640" s="4">
        <f t="shared" si="170"/>
        <v>2.2916666661330964E-2</v>
      </c>
      <c r="Q3640" s="27">
        <f>IF(UBER[[Trip duration ]]="","",HOUR(P3640)*60 + MINUTE(P3640))</f>
        <v>33</v>
      </c>
      <c r="R3640" s="27"/>
    </row>
    <row r="3641" spans="1:18" x14ac:dyDescent="0.3">
      <c r="A3641" s="1">
        <v>3654</v>
      </c>
      <c r="B3641" s="1" t="s">
        <v>4</v>
      </c>
      <c r="C3641" s="1" t="s">
        <v>6</v>
      </c>
      <c r="D3641" s="1" t="str">
        <f t="shared" si="168"/>
        <v>No</v>
      </c>
      <c r="E3641" s="1" t="s">
        <v>7</v>
      </c>
      <c r="F3641" s="2">
        <f>UBER[[#This Row],[Request Date]]+UBER[[#This Row],[Request Time]]</f>
        <v>42564.802083333336</v>
      </c>
      <c r="G3641" s="3">
        <v>42564</v>
      </c>
      <c r="H3641" s="4">
        <v>0.80208333333333337</v>
      </c>
      <c r="I3641" s="27">
        <f>HOUR(UBER[[#This Row],[Request Timestamp]])</f>
        <v>19</v>
      </c>
      <c r="J3641" s="4" t="str">
        <f t="shared" si="169"/>
        <v>Evening</v>
      </c>
      <c r="K3641" s="4" t="str">
        <f>TEXT(UBER[[#This Row],[Request Date]],"dddd")</f>
        <v>Wednesday</v>
      </c>
      <c r="L3641" s="2" t="str">
        <f>IF(OR(UBER[Drop Date]="NA", UBER[Drop Time]="NA"), "NA",M3641+N3641)</f>
        <v>NA</v>
      </c>
      <c r="M3641" s="3" t="s">
        <v>6</v>
      </c>
      <c r="N3641" s="4"/>
      <c r="O3641" s="4" t="str">
        <f>IF(UBER[Drop Date]="NA","No","yes")</f>
        <v>No</v>
      </c>
      <c r="P3641" s="4" t="str">
        <f t="shared" si="170"/>
        <v/>
      </c>
      <c r="Q3641" s="27" t="str">
        <f>IF(UBER[[Trip duration ]]="","",HOUR(P3641)*60 + MINUTE(P3641))</f>
        <v/>
      </c>
      <c r="R3641" s="27"/>
    </row>
    <row r="3642" spans="1:18" x14ac:dyDescent="0.3">
      <c r="A3642" s="1">
        <v>3655</v>
      </c>
      <c r="B3642" s="1" t="s">
        <v>4</v>
      </c>
      <c r="C3642" s="1" t="s">
        <v>6</v>
      </c>
      <c r="D3642" s="1" t="str">
        <f t="shared" si="168"/>
        <v>No</v>
      </c>
      <c r="E3642" s="1" t="s">
        <v>7</v>
      </c>
      <c r="F3642" s="2">
        <f>UBER[[#This Row],[Request Date]]+UBER[[#This Row],[Request Time]]</f>
        <v>42564.799305555556</v>
      </c>
      <c r="G3642" s="3">
        <v>42564</v>
      </c>
      <c r="H3642" s="4">
        <v>0.7993055555555556</v>
      </c>
      <c r="I3642" s="27">
        <f>HOUR(UBER[[#This Row],[Request Timestamp]])</f>
        <v>19</v>
      </c>
      <c r="J3642" s="4" t="str">
        <f t="shared" si="169"/>
        <v>Evening</v>
      </c>
      <c r="K3642" s="4" t="str">
        <f>TEXT(UBER[[#This Row],[Request Date]],"dddd")</f>
        <v>Wednesday</v>
      </c>
      <c r="L3642" s="2" t="str">
        <f>IF(OR(UBER[Drop Date]="NA", UBER[Drop Time]="NA"), "NA",M3642+N3642)</f>
        <v>NA</v>
      </c>
      <c r="M3642" s="3" t="s">
        <v>6</v>
      </c>
      <c r="N3642" s="4"/>
      <c r="O3642" s="4" t="str">
        <f>IF(UBER[Drop Date]="NA","No","yes")</f>
        <v>No</v>
      </c>
      <c r="P3642" s="4" t="str">
        <f t="shared" si="170"/>
        <v/>
      </c>
      <c r="Q3642" s="27" t="str">
        <f>IF(UBER[[Trip duration ]]="","",HOUR(P3642)*60 + MINUTE(P3642))</f>
        <v/>
      </c>
      <c r="R3642" s="27"/>
    </row>
    <row r="3643" spans="1:18" x14ac:dyDescent="0.3">
      <c r="A3643" s="1">
        <v>3656</v>
      </c>
      <c r="B3643" s="1" t="s">
        <v>8</v>
      </c>
      <c r="C3643" s="1">
        <v>126</v>
      </c>
      <c r="D3643" s="1" t="str">
        <f t="shared" si="168"/>
        <v>Yes</v>
      </c>
      <c r="E3643" s="1" t="s">
        <v>5</v>
      </c>
      <c r="F3643" s="2">
        <f>UBER[[#This Row],[Request Date]]+UBER[[#This Row],[Request Time]]</f>
        <v>42564.799305555556</v>
      </c>
      <c r="G3643" s="3">
        <v>42564</v>
      </c>
      <c r="H3643" s="4">
        <v>0.7993055555555556</v>
      </c>
      <c r="I3643" s="27">
        <f>HOUR(UBER[[#This Row],[Request Timestamp]])</f>
        <v>19</v>
      </c>
      <c r="J3643" s="4" t="str">
        <f t="shared" si="169"/>
        <v>Evening</v>
      </c>
      <c r="K3643" s="4" t="str">
        <f>TEXT(UBER[[#This Row],[Request Date]],"dddd")</f>
        <v>Wednesday</v>
      </c>
      <c r="L3643" s="2">
        <f>IF(OR(UBER[Drop Date]="NA", UBER[Drop Time]="NA"), "NA",M3643+N3643)</f>
        <v>42564.855555555558</v>
      </c>
      <c r="M3643" s="3">
        <v>42564</v>
      </c>
      <c r="N3643" s="4">
        <v>0.85555555555555562</v>
      </c>
      <c r="O3643" s="4" t="str">
        <f>IF(UBER[Drop Date]="NA","No","yes")</f>
        <v>yes</v>
      </c>
      <c r="P3643" s="4">
        <f t="shared" si="170"/>
        <v>5.6250000001455192E-2</v>
      </c>
      <c r="Q3643" s="27">
        <f>IF(UBER[[Trip duration ]]="","",HOUR(P3643)*60 + MINUTE(P3643))</f>
        <v>81</v>
      </c>
      <c r="R3643" s="27"/>
    </row>
    <row r="3644" spans="1:18" x14ac:dyDescent="0.3">
      <c r="A3644" s="1">
        <v>3657</v>
      </c>
      <c r="B3644" s="1" t="s">
        <v>4</v>
      </c>
      <c r="C3644" s="1">
        <v>224</v>
      </c>
      <c r="D3644" s="1" t="str">
        <f t="shared" si="168"/>
        <v>Yes</v>
      </c>
      <c r="E3644" s="1" t="s">
        <v>5</v>
      </c>
      <c r="F3644" s="2">
        <f>UBER[[#This Row],[Request Date]]+UBER[[#This Row],[Request Time]]</f>
        <v>42564.805555555555</v>
      </c>
      <c r="G3644" s="3">
        <v>42564</v>
      </c>
      <c r="H3644" s="4">
        <v>0.80555555555555547</v>
      </c>
      <c r="I3644" s="27">
        <f>HOUR(UBER[[#This Row],[Request Timestamp]])</f>
        <v>19</v>
      </c>
      <c r="J3644" s="4" t="str">
        <f t="shared" si="169"/>
        <v>Evening</v>
      </c>
      <c r="K3644" s="4" t="str">
        <f>TEXT(UBER[[#This Row],[Request Date]],"dddd")</f>
        <v>Wednesday</v>
      </c>
      <c r="L3644" s="2">
        <f>IF(OR(UBER[Drop Date]="NA", UBER[Drop Time]="NA"), "NA",M3644+N3644)</f>
        <v>42564.856249999997</v>
      </c>
      <c r="M3644" s="3">
        <v>42564</v>
      </c>
      <c r="N3644" s="4">
        <v>0.85625000000000007</v>
      </c>
      <c r="O3644" s="4" t="str">
        <f>IF(UBER[Drop Date]="NA","No","yes")</f>
        <v>yes</v>
      </c>
      <c r="P3644" s="4">
        <f t="shared" si="170"/>
        <v>5.0694444442342501E-2</v>
      </c>
      <c r="Q3644" s="27">
        <f>IF(UBER[[Trip duration ]]="","",HOUR(P3644)*60 + MINUTE(P3644))</f>
        <v>73</v>
      </c>
      <c r="R3644" s="27"/>
    </row>
    <row r="3645" spans="1:18" x14ac:dyDescent="0.3">
      <c r="A3645" s="1">
        <v>3658</v>
      </c>
      <c r="B3645" s="1" t="s">
        <v>4</v>
      </c>
      <c r="C3645" s="1">
        <v>215</v>
      </c>
      <c r="D3645" s="1" t="str">
        <f t="shared" si="168"/>
        <v>Yes</v>
      </c>
      <c r="E3645" s="1" t="s">
        <v>5</v>
      </c>
      <c r="F3645" s="2">
        <f>UBER[[#This Row],[Request Date]]+UBER[[#This Row],[Request Time]]</f>
        <v>42564.808333333334</v>
      </c>
      <c r="G3645" s="3">
        <v>42564</v>
      </c>
      <c r="H3645" s="4">
        <v>0.80833333333333324</v>
      </c>
      <c r="I3645" s="27">
        <f>HOUR(UBER[[#This Row],[Request Timestamp]])</f>
        <v>19</v>
      </c>
      <c r="J3645" s="4" t="str">
        <f t="shared" si="169"/>
        <v>Evening</v>
      </c>
      <c r="K3645" s="4" t="str">
        <f>TEXT(UBER[[#This Row],[Request Date]],"dddd")</f>
        <v>Wednesday</v>
      </c>
      <c r="L3645" s="2">
        <f>IF(OR(UBER[Drop Date]="NA", UBER[Drop Time]="NA"), "NA",M3645+N3645)</f>
        <v>42564.838888888888</v>
      </c>
      <c r="M3645" s="3">
        <v>42564</v>
      </c>
      <c r="N3645" s="4">
        <v>0.83888888888888891</v>
      </c>
      <c r="O3645" s="4" t="str">
        <f>IF(UBER[Drop Date]="NA","No","yes")</f>
        <v>yes</v>
      </c>
      <c r="P3645" s="4">
        <f t="shared" si="170"/>
        <v>3.0555555553291924E-2</v>
      </c>
      <c r="Q3645" s="27">
        <f>IF(UBER[[Trip duration ]]="","",HOUR(P3645)*60 + MINUTE(P3645))</f>
        <v>44</v>
      </c>
      <c r="R3645" s="27"/>
    </row>
    <row r="3646" spans="1:18" x14ac:dyDescent="0.3">
      <c r="A3646" s="1">
        <v>3659</v>
      </c>
      <c r="B3646" s="1" t="s">
        <v>4</v>
      </c>
      <c r="C3646" s="1" t="s">
        <v>6</v>
      </c>
      <c r="D3646" s="1" t="str">
        <f t="shared" si="168"/>
        <v>No</v>
      </c>
      <c r="E3646" s="1" t="s">
        <v>7</v>
      </c>
      <c r="F3646" s="2">
        <f>UBER[[#This Row],[Request Date]]+UBER[[#This Row],[Request Time]]</f>
        <v>42564.808333333334</v>
      </c>
      <c r="G3646" s="3">
        <v>42564</v>
      </c>
      <c r="H3646" s="4">
        <v>0.80833333333333324</v>
      </c>
      <c r="I3646" s="27">
        <f>HOUR(UBER[[#This Row],[Request Timestamp]])</f>
        <v>19</v>
      </c>
      <c r="J3646" s="4" t="str">
        <f t="shared" si="169"/>
        <v>Evening</v>
      </c>
      <c r="K3646" s="4" t="str">
        <f>TEXT(UBER[[#This Row],[Request Date]],"dddd")</f>
        <v>Wednesday</v>
      </c>
      <c r="L3646" s="2" t="str">
        <f>IF(OR(UBER[Drop Date]="NA", UBER[Drop Time]="NA"), "NA",M3646+N3646)</f>
        <v>NA</v>
      </c>
      <c r="M3646" s="3" t="s">
        <v>6</v>
      </c>
      <c r="N3646" s="4"/>
      <c r="O3646" s="4" t="str">
        <f>IF(UBER[Drop Date]="NA","No","yes")</f>
        <v>No</v>
      </c>
      <c r="P3646" s="4" t="str">
        <f t="shared" si="170"/>
        <v/>
      </c>
      <c r="Q3646" s="27" t="str">
        <f>IF(UBER[[Trip duration ]]="","",HOUR(P3646)*60 + MINUTE(P3646))</f>
        <v/>
      </c>
      <c r="R3646" s="27"/>
    </row>
    <row r="3647" spans="1:18" x14ac:dyDescent="0.3">
      <c r="A3647" s="1">
        <v>3660</v>
      </c>
      <c r="B3647" s="1" t="s">
        <v>4</v>
      </c>
      <c r="C3647" s="1">
        <v>184</v>
      </c>
      <c r="D3647" s="1" t="str">
        <f t="shared" si="168"/>
        <v>Yes</v>
      </c>
      <c r="E3647" s="1" t="s">
        <v>5</v>
      </c>
      <c r="F3647" s="2">
        <f>UBER[[#This Row],[Request Date]]+UBER[[#This Row],[Request Time]]</f>
        <v>42564.806944444441</v>
      </c>
      <c r="G3647" s="3">
        <v>42564</v>
      </c>
      <c r="H3647" s="4">
        <v>0.80694444444444446</v>
      </c>
      <c r="I3647" s="27">
        <f>HOUR(UBER[[#This Row],[Request Timestamp]])</f>
        <v>19</v>
      </c>
      <c r="J3647" s="4" t="str">
        <f t="shared" si="169"/>
        <v>Evening</v>
      </c>
      <c r="K3647" s="4" t="str">
        <f>TEXT(UBER[[#This Row],[Request Date]],"dddd")</f>
        <v>Wednesday</v>
      </c>
      <c r="L3647" s="2">
        <f>IF(OR(UBER[Drop Date]="NA", UBER[Drop Time]="NA"), "NA",M3647+N3647)</f>
        <v>42564.82708333333</v>
      </c>
      <c r="M3647" s="3">
        <v>42564</v>
      </c>
      <c r="N3647" s="4">
        <v>0.82708333333333339</v>
      </c>
      <c r="O3647" s="4" t="str">
        <f>IF(UBER[Drop Date]="NA","No","yes")</f>
        <v>yes</v>
      </c>
      <c r="P3647" s="4">
        <f t="shared" si="170"/>
        <v>2.0138888889050577E-2</v>
      </c>
      <c r="Q3647" s="27">
        <f>IF(UBER[[Trip duration ]]="","",HOUR(P3647)*60 + MINUTE(P3647))</f>
        <v>29</v>
      </c>
      <c r="R3647" s="27"/>
    </row>
    <row r="3648" spans="1:18" x14ac:dyDescent="0.3">
      <c r="A3648" s="1">
        <v>3661</v>
      </c>
      <c r="B3648" s="1" t="s">
        <v>4</v>
      </c>
      <c r="C3648" s="1">
        <v>185</v>
      </c>
      <c r="D3648" s="1" t="str">
        <f t="shared" si="168"/>
        <v>Yes</v>
      </c>
      <c r="E3648" s="1" t="s">
        <v>9</v>
      </c>
      <c r="F3648" s="2">
        <f>UBER[[#This Row],[Request Date]]+UBER[[#This Row],[Request Time]]</f>
        <v>42564.811111111114</v>
      </c>
      <c r="G3648" s="3">
        <v>42564</v>
      </c>
      <c r="H3648" s="4">
        <v>0.81111111111111101</v>
      </c>
      <c r="I3648" s="27">
        <f>HOUR(UBER[[#This Row],[Request Timestamp]])</f>
        <v>19</v>
      </c>
      <c r="J3648" s="4" t="str">
        <f t="shared" si="169"/>
        <v>Evening</v>
      </c>
      <c r="K3648" s="4" t="str">
        <f>TEXT(UBER[[#This Row],[Request Date]],"dddd")</f>
        <v>Wednesday</v>
      </c>
      <c r="L3648" s="2" t="str">
        <f>IF(OR(UBER[Drop Date]="NA", UBER[Drop Time]="NA"), "NA",M3648+N3648)</f>
        <v>NA</v>
      </c>
      <c r="M3648" s="3" t="s">
        <v>6</v>
      </c>
      <c r="N3648" s="4"/>
      <c r="O3648" s="4" t="str">
        <f>IF(UBER[Drop Date]="NA","No","yes")</f>
        <v>No</v>
      </c>
      <c r="P3648" s="4" t="str">
        <f t="shared" si="170"/>
        <v/>
      </c>
      <c r="Q3648" s="27" t="str">
        <f>IF(UBER[[Trip duration ]]="","",HOUR(P3648)*60 + MINUTE(P3648))</f>
        <v/>
      </c>
      <c r="R3648" s="27"/>
    </row>
    <row r="3649" spans="1:18" x14ac:dyDescent="0.3">
      <c r="A3649" s="1">
        <v>3662</v>
      </c>
      <c r="B3649" s="1" t="s">
        <v>8</v>
      </c>
      <c r="C3649" s="1">
        <v>205</v>
      </c>
      <c r="D3649" s="1" t="str">
        <f t="shared" si="168"/>
        <v>Yes</v>
      </c>
      <c r="E3649" s="1" t="s">
        <v>5</v>
      </c>
      <c r="F3649" s="2">
        <f>UBER[[#This Row],[Request Date]]+UBER[[#This Row],[Request Time]]</f>
        <v>42564.804861111108</v>
      </c>
      <c r="G3649" s="3">
        <v>42564</v>
      </c>
      <c r="H3649" s="4">
        <v>0.80486111111111114</v>
      </c>
      <c r="I3649" s="27">
        <f>HOUR(UBER[[#This Row],[Request Timestamp]])</f>
        <v>19</v>
      </c>
      <c r="J3649" s="4" t="str">
        <f t="shared" si="169"/>
        <v>Evening</v>
      </c>
      <c r="K3649" s="4" t="str">
        <f>TEXT(UBER[[#This Row],[Request Date]],"dddd")</f>
        <v>Wednesday</v>
      </c>
      <c r="L3649" s="2">
        <f>IF(OR(UBER[Drop Date]="NA", UBER[Drop Time]="NA"), "NA",M3649+N3649)</f>
        <v>42564.847222222219</v>
      </c>
      <c r="M3649" s="3">
        <v>42564</v>
      </c>
      <c r="N3649" s="4">
        <v>0.84722222222222221</v>
      </c>
      <c r="O3649" s="4" t="str">
        <f>IF(UBER[Drop Date]="NA","No","yes")</f>
        <v>yes</v>
      </c>
      <c r="P3649" s="4">
        <f t="shared" si="170"/>
        <v>4.2361111110949423E-2</v>
      </c>
      <c r="Q3649" s="27">
        <f>IF(UBER[[Trip duration ]]="","",HOUR(P3649)*60 + MINUTE(P3649))</f>
        <v>61</v>
      </c>
      <c r="R3649" s="27"/>
    </row>
    <row r="3650" spans="1:18" x14ac:dyDescent="0.3">
      <c r="A3650" s="1">
        <v>3663</v>
      </c>
      <c r="B3650" s="1" t="s">
        <v>4</v>
      </c>
      <c r="C3650" s="1" t="s">
        <v>6</v>
      </c>
      <c r="D3650" s="1" t="str">
        <f t="shared" ref="D3650:D3713" si="171">IF(C:C="NA","No","Yes")</f>
        <v>No</v>
      </c>
      <c r="E3650" s="1" t="s">
        <v>7</v>
      </c>
      <c r="F3650" s="2">
        <f>UBER[[#This Row],[Request Date]]+UBER[[#This Row],[Request Time]]</f>
        <v>42564.806944444441</v>
      </c>
      <c r="G3650" s="3">
        <v>42564</v>
      </c>
      <c r="H3650" s="4">
        <v>0.80694444444444446</v>
      </c>
      <c r="I3650" s="27">
        <f>HOUR(UBER[[#This Row],[Request Timestamp]])</f>
        <v>19</v>
      </c>
      <c r="J3650" s="4" t="str">
        <f t="shared" ref="J3650:J3713" si="172">IF(HOUR(H3650)&lt;4,"Late Night",
 IF(HOUR(H3650)&lt;8,"Early Morning",
 IF(HOUR(H3650)&lt;12,"Morning",
 IF(HOUR(H3650)&lt;17,"Afternoon",
 IF(HOUR(H3650)&lt;21,"Evening","Night")))))</f>
        <v>Evening</v>
      </c>
      <c r="K3650" s="4" t="str">
        <f>TEXT(UBER[[#This Row],[Request Date]],"dddd")</f>
        <v>Wednesday</v>
      </c>
      <c r="L3650" s="2" t="str">
        <f>IF(OR(UBER[Drop Date]="NA", UBER[Drop Time]="NA"), "NA",M3650+N3650)</f>
        <v>NA</v>
      </c>
      <c r="M3650" s="3" t="s">
        <v>6</v>
      </c>
      <c r="N3650" s="4"/>
      <c r="O3650" s="4" t="str">
        <f>IF(UBER[Drop Date]="NA","No","yes")</f>
        <v>No</v>
      </c>
      <c r="P3650" s="4" t="str">
        <f t="shared" ref="P3650:P3713" si="173">IF(OR(L3650="NA",F3650="NA"), "", L3650 - F3650)</f>
        <v/>
      </c>
      <c r="Q3650" s="27" t="str">
        <f>IF(UBER[[Trip duration ]]="","",HOUR(P3650)*60 + MINUTE(P3650))</f>
        <v/>
      </c>
      <c r="R3650" s="27"/>
    </row>
    <row r="3651" spans="1:18" x14ac:dyDescent="0.3">
      <c r="A3651" s="1">
        <v>3664</v>
      </c>
      <c r="B3651" s="1" t="s">
        <v>4</v>
      </c>
      <c r="C3651" s="1" t="s">
        <v>6</v>
      </c>
      <c r="D3651" s="1" t="str">
        <f t="shared" si="171"/>
        <v>No</v>
      </c>
      <c r="E3651" s="1" t="s">
        <v>7</v>
      </c>
      <c r="F3651" s="2">
        <f>UBER[[#This Row],[Request Date]]+UBER[[#This Row],[Request Time]]</f>
        <v>42564.806944444441</v>
      </c>
      <c r="G3651" s="3">
        <v>42564</v>
      </c>
      <c r="H3651" s="4">
        <v>0.80694444444444446</v>
      </c>
      <c r="I3651" s="27">
        <f>HOUR(UBER[[#This Row],[Request Timestamp]])</f>
        <v>19</v>
      </c>
      <c r="J3651" s="4" t="str">
        <f t="shared" si="172"/>
        <v>Evening</v>
      </c>
      <c r="K3651" s="4" t="str">
        <f>TEXT(UBER[[#This Row],[Request Date]],"dddd")</f>
        <v>Wednesday</v>
      </c>
      <c r="L3651" s="2" t="str">
        <f>IF(OR(UBER[Drop Date]="NA", UBER[Drop Time]="NA"), "NA",M3651+N3651)</f>
        <v>NA</v>
      </c>
      <c r="M3651" s="3" t="s">
        <v>6</v>
      </c>
      <c r="N3651" s="4"/>
      <c r="O3651" s="4" t="str">
        <f>IF(UBER[Drop Date]="NA","No","yes")</f>
        <v>No</v>
      </c>
      <c r="P3651" s="4" t="str">
        <f t="shared" si="173"/>
        <v/>
      </c>
      <c r="Q3651" s="27" t="str">
        <f>IF(UBER[[Trip duration ]]="","",HOUR(P3651)*60 + MINUTE(P3651))</f>
        <v/>
      </c>
      <c r="R3651" s="27"/>
    </row>
    <row r="3652" spans="1:18" x14ac:dyDescent="0.3">
      <c r="A3652" s="1">
        <v>3665</v>
      </c>
      <c r="B3652" s="1" t="s">
        <v>4</v>
      </c>
      <c r="C3652" s="1" t="s">
        <v>6</v>
      </c>
      <c r="D3652" s="1" t="str">
        <f t="shared" si="171"/>
        <v>No</v>
      </c>
      <c r="E3652" s="1" t="s">
        <v>7</v>
      </c>
      <c r="F3652" s="2">
        <f>UBER[[#This Row],[Request Date]]+UBER[[#This Row],[Request Time]]</f>
        <v>42564.806250000001</v>
      </c>
      <c r="G3652" s="3">
        <v>42564</v>
      </c>
      <c r="H3652" s="4">
        <v>0.80625000000000002</v>
      </c>
      <c r="I3652" s="27">
        <f>HOUR(UBER[[#This Row],[Request Timestamp]])</f>
        <v>19</v>
      </c>
      <c r="J3652" s="4" t="str">
        <f t="shared" si="172"/>
        <v>Evening</v>
      </c>
      <c r="K3652" s="4" t="str">
        <f>TEXT(UBER[[#This Row],[Request Date]],"dddd")</f>
        <v>Wednesday</v>
      </c>
      <c r="L3652" s="2" t="str">
        <f>IF(OR(UBER[Drop Date]="NA", UBER[Drop Time]="NA"), "NA",M3652+N3652)</f>
        <v>NA</v>
      </c>
      <c r="M3652" s="3" t="s">
        <v>6</v>
      </c>
      <c r="N3652" s="4"/>
      <c r="O3652" s="4" t="str">
        <f>IF(UBER[Drop Date]="NA","No","yes")</f>
        <v>No</v>
      </c>
      <c r="P3652" s="4" t="str">
        <f t="shared" si="173"/>
        <v/>
      </c>
      <c r="Q3652" s="27" t="str">
        <f>IF(UBER[[Trip duration ]]="","",HOUR(P3652)*60 + MINUTE(P3652))</f>
        <v/>
      </c>
      <c r="R3652" s="27"/>
    </row>
    <row r="3653" spans="1:18" x14ac:dyDescent="0.3">
      <c r="A3653" s="1">
        <v>3666</v>
      </c>
      <c r="B3653" s="1" t="s">
        <v>8</v>
      </c>
      <c r="C3653" s="1">
        <v>65</v>
      </c>
      <c r="D3653" s="1" t="str">
        <f t="shared" si="171"/>
        <v>Yes</v>
      </c>
      <c r="E3653" s="1" t="s">
        <v>9</v>
      </c>
      <c r="F3653" s="2">
        <f>UBER[[#This Row],[Request Date]]+UBER[[#This Row],[Request Time]]</f>
        <v>42564.809027777781</v>
      </c>
      <c r="G3653" s="3">
        <v>42564</v>
      </c>
      <c r="H3653" s="4">
        <v>0.80902777777777779</v>
      </c>
      <c r="I3653" s="27">
        <f>HOUR(UBER[[#This Row],[Request Timestamp]])</f>
        <v>19</v>
      </c>
      <c r="J3653" s="4" t="str">
        <f t="shared" si="172"/>
        <v>Evening</v>
      </c>
      <c r="K3653" s="4" t="str">
        <f>TEXT(UBER[[#This Row],[Request Date]],"dddd")</f>
        <v>Wednesday</v>
      </c>
      <c r="L3653" s="2" t="str">
        <f>IF(OR(UBER[Drop Date]="NA", UBER[Drop Time]="NA"), "NA",M3653+N3653)</f>
        <v>NA</v>
      </c>
      <c r="M3653" s="3" t="s">
        <v>6</v>
      </c>
      <c r="N3653" s="4"/>
      <c r="O3653" s="4" t="str">
        <f>IF(UBER[Drop Date]="NA","No","yes")</f>
        <v>No</v>
      </c>
      <c r="P3653" s="4" t="str">
        <f t="shared" si="173"/>
        <v/>
      </c>
      <c r="Q3653" s="27" t="str">
        <f>IF(UBER[[Trip duration ]]="","",HOUR(P3653)*60 + MINUTE(P3653))</f>
        <v/>
      </c>
      <c r="R3653" s="27"/>
    </row>
    <row r="3654" spans="1:18" x14ac:dyDescent="0.3">
      <c r="A3654" s="1">
        <v>3667</v>
      </c>
      <c r="B3654" s="1" t="s">
        <v>4</v>
      </c>
      <c r="C3654" s="1">
        <v>153</v>
      </c>
      <c r="D3654" s="1" t="str">
        <f t="shared" si="171"/>
        <v>Yes</v>
      </c>
      <c r="E3654" s="1" t="s">
        <v>5</v>
      </c>
      <c r="F3654" s="2">
        <f>UBER[[#This Row],[Request Date]]+UBER[[#This Row],[Request Time]]</f>
        <v>42564.807638888888</v>
      </c>
      <c r="G3654" s="3">
        <v>42564</v>
      </c>
      <c r="H3654" s="4">
        <v>0.80763888888888891</v>
      </c>
      <c r="I3654" s="27">
        <f>HOUR(UBER[[#This Row],[Request Timestamp]])</f>
        <v>19</v>
      </c>
      <c r="J3654" s="4" t="str">
        <f t="shared" si="172"/>
        <v>Evening</v>
      </c>
      <c r="K3654" s="4" t="str">
        <f>TEXT(UBER[[#This Row],[Request Date]],"dddd")</f>
        <v>Wednesday</v>
      </c>
      <c r="L3654" s="2">
        <f>IF(OR(UBER[Drop Date]="NA", UBER[Drop Time]="NA"), "NA",M3654+N3654)</f>
        <v>42564.84097222222</v>
      </c>
      <c r="M3654" s="3">
        <v>42564</v>
      </c>
      <c r="N3654" s="4">
        <v>0.84097222222222223</v>
      </c>
      <c r="O3654" s="4" t="str">
        <f>IF(UBER[Drop Date]="NA","No","yes")</f>
        <v>yes</v>
      </c>
      <c r="P3654" s="4">
        <f t="shared" si="173"/>
        <v>3.3333333332848269E-2</v>
      </c>
      <c r="Q3654" s="27">
        <f>IF(UBER[[Trip duration ]]="","",HOUR(P3654)*60 + MINUTE(P3654))</f>
        <v>48</v>
      </c>
      <c r="R3654" s="27"/>
    </row>
    <row r="3655" spans="1:18" x14ac:dyDescent="0.3">
      <c r="A3655" s="1">
        <v>3668</v>
      </c>
      <c r="B3655" s="1" t="s">
        <v>4</v>
      </c>
      <c r="C3655" s="1">
        <v>240</v>
      </c>
      <c r="D3655" s="1" t="str">
        <f t="shared" si="171"/>
        <v>Yes</v>
      </c>
      <c r="E3655" s="1" t="s">
        <v>5</v>
      </c>
      <c r="F3655" s="2">
        <f>UBER[[#This Row],[Request Date]]+UBER[[#This Row],[Request Time]]</f>
        <v>42564.80972222222</v>
      </c>
      <c r="G3655" s="3">
        <v>42564</v>
      </c>
      <c r="H3655" s="4">
        <v>0.80972222222222223</v>
      </c>
      <c r="I3655" s="27">
        <f>HOUR(UBER[[#This Row],[Request Timestamp]])</f>
        <v>19</v>
      </c>
      <c r="J3655" s="4" t="str">
        <f t="shared" si="172"/>
        <v>Evening</v>
      </c>
      <c r="K3655" s="4" t="str">
        <f>TEXT(UBER[[#This Row],[Request Date]],"dddd")</f>
        <v>Wednesday</v>
      </c>
      <c r="L3655" s="2">
        <f>IF(OR(UBER[Drop Date]="NA", UBER[Drop Time]="NA"), "NA",M3655+N3655)</f>
        <v>42564.855555555558</v>
      </c>
      <c r="M3655" s="3">
        <v>42564</v>
      </c>
      <c r="N3655" s="4">
        <v>0.85555555555555562</v>
      </c>
      <c r="O3655" s="4" t="str">
        <f>IF(UBER[Drop Date]="NA","No","yes")</f>
        <v>yes</v>
      </c>
      <c r="P3655" s="4">
        <f t="shared" si="173"/>
        <v>4.5833333337213844E-2</v>
      </c>
      <c r="Q3655" s="27">
        <f>IF(UBER[[Trip duration ]]="","",HOUR(P3655)*60 + MINUTE(P3655))</f>
        <v>66</v>
      </c>
      <c r="R3655" s="27"/>
    </row>
    <row r="3656" spans="1:18" x14ac:dyDescent="0.3">
      <c r="A3656" s="1">
        <v>3669</v>
      </c>
      <c r="B3656" s="1" t="s">
        <v>4</v>
      </c>
      <c r="C3656" s="1" t="s">
        <v>6</v>
      </c>
      <c r="D3656" s="1" t="str">
        <f t="shared" si="171"/>
        <v>No</v>
      </c>
      <c r="E3656" s="1" t="s">
        <v>7</v>
      </c>
      <c r="F3656" s="2">
        <f>UBER[[#This Row],[Request Date]]+UBER[[#This Row],[Request Time]]</f>
        <v>42564.809027777781</v>
      </c>
      <c r="G3656" s="3">
        <v>42564</v>
      </c>
      <c r="H3656" s="4">
        <v>0.80902777777777779</v>
      </c>
      <c r="I3656" s="27">
        <f>HOUR(UBER[[#This Row],[Request Timestamp]])</f>
        <v>19</v>
      </c>
      <c r="J3656" s="4" t="str">
        <f t="shared" si="172"/>
        <v>Evening</v>
      </c>
      <c r="K3656" s="4" t="str">
        <f>TEXT(UBER[[#This Row],[Request Date]],"dddd")</f>
        <v>Wednesday</v>
      </c>
      <c r="L3656" s="2" t="str">
        <f>IF(OR(UBER[Drop Date]="NA", UBER[Drop Time]="NA"), "NA",M3656+N3656)</f>
        <v>NA</v>
      </c>
      <c r="M3656" s="3" t="s">
        <v>6</v>
      </c>
      <c r="N3656" s="4"/>
      <c r="O3656" s="4" t="str">
        <f>IF(UBER[Drop Date]="NA","No","yes")</f>
        <v>No</v>
      </c>
      <c r="P3656" s="4" t="str">
        <f t="shared" si="173"/>
        <v/>
      </c>
      <c r="Q3656" s="27" t="str">
        <f>IF(UBER[[Trip duration ]]="","",HOUR(P3656)*60 + MINUTE(P3656))</f>
        <v/>
      </c>
      <c r="R3656" s="27"/>
    </row>
    <row r="3657" spans="1:18" x14ac:dyDescent="0.3">
      <c r="A3657" s="1">
        <v>3670</v>
      </c>
      <c r="B3657" s="1" t="s">
        <v>4</v>
      </c>
      <c r="C3657" s="1" t="s">
        <v>6</v>
      </c>
      <c r="D3657" s="1" t="str">
        <f t="shared" si="171"/>
        <v>No</v>
      </c>
      <c r="E3657" s="1" t="s">
        <v>7</v>
      </c>
      <c r="F3657" s="2">
        <f>UBER[[#This Row],[Request Date]]+UBER[[#This Row],[Request Time]]</f>
        <v>42564.809027777781</v>
      </c>
      <c r="G3657" s="3">
        <v>42564</v>
      </c>
      <c r="H3657" s="4">
        <v>0.80902777777777779</v>
      </c>
      <c r="I3657" s="27">
        <f>HOUR(UBER[[#This Row],[Request Timestamp]])</f>
        <v>19</v>
      </c>
      <c r="J3657" s="4" t="str">
        <f t="shared" si="172"/>
        <v>Evening</v>
      </c>
      <c r="K3657" s="4" t="str">
        <f>TEXT(UBER[[#This Row],[Request Date]],"dddd")</f>
        <v>Wednesday</v>
      </c>
      <c r="L3657" s="2" t="str">
        <f>IF(OR(UBER[Drop Date]="NA", UBER[Drop Time]="NA"), "NA",M3657+N3657)</f>
        <v>NA</v>
      </c>
      <c r="M3657" s="3" t="s">
        <v>6</v>
      </c>
      <c r="N3657" s="4"/>
      <c r="O3657" s="4" t="str">
        <f>IF(UBER[Drop Date]="NA","No","yes")</f>
        <v>No</v>
      </c>
      <c r="P3657" s="4" t="str">
        <f t="shared" si="173"/>
        <v/>
      </c>
      <c r="Q3657" s="27" t="str">
        <f>IF(UBER[[Trip duration ]]="","",HOUR(P3657)*60 + MINUTE(P3657))</f>
        <v/>
      </c>
      <c r="R3657" s="27"/>
    </row>
    <row r="3658" spans="1:18" x14ac:dyDescent="0.3">
      <c r="A3658" s="1">
        <v>3671</v>
      </c>
      <c r="B3658" s="1" t="s">
        <v>4</v>
      </c>
      <c r="C3658" s="1">
        <v>108</v>
      </c>
      <c r="D3658" s="1" t="str">
        <f t="shared" si="171"/>
        <v>Yes</v>
      </c>
      <c r="E3658" s="1" t="s">
        <v>9</v>
      </c>
      <c r="F3658" s="2">
        <f>UBER[[#This Row],[Request Date]]+UBER[[#This Row],[Request Time]]</f>
        <v>42564.811111111114</v>
      </c>
      <c r="G3658" s="3">
        <v>42564</v>
      </c>
      <c r="H3658" s="4">
        <v>0.81111111111111101</v>
      </c>
      <c r="I3658" s="27">
        <f>HOUR(UBER[[#This Row],[Request Timestamp]])</f>
        <v>19</v>
      </c>
      <c r="J3658" s="4" t="str">
        <f t="shared" si="172"/>
        <v>Evening</v>
      </c>
      <c r="K3658" s="4" t="str">
        <f>TEXT(UBER[[#This Row],[Request Date]],"dddd")</f>
        <v>Wednesday</v>
      </c>
      <c r="L3658" s="2" t="str">
        <f>IF(OR(UBER[Drop Date]="NA", UBER[Drop Time]="NA"), "NA",M3658+N3658)</f>
        <v>NA</v>
      </c>
      <c r="M3658" s="3" t="s">
        <v>6</v>
      </c>
      <c r="N3658" s="4"/>
      <c r="O3658" s="4" t="str">
        <f>IF(UBER[Drop Date]="NA","No","yes")</f>
        <v>No</v>
      </c>
      <c r="P3658" s="4" t="str">
        <f t="shared" si="173"/>
        <v/>
      </c>
      <c r="Q3658" s="27" t="str">
        <f>IF(UBER[[Trip duration ]]="","",HOUR(P3658)*60 + MINUTE(P3658))</f>
        <v/>
      </c>
      <c r="R3658" s="27"/>
    </row>
    <row r="3659" spans="1:18" x14ac:dyDescent="0.3">
      <c r="A3659" s="1">
        <v>3672</v>
      </c>
      <c r="B3659" s="1" t="s">
        <v>4</v>
      </c>
      <c r="C3659" s="1">
        <v>60</v>
      </c>
      <c r="D3659" s="1" t="str">
        <f t="shared" si="171"/>
        <v>Yes</v>
      </c>
      <c r="E3659" s="1" t="s">
        <v>5</v>
      </c>
      <c r="F3659" s="2">
        <f>UBER[[#This Row],[Request Date]]+UBER[[#This Row],[Request Time]]</f>
        <v>42564.811111111114</v>
      </c>
      <c r="G3659" s="3">
        <v>42564</v>
      </c>
      <c r="H3659" s="4">
        <v>0.81111111111111101</v>
      </c>
      <c r="I3659" s="27">
        <f>HOUR(UBER[[#This Row],[Request Timestamp]])</f>
        <v>19</v>
      </c>
      <c r="J3659" s="4" t="str">
        <f t="shared" si="172"/>
        <v>Evening</v>
      </c>
      <c r="K3659" s="4" t="str">
        <f>TEXT(UBER[[#This Row],[Request Date]],"dddd")</f>
        <v>Wednesday</v>
      </c>
      <c r="L3659" s="2">
        <f>IF(OR(UBER[Drop Date]="NA", UBER[Drop Time]="NA"), "NA",M3659+N3659)</f>
        <v>42564.856944444444</v>
      </c>
      <c r="M3659" s="3">
        <v>42564</v>
      </c>
      <c r="N3659" s="4">
        <v>0.8569444444444444</v>
      </c>
      <c r="O3659" s="4" t="str">
        <f>IF(UBER[Drop Date]="NA","No","yes")</f>
        <v>yes</v>
      </c>
      <c r="P3659" s="4">
        <f t="shared" si="173"/>
        <v>4.5833333329937886E-2</v>
      </c>
      <c r="Q3659" s="27">
        <f>IF(UBER[[Trip duration ]]="","",HOUR(P3659)*60 + MINUTE(P3659))</f>
        <v>66</v>
      </c>
      <c r="R3659" s="27"/>
    </row>
    <row r="3660" spans="1:18" x14ac:dyDescent="0.3">
      <c r="A3660" s="1">
        <v>3673</v>
      </c>
      <c r="B3660" s="1" t="s">
        <v>4</v>
      </c>
      <c r="C3660" s="1" t="s">
        <v>6</v>
      </c>
      <c r="D3660" s="1" t="str">
        <f t="shared" si="171"/>
        <v>No</v>
      </c>
      <c r="E3660" s="1" t="s">
        <v>7</v>
      </c>
      <c r="F3660" s="2">
        <f>UBER[[#This Row],[Request Date]]+UBER[[#This Row],[Request Time]]</f>
        <v>42564.815972222219</v>
      </c>
      <c r="G3660" s="3">
        <v>42564</v>
      </c>
      <c r="H3660" s="4">
        <v>0.81597222222222221</v>
      </c>
      <c r="I3660" s="27">
        <f>HOUR(UBER[[#This Row],[Request Timestamp]])</f>
        <v>19</v>
      </c>
      <c r="J3660" s="4" t="str">
        <f t="shared" si="172"/>
        <v>Evening</v>
      </c>
      <c r="K3660" s="4" t="str">
        <f>TEXT(UBER[[#This Row],[Request Date]],"dddd")</f>
        <v>Wednesday</v>
      </c>
      <c r="L3660" s="2" t="str">
        <f>IF(OR(UBER[Drop Date]="NA", UBER[Drop Time]="NA"), "NA",M3660+N3660)</f>
        <v>NA</v>
      </c>
      <c r="M3660" s="3" t="s">
        <v>6</v>
      </c>
      <c r="N3660" s="4"/>
      <c r="O3660" s="4" t="str">
        <f>IF(UBER[Drop Date]="NA","No","yes")</f>
        <v>No</v>
      </c>
      <c r="P3660" s="4" t="str">
        <f t="shared" si="173"/>
        <v/>
      </c>
      <c r="Q3660" s="27" t="str">
        <f>IF(UBER[[Trip duration ]]="","",HOUR(P3660)*60 + MINUTE(P3660))</f>
        <v/>
      </c>
      <c r="R3660" s="27"/>
    </row>
    <row r="3661" spans="1:18" x14ac:dyDescent="0.3">
      <c r="A3661" s="1">
        <v>3674</v>
      </c>
      <c r="B3661" s="1" t="s">
        <v>4</v>
      </c>
      <c r="C3661" s="1" t="s">
        <v>6</v>
      </c>
      <c r="D3661" s="1" t="str">
        <f t="shared" si="171"/>
        <v>No</v>
      </c>
      <c r="E3661" s="1" t="s">
        <v>7</v>
      </c>
      <c r="F3661" s="2">
        <f>UBER[[#This Row],[Request Date]]+UBER[[#This Row],[Request Time]]</f>
        <v>42564.813194444447</v>
      </c>
      <c r="G3661" s="3">
        <v>42564</v>
      </c>
      <c r="H3661" s="4">
        <v>0.81319444444444444</v>
      </c>
      <c r="I3661" s="27">
        <f>HOUR(UBER[[#This Row],[Request Timestamp]])</f>
        <v>19</v>
      </c>
      <c r="J3661" s="4" t="str">
        <f t="shared" si="172"/>
        <v>Evening</v>
      </c>
      <c r="K3661" s="4" t="str">
        <f>TEXT(UBER[[#This Row],[Request Date]],"dddd")</f>
        <v>Wednesday</v>
      </c>
      <c r="L3661" s="2" t="str">
        <f>IF(OR(UBER[Drop Date]="NA", UBER[Drop Time]="NA"), "NA",M3661+N3661)</f>
        <v>NA</v>
      </c>
      <c r="M3661" s="3" t="s">
        <v>6</v>
      </c>
      <c r="N3661" s="4"/>
      <c r="O3661" s="4" t="str">
        <f>IF(UBER[Drop Date]="NA","No","yes")</f>
        <v>No</v>
      </c>
      <c r="P3661" s="4" t="str">
        <f t="shared" si="173"/>
        <v/>
      </c>
      <c r="Q3661" s="27" t="str">
        <f>IF(UBER[[Trip duration ]]="","",HOUR(P3661)*60 + MINUTE(P3661))</f>
        <v/>
      </c>
      <c r="R3661" s="27"/>
    </row>
    <row r="3662" spans="1:18" x14ac:dyDescent="0.3">
      <c r="A3662" s="1">
        <v>3675</v>
      </c>
      <c r="B3662" s="1" t="s">
        <v>4</v>
      </c>
      <c r="C3662" s="1" t="s">
        <v>6</v>
      </c>
      <c r="D3662" s="1" t="str">
        <f t="shared" si="171"/>
        <v>No</v>
      </c>
      <c r="E3662" s="1" t="s">
        <v>7</v>
      </c>
      <c r="F3662" s="2">
        <f>UBER[[#This Row],[Request Date]]+UBER[[#This Row],[Request Time]]</f>
        <v>42564.809027777781</v>
      </c>
      <c r="G3662" s="3">
        <v>42564</v>
      </c>
      <c r="H3662" s="4">
        <v>0.80902777777777779</v>
      </c>
      <c r="I3662" s="27">
        <f>HOUR(UBER[[#This Row],[Request Timestamp]])</f>
        <v>19</v>
      </c>
      <c r="J3662" s="4" t="str">
        <f t="shared" si="172"/>
        <v>Evening</v>
      </c>
      <c r="K3662" s="4" t="str">
        <f>TEXT(UBER[[#This Row],[Request Date]],"dddd")</f>
        <v>Wednesday</v>
      </c>
      <c r="L3662" s="2" t="str">
        <f>IF(OR(UBER[Drop Date]="NA", UBER[Drop Time]="NA"), "NA",M3662+N3662)</f>
        <v>NA</v>
      </c>
      <c r="M3662" s="3" t="s">
        <v>6</v>
      </c>
      <c r="N3662" s="4"/>
      <c r="O3662" s="4" t="str">
        <f>IF(UBER[Drop Date]="NA","No","yes")</f>
        <v>No</v>
      </c>
      <c r="P3662" s="4" t="str">
        <f t="shared" si="173"/>
        <v/>
      </c>
      <c r="Q3662" s="27" t="str">
        <f>IF(UBER[[Trip duration ]]="","",HOUR(P3662)*60 + MINUTE(P3662))</f>
        <v/>
      </c>
      <c r="R3662" s="27"/>
    </row>
    <row r="3663" spans="1:18" x14ac:dyDescent="0.3">
      <c r="A3663" s="1">
        <v>3676</v>
      </c>
      <c r="B3663" s="1" t="s">
        <v>8</v>
      </c>
      <c r="C3663" s="1">
        <v>297</v>
      </c>
      <c r="D3663" s="1" t="str">
        <f t="shared" si="171"/>
        <v>Yes</v>
      </c>
      <c r="E3663" s="1" t="s">
        <v>5</v>
      </c>
      <c r="F3663" s="2">
        <f>UBER[[#This Row],[Request Date]]+UBER[[#This Row],[Request Time]]</f>
        <v>42564.811111111114</v>
      </c>
      <c r="G3663" s="3">
        <v>42564</v>
      </c>
      <c r="H3663" s="4">
        <v>0.81111111111111101</v>
      </c>
      <c r="I3663" s="27">
        <f>HOUR(UBER[[#This Row],[Request Timestamp]])</f>
        <v>19</v>
      </c>
      <c r="J3663" s="4" t="str">
        <f t="shared" si="172"/>
        <v>Evening</v>
      </c>
      <c r="K3663" s="4" t="str">
        <f>TEXT(UBER[[#This Row],[Request Date]],"dddd")</f>
        <v>Wednesday</v>
      </c>
      <c r="L3663" s="2">
        <f>IF(OR(UBER[Drop Date]="NA", UBER[Drop Time]="NA"), "NA",M3663+N3663)</f>
        <v>42564.854166666664</v>
      </c>
      <c r="M3663" s="3">
        <v>42564</v>
      </c>
      <c r="N3663" s="4">
        <v>0.85416666666666663</v>
      </c>
      <c r="O3663" s="4" t="str">
        <f>IF(UBER[Drop Date]="NA","No","yes")</f>
        <v>yes</v>
      </c>
      <c r="P3663" s="4">
        <f t="shared" si="173"/>
        <v>4.3055555550381541E-2</v>
      </c>
      <c r="Q3663" s="27">
        <f>IF(UBER[[Trip duration ]]="","",HOUR(P3663)*60 + MINUTE(P3663))</f>
        <v>62</v>
      </c>
      <c r="R3663" s="27"/>
    </row>
    <row r="3664" spans="1:18" x14ac:dyDescent="0.3">
      <c r="A3664" s="1">
        <v>3677</v>
      </c>
      <c r="B3664" s="1" t="s">
        <v>4</v>
      </c>
      <c r="C3664" s="1" t="s">
        <v>6</v>
      </c>
      <c r="D3664" s="1" t="str">
        <f t="shared" si="171"/>
        <v>No</v>
      </c>
      <c r="E3664" s="1" t="s">
        <v>7</v>
      </c>
      <c r="F3664" s="2">
        <f>UBER[[#This Row],[Request Date]]+UBER[[#This Row],[Request Time]]</f>
        <v>42564.808333333334</v>
      </c>
      <c r="G3664" s="3">
        <v>42564</v>
      </c>
      <c r="H3664" s="4">
        <v>0.80833333333333324</v>
      </c>
      <c r="I3664" s="27">
        <f>HOUR(UBER[[#This Row],[Request Timestamp]])</f>
        <v>19</v>
      </c>
      <c r="J3664" s="4" t="str">
        <f t="shared" si="172"/>
        <v>Evening</v>
      </c>
      <c r="K3664" s="4" t="str">
        <f>TEXT(UBER[[#This Row],[Request Date]],"dddd")</f>
        <v>Wednesday</v>
      </c>
      <c r="L3664" s="2" t="str">
        <f>IF(OR(UBER[Drop Date]="NA", UBER[Drop Time]="NA"), "NA",M3664+N3664)</f>
        <v>NA</v>
      </c>
      <c r="M3664" s="3" t="s">
        <v>6</v>
      </c>
      <c r="N3664" s="4"/>
      <c r="O3664" s="4" t="str">
        <f>IF(UBER[Drop Date]="NA","No","yes")</f>
        <v>No</v>
      </c>
      <c r="P3664" s="4" t="str">
        <f t="shared" si="173"/>
        <v/>
      </c>
      <c r="Q3664" s="27" t="str">
        <f>IF(UBER[[Trip duration ]]="","",HOUR(P3664)*60 + MINUTE(P3664))</f>
        <v/>
      </c>
      <c r="R3664" s="27"/>
    </row>
    <row r="3665" spans="1:18" x14ac:dyDescent="0.3">
      <c r="A3665" s="1">
        <v>3678</v>
      </c>
      <c r="B3665" s="1" t="s">
        <v>4</v>
      </c>
      <c r="C3665" s="1" t="s">
        <v>6</v>
      </c>
      <c r="D3665" s="1" t="str">
        <f t="shared" si="171"/>
        <v>No</v>
      </c>
      <c r="E3665" s="1" t="s">
        <v>7</v>
      </c>
      <c r="F3665" s="2">
        <f>UBER[[#This Row],[Request Date]]+UBER[[#This Row],[Request Time]]</f>
        <v>42564.814583333333</v>
      </c>
      <c r="G3665" s="3">
        <v>42564</v>
      </c>
      <c r="H3665" s="4">
        <v>0.81458333333333333</v>
      </c>
      <c r="I3665" s="27">
        <f>HOUR(UBER[[#This Row],[Request Timestamp]])</f>
        <v>19</v>
      </c>
      <c r="J3665" s="4" t="str">
        <f t="shared" si="172"/>
        <v>Evening</v>
      </c>
      <c r="K3665" s="4" t="str">
        <f>TEXT(UBER[[#This Row],[Request Date]],"dddd")</f>
        <v>Wednesday</v>
      </c>
      <c r="L3665" s="2" t="str">
        <f>IF(OR(UBER[Drop Date]="NA", UBER[Drop Time]="NA"), "NA",M3665+N3665)</f>
        <v>NA</v>
      </c>
      <c r="M3665" s="3" t="s">
        <v>6</v>
      </c>
      <c r="N3665" s="4"/>
      <c r="O3665" s="4" t="str">
        <f>IF(UBER[Drop Date]="NA","No","yes")</f>
        <v>No</v>
      </c>
      <c r="P3665" s="4" t="str">
        <f t="shared" si="173"/>
        <v/>
      </c>
      <c r="Q3665" s="27" t="str">
        <f>IF(UBER[[Trip duration ]]="","",HOUR(P3665)*60 + MINUTE(P3665))</f>
        <v/>
      </c>
      <c r="R3665" s="27"/>
    </row>
    <row r="3666" spans="1:18" x14ac:dyDescent="0.3">
      <c r="A3666" s="1">
        <v>3679</v>
      </c>
      <c r="B3666" s="1" t="s">
        <v>4</v>
      </c>
      <c r="C3666" s="1">
        <v>255</v>
      </c>
      <c r="D3666" s="1" t="str">
        <f t="shared" si="171"/>
        <v>Yes</v>
      </c>
      <c r="E3666" s="1" t="s">
        <v>5</v>
      </c>
      <c r="F3666" s="2">
        <f>UBER[[#This Row],[Request Date]]+UBER[[#This Row],[Request Time]]</f>
        <v>42564.8125</v>
      </c>
      <c r="G3666" s="3">
        <v>42564</v>
      </c>
      <c r="H3666" s="4">
        <v>0.8125</v>
      </c>
      <c r="I3666" s="27">
        <f>HOUR(UBER[[#This Row],[Request Timestamp]])</f>
        <v>19</v>
      </c>
      <c r="J3666" s="4" t="str">
        <f t="shared" si="172"/>
        <v>Evening</v>
      </c>
      <c r="K3666" s="4" t="str">
        <f>TEXT(UBER[[#This Row],[Request Date]],"dddd")</f>
        <v>Wednesday</v>
      </c>
      <c r="L3666" s="2">
        <f>IF(OR(UBER[Drop Date]="NA", UBER[Drop Time]="NA"), "NA",M3666+N3666)</f>
        <v>42564.841666666667</v>
      </c>
      <c r="M3666" s="3">
        <v>42564</v>
      </c>
      <c r="N3666" s="4">
        <v>0.84166666666666667</v>
      </c>
      <c r="O3666" s="4" t="str">
        <f>IF(UBER[Drop Date]="NA","No","yes")</f>
        <v>yes</v>
      </c>
      <c r="P3666" s="4">
        <f t="shared" si="173"/>
        <v>2.9166666667151731E-2</v>
      </c>
      <c r="Q3666" s="27">
        <f>IF(UBER[[Trip duration ]]="","",HOUR(P3666)*60 + MINUTE(P3666))</f>
        <v>42</v>
      </c>
      <c r="R3666" s="27"/>
    </row>
    <row r="3667" spans="1:18" x14ac:dyDescent="0.3">
      <c r="A3667" s="1">
        <v>3680</v>
      </c>
      <c r="B3667" s="1" t="s">
        <v>4</v>
      </c>
      <c r="C3667" s="1" t="s">
        <v>6</v>
      </c>
      <c r="D3667" s="1" t="str">
        <f t="shared" si="171"/>
        <v>No</v>
      </c>
      <c r="E3667" s="1" t="s">
        <v>7</v>
      </c>
      <c r="F3667" s="2">
        <f>UBER[[#This Row],[Request Date]]+UBER[[#This Row],[Request Time]]</f>
        <v>42564.819444444445</v>
      </c>
      <c r="G3667" s="3">
        <v>42564</v>
      </c>
      <c r="H3667" s="4">
        <v>0.81944444444444453</v>
      </c>
      <c r="I3667" s="27">
        <f>HOUR(UBER[[#This Row],[Request Timestamp]])</f>
        <v>19</v>
      </c>
      <c r="J3667" s="4" t="str">
        <f t="shared" si="172"/>
        <v>Evening</v>
      </c>
      <c r="K3667" s="4" t="str">
        <f>TEXT(UBER[[#This Row],[Request Date]],"dddd")</f>
        <v>Wednesday</v>
      </c>
      <c r="L3667" s="2" t="str">
        <f>IF(OR(UBER[Drop Date]="NA", UBER[Drop Time]="NA"), "NA",M3667+N3667)</f>
        <v>NA</v>
      </c>
      <c r="M3667" s="3" t="s">
        <v>6</v>
      </c>
      <c r="N3667" s="4"/>
      <c r="O3667" s="4" t="str">
        <f>IF(UBER[Drop Date]="NA","No","yes")</f>
        <v>No</v>
      </c>
      <c r="P3667" s="4" t="str">
        <f t="shared" si="173"/>
        <v/>
      </c>
      <c r="Q3667" s="27" t="str">
        <f>IF(UBER[[Trip duration ]]="","",HOUR(P3667)*60 + MINUTE(P3667))</f>
        <v/>
      </c>
      <c r="R3667" s="27"/>
    </row>
    <row r="3668" spans="1:18" x14ac:dyDescent="0.3">
      <c r="A3668" s="1">
        <v>3681</v>
      </c>
      <c r="B3668" s="1" t="s">
        <v>4</v>
      </c>
      <c r="C3668" s="1">
        <v>289</v>
      </c>
      <c r="D3668" s="1" t="str">
        <f t="shared" si="171"/>
        <v>Yes</v>
      </c>
      <c r="E3668" s="1" t="s">
        <v>5</v>
      </c>
      <c r="F3668" s="2">
        <f>UBER[[#This Row],[Request Date]]+UBER[[#This Row],[Request Time]]</f>
        <v>42564.813194444447</v>
      </c>
      <c r="G3668" s="3">
        <v>42564</v>
      </c>
      <c r="H3668" s="4">
        <v>0.81319444444444444</v>
      </c>
      <c r="I3668" s="27">
        <f>HOUR(UBER[[#This Row],[Request Timestamp]])</f>
        <v>19</v>
      </c>
      <c r="J3668" s="4" t="str">
        <f t="shared" si="172"/>
        <v>Evening</v>
      </c>
      <c r="K3668" s="4" t="str">
        <f>TEXT(UBER[[#This Row],[Request Date]],"dddd")</f>
        <v>Wednesday</v>
      </c>
      <c r="L3668" s="2">
        <f>IF(OR(UBER[Drop Date]="NA", UBER[Drop Time]="NA"), "NA",M3668+N3668)</f>
        <v>42564.854861111111</v>
      </c>
      <c r="M3668" s="3">
        <v>42564</v>
      </c>
      <c r="N3668" s="4">
        <v>0.85486111111111107</v>
      </c>
      <c r="O3668" s="4" t="str">
        <f>IF(UBER[Drop Date]="NA","No","yes")</f>
        <v>yes</v>
      </c>
      <c r="P3668" s="4">
        <f t="shared" si="173"/>
        <v>4.1666666664241347E-2</v>
      </c>
      <c r="Q3668" s="27">
        <f>IF(UBER[[Trip duration ]]="","",HOUR(P3668)*60 + MINUTE(P3668))</f>
        <v>60</v>
      </c>
      <c r="R3668" s="27"/>
    </row>
    <row r="3669" spans="1:18" x14ac:dyDescent="0.3">
      <c r="A3669" s="1">
        <v>3682</v>
      </c>
      <c r="B3669" s="1" t="s">
        <v>4</v>
      </c>
      <c r="C3669" s="1" t="s">
        <v>6</v>
      </c>
      <c r="D3669" s="1" t="str">
        <f t="shared" si="171"/>
        <v>No</v>
      </c>
      <c r="E3669" s="1" t="s">
        <v>7</v>
      </c>
      <c r="F3669" s="2">
        <f>UBER[[#This Row],[Request Date]]+UBER[[#This Row],[Request Time]]</f>
        <v>42564.813194444447</v>
      </c>
      <c r="G3669" s="3">
        <v>42564</v>
      </c>
      <c r="H3669" s="4">
        <v>0.81319444444444444</v>
      </c>
      <c r="I3669" s="27">
        <f>HOUR(UBER[[#This Row],[Request Timestamp]])</f>
        <v>19</v>
      </c>
      <c r="J3669" s="4" t="str">
        <f t="shared" si="172"/>
        <v>Evening</v>
      </c>
      <c r="K3669" s="4" t="str">
        <f>TEXT(UBER[[#This Row],[Request Date]],"dddd")</f>
        <v>Wednesday</v>
      </c>
      <c r="L3669" s="2" t="str">
        <f>IF(OR(UBER[Drop Date]="NA", UBER[Drop Time]="NA"), "NA",M3669+N3669)</f>
        <v>NA</v>
      </c>
      <c r="M3669" s="3" t="s">
        <v>6</v>
      </c>
      <c r="N3669" s="4"/>
      <c r="O3669" s="4" t="str">
        <f>IF(UBER[Drop Date]="NA","No","yes")</f>
        <v>No</v>
      </c>
      <c r="P3669" s="4" t="str">
        <f t="shared" si="173"/>
        <v/>
      </c>
      <c r="Q3669" s="27" t="str">
        <f>IF(UBER[[Trip duration ]]="","",HOUR(P3669)*60 + MINUTE(P3669))</f>
        <v/>
      </c>
      <c r="R3669" s="27"/>
    </row>
    <row r="3670" spans="1:18" x14ac:dyDescent="0.3">
      <c r="A3670" s="1">
        <v>3683</v>
      </c>
      <c r="B3670" s="1" t="s">
        <v>4</v>
      </c>
      <c r="C3670" s="1" t="s">
        <v>6</v>
      </c>
      <c r="D3670" s="1" t="str">
        <f t="shared" si="171"/>
        <v>No</v>
      </c>
      <c r="E3670" s="1" t="s">
        <v>7</v>
      </c>
      <c r="F3670" s="2">
        <f>UBER[[#This Row],[Request Date]]+UBER[[#This Row],[Request Time]]</f>
        <v>42564.816666666666</v>
      </c>
      <c r="G3670" s="3">
        <v>42564</v>
      </c>
      <c r="H3670" s="4">
        <v>0.81666666666666676</v>
      </c>
      <c r="I3670" s="27">
        <f>HOUR(UBER[[#This Row],[Request Timestamp]])</f>
        <v>19</v>
      </c>
      <c r="J3670" s="4" t="str">
        <f t="shared" si="172"/>
        <v>Evening</v>
      </c>
      <c r="K3670" s="4" t="str">
        <f>TEXT(UBER[[#This Row],[Request Date]],"dddd")</f>
        <v>Wednesday</v>
      </c>
      <c r="L3670" s="2" t="str">
        <f>IF(OR(UBER[Drop Date]="NA", UBER[Drop Time]="NA"), "NA",M3670+N3670)</f>
        <v>NA</v>
      </c>
      <c r="M3670" s="3" t="s">
        <v>6</v>
      </c>
      <c r="N3670" s="4"/>
      <c r="O3670" s="4" t="str">
        <f>IF(UBER[Drop Date]="NA","No","yes")</f>
        <v>No</v>
      </c>
      <c r="P3670" s="4" t="str">
        <f t="shared" si="173"/>
        <v/>
      </c>
      <c r="Q3670" s="27" t="str">
        <f>IF(UBER[[Trip duration ]]="","",HOUR(P3670)*60 + MINUTE(P3670))</f>
        <v/>
      </c>
      <c r="R3670" s="27"/>
    </row>
    <row r="3671" spans="1:18" x14ac:dyDescent="0.3">
      <c r="A3671" s="1">
        <v>3684</v>
      </c>
      <c r="B3671" s="1" t="s">
        <v>4</v>
      </c>
      <c r="C3671" s="1" t="s">
        <v>6</v>
      </c>
      <c r="D3671" s="1" t="str">
        <f t="shared" si="171"/>
        <v>No</v>
      </c>
      <c r="E3671" s="1" t="s">
        <v>7</v>
      </c>
      <c r="F3671" s="2">
        <f>UBER[[#This Row],[Request Date]]+UBER[[#This Row],[Request Time]]</f>
        <v>42564.818055555559</v>
      </c>
      <c r="G3671" s="3">
        <v>42564</v>
      </c>
      <c r="H3671" s="4">
        <v>0.81805555555555554</v>
      </c>
      <c r="I3671" s="27">
        <f>HOUR(UBER[[#This Row],[Request Timestamp]])</f>
        <v>19</v>
      </c>
      <c r="J3671" s="4" t="str">
        <f t="shared" si="172"/>
        <v>Evening</v>
      </c>
      <c r="K3671" s="4" t="str">
        <f>TEXT(UBER[[#This Row],[Request Date]],"dddd")</f>
        <v>Wednesday</v>
      </c>
      <c r="L3671" s="2" t="str">
        <f>IF(OR(UBER[Drop Date]="NA", UBER[Drop Time]="NA"), "NA",M3671+N3671)</f>
        <v>NA</v>
      </c>
      <c r="M3671" s="3" t="s">
        <v>6</v>
      </c>
      <c r="N3671" s="4"/>
      <c r="O3671" s="4" t="str">
        <f>IF(UBER[Drop Date]="NA","No","yes")</f>
        <v>No</v>
      </c>
      <c r="P3671" s="4" t="str">
        <f t="shared" si="173"/>
        <v/>
      </c>
      <c r="Q3671" s="27" t="str">
        <f>IF(UBER[[Trip duration ]]="","",HOUR(P3671)*60 + MINUTE(P3671))</f>
        <v/>
      </c>
      <c r="R3671" s="27"/>
    </row>
    <row r="3672" spans="1:18" x14ac:dyDescent="0.3">
      <c r="A3672" s="1">
        <v>3685</v>
      </c>
      <c r="B3672" s="1" t="s">
        <v>4</v>
      </c>
      <c r="C3672" s="1" t="s">
        <v>6</v>
      </c>
      <c r="D3672" s="1" t="str">
        <f t="shared" si="171"/>
        <v>No</v>
      </c>
      <c r="E3672" s="1" t="s">
        <v>7</v>
      </c>
      <c r="F3672" s="2">
        <f>UBER[[#This Row],[Request Date]]+UBER[[#This Row],[Request Time]]</f>
        <v>42564.817361111112</v>
      </c>
      <c r="G3672" s="3">
        <v>42564</v>
      </c>
      <c r="H3672" s="4">
        <v>0.81736111111111109</v>
      </c>
      <c r="I3672" s="27">
        <f>HOUR(UBER[[#This Row],[Request Timestamp]])</f>
        <v>19</v>
      </c>
      <c r="J3672" s="4" t="str">
        <f t="shared" si="172"/>
        <v>Evening</v>
      </c>
      <c r="K3672" s="4" t="str">
        <f>TEXT(UBER[[#This Row],[Request Date]],"dddd")</f>
        <v>Wednesday</v>
      </c>
      <c r="L3672" s="2" t="str">
        <f>IF(OR(UBER[Drop Date]="NA", UBER[Drop Time]="NA"), "NA",M3672+N3672)</f>
        <v>NA</v>
      </c>
      <c r="M3672" s="3" t="s">
        <v>6</v>
      </c>
      <c r="N3672" s="4"/>
      <c r="O3672" s="4" t="str">
        <f>IF(UBER[Drop Date]="NA","No","yes")</f>
        <v>No</v>
      </c>
      <c r="P3672" s="4" t="str">
        <f t="shared" si="173"/>
        <v/>
      </c>
      <c r="Q3672" s="27" t="str">
        <f>IF(UBER[[Trip duration ]]="","",HOUR(P3672)*60 + MINUTE(P3672))</f>
        <v/>
      </c>
      <c r="R3672" s="27"/>
    </row>
    <row r="3673" spans="1:18" x14ac:dyDescent="0.3">
      <c r="A3673" s="1">
        <v>3686</v>
      </c>
      <c r="B3673" s="1" t="s">
        <v>8</v>
      </c>
      <c r="C3673" s="1">
        <v>32</v>
      </c>
      <c r="D3673" s="1" t="str">
        <f t="shared" si="171"/>
        <v>Yes</v>
      </c>
      <c r="E3673" s="1" t="s">
        <v>5</v>
      </c>
      <c r="F3673" s="2">
        <f>UBER[[#This Row],[Request Date]]+UBER[[#This Row],[Request Time]]</f>
        <v>42564.814583333333</v>
      </c>
      <c r="G3673" s="3">
        <v>42564</v>
      </c>
      <c r="H3673" s="4">
        <v>0.81458333333333333</v>
      </c>
      <c r="I3673" s="27">
        <f>HOUR(UBER[[#This Row],[Request Timestamp]])</f>
        <v>19</v>
      </c>
      <c r="J3673" s="4" t="str">
        <f t="shared" si="172"/>
        <v>Evening</v>
      </c>
      <c r="K3673" s="4" t="str">
        <f>TEXT(UBER[[#This Row],[Request Date]],"dddd")</f>
        <v>Wednesday</v>
      </c>
      <c r="L3673" s="2">
        <f>IF(OR(UBER[Drop Date]="NA", UBER[Drop Time]="NA"), "NA",M3673+N3673)</f>
        <v>42564.856944444444</v>
      </c>
      <c r="M3673" s="3">
        <v>42564</v>
      </c>
      <c r="N3673" s="4">
        <v>0.8569444444444444</v>
      </c>
      <c r="O3673" s="4" t="str">
        <f>IF(UBER[Drop Date]="NA","No","yes")</f>
        <v>yes</v>
      </c>
      <c r="P3673" s="4">
        <f t="shared" si="173"/>
        <v>4.2361111110949423E-2</v>
      </c>
      <c r="Q3673" s="27">
        <f>IF(UBER[[Trip duration ]]="","",HOUR(P3673)*60 + MINUTE(P3673))</f>
        <v>61</v>
      </c>
      <c r="R3673" s="27"/>
    </row>
    <row r="3674" spans="1:18" x14ac:dyDescent="0.3">
      <c r="A3674" s="1">
        <v>3687</v>
      </c>
      <c r="B3674" s="1" t="s">
        <v>4</v>
      </c>
      <c r="C3674" s="1" t="s">
        <v>6</v>
      </c>
      <c r="D3674" s="1" t="str">
        <f t="shared" si="171"/>
        <v>No</v>
      </c>
      <c r="E3674" s="1" t="s">
        <v>7</v>
      </c>
      <c r="F3674" s="2">
        <f>UBER[[#This Row],[Request Date]]+UBER[[#This Row],[Request Time]]</f>
        <v>42564.815972222219</v>
      </c>
      <c r="G3674" s="3">
        <v>42564</v>
      </c>
      <c r="H3674" s="4">
        <v>0.81597222222222221</v>
      </c>
      <c r="I3674" s="27">
        <f>HOUR(UBER[[#This Row],[Request Timestamp]])</f>
        <v>19</v>
      </c>
      <c r="J3674" s="4" t="str">
        <f t="shared" si="172"/>
        <v>Evening</v>
      </c>
      <c r="K3674" s="4" t="str">
        <f>TEXT(UBER[[#This Row],[Request Date]],"dddd")</f>
        <v>Wednesday</v>
      </c>
      <c r="L3674" s="2" t="str">
        <f>IF(OR(UBER[Drop Date]="NA", UBER[Drop Time]="NA"), "NA",M3674+N3674)</f>
        <v>NA</v>
      </c>
      <c r="M3674" s="3" t="s">
        <v>6</v>
      </c>
      <c r="N3674" s="4"/>
      <c r="O3674" s="4" t="str">
        <f>IF(UBER[Drop Date]="NA","No","yes")</f>
        <v>No</v>
      </c>
      <c r="P3674" s="4" t="str">
        <f t="shared" si="173"/>
        <v/>
      </c>
      <c r="Q3674" s="27" t="str">
        <f>IF(UBER[[Trip duration ]]="","",HOUR(P3674)*60 + MINUTE(P3674))</f>
        <v/>
      </c>
      <c r="R3674" s="27"/>
    </row>
    <row r="3675" spans="1:18" x14ac:dyDescent="0.3">
      <c r="A3675" s="1">
        <v>3688</v>
      </c>
      <c r="B3675" s="1" t="s">
        <v>8</v>
      </c>
      <c r="C3675" s="1">
        <v>40</v>
      </c>
      <c r="D3675" s="1" t="str">
        <f t="shared" si="171"/>
        <v>Yes</v>
      </c>
      <c r="E3675" s="1" t="s">
        <v>5</v>
      </c>
      <c r="F3675" s="2">
        <f>UBER[[#This Row],[Request Date]]+UBER[[#This Row],[Request Time]]</f>
        <v>42564.818749999999</v>
      </c>
      <c r="G3675" s="3">
        <v>42564</v>
      </c>
      <c r="H3675" s="4">
        <v>0.81874999999999998</v>
      </c>
      <c r="I3675" s="27">
        <f>HOUR(UBER[[#This Row],[Request Timestamp]])</f>
        <v>19</v>
      </c>
      <c r="J3675" s="4" t="str">
        <f t="shared" si="172"/>
        <v>Evening</v>
      </c>
      <c r="K3675" s="4" t="str">
        <f>TEXT(UBER[[#This Row],[Request Date]],"dddd")</f>
        <v>Wednesday</v>
      </c>
      <c r="L3675" s="2">
        <f>IF(OR(UBER[Drop Date]="NA", UBER[Drop Time]="NA"), "NA",M3675+N3675)</f>
        <v>42564.861111111109</v>
      </c>
      <c r="M3675" s="3">
        <v>42564</v>
      </c>
      <c r="N3675" s="4">
        <v>0.86111111111111116</v>
      </c>
      <c r="O3675" s="4" t="str">
        <f>IF(UBER[Drop Date]="NA","No","yes")</f>
        <v>yes</v>
      </c>
      <c r="P3675" s="4">
        <f t="shared" si="173"/>
        <v>4.2361111110949423E-2</v>
      </c>
      <c r="Q3675" s="27">
        <f>IF(UBER[[Trip duration ]]="","",HOUR(P3675)*60 + MINUTE(P3675))</f>
        <v>61</v>
      </c>
      <c r="R3675" s="27"/>
    </row>
    <row r="3676" spans="1:18" x14ac:dyDescent="0.3">
      <c r="A3676" s="1">
        <v>3689</v>
      </c>
      <c r="B3676" s="1" t="s">
        <v>4</v>
      </c>
      <c r="C3676" s="1" t="s">
        <v>6</v>
      </c>
      <c r="D3676" s="1" t="str">
        <f t="shared" si="171"/>
        <v>No</v>
      </c>
      <c r="E3676" s="1" t="s">
        <v>7</v>
      </c>
      <c r="F3676" s="2">
        <f>UBER[[#This Row],[Request Date]]+UBER[[#This Row],[Request Time]]</f>
        <v>42564.820138888892</v>
      </c>
      <c r="G3676" s="3">
        <v>42564</v>
      </c>
      <c r="H3676" s="4">
        <v>0.82013888888888886</v>
      </c>
      <c r="I3676" s="27">
        <f>HOUR(UBER[[#This Row],[Request Timestamp]])</f>
        <v>19</v>
      </c>
      <c r="J3676" s="4" t="str">
        <f t="shared" si="172"/>
        <v>Evening</v>
      </c>
      <c r="K3676" s="4" t="str">
        <f>TEXT(UBER[[#This Row],[Request Date]],"dddd")</f>
        <v>Wednesday</v>
      </c>
      <c r="L3676" s="2" t="str">
        <f>IF(OR(UBER[Drop Date]="NA", UBER[Drop Time]="NA"), "NA",M3676+N3676)</f>
        <v>NA</v>
      </c>
      <c r="M3676" s="3" t="s">
        <v>6</v>
      </c>
      <c r="N3676" s="4"/>
      <c r="O3676" s="4" t="str">
        <f>IF(UBER[Drop Date]="NA","No","yes")</f>
        <v>No</v>
      </c>
      <c r="P3676" s="4" t="str">
        <f t="shared" si="173"/>
        <v/>
      </c>
      <c r="Q3676" s="27" t="str">
        <f>IF(UBER[[Trip duration ]]="","",HOUR(P3676)*60 + MINUTE(P3676))</f>
        <v/>
      </c>
      <c r="R3676" s="27"/>
    </row>
    <row r="3677" spans="1:18" x14ac:dyDescent="0.3">
      <c r="A3677" s="1">
        <v>3690</v>
      </c>
      <c r="B3677" s="1" t="s">
        <v>4</v>
      </c>
      <c r="C3677" s="1">
        <v>275</v>
      </c>
      <c r="D3677" s="1" t="str">
        <f t="shared" si="171"/>
        <v>Yes</v>
      </c>
      <c r="E3677" s="1" t="s">
        <v>5</v>
      </c>
      <c r="F3677" s="2">
        <f>UBER[[#This Row],[Request Date]]+UBER[[#This Row],[Request Time]]</f>
        <v>42564.821527777778</v>
      </c>
      <c r="G3677" s="3">
        <v>42564</v>
      </c>
      <c r="H3677" s="4">
        <v>0.82152777777777775</v>
      </c>
      <c r="I3677" s="27">
        <f>HOUR(UBER[[#This Row],[Request Timestamp]])</f>
        <v>19</v>
      </c>
      <c r="J3677" s="4" t="str">
        <f t="shared" si="172"/>
        <v>Evening</v>
      </c>
      <c r="K3677" s="4" t="str">
        <f>TEXT(UBER[[#This Row],[Request Date]],"dddd")</f>
        <v>Wednesday</v>
      </c>
      <c r="L3677" s="2">
        <f>IF(OR(UBER[Drop Date]="NA", UBER[Drop Time]="NA"), "NA",M3677+N3677)</f>
        <v>42564.866666666669</v>
      </c>
      <c r="M3677" s="3">
        <v>42564</v>
      </c>
      <c r="N3677" s="4">
        <v>0.8666666666666667</v>
      </c>
      <c r="O3677" s="4" t="str">
        <f>IF(UBER[Drop Date]="NA","No","yes")</f>
        <v>yes</v>
      </c>
      <c r="P3677" s="4">
        <f t="shared" si="173"/>
        <v>4.5138888890505768E-2</v>
      </c>
      <c r="Q3677" s="27">
        <f>IF(UBER[[Trip duration ]]="","",HOUR(P3677)*60 + MINUTE(P3677))</f>
        <v>65</v>
      </c>
      <c r="R3677" s="27"/>
    </row>
    <row r="3678" spans="1:18" x14ac:dyDescent="0.3">
      <c r="A3678" s="1">
        <v>3691</v>
      </c>
      <c r="B3678" s="1" t="s">
        <v>4</v>
      </c>
      <c r="C3678" s="1" t="s">
        <v>6</v>
      </c>
      <c r="D3678" s="1" t="str">
        <f t="shared" si="171"/>
        <v>No</v>
      </c>
      <c r="E3678" s="1" t="s">
        <v>7</v>
      </c>
      <c r="F3678" s="2">
        <f>UBER[[#This Row],[Request Date]]+UBER[[#This Row],[Request Time]]</f>
        <v>42564.823611111111</v>
      </c>
      <c r="G3678" s="3">
        <v>42564</v>
      </c>
      <c r="H3678" s="4">
        <v>0.82361111111111107</v>
      </c>
      <c r="I3678" s="27">
        <f>HOUR(UBER[[#This Row],[Request Timestamp]])</f>
        <v>19</v>
      </c>
      <c r="J3678" s="4" t="str">
        <f t="shared" si="172"/>
        <v>Evening</v>
      </c>
      <c r="K3678" s="4" t="str">
        <f>TEXT(UBER[[#This Row],[Request Date]],"dddd")</f>
        <v>Wednesday</v>
      </c>
      <c r="L3678" s="2" t="str">
        <f>IF(OR(UBER[Drop Date]="NA", UBER[Drop Time]="NA"), "NA",M3678+N3678)</f>
        <v>NA</v>
      </c>
      <c r="M3678" s="3" t="s">
        <v>6</v>
      </c>
      <c r="N3678" s="4"/>
      <c r="O3678" s="4" t="str">
        <f>IF(UBER[Drop Date]="NA","No","yes")</f>
        <v>No</v>
      </c>
      <c r="P3678" s="4" t="str">
        <f t="shared" si="173"/>
        <v/>
      </c>
      <c r="Q3678" s="27" t="str">
        <f>IF(UBER[[Trip duration ]]="","",HOUR(P3678)*60 + MINUTE(P3678))</f>
        <v/>
      </c>
      <c r="R3678" s="27"/>
    </row>
    <row r="3679" spans="1:18" x14ac:dyDescent="0.3">
      <c r="A3679" s="1">
        <v>3692</v>
      </c>
      <c r="B3679" s="1" t="s">
        <v>4</v>
      </c>
      <c r="C3679" s="1" t="s">
        <v>6</v>
      </c>
      <c r="D3679" s="1" t="str">
        <f t="shared" si="171"/>
        <v>No</v>
      </c>
      <c r="E3679" s="1" t="s">
        <v>7</v>
      </c>
      <c r="F3679" s="2">
        <f>UBER[[#This Row],[Request Date]]+UBER[[#This Row],[Request Time]]</f>
        <v>42564.819444444445</v>
      </c>
      <c r="G3679" s="3">
        <v>42564</v>
      </c>
      <c r="H3679" s="4">
        <v>0.81944444444444453</v>
      </c>
      <c r="I3679" s="27">
        <f>HOUR(UBER[[#This Row],[Request Timestamp]])</f>
        <v>19</v>
      </c>
      <c r="J3679" s="4" t="str">
        <f t="shared" si="172"/>
        <v>Evening</v>
      </c>
      <c r="K3679" s="4" t="str">
        <f>TEXT(UBER[[#This Row],[Request Date]],"dddd")</f>
        <v>Wednesday</v>
      </c>
      <c r="L3679" s="2" t="str">
        <f>IF(OR(UBER[Drop Date]="NA", UBER[Drop Time]="NA"), "NA",M3679+N3679)</f>
        <v>NA</v>
      </c>
      <c r="M3679" s="3" t="s">
        <v>6</v>
      </c>
      <c r="N3679" s="4"/>
      <c r="O3679" s="4" t="str">
        <f>IF(UBER[Drop Date]="NA","No","yes")</f>
        <v>No</v>
      </c>
      <c r="P3679" s="4" t="str">
        <f t="shared" si="173"/>
        <v/>
      </c>
      <c r="Q3679" s="27" t="str">
        <f>IF(UBER[[Trip duration ]]="","",HOUR(P3679)*60 + MINUTE(P3679))</f>
        <v/>
      </c>
      <c r="R3679" s="27"/>
    </row>
    <row r="3680" spans="1:18" x14ac:dyDescent="0.3">
      <c r="A3680" s="1">
        <v>3693</v>
      </c>
      <c r="B3680" s="1" t="s">
        <v>4</v>
      </c>
      <c r="C3680" s="1" t="s">
        <v>6</v>
      </c>
      <c r="D3680" s="1" t="str">
        <f t="shared" si="171"/>
        <v>No</v>
      </c>
      <c r="E3680" s="1" t="s">
        <v>7</v>
      </c>
      <c r="F3680" s="2">
        <f>UBER[[#This Row],[Request Date]]+UBER[[#This Row],[Request Time]]</f>
        <v>42564.821527777778</v>
      </c>
      <c r="G3680" s="3">
        <v>42564</v>
      </c>
      <c r="H3680" s="4">
        <v>0.82152777777777775</v>
      </c>
      <c r="I3680" s="27">
        <f>HOUR(UBER[[#This Row],[Request Timestamp]])</f>
        <v>19</v>
      </c>
      <c r="J3680" s="4" t="str">
        <f t="shared" si="172"/>
        <v>Evening</v>
      </c>
      <c r="K3680" s="4" t="str">
        <f>TEXT(UBER[[#This Row],[Request Date]],"dddd")</f>
        <v>Wednesday</v>
      </c>
      <c r="L3680" s="2" t="str">
        <f>IF(OR(UBER[Drop Date]="NA", UBER[Drop Time]="NA"), "NA",M3680+N3680)</f>
        <v>NA</v>
      </c>
      <c r="M3680" s="3" t="s">
        <v>6</v>
      </c>
      <c r="N3680" s="4"/>
      <c r="O3680" s="4" t="str">
        <f>IF(UBER[Drop Date]="NA","No","yes")</f>
        <v>No</v>
      </c>
      <c r="P3680" s="4" t="str">
        <f t="shared" si="173"/>
        <v/>
      </c>
      <c r="Q3680" s="27" t="str">
        <f>IF(UBER[[Trip duration ]]="","",HOUR(P3680)*60 + MINUTE(P3680))</f>
        <v/>
      </c>
      <c r="R3680" s="27"/>
    </row>
    <row r="3681" spans="1:18" x14ac:dyDescent="0.3">
      <c r="A3681" s="1">
        <v>3694</v>
      </c>
      <c r="B3681" s="1" t="s">
        <v>8</v>
      </c>
      <c r="C3681" s="1">
        <v>20</v>
      </c>
      <c r="D3681" s="1" t="str">
        <f t="shared" si="171"/>
        <v>Yes</v>
      </c>
      <c r="E3681" s="1" t="s">
        <v>5</v>
      </c>
      <c r="F3681" s="2">
        <f>UBER[[#This Row],[Request Date]]+UBER[[#This Row],[Request Time]]</f>
        <v>42564.814583333333</v>
      </c>
      <c r="G3681" s="3">
        <v>42564</v>
      </c>
      <c r="H3681" s="4">
        <v>0.81458333333333333</v>
      </c>
      <c r="I3681" s="27">
        <f>HOUR(UBER[[#This Row],[Request Timestamp]])</f>
        <v>19</v>
      </c>
      <c r="J3681" s="4" t="str">
        <f t="shared" si="172"/>
        <v>Evening</v>
      </c>
      <c r="K3681" s="4" t="str">
        <f>TEXT(UBER[[#This Row],[Request Date]],"dddd")</f>
        <v>Wednesday</v>
      </c>
      <c r="L3681" s="2">
        <f>IF(OR(UBER[Drop Date]="NA", UBER[Drop Time]="NA"), "NA",M3681+N3681)</f>
        <v>42564.857638888891</v>
      </c>
      <c r="M3681" s="3">
        <v>42564</v>
      </c>
      <c r="N3681" s="4">
        <v>0.85763888888888884</v>
      </c>
      <c r="O3681" s="4" t="str">
        <f>IF(UBER[Drop Date]="NA","No","yes")</f>
        <v>yes</v>
      </c>
      <c r="P3681" s="4">
        <f t="shared" si="173"/>
        <v>4.3055555557657499E-2</v>
      </c>
      <c r="Q3681" s="27">
        <f>IF(UBER[[Trip duration ]]="","",HOUR(P3681)*60 + MINUTE(P3681))</f>
        <v>62</v>
      </c>
      <c r="R3681" s="27"/>
    </row>
    <row r="3682" spans="1:18" x14ac:dyDescent="0.3">
      <c r="A3682" s="1">
        <v>3695</v>
      </c>
      <c r="B3682" s="1" t="s">
        <v>4</v>
      </c>
      <c r="C3682" s="1" t="s">
        <v>6</v>
      </c>
      <c r="D3682" s="1" t="str">
        <f t="shared" si="171"/>
        <v>No</v>
      </c>
      <c r="E3682" s="1" t="s">
        <v>7</v>
      </c>
      <c r="F3682" s="2">
        <f>UBER[[#This Row],[Request Date]]+UBER[[#This Row],[Request Time]]</f>
        <v>42564.821527777778</v>
      </c>
      <c r="G3682" s="3">
        <v>42564</v>
      </c>
      <c r="H3682" s="4">
        <v>0.82152777777777775</v>
      </c>
      <c r="I3682" s="27">
        <f>HOUR(UBER[[#This Row],[Request Timestamp]])</f>
        <v>19</v>
      </c>
      <c r="J3682" s="4" t="str">
        <f t="shared" si="172"/>
        <v>Evening</v>
      </c>
      <c r="K3682" s="4" t="str">
        <f>TEXT(UBER[[#This Row],[Request Date]],"dddd")</f>
        <v>Wednesday</v>
      </c>
      <c r="L3682" s="2" t="str">
        <f>IF(OR(UBER[Drop Date]="NA", UBER[Drop Time]="NA"), "NA",M3682+N3682)</f>
        <v>NA</v>
      </c>
      <c r="M3682" s="3" t="s">
        <v>6</v>
      </c>
      <c r="N3682" s="4"/>
      <c r="O3682" s="4" t="str">
        <f>IF(UBER[Drop Date]="NA","No","yes")</f>
        <v>No</v>
      </c>
      <c r="P3682" s="4" t="str">
        <f t="shared" si="173"/>
        <v/>
      </c>
      <c r="Q3682" s="27" t="str">
        <f>IF(UBER[[Trip duration ]]="","",HOUR(P3682)*60 + MINUTE(P3682))</f>
        <v/>
      </c>
      <c r="R3682" s="27"/>
    </row>
    <row r="3683" spans="1:18" x14ac:dyDescent="0.3">
      <c r="A3683" s="1">
        <v>3696</v>
      </c>
      <c r="B3683" s="1" t="s">
        <v>4</v>
      </c>
      <c r="C3683" s="1" t="s">
        <v>6</v>
      </c>
      <c r="D3683" s="1" t="str">
        <f t="shared" si="171"/>
        <v>No</v>
      </c>
      <c r="E3683" s="1" t="s">
        <v>7</v>
      </c>
      <c r="F3683" s="2">
        <f>UBER[[#This Row],[Request Date]]+UBER[[#This Row],[Request Time]]</f>
        <v>42564.821527777778</v>
      </c>
      <c r="G3683" s="3">
        <v>42564</v>
      </c>
      <c r="H3683" s="4">
        <v>0.82152777777777775</v>
      </c>
      <c r="I3683" s="27">
        <f>HOUR(UBER[[#This Row],[Request Timestamp]])</f>
        <v>19</v>
      </c>
      <c r="J3683" s="4" t="str">
        <f t="shared" si="172"/>
        <v>Evening</v>
      </c>
      <c r="K3683" s="4" t="str">
        <f>TEXT(UBER[[#This Row],[Request Date]],"dddd")</f>
        <v>Wednesday</v>
      </c>
      <c r="L3683" s="2" t="str">
        <f>IF(OR(UBER[Drop Date]="NA", UBER[Drop Time]="NA"), "NA",M3683+N3683)</f>
        <v>NA</v>
      </c>
      <c r="M3683" s="3" t="s">
        <v>6</v>
      </c>
      <c r="N3683" s="4"/>
      <c r="O3683" s="4" t="str">
        <f>IF(UBER[Drop Date]="NA","No","yes")</f>
        <v>No</v>
      </c>
      <c r="P3683" s="4" t="str">
        <f t="shared" si="173"/>
        <v/>
      </c>
      <c r="Q3683" s="27" t="str">
        <f>IF(UBER[[Trip duration ]]="","",HOUR(P3683)*60 + MINUTE(P3683))</f>
        <v/>
      </c>
      <c r="R3683" s="27"/>
    </row>
    <row r="3684" spans="1:18" x14ac:dyDescent="0.3">
      <c r="A3684" s="1">
        <v>3697</v>
      </c>
      <c r="B3684" s="1" t="s">
        <v>4</v>
      </c>
      <c r="C3684" s="1">
        <v>136</v>
      </c>
      <c r="D3684" s="1" t="str">
        <f t="shared" si="171"/>
        <v>Yes</v>
      </c>
      <c r="E3684" s="1" t="s">
        <v>9</v>
      </c>
      <c r="F3684" s="2">
        <f>UBER[[#This Row],[Request Date]]+UBER[[#This Row],[Request Time]]</f>
        <v>42564.825694444444</v>
      </c>
      <c r="G3684" s="3">
        <v>42564</v>
      </c>
      <c r="H3684" s="4">
        <v>0.8256944444444444</v>
      </c>
      <c r="I3684" s="27">
        <f>HOUR(UBER[[#This Row],[Request Timestamp]])</f>
        <v>19</v>
      </c>
      <c r="J3684" s="4" t="str">
        <f t="shared" si="172"/>
        <v>Evening</v>
      </c>
      <c r="K3684" s="4" t="str">
        <f>TEXT(UBER[[#This Row],[Request Date]],"dddd")</f>
        <v>Wednesday</v>
      </c>
      <c r="L3684" s="2" t="str">
        <f>IF(OR(UBER[Drop Date]="NA", UBER[Drop Time]="NA"), "NA",M3684+N3684)</f>
        <v>NA</v>
      </c>
      <c r="M3684" s="3" t="s">
        <v>6</v>
      </c>
      <c r="N3684" s="4"/>
      <c r="O3684" s="4" t="str">
        <f>IF(UBER[Drop Date]="NA","No","yes")</f>
        <v>No</v>
      </c>
      <c r="P3684" s="4" t="str">
        <f t="shared" si="173"/>
        <v/>
      </c>
      <c r="Q3684" s="27" t="str">
        <f>IF(UBER[[Trip duration ]]="","",HOUR(P3684)*60 + MINUTE(P3684))</f>
        <v/>
      </c>
      <c r="R3684" s="27"/>
    </row>
    <row r="3685" spans="1:18" x14ac:dyDescent="0.3">
      <c r="A3685" s="1">
        <v>3698</v>
      </c>
      <c r="B3685" s="1" t="s">
        <v>4</v>
      </c>
      <c r="C3685" s="1" t="s">
        <v>6</v>
      </c>
      <c r="D3685" s="1" t="str">
        <f t="shared" si="171"/>
        <v>No</v>
      </c>
      <c r="E3685" s="1" t="s">
        <v>7</v>
      </c>
      <c r="F3685" s="2">
        <f>UBER[[#This Row],[Request Date]]+UBER[[#This Row],[Request Time]]</f>
        <v>42564.82708333333</v>
      </c>
      <c r="G3685" s="3">
        <v>42564</v>
      </c>
      <c r="H3685" s="4">
        <v>0.82708333333333339</v>
      </c>
      <c r="I3685" s="27">
        <f>HOUR(UBER[[#This Row],[Request Timestamp]])</f>
        <v>19</v>
      </c>
      <c r="J3685" s="4" t="str">
        <f t="shared" si="172"/>
        <v>Evening</v>
      </c>
      <c r="K3685" s="4" t="str">
        <f>TEXT(UBER[[#This Row],[Request Date]],"dddd")</f>
        <v>Wednesday</v>
      </c>
      <c r="L3685" s="2" t="str">
        <f>IF(OR(UBER[Drop Date]="NA", UBER[Drop Time]="NA"), "NA",M3685+N3685)</f>
        <v>NA</v>
      </c>
      <c r="M3685" s="3" t="s">
        <v>6</v>
      </c>
      <c r="N3685" s="4"/>
      <c r="O3685" s="4" t="str">
        <f>IF(UBER[Drop Date]="NA","No","yes")</f>
        <v>No</v>
      </c>
      <c r="P3685" s="4" t="str">
        <f t="shared" si="173"/>
        <v/>
      </c>
      <c r="Q3685" s="27" t="str">
        <f>IF(UBER[[Trip duration ]]="","",HOUR(P3685)*60 + MINUTE(P3685))</f>
        <v/>
      </c>
      <c r="R3685" s="27"/>
    </row>
    <row r="3686" spans="1:18" x14ac:dyDescent="0.3">
      <c r="A3686" s="1">
        <v>3699</v>
      </c>
      <c r="B3686" s="1" t="s">
        <v>4</v>
      </c>
      <c r="C3686" s="1" t="s">
        <v>6</v>
      </c>
      <c r="D3686" s="1" t="str">
        <f t="shared" si="171"/>
        <v>No</v>
      </c>
      <c r="E3686" s="1" t="s">
        <v>7</v>
      </c>
      <c r="F3686" s="2">
        <f>UBER[[#This Row],[Request Date]]+UBER[[#This Row],[Request Time]]</f>
        <v>42564.822916666664</v>
      </c>
      <c r="G3686" s="3">
        <v>42564</v>
      </c>
      <c r="H3686" s="4">
        <v>0.82291666666666663</v>
      </c>
      <c r="I3686" s="27">
        <f>HOUR(UBER[[#This Row],[Request Timestamp]])</f>
        <v>19</v>
      </c>
      <c r="J3686" s="4" t="str">
        <f t="shared" si="172"/>
        <v>Evening</v>
      </c>
      <c r="K3686" s="4" t="str">
        <f>TEXT(UBER[[#This Row],[Request Date]],"dddd")</f>
        <v>Wednesday</v>
      </c>
      <c r="L3686" s="2" t="str">
        <f>IF(OR(UBER[Drop Date]="NA", UBER[Drop Time]="NA"), "NA",M3686+N3686)</f>
        <v>NA</v>
      </c>
      <c r="M3686" s="3" t="s">
        <v>6</v>
      </c>
      <c r="N3686" s="4"/>
      <c r="O3686" s="4" t="str">
        <f>IF(UBER[Drop Date]="NA","No","yes")</f>
        <v>No</v>
      </c>
      <c r="P3686" s="4" t="str">
        <f t="shared" si="173"/>
        <v/>
      </c>
      <c r="Q3686" s="27" t="str">
        <f>IF(UBER[[Trip duration ]]="","",HOUR(P3686)*60 + MINUTE(P3686))</f>
        <v/>
      </c>
      <c r="R3686" s="27"/>
    </row>
    <row r="3687" spans="1:18" x14ac:dyDescent="0.3">
      <c r="A3687" s="1">
        <v>3700</v>
      </c>
      <c r="B3687" s="1" t="s">
        <v>4</v>
      </c>
      <c r="C3687" s="1" t="s">
        <v>6</v>
      </c>
      <c r="D3687" s="1" t="str">
        <f t="shared" si="171"/>
        <v>No</v>
      </c>
      <c r="E3687" s="1" t="s">
        <v>7</v>
      </c>
      <c r="F3687" s="2">
        <f>UBER[[#This Row],[Request Date]]+UBER[[#This Row],[Request Time]]</f>
        <v>42564.826388888891</v>
      </c>
      <c r="G3687" s="3">
        <v>42564</v>
      </c>
      <c r="H3687" s="4">
        <v>0.82638888888888884</v>
      </c>
      <c r="I3687" s="27">
        <f>HOUR(UBER[[#This Row],[Request Timestamp]])</f>
        <v>19</v>
      </c>
      <c r="J3687" s="4" t="str">
        <f t="shared" si="172"/>
        <v>Evening</v>
      </c>
      <c r="K3687" s="4" t="str">
        <f>TEXT(UBER[[#This Row],[Request Date]],"dddd")</f>
        <v>Wednesday</v>
      </c>
      <c r="L3687" s="2" t="str">
        <f>IF(OR(UBER[Drop Date]="NA", UBER[Drop Time]="NA"), "NA",M3687+N3687)</f>
        <v>NA</v>
      </c>
      <c r="M3687" s="3" t="s">
        <v>6</v>
      </c>
      <c r="N3687" s="4"/>
      <c r="O3687" s="4" t="str">
        <f>IF(UBER[Drop Date]="NA","No","yes")</f>
        <v>No</v>
      </c>
      <c r="P3687" s="4" t="str">
        <f t="shared" si="173"/>
        <v/>
      </c>
      <c r="Q3687" s="27" t="str">
        <f>IF(UBER[[Trip duration ]]="","",HOUR(P3687)*60 + MINUTE(P3687))</f>
        <v/>
      </c>
      <c r="R3687" s="27"/>
    </row>
    <row r="3688" spans="1:18" x14ac:dyDescent="0.3">
      <c r="A3688" s="1">
        <v>3701</v>
      </c>
      <c r="B3688" s="1" t="s">
        <v>4</v>
      </c>
      <c r="C3688" s="1">
        <v>291</v>
      </c>
      <c r="D3688" s="1" t="str">
        <f t="shared" si="171"/>
        <v>Yes</v>
      </c>
      <c r="E3688" s="1" t="s">
        <v>5</v>
      </c>
      <c r="F3688" s="2">
        <f>UBER[[#This Row],[Request Date]]+UBER[[#This Row],[Request Time]]</f>
        <v>42564.823611111111</v>
      </c>
      <c r="G3688" s="3">
        <v>42564</v>
      </c>
      <c r="H3688" s="4">
        <v>0.82361111111111107</v>
      </c>
      <c r="I3688" s="27">
        <f>HOUR(UBER[[#This Row],[Request Timestamp]])</f>
        <v>19</v>
      </c>
      <c r="J3688" s="4" t="str">
        <f t="shared" si="172"/>
        <v>Evening</v>
      </c>
      <c r="K3688" s="4" t="str">
        <f>TEXT(UBER[[#This Row],[Request Date]],"dddd")</f>
        <v>Wednesday</v>
      </c>
      <c r="L3688" s="2">
        <f>IF(OR(UBER[Drop Date]="NA", UBER[Drop Time]="NA"), "NA",M3688+N3688)</f>
        <v>42564.868750000001</v>
      </c>
      <c r="M3688" s="3">
        <v>42564</v>
      </c>
      <c r="N3688" s="4">
        <v>0.86875000000000002</v>
      </c>
      <c r="O3688" s="4" t="str">
        <f>IF(UBER[Drop Date]="NA","No","yes")</f>
        <v>yes</v>
      </c>
      <c r="P3688" s="4">
        <f t="shared" si="173"/>
        <v>4.5138888890505768E-2</v>
      </c>
      <c r="Q3688" s="27">
        <f>IF(UBER[[Trip duration ]]="","",HOUR(P3688)*60 + MINUTE(P3688))</f>
        <v>65</v>
      </c>
      <c r="R3688" s="27"/>
    </row>
    <row r="3689" spans="1:18" x14ac:dyDescent="0.3">
      <c r="A3689" s="1">
        <v>3702</v>
      </c>
      <c r="B3689" s="1" t="s">
        <v>4</v>
      </c>
      <c r="C3689" s="1" t="s">
        <v>6</v>
      </c>
      <c r="D3689" s="1" t="str">
        <f t="shared" si="171"/>
        <v>No</v>
      </c>
      <c r="E3689" s="1" t="s">
        <v>7</v>
      </c>
      <c r="F3689" s="2">
        <f>UBER[[#This Row],[Request Date]]+UBER[[#This Row],[Request Time]]</f>
        <v>42564.826388888891</v>
      </c>
      <c r="G3689" s="3">
        <v>42564</v>
      </c>
      <c r="H3689" s="4">
        <v>0.82638888888888884</v>
      </c>
      <c r="I3689" s="27">
        <f>HOUR(UBER[[#This Row],[Request Timestamp]])</f>
        <v>19</v>
      </c>
      <c r="J3689" s="4" t="str">
        <f t="shared" si="172"/>
        <v>Evening</v>
      </c>
      <c r="K3689" s="4" t="str">
        <f>TEXT(UBER[[#This Row],[Request Date]],"dddd")</f>
        <v>Wednesday</v>
      </c>
      <c r="L3689" s="2" t="str">
        <f>IF(OR(UBER[Drop Date]="NA", UBER[Drop Time]="NA"), "NA",M3689+N3689)</f>
        <v>NA</v>
      </c>
      <c r="M3689" s="3" t="s">
        <v>6</v>
      </c>
      <c r="N3689" s="4"/>
      <c r="O3689" s="4" t="str">
        <f>IF(UBER[Drop Date]="NA","No","yes")</f>
        <v>No</v>
      </c>
      <c r="P3689" s="4" t="str">
        <f t="shared" si="173"/>
        <v/>
      </c>
      <c r="Q3689" s="27" t="str">
        <f>IF(UBER[[Trip duration ]]="","",HOUR(P3689)*60 + MINUTE(P3689))</f>
        <v/>
      </c>
      <c r="R3689" s="27"/>
    </row>
    <row r="3690" spans="1:18" x14ac:dyDescent="0.3">
      <c r="A3690" s="1">
        <v>3703</v>
      </c>
      <c r="B3690" s="1" t="s">
        <v>4</v>
      </c>
      <c r="C3690" s="1">
        <v>207</v>
      </c>
      <c r="D3690" s="1" t="str">
        <f t="shared" si="171"/>
        <v>Yes</v>
      </c>
      <c r="E3690" s="1" t="s">
        <v>5</v>
      </c>
      <c r="F3690" s="2">
        <f>UBER[[#This Row],[Request Date]]+UBER[[#This Row],[Request Time]]</f>
        <v>42564.820833333331</v>
      </c>
      <c r="G3690" s="3">
        <v>42564</v>
      </c>
      <c r="H3690" s="4">
        <v>0.8208333333333333</v>
      </c>
      <c r="I3690" s="27">
        <f>HOUR(UBER[[#This Row],[Request Timestamp]])</f>
        <v>19</v>
      </c>
      <c r="J3690" s="4" t="str">
        <f t="shared" si="172"/>
        <v>Evening</v>
      </c>
      <c r="K3690" s="4" t="str">
        <f>TEXT(UBER[[#This Row],[Request Date]],"dddd")</f>
        <v>Wednesday</v>
      </c>
      <c r="L3690" s="2">
        <f>IF(OR(UBER[Drop Date]="NA", UBER[Drop Time]="NA"), "NA",M3690+N3690)</f>
        <v>42564.868055555555</v>
      </c>
      <c r="M3690" s="3">
        <v>42564</v>
      </c>
      <c r="N3690" s="4">
        <v>0.86805555555555547</v>
      </c>
      <c r="O3690" s="4" t="str">
        <f>IF(UBER[Drop Date]="NA","No","yes")</f>
        <v>yes</v>
      </c>
      <c r="P3690" s="4">
        <f t="shared" si="173"/>
        <v>4.7222222223354038E-2</v>
      </c>
      <c r="Q3690" s="27">
        <f>IF(UBER[[Trip duration ]]="","",HOUR(P3690)*60 + MINUTE(P3690))</f>
        <v>68</v>
      </c>
      <c r="R3690" s="27"/>
    </row>
    <row r="3691" spans="1:18" x14ac:dyDescent="0.3">
      <c r="A3691" s="1">
        <v>3704</v>
      </c>
      <c r="B3691" s="1" t="s">
        <v>4</v>
      </c>
      <c r="C3691" s="1">
        <v>263</v>
      </c>
      <c r="D3691" s="1" t="str">
        <f t="shared" si="171"/>
        <v>Yes</v>
      </c>
      <c r="E3691" s="1" t="s">
        <v>9</v>
      </c>
      <c r="F3691" s="2">
        <f>UBER[[#This Row],[Request Date]]+UBER[[#This Row],[Request Time]]</f>
        <v>42564.824305555558</v>
      </c>
      <c r="G3691" s="3">
        <v>42564</v>
      </c>
      <c r="H3691" s="4">
        <v>0.82430555555555562</v>
      </c>
      <c r="I3691" s="27">
        <f>HOUR(UBER[[#This Row],[Request Timestamp]])</f>
        <v>19</v>
      </c>
      <c r="J3691" s="4" t="str">
        <f t="shared" si="172"/>
        <v>Evening</v>
      </c>
      <c r="K3691" s="4" t="str">
        <f>TEXT(UBER[[#This Row],[Request Date]],"dddd")</f>
        <v>Wednesday</v>
      </c>
      <c r="L3691" s="2" t="str">
        <f>IF(OR(UBER[Drop Date]="NA", UBER[Drop Time]="NA"), "NA",M3691+N3691)</f>
        <v>NA</v>
      </c>
      <c r="M3691" s="3" t="s">
        <v>6</v>
      </c>
      <c r="N3691" s="4"/>
      <c r="O3691" s="4" t="str">
        <f>IF(UBER[Drop Date]="NA","No","yes")</f>
        <v>No</v>
      </c>
      <c r="P3691" s="4" t="str">
        <f t="shared" si="173"/>
        <v/>
      </c>
      <c r="Q3691" s="27" t="str">
        <f>IF(UBER[[Trip duration ]]="","",HOUR(P3691)*60 + MINUTE(P3691))</f>
        <v/>
      </c>
      <c r="R3691" s="27"/>
    </row>
    <row r="3692" spans="1:18" x14ac:dyDescent="0.3">
      <c r="A3692" s="1">
        <v>3705</v>
      </c>
      <c r="B3692" s="1" t="s">
        <v>4</v>
      </c>
      <c r="C3692" s="1" t="s">
        <v>6</v>
      </c>
      <c r="D3692" s="1" t="str">
        <f t="shared" si="171"/>
        <v>No</v>
      </c>
      <c r="E3692" s="1" t="s">
        <v>7</v>
      </c>
      <c r="F3692" s="2">
        <f>UBER[[#This Row],[Request Date]]+UBER[[#This Row],[Request Time]]</f>
        <v>42564.824305555558</v>
      </c>
      <c r="G3692" s="3">
        <v>42564</v>
      </c>
      <c r="H3692" s="4">
        <v>0.82430555555555562</v>
      </c>
      <c r="I3692" s="27">
        <f>HOUR(UBER[[#This Row],[Request Timestamp]])</f>
        <v>19</v>
      </c>
      <c r="J3692" s="4" t="str">
        <f t="shared" si="172"/>
        <v>Evening</v>
      </c>
      <c r="K3692" s="4" t="str">
        <f>TEXT(UBER[[#This Row],[Request Date]],"dddd")</f>
        <v>Wednesday</v>
      </c>
      <c r="L3692" s="2" t="str">
        <f>IF(OR(UBER[Drop Date]="NA", UBER[Drop Time]="NA"), "NA",M3692+N3692)</f>
        <v>NA</v>
      </c>
      <c r="M3692" s="3" t="s">
        <v>6</v>
      </c>
      <c r="N3692" s="4"/>
      <c r="O3692" s="4" t="str">
        <f>IF(UBER[Drop Date]="NA","No","yes")</f>
        <v>No</v>
      </c>
      <c r="P3692" s="4" t="str">
        <f t="shared" si="173"/>
        <v/>
      </c>
      <c r="Q3692" s="27" t="str">
        <f>IF(UBER[[Trip duration ]]="","",HOUR(P3692)*60 + MINUTE(P3692))</f>
        <v/>
      </c>
      <c r="R3692" s="27"/>
    </row>
    <row r="3693" spans="1:18" x14ac:dyDescent="0.3">
      <c r="A3693" s="1">
        <v>3706</v>
      </c>
      <c r="B3693" s="1" t="s">
        <v>4</v>
      </c>
      <c r="C3693" s="1" t="s">
        <v>6</v>
      </c>
      <c r="D3693" s="1" t="str">
        <f t="shared" si="171"/>
        <v>No</v>
      </c>
      <c r="E3693" s="1" t="s">
        <v>7</v>
      </c>
      <c r="F3693" s="2">
        <f>UBER[[#This Row],[Request Date]]+UBER[[#This Row],[Request Time]]</f>
        <v>42564.825694444444</v>
      </c>
      <c r="G3693" s="3">
        <v>42564</v>
      </c>
      <c r="H3693" s="4">
        <v>0.8256944444444444</v>
      </c>
      <c r="I3693" s="27">
        <f>HOUR(UBER[[#This Row],[Request Timestamp]])</f>
        <v>19</v>
      </c>
      <c r="J3693" s="4" t="str">
        <f t="shared" si="172"/>
        <v>Evening</v>
      </c>
      <c r="K3693" s="4" t="str">
        <f>TEXT(UBER[[#This Row],[Request Date]],"dddd")</f>
        <v>Wednesday</v>
      </c>
      <c r="L3693" s="2" t="str">
        <f>IF(OR(UBER[Drop Date]="NA", UBER[Drop Time]="NA"), "NA",M3693+N3693)</f>
        <v>NA</v>
      </c>
      <c r="M3693" s="3" t="s">
        <v>6</v>
      </c>
      <c r="N3693" s="4"/>
      <c r="O3693" s="4" t="str">
        <f>IF(UBER[Drop Date]="NA","No","yes")</f>
        <v>No</v>
      </c>
      <c r="P3693" s="4" t="str">
        <f t="shared" si="173"/>
        <v/>
      </c>
      <c r="Q3693" s="27" t="str">
        <f>IF(UBER[[Trip duration ]]="","",HOUR(P3693)*60 + MINUTE(P3693))</f>
        <v/>
      </c>
      <c r="R3693" s="27"/>
    </row>
    <row r="3694" spans="1:18" x14ac:dyDescent="0.3">
      <c r="A3694" s="1">
        <v>3707</v>
      </c>
      <c r="B3694" s="1" t="s">
        <v>4</v>
      </c>
      <c r="C3694" s="1" t="s">
        <v>6</v>
      </c>
      <c r="D3694" s="1" t="str">
        <f t="shared" si="171"/>
        <v>No</v>
      </c>
      <c r="E3694" s="1" t="s">
        <v>7</v>
      </c>
      <c r="F3694" s="2">
        <f>UBER[[#This Row],[Request Date]]+UBER[[#This Row],[Request Time]]</f>
        <v>42564.824999999997</v>
      </c>
      <c r="G3694" s="3">
        <v>42564</v>
      </c>
      <c r="H3694" s="4">
        <v>0.82500000000000007</v>
      </c>
      <c r="I3694" s="27">
        <f>HOUR(UBER[[#This Row],[Request Timestamp]])</f>
        <v>19</v>
      </c>
      <c r="J3694" s="4" t="str">
        <f t="shared" si="172"/>
        <v>Evening</v>
      </c>
      <c r="K3694" s="4" t="str">
        <f>TEXT(UBER[[#This Row],[Request Date]],"dddd")</f>
        <v>Wednesday</v>
      </c>
      <c r="L3694" s="2" t="str">
        <f>IF(OR(UBER[Drop Date]="NA", UBER[Drop Time]="NA"), "NA",M3694+N3694)</f>
        <v>NA</v>
      </c>
      <c r="M3694" s="3" t="s">
        <v>6</v>
      </c>
      <c r="N3694" s="4"/>
      <c r="O3694" s="4" t="str">
        <f>IF(UBER[Drop Date]="NA","No","yes")</f>
        <v>No</v>
      </c>
      <c r="P3694" s="4" t="str">
        <f t="shared" si="173"/>
        <v/>
      </c>
      <c r="Q3694" s="27" t="str">
        <f>IF(UBER[[Trip duration ]]="","",HOUR(P3694)*60 + MINUTE(P3694))</f>
        <v/>
      </c>
      <c r="R3694" s="27"/>
    </row>
    <row r="3695" spans="1:18" x14ac:dyDescent="0.3">
      <c r="A3695" s="1">
        <v>3708</v>
      </c>
      <c r="B3695" s="1" t="s">
        <v>4</v>
      </c>
      <c r="C3695" s="1" t="s">
        <v>6</v>
      </c>
      <c r="D3695" s="1" t="str">
        <f t="shared" si="171"/>
        <v>No</v>
      </c>
      <c r="E3695" s="1" t="s">
        <v>7</v>
      </c>
      <c r="F3695" s="2">
        <f>UBER[[#This Row],[Request Date]]+UBER[[#This Row],[Request Time]]</f>
        <v>42564.822916666664</v>
      </c>
      <c r="G3695" s="3">
        <v>42564</v>
      </c>
      <c r="H3695" s="4">
        <v>0.82291666666666663</v>
      </c>
      <c r="I3695" s="27">
        <f>HOUR(UBER[[#This Row],[Request Timestamp]])</f>
        <v>19</v>
      </c>
      <c r="J3695" s="4" t="str">
        <f t="shared" si="172"/>
        <v>Evening</v>
      </c>
      <c r="K3695" s="4" t="str">
        <f>TEXT(UBER[[#This Row],[Request Date]],"dddd")</f>
        <v>Wednesday</v>
      </c>
      <c r="L3695" s="2" t="str">
        <f>IF(OR(UBER[Drop Date]="NA", UBER[Drop Time]="NA"), "NA",M3695+N3695)</f>
        <v>NA</v>
      </c>
      <c r="M3695" s="3" t="s">
        <v>6</v>
      </c>
      <c r="N3695" s="4"/>
      <c r="O3695" s="4" t="str">
        <f>IF(UBER[Drop Date]="NA","No","yes")</f>
        <v>No</v>
      </c>
      <c r="P3695" s="4" t="str">
        <f t="shared" si="173"/>
        <v/>
      </c>
      <c r="Q3695" s="27" t="str">
        <f>IF(UBER[[Trip duration ]]="","",HOUR(P3695)*60 + MINUTE(P3695))</f>
        <v/>
      </c>
      <c r="R3695" s="27"/>
    </row>
    <row r="3696" spans="1:18" x14ac:dyDescent="0.3">
      <c r="A3696" s="1">
        <v>3709</v>
      </c>
      <c r="B3696" s="1" t="s">
        <v>4</v>
      </c>
      <c r="C3696" s="1" t="s">
        <v>6</v>
      </c>
      <c r="D3696" s="1" t="str">
        <f t="shared" si="171"/>
        <v>No</v>
      </c>
      <c r="E3696" s="1" t="s">
        <v>7</v>
      </c>
      <c r="F3696" s="2">
        <f>UBER[[#This Row],[Request Date]]+UBER[[#This Row],[Request Time]]</f>
        <v>42564.822222222225</v>
      </c>
      <c r="G3696" s="3">
        <v>42564</v>
      </c>
      <c r="H3696" s="4">
        <v>0.8222222222222223</v>
      </c>
      <c r="I3696" s="27">
        <f>HOUR(UBER[[#This Row],[Request Timestamp]])</f>
        <v>19</v>
      </c>
      <c r="J3696" s="4" t="str">
        <f t="shared" si="172"/>
        <v>Evening</v>
      </c>
      <c r="K3696" s="4" t="str">
        <f>TEXT(UBER[[#This Row],[Request Date]],"dddd")</f>
        <v>Wednesday</v>
      </c>
      <c r="L3696" s="2" t="str">
        <f>IF(OR(UBER[Drop Date]="NA", UBER[Drop Time]="NA"), "NA",M3696+N3696)</f>
        <v>NA</v>
      </c>
      <c r="M3696" s="3" t="s">
        <v>6</v>
      </c>
      <c r="N3696" s="4"/>
      <c r="O3696" s="4" t="str">
        <f>IF(UBER[Drop Date]="NA","No","yes")</f>
        <v>No</v>
      </c>
      <c r="P3696" s="4" t="str">
        <f t="shared" si="173"/>
        <v/>
      </c>
      <c r="Q3696" s="27" t="str">
        <f>IF(UBER[[Trip duration ]]="","",HOUR(P3696)*60 + MINUTE(P3696))</f>
        <v/>
      </c>
      <c r="R3696" s="27"/>
    </row>
    <row r="3697" spans="1:18" x14ac:dyDescent="0.3">
      <c r="A3697" s="1">
        <v>3710</v>
      </c>
      <c r="B3697" s="1" t="s">
        <v>4</v>
      </c>
      <c r="C3697" s="1" t="s">
        <v>6</v>
      </c>
      <c r="D3697" s="1" t="str">
        <f t="shared" si="171"/>
        <v>No</v>
      </c>
      <c r="E3697" s="1" t="s">
        <v>7</v>
      </c>
      <c r="F3697" s="2">
        <f>UBER[[#This Row],[Request Date]]+UBER[[#This Row],[Request Time]]</f>
        <v>42564.82708333333</v>
      </c>
      <c r="G3697" s="3">
        <v>42564</v>
      </c>
      <c r="H3697" s="4">
        <v>0.82708333333333339</v>
      </c>
      <c r="I3697" s="27">
        <f>HOUR(UBER[[#This Row],[Request Timestamp]])</f>
        <v>19</v>
      </c>
      <c r="J3697" s="4" t="str">
        <f t="shared" si="172"/>
        <v>Evening</v>
      </c>
      <c r="K3697" s="4" t="str">
        <f>TEXT(UBER[[#This Row],[Request Date]],"dddd")</f>
        <v>Wednesday</v>
      </c>
      <c r="L3697" s="2" t="str">
        <f>IF(OR(UBER[Drop Date]="NA", UBER[Drop Time]="NA"), "NA",M3697+N3697)</f>
        <v>NA</v>
      </c>
      <c r="M3697" s="3" t="s">
        <v>6</v>
      </c>
      <c r="N3697" s="4"/>
      <c r="O3697" s="4" t="str">
        <f>IF(UBER[Drop Date]="NA","No","yes")</f>
        <v>No</v>
      </c>
      <c r="P3697" s="4" t="str">
        <f t="shared" si="173"/>
        <v/>
      </c>
      <c r="Q3697" s="27" t="str">
        <f>IF(UBER[[Trip duration ]]="","",HOUR(P3697)*60 + MINUTE(P3697))</f>
        <v/>
      </c>
      <c r="R3697" s="27"/>
    </row>
    <row r="3698" spans="1:18" x14ac:dyDescent="0.3">
      <c r="A3698" s="1">
        <v>3711</v>
      </c>
      <c r="B3698" s="1" t="s">
        <v>4</v>
      </c>
      <c r="C3698" s="1">
        <v>165</v>
      </c>
      <c r="D3698" s="1" t="str">
        <f t="shared" si="171"/>
        <v>Yes</v>
      </c>
      <c r="E3698" s="1" t="s">
        <v>5</v>
      </c>
      <c r="F3698" s="2">
        <f>UBER[[#This Row],[Request Date]]+UBER[[#This Row],[Request Time]]</f>
        <v>42564.824305555558</v>
      </c>
      <c r="G3698" s="3">
        <v>42564</v>
      </c>
      <c r="H3698" s="4">
        <v>0.82430555555555562</v>
      </c>
      <c r="I3698" s="27">
        <f>HOUR(UBER[[#This Row],[Request Timestamp]])</f>
        <v>19</v>
      </c>
      <c r="J3698" s="4" t="str">
        <f t="shared" si="172"/>
        <v>Evening</v>
      </c>
      <c r="K3698" s="4" t="str">
        <f>TEXT(UBER[[#This Row],[Request Date]],"dddd")</f>
        <v>Wednesday</v>
      </c>
      <c r="L3698" s="2">
        <f>IF(OR(UBER[Drop Date]="NA", UBER[Drop Time]="NA"), "NA",M3698+N3698)</f>
        <v>42564.865277777775</v>
      </c>
      <c r="M3698" s="3">
        <v>42564</v>
      </c>
      <c r="N3698" s="4">
        <v>0.8652777777777777</v>
      </c>
      <c r="O3698" s="4" t="str">
        <f>IF(UBER[Drop Date]="NA","No","yes")</f>
        <v>yes</v>
      </c>
      <c r="P3698" s="4">
        <f t="shared" si="173"/>
        <v>4.0972222217533272E-2</v>
      </c>
      <c r="Q3698" s="27">
        <f>IF(UBER[[Trip duration ]]="","",HOUR(P3698)*60 + MINUTE(P3698))</f>
        <v>59</v>
      </c>
      <c r="R3698" s="27"/>
    </row>
    <row r="3699" spans="1:18" x14ac:dyDescent="0.3">
      <c r="A3699" s="1">
        <v>3712</v>
      </c>
      <c r="B3699" s="1" t="s">
        <v>4</v>
      </c>
      <c r="C3699" s="1" t="s">
        <v>6</v>
      </c>
      <c r="D3699" s="1" t="str">
        <f t="shared" si="171"/>
        <v>No</v>
      </c>
      <c r="E3699" s="1" t="s">
        <v>7</v>
      </c>
      <c r="F3699" s="2">
        <f>UBER[[#This Row],[Request Date]]+UBER[[#This Row],[Request Time]]</f>
        <v>42564.82708333333</v>
      </c>
      <c r="G3699" s="3">
        <v>42564</v>
      </c>
      <c r="H3699" s="4">
        <v>0.82708333333333339</v>
      </c>
      <c r="I3699" s="27">
        <f>HOUR(UBER[[#This Row],[Request Timestamp]])</f>
        <v>19</v>
      </c>
      <c r="J3699" s="4" t="str">
        <f t="shared" si="172"/>
        <v>Evening</v>
      </c>
      <c r="K3699" s="4" t="str">
        <f>TEXT(UBER[[#This Row],[Request Date]],"dddd")</f>
        <v>Wednesday</v>
      </c>
      <c r="L3699" s="2" t="str">
        <f>IF(OR(UBER[Drop Date]="NA", UBER[Drop Time]="NA"), "NA",M3699+N3699)</f>
        <v>NA</v>
      </c>
      <c r="M3699" s="3" t="s">
        <v>6</v>
      </c>
      <c r="N3699" s="4"/>
      <c r="O3699" s="4" t="str">
        <f>IF(UBER[Drop Date]="NA","No","yes")</f>
        <v>No</v>
      </c>
      <c r="P3699" s="4" t="str">
        <f t="shared" si="173"/>
        <v/>
      </c>
      <c r="Q3699" s="27" t="str">
        <f>IF(UBER[[Trip duration ]]="","",HOUR(P3699)*60 + MINUTE(P3699))</f>
        <v/>
      </c>
      <c r="R3699" s="27"/>
    </row>
    <row r="3700" spans="1:18" x14ac:dyDescent="0.3">
      <c r="A3700" s="1">
        <v>3713</v>
      </c>
      <c r="B3700" s="1" t="s">
        <v>4</v>
      </c>
      <c r="C3700" s="1" t="s">
        <v>6</v>
      </c>
      <c r="D3700" s="1" t="str">
        <f t="shared" si="171"/>
        <v>No</v>
      </c>
      <c r="E3700" s="1" t="s">
        <v>7</v>
      </c>
      <c r="F3700" s="2">
        <f>UBER[[#This Row],[Request Date]]+UBER[[#This Row],[Request Time]]</f>
        <v>42564.832638888889</v>
      </c>
      <c r="G3700" s="3">
        <v>42564</v>
      </c>
      <c r="H3700" s="4">
        <v>0.83263888888888893</v>
      </c>
      <c r="I3700" s="27">
        <f>HOUR(UBER[[#This Row],[Request Timestamp]])</f>
        <v>19</v>
      </c>
      <c r="J3700" s="4" t="str">
        <f t="shared" si="172"/>
        <v>Evening</v>
      </c>
      <c r="K3700" s="4" t="str">
        <f>TEXT(UBER[[#This Row],[Request Date]],"dddd")</f>
        <v>Wednesday</v>
      </c>
      <c r="L3700" s="2" t="str">
        <f>IF(OR(UBER[Drop Date]="NA", UBER[Drop Time]="NA"), "NA",M3700+N3700)</f>
        <v>NA</v>
      </c>
      <c r="M3700" s="3" t="s">
        <v>6</v>
      </c>
      <c r="N3700" s="4"/>
      <c r="O3700" s="4" t="str">
        <f>IF(UBER[Drop Date]="NA","No","yes")</f>
        <v>No</v>
      </c>
      <c r="P3700" s="4" t="str">
        <f t="shared" si="173"/>
        <v/>
      </c>
      <c r="Q3700" s="27" t="str">
        <f>IF(UBER[[Trip duration ]]="","",HOUR(P3700)*60 + MINUTE(P3700))</f>
        <v/>
      </c>
      <c r="R3700" s="27"/>
    </row>
    <row r="3701" spans="1:18" x14ac:dyDescent="0.3">
      <c r="A3701" s="1">
        <v>3714</v>
      </c>
      <c r="B3701" s="1" t="s">
        <v>4</v>
      </c>
      <c r="C3701" s="1" t="s">
        <v>6</v>
      </c>
      <c r="D3701" s="1" t="str">
        <f t="shared" si="171"/>
        <v>No</v>
      </c>
      <c r="E3701" s="1" t="s">
        <v>7</v>
      </c>
      <c r="F3701" s="2">
        <f>UBER[[#This Row],[Request Date]]+UBER[[#This Row],[Request Time]]</f>
        <v>42564.828472222223</v>
      </c>
      <c r="G3701" s="3">
        <v>42564</v>
      </c>
      <c r="H3701" s="4">
        <v>0.82847222222222217</v>
      </c>
      <c r="I3701" s="27">
        <f>HOUR(UBER[[#This Row],[Request Timestamp]])</f>
        <v>19</v>
      </c>
      <c r="J3701" s="4" t="str">
        <f t="shared" si="172"/>
        <v>Evening</v>
      </c>
      <c r="K3701" s="4" t="str">
        <f>TEXT(UBER[[#This Row],[Request Date]],"dddd")</f>
        <v>Wednesday</v>
      </c>
      <c r="L3701" s="2" t="str">
        <f>IF(OR(UBER[Drop Date]="NA", UBER[Drop Time]="NA"), "NA",M3701+N3701)</f>
        <v>NA</v>
      </c>
      <c r="M3701" s="3" t="s">
        <v>6</v>
      </c>
      <c r="N3701" s="4"/>
      <c r="O3701" s="4" t="str">
        <f>IF(UBER[Drop Date]="NA","No","yes")</f>
        <v>No</v>
      </c>
      <c r="P3701" s="4" t="str">
        <f t="shared" si="173"/>
        <v/>
      </c>
      <c r="Q3701" s="27" t="str">
        <f>IF(UBER[[Trip duration ]]="","",HOUR(P3701)*60 + MINUTE(P3701))</f>
        <v/>
      </c>
      <c r="R3701" s="27"/>
    </row>
    <row r="3702" spans="1:18" x14ac:dyDescent="0.3">
      <c r="A3702" s="1">
        <v>3715</v>
      </c>
      <c r="B3702" s="1" t="s">
        <v>4</v>
      </c>
      <c r="C3702" s="1" t="s">
        <v>6</v>
      </c>
      <c r="D3702" s="1" t="str">
        <f t="shared" si="171"/>
        <v>No</v>
      </c>
      <c r="E3702" s="1" t="s">
        <v>7</v>
      </c>
      <c r="F3702" s="2">
        <f>UBER[[#This Row],[Request Date]]+UBER[[#This Row],[Request Time]]</f>
        <v>42564.832638888889</v>
      </c>
      <c r="G3702" s="3">
        <v>42564</v>
      </c>
      <c r="H3702" s="4">
        <v>0.83263888888888893</v>
      </c>
      <c r="I3702" s="27">
        <f>HOUR(UBER[[#This Row],[Request Timestamp]])</f>
        <v>19</v>
      </c>
      <c r="J3702" s="4" t="str">
        <f t="shared" si="172"/>
        <v>Evening</v>
      </c>
      <c r="K3702" s="4" t="str">
        <f>TEXT(UBER[[#This Row],[Request Date]],"dddd")</f>
        <v>Wednesday</v>
      </c>
      <c r="L3702" s="2" t="str">
        <f>IF(OR(UBER[Drop Date]="NA", UBER[Drop Time]="NA"), "NA",M3702+N3702)</f>
        <v>NA</v>
      </c>
      <c r="M3702" s="3" t="s">
        <v>6</v>
      </c>
      <c r="N3702" s="4"/>
      <c r="O3702" s="4" t="str">
        <f>IF(UBER[Drop Date]="NA","No","yes")</f>
        <v>No</v>
      </c>
      <c r="P3702" s="4" t="str">
        <f t="shared" si="173"/>
        <v/>
      </c>
      <c r="Q3702" s="27" t="str">
        <f>IF(UBER[[Trip duration ]]="","",HOUR(P3702)*60 + MINUTE(P3702))</f>
        <v/>
      </c>
      <c r="R3702" s="27"/>
    </row>
    <row r="3703" spans="1:18" x14ac:dyDescent="0.3">
      <c r="A3703" s="1">
        <v>3716</v>
      </c>
      <c r="B3703" s="1" t="s">
        <v>4</v>
      </c>
      <c r="C3703" s="1" t="s">
        <v>6</v>
      </c>
      <c r="D3703" s="1" t="str">
        <f t="shared" si="171"/>
        <v>No</v>
      </c>
      <c r="E3703" s="1" t="s">
        <v>7</v>
      </c>
      <c r="F3703" s="2">
        <f>UBER[[#This Row],[Request Date]]+UBER[[#This Row],[Request Time]]</f>
        <v>42564.834027777775</v>
      </c>
      <c r="G3703" s="3">
        <v>42564</v>
      </c>
      <c r="H3703" s="4">
        <v>0.8340277777777777</v>
      </c>
      <c r="I3703" s="27">
        <f>HOUR(UBER[[#This Row],[Request Timestamp]])</f>
        <v>20</v>
      </c>
      <c r="J3703" s="4" t="str">
        <f t="shared" si="172"/>
        <v>Evening</v>
      </c>
      <c r="K3703" s="4" t="str">
        <f>TEXT(UBER[[#This Row],[Request Date]],"dddd")</f>
        <v>Wednesday</v>
      </c>
      <c r="L3703" s="2" t="str">
        <f>IF(OR(UBER[Drop Date]="NA", UBER[Drop Time]="NA"), "NA",M3703+N3703)</f>
        <v>NA</v>
      </c>
      <c r="M3703" s="3" t="s">
        <v>6</v>
      </c>
      <c r="N3703" s="4"/>
      <c r="O3703" s="4" t="str">
        <f>IF(UBER[Drop Date]="NA","No","yes")</f>
        <v>No</v>
      </c>
      <c r="P3703" s="4" t="str">
        <f t="shared" si="173"/>
        <v/>
      </c>
      <c r="Q3703" s="27" t="str">
        <f>IF(UBER[[Trip duration ]]="","",HOUR(P3703)*60 + MINUTE(P3703))</f>
        <v/>
      </c>
      <c r="R3703" s="27"/>
    </row>
    <row r="3704" spans="1:18" x14ac:dyDescent="0.3">
      <c r="A3704" s="1">
        <v>3717</v>
      </c>
      <c r="B3704" s="1" t="s">
        <v>4</v>
      </c>
      <c r="C3704" s="1" t="s">
        <v>6</v>
      </c>
      <c r="D3704" s="1" t="str">
        <f t="shared" si="171"/>
        <v>No</v>
      </c>
      <c r="E3704" s="1" t="s">
        <v>7</v>
      </c>
      <c r="F3704" s="2">
        <f>UBER[[#This Row],[Request Date]]+UBER[[#This Row],[Request Time]]</f>
        <v>42564.831944444442</v>
      </c>
      <c r="G3704" s="3">
        <v>42564</v>
      </c>
      <c r="H3704" s="4">
        <v>0.83194444444444438</v>
      </c>
      <c r="I3704" s="27">
        <f>HOUR(UBER[[#This Row],[Request Timestamp]])</f>
        <v>19</v>
      </c>
      <c r="J3704" s="4" t="str">
        <f t="shared" si="172"/>
        <v>Evening</v>
      </c>
      <c r="K3704" s="4" t="str">
        <f>TEXT(UBER[[#This Row],[Request Date]],"dddd")</f>
        <v>Wednesday</v>
      </c>
      <c r="L3704" s="2" t="str">
        <f>IF(OR(UBER[Drop Date]="NA", UBER[Drop Time]="NA"), "NA",M3704+N3704)</f>
        <v>NA</v>
      </c>
      <c r="M3704" s="3" t="s">
        <v>6</v>
      </c>
      <c r="N3704" s="4"/>
      <c r="O3704" s="4" t="str">
        <f>IF(UBER[Drop Date]="NA","No","yes")</f>
        <v>No</v>
      </c>
      <c r="P3704" s="4" t="str">
        <f t="shared" si="173"/>
        <v/>
      </c>
      <c r="Q3704" s="27" t="str">
        <f>IF(UBER[[Trip duration ]]="","",HOUR(P3704)*60 + MINUTE(P3704))</f>
        <v/>
      </c>
      <c r="R3704" s="27"/>
    </row>
    <row r="3705" spans="1:18" x14ac:dyDescent="0.3">
      <c r="A3705" s="1">
        <v>3718</v>
      </c>
      <c r="B3705" s="1" t="s">
        <v>4</v>
      </c>
      <c r="C3705" s="1">
        <v>28</v>
      </c>
      <c r="D3705" s="1" t="str">
        <f t="shared" si="171"/>
        <v>Yes</v>
      </c>
      <c r="E3705" s="1" t="s">
        <v>5</v>
      </c>
      <c r="F3705" s="2">
        <f>UBER[[#This Row],[Request Date]]+UBER[[#This Row],[Request Time]]</f>
        <v>42564.830555555556</v>
      </c>
      <c r="G3705" s="3">
        <v>42564</v>
      </c>
      <c r="H3705" s="4">
        <v>0.8305555555555556</v>
      </c>
      <c r="I3705" s="27">
        <f>HOUR(UBER[[#This Row],[Request Timestamp]])</f>
        <v>19</v>
      </c>
      <c r="J3705" s="4" t="str">
        <f t="shared" si="172"/>
        <v>Evening</v>
      </c>
      <c r="K3705" s="4" t="str">
        <f>TEXT(UBER[[#This Row],[Request Date]],"dddd")</f>
        <v>Wednesday</v>
      </c>
      <c r="L3705" s="2">
        <f>IF(OR(UBER[Drop Date]="NA", UBER[Drop Time]="NA"), "NA",M3705+N3705)</f>
        <v>42564.865972222222</v>
      </c>
      <c r="M3705" s="3">
        <v>42564</v>
      </c>
      <c r="N3705" s="4">
        <v>0.86597222222222225</v>
      </c>
      <c r="O3705" s="4" t="str">
        <f>IF(UBER[Drop Date]="NA","No","yes")</f>
        <v>yes</v>
      </c>
      <c r="P3705" s="4">
        <f t="shared" si="173"/>
        <v>3.5416666665696539E-2</v>
      </c>
      <c r="Q3705" s="27">
        <f>IF(UBER[[Trip duration ]]="","",HOUR(P3705)*60 + MINUTE(P3705))</f>
        <v>51</v>
      </c>
      <c r="R3705" s="27"/>
    </row>
    <row r="3706" spans="1:18" x14ac:dyDescent="0.3">
      <c r="A3706" s="1">
        <v>3719</v>
      </c>
      <c r="B3706" s="1" t="s">
        <v>4</v>
      </c>
      <c r="C3706" s="1" t="s">
        <v>6</v>
      </c>
      <c r="D3706" s="1" t="str">
        <f t="shared" si="171"/>
        <v>No</v>
      </c>
      <c r="E3706" s="1" t="s">
        <v>7</v>
      </c>
      <c r="F3706" s="2">
        <f>UBER[[#This Row],[Request Date]]+UBER[[#This Row],[Request Time]]</f>
        <v>42564.831944444442</v>
      </c>
      <c r="G3706" s="3">
        <v>42564</v>
      </c>
      <c r="H3706" s="4">
        <v>0.83194444444444438</v>
      </c>
      <c r="I3706" s="27">
        <f>HOUR(UBER[[#This Row],[Request Timestamp]])</f>
        <v>19</v>
      </c>
      <c r="J3706" s="4" t="str">
        <f t="shared" si="172"/>
        <v>Evening</v>
      </c>
      <c r="K3706" s="4" t="str">
        <f>TEXT(UBER[[#This Row],[Request Date]],"dddd")</f>
        <v>Wednesday</v>
      </c>
      <c r="L3706" s="2" t="str">
        <f>IF(OR(UBER[Drop Date]="NA", UBER[Drop Time]="NA"), "NA",M3706+N3706)</f>
        <v>NA</v>
      </c>
      <c r="M3706" s="3" t="s">
        <v>6</v>
      </c>
      <c r="N3706" s="4"/>
      <c r="O3706" s="4" t="str">
        <f>IF(UBER[Drop Date]="NA","No","yes")</f>
        <v>No</v>
      </c>
      <c r="P3706" s="4" t="str">
        <f t="shared" si="173"/>
        <v/>
      </c>
      <c r="Q3706" s="27" t="str">
        <f>IF(UBER[[Trip duration ]]="","",HOUR(P3706)*60 + MINUTE(P3706))</f>
        <v/>
      </c>
      <c r="R3706" s="27"/>
    </row>
    <row r="3707" spans="1:18" x14ac:dyDescent="0.3">
      <c r="A3707" s="1">
        <v>3720</v>
      </c>
      <c r="B3707" s="1" t="s">
        <v>4</v>
      </c>
      <c r="C3707" s="1" t="s">
        <v>6</v>
      </c>
      <c r="D3707" s="1" t="str">
        <f t="shared" si="171"/>
        <v>No</v>
      </c>
      <c r="E3707" s="1" t="s">
        <v>7</v>
      </c>
      <c r="F3707" s="2">
        <f>UBER[[#This Row],[Request Date]]+UBER[[#This Row],[Request Time]]</f>
        <v>42564.829861111109</v>
      </c>
      <c r="G3707" s="3">
        <v>42564</v>
      </c>
      <c r="H3707" s="4">
        <v>0.82986111111111116</v>
      </c>
      <c r="I3707" s="27">
        <f>HOUR(UBER[[#This Row],[Request Timestamp]])</f>
        <v>19</v>
      </c>
      <c r="J3707" s="4" t="str">
        <f t="shared" si="172"/>
        <v>Evening</v>
      </c>
      <c r="K3707" s="4" t="str">
        <f>TEXT(UBER[[#This Row],[Request Date]],"dddd")</f>
        <v>Wednesday</v>
      </c>
      <c r="L3707" s="2" t="str">
        <f>IF(OR(UBER[Drop Date]="NA", UBER[Drop Time]="NA"), "NA",M3707+N3707)</f>
        <v>NA</v>
      </c>
      <c r="M3707" s="3" t="s">
        <v>6</v>
      </c>
      <c r="N3707" s="4"/>
      <c r="O3707" s="4" t="str">
        <f>IF(UBER[Drop Date]="NA","No","yes")</f>
        <v>No</v>
      </c>
      <c r="P3707" s="4" t="str">
        <f t="shared" si="173"/>
        <v/>
      </c>
      <c r="Q3707" s="27" t="str">
        <f>IF(UBER[[Trip duration ]]="","",HOUR(P3707)*60 + MINUTE(P3707))</f>
        <v/>
      </c>
      <c r="R3707" s="27"/>
    </row>
    <row r="3708" spans="1:18" x14ac:dyDescent="0.3">
      <c r="A3708" s="1">
        <v>3721</v>
      </c>
      <c r="B3708" s="1" t="s">
        <v>4</v>
      </c>
      <c r="C3708" s="1" t="s">
        <v>6</v>
      </c>
      <c r="D3708" s="1" t="str">
        <f t="shared" si="171"/>
        <v>No</v>
      </c>
      <c r="E3708" s="1" t="s">
        <v>7</v>
      </c>
      <c r="F3708" s="2">
        <f>UBER[[#This Row],[Request Date]]+UBER[[#This Row],[Request Time]]</f>
        <v>42564.836111111108</v>
      </c>
      <c r="G3708" s="3">
        <v>42564</v>
      </c>
      <c r="H3708" s="4">
        <v>0.83611111111111114</v>
      </c>
      <c r="I3708" s="27">
        <f>HOUR(UBER[[#This Row],[Request Timestamp]])</f>
        <v>20</v>
      </c>
      <c r="J3708" s="4" t="str">
        <f t="shared" si="172"/>
        <v>Evening</v>
      </c>
      <c r="K3708" s="4" t="str">
        <f>TEXT(UBER[[#This Row],[Request Date]],"dddd")</f>
        <v>Wednesday</v>
      </c>
      <c r="L3708" s="2" t="str">
        <f>IF(OR(UBER[Drop Date]="NA", UBER[Drop Time]="NA"), "NA",M3708+N3708)</f>
        <v>NA</v>
      </c>
      <c r="M3708" s="3" t="s">
        <v>6</v>
      </c>
      <c r="N3708" s="4"/>
      <c r="O3708" s="4" t="str">
        <f>IF(UBER[Drop Date]="NA","No","yes")</f>
        <v>No</v>
      </c>
      <c r="P3708" s="4" t="str">
        <f t="shared" si="173"/>
        <v/>
      </c>
      <c r="Q3708" s="27" t="str">
        <f>IF(UBER[[Trip duration ]]="","",HOUR(P3708)*60 + MINUTE(P3708))</f>
        <v/>
      </c>
      <c r="R3708" s="27"/>
    </row>
    <row r="3709" spans="1:18" x14ac:dyDescent="0.3">
      <c r="A3709" s="1">
        <v>3722</v>
      </c>
      <c r="B3709" s="1" t="s">
        <v>4</v>
      </c>
      <c r="C3709" s="1">
        <v>4</v>
      </c>
      <c r="D3709" s="1" t="str">
        <f t="shared" si="171"/>
        <v>Yes</v>
      </c>
      <c r="E3709" s="1" t="s">
        <v>5</v>
      </c>
      <c r="F3709" s="2">
        <f>UBER[[#This Row],[Request Date]]+UBER[[#This Row],[Request Time]]</f>
        <v>42564.831250000003</v>
      </c>
      <c r="G3709" s="3">
        <v>42564</v>
      </c>
      <c r="H3709" s="4">
        <v>0.83124999999999993</v>
      </c>
      <c r="I3709" s="27">
        <f>HOUR(UBER[[#This Row],[Request Timestamp]])</f>
        <v>19</v>
      </c>
      <c r="J3709" s="4" t="str">
        <f t="shared" si="172"/>
        <v>Evening</v>
      </c>
      <c r="K3709" s="4" t="str">
        <f>TEXT(UBER[[#This Row],[Request Date]],"dddd")</f>
        <v>Wednesday</v>
      </c>
      <c r="L3709" s="2">
        <f>IF(OR(UBER[Drop Date]="NA", UBER[Drop Time]="NA"), "NA",M3709+N3709)</f>
        <v>42564.855555555558</v>
      </c>
      <c r="M3709" s="3">
        <v>42564</v>
      </c>
      <c r="N3709" s="4">
        <v>0.85555555555555562</v>
      </c>
      <c r="O3709" s="4" t="str">
        <f>IF(UBER[Drop Date]="NA","No","yes")</f>
        <v>yes</v>
      </c>
      <c r="P3709" s="4">
        <f t="shared" si="173"/>
        <v>2.4305555554747116E-2</v>
      </c>
      <c r="Q3709" s="27">
        <f>IF(UBER[[Trip duration ]]="","",HOUR(P3709)*60 + MINUTE(P3709))</f>
        <v>35</v>
      </c>
      <c r="R3709" s="27"/>
    </row>
    <row r="3710" spans="1:18" x14ac:dyDescent="0.3">
      <c r="A3710" s="1">
        <v>3723</v>
      </c>
      <c r="B3710" s="1" t="s">
        <v>4</v>
      </c>
      <c r="C3710" s="1">
        <v>103</v>
      </c>
      <c r="D3710" s="1" t="str">
        <f t="shared" si="171"/>
        <v>Yes</v>
      </c>
      <c r="E3710" s="1" t="s">
        <v>5</v>
      </c>
      <c r="F3710" s="2">
        <f>UBER[[#This Row],[Request Date]]+UBER[[#This Row],[Request Time]]</f>
        <v>42564.835416666669</v>
      </c>
      <c r="G3710" s="3">
        <v>42564</v>
      </c>
      <c r="H3710" s="4">
        <v>0.8354166666666667</v>
      </c>
      <c r="I3710" s="27">
        <f>HOUR(UBER[[#This Row],[Request Timestamp]])</f>
        <v>20</v>
      </c>
      <c r="J3710" s="4" t="str">
        <f t="shared" si="172"/>
        <v>Evening</v>
      </c>
      <c r="K3710" s="4" t="str">
        <f>TEXT(UBER[[#This Row],[Request Date]],"dddd")</f>
        <v>Wednesday</v>
      </c>
      <c r="L3710" s="2">
        <f>IF(OR(UBER[Drop Date]="NA", UBER[Drop Time]="NA"), "NA",M3710+N3710)</f>
        <v>42564.872916666667</v>
      </c>
      <c r="M3710" s="3">
        <v>42564</v>
      </c>
      <c r="N3710" s="4">
        <v>0.87291666666666667</v>
      </c>
      <c r="O3710" s="4" t="str">
        <f>IF(UBER[Drop Date]="NA","No","yes")</f>
        <v>yes</v>
      </c>
      <c r="P3710" s="4">
        <f t="shared" si="173"/>
        <v>3.7499999998544808E-2</v>
      </c>
      <c r="Q3710" s="27">
        <f>IF(UBER[[Trip duration ]]="","",HOUR(P3710)*60 + MINUTE(P3710))</f>
        <v>54</v>
      </c>
      <c r="R3710" s="27"/>
    </row>
    <row r="3711" spans="1:18" x14ac:dyDescent="0.3">
      <c r="A3711" s="1">
        <v>3724</v>
      </c>
      <c r="B3711" s="1" t="s">
        <v>4</v>
      </c>
      <c r="C3711" s="1" t="s">
        <v>6</v>
      </c>
      <c r="D3711" s="1" t="str">
        <f t="shared" si="171"/>
        <v>No</v>
      </c>
      <c r="E3711" s="1" t="s">
        <v>7</v>
      </c>
      <c r="F3711" s="2">
        <f>UBER[[#This Row],[Request Date]]+UBER[[#This Row],[Request Time]]</f>
        <v>42564.836111111108</v>
      </c>
      <c r="G3711" s="3">
        <v>42564</v>
      </c>
      <c r="H3711" s="4">
        <v>0.83611111111111114</v>
      </c>
      <c r="I3711" s="27">
        <f>HOUR(UBER[[#This Row],[Request Timestamp]])</f>
        <v>20</v>
      </c>
      <c r="J3711" s="4" t="str">
        <f t="shared" si="172"/>
        <v>Evening</v>
      </c>
      <c r="K3711" s="4" t="str">
        <f>TEXT(UBER[[#This Row],[Request Date]],"dddd")</f>
        <v>Wednesday</v>
      </c>
      <c r="L3711" s="2" t="str">
        <f>IF(OR(UBER[Drop Date]="NA", UBER[Drop Time]="NA"), "NA",M3711+N3711)</f>
        <v>NA</v>
      </c>
      <c r="M3711" s="3" t="s">
        <v>6</v>
      </c>
      <c r="N3711" s="4"/>
      <c r="O3711" s="4" t="str">
        <f>IF(UBER[Drop Date]="NA","No","yes")</f>
        <v>No</v>
      </c>
      <c r="P3711" s="4" t="str">
        <f t="shared" si="173"/>
        <v/>
      </c>
      <c r="Q3711" s="27" t="str">
        <f>IF(UBER[[Trip duration ]]="","",HOUR(P3711)*60 + MINUTE(P3711))</f>
        <v/>
      </c>
      <c r="R3711" s="27"/>
    </row>
    <row r="3712" spans="1:18" x14ac:dyDescent="0.3">
      <c r="A3712" s="1">
        <v>3725</v>
      </c>
      <c r="B3712" s="1" t="s">
        <v>8</v>
      </c>
      <c r="C3712" s="1">
        <v>274</v>
      </c>
      <c r="D3712" s="1" t="str">
        <f t="shared" si="171"/>
        <v>Yes</v>
      </c>
      <c r="E3712" s="1" t="s">
        <v>5</v>
      </c>
      <c r="F3712" s="2">
        <f>UBER[[#This Row],[Request Date]]+UBER[[#This Row],[Request Time]]</f>
        <v>42564.833333333336</v>
      </c>
      <c r="G3712" s="3">
        <v>42564</v>
      </c>
      <c r="H3712" s="4">
        <v>0.83333333333333337</v>
      </c>
      <c r="I3712" s="27">
        <f>HOUR(UBER[[#This Row],[Request Timestamp]])</f>
        <v>20</v>
      </c>
      <c r="J3712" s="4" t="str">
        <f t="shared" si="172"/>
        <v>Evening</v>
      </c>
      <c r="K3712" s="4" t="str">
        <f>TEXT(UBER[[#This Row],[Request Date]],"dddd")</f>
        <v>Wednesday</v>
      </c>
      <c r="L3712" s="2">
        <f>IF(OR(UBER[Drop Date]="NA", UBER[Drop Time]="NA"), "NA",M3712+N3712)</f>
        <v>42564.884027777778</v>
      </c>
      <c r="M3712" s="3">
        <v>42564</v>
      </c>
      <c r="N3712" s="4">
        <v>0.88402777777777775</v>
      </c>
      <c r="O3712" s="4" t="str">
        <f>IF(UBER[Drop Date]="NA","No","yes")</f>
        <v>yes</v>
      </c>
      <c r="P3712" s="4">
        <f t="shared" si="173"/>
        <v>5.0694444442342501E-2</v>
      </c>
      <c r="Q3712" s="27">
        <f>IF(UBER[[Trip duration ]]="","",HOUR(P3712)*60 + MINUTE(P3712))</f>
        <v>73</v>
      </c>
      <c r="R3712" s="27"/>
    </row>
    <row r="3713" spans="1:18" x14ac:dyDescent="0.3">
      <c r="A3713" s="1">
        <v>3726</v>
      </c>
      <c r="B3713" s="1" t="s">
        <v>4</v>
      </c>
      <c r="C3713" s="1" t="s">
        <v>6</v>
      </c>
      <c r="D3713" s="1" t="str">
        <f t="shared" si="171"/>
        <v>No</v>
      </c>
      <c r="E3713" s="1" t="s">
        <v>7</v>
      </c>
      <c r="F3713" s="2">
        <f>UBER[[#This Row],[Request Date]]+UBER[[#This Row],[Request Time]]</f>
        <v>42564.836111111108</v>
      </c>
      <c r="G3713" s="3">
        <v>42564</v>
      </c>
      <c r="H3713" s="4">
        <v>0.83611111111111114</v>
      </c>
      <c r="I3713" s="27">
        <f>HOUR(UBER[[#This Row],[Request Timestamp]])</f>
        <v>20</v>
      </c>
      <c r="J3713" s="4" t="str">
        <f t="shared" si="172"/>
        <v>Evening</v>
      </c>
      <c r="K3713" s="4" t="str">
        <f>TEXT(UBER[[#This Row],[Request Date]],"dddd")</f>
        <v>Wednesday</v>
      </c>
      <c r="L3713" s="2" t="str">
        <f>IF(OR(UBER[Drop Date]="NA", UBER[Drop Time]="NA"), "NA",M3713+N3713)</f>
        <v>NA</v>
      </c>
      <c r="M3713" s="3" t="s">
        <v>6</v>
      </c>
      <c r="N3713" s="4"/>
      <c r="O3713" s="4" t="str">
        <f>IF(UBER[Drop Date]="NA","No","yes")</f>
        <v>No</v>
      </c>
      <c r="P3713" s="4" t="str">
        <f t="shared" si="173"/>
        <v/>
      </c>
      <c r="Q3713" s="27" t="str">
        <f>IF(UBER[[Trip duration ]]="","",HOUR(P3713)*60 + MINUTE(P3713))</f>
        <v/>
      </c>
      <c r="R3713" s="27"/>
    </row>
    <row r="3714" spans="1:18" x14ac:dyDescent="0.3">
      <c r="A3714" s="1">
        <v>3727</v>
      </c>
      <c r="B3714" s="1" t="s">
        <v>4</v>
      </c>
      <c r="C3714" s="1">
        <v>53</v>
      </c>
      <c r="D3714" s="1" t="str">
        <f t="shared" ref="D3714:D3777" si="174">IF(C:C="NA","No","Yes")</f>
        <v>Yes</v>
      </c>
      <c r="E3714" s="1" t="s">
        <v>9</v>
      </c>
      <c r="F3714" s="2">
        <f>UBER[[#This Row],[Request Date]]+UBER[[#This Row],[Request Time]]</f>
        <v>42564.836805555555</v>
      </c>
      <c r="G3714" s="3">
        <v>42564</v>
      </c>
      <c r="H3714" s="4">
        <v>0.83680555555555547</v>
      </c>
      <c r="I3714" s="27">
        <f>HOUR(UBER[[#This Row],[Request Timestamp]])</f>
        <v>20</v>
      </c>
      <c r="J3714" s="4" t="str">
        <f t="shared" ref="J3714:J3777" si="175">IF(HOUR(H3714)&lt;4,"Late Night",
 IF(HOUR(H3714)&lt;8,"Early Morning",
 IF(HOUR(H3714)&lt;12,"Morning",
 IF(HOUR(H3714)&lt;17,"Afternoon",
 IF(HOUR(H3714)&lt;21,"Evening","Night")))))</f>
        <v>Evening</v>
      </c>
      <c r="K3714" s="4" t="str">
        <f>TEXT(UBER[[#This Row],[Request Date]],"dddd")</f>
        <v>Wednesday</v>
      </c>
      <c r="L3714" s="2" t="str">
        <f>IF(OR(UBER[Drop Date]="NA", UBER[Drop Time]="NA"), "NA",M3714+N3714)</f>
        <v>NA</v>
      </c>
      <c r="M3714" s="3" t="s">
        <v>6</v>
      </c>
      <c r="N3714" s="4"/>
      <c r="O3714" s="4" t="str">
        <f>IF(UBER[Drop Date]="NA","No","yes")</f>
        <v>No</v>
      </c>
      <c r="P3714" s="4" t="str">
        <f t="shared" ref="P3714:P3777" si="176">IF(OR(L3714="NA",F3714="NA"), "", L3714 - F3714)</f>
        <v/>
      </c>
      <c r="Q3714" s="27" t="str">
        <f>IF(UBER[[Trip duration ]]="","",HOUR(P3714)*60 + MINUTE(P3714))</f>
        <v/>
      </c>
      <c r="R3714" s="27"/>
    </row>
    <row r="3715" spans="1:18" x14ac:dyDescent="0.3">
      <c r="A3715" s="1">
        <v>3728</v>
      </c>
      <c r="B3715" s="1" t="s">
        <v>4</v>
      </c>
      <c r="C3715" s="1">
        <v>84</v>
      </c>
      <c r="D3715" s="1" t="str">
        <f t="shared" si="174"/>
        <v>Yes</v>
      </c>
      <c r="E3715" s="1" t="s">
        <v>5</v>
      </c>
      <c r="F3715" s="2">
        <f>UBER[[#This Row],[Request Date]]+UBER[[#This Row],[Request Time]]</f>
        <v>42564.835416666669</v>
      </c>
      <c r="G3715" s="3">
        <v>42564</v>
      </c>
      <c r="H3715" s="4">
        <v>0.8354166666666667</v>
      </c>
      <c r="I3715" s="27">
        <f>HOUR(UBER[[#This Row],[Request Timestamp]])</f>
        <v>20</v>
      </c>
      <c r="J3715" s="4" t="str">
        <f t="shared" si="175"/>
        <v>Evening</v>
      </c>
      <c r="K3715" s="4" t="str">
        <f>TEXT(UBER[[#This Row],[Request Date]],"dddd")</f>
        <v>Wednesday</v>
      </c>
      <c r="L3715" s="2">
        <f>IF(OR(UBER[Drop Date]="NA", UBER[Drop Time]="NA"), "NA",M3715+N3715)</f>
        <v>42564.886111111111</v>
      </c>
      <c r="M3715" s="3">
        <v>42564</v>
      </c>
      <c r="N3715" s="4">
        <v>0.88611111111111107</v>
      </c>
      <c r="O3715" s="4" t="str">
        <f>IF(UBER[Drop Date]="NA","No","yes")</f>
        <v>yes</v>
      </c>
      <c r="P3715" s="4">
        <f t="shared" si="176"/>
        <v>5.0694444442342501E-2</v>
      </c>
      <c r="Q3715" s="27">
        <f>IF(UBER[[Trip duration ]]="","",HOUR(P3715)*60 + MINUTE(P3715))</f>
        <v>73</v>
      </c>
      <c r="R3715" s="27"/>
    </row>
    <row r="3716" spans="1:18" x14ac:dyDescent="0.3">
      <c r="A3716" s="1">
        <v>3729</v>
      </c>
      <c r="B3716" s="1" t="s">
        <v>4</v>
      </c>
      <c r="C3716" s="1" t="s">
        <v>6</v>
      </c>
      <c r="D3716" s="1" t="str">
        <f t="shared" si="174"/>
        <v>No</v>
      </c>
      <c r="E3716" s="1" t="s">
        <v>7</v>
      </c>
      <c r="F3716" s="2">
        <f>UBER[[#This Row],[Request Date]]+UBER[[#This Row],[Request Time]]</f>
        <v>42564.836805555555</v>
      </c>
      <c r="G3716" s="3">
        <v>42564</v>
      </c>
      <c r="H3716" s="4">
        <v>0.83680555555555547</v>
      </c>
      <c r="I3716" s="27">
        <f>HOUR(UBER[[#This Row],[Request Timestamp]])</f>
        <v>20</v>
      </c>
      <c r="J3716" s="4" t="str">
        <f t="shared" si="175"/>
        <v>Evening</v>
      </c>
      <c r="K3716" s="4" t="str">
        <f>TEXT(UBER[[#This Row],[Request Date]],"dddd")</f>
        <v>Wednesday</v>
      </c>
      <c r="L3716" s="2" t="str">
        <f>IF(OR(UBER[Drop Date]="NA", UBER[Drop Time]="NA"), "NA",M3716+N3716)</f>
        <v>NA</v>
      </c>
      <c r="M3716" s="3" t="s">
        <v>6</v>
      </c>
      <c r="N3716" s="4"/>
      <c r="O3716" s="4" t="str">
        <f>IF(UBER[Drop Date]="NA","No","yes")</f>
        <v>No</v>
      </c>
      <c r="P3716" s="4" t="str">
        <f t="shared" si="176"/>
        <v/>
      </c>
      <c r="Q3716" s="27" t="str">
        <f>IF(UBER[[Trip duration ]]="","",HOUR(P3716)*60 + MINUTE(P3716))</f>
        <v/>
      </c>
      <c r="R3716" s="27"/>
    </row>
    <row r="3717" spans="1:18" x14ac:dyDescent="0.3">
      <c r="A3717" s="1">
        <v>3730</v>
      </c>
      <c r="B3717" s="1" t="s">
        <v>4</v>
      </c>
      <c r="C3717" s="1" t="s">
        <v>6</v>
      </c>
      <c r="D3717" s="1" t="str">
        <f t="shared" si="174"/>
        <v>No</v>
      </c>
      <c r="E3717" s="1" t="s">
        <v>7</v>
      </c>
      <c r="F3717" s="2">
        <f>UBER[[#This Row],[Request Date]]+UBER[[#This Row],[Request Time]]</f>
        <v>42564.84097222222</v>
      </c>
      <c r="G3717" s="3">
        <v>42564</v>
      </c>
      <c r="H3717" s="4">
        <v>0.84097222222222223</v>
      </c>
      <c r="I3717" s="27">
        <f>HOUR(UBER[[#This Row],[Request Timestamp]])</f>
        <v>20</v>
      </c>
      <c r="J3717" s="4" t="str">
        <f t="shared" si="175"/>
        <v>Evening</v>
      </c>
      <c r="K3717" s="4" t="str">
        <f>TEXT(UBER[[#This Row],[Request Date]],"dddd")</f>
        <v>Wednesday</v>
      </c>
      <c r="L3717" s="2" t="str">
        <f>IF(OR(UBER[Drop Date]="NA", UBER[Drop Time]="NA"), "NA",M3717+N3717)</f>
        <v>NA</v>
      </c>
      <c r="M3717" s="3" t="s">
        <v>6</v>
      </c>
      <c r="N3717" s="4"/>
      <c r="O3717" s="4" t="str">
        <f>IF(UBER[Drop Date]="NA","No","yes")</f>
        <v>No</v>
      </c>
      <c r="P3717" s="4" t="str">
        <f t="shared" si="176"/>
        <v/>
      </c>
      <c r="Q3717" s="27" t="str">
        <f>IF(UBER[[Trip duration ]]="","",HOUR(P3717)*60 + MINUTE(P3717))</f>
        <v/>
      </c>
      <c r="R3717" s="27"/>
    </row>
    <row r="3718" spans="1:18" x14ac:dyDescent="0.3">
      <c r="A3718" s="1">
        <v>3731</v>
      </c>
      <c r="B3718" s="1" t="s">
        <v>4</v>
      </c>
      <c r="C3718" s="1" t="s">
        <v>6</v>
      </c>
      <c r="D3718" s="1" t="str">
        <f t="shared" si="174"/>
        <v>No</v>
      </c>
      <c r="E3718" s="1" t="s">
        <v>7</v>
      </c>
      <c r="F3718" s="2">
        <f>UBER[[#This Row],[Request Date]]+UBER[[#This Row],[Request Time]]</f>
        <v>42564.837500000001</v>
      </c>
      <c r="G3718" s="3">
        <v>42564</v>
      </c>
      <c r="H3718" s="4">
        <v>0.83750000000000002</v>
      </c>
      <c r="I3718" s="27">
        <f>HOUR(UBER[[#This Row],[Request Timestamp]])</f>
        <v>20</v>
      </c>
      <c r="J3718" s="4" t="str">
        <f t="shared" si="175"/>
        <v>Evening</v>
      </c>
      <c r="K3718" s="4" t="str">
        <f>TEXT(UBER[[#This Row],[Request Date]],"dddd")</f>
        <v>Wednesday</v>
      </c>
      <c r="L3718" s="2" t="str">
        <f>IF(OR(UBER[Drop Date]="NA", UBER[Drop Time]="NA"), "NA",M3718+N3718)</f>
        <v>NA</v>
      </c>
      <c r="M3718" s="3" t="s">
        <v>6</v>
      </c>
      <c r="N3718" s="4"/>
      <c r="O3718" s="4" t="str">
        <f>IF(UBER[Drop Date]="NA","No","yes")</f>
        <v>No</v>
      </c>
      <c r="P3718" s="4" t="str">
        <f t="shared" si="176"/>
        <v/>
      </c>
      <c r="Q3718" s="27" t="str">
        <f>IF(UBER[[Trip duration ]]="","",HOUR(P3718)*60 + MINUTE(P3718))</f>
        <v/>
      </c>
      <c r="R3718" s="27"/>
    </row>
    <row r="3719" spans="1:18" x14ac:dyDescent="0.3">
      <c r="A3719" s="1">
        <v>3733</v>
      </c>
      <c r="B3719" s="1" t="s">
        <v>4</v>
      </c>
      <c r="C3719" s="1" t="s">
        <v>6</v>
      </c>
      <c r="D3719" s="1" t="str">
        <f t="shared" si="174"/>
        <v>No</v>
      </c>
      <c r="E3719" s="1" t="s">
        <v>7</v>
      </c>
      <c r="F3719" s="2">
        <f>UBER[[#This Row],[Request Date]]+UBER[[#This Row],[Request Time]]</f>
        <v>42564.840277777781</v>
      </c>
      <c r="G3719" s="3">
        <v>42564</v>
      </c>
      <c r="H3719" s="4">
        <v>0.84027777777777779</v>
      </c>
      <c r="I3719" s="27">
        <f>HOUR(UBER[[#This Row],[Request Timestamp]])</f>
        <v>20</v>
      </c>
      <c r="J3719" s="4" t="str">
        <f t="shared" si="175"/>
        <v>Evening</v>
      </c>
      <c r="K3719" s="4" t="str">
        <f>TEXT(UBER[[#This Row],[Request Date]],"dddd")</f>
        <v>Wednesday</v>
      </c>
      <c r="L3719" s="2" t="str">
        <f>IF(OR(UBER[Drop Date]="NA", UBER[Drop Time]="NA"), "NA",M3719+N3719)</f>
        <v>NA</v>
      </c>
      <c r="M3719" s="3" t="s">
        <v>6</v>
      </c>
      <c r="N3719" s="4"/>
      <c r="O3719" s="4" t="str">
        <f>IF(UBER[Drop Date]="NA","No","yes")</f>
        <v>No</v>
      </c>
      <c r="P3719" s="4" t="str">
        <f t="shared" si="176"/>
        <v/>
      </c>
      <c r="Q3719" s="27" t="str">
        <f>IF(UBER[[Trip duration ]]="","",HOUR(P3719)*60 + MINUTE(P3719))</f>
        <v/>
      </c>
      <c r="R3719" s="27"/>
    </row>
    <row r="3720" spans="1:18" x14ac:dyDescent="0.3">
      <c r="A3720" s="1">
        <v>3734</v>
      </c>
      <c r="B3720" s="1" t="s">
        <v>4</v>
      </c>
      <c r="C3720" s="1" t="s">
        <v>6</v>
      </c>
      <c r="D3720" s="1" t="str">
        <f t="shared" si="174"/>
        <v>No</v>
      </c>
      <c r="E3720" s="1" t="s">
        <v>7</v>
      </c>
      <c r="F3720" s="2">
        <f>UBER[[#This Row],[Request Date]]+UBER[[#This Row],[Request Time]]</f>
        <v>42564.841666666667</v>
      </c>
      <c r="G3720" s="3">
        <v>42564</v>
      </c>
      <c r="H3720" s="4">
        <v>0.84166666666666667</v>
      </c>
      <c r="I3720" s="27">
        <f>HOUR(UBER[[#This Row],[Request Timestamp]])</f>
        <v>20</v>
      </c>
      <c r="J3720" s="4" t="str">
        <f t="shared" si="175"/>
        <v>Evening</v>
      </c>
      <c r="K3720" s="4" t="str">
        <f>TEXT(UBER[[#This Row],[Request Date]],"dddd")</f>
        <v>Wednesday</v>
      </c>
      <c r="L3720" s="2" t="str">
        <f>IF(OR(UBER[Drop Date]="NA", UBER[Drop Time]="NA"), "NA",M3720+N3720)</f>
        <v>NA</v>
      </c>
      <c r="M3720" s="3" t="s">
        <v>6</v>
      </c>
      <c r="N3720" s="4"/>
      <c r="O3720" s="4" t="str">
        <f>IF(UBER[Drop Date]="NA","No","yes")</f>
        <v>No</v>
      </c>
      <c r="P3720" s="4" t="str">
        <f t="shared" si="176"/>
        <v/>
      </c>
      <c r="Q3720" s="27" t="str">
        <f>IF(UBER[[Trip duration ]]="","",HOUR(P3720)*60 + MINUTE(P3720))</f>
        <v/>
      </c>
      <c r="R3720" s="27"/>
    </row>
    <row r="3721" spans="1:18" x14ac:dyDescent="0.3">
      <c r="A3721" s="1">
        <v>3735</v>
      </c>
      <c r="B3721" s="1" t="s">
        <v>4</v>
      </c>
      <c r="C3721" s="1" t="s">
        <v>6</v>
      </c>
      <c r="D3721" s="1" t="str">
        <f t="shared" si="174"/>
        <v>No</v>
      </c>
      <c r="E3721" s="1" t="s">
        <v>7</v>
      </c>
      <c r="F3721" s="2">
        <f>UBER[[#This Row],[Request Date]]+UBER[[#This Row],[Request Time]]</f>
        <v>42564.84097222222</v>
      </c>
      <c r="G3721" s="3">
        <v>42564</v>
      </c>
      <c r="H3721" s="4">
        <v>0.84097222222222223</v>
      </c>
      <c r="I3721" s="27">
        <f>HOUR(UBER[[#This Row],[Request Timestamp]])</f>
        <v>20</v>
      </c>
      <c r="J3721" s="4" t="str">
        <f t="shared" si="175"/>
        <v>Evening</v>
      </c>
      <c r="K3721" s="4" t="str">
        <f>TEXT(UBER[[#This Row],[Request Date]],"dddd")</f>
        <v>Wednesday</v>
      </c>
      <c r="L3721" s="2" t="str">
        <f>IF(OR(UBER[Drop Date]="NA", UBER[Drop Time]="NA"), "NA",M3721+N3721)</f>
        <v>NA</v>
      </c>
      <c r="M3721" s="3" t="s">
        <v>6</v>
      </c>
      <c r="N3721" s="4"/>
      <c r="O3721" s="4" t="str">
        <f>IF(UBER[Drop Date]="NA","No","yes")</f>
        <v>No</v>
      </c>
      <c r="P3721" s="4" t="str">
        <f t="shared" si="176"/>
        <v/>
      </c>
      <c r="Q3721" s="27" t="str">
        <f>IF(UBER[[Trip duration ]]="","",HOUR(P3721)*60 + MINUTE(P3721))</f>
        <v/>
      </c>
      <c r="R3721" s="27"/>
    </row>
    <row r="3722" spans="1:18" x14ac:dyDescent="0.3">
      <c r="A3722" s="1">
        <v>3736</v>
      </c>
      <c r="B3722" s="1" t="s">
        <v>4</v>
      </c>
      <c r="C3722" s="1" t="s">
        <v>6</v>
      </c>
      <c r="D3722" s="1" t="str">
        <f t="shared" si="174"/>
        <v>No</v>
      </c>
      <c r="E3722" s="1" t="s">
        <v>7</v>
      </c>
      <c r="F3722" s="2">
        <f>UBER[[#This Row],[Request Date]]+UBER[[#This Row],[Request Time]]</f>
        <v>42564.847222222219</v>
      </c>
      <c r="G3722" s="3">
        <v>42564</v>
      </c>
      <c r="H3722" s="4">
        <v>0.84722222222222221</v>
      </c>
      <c r="I3722" s="27">
        <f>HOUR(UBER[[#This Row],[Request Timestamp]])</f>
        <v>20</v>
      </c>
      <c r="J3722" s="4" t="str">
        <f t="shared" si="175"/>
        <v>Evening</v>
      </c>
      <c r="K3722" s="4" t="str">
        <f>TEXT(UBER[[#This Row],[Request Date]],"dddd")</f>
        <v>Wednesday</v>
      </c>
      <c r="L3722" s="2" t="str">
        <f>IF(OR(UBER[Drop Date]="NA", UBER[Drop Time]="NA"), "NA",M3722+N3722)</f>
        <v>NA</v>
      </c>
      <c r="M3722" s="3" t="s">
        <v>6</v>
      </c>
      <c r="N3722" s="4"/>
      <c r="O3722" s="4" t="str">
        <f>IF(UBER[Drop Date]="NA","No","yes")</f>
        <v>No</v>
      </c>
      <c r="P3722" s="4" t="str">
        <f t="shared" si="176"/>
        <v/>
      </c>
      <c r="Q3722" s="27" t="str">
        <f>IF(UBER[[Trip duration ]]="","",HOUR(P3722)*60 + MINUTE(P3722))</f>
        <v/>
      </c>
      <c r="R3722" s="27"/>
    </row>
    <row r="3723" spans="1:18" x14ac:dyDescent="0.3">
      <c r="A3723" s="1">
        <v>3737</v>
      </c>
      <c r="B3723" s="1" t="s">
        <v>4</v>
      </c>
      <c r="C3723" s="1" t="s">
        <v>6</v>
      </c>
      <c r="D3723" s="1" t="str">
        <f t="shared" si="174"/>
        <v>No</v>
      </c>
      <c r="E3723" s="1" t="s">
        <v>7</v>
      </c>
      <c r="F3723" s="2">
        <f>UBER[[#This Row],[Request Date]]+UBER[[#This Row],[Request Time]]</f>
        <v>42564.84652777778</v>
      </c>
      <c r="G3723" s="3">
        <v>42564</v>
      </c>
      <c r="H3723" s="4">
        <v>0.84652777777777777</v>
      </c>
      <c r="I3723" s="27">
        <f>HOUR(UBER[[#This Row],[Request Timestamp]])</f>
        <v>20</v>
      </c>
      <c r="J3723" s="4" t="str">
        <f t="shared" si="175"/>
        <v>Evening</v>
      </c>
      <c r="K3723" s="4" t="str">
        <f>TEXT(UBER[[#This Row],[Request Date]],"dddd")</f>
        <v>Wednesday</v>
      </c>
      <c r="L3723" s="2" t="str">
        <f>IF(OR(UBER[Drop Date]="NA", UBER[Drop Time]="NA"), "NA",M3723+N3723)</f>
        <v>NA</v>
      </c>
      <c r="M3723" s="3" t="s">
        <v>6</v>
      </c>
      <c r="N3723" s="4"/>
      <c r="O3723" s="4" t="str">
        <f>IF(UBER[Drop Date]="NA","No","yes")</f>
        <v>No</v>
      </c>
      <c r="P3723" s="4" t="str">
        <f t="shared" si="176"/>
        <v/>
      </c>
      <c r="Q3723" s="27" t="str">
        <f>IF(UBER[[Trip duration ]]="","",HOUR(P3723)*60 + MINUTE(P3723))</f>
        <v/>
      </c>
      <c r="R3723" s="27"/>
    </row>
    <row r="3724" spans="1:18" x14ac:dyDescent="0.3">
      <c r="A3724" s="1">
        <v>3738</v>
      </c>
      <c r="B3724" s="1" t="s">
        <v>4</v>
      </c>
      <c r="C3724" s="1">
        <v>30</v>
      </c>
      <c r="D3724" s="1" t="str">
        <f t="shared" si="174"/>
        <v>Yes</v>
      </c>
      <c r="E3724" s="1" t="s">
        <v>5</v>
      </c>
      <c r="F3724" s="2">
        <f>UBER[[#This Row],[Request Date]]+UBER[[#This Row],[Request Time]]</f>
        <v>42564.84375</v>
      </c>
      <c r="G3724" s="3">
        <v>42564</v>
      </c>
      <c r="H3724" s="4">
        <v>0.84375</v>
      </c>
      <c r="I3724" s="27">
        <f>HOUR(UBER[[#This Row],[Request Timestamp]])</f>
        <v>20</v>
      </c>
      <c r="J3724" s="4" t="str">
        <f t="shared" si="175"/>
        <v>Evening</v>
      </c>
      <c r="K3724" s="4" t="str">
        <f>TEXT(UBER[[#This Row],[Request Date]],"dddd")</f>
        <v>Wednesday</v>
      </c>
      <c r="L3724" s="2">
        <f>IF(OR(UBER[Drop Date]="NA", UBER[Drop Time]="NA"), "NA",M3724+N3724)</f>
        <v>42564.871527777781</v>
      </c>
      <c r="M3724" s="3">
        <v>42564</v>
      </c>
      <c r="N3724" s="4">
        <v>0.87152777777777779</v>
      </c>
      <c r="O3724" s="4" t="str">
        <f>IF(UBER[Drop Date]="NA","No","yes")</f>
        <v>yes</v>
      </c>
      <c r="P3724" s="4">
        <f t="shared" si="176"/>
        <v>2.7777777781011537E-2</v>
      </c>
      <c r="Q3724" s="27">
        <f>IF(UBER[[Trip duration ]]="","",HOUR(P3724)*60 + MINUTE(P3724))</f>
        <v>40</v>
      </c>
      <c r="R3724" s="27"/>
    </row>
    <row r="3725" spans="1:18" x14ac:dyDescent="0.3">
      <c r="A3725" s="1">
        <v>3739</v>
      </c>
      <c r="B3725" s="1" t="s">
        <v>4</v>
      </c>
      <c r="C3725" s="1">
        <v>52</v>
      </c>
      <c r="D3725" s="1" t="str">
        <f t="shared" si="174"/>
        <v>Yes</v>
      </c>
      <c r="E3725" s="1" t="s">
        <v>5</v>
      </c>
      <c r="F3725" s="2">
        <f>UBER[[#This Row],[Request Date]]+UBER[[#This Row],[Request Time]]</f>
        <v>42564.847916666666</v>
      </c>
      <c r="G3725" s="3">
        <v>42564</v>
      </c>
      <c r="H3725" s="4">
        <v>0.84791666666666676</v>
      </c>
      <c r="I3725" s="27">
        <f>HOUR(UBER[[#This Row],[Request Timestamp]])</f>
        <v>20</v>
      </c>
      <c r="J3725" s="4" t="str">
        <f t="shared" si="175"/>
        <v>Evening</v>
      </c>
      <c r="K3725" s="4" t="str">
        <f>TEXT(UBER[[#This Row],[Request Date]],"dddd")</f>
        <v>Wednesday</v>
      </c>
      <c r="L3725" s="2">
        <f>IF(OR(UBER[Drop Date]="NA", UBER[Drop Time]="NA"), "NA",M3725+N3725)</f>
        <v>42564.879166666666</v>
      </c>
      <c r="M3725" s="3">
        <v>42564</v>
      </c>
      <c r="N3725" s="4">
        <v>0.87916666666666676</v>
      </c>
      <c r="O3725" s="4" t="str">
        <f>IF(UBER[Drop Date]="NA","No","yes")</f>
        <v>yes</v>
      </c>
      <c r="P3725" s="4">
        <f t="shared" si="176"/>
        <v>3.125E-2</v>
      </c>
      <c r="Q3725" s="27">
        <f>IF(UBER[[Trip duration ]]="","",HOUR(P3725)*60 + MINUTE(P3725))</f>
        <v>45</v>
      </c>
      <c r="R3725" s="27"/>
    </row>
    <row r="3726" spans="1:18" x14ac:dyDescent="0.3">
      <c r="A3726" s="1">
        <v>3740</v>
      </c>
      <c r="B3726" s="1" t="s">
        <v>4</v>
      </c>
      <c r="C3726" s="1">
        <v>69</v>
      </c>
      <c r="D3726" s="1" t="str">
        <f t="shared" si="174"/>
        <v>Yes</v>
      </c>
      <c r="E3726" s="1" t="s">
        <v>5</v>
      </c>
      <c r="F3726" s="2">
        <f>UBER[[#This Row],[Request Date]]+UBER[[#This Row],[Request Time]]</f>
        <v>42564.848611111112</v>
      </c>
      <c r="G3726" s="3">
        <v>42564</v>
      </c>
      <c r="H3726" s="4">
        <v>0.84861111111111109</v>
      </c>
      <c r="I3726" s="27">
        <f>HOUR(UBER[[#This Row],[Request Timestamp]])</f>
        <v>20</v>
      </c>
      <c r="J3726" s="4" t="str">
        <f t="shared" si="175"/>
        <v>Evening</v>
      </c>
      <c r="K3726" s="4" t="str">
        <f>TEXT(UBER[[#This Row],[Request Date]],"dddd")</f>
        <v>Wednesday</v>
      </c>
      <c r="L3726" s="2">
        <f>IF(OR(UBER[Drop Date]="NA", UBER[Drop Time]="NA"), "NA",M3726+N3726)</f>
        <v>42564.871527777781</v>
      </c>
      <c r="M3726" s="3">
        <v>42564</v>
      </c>
      <c r="N3726" s="4">
        <v>0.87152777777777779</v>
      </c>
      <c r="O3726" s="4" t="str">
        <f>IF(UBER[Drop Date]="NA","No","yes")</f>
        <v>yes</v>
      </c>
      <c r="P3726" s="4">
        <f t="shared" si="176"/>
        <v>2.2916666668606922E-2</v>
      </c>
      <c r="Q3726" s="27">
        <f>IF(UBER[[Trip duration ]]="","",HOUR(P3726)*60 + MINUTE(P3726))</f>
        <v>33</v>
      </c>
      <c r="R3726" s="27"/>
    </row>
    <row r="3727" spans="1:18" x14ac:dyDescent="0.3">
      <c r="A3727" s="1">
        <v>3741</v>
      </c>
      <c r="B3727" s="1" t="s">
        <v>4</v>
      </c>
      <c r="C3727" s="1">
        <v>168</v>
      </c>
      <c r="D3727" s="1" t="str">
        <f t="shared" si="174"/>
        <v>Yes</v>
      </c>
      <c r="E3727" s="1" t="s">
        <v>5</v>
      </c>
      <c r="F3727" s="2">
        <f>UBER[[#This Row],[Request Date]]+UBER[[#This Row],[Request Time]]</f>
        <v>42564.843055555553</v>
      </c>
      <c r="G3727" s="3">
        <v>42564</v>
      </c>
      <c r="H3727" s="4">
        <v>0.84305555555555556</v>
      </c>
      <c r="I3727" s="27">
        <f>HOUR(UBER[[#This Row],[Request Timestamp]])</f>
        <v>20</v>
      </c>
      <c r="J3727" s="4" t="str">
        <f t="shared" si="175"/>
        <v>Evening</v>
      </c>
      <c r="K3727" s="4" t="str">
        <f>TEXT(UBER[[#This Row],[Request Date]],"dddd")</f>
        <v>Wednesday</v>
      </c>
      <c r="L3727" s="2">
        <f>IF(OR(UBER[Drop Date]="NA", UBER[Drop Time]="NA"), "NA",M3727+N3727)</f>
        <v>42564.88958333333</v>
      </c>
      <c r="M3727" s="3">
        <v>42564</v>
      </c>
      <c r="N3727" s="4">
        <v>0.88958333333333339</v>
      </c>
      <c r="O3727" s="4" t="str">
        <f>IF(UBER[Drop Date]="NA","No","yes")</f>
        <v>yes</v>
      </c>
      <c r="P3727" s="4">
        <f t="shared" si="176"/>
        <v>4.6527777776645962E-2</v>
      </c>
      <c r="Q3727" s="27">
        <f>IF(UBER[[Trip duration ]]="","",HOUR(P3727)*60 + MINUTE(P3727))</f>
        <v>67</v>
      </c>
      <c r="R3727" s="27"/>
    </row>
    <row r="3728" spans="1:18" x14ac:dyDescent="0.3">
      <c r="A3728" s="1">
        <v>3742</v>
      </c>
      <c r="B3728" s="1" t="s">
        <v>4</v>
      </c>
      <c r="C3728" s="1">
        <v>27</v>
      </c>
      <c r="D3728" s="1" t="str">
        <f t="shared" si="174"/>
        <v>Yes</v>
      </c>
      <c r="E3728" s="1" t="s">
        <v>5</v>
      </c>
      <c r="F3728" s="2">
        <f>UBER[[#This Row],[Request Date]]+UBER[[#This Row],[Request Time]]</f>
        <v>42564.85</v>
      </c>
      <c r="G3728" s="3">
        <v>42564</v>
      </c>
      <c r="H3728" s="4">
        <v>0.85</v>
      </c>
      <c r="I3728" s="27">
        <f>HOUR(UBER[[#This Row],[Request Timestamp]])</f>
        <v>20</v>
      </c>
      <c r="J3728" s="4" t="str">
        <f t="shared" si="175"/>
        <v>Evening</v>
      </c>
      <c r="K3728" s="4" t="str">
        <f>TEXT(UBER[[#This Row],[Request Date]],"dddd")</f>
        <v>Wednesday</v>
      </c>
      <c r="L3728" s="2">
        <f>IF(OR(UBER[Drop Date]="NA", UBER[Drop Time]="NA"), "NA",M3728+N3728)</f>
        <v>42564.866666666669</v>
      </c>
      <c r="M3728" s="3">
        <v>42564</v>
      </c>
      <c r="N3728" s="4">
        <v>0.8666666666666667</v>
      </c>
      <c r="O3728" s="4" t="str">
        <f>IF(UBER[Drop Date]="NA","No","yes")</f>
        <v>yes</v>
      </c>
      <c r="P3728" s="4">
        <f t="shared" si="176"/>
        <v>1.6666666670062114E-2</v>
      </c>
      <c r="Q3728" s="27">
        <f>IF(UBER[[Trip duration ]]="","",HOUR(P3728)*60 + MINUTE(P3728))</f>
        <v>24</v>
      </c>
      <c r="R3728" s="27"/>
    </row>
    <row r="3729" spans="1:18" x14ac:dyDescent="0.3">
      <c r="A3729" s="1">
        <v>3743</v>
      </c>
      <c r="B3729" s="1" t="s">
        <v>4</v>
      </c>
      <c r="C3729" s="1">
        <v>171</v>
      </c>
      <c r="D3729" s="1" t="str">
        <f t="shared" si="174"/>
        <v>Yes</v>
      </c>
      <c r="E3729" s="1" t="s">
        <v>5</v>
      </c>
      <c r="F3729" s="2">
        <f>UBER[[#This Row],[Request Date]]+UBER[[#This Row],[Request Time]]</f>
        <v>42564.84652777778</v>
      </c>
      <c r="G3729" s="3">
        <v>42564</v>
      </c>
      <c r="H3729" s="4">
        <v>0.84652777777777777</v>
      </c>
      <c r="I3729" s="27">
        <f>HOUR(UBER[[#This Row],[Request Timestamp]])</f>
        <v>20</v>
      </c>
      <c r="J3729" s="4" t="str">
        <f t="shared" si="175"/>
        <v>Evening</v>
      </c>
      <c r="K3729" s="4" t="str">
        <f>TEXT(UBER[[#This Row],[Request Date]],"dddd")</f>
        <v>Wednesday</v>
      </c>
      <c r="L3729" s="2">
        <f>IF(OR(UBER[Drop Date]="NA", UBER[Drop Time]="NA"), "NA",M3729+N3729)</f>
        <v>42564.881944444445</v>
      </c>
      <c r="M3729" s="3">
        <v>42564</v>
      </c>
      <c r="N3729" s="4">
        <v>0.88194444444444453</v>
      </c>
      <c r="O3729" s="4" t="str">
        <f>IF(UBER[Drop Date]="NA","No","yes")</f>
        <v>yes</v>
      </c>
      <c r="P3729" s="4">
        <f t="shared" si="176"/>
        <v>3.5416666665696539E-2</v>
      </c>
      <c r="Q3729" s="27">
        <f>IF(UBER[[Trip duration ]]="","",HOUR(P3729)*60 + MINUTE(P3729))</f>
        <v>51</v>
      </c>
      <c r="R3729" s="27"/>
    </row>
    <row r="3730" spans="1:18" x14ac:dyDescent="0.3">
      <c r="A3730" s="1">
        <v>3744</v>
      </c>
      <c r="B3730" s="1" t="s">
        <v>4</v>
      </c>
      <c r="C3730" s="1">
        <v>21</v>
      </c>
      <c r="D3730" s="1" t="str">
        <f t="shared" si="174"/>
        <v>Yes</v>
      </c>
      <c r="E3730" s="1" t="s">
        <v>5</v>
      </c>
      <c r="F3730" s="2">
        <f>UBER[[#This Row],[Request Date]]+UBER[[#This Row],[Request Time]]</f>
        <v>42564.852777777778</v>
      </c>
      <c r="G3730" s="3">
        <v>42564</v>
      </c>
      <c r="H3730" s="4">
        <v>0.85277777777777775</v>
      </c>
      <c r="I3730" s="27">
        <f>HOUR(UBER[[#This Row],[Request Timestamp]])</f>
        <v>20</v>
      </c>
      <c r="J3730" s="4" t="str">
        <f t="shared" si="175"/>
        <v>Evening</v>
      </c>
      <c r="K3730" s="4" t="str">
        <f>TEXT(UBER[[#This Row],[Request Date]],"dddd")</f>
        <v>Wednesday</v>
      </c>
      <c r="L3730" s="2">
        <f>IF(OR(UBER[Drop Date]="NA", UBER[Drop Time]="NA"), "NA",M3730+N3730)</f>
        <v>42564.890277777777</v>
      </c>
      <c r="M3730" s="3">
        <v>42564</v>
      </c>
      <c r="N3730" s="4">
        <v>0.89027777777777783</v>
      </c>
      <c r="O3730" s="4" t="str">
        <f>IF(UBER[Drop Date]="NA","No","yes")</f>
        <v>yes</v>
      </c>
      <c r="P3730" s="4">
        <f t="shared" si="176"/>
        <v>3.7499999998544808E-2</v>
      </c>
      <c r="Q3730" s="27">
        <f>IF(UBER[[Trip duration ]]="","",HOUR(P3730)*60 + MINUTE(P3730))</f>
        <v>54</v>
      </c>
      <c r="R3730" s="27"/>
    </row>
    <row r="3731" spans="1:18" x14ac:dyDescent="0.3">
      <c r="A3731" s="1">
        <v>3745</v>
      </c>
      <c r="B3731" s="1" t="s">
        <v>4</v>
      </c>
      <c r="C3731" s="1">
        <v>180</v>
      </c>
      <c r="D3731" s="1" t="str">
        <f t="shared" si="174"/>
        <v>Yes</v>
      </c>
      <c r="E3731" s="1" t="s">
        <v>9</v>
      </c>
      <c r="F3731" s="2">
        <f>UBER[[#This Row],[Request Date]]+UBER[[#This Row],[Request Time]]</f>
        <v>42564.852083333331</v>
      </c>
      <c r="G3731" s="3">
        <v>42564</v>
      </c>
      <c r="H3731" s="4">
        <v>0.8520833333333333</v>
      </c>
      <c r="I3731" s="27">
        <f>HOUR(UBER[[#This Row],[Request Timestamp]])</f>
        <v>20</v>
      </c>
      <c r="J3731" s="4" t="str">
        <f t="shared" si="175"/>
        <v>Evening</v>
      </c>
      <c r="K3731" s="4" t="str">
        <f>TEXT(UBER[[#This Row],[Request Date]],"dddd")</f>
        <v>Wednesday</v>
      </c>
      <c r="L3731" s="2" t="str">
        <f>IF(OR(UBER[Drop Date]="NA", UBER[Drop Time]="NA"), "NA",M3731+N3731)</f>
        <v>NA</v>
      </c>
      <c r="M3731" s="3" t="s">
        <v>6</v>
      </c>
      <c r="N3731" s="4"/>
      <c r="O3731" s="4" t="str">
        <f>IF(UBER[Drop Date]="NA","No","yes")</f>
        <v>No</v>
      </c>
      <c r="P3731" s="4" t="str">
        <f t="shared" si="176"/>
        <v/>
      </c>
      <c r="Q3731" s="27" t="str">
        <f>IF(UBER[[Trip duration ]]="","",HOUR(P3731)*60 + MINUTE(P3731))</f>
        <v/>
      </c>
      <c r="R3731" s="27"/>
    </row>
    <row r="3732" spans="1:18" x14ac:dyDescent="0.3">
      <c r="A3732" s="1">
        <v>3746</v>
      </c>
      <c r="B3732" s="1" t="s">
        <v>4</v>
      </c>
      <c r="C3732" s="1" t="s">
        <v>6</v>
      </c>
      <c r="D3732" s="1" t="str">
        <f t="shared" si="174"/>
        <v>No</v>
      </c>
      <c r="E3732" s="1" t="s">
        <v>7</v>
      </c>
      <c r="F3732" s="2">
        <f>UBER[[#This Row],[Request Date]]+UBER[[#This Row],[Request Time]]</f>
        <v>42564.848611111112</v>
      </c>
      <c r="G3732" s="3">
        <v>42564</v>
      </c>
      <c r="H3732" s="4">
        <v>0.84861111111111109</v>
      </c>
      <c r="I3732" s="27">
        <f>HOUR(UBER[[#This Row],[Request Timestamp]])</f>
        <v>20</v>
      </c>
      <c r="J3732" s="4" t="str">
        <f t="shared" si="175"/>
        <v>Evening</v>
      </c>
      <c r="K3732" s="4" t="str">
        <f>TEXT(UBER[[#This Row],[Request Date]],"dddd")</f>
        <v>Wednesday</v>
      </c>
      <c r="L3732" s="2" t="str">
        <f>IF(OR(UBER[Drop Date]="NA", UBER[Drop Time]="NA"), "NA",M3732+N3732)</f>
        <v>NA</v>
      </c>
      <c r="M3732" s="3" t="s">
        <v>6</v>
      </c>
      <c r="N3732" s="4"/>
      <c r="O3732" s="4" t="str">
        <f>IF(UBER[Drop Date]="NA","No","yes")</f>
        <v>No</v>
      </c>
      <c r="P3732" s="4" t="str">
        <f t="shared" si="176"/>
        <v/>
      </c>
      <c r="Q3732" s="27" t="str">
        <f>IF(UBER[[Trip duration ]]="","",HOUR(P3732)*60 + MINUTE(P3732))</f>
        <v/>
      </c>
      <c r="R3732" s="27"/>
    </row>
    <row r="3733" spans="1:18" x14ac:dyDescent="0.3">
      <c r="A3733" s="1">
        <v>3747</v>
      </c>
      <c r="B3733" s="1" t="s">
        <v>4</v>
      </c>
      <c r="C3733" s="1" t="s">
        <v>6</v>
      </c>
      <c r="D3733" s="1" t="str">
        <f t="shared" si="174"/>
        <v>No</v>
      </c>
      <c r="E3733" s="1" t="s">
        <v>7</v>
      </c>
      <c r="F3733" s="2">
        <f>UBER[[#This Row],[Request Date]]+UBER[[#This Row],[Request Time]]</f>
        <v>42564.850694444445</v>
      </c>
      <c r="G3733" s="3">
        <v>42564</v>
      </c>
      <c r="H3733" s="4">
        <v>0.85069444444444453</v>
      </c>
      <c r="I3733" s="27">
        <f>HOUR(UBER[[#This Row],[Request Timestamp]])</f>
        <v>20</v>
      </c>
      <c r="J3733" s="4" t="str">
        <f t="shared" si="175"/>
        <v>Evening</v>
      </c>
      <c r="K3733" s="4" t="str">
        <f>TEXT(UBER[[#This Row],[Request Date]],"dddd")</f>
        <v>Wednesday</v>
      </c>
      <c r="L3733" s="2" t="str">
        <f>IF(OR(UBER[Drop Date]="NA", UBER[Drop Time]="NA"), "NA",M3733+N3733)</f>
        <v>NA</v>
      </c>
      <c r="M3733" s="3" t="s">
        <v>6</v>
      </c>
      <c r="N3733" s="4"/>
      <c r="O3733" s="4" t="str">
        <f>IF(UBER[Drop Date]="NA","No","yes")</f>
        <v>No</v>
      </c>
      <c r="P3733" s="4" t="str">
        <f t="shared" si="176"/>
        <v/>
      </c>
      <c r="Q3733" s="27" t="str">
        <f>IF(UBER[[Trip duration ]]="","",HOUR(P3733)*60 + MINUTE(P3733))</f>
        <v/>
      </c>
      <c r="R3733" s="27"/>
    </row>
    <row r="3734" spans="1:18" x14ac:dyDescent="0.3">
      <c r="A3734" s="1">
        <v>3748</v>
      </c>
      <c r="B3734" s="1" t="s">
        <v>8</v>
      </c>
      <c r="C3734" s="1">
        <v>293</v>
      </c>
      <c r="D3734" s="1" t="str">
        <f t="shared" si="174"/>
        <v>Yes</v>
      </c>
      <c r="E3734" s="1" t="s">
        <v>5</v>
      </c>
      <c r="F3734" s="2">
        <f>UBER[[#This Row],[Request Date]]+UBER[[#This Row],[Request Time]]</f>
        <v>42564.849305555559</v>
      </c>
      <c r="G3734" s="3">
        <v>42564</v>
      </c>
      <c r="H3734" s="4">
        <v>0.84930555555555554</v>
      </c>
      <c r="I3734" s="27">
        <f>HOUR(UBER[[#This Row],[Request Timestamp]])</f>
        <v>20</v>
      </c>
      <c r="J3734" s="4" t="str">
        <f t="shared" si="175"/>
        <v>Evening</v>
      </c>
      <c r="K3734" s="4" t="str">
        <f>TEXT(UBER[[#This Row],[Request Date]],"dddd")</f>
        <v>Wednesday</v>
      </c>
      <c r="L3734" s="2">
        <f>IF(OR(UBER[Drop Date]="NA", UBER[Drop Time]="NA"), "NA",M3734+N3734)</f>
        <v>42564.893055555556</v>
      </c>
      <c r="M3734" s="3">
        <v>42564</v>
      </c>
      <c r="N3734" s="4">
        <v>0.8930555555555556</v>
      </c>
      <c r="O3734" s="4" t="str">
        <f>IF(UBER[Drop Date]="NA","No","yes")</f>
        <v>yes</v>
      </c>
      <c r="P3734" s="4">
        <f t="shared" si="176"/>
        <v>4.3749999997089617E-2</v>
      </c>
      <c r="Q3734" s="27">
        <f>IF(UBER[[Trip duration ]]="","",HOUR(P3734)*60 + MINUTE(P3734))</f>
        <v>63</v>
      </c>
      <c r="R3734" s="27"/>
    </row>
    <row r="3735" spans="1:18" x14ac:dyDescent="0.3">
      <c r="A3735" s="1">
        <v>3749</v>
      </c>
      <c r="B3735" s="1" t="s">
        <v>4</v>
      </c>
      <c r="C3735" s="1" t="s">
        <v>6</v>
      </c>
      <c r="D3735" s="1" t="str">
        <f t="shared" si="174"/>
        <v>No</v>
      </c>
      <c r="E3735" s="1" t="s">
        <v>7</v>
      </c>
      <c r="F3735" s="2">
        <f>UBER[[#This Row],[Request Date]]+UBER[[#This Row],[Request Time]]</f>
        <v>42564.855555555558</v>
      </c>
      <c r="G3735" s="3">
        <v>42564</v>
      </c>
      <c r="H3735" s="4">
        <v>0.85555555555555562</v>
      </c>
      <c r="I3735" s="27">
        <f>HOUR(UBER[[#This Row],[Request Timestamp]])</f>
        <v>20</v>
      </c>
      <c r="J3735" s="4" t="str">
        <f t="shared" si="175"/>
        <v>Evening</v>
      </c>
      <c r="K3735" s="4" t="str">
        <f>TEXT(UBER[[#This Row],[Request Date]],"dddd")</f>
        <v>Wednesday</v>
      </c>
      <c r="L3735" s="2" t="str">
        <f>IF(OR(UBER[Drop Date]="NA", UBER[Drop Time]="NA"), "NA",M3735+N3735)</f>
        <v>NA</v>
      </c>
      <c r="M3735" s="3" t="s">
        <v>6</v>
      </c>
      <c r="N3735" s="4"/>
      <c r="O3735" s="4" t="str">
        <f>IF(UBER[Drop Date]="NA","No","yes")</f>
        <v>No</v>
      </c>
      <c r="P3735" s="4" t="str">
        <f t="shared" si="176"/>
        <v/>
      </c>
      <c r="Q3735" s="27" t="str">
        <f>IF(UBER[[Trip duration ]]="","",HOUR(P3735)*60 + MINUTE(P3735))</f>
        <v/>
      </c>
      <c r="R3735" s="27"/>
    </row>
    <row r="3736" spans="1:18" x14ac:dyDescent="0.3">
      <c r="A3736" s="1">
        <v>3750</v>
      </c>
      <c r="B3736" s="1" t="s">
        <v>4</v>
      </c>
      <c r="C3736" s="1" t="s">
        <v>6</v>
      </c>
      <c r="D3736" s="1" t="str">
        <f t="shared" si="174"/>
        <v>No</v>
      </c>
      <c r="E3736" s="1" t="s">
        <v>7</v>
      </c>
      <c r="F3736" s="2">
        <f>UBER[[#This Row],[Request Date]]+UBER[[#This Row],[Request Time]]</f>
        <v>42564.854166666664</v>
      </c>
      <c r="G3736" s="3">
        <v>42564</v>
      </c>
      <c r="H3736" s="4">
        <v>0.85416666666666663</v>
      </c>
      <c r="I3736" s="27">
        <f>HOUR(UBER[[#This Row],[Request Timestamp]])</f>
        <v>20</v>
      </c>
      <c r="J3736" s="4" t="str">
        <f t="shared" si="175"/>
        <v>Evening</v>
      </c>
      <c r="K3736" s="4" t="str">
        <f>TEXT(UBER[[#This Row],[Request Date]],"dddd")</f>
        <v>Wednesday</v>
      </c>
      <c r="L3736" s="2" t="str">
        <f>IF(OR(UBER[Drop Date]="NA", UBER[Drop Time]="NA"), "NA",M3736+N3736)</f>
        <v>NA</v>
      </c>
      <c r="M3736" s="3" t="s">
        <v>6</v>
      </c>
      <c r="N3736" s="4"/>
      <c r="O3736" s="4" t="str">
        <f>IF(UBER[Drop Date]="NA","No","yes")</f>
        <v>No</v>
      </c>
      <c r="P3736" s="4" t="str">
        <f t="shared" si="176"/>
        <v/>
      </c>
      <c r="Q3736" s="27" t="str">
        <f>IF(UBER[[Trip duration ]]="","",HOUR(P3736)*60 + MINUTE(P3736))</f>
        <v/>
      </c>
      <c r="R3736" s="27"/>
    </row>
    <row r="3737" spans="1:18" x14ac:dyDescent="0.3">
      <c r="A3737" s="1">
        <v>3751</v>
      </c>
      <c r="B3737" s="1" t="s">
        <v>4</v>
      </c>
      <c r="C3737" s="1" t="s">
        <v>6</v>
      </c>
      <c r="D3737" s="1" t="str">
        <f t="shared" si="174"/>
        <v>No</v>
      </c>
      <c r="E3737" s="1" t="s">
        <v>7</v>
      </c>
      <c r="F3737" s="2">
        <f>UBER[[#This Row],[Request Date]]+UBER[[#This Row],[Request Time]]</f>
        <v>42564.853472222225</v>
      </c>
      <c r="G3737" s="3">
        <v>42564</v>
      </c>
      <c r="H3737" s="4">
        <v>0.8534722222222223</v>
      </c>
      <c r="I3737" s="27">
        <f>HOUR(UBER[[#This Row],[Request Timestamp]])</f>
        <v>20</v>
      </c>
      <c r="J3737" s="4" t="str">
        <f t="shared" si="175"/>
        <v>Evening</v>
      </c>
      <c r="K3737" s="4" t="str">
        <f>TEXT(UBER[[#This Row],[Request Date]],"dddd")</f>
        <v>Wednesday</v>
      </c>
      <c r="L3737" s="2" t="str">
        <f>IF(OR(UBER[Drop Date]="NA", UBER[Drop Time]="NA"), "NA",M3737+N3737)</f>
        <v>NA</v>
      </c>
      <c r="M3737" s="3" t="s">
        <v>6</v>
      </c>
      <c r="N3737" s="4"/>
      <c r="O3737" s="4" t="str">
        <f>IF(UBER[Drop Date]="NA","No","yes")</f>
        <v>No</v>
      </c>
      <c r="P3737" s="4" t="str">
        <f t="shared" si="176"/>
        <v/>
      </c>
      <c r="Q3737" s="27" t="str">
        <f>IF(UBER[[Trip duration ]]="","",HOUR(P3737)*60 + MINUTE(P3737))</f>
        <v/>
      </c>
      <c r="R3737" s="27"/>
    </row>
    <row r="3738" spans="1:18" x14ac:dyDescent="0.3">
      <c r="A3738" s="1">
        <v>3752</v>
      </c>
      <c r="B3738" s="1" t="s">
        <v>4</v>
      </c>
      <c r="C3738" s="1" t="s">
        <v>6</v>
      </c>
      <c r="D3738" s="1" t="str">
        <f t="shared" si="174"/>
        <v>No</v>
      </c>
      <c r="E3738" s="1" t="s">
        <v>7</v>
      </c>
      <c r="F3738" s="2">
        <f>UBER[[#This Row],[Request Date]]+UBER[[#This Row],[Request Time]]</f>
        <v>42564.854861111111</v>
      </c>
      <c r="G3738" s="3">
        <v>42564</v>
      </c>
      <c r="H3738" s="4">
        <v>0.85486111111111107</v>
      </c>
      <c r="I3738" s="27">
        <f>HOUR(UBER[[#This Row],[Request Timestamp]])</f>
        <v>20</v>
      </c>
      <c r="J3738" s="4" t="str">
        <f t="shared" si="175"/>
        <v>Evening</v>
      </c>
      <c r="K3738" s="4" t="str">
        <f>TEXT(UBER[[#This Row],[Request Date]],"dddd")</f>
        <v>Wednesday</v>
      </c>
      <c r="L3738" s="2" t="str">
        <f>IF(OR(UBER[Drop Date]="NA", UBER[Drop Time]="NA"), "NA",M3738+N3738)</f>
        <v>NA</v>
      </c>
      <c r="M3738" s="3" t="s">
        <v>6</v>
      </c>
      <c r="N3738" s="4"/>
      <c r="O3738" s="4" t="str">
        <f>IF(UBER[Drop Date]="NA","No","yes")</f>
        <v>No</v>
      </c>
      <c r="P3738" s="4" t="str">
        <f t="shared" si="176"/>
        <v/>
      </c>
      <c r="Q3738" s="27" t="str">
        <f>IF(UBER[[Trip duration ]]="","",HOUR(P3738)*60 + MINUTE(P3738))</f>
        <v/>
      </c>
      <c r="R3738" s="27"/>
    </row>
    <row r="3739" spans="1:18" x14ac:dyDescent="0.3">
      <c r="A3739" s="1">
        <v>3753</v>
      </c>
      <c r="B3739" s="1" t="s">
        <v>8</v>
      </c>
      <c r="C3739" s="1">
        <v>29</v>
      </c>
      <c r="D3739" s="1" t="str">
        <f t="shared" si="174"/>
        <v>Yes</v>
      </c>
      <c r="E3739" s="1" t="s">
        <v>5</v>
      </c>
      <c r="F3739" s="2">
        <f>UBER[[#This Row],[Request Date]]+UBER[[#This Row],[Request Time]]</f>
        <v>42564.854166666664</v>
      </c>
      <c r="G3739" s="3">
        <v>42564</v>
      </c>
      <c r="H3739" s="4">
        <v>0.85416666666666663</v>
      </c>
      <c r="I3739" s="27">
        <f>HOUR(UBER[[#This Row],[Request Timestamp]])</f>
        <v>20</v>
      </c>
      <c r="J3739" s="4" t="str">
        <f t="shared" si="175"/>
        <v>Evening</v>
      </c>
      <c r="K3739" s="4" t="str">
        <f>TEXT(UBER[[#This Row],[Request Date]],"dddd")</f>
        <v>Wednesday</v>
      </c>
      <c r="L3739" s="2">
        <f>IF(OR(UBER[Drop Date]="NA", UBER[Drop Time]="NA"), "NA",M3739+N3739)</f>
        <v>42564.904166666667</v>
      </c>
      <c r="M3739" s="3">
        <v>42564</v>
      </c>
      <c r="N3739" s="4">
        <v>0.90416666666666667</v>
      </c>
      <c r="O3739" s="4" t="str">
        <f>IF(UBER[Drop Date]="NA","No","yes")</f>
        <v>yes</v>
      </c>
      <c r="P3739" s="4">
        <f t="shared" si="176"/>
        <v>5.0000000002910383E-2</v>
      </c>
      <c r="Q3739" s="27">
        <f>IF(UBER[[Trip duration ]]="","",HOUR(P3739)*60 + MINUTE(P3739))</f>
        <v>72</v>
      </c>
      <c r="R3739" s="27"/>
    </row>
    <row r="3740" spans="1:18" x14ac:dyDescent="0.3">
      <c r="A3740" s="1">
        <v>3754</v>
      </c>
      <c r="B3740" s="1" t="s">
        <v>4</v>
      </c>
      <c r="C3740" s="1" t="s">
        <v>6</v>
      </c>
      <c r="D3740" s="1" t="str">
        <f t="shared" si="174"/>
        <v>No</v>
      </c>
      <c r="E3740" s="1" t="s">
        <v>7</v>
      </c>
      <c r="F3740" s="2">
        <f>UBER[[#This Row],[Request Date]]+UBER[[#This Row],[Request Time]]</f>
        <v>42564.855555555558</v>
      </c>
      <c r="G3740" s="3">
        <v>42564</v>
      </c>
      <c r="H3740" s="4">
        <v>0.85555555555555562</v>
      </c>
      <c r="I3740" s="27">
        <f>HOUR(UBER[[#This Row],[Request Timestamp]])</f>
        <v>20</v>
      </c>
      <c r="J3740" s="4" t="str">
        <f t="shared" si="175"/>
        <v>Evening</v>
      </c>
      <c r="K3740" s="4" t="str">
        <f>TEXT(UBER[[#This Row],[Request Date]],"dddd")</f>
        <v>Wednesday</v>
      </c>
      <c r="L3740" s="2" t="str">
        <f>IF(OR(UBER[Drop Date]="NA", UBER[Drop Time]="NA"), "NA",M3740+N3740)</f>
        <v>NA</v>
      </c>
      <c r="M3740" s="3" t="s">
        <v>6</v>
      </c>
      <c r="N3740" s="4"/>
      <c r="O3740" s="4" t="str">
        <f>IF(UBER[Drop Date]="NA","No","yes")</f>
        <v>No</v>
      </c>
      <c r="P3740" s="4" t="str">
        <f t="shared" si="176"/>
        <v/>
      </c>
      <c r="Q3740" s="27" t="str">
        <f>IF(UBER[[Trip duration ]]="","",HOUR(P3740)*60 + MINUTE(P3740))</f>
        <v/>
      </c>
      <c r="R3740" s="27"/>
    </row>
    <row r="3741" spans="1:18" x14ac:dyDescent="0.3">
      <c r="A3741" s="1">
        <v>3755</v>
      </c>
      <c r="B3741" s="1" t="s">
        <v>4</v>
      </c>
      <c r="C3741" s="1">
        <v>264</v>
      </c>
      <c r="D3741" s="1" t="str">
        <f t="shared" si="174"/>
        <v>Yes</v>
      </c>
      <c r="E3741" s="1" t="s">
        <v>5</v>
      </c>
      <c r="F3741" s="2">
        <f>UBER[[#This Row],[Request Date]]+UBER[[#This Row],[Request Time]]</f>
        <v>42564.856249999997</v>
      </c>
      <c r="G3741" s="3">
        <v>42564</v>
      </c>
      <c r="H3741" s="4">
        <v>0.85625000000000007</v>
      </c>
      <c r="I3741" s="27">
        <f>HOUR(UBER[[#This Row],[Request Timestamp]])</f>
        <v>20</v>
      </c>
      <c r="J3741" s="4" t="str">
        <f t="shared" si="175"/>
        <v>Evening</v>
      </c>
      <c r="K3741" s="4" t="str">
        <f>TEXT(UBER[[#This Row],[Request Date]],"dddd")</f>
        <v>Wednesday</v>
      </c>
      <c r="L3741" s="2">
        <f>IF(OR(UBER[Drop Date]="NA", UBER[Drop Time]="NA"), "NA",M3741+N3741)</f>
        <v>42564.898611111108</v>
      </c>
      <c r="M3741" s="3">
        <v>42564</v>
      </c>
      <c r="N3741" s="4">
        <v>0.89861111111111114</v>
      </c>
      <c r="O3741" s="4" t="str">
        <f>IF(UBER[Drop Date]="NA","No","yes")</f>
        <v>yes</v>
      </c>
      <c r="P3741" s="4">
        <f t="shared" si="176"/>
        <v>4.2361111110949423E-2</v>
      </c>
      <c r="Q3741" s="27">
        <f>IF(UBER[[Trip duration ]]="","",HOUR(P3741)*60 + MINUTE(P3741))</f>
        <v>61</v>
      </c>
      <c r="R3741" s="27"/>
    </row>
    <row r="3742" spans="1:18" x14ac:dyDescent="0.3">
      <c r="A3742" s="1">
        <v>3756</v>
      </c>
      <c r="B3742" s="1" t="s">
        <v>4</v>
      </c>
      <c r="C3742" s="1" t="s">
        <v>6</v>
      </c>
      <c r="D3742" s="1" t="str">
        <f t="shared" si="174"/>
        <v>No</v>
      </c>
      <c r="E3742" s="1" t="s">
        <v>7</v>
      </c>
      <c r="F3742" s="2">
        <f>UBER[[#This Row],[Request Date]]+UBER[[#This Row],[Request Time]]</f>
        <v>42564.857638888891</v>
      </c>
      <c r="G3742" s="3">
        <v>42564</v>
      </c>
      <c r="H3742" s="4">
        <v>0.85763888888888884</v>
      </c>
      <c r="I3742" s="27">
        <f>HOUR(UBER[[#This Row],[Request Timestamp]])</f>
        <v>20</v>
      </c>
      <c r="J3742" s="4" t="str">
        <f t="shared" si="175"/>
        <v>Evening</v>
      </c>
      <c r="K3742" s="4" t="str">
        <f>TEXT(UBER[[#This Row],[Request Date]],"dddd")</f>
        <v>Wednesday</v>
      </c>
      <c r="L3742" s="2" t="str">
        <f>IF(OR(UBER[Drop Date]="NA", UBER[Drop Time]="NA"), "NA",M3742+N3742)</f>
        <v>NA</v>
      </c>
      <c r="M3742" s="3" t="s">
        <v>6</v>
      </c>
      <c r="N3742" s="4"/>
      <c r="O3742" s="4" t="str">
        <f>IF(UBER[Drop Date]="NA","No","yes")</f>
        <v>No</v>
      </c>
      <c r="P3742" s="4" t="str">
        <f t="shared" si="176"/>
        <v/>
      </c>
      <c r="Q3742" s="27" t="str">
        <f>IF(UBER[[Trip duration ]]="","",HOUR(P3742)*60 + MINUTE(P3742))</f>
        <v/>
      </c>
      <c r="R3742" s="27"/>
    </row>
    <row r="3743" spans="1:18" x14ac:dyDescent="0.3">
      <c r="A3743" s="1">
        <v>3757</v>
      </c>
      <c r="B3743" s="1" t="s">
        <v>4</v>
      </c>
      <c r="C3743" s="1" t="s">
        <v>6</v>
      </c>
      <c r="D3743" s="1" t="str">
        <f t="shared" si="174"/>
        <v>No</v>
      </c>
      <c r="E3743" s="1" t="s">
        <v>7</v>
      </c>
      <c r="F3743" s="2">
        <f>UBER[[#This Row],[Request Date]]+UBER[[#This Row],[Request Time]]</f>
        <v>42564.856249999997</v>
      </c>
      <c r="G3743" s="3">
        <v>42564</v>
      </c>
      <c r="H3743" s="4">
        <v>0.85625000000000007</v>
      </c>
      <c r="I3743" s="27">
        <f>HOUR(UBER[[#This Row],[Request Timestamp]])</f>
        <v>20</v>
      </c>
      <c r="J3743" s="4" t="str">
        <f t="shared" si="175"/>
        <v>Evening</v>
      </c>
      <c r="K3743" s="4" t="str">
        <f>TEXT(UBER[[#This Row],[Request Date]],"dddd")</f>
        <v>Wednesday</v>
      </c>
      <c r="L3743" s="2" t="str">
        <f>IF(OR(UBER[Drop Date]="NA", UBER[Drop Time]="NA"), "NA",M3743+N3743)</f>
        <v>NA</v>
      </c>
      <c r="M3743" s="3" t="s">
        <v>6</v>
      </c>
      <c r="N3743" s="4"/>
      <c r="O3743" s="4" t="str">
        <f>IF(UBER[Drop Date]="NA","No","yes")</f>
        <v>No</v>
      </c>
      <c r="P3743" s="4" t="str">
        <f t="shared" si="176"/>
        <v/>
      </c>
      <c r="Q3743" s="27" t="str">
        <f>IF(UBER[[Trip duration ]]="","",HOUR(P3743)*60 + MINUTE(P3743))</f>
        <v/>
      </c>
      <c r="R3743" s="27"/>
    </row>
    <row r="3744" spans="1:18" x14ac:dyDescent="0.3">
      <c r="A3744" s="1">
        <v>3758</v>
      </c>
      <c r="B3744" s="1" t="s">
        <v>8</v>
      </c>
      <c r="C3744" s="1">
        <v>97</v>
      </c>
      <c r="D3744" s="1" t="str">
        <f t="shared" si="174"/>
        <v>Yes</v>
      </c>
      <c r="E3744" s="1" t="s">
        <v>5</v>
      </c>
      <c r="F3744" s="2">
        <f>UBER[[#This Row],[Request Date]]+UBER[[#This Row],[Request Time]]</f>
        <v>42564.859027777777</v>
      </c>
      <c r="G3744" s="3">
        <v>42564</v>
      </c>
      <c r="H3744" s="4">
        <v>0.85902777777777783</v>
      </c>
      <c r="I3744" s="27">
        <f>HOUR(UBER[[#This Row],[Request Timestamp]])</f>
        <v>20</v>
      </c>
      <c r="J3744" s="4" t="str">
        <f t="shared" si="175"/>
        <v>Evening</v>
      </c>
      <c r="K3744" s="4" t="str">
        <f>TEXT(UBER[[#This Row],[Request Date]],"dddd")</f>
        <v>Wednesday</v>
      </c>
      <c r="L3744" s="2">
        <f>IF(OR(UBER[Drop Date]="NA", UBER[Drop Time]="NA"), "NA",M3744+N3744)</f>
        <v>42564.886111111111</v>
      </c>
      <c r="M3744" s="3">
        <v>42564</v>
      </c>
      <c r="N3744" s="4">
        <v>0.88611111111111107</v>
      </c>
      <c r="O3744" s="4" t="str">
        <f>IF(UBER[Drop Date]="NA","No","yes")</f>
        <v>yes</v>
      </c>
      <c r="P3744" s="4">
        <f t="shared" si="176"/>
        <v>2.7083333334303461E-2</v>
      </c>
      <c r="Q3744" s="27">
        <f>IF(UBER[[Trip duration ]]="","",HOUR(P3744)*60 + MINUTE(P3744))</f>
        <v>39</v>
      </c>
      <c r="R3744" s="27"/>
    </row>
    <row r="3745" spans="1:18" x14ac:dyDescent="0.3">
      <c r="A3745" s="1">
        <v>3759</v>
      </c>
      <c r="B3745" s="1" t="s">
        <v>8</v>
      </c>
      <c r="C3745" s="1">
        <v>285</v>
      </c>
      <c r="D3745" s="1" t="str">
        <f t="shared" si="174"/>
        <v>Yes</v>
      </c>
      <c r="E3745" s="1" t="s">
        <v>9</v>
      </c>
      <c r="F3745" s="2">
        <f>UBER[[#This Row],[Request Date]]+UBER[[#This Row],[Request Time]]</f>
        <v>42564.856944444444</v>
      </c>
      <c r="G3745" s="3">
        <v>42564</v>
      </c>
      <c r="H3745" s="4">
        <v>0.8569444444444444</v>
      </c>
      <c r="I3745" s="27">
        <f>HOUR(UBER[[#This Row],[Request Timestamp]])</f>
        <v>20</v>
      </c>
      <c r="J3745" s="4" t="str">
        <f t="shared" si="175"/>
        <v>Evening</v>
      </c>
      <c r="K3745" s="4" t="str">
        <f>TEXT(UBER[[#This Row],[Request Date]],"dddd")</f>
        <v>Wednesday</v>
      </c>
      <c r="L3745" s="2" t="str">
        <f>IF(OR(UBER[Drop Date]="NA", UBER[Drop Time]="NA"), "NA",M3745+N3745)</f>
        <v>NA</v>
      </c>
      <c r="M3745" s="3" t="s">
        <v>6</v>
      </c>
      <c r="N3745" s="4"/>
      <c r="O3745" s="4" t="str">
        <f>IF(UBER[Drop Date]="NA","No","yes")</f>
        <v>No</v>
      </c>
      <c r="P3745" s="4" t="str">
        <f t="shared" si="176"/>
        <v/>
      </c>
      <c r="Q3745" s="27" t="str">
        <f>IF(UBER[[Trip duration ]]="","",HOUR(P3745)*60 + MINUTE(P3745))</f>
        <v/>
      </c>
      <c r="R3745" s="27"/>
    </row>
    <row r="3746" spans="1:18" x14ac:dyDescent="0.3">
      <c r="A3746" s="1">
        <v>3760</v>
      </c>
      <c r="B3746" s="1" t="s">
        <v>4</v>
      </c>
      <c r="C3746" s="1" t="s">
        <v>6</v>
      </c>
      <c r="D3746" s="1" t="str">
        <f t="shared" si="174"/>
        <v>No</v>
      </c>
      <c r="E3746" s="1" t="s">
        <v>7</v>
      </c>
      <c r="F3746" s="2">
        <f>UBER[[#This Row],[Request Date]]+UBER[[#This Row],[Request Time]]</f>
        <v>42564.861111111109</v>
      </c>
      <c r="G3746" s="3">
        <v>42564</v>
      </c>
      <c r="H3746" s="4">
        <v>0.86111111111111116</v>
      </c>
      <c r="I3746" s="27">
        <f>HOUR(UBER[[#This Row],[Request Timestamp]])</f>
        <v>20</v>
      </c>
      <c r="J3746" s="4" t="str">
        <f t="shared" si="175"/>
        <v>Evening</v>
      </c>
      <c r="K3746" s="4" t="str">
        <f>TEXT(UBER[[#This Row],[Request Date]],"dddd")</f>
        <v>Wednesday</v>
      </c>
      <c r="L3746" s="2" t="str">
        <f>IF(OR(UBER[Drop Date]="NA", UBER[Drop Time]="NA"), "NA",M3746+N3746)</f>
        <v>NA</v>
      </c>
      <c r="M3746" s="3" t="s">
        <v>6</v>
      </c>
      <c r="N3746" s="4"/>
      <c r="O3746" s="4" t="str">
        <f>IF(UBER[Drop Date]="NA","No","yes")</f>
        <v>No</v>
      </c>
      <c r="P3746" s="4" t="str">
        <f t="shared" si="176"/>
        <v/>
      </c>
      <c r="Q3746" s="27" t="str">
        <f>IF(UBER[[Trip duration ]]="","",HOUR(P3746)*60 + MINUTE(P3746))</f>
        <v/>
      </c>
      <c r="R3746" s="27"/>
    </row>
    <row r="3747" spans="1:18" x14ac:dyDescent="0.3">
      <c r="A3747" s="1">
        <v>3761</v>
      </c>
      <c r="B3747" s="1" t="s">
        <v>4</v>
      </c>
      <c r="C3747" s="1">
        <v>24</v>
      </c>
      <c r="D3747" s="1" t="str">
        <f t="shared" si="174"/>
        <v>Yes</v>
      </c>
      <c r="E3747" s="1" t="s">
        <v>5</v>
      </c>
      <c r="F3747" s="2">
        <f>UBER[[#This Row],[Request Date]]+UBER[[#This Row],[Request Time]]</f>
        <v>42564.857638888891</v>
      </c>
      <c r="G3747" s="3">
        <v>42564</v>
      </c>
      <c r="H3747" s="4">
        <v>0.85763888888888884</v>
      </c>
      <c r="I3747" s="27">
        <f>HOUR(UBER[[#This Row],[Request Timestamp]])</f>
        <v>20</v>
      </c>
      <c r="J3747" s="4" t="str">
        <f t="shared" si="175"/>
        <v>Evening</v>
      </c>
      <c r="K3747" s="4" t="str">
        <f>TEXT(UBER[[#This Row],[Request Date]],"dddd")</f>
        <v>Wednesday</v>
      </c>
      <c r="L3747" s="2">
        <f>IF(OR(UBER[Drop Date]="NA", UBER[Drop Time]="NA"), "NA",M3747+N3747)</f>
        <v>42564.902083333334</v>
      </c>
      <c r="M3747" s="3">
        <v>42564</v>
      </c>
      <c r="N3747" s="4">
        <v>0.90208333333333324</v>
      </c>
      <c r="O3747" s="4" t="str">
        <f>IF(UBER[Drop Date]="NA","No","yes")</f>
        <v>yes</v>
      </c>
      <c r="P3747" s="4">
        <f t="shared" si="176"/>
        <v>4.4444444443797693E-2</v>
      </c>
      <c r="Q3747" s="27">
        <f>IF(UBER[[Trip duration ]]="","",HOUR(P3747)*60 + MINUTE(P3747))</f>
        <v>64</v>
      </c>
      <c r="R3747" s="27"/>
    </row>
    <row r="3748" spans="1:18" x14ac:dyDescent="0.3">
      <c r="A3748" s="1">
        <v>3762</v>
      </c>
      <c r="B3748" s="1" t="s">
        <v>8</v>
      </c>
      <c r="C3748" s="1">
        <v>25</v>
      </c>
      <c r="D3748" s="1" t="str">
        <f t="shared" si="174"/>
        <v>Yes</v>
      </c>
      <c r="E3748" s="1" t="s">
        <v>5</v>
      </c>
      <c r="F3748" s="2">
        <f>UBER[[#This Row],[Request Date]]+UBER[[#This Row],[Request Time]]</f>
        <v>42564.859722222223</v>
      </c>
      <c r="G3748" s="3">
        <v>42564</v>
      </c>
      <c r="H3748" s="4">
        <v>0.85972222222222217</v>
      </c>
      <c r="I3748" s="27">
        <f>HOUR(UBER[[#This Row],[Request Timestamp]])</f>
        <v>20</v>
      </c>
      <c r="J3748" s="4" t="str">
        <f t="shared" si="175"/>
        <v>Evening</v>
      </c>
      <c r="K3748" s="4" t="str">
        <f>TEXT(UBER[[#This Row],[Request Date]],"dddd")</f>
        <v>Wednesday</v>
      </c>
      <c r="L3748" s="2">
        <f>IF(OR(UBER[Drop Date]="NA", UBER[Drop Time]="NA"), "NA",M3748+N3748)</f>
        <v>42564.88958333333</v>
      </c>
      <c r="M3748" s="3">
        <v>42564</v>
      </c>
      <c r="N3748" s="4">
        <v>0.88958333333333339</v>
      </c>
      <c r="O3748" s="4" t="str">
        <f>IF(UBER[Drop Date]="NA","No","yes")</f>
        <v>yes</v>
      </c>
      <c r="P3748" s="4">
        <f t="shared" si="176"/>
        <v>2.9861111106583849E-2</v>
      </c>
      <c r="Q3748" s="27">
        <f>IF(UBER[[Trip duration ]]="","",HOUR(P3748)*60 + MINUTE(P3748))</f>
        <v>43</v>
      </c>
      <c r="R3748" s="27"/>
    </row>
    <row r="3749" spans="1:18" x14ac:dyDescent="0.3">
      <c r="A3749" s="1">
        <v>3763</v>
      </c>
      <c r="B3749" s="1" t="s">
        <v>8</v>
      </c>
      <c r="C3749" s="1">
        <v>220</v>
      </c>
      <c r="D3749" s="1" t="str">
        <f t="shared" si="174"/>
        <v>Yes</v>
      </c>
      <c r="E3749" s="1" t="s">
        <v>5</v>
      </c>
      <c r="F3749" s="2">
        <f>UBER[[#This Row],[Request Date]]+UBER[[#This Row],[Request Time]]</f>
        <v>42564.857638888891</v>
      </c>
      <c r="G3749" s="3">
        <v>42564</v>
      </c>
      <c r="H3749" s="4">
        <v>0.85763888888888884</v>
      </c>
      <c r="I3749" s="27">
        <f>HOUR(UBER[[#This Row],[Request Timestamp]])</f>
        <v>20</v>
      </c>
      <c r="J3749" s="4" t="str">
        <f t="shared" si="175"/>
        <v>Evening</v>
      </c>
      <c r="K3749" s="4" t="str">
        <f>TEXT(UBER[[#This Row],[Request Date]],"dddd")</f>
        <v>Wednesday</v>
      </c>
      <c r="L3749" s="2">
        <f>IF(OR(UBER[Drop Date]="NA", UBER[Drop Time]="NA"), "NA",M3749+N3749)</f>
        <v>42564.902083333334</v>
      </c>
      <c r="M3749" s="3">
        <v>42564</v>
      </c>
      <c r="N3749" s="4">
        <v>0.90208333333333324</v>
      </c>
      <c r="O3749" s="4" t="str">
        <f>IF(UBER[Drop Date]="NA","No","yes")</f>
        <v>yes</v>
      </c>
      <c r="P3749" s="4">
        <f t="shared" si="176"/>
        <v>4.4444444443797693E-2</v>
      </c>
      <c r="Q3749" s="27">
        <f>IF(UBER[[Trip duration ]]="","",HOUR(P3749)*60 + MINUTE(P3749))</f>
        <v>64</v>
      </c>
      <c r="R3749" s="27"/>
    </row>
    <row r="3750" spans="1:18" x14ac:dyDescent="0.3">
      <c r="A3750" s="1">
        <v>3764</v>
      </c>
      <c r="B3750" s="1" t="s">
        <v>4</v>
      </c>
      <c r="C3750" s="1" t="s">
        <v>6</v>
      </c>
      <c r="D3750" s="1" t="str">
        <f t="shared" si="174"/>
        <v>No</v>
      </c>
      <c r="E3750" s="1" t="s">
        <v>7</v>
      </c>
      <c r="F3750" s="2">
        <f>UBER[[#This Row],[Request Date]]+UBER[[#This Row],[Request Time]]</f>
        <v>42564.857638888891</v>
      </c>
      <c r="G3750" s="3">
        <v>42564</v>
      </c>
      <c r="H3750" s="4">
        <v>0.85763888888888884</v>
      </c>
      <c r="I3750" s="27">
        <f>HOUR(UBER[[#This Row],[Request Timestamp]])</f>
        <v>20</v>
      </c>
      <c r="J3750" s="4" t="str">
        <f t="shared" si="175"/>
        <v>Evening</v>
      </c>
      <c r="K3750" s="4" t="str">
        <f>TEXT(UBER[[#This Row],[Request Date]],"dddd")</f>
        <v>Wednesday</v>
      </c>
      <c r="L3750" s="2" t="str">
        <f>IF(OR(UBER[Drop Date]="NA", UBER[Drop Time]="NA"), "NA",M3750+N3750)</f>
        <v>NA</v>
      </c>
      <c r="M3750" s="3" t="s">
        <v>6</v>
      </c>
      <c r="N3750" s="4"/>
      <c r="O3750" s="4" t="str">
        <f>IF(UBER[Drop Date]="NA","No","yes")</f>
        <v>No</v>
      </c>
      <c r="P3750" s="4" t="str">
        <f t="shared" si="176"/>
        <v/>
      </c>
      <c r="Q3750" s="27" t="str">
        <f>IF(UBER[[Trip duration ]]="","",HOUR(P3750)*60 + MINUTE(P3750))</f>
        <v/>
      </c>
      <c r="R3750" s="27"/>
    </row>
    <row r="3751" spans="1:18" x14ac:dyDescent="0.3">
      <c r="A3751" s="1">
        <v>3765</v>
      </c>
      <c r="B3751" s="1" t="s">
        <v>4</v>
      </c>
      <c r="C3751" s="1" t="s">
        <v>6</v>
      </c>
      <c r="D3751" s="1" t="str">
        <f t="shared" si="174"/>
        <v>No</v>
      </c>
      <c r="E3751" s="1" t="s">
        <v>7</v>
      </c>
      <c r="F3751" s="2">
        <f>UBER[[#This Row],[Request Date]]+UBER[[#This Row],[Request Time]]</f>
        <v>42564.857638888891</v>
      </c>
      <c r="G3751" s="3">
        <v>42564</v>
      </c>
      <c r="H3751" s="4">
        <v>0.85763888888888884</v>
      </c>
      <c r="I3751" s="27">
        <f>HOUR(UBER[[#This Row],[Request Timestamp]])</f>
        <v>20</v>
      </c>
      <c r="J3751" s="4" t="str">
        <f t="shared" si="175"/>
        <v>Evening</v>
      </c>
      <c r="K3751" s="4" t="str">
        <f>TEXT(UBER[[#This Row],[Request Date]],"dddd")</f>
        <v>Wednesday</v>
      </c>
      <c r="L3751" s="2" t="str">
        <f>IF(OR(UBER[Drop Date]="NA", UBER[Drop Time]="NA"), "NA",M3751+N3751)</f>
        <v>NA</v>
      </c>
      <c r="M3751" s="3" t="s">
        <v>6</v>
      </c>
      <c r="N3751" s="4"/>
      <c r="O3751" s="4" t="str">
        <f>IF(UBER[Drop Date]="NA","No","yes")</f>
        <v>No</v>
      </c>
      <c r="P3751" s="4" t="str">
        <f t="shared" si="176"/>
        <v/>
      </c>
      <c r="Q3751" s="27" t="str">
        <f>IF(UBER[[Trip duration ]]="","",HOUR(P3751)*60 + MINUTE(P3751))</f>
        <v/>
      </c>
      <c r="R3751" s="27"/>
    </row>
    <row r="3752" spans="1:18" x14ac:dyDescent="0.3">
      <c r="A3752" s="1">
        <v>3766</v>
      </c>
      <c r="B3752" s="1" t="s">
        <v>4</v>
      </c>
      <c r="C3752" s="1">
        <v>41</v>
      </c>
      <c r="D3752" s="1" t="str">
        <f t="shared" si="174"/>
        <v>Yes</v>
      </c>
      <c r="E3752" s="1" t="s">
        <v>5</v>
      </c>
      <c r="F3752" s="2">
        <f>UBER[[#This Row],[Request Date]]+UBER[[#This Row],[Request Time]]</f>
        <v>42564.856249999997</v>
      </c>
      <c r="G3752" s="3">
        <v>42564</v>
      </c>
      <c r="H3752" s="4">
        <v>0.85625000000000007</v>
      </c>
      <c r="I3752" s="27">
        <f>HOUR(UBER[[#This Row],[Request Timestamp]])</f>
        <v>20</v>
      </c>
      <c r="J3752" s="4" t="str">
        <f t="shared" si="175"/>
        <v>Evening</v>
      </c>
      <c r="K3752" s="4" t="str">
        <f>TEXT(UBER[[#This Row],[Request Date]],"dddd")</f>
        <v>Wednesday</v>
      </c>
      <c r="L3752" s="2">
        <f>IF(OR(UBER[Drop Date]="NA", UBER[Drop Time]="NA"), "NA",M3752+N3752)</f>
        <v>42564.89166666667</v>
      </c>
      <c r="M3752" s="3">
        <v>42564</v>
      </c>
      <c r="N3752" s="4">
        <v>0.89166666666666661</v>
      </c>
      <c r="O3752" s="4" t="str">
        <f>IF(UBER[Drop Date]="NA","No","yes")</f>
        <v>yes</v>
      </c>
      <c r="P3752" s="4">
        <f t="shared" si="176"/>
        <v>3.5416666672972497E-2</v>
      </c>
      <c r="Q3752" s="27">
        <f>IF(UBER[[Trip duration ]]="","",HOUR(P3752)*60 + MINUTE(P3752))</f>
        <v>51</v>
      </c>
      <c r="R3752" s="27"/>
    </row>
    <row r="3753" spans="1:18" x14ac:dyDescent="0.3">
      <c r="A3753" s="1">
        <v>3767</v>
      </c>
      <c r="B3753" s="1" t="s">
        <v>4</v>
      </c>
      <c r="C3753" s="1">
        <v>132</v>
      </c>
      <c r="D3753" s="1" t="str">
        <f t="shared" si="174"/>
        <v>Yes</v>
      </c>
      <c r="E3753" s="1" t="s">
        <v>5</v>
      </c>
      <c r="F3753" s="2">
        <f>UBER[[#This Row],[Request Date]]+UBER[[#This Row],[Request Time]]</f>
        <v>42564.857638888891</v>
      </c>
      <c r="G3753" s="3">
        <v>42564</v>
      </c>
      <c r="H3753" s="4">
        <v>0.85763888888888884</v>
      </c>
      <c r="I3753" s="27">
        <f>HOUR(UBER[[#This Row],[Request Timestamp]])</f>
        <v>20</v>
      </c>
      <c r="J3753" s="4" t="str">
        <f t="shared" si="175"/>
        <v>Evening</v>
      </c>
      <c r="K3753" s="4" t="str">
        <f>TEXT(UBER[[#This Row],[Request Date]],"dddd")</f>
        <v>Wednesday</v>
      </c>
      <c r="L3753" s="2">
        <f>IF(OR(UBER[Drop Date]="NA", UBER[Drop Time]="NA"), "NA",M3753+N3753)</f>
        <v>42564.881249999999</v>
      </c>
      <c r="M3753" s="3">
        <v>42564</v>
      </c>
      <c r="N3753" s="4">
        <v>0.88124999999999998</v>
      </c>
      <c r="O3753" s="4" t="str">
        <f>IF(UBER[Drop Date]="NA","No","yes")</f>
        <v>yes</v>
      </c>
      <c r="P3753" s="4">
        <f t="shared" si="176"/>
        <v>2.361111110803904E-2</v>
      </c>
      <c r="Q3753" s="27">
        <f>IF(UBER[[Trip duration ]]="","",HOUR(P3753)*60 + MINUTE(P3753))</f>
        <v>34</v>
      </c>
      <c r="R3753" s="27"/>
    </row>
    <row r="3754" spans="1:18" x14ac:dyDescent="0.3">
      <c r="A3754" s="1">
        <v>3768</v>
      </c>
      <c r="B3754" s="1" t="s">
        <v>8</v>
      </c>
      <c r="C3754" s="1">
        <v>270</v>
      </c>
      <c r="D3754" s="1" t="str">
        <f t="shared" si="174"/>
        <v>Yes</v>
      </c>
      <c r="E3754" s="1" t="s">
        <v>5</v>
      </c>
      <c r="F3754" s="2">
        <f>UBER[[#This Row],[Request Date]]+UBER[[#This Row],[Request Time]]</f>
        <v>42564.86041666667</v>
      </c>
      <c r="G3754" s="3">
        <v>42564</v>
      </c>
      <c r="H3754" s="4">
        <v>0.86041666666666661</v>
      </c>
      <c r="I3754" s="27">
        <f>HOUR(UBER[[#This Row],[Request Timestamp]])</f>
        <v>20</v>
      </c>
      <c r="J3754" s="4" t="str">
        <f t="shared" si="175"/>
        <v>Evening</v>
      </c>
      <c r="K3754" s="4" t="str">
        <f>TEXT(UBER[[#This Row],[Request Date]],"dddd")</f>
        <v>Wednesday</v>
      </c>
      <c r="L3754" s="2">
        <f>IF(OR(UBER[Drop Date]="NA", UBER[Drop Time]="NA"), "NA",M3754+N3754)</f>
        <v>42564.89166666667</v>
      </c>
      <c r="M3754" s="3">
        <v>42564</v>
      </c>
      <c r="N3754" s="4">
        <v>0.89166666666666661</v>
      </c>
      <c r="O3754" s="4" t="str">
        <f>IF(UBER[Drop Date]="NA","No","yes")</f>
        <v>yes</v>
      </c>
      <c r="P3754" s="4">
        <f t="shared" si="176"/>
        <v>3.125E-2</v>
      </c>
      <c r="Q3754" s="27">
        <f>IF(UBER[[Trip duration ]]="","",HOUR(P3754)*60 + MINUTE(P3754))</f>
        <v>45</v>
      </c>
      <c r="R3754" s="27"/>
    </row>
    <row r="3755" spans="1:18" x14ac:dyDescent="0.3">
      <c r="A3755" s="1">
        <v>3769</v>
      </c>
      <c r="B3755" s="1" t="s">
        <v>4</v>
      </c>
      <c r="C3755" s="1" t="s">
        <v>6</v>
      </c>
      <c r="D3755" s="1" t="str">
        <f t="shared" si="174"/>
        <v>No</v>
      </c>
      <c r="E3755" s="1" t="s">
        <v>7</v>
      </c>
      <c r="F3755" s="2">
        <f>UBER[[#This Row],[Request Date]]+UBER[[#This Row],[Request Time]]</f>
        <v>42564.863888888889</v>
      </c>
      <c r="G3755" s="3">
        <v>42564</v>
      </c>
      <c r="H3755" s="4">
        <v>0.86388888888888893</v>
      </c>
      <c r="I3755" s="27">
        <f>HOUR(UBER[[#This Row],[Request Timestamp]])</f>
        <v>20</v>
      </c>
      <c r="J3755" s="4" t="str">
        <f t="shared" si="175"/>
        <v>Evening</v>
      </c>
      <c r="K3755" s="4" t="str">
        <f>TEXT(UBER[[#This Row],[Request Date]],"dddd")</f>
        <v>Wednesday</v>
      </c>
      <c r="L3755" s="2" t="str">
        <f>IF(OR(UBER[Drop Date]="NA", UBER[Drop Time]="NA"), "NA",M3755+N3755)</f>
        <v>NA</v>
      </c>
      <c r="M3755" s="3" t="s">
        <v>6</v>
      </c>
      <c r="N3755" s="4"/>
      <c r="O3755" s="4" t="str">
        <f>IF(UBER[Drop Date]="NA","No","yes")</f>
        <v>No</v>
      </c>
      <c r="P3755" s="4" t="str">
        <f t="shared" si="176"/>
        <v/>
      </c>
      <c r="Q3755" s="27" t="str">
        <f>IF(UBER[[Trip duration ]]="","",HOUR(P3755)*60 + MINUTE(P3755))</f>
        <v/>
      </c>
      <c r="R3755" s="27"/>
    </row>
    <row r="3756" spans="1:18" x14ac:dyDescent="0.3">
      <c r="A3756" s="1">
        <v>3770</v>
      </c>
      <c r="B3756" s="1" t="s">
        <v>4</v>
      </c>
      <c r="C3756" s="1" t="s">
        <v>6</v>
      </c>
      <c r="D3756" s="1" t="str">
        <f t="shared" si="174"/>
        <v>No</v>
      </c>
      <c r="E3756" s="1" t="s">
        <v>7</v>
      </c>
      <c r="F3756" s="2">
        <f>UBER[[#This Row],[Request Date]]+UBER[[#This Row],[Request Time]]</f>
        <v>42564.86041666667</v>
      </c>
      <c r="G3756" s="3">
        <v>42564</v>
      </c>
      <c r="H3756" s="4">
        <v>0.86041666666666661</v>
      </c>
      <c r="I3756" s="27">
        <f>HOUR(UBER[[#This Row],[Request Timestamp]])</f>
        <v>20</v>
      </c>
      <c r="J3756" s="4" t="str">
        <f t="shared" si="175"/>
        <v>Evening</v>
      </c>
      <c r="K3756" s="4" t="str">
        <f>TEXT(UBER[[#This Row],[Request Date]],"dddd")</f>
        <v>Wednesday</v>
      </c>
      <c r="L3756" s="2" t="str">
        <f>IF(OR(UBER[Drop Date]="NA", UBER[Drop Time]="NA"), "NA",M3756+N3756)</f>
        <v>NA</v>
      </c>
      <c r="M3756" s="3" t="s">
        <v>6</v>
      </c>
      <c r="N3756" s="4"/>
      <c r="O3756" s="4" t="str">
        <f>IF(UBER[Drop Date]="NA","No","yes")</f>
        <v>No</v>
      </c>
      <c r="P3756" s="4" t="str">
        <f t="shared" si="176"/>
        <v/>
      </c>
      <c r="Q3756" s="27" t="str">
        <f>IF(UBER[[Trip duration ]]="","",HOUR(P3756)*60 + MINUTE(P3756))</f>
        <v/>
      </c>
      <c r="R3756" s="27"/>
    </row>
    <row r="3757" spans="1:18" x14ac:dyDescent="0.3">
      <c r="A3757" s="1">
        <v>3771</v>
      </c>
      <c r="B3757" s="1" t="s">
        <v>4</v>
      </c>
      <c r="C3757" s="1">
        <v>31</v>
      </c>
      <c r="D3757" s="1" t="str">
        <f t="shared" si="174"/>
        <v>Yes</v>
      </c>
      <c r="E3757" s="1" t="s">
        <v>9</v>
      </c>
      <c r="F3757" s="2">
        <f>UBER[[#This Row],[Request Date]]+UBER[[#This Row],[Request Time]]</f>
        <v>42564.862500000003</v>
      </c>
      <c r="G3757" s="3">
        <v>42564</v>
      </c>
      <c r="H3757" s="4">
        <v>0.86249999999999993</v>
      </c>
      <c r="I3757" s="27">
        <f>HOUR(UBER[[#This Row],[Request Timestamp]])</f>
        <v>20</v>
      </c>
      <c r="J3757" s="4" t="str">
        <f t="shared" si="175"/>
        <v>Evening</v>
      </c>
      <c r="K3757" s="4" t="str">
        <f>TEXT(UBER[[#This Row],[Request Date]],"dddd")</f>
        <v>Wednesday</v>
      </c>
      <c r="L3757" s="2" t="str">
        <f>IF(OR(UBER[Drop Date]="NA", UBER[Drop Time]="NA"), "NA",M3757+N3757)</f>
        <v>NA</v>
      </c>
      <c r="M3757" s="3" t="s">
        <v>6</v>
      </c>
      <c r="N3757" s="4"/>
      <c r="O3757" s="4" t="str">
        <f>IF(UBER[Drop Date]="NA","No","yes")</f>
        <v>No</v>
      </c>
      <c r="P3757" s="4" t="str">
        <f t="shared" si="176"/>
        <v/>
      </c>
      <c r="Q3757" s="27" t="str">
        <f>IF(UBER[[Trip duration ]]="","",HOUR(P3757)*60 + MINUTE(P3757))</f>
        <v/>
      </c>
      <c r="R3757" s="27"/>
    </row>
    <row r="3758" spans="1:18" x14ac:dyDescent="0.3">
      <c r="A3758" s="1">
        <v>3772</v>
      </c>
      <c r="B3758" s="1" t="s">
        <v>4</v>
      </c>
      <c r="C3758" s="1" t="s">
        <v>6</v>
      </c>
      <c r="D3758" s="1" t="str">
        <f t="shared" si="174"/>
        <v>No</v>
      </c>
      <c r="E3758" s="1" t="s">
        <v>7</v>
      </c>
      <c r="F3758" s="2">
        <f>UBER[[#This Row],[Request Date]]+UBER[[#This Row],[Request Time]]</f>
        <v>42564.861111111109</v>
      </c>
      <c r="G3758" s="3">
        <v>42564</v>
      </c>
      <c r="H3758" s="4">
        <v>0.86111111111111116</v>
      </c>
      <c r="I3758" s="27">
        <f>HOUR(UBER[[#This Row],[Request Timestamp]])</f>
        <v>20</v>
      </c>
      <c r="J3758" s="4" t="str">
        <f t="shared" si="175"/>
        <v>Evening</v>
      </c>
      <c r="K3758" s="4" t="str">
        <f>TEXT(UBER[[#This Row],[Request Date]],"dddd")</f>
        <v>Wednesday</v>
      </c>
      <c r="L3758" s="2" t="str">
        <f>IF(OR(UBER[Drop Date]="NA", UBER[Drop Time]="NA"), "NA",M3758+N3758)</f>
        <v>NA</v>
      </c>
      <c r="M3758" s="3" t="s">
        <v>6</v>
      </c>
      <c r="N3758" s="4"/>
      <c r="O3758" s="4" t="str">
        <f>IF(UBER[Drop Date]="NA","No","yes")</f>
        <v>No</v>
      </c>
      <c r="P3758" s="4" t="str">
        <f t="shared" si="176"/>
        <v/>
      </c>
      <c r="Q3758" s="27" t="str">
        <f>IF(UBER[[Trip duration ]]="","",HOUR(P3758)*60 + MINUTE(P3758))</f>
        <v/>
      </c>
      <c r="R3758" s="27"/>
    </row>
    <row r="3759" spans="1:18" x14ac:dyDescent="0.3">
      <c r="A3759" s="1">
        <v>3773</v>
      </c>
      <c r="B3759" s="1" t="s">
        <v>4</v>
      </c>
      <c r="C3759" s="1" t="s">
        <v>6</v>
      </c>
      <c r="D3759" s="1" t="str">
        <f t="shared" si="174"/>
        <v>No</v>
      </c>
      <c r="E3759" s="1" t="s">
        <v>7</v>
      </c>
      <c r="F3759" s="2">
        <f>UBER[[#This Row],[Request Date]]+UBER[[#This Row],[Request Time]]</f>
        <v>42564.863194444442</v>
      </c>
      <c r="G3759" s="3">
        <v>42564</v>
      </c>
      <c r="H3759" s="4">
        <v>0.86319444444444438</v>
      </c>
      <c r="I3759" s="27">
        <f>HOUR(UBER[[#This Row],[Request Timestamp]])</f>
        <v>20</v>
      </c>
      <c r="J3759" s="4" t="str">
        <f t="shared" si="175"/>
        <v>Evening</v>
      </c>
      <c r="K3759" s="4" t="str">
        <f>TEXT(UBER[[#This Row],[Request Date]],"dddd")</f>
        <v>Wednesday</v>
      </c>
      <c r="L3759" s="2" t="str">
        <f>IF(OR(UBER[Drop Date]="NA", UBER[Drop Time]="NA"), "NA",M3759+N3759)</f>
        <v>NA</v>
      </c>
      <c r="M3759" s="3" t="s">
        <v>6</v>
      </c>
      <c r="N3759" s="4"/>
      <c r="O3759" s="4" t="str">
        <f>IF(UBER[Drop Date]="NA","No","yes")</f>
        <v>No</v>
      </c>
      <c r="P3759" s="4" t="str">
        <f t="shared" si="176"/>
        <v/>
      </c>
      <c r="Q3759" s="27" t="str">
        <f>IF(UBER[[Trip duration ]]="","",HOUR(P3759)*60 + MINUTE(P3759))</f>
        <v/>
      </c>
      <c r="R3759" s="27"/>
    </row>
    <row r="3760" spans="1:18" x14ac:dyDescent="0.3">
      <c r="A3760" s="1">
        <v>3774</v>
      </c>
      <c r="B3760" s="1" t="s">
        <v>4</v>
      </c>
      <c r="C3760" s="1">
        <v>9</v>
      </c>
      <c r="D3760" s="1" t="str">
        <f t="shared" si="174"/>
        <v>Yes</v>
      </c>
      <c r="E3760" s="1" t="s">
        <v>5</v>
      </c>
      <c r="F3760" s="2">
        <f>UBER[[#This Row],[Request Date]]+UBER[[#This Row],[Request Time]]</f>
        <v>42564.861805555556</v>
      </c>
      <c r="G3760" s="3">
        <v>42564</v>
      </c>
      <c r="H3760" s="4">
        <v>0.8618055555555556</v>
      </c>
      <c r="I3760" s="27">
        <f>HOUR(UBER[[#This Row],[Request Timestamp]])</f>
        <v>20</v>
      </c>
      <c r="J3760" s="4" t="str">
        <f t="shared" si="175"/>
        <v>Evening</v>
      </c>
      <c r="K3760" s="4" t="str">
        <f>TEXT(UBER[[#This Row],[Request Date]],"dddd")</f>
        <v>Wednesday</v>
      </c>
      <c r="L3760" s="2">
        <f>IF(OR(UBER[Drop Date]="NA", UBER[Drop Time]="NA"), "NA",M3760+N3760)</f>
        <v>42564.893750000003</v>
      </c>
      <c r="M3760" s="3">
        <v>42564</v>
      </c>
      <c r="N3760" s="4">
        <v>0.89374999999999993</v>
      </c>
      <c r="O3760" s="4" t="str">
        <f>IF(UBER[Drop Date]="NA","No","yes")</f>
        <v>yes</v>
      </c>
      <c r="P3760" s="4">
        <f t="shared" si="176"/>
        <v>3.1944444446708076E-2</v>
      </c>
      <c r="Q3760" s="27">
        <f>IF(UBER[[Trip duration ]]="","",HOUR(P3760)*60 + MINUTE(P3760))</f>
        <v>46</v>
      </c>
      <c r="R3760" s="27"/>
    </row>
    <row r="3761" spans="1:18" x14ac:dyDescent="0.3">
      <c r="A3761" s="1">
        <v>3775</v>
      </c>
      <c r="B3761" s="1" t="s">
        <v>4</v>
      </c>
      <c r="C3761" s="1" t="s">
        <v>6</v>
      </c>
      <c r="D3761" s="1" t="str">
        <f t="shared" si="174"/>
        <v>No</v>
      </c>
      <c r="E3761" s="1" t="s">
        <v>7</v>
      </c>
      <c r="F3761" s="2">
        <f>UBER[[#This Row],[Request Date]]+UBER[[#This Row],[Request Time]]</f>
        <v>42564.865277777775</v>
      </c>
      <c r="G3761" s="3">
        <v>42564</v>
      </c>
      <c r="H3761" s="4">
        <v>0.8652777777777777</v>
      </c>
      <c r="I3761" s="27">
        <f>HOUR(UBER[[#This Row],[Request Timestamp]])</f>
        <v>20</v>
      </c>
      <c r="J3761" s="4" t="str">
        <f t="shared" si="175"/>
        <v>Evening</v>
      </c>
      <c r="K3761" s="4" t="str">
        <f>TEXT(UBER[[#This Row],[Request Date]],"dddd")</f>
        <v>Wednesday</v>
      </c>
      <c r="L3761" s="2" t="str">
        <f>IF(OR(UBER[Drop Date]="NA", UBER[Drop Time]="NA"), "NA",M3761+N3761)</f>
        <v>NA</v>
      </c>
      <c r="M3761" s="3" t="s">
        <v>6</v>
      </c>
      <c r="N3761" s="4"/>
      <c r="O3761" s="4" t="str">
        <f>IF(UBER[Drop Date]="NA","No","yes")</f>
        <v>No</v>
      </c>
      <c r="P3761" s="4" t="str">
        <f t="shared" si="176"/>
        <v/>
      </c>
      <c r="Q3761" s="27" t="str">
        <f>IF(UBER[[Trip duration ]]="","",HOUR(P3761)*60 + MINUTE(P3761))</f>
        <v/>
      </c>
      <c r="R3761" s="27"/>
    </row>
    <row r="3762" spans="1:18" x14ac:dyDescent="0.3">
      <c r="A3762" s="1">
        <v>3776</v>
      </c>
      <c r="B3762" s="1" t="s">
        <v>4</v>
      </c>
      <c r="C3762" s="1" t="s">
        <v>6</v>
      </c>
      <c r="D3762" s="1" t="str">
        <f t="shared" si="174"/>
        <v>No</v>
      </c>
      <c r="E3762" s="1" t="s">
        <v>7</v>
      </c>
      <c r="F3762" s="2">
        <f>UBER[[#This Row],[Request Date]]+UBER[[#This Row],[Request Time]]</f>
        <v>42564.864583333336</v>
      </c>
      <c r="G3762" s="3">
        <v>42564</v>
      </c>
      <c r="H3762" s="4">
        <v>0.86458333333333337</v>
      </c>
      <c r="I3762" s="27">
        <f>HOUR(UBER[[#This Row],[Request Timestamp]])</f>
        <v>20</v>
      </c>
      <c r="J3762" s="4" t="str">
        <f t="shared" si="175"/>
        <v>Evening</v>
      </c>
      <c r="K3762" s="4" t="str">
        <f>TEXT(UBER[[#This Row],[Request Date]],"dddd")</f>
        <v>Wednesday</v>
      </c>
      <c r="L3762" s="2" t="str">
        <f>IF(OR(UBER[Drop Date]="NA", UBER[Drop Time]="NA"), "NA",M3762+N3762)</f>
        <v>NA</v>
      </c>
      <c r="M3762" s="3" t="s">
        <v>6</v>
      </c>
      <c r="N3762" s="4"/>
      <c r="O3762" s="4" t="str">
        <f>IF(UBER[Drop Date]="NA","No","yes")</f>
        <v>No</v>
      </c>
      <c r="P3762" s="4" t="str">
        <f t="shared" si="176"/>
        <v/>
      </c>
      <c r="Q3762" s="27" t="str">
        <f>IF(UBER[[Trip duration ]]="","",HOUR(P3762)*60 + MINUTE(P3762))</f>
        <v/>
      </c>
      <c r="R3762" s="27"/>
    </row>
    <row r="3763" spans="1:18" x14ac:dyDescent="0.3">
      <c r="A3763" s="1">
        <v>3777</v>
      </c>
      <c r="B3763" s="1" t="s">
        <v>4</v>
      </c>
      <c r="C3763" s="1">
        <v>273</v>
      </c>
      <c r="D3763" s="1" t="str">
        <f t="shared" si="174"/>
        <v>Yes</v>
      </c>
      <c r="E3763" s="1" t="s">
        <v>5</v>
      </c>
      <c r="F3763" s="2">
        <f>UBER[[#This Row],[Request Date]]+UBER[[#This Row],[Request Time]]</f>
        <v>42564.865972222222</v>
      </c>
      <c r="G3763" s="3">
        <v>42564</v>
      </c>
      <c r="H3763" s="4">
        <v>0.86597222222222225</v>
      </c>
      <c r="I3763" s="27">
        <f>HOUR(UBER[[#This Row],[Request Timestamp]])</f>
        <v>20</v>
      </c>
      <c r="J3763" s="4" t="str">
        <f t="shared" si="175"/>
        <v>Evening</v>
      </c>
      <c r="K3763" s="4" t="str">
        <f>TEXT(UBER[[#This Row],[Request Date]],"dddd")</f>
        <v>Wednesday</v>
      </c>
      <c r="L3763" s="2">
        <f>IF(OR(UBER[Drop Date]="NA", UBER[Drop Time]="NA"), "NA",M3763+N3763)</f>
        <v>42564.894444444442</v>
      </c>
      <c r="M3763" s="3">
        <v>42564</v>
      </c>
      <c r="N3763" s="4">
        <v>0.89444444444444438</v>
      </c>
      <c r="O3763" s="4" t="str">
        <f>IF(UBER[Drop Date]="NA","No","yes")</f>
        <v>yes</v>
      </c>
      <c r="P3763" s="4">
        <f t="shared" si="176"/>
        <v>2.8472222220443655E-2</v>
      </c>
      <c r="Q3763" s="27">
        <f>IF(UBER[[Trip duration ]]="","",HOUR(P3763)*60 + MINUTE(P3763))</f>
        <v>41</v>
      </c>
      <c r="R3763" s="27"/>
    </row>
    <row r="3764" spans="1:18" x14ac:dyDescent="0.3">
      <c r="A3764" s="1">
        <v>3778</v>
      </c>
      <c r="B3764" s="1" t="s">
        <v>4</v>
      </c>
      <c r="C3764" s="1" t="s">
        <v>6</v>
      </c>
      <c r="D3764" s="1" t="str">
        <f t="shared" si="174"/>
        <v>No</v>
      </c>
      <c r="E3764" s="1" t="s">
        <v>7</v>
      </c>
      <c r="F3764" s="2">
        <f>UBER[[#This Row],[Request Date]]+UBER[[#This Row],[Request Time]]</f>
        <v>42564.861111111109</v>
      </c>
      <c r="G3764" s="3">
        <v>42564</v>
      </c>
      <c r="H3764" s="4">
        <v>0.86111111111111116</v>
      </c>
      <c r="I3764" s="27">
        <f>HOUR(UBER[[#This Row],[Request Timestamp]])</f>
        <v>20</v>
      </c>
      <c r="J3764" s="4" t="str">
        <f t="shared" si="175"/>
        <v>Evening</v>
      </c>
      <c r="K3764" s="4" t="str">
        <f>TEXT(UBER[[#This Row],[Request Date]],"dddd")</f>
        <v>Wednesday</v>
      </c>
      <c r="L3764" s="2" t="str">
        <f>IF(OR(UBER[Drop Date]="NA", UBER[Drop Time]="NA"), "NA",M3764+N3764)</f>
        <v>NA</v>
      </c>
      <c r="M3764" s="3" t="s">
        <v>6</v>
      </c>
      <c r="N3764" s="4"/>
      <c r="O3764" s="4" t="str">
        <f>IF(UBER[Drop Date]="NA","No","yes")</f>
        <v>No</v>
      </c>
      <c r="P3764" s="4" t="str">
        <f t="shared" si="176"/>
        <v/>
      </c>
      <c r="Q3764" s="27" t="str">
        <f>IF(UBER[[Trip duration ]]="","",HOUR(P3764)*60 + MINUTE(P3764))</f>
        <v/>
      </c>
      <c r="R3764" s="27"/>
    </row>
    <row r="3765" spans="1:18" x14ac:dyDescent="0.3">
      <c r="A3765" s="1">
        <v>3779</v>
      </c>
      <c r="B3765" s="1" t="s">
        <v>4</v>
      </c>
      <c r="C3765" s="1" t="s">
        <v>6</v>
      </c>
      <c r="D3765" s="1" t="str">
        <f t="shared" si="174"/>
        <v>No</v>
      </c>
      <c r="E3765" s="1" t="s">
        <v>7</v>
      </c>
      <c r="F3765" s="2">
        <f>UBER[[#This Row],[Request Date]]+UBER[[#This Row],[Request Time]]</f>
        <v>42564.862500000003</v>
      </c>
      <c r="G3765" s="3">
        <v>42564</v>
      </c>
      <c r="H3765" s="4">
        <v>0.86249999999999993</v>
      </c>
      <c r="I3765" s="27">
        <f>HOUR(UBER[[#This Row],[Request Timestamp]])</f>
        <v>20</v>
      </c>
      <c r="J3765" s="4" t="str">
        <f t="shared" si="175"/>
        <v>Evening</v>
      </c>
      <c r="K3765" s="4" t="str">
        <f>TEXT(UBER[[#This Row],[Request Date]],"dddd")</f>
        <v>Wednesday</v>
      </c>
      <c r="L3765" s="2" t="str">
        <f>IF(OR(UBER[Drop Date]="NA", UBER[Drop Time]="NA"), "NA",M3765+N3765)</f>
        <v>NA</v>
      </c>
      <c r="M3765" s="3" t="s">
        <v>6</v>
      </c>
      <c r="N3765" s="4"/>
      <c r="O3765" s="4" t="str">
        <f>IF(UBER[Drop Date]="NA","No","yes")</f>
        <v>No</v>
      </c>
      <c r="P3765" s="4" t="str">
        <f t="shared" si="176"/>
        <v/>
      </c>
      <c r="Q3765" s="27" t="str">
        <f>IF(UBER[[Trip duration ]]="","",HOUR(P3765)*60 + MINUTE(P3765))</f>
        <v/>
      </c>
      <c r="R3765" s="27"/>
    </row>
    <row r="3766" spans="1:18" x14ac:dyDescent="0.3">
      <c r="A3766" s="1">
        <v>3780</v>
      </c>
      <c r="B3766" s="1" t="s">
        <v>8</v>
      </c>
      <c r="C3766" s="1">
        <v>150</v>
      </c>
      <c r="D3766" s="1" t="str">
        <f t="shared" si="174"/>
        <v>Yes</v>
      </c>
      <c r="E3766" s="1" t="s">
        <v>5</v>
      </c>
      <c r="F3766" s="2">
        <f>UBER[[#This Row],[Request Date]]+UBER[[#This Row],[Request Time]]</f>
        <v>42564.864583333336</v>
      </c>
      <c r="G3766" s="3">
        <v>42564</v>
      </c>
      <c r="H3766" s="4">
        <v>0.86458333333333337</v>
      </c>
      <c r="I3766" s="27">
        <f>HOUR(UBER[[#This Row],[Request Timestamp]])</f>
        <v>20</v>
      </c>
      <c r="J3766" s="4" t="str">
        <f t="shared" si="175"/>
        <v>Evening</v>
      </c>
      <c r="K3766" s="4" t="str">
        <f>TEXT(UBER[[#This Row],[Request Date]],"dddd")</f>
        <v>Wednesday</v>
      </c>
      <c r="L3766" s="2">
        <f>IF(OR(UBER[Drop Date]="NA", UBER[Drop Time]="NA"), "NA",M3766+N3766)</f>
        <v>42564.893750000003</v>
      </c>
      <c r="M3766" s="3">
        <v>42564</v>
      </c>
      <c r="N3766" s="4">
        <v>0.89374999999999993</v>
      </c>
      <c r="O3766" s="4" t="str">
        <f>IF(UBER[Drop Date]="NA","No","yes")</f>
        <v>yes</v>
      </c>
      <c r="P3766" s="4">
        <f t="shared" si="176"/>
        <v>2.9166666667151731E-2</v>
      </c>
      <c r="Q3766" s="27">
        <f>IF(UBER[[Trip duration ]]="","",HOUR(P3766)*60 + MINUTE(P3766))</f>
        <v>42</v>
      </c>
      <c r="R3766" s="27"/>
    </row>
    <row r="3767" spans="1:18" x14ac:dyDescent="0.3">
      <c r="A3767" s="1">
        <v>3781</v>
      </c>
      <c r="B3767" s="1" t="s">
        <v>4</v>
      </c>
      <c r="C3767" s="1" t="s">
        <v>6</v>
      </c>
      <c r="D3767" s="1" t="str">
        <f t="shared" si="174"/>
        <v>No</v>
      </c>
      <c r="E3767" s="1" t="s">
        <v>7</v>
      </c>
      <c r="F3767" s="2">
        <f>UBER[[#This Row],[Request Date]]+UBER[[#This Row],[Request Time]]</f>
        <v>42564.863888888889</v>
      </c>
      <c r="G3767" s="3">
        <v>42564</v>
      </c>
      <c r="H3767" s="4">
        <v>0.86388888888888893</v>
      </c>
      <c r="I3767" s="27">
        <f>HOUR(UBER[[#This Row],[Request Timestamp]])</f>
        <v>20</v>
      </c>
      <c r="J3767" s="4" t="str">
        <f t="shared" si="175"/>
        <v>Evening</v>
      </c>
      <c r="K3767" s="4" t="str">
        <f>TEXT(UBER[[#This Row],[Request Date]],"dddd")</f>
        <v>Wednesday</v>
      </c>
      <c r="L3767" s="2" t="str">
        <f>IF(OR(UBER[Drop Date]="NA", UBER[Drop Time]="NA"), "NA",M3767+N3767)</f>
        <v>NA</v>
      </c>
      <c r="M3767" s="3" t="s">
        <v>6</v>
      </c>
      <c r="N3767" s="4"/>
      <c r="O3767" s="4" t="str">
        <f>IF(UBER[Drop Date]="NA","No","yes")</f>
        <v>No</v>
      </c>
      <c r="P3767" s="4" t="str">
        <f t="shared" si="176"/>
        <v/>
      </c>
      <c r="Q3767" s="27" t="str">
        <f>IF(UBER[[Trip duration ]]="","",HOUR(P3767)*60 + MINUTE(P3767))</f>
        <v/>
      </c>
      <c r="R3767" s="27"/>
    </row>
    <row r="3768" spans="1:18" x14ac:dyDescent="0.3">
      <c r="A3768" s="1">
        <v>3782</v>
      </c>
      <c r="B3768" s="1" t="s">
        <v>8</v>
      </c>
      <c r="C3768" s="1">
        <v>122</v>
      </c>
      <c r="D3768" s="1" t="str">
        <f t="shared" si="174"/>
        <v>Yes</v>
      </c>
      <c r="E3768" s="1" t="s">
        <v>9</v>
      </c>
      <c r="F3768" s="2">
        <f>UBER[[#This Row],[Request Date]]+UBER[[#This Row],[Request Time]]</f>
        <v>42564.864583333336</v>
      </c>
      <c r="G3768" s="3">
        <v>42564</v>
      </c>
      <c r="H3768" s="4">
        <v>0.86458333333333337</v>
      </c>
      <c r="I3768" s="27">
        <f>HOUR(UBER[[#This Row],[Request Timestamp]])</f>
        <v>20</v>
      </c>
      <c r="J3768" s="4" t="str">
        <f t="shared" si="175"/>
        <v>Evening</v>
      </c>
      <c r="K3768" s="4" t="str">
        <f>TEXT(UBER[[#This Row],[Request Date]],"dddd")</f>
        <v>Wednesday</v>
      </c>
      <c r="L3768" s="2" t="str">
        <f>IF(OR(UBER[Drop Date]="NA", UBER[Drop Time]="NA"), "NA",M3768+N3768)</f>
        <v>NA</v>
      </c>
      <c r="M3768" s="3" t="s">
        <v>6</v>
      </c>
      <c r="N3768" s="4"/>
      <c r="O3768" s="4" t="str">
        <f>IF(UBER[Drop Date]="NA","No","yes")</f>
        <v>No</v>
      </c>
      <c r="P3768" s="4" t="str">
        <f t="shared" si="176"/>
        <v/>
      </c>
      <c r="Q3768" s="27" t="str">
        <f>IF(UBER[[Trip duration ]]="","",HOUR(P3768)*60 + MINUTE(P3768))</f>
        <v/>
      </c>
      <c r="R3768" s="27"/>
    </row>
    <row r="3769" spans="1:18" x14ac:dyDescent="0.3">
      <c r="A3769" s="1">
        <v>3783</v>
      </c>
      <c r="B3769" s="1" t="s">
        <v>4</v>
      </c>
      <c r="C3769" s="1" t="s">
        <v>6</v>
      </c>
      <c r="D3769" s="1" t="str">
        <f t="shared" si="174"/>
        <v>No</v>
      </c>
      <c r="E3769" s="1" t="s">
        <v>7</v>
      </c>
      <c r="F3769" s="2">
        <f>UBER[[#This Row],[Request Date]]+UBER[[#This Row],[Request Time]]</f>
        <v>42564.866666666669</v>
      </c>
      <c r="G3769" s="3">
        <v>42564</v>
      </c>
      <c r="H3769" s="4">
        <v>0.8666666666666667</v>
      </c>
      <c r="I3769" s="27">
        <f>HOUR(UBER[[#This Row],[Request Timestamp]])</f>
        <v>20</v>
      </c>
      <c r="J3769" s="4" t="str">
        <f t="shared" si="175"/>
        <v>Evening</v>
      </c>
      <c r="K3769" s="4" t="str">
        <f>TEXT(UBER[[#This Row],[Request Date]],"dddd")</f>
        <v>Wednesday</v>
      </c>
      <c r="L3769" s="2" t="str">
        <f>IF(OR(UBER[Drop Date]="NA", UBER[Drop Time]="NA"), "NA",M3769+N3769)</f>
        <v>NA</v>
      </c>
      <c r="M3769" s="3" t="s">
        <v>6</v>
      </c>
      <c r="N3769" s="4"/>
      <c r="O3769" s="4" t="str">
        <f>IF(UBER[Drop Date]="NA","No","yes")</f>
        <v>No</v>
      </c>
      <c r="P3769" s="4" t="str">
        <f t="shared" si="176"/>
        <v/>
      </c>
      <c r="Q3769" s="27" t="str">
        <f>IF(UBER[[Trip duration ]]="","",HOUR(P3769)*60 + MINUTE(P3769))</f>
        <v/>
      </c>
      <c r="R3769" s="27"/>
    </row>
    <row r="3770" spans="1:18" x14ac:dyDescent="0.3">
      <c r="A3770" s="1">
        <v>3784</v>
      </c>
      <c r="B3770" s="1" t="s">
        <v>4</v>
      </c>
      <c r="C3770" s="1" t="s">
        <v>6</v>
      </c>
      <c r="D3770" s="1" t="str">
        <f t="shared" si="174"/>
        <v>No</v>
      </c>
      <c r="E3770" s="1" t="s">
        <v>7</v>
      </c>
      <c r="F3770" s="2">
        <f>UBER[[#This Row],[Request Date]]+UBER[[#This Row],[Request Time]]</f>
        <v>42564.867361111108</v>
      </c>
      <c r="G3770" s="3">
        <v>42564</v>
      </c>
      <c r="H3770" s="4">
        <v>0.86736111111111114</v>
      </c>
      <c r="I3770" s="27">
        <f>HOUR(UBER[[#This Row],[Request Timestamp]])</f>
        <v>20</v>
      </c>
      <c r="J3770" s="4" t="str">
        <f t="shared" si="175"/>
        <v>Evening</v>
      </c>
      <c r="K3770" s="4" t="str">
        <f>TEXT(UBER[[#This Row],[Request Date]],"dddd")</f>
        <v>Wednesday</v>
      </c>
      <c r="L3770" s="2" t="str">
        <f>IF(OR(UBER[Drop Date]="NA", UBER[Drop Time]="NA"), "NA",M3770+N3770)</f>
        <v>NA</v>
      </c>
      <c r="M3770" s="3" t="s">
        <v>6</v>
      </c>
      <c r="N3770" s="4"/>
      <c r="O3770" s="4" t="str">
        <f>IF(UBER[Drop Date]="NA","No","yes")</f>
        <v>No</v>
      </c>
      <c r="P3770" s="4" t="str">
        <f t="shared" si="176"/>
        <v/>
      </c>
      <c r="Q3770" s="27" t="str">
        <f>IF(UBER[[Trip duration ]]="","",HOUR(P3770)*60 + MINUTE(P3770))</f>
        <v/>
      </c>
      <c r="R3770" s="27"/>
    </row>
    <row r="3771" spans="1:18" x14ac:dyDescent="0.3">
      <c r="A3771" s="1">
        <v>3785</v>
      </c>
      <c r="B3771" s="1" t="s">
        <v>8</v>
      </c>
      <c r="C3771" s="1" t="s">
        <v>6</v>
      </c>
      <c r="D3771" s="1" t="str">
        <f t="shared" si="174"/>
        <v>No</v>
      </c>
      <c r="E3771" s="1" t="s">
        <v>7</v>
      </c>
      <c r="F3771" s="2">
        <f>UBER[[#This Row],[Request Date]]+UBER[[#This Row],[Request Time]]</f>
        <v>42564.864583333336</v>
      </c>
      <c r="G3771" s="3">
        <v>42564</v>
      </c>
      <c r="H3771" s="4">
        <v>0.86458333333333337</v>
      </c>
      <c r="I3771" s="27">
        <f>HOUR(UBER[[#This Row],[Request Timestamp]])</f>
        <v>20</v>
      </c>
      <c r="J3771" s="4" t="str">
        <f t="shared" si="175"/>
        <v>Evening</v>
      </c>
      <c r="K3771" s="4" t="str">
        <f>TEXT(UBER[[#This Row],[Request Date]],"dddd")</f>
        <v>Wednesday</v>
      </c>
      <c r="L3771" s="2" t="str">
        <f>IF(OR(UBER[Drop Date]="NA", UBER[Drop Time]="NA"), "NA",M3771+N3771)</f>
        <v>NA</v>
      </c>
      <c r="M3771" s="3" t="s">
        <v>6</v>
      </c>
      <c r="N3771" s="4"/>
      <c r="O3771" s="4" t="str">
        <f>IF(UBER[Drop Date]="NA","No","yes")</f>
        <v>No</v>
      </c>
      <c r="P3771" s="4" t="str">
        <f t="shared" si="176"/>
        <v/>
      </c>
      <c r="Q3771" s="27" t="str">
        <f>IF(UBER[[Trip duration ]]="","",HOUR(P3771)*60 + MINUTE(P3771))</f>
        <v/>
      </c>
      <c r="R3771" s="27"/>
    </row>
    <row r="3772" spans="1:18" x14ac:dyDescent="0.3">
      <c r="A3772" s="1">
        <v>3786</v>
      </c>
      <c r="B3772" s="1" t="s">
        <v>4</v>
      </c>
      <c r="C3772" s="1">
        <v>55</v>
      </c>
      <c r="D3772" s="1" t="str">
        <f t="shared" si="174"/>
        <v>Yes</v>
      </c>
      <c r="E3772" s="1" t="s">
        <v>5</v>
      </c>
      <c r="F3772" s="2">
        <f>UBER[[#This Row],[Request Date]]+UBER[[#This Row],[Request Time]]</f>
        <v>42564.865972222222</v>
      </c>
      <c r="G3772" s="3">
        <v>42564</v>
      </c>
      <c r="H3772" s="4">
        <v>0.86597222222222225</v>
      </c>
      <c r="I3772" s="27">
        <f>HOUR(UBER[[#This Row],[Request Timestamp]])</f>
        <v>20</v>
      </c>
      <c r="J3772" s="4" t="str">
        <f t="shared" si="175"/>
        <v>Evening</v>
      </c>
      <c r="K3772" s="4" t="str">
        <f>TEXT(UBER[[#This Row],[Request Date]],"dddd")</f>
        <v>Wednesday</v>
      </c>
      <c r="L3772" s="2">
        <f>IF(OR(UBER[Drop Date]="NA", UBER[Drop Time]="NA"), "NA",M3772+N3772)</f>
        <v>42564.899305555555</v>
      </c>
      <c r="M3772" s="3">
        <v>42564</v>
      </c>
      <c r="N3772" s="4">
        <v>0.89930555555555547</v>
      </c>
      <c r="O3772" s="4" t="str">
        <f>IF(UBER[Drop Date]="NA","No","yes")</f>
        <v>yes</v>
      </c>
      <c r="P3772" s="4">
        <f t="shared" si="176"/>
        <v>3.3333333332848269E-2</v>
      </c>
      <c r="Q3772" s="27">
        <f>IF(UBER[[Trip duration ]]="","",HOUR(P3772)*60 + MINUTE(P3772))</f>
        <v>48</v>
      </c>
      <c r="R3772" s="27"/>
    </row>
    <row r="3773" spans="1:18" x14ac:dyDescent="0.3">
      <c r="A3773" s="1">
        <v>3787</v>
      </c>
      <c r="B3773" s="1" t="s">
        <v>4</v>
      </c>
      <c r="C3773" s="1" t="s">
        <v>6</v>
      </c>
      <c r="D3773" s="1" t="str">
        <f t="shared" si="174"/>
        <v>No</v>
      </c>
      <c r="E3773" s="1" t="s">
        <v>7</v>
      </c>
      <c r="F3773" s="2">
        <f>UBER[[#This Row],[Request Date]]+UBER[[#This Row],[Request Time]]</f>
        <v>42564.867361111108</v>
      </c>
      <c r="G3773" s="3">
        <v>42564</v>
      </c>
      <c r="H3773" s="4">
        <v>0.86736111111111114</v>
      </c>
      <c r="I3773" s="27">
        <f>HOUR(UBER[[#This Row],[Request Timestamp]])</f>
        <v>20</v>
      </c>
      <c r="J3773" s="4" t="str">
        <f t="shared" si="175"/>
        <v>Evening</v>
      </c>
      <c r="K3773" s="4" t="str">
        <f>TEXT(UBER[[#This Row],[Request Date]],"dddd")</f>
        <v>Wednesday</v>
      </c>
      <c r="L3773" s="2" t="str">
        <f>IF(OR(UBER[Drop Date]="NA", UBER[Drop Time]="NA"), "NA",M3773+N3773)</f>
        <v>NA</v>
      </c>
      <c r="M3773" s="3" t="s">
        <v>6</v>
      </c>
      <c r="N3773" s="4"/>
      <c r="O3773" s="4" t="str">
        <f>IF(UBER[Drop Date]="NA","No","yes")</f>
        <v>No</v>
      </c>
      <c r="P3773" s="4" t="str">
        <f t="shared" si="176"/>
        <v/>
      </c>
      <c r="Q3773" s="27" t="str">
        <f>IF(UBER[[Trip duration ]]="","",HOUR(P3773)*60 + MINUTE(P3773))</f>
        <v/>
      </c>
      <c r="R3773" s="27"/>
    </row>
    <row r="3774" spans="1:18" x14ac:dyDescent="0.3">
      <c r="A3774" s="1">
        <v>3788</v>
      </c>
      <c r="B3774" s="1" t="s">
        <v>4</v>
      </c>
      <c r="C3774" s="1">
        <v>186</v>
      </c>
      <c r="D3774" s="1" t="str">
        <f t="shared" si="174"/>
        <v>Yes</v>
      </c>
      <c r="E3774" s="1" t="s">
        <v>9</v>
      </c>
      <c r="F3774" s="2">
        <f>UBER[[#This Row],[Request Date]]+UBER[[#This Row],[Request Time]]</f>
        <v>42564.868055555555</v>
      </c>
      <c r="G3774" s="3">
        <v>42564</v>
      </c>
      <c r="H3774" s="4">
        <v>0.86805555555555547</v>
      </c>
      <c r="I3774" s="27">
        <f>HOUR(UBER[[#This Row],[Request Timestamp]])</f>
        <v>20</v>
      </c>
      <c r="J3774" s="4" t="str">
        <f t="shared" si="175"/>
        <v>Evening</v>
      </c>
      <c r="K3774" s="4" t="str">
        <f>TEXT(UBER[[#This Row],[Request Date]],"dddd")</f>
        <v>Wednesday</v>
      </c>
      <c r="L3774" s="2" t="str">
        <f>IF(OR(UBER[Drop Date]="NA", UBER[Drop Time]="NA"), "NA",M3774+N3774)</f>
        <v>NA</v>
      </c>
      <c r="M3774" s="3" t="s">
        <v>6</v>
      </c>
      <c r="N3774" s="4"/>
      <c r="O3774" s="4" t="str">
        <f>IF(UBER[Drop Date]="NA","No","yes")</f>
        <v>No</v>
      </c>
      <c r="P3774" s="4" t="str">
        <f t="shared" si="176"/>
        <v/>
      </c>
      <c r="Q3774" s="27" t="str">
        <f>IF(UBER[[Trip duration ]]="","",HOUR(P3774)*60 + MINUTE(P3774))</f>
        <v/>
      </c>
      <c r="R3774" s="27"/>
    </row>
    <row r="3775" spans="1:18" x14ac:dyDescent="0.3">
      <c r="A3775" s="1">
        <v>3789</v>
      </c>
      <c r="B3775" s="1" t="s">
        <v>8</v>
      </c>
      <c r="C3775" s="1">
        <v>203</v>
      </c>
      <c r="D3775" s="1" t="str">
        <f t="shared" si="174"/>
        <v>Yes</v>
      </c>
      <c r="E3775" s="1" t="s">
        <v>5</v>
      </c>
      <c r="F3775" s="2">
        <f>UBER[[#This Row],[Request Date]]+UBER[[#This Row],[Request Time]]</f>
        <v>42564.867361111108</v>
      </c>
      <c r="G3775" s="3">
        <v>42564</v>
      </c>
      <c r="H3775" s="4">
        <v>0.86736111111111114</v>
      </c>
      <c r="I3775" s="27">
        <f>HOUR(UBER[[#This Row],[Request Timestamp]])</f>
        <v>20</v>
      </c>
      <c r="J3775" s="4" t="str">
        <f t="shared" si="175"/>
        <v>Evening</v>
      </c>
      <c r="K3775" s="4" t="str">
        <f>TEXT(UBER[[#This Row],[Request Date]],"dddd")</f>
        <v>Wednesday</v>
      </c>
      <c r="L3775" s="2">
        <f>IF(OR(UBER[Drop Date]="NA", UBER[Drop Time]="NA"), "NA",M3775+N3775)</f>
        <v>42564.90347222222</v>
      </c>
      <c r="M3775" s="3">
        <v>42564</v>
      </c>
      <c r="N3775" s="4">
        <v>0.90347222222222223</v>
      </c>
      <c r="O3775" s="4" t="str">
        <f>IF(UBER[Drop Date]="NA","No","yes")</f>
        <v>yes</v>
      </c>
      <c r="P3775" s="4">
        <f t="shared" si="176"/>
        <v>3.6111111112404615E-2</v>
      </c>
      <c r="Q3775" s="27">
        <f>IF(UBER[[Trip duration ]]="","",HOUR(P3775)*60 + MINUTE(P3775))</f>
        <v>52</v>
      </c>
      <c r="R3775" s="27"/>
    </row>
    <row r="3776" spans="1:18" x14ac:dyDescent="0.3">
      <c r="A3776" s="1">
        <v>3790</v>
      </c>
      <c r="B3776" s="1" t="s">
        <v>4</v>
      </c>
      <c r="C3776" s="1" t="s">
        <v>6</v>
      </c>
      <c r="D3776" s="1" t="str">
        <f t="shared" si="174"/>
        <v>No</v>
      </c>
      <c r="E3776" s="1" t="s">
        <v>7</v>
      </c>
      <c r="F3776" s="2">
        <f>UBER[[#This Row],[Request Date]]+UBER[[#This Row],[Request Time]]</f>
        <v>42564.869444444441</v>
      </c>
      <c r="G3776" s="3">
        <v>42564</v>
      </c>
      <c r="H3776" s="4">
        <v>0.86944444444444446</v>
      </c>
      <c r="I3776" s="27">
        <f>HOUR(UBER[[#This Row],[Request Timestamp]])</f>
        <v>20</v>
      </c>
      <c r="J3776" s="4" t="str">
        <f t="shared" si="175"/>
        <v>Evening</v>
      </c>
      <c r="K3776" s="4" t="str">
        <f>TEXT(UBER[[#This Row],[Request Date]],"dddd")</f>
        <v>Wednesday</v>
      </c>
      <c r="L3776" s="2" t="str">
        <f>IF(OR(UBER[Drop Date]="NA", UBER[Drop Time]="NA"), "NA",M3776+N3776)</f>
        <v>NA</v>
      </c>
      <c r="M3776" s="3" t="s">
        <v>6</v>
      </c>
      <c r="N3776" s="4"/>
      <c r="O3776" s="4" t="str">
        <f>IF(UBER[Drop Date]="NA","No","yes")</f>
        <v>No</v>
      </c>
      <c r="P3776" s="4" t="str">
        <f t="shared" si="176"/>
        <v/>
      </c>
      <c r="Q3776" s="27" t="str">
        <f>IF(UBER[[Trip duration ]]="","",HOUR(P3776)*60 + MINUTE(P3776))</f>
        <v/>
      </c>
      <c r="R3776" s="27"/>
    </row>
    <row r="3777" spans="1:18" x14ac:dyDescent="0.3">
      <c r="A3777" s="1">
        <v>3791</v>
      </c>
      <c r="B3777" s="1" t="s">
        <v>4</v>
      </c>
      <c r="C3777" s="1" t="s">
        <v>6</v>
      </c>
      <c r="D3777" s="1" t="str">
        <f t="shared" si="174"/>
        <v>No</v>
      </c>
      <c r="E3777" s="1" t="s">
        <v>7</v>
      </c>
      <c r="F3777" s="2">
        <f>UBER[[#This Row],[Request Date]]+UBER[[#This Row],[Request Time]]</f>
        <v>42564.868750000001</v>
      </c>
      <c r="G3777" s="3">
        <v>42564</v>
      </c>
      <c r="H3777" s="4">
        <v>0.86875000000000002</v>
      </c>
      <c r="I3777" s="27">
        <f>HOUR(UBER[[#This Row],[Request Timestamp]])</f>
        <v>20</v>
      </c>
      <c r="J3777" s="4" t="str">
        <f t="shared" si="175"/>
        <v>Evening</v>
      </c>
      <c r="K3777" s="4" t="str">
        <f>TEXT(UBER[[#This Row],[Request Date]],"dddd")</f>
        <v>Wednesday</v>
      </c>
      <c r="L3777" s="2" t="str">
        <f>IF(OR(UBER[Drop Date]="NA", UBER[Drop Time]="NA"), "NA",M3777+N3777)</f>
        <v>NA</v>
      </c>
      <c r="M3777" s="3" t="s">
        <v>6</v>
      </c>
      <c r="N3777" s="4"/>
      <c r="O3777" s="4" t="str">
        <f>IF(UBER[Drop Date]="NA","No","yes")</f>
        <v>No</v>
      </c>
      <c r="P3777" s="4" t="str">
        <f t="shared" si="176"/>
        <v/>
      </c>
      <c r="Q3777" s="27" t="str">
        <f>IF(UBER[[Trip duration ]]="","",HOUR(P3777)*60 + MINUTE(P3777))</f>
        <v/>
      </c>
      <c r="R3777" s="27"/>
    </row>
    <row r="3778" spans="1:18" x14ac:dyDescent="0.3">
      <c r="A3778" s="1">
        <v>3792</v>
      </c>
      <c r="B3778" s="1" t="s">
        <v>4</v>
      </c>
      <c r="C3778" s="1" t="s">
        <v>6</v>
      </c>
      <c r="D3778" s="1" t="str">
        <f t="shared" ref="D3778:D3841" si="177">IF(C:C="NA","No","Yes")</f>
        <v>No</v>
      </c>
      <c r="E3778" s="1" t="s">
        <v>7</v>
      </c>
      <c r="F3778" s="2">
        <f>UBER[[#This Row],[Request Date]]+UBER[[#This Row],[Request Time]]</f>
        <v>42564.870138888888</v>
      </c>
      <c r="G3778" s="3">
        <v>42564</v>
      </c>
      <c r="H3778" s="4">
        <v>0.87013888888888891</v>
      </c>
      <c r="I3778" s="27">
        <f>HOUR(UBER[[#This Row],[Request Timestamp]])</f>
        <v>20</v>
      </c>
      <c r="J3778" s="4" t="str">
        <f t="shared" ref="J3778:J3841" si="178">IF(HOUR(H3778)&lt;4,"Late Night",
 IF(HOUR(H3778)&lt;8,"Early Morning",
 IF(HOUR(H3778)&lt;12,"Morning",
 IF(HOUR(H3778)&lt;17,"Afternoon",
 IF(HOUR(H3778)&lt;21,"Evening","Night")))))</f>
        <v>Evening</v>
      </c>
      <c r="K3778" s="4" t="str">
        <f>TEXT(UBER[[#This Row],[Request Date]],"dddd")</f>
        <v>Wednesday</v>
      </c>
      <c r="L3778" s="2" t="str">
        <f>IF(OR(UBER[Drop Date]="NA", UBER[Drop Time]="NA"), "NA",M3778+N3778)</f>
        <v>NA</v>
      </c>
      <c r="M3778" s="3" t="s">
        <v>6</v>
      </c>
      <c r="N3778" s="4"/>
      <c r="O3778" s="4" t="str">
        <f>IF(UBER[Drop Date]="NA","No","yes")</f>
        <v>No</v>
      </c>
      <c r="P3778" s="4" t="str">
        <f t="shared" ref="P3778:P3841" si="179">IF(OR(L3778="NA",F3778="NA"), "", L3778 - F3778)</f>
        <v/>
      </c>
      <c r="Q3778" s="27" t="str">
        <f>IF(UBER[[Trip duration ]]="","",HOUR(P3778)*60 + MINUTE(P3778))</f>
        <v/>
      </c>
      <c r="R3778" s="27"/>
    </row>
    <row r="3779" spans="1:18" x14ac:dyDescent="0.3">
      <c r="A3779" s="1">
        <v>3793</v>
      </c>
      <c r="B3779" s="1" t="s">
        <v>4</v>
      </c>
      <c r="C3779" s="1" t="s">
        <v>6</v>
      </c>
      <c r="D3779" s="1" t="str">
        <f t="shared" si="177"/>
        <v>No</v>
      </c>
      <c r="E3779" s="1" t="s">
        <v>7</v>
      </c>
      <c r="F3779" s="2">
        <f>UBER[[#This Row],[Request Date]]+UBER[[#This Row],[Request Time]]</f>
        <v>42564.870833333334</v>
      </c>
      <c r="G3779" s="3">
        <v>42564</v>
      </c>
      <c r="H3779" s="4">
        <v>0.87083333333333324</v>
      </c>
      <c r="I3779" s="27">
        <f>HOUR(UBER[[#This Row],[Request Timestamp]])</f>
        <v>20</v>
      </c>
      <c r="J3779" s="4" t="str">
        <f t="shared" si="178"/>
        <v>Evening</v>
      </c>
      <c r="K3779" s="4" t="str">
        <f>TEXT(UBER[[#This Row],[Request Date]],"dddd")</f>
        <v>Wednesday</v>
      </c>
      <c r="L3779" s="2" t="str">
        <f>IF(OR(UBER[Drop Date]="NA", UBER[Drop Time]="NA"), "NA",M3779+N3779)</f>
        <v>NA</v>
      </c>
      <c r="M3779" s="3" t="s">
        <v>6</v>
      </c>
      <c r="N3779" s="4"/>
      <c r="O3779" s="4" t="str">
        <f>IF(UBER[Drop Date]="NA","No","yes")</f>
        <v>No</v>
      </c>
      <c r="P3779" s="4" t="str">
        <f t="shared" si="179"/>
        <v/>
      </c>
      <c r="Q3779" s="27" t="str">
        <f>IF(UBER[[Trip duration ]]="","",HOUR(P3779)*60 + MINUTE(P3779))</f>
        <v/>
      </c>
      <c r="R3779" s="27"/>
    </row>
    <row r="3780" spans="1:18" x14ac:dyDescent="0.3">
      <c r="A3780" s="1">
        <v>3794</v>
      </c>
      <c r="B3780" s="1" t="s">
        <v>8</v>
      </c>
      <c r="C3780" s="1">
        <v>137</v>
      </c>
      <c r="D3780" s="1" t="str">
        <f t="shared" si="177"/>
        <v>Yes</v>
      </c>
      <c r="E3780" s="1" t="s">
        <v>9</v>
      </c>
      <c r="F3780" s="2">
        <f>UBER[[#This Row],[Request Date]]+UBER[[#This Row],[Request Time]]</f>
        <v>42564.870833333334</v>
      </c>
      <c r="G3780" s="3">
        <v>42564</v>
      </c>
      <c r="H3780" s="4">
        <v>0.87083333333333324</v>
      </c>
      <c r="I3780" s="27">
        <f>HOUR(UBER[[#This Row],[Request Timestamp]])</f>
        <v>20</v>
      </c>
      <c r="J3780" s="4" t="str">
        <f t="shared" si="178"/>
        <v>Evening</v>
      </c>
      <c r="K3780" s="4" t="str">
        <f>TEXT(UBER[[#This Row],[Request Date]],"dddd")</f>
        <v>Wednesday</v>
      </c>
      <c r="L3780" s="2" t="str">
        <f>IF(OR(UBER[Drop Date]="NA", UBER[Drop Time]="NA"), "NA",M3780+N3780)</f>
        <v>NA</v>
      </c>
      <c r="M3780" s="3" t="s">
        <v>6</v>
      </c>
      <c r="N3780" s="4"/>
      <c r="O3780" s="4" t="str">
        <f>IF(UBER[Drop Date]="NA","No","yes")</f>
        <v>No</v>
      </c>
      <c r="P3780" s="4" t="str">
        <f t="shared" si="179"/>
        <v/>
      </c>
      <c r="Q3780" s="27" t="str">
        <f>IF(UBER[[Trip duration ]]="","",HOUR(P3780)*60 + MINUTE(P3780))</f>
        <v/>
      </c>
      <c r="R3780" s="27"/>
    </row>
    <row r="3781" spans="1:18" x14ac:dyDescent="0.3">
      <c r="A3781" s="1">
        <v>3795</v>
      </c>
      <c r="B3781" s="1" t="s">
        <v>8</v>
      </c>
      <c r="C3781" s="1">
        <v>247</v>
      </c>
      <c r="D3781" s="1" t="str">
        <f t="shared" si="177"/>
        <v>Yes</v>
      </c>
      <c r="E3781" s="1" t="s">
        <v>5</v>
      </c>
      <c r="F3781" s="2">
        <f>UBER[[#This Row],[Request Date]]+UBER[[#This Row],[Request Time]]</f>
        <v>42564.868055555555</v>
      </c>
      <c r="G3781" s="3">
        <v>42564</v>
      </c>
      <c r="H3781" s="4">
        <v>0.86805555555555547</v>
      </c>
      <c r="I3781" s="27">
        <f>HOUR(UBER[[#This Row],[Request Timestamp]])</f>
        <v>20</v>
      </c>
      <c r="J3781" s="4" t="str">
        <f t="shared" si="178"/>
        <v>Evening</v>
      </c>
      <c r="K3781" s="4" t="str">
        <f>TEXT(UBER[[#This Row],[Request Date]],"dddd")</f>
        <v>Wednesday</v>
      </c>
      <c r="L3781" s="2">
        <f>IF(OR(UBER[Drop Date]="NA", UBER[Drop Time]="NA"), "NA",M3781+N3781)</f>
        <v>42564.893750000003</v>
      </c>
      <c r="M3781" s="3">
        <v>42564</v>
      </c>
      <c r="N3781" s="4">
        <v>0.89374999999999993</v>
      </c>
      <c r="O3781" s="4" t="str">
        <f>IF(UBER[Drop Date]="NA","No","yes")</f>
        <v>yes</v>
      </c>
      <c r="P3781" s="4">
        <f t="shared" si="179"/>
        <v>2.5694444448163267E-2</v>
      </c>
      <c r="Q3781" s="27">
        <f>IF(UBER[[Trip duration ]]="","",HOUR(P3781)*60 + MINUTE(P3781))</f>
        <v>37</v>
      </c>
      <c r="R3781" s="27"/>
    </row>
    <row r="3782" spans="1:18" x14ac:dyDescent="0.3">
      <c r="A3782" s="1">
        <v>3796</v>
      </c>
      <c r="B3782" s="1" t="s">
        <v>4</v>
      </c>
      <c r="C3782" s="1" t="s">
        <v>6</v>
      </c>
      <c r="D3782" s="1" t="str">
        <f t="shared" si="177"/>
        <v>No</v>
      </c>
      <c r="E3782" s="1" t="s">
        <v>7</v>
      </c>
      <c r="F3782" s="2">
        <f>UBER[[#This Row],[Request Date]]+UBER[[#This Row],[Request Time]]</f>
        <v>42564.868750000001</v>
      </c>
      <c r="G3782" s="3">
        <v>42564</v>
      </c>
      <c r="H3782" s="4">
        <v>0.86875000000000002</v>
      </c>
      <c r="I3782" s="27">
        <f>HOUR(UBER[[#This Row],[Request Timestamp]])</f>
        <v>20</v>
      </c>
      <c r="J3782" s="4" t="str">
        <f t="shared" si="178"/>
        <v>Evening</v>
      </c>
      <c r="K3782" s="4" t="str">
        <f>TEXT(UBER[[#This Row],[Request Date]],"dddd")</f>
        <v>Wednesday</v>
      </c>
      <c r="L3782" s="2" t="str">
        <f>IF(OR(UBER[Drop Date]="NA", UBER[Drop Time]="NA"), "NA",M3782+N3782)</f>
        <v>NA</v>
      </c>
      <c r="M3782" s="3" t="s">
        <v>6</v>
      </c>
      <c r="N3782" s="4"/>
      <c r="O3782" s="4" t="str">
        <f>IF(UBER[Drop Date]="NA","No","yes")</f>
        <v>No</v>
      </c>
      <c r="P3782" s="4" t="str">
        <f t="shared" si="179"/>
        <v/>
      </c>
      <c r="Q3782" s="27" t="str">
        <f>IF(UBER[[Trip duration ]]="","",HOUR(P3782)*60 + MINUTE(P3782))</f>
        <v/>
      </c>
      <c r="R3782" s="27"/>
    </row>
    <row r="3783" spans="1:18" x14ac:dyDescent="0.3">
      <c r="A3783" s="1">
        <v>3797</v>
      </c>
      <c r="B3783" s="1" t="s">
        <v>4</v>
      </c>
      <c r="C3783" s="1" t="s">
        <v>6</v>
      </c>
      <c r="D3783" s="1" t="str">
        <f t="shared" si="177"/>
        <v>No</v>
      </c>
      <c r="E3783" s="1" t="s">
        <v>7</v>
      </c>
      <c r="F3783" s="2">
        <f>UBER[[#This Row],[Request Date]]+UBER[[#This Row],[Request Time]]</f>
        <v>42564.87222222222</v>
      </c>
      <c r="G3783" s="3">
        <v>42564</v>
      </c>
      <c r="H3783" s="4">
        <v>0.87222222222222223</v>
      </c>
      <c r="I3783" s="27">
        <f>HOUR(UBER[[#This Row],[Request Timestamp]])</f>
        <v>20</v>
      </c>
      <c r="J3783" s="4" t="str">
        <f t="shared" si="178"/>
        <v>Evening</v>
      </c>
      <c r="K3783" s="4" t="str">
        <f>TEXT(UBER[[#This Row],[Request Date]],"dddd")</f>
        <v>Wednesday</v>
      </c>
      <c r="L3783" s="2" t="str">
        <f>IF(OR(UBER[Drop Date]="NA", UBER[Drop Time]="NA"), "NA",M3783+N3783)</f>
        <v>NA</v>
      </c>
      <c r="M3783" s="3" t="s">
        <v>6</v>
      </c>
      <c r="N3783" s="4"/>
      <c r="O3783" s="4" t="str">
        <f>IF(UBER[Drop Date]="NA","No","yes")</f>
        <v>No</v>
      </c>
      <c r="P3783" s="4" t="str">
        <f t="shared" si="179"/>
        <v/>
      </c>
      <c r="Q3783" s="27" t="str">
        <f>IF(UBER[[Trip duration ]]="","",HOUR(P3783)*60 + MINUTE(P3783))</f>
        <v/>
      </c>
      <c r="R3783" s="27"/>
    </row>
    <row r="3784" spans="1:18" x14ac:dyDescent="0.3">
      <c r="A3784" s="1">
        <v>3798</v>
      </c>
      <c r="B3784" s="1" t="s">
        <v>8</v>
      </c>
      <c r="C3784" s="1">
        <v>48</v>
      </c>
      <c r="D3784" s="1" t="str">
        <f t="shared" si="177"/>
        <v>Yes</v>
      </c>
      <c r="E3784" s="1" t="s">
        <v>5</v>
      </c>
      <c r="F3784" s="2">
        <f>UBER[[#This Row],[Request Date]]+UBER[[#This Row],[Request Time]]</f>
        <v>42564.871527777781</v>
      </c>
      <c r="G3784" s="3">
        <v>42564</v>
      </c>
      <c r="H3784" s="4">
        <v>0.87152777777777779</v>
      </c>
      <c r="I3784" s="27">
        <f>HOUR(UBER[[#This Row],[Request Timestamp]])</f>
        <v>20</v>
      </c>
      <c r="J3784" s="4" t="str">
        <f t="shared" si="178"/>
        <v>Evening</v>
      </c>
      <c r="K3784" s="4" t="str">
        <f>TEXT(UBER[[#This Row],[Request Date]],"dddd")</f>
        <v>Wednesday</v>
      </c>
      <c r="L3784" s="2">
        <f>IF(OR(UBER[Drop Date]="NA", UBER[Drop Time]="NA"), "NA",M3784+N3784)</f>
        <v>42564.90347222222</v>
      </c>
      <c r="M3784" s="3">
        <v>42564</v>
      </c>
      <c r="N3784" s="4">
        <v>0.90347222222222223</v>
      </c>
      <c r="O3784" s="4" t="str">
        <f>IF(UBER[Drop Date]="NA","No","yes")</f>
        <v>yes</v>
      </c>
      <c r="P3784" s="4">
        <f t="shared" si="179"/>
        <v>3.1944444439432118E-2</v>
      </c>
      <c r="Q3784" s="27">
        <f>IF(UBER[[Trip duration ]]="","",HOUR(P3784)*60 + MINUTE(P3784))</f>
        <v>46</v>
      </c>
      <c r="R3784" s="27"/>
    </row>
    <row r="3785" spans="1:18" x14ac:dyDescent="0.3">
      <c r="A3785" s="1">
        <v>3799</v>
      </c>
      <c r="B3785" s="1" t="s">
        <v>8</v>
      </c>
      <c r="C3785" s="1" t="s">
        <v>6</v>
      </c>
      <c r="D3785" s="1" t="str">
        <f t="shared" si="177"/>
        <v>No</v>
      </c>
      <c r="E3785" s="1" t="s">
        <v>7</v>
      </c>
      <c r="F3785" s="2">
        <f>UBER[[#This Row],[Request Date]]+UBER[[#This Row],[Request Time]]</f>
        <v>42564.873611111114</v>
      </c>
      <c r="G3785" s="3">
        <v>42564</v>
      </c>
      <c r="H3785" s="4">
        <v>0.87361111111111101</v>
      </c>
      <c r="I3785" s="27">
        <f>HOUR(UBER[[#This Row],[Request Timestamp]])</f>
        <v>20</v>
      </c>
      <c r="J3785" s="4" t="str">
        <f t="shared" si="178"/>
        <v>Evening</v>
      </c>
      <c r="K3785" s="4" t="str">
        <f>TEXT(UBER[[#This Row],[Request Date]],"dddd")</f>
        <v>Wednesday</v>
      </c>
      <c r="L3785" s="2" t="str">
        <f>IF(OR(UBER[Drop Date]="NA", UBER[Drop Time]="NA"), "NA",M3785+N3785)</f>
        <v>NA</v>
      </c>
      <c r="M3785" s="3" t="s">
        <v>6</v>
      </c>
      <c r="N3785" s="4"/>
      <c r="O3785" s="4" t="str">
        <f>IF(UBER[Drop Date]="NA","No","yes")</f>
        <v>No</v>
      </c>
      <c r="P3785" s="4" t="str">
        <f t="shared" si="179"/>
        <v/>
      </c>
      <c r="Q3785" s="27" t="str">
        <f>IF(UBER[[Trip duration ]]="","",HOUR(P3785)*60 + MINUTE(P3785))</f>
        <v/>
      </c>
      <c r="R3785" s="27"/>
    </row>
    <row r="3786" spans="1:18" x14ac:dyDescent="0.3">
      <c r="A3786" s="1">
        <v>3800</v>
      </c>
      <c r="B3786" s="1" t="s">
        <v>4</v>
      </c>
      <c r="C3786" s="1" t="s">
        <v>6</v>
      </c>
      <c r="D3786" s="1" t="str">
        <f t="shared" si="177"/>
        <v>No</v>
      </c>
      <c r="E3786" s="1" t="s">
        <v>7</v>
      </c>
      <c r="F3786" s="2">
        <f>UBER[[#This Row],[Request Date]]+UBER[[#This Row],[Request Time]]</f>
        <v>42564.87222222222</v>
      </c>
      <c r="G3786" s="3">
        <v>42564</v>
      </c>
      <c r="H3786" s="4">
        <v>0.87222222222222223</v>
      </c>
      <c r="I3786" s="27">
        <f>HOUR(UBER[[#This Row],[Request Timestamp]])</f>
        <v>20</v>
      </c>
      <c r="J3786" s="4" t="str">
        <f t="shared" si="178"/>
        <v>Evening</v>
      </c>
      <c r="K3786" s="4" t="str">
        <f>TEXT(UBER[[#This Row],[Request Date]],"dddd")</f>
        <v>Wednesday</v>
      </c>
      <c r="L3786" s="2" t="str">
        <f>IF(OR(UBER[Drop Date]="NA", UBER[Drop Time]="NA"), "NA",M3786+N3786)</f>
        <v>NA</v>
      </c>
      <c r="M3786" s="3" t="s">
        <v>6</v>
      </c>
      <c r="N3786" s="4"/>
      <c r="O3786" s="4" t="str">
        <f>IF(UBER[Drop Date]="NA","No","yes")</f>
        <v>No</v>
      </c>
      <c r="P3786" s="4" t="str">
        <f t="shared" si="179"/>
        <v/>
      </c>
      <c r="Q3786" s="27" t="str">
        <f>IF(UBER[[Trip duration ]]="","",HOUR(P3786)*60 + MINUTE(P3786))</f>
        <v/>
      </c>
      <c r="R3786" s="27"/>
    </row>
    <row r="3787" spans="1:18" x14ac:dyDescent="0.3">
      <c r="A3787" s="1">
        <v>3801</v>
      </c>
      <c r="B3787" s="1" t="s">
        <v>4</v>
      </c>
      <c r="C3787" s="1">
        <v>118</v>
      </c>
      <c r="D3787" s="1" t="str">
        <f t="shared" si="177"/>
        <v>Yes</v>
      </c>
      <c r="E3787" s="1" t="s">
        <v>5</v>
      </c>
      <c r="F3787" s="2">
        <f>UBER[[#This Row],[Request Date]]+UBER[[#This Row],[Request Time]]</f>
        <v>42564.874305555553</v>
      </c>
      <c r="G3787" s="3">
        <v>42564</v>
      </c>
      <c r="H3787" s="4">
        <v>0.87430555555555556</v>
      </c>
      <c r="I3787" s="27">
        <f>HOUR(UBER[[#This Row],[Request Timestamp]])</f>
        <v>20</v>
      </c>
      <c r="J3787" s="4" t="str">
        <f t="shared" si="178"/>
        <v>Evening</v>
      </c>
      <c r="K3787" s="4" t="str">
        <f>TEXT(UBER[[#This Row],[Request Date]],"dddd")</f>
        <v>Wednesday</v>
      </c>
      <c r="L3787" s="2">
        <f>IF(OR(UBER[Drop Date]="NA", UBER[Drop Time]="NA"), "NA",M3787+N3787)</f>
        <v>42564.900694444441</v>
      </c>
      <c r="M3787" s="3">
        <v>42564</v>
      </c>
      <c r="N3787" s="4">
        <v>0.90069444444444446</v>
      </c>
      <c r="O3787" s="4" t="str">
        <f>IF(UBER[Drop Date]="NA","No","yes")</f>
        <v>yes</v>
      </c>
      <c r="P3787" s="4">
        <f t="shared" si="179"/>
        <v>2.6388888887595385E-2</v>
      </c>
      <c r="Q3787" s="27">
        <f>IF(UBER[[Trip duration ]]="","",HOUR(P3787)*60 + MINUTE(P3787))</f>
        <v>38</v>
      </c>
      <c r="R3787" s="27"/>
    </row>
    <row r="3788" spans="1:18" x14ac:dyDescent="0.3">
      <c r="A3788" s="1">
        <v>3802</v>
      </c>
      <c r="B3788" s="1" t="s">
        <v>4</v>
      </c>
      <c r="C3788" s="1" t="s">
        <v>6</v>
      </c>
      <c r="D3788" s="1" t="str">
        <f t="shared" si="177"/>
        <v>No</v>
      </c>
      <c r="E3788" s="1" t="s">
        <v>7</v>
      </c>
      <c r="F3788" s="2">
        <f>UBER[[#This Row],[Request Date]]+UBER[[#This Row],[Request Time]]</f>
        <v>42564.875</v>
      </c>
      <c r="G3788" s="3">
        <v>42564</v>
      </c>
      <c r="H3788" s="4">
        <v>0.875</v>
      </c>
      <c r="I3788" s="27">
        <f>HOUR(UBER[[#This Row],[Request Timestamp]])</f>
        <v>21</v>
      </c>
      <c r="J3788" s="4" t="str">
        <f t="shared" si="178"/>
        <v>Night</v>
      </c>
      <c r="K3788" s="4" t="str">
        <f>TEXT(UBER[[#This Row],[Request Date]],"dddd")</f>
        <v>Wednesday</v>
      </c>
      <c r="L3788" s="2" t="str">
        <f>IF(OR(UBER[Drop Date]="NA", UBER[Drop Time]="NA"), "NA",M3788+N3788)</f>
        <v>NA</v>
      </c>
      <c r="M3788" s="3" t="s">
        <v>6</v>
      </c>
      <c r="N3788" s="4"/>
      <c r="O3788" s="4" t="str">
        <f>IF(UBER[Drop Date]="NA","No","yes")</f>
        <v>No</v>
      </c>
      <c r="P3788" s="4" t="str">
        <f t="shared" si="179"/>
        <v/>
      </c>
      <c r="Q3788" s="27" t="str">
        <f>IF(UBER[[Trip duration ]]="","",HOUR(P3788)*60 + MINUTE(P3788))</f>
        <v/>
      </c>
      <c r="R3788" s="27"/>
    </row>
    <row r="3789" spans="1:18" x14ac:dyDescent="0.3">
      <c r="A3789" s="1">
        <v>3803</v>
      </c>
      <c r="B3789" s="1" t="s">
        <v>4</v>
      </c>
      <c r="C3789" s="1" t="s">
        <v>6</v>
      </c>
      <c r="D3789" s="1" t="str">
        <f t="shared" si="177"/>
        <v>No</v>
      </c>
      <c r="E3789" s="1" t="s">
        <v>7</v>
      </c>
      <c r="F3789" s="2">
        <f>UBER[[#This Row],[Request Date]]+UBER[[#This Row],[Request Time]]</f>
        <v>42564.873611111114</v>
      </c>
      <c r="G3789" s="3">
        <v>42564</v>
      </c>
      <c r="H3789" s="4">
        <v>0.87361111111111101</v>
      </c>
      <c r="I3789" s="27">
        <f>HOUR(UBER[[#This Row],[Request Timestamp]])</f>
        <v>20</v>
      </c>
      <c r="J3789" s="4" t="str">
        <f t="shared" si="178"/>
        <v>Evening</v>
      </c>
      <c r="K3789" s="4" t="str">
        <f>TEXT(UBER[[#This Row],[Request Date]],"dddd")</f>
        <v>Wednesday</v>
      </c>
      <c r="L3789" s="2" t="str">
        <f>IF(OR(UBER[Drop Date]="NA", UBER[Drop Time]="NA"), "NA",M3789+N3789)</f>
        <v>NA</v>
      </c>
      <c r="M3789" s="3" t="s">
        <v>6</v>
      </c>
      <c r="N3789" s="4"/>
      <c r="O3789" s="4" t="str">
        <f>IF(UBER[Drop Date]="NA","No","yes")</f>
        <v>No</v>
      </c>
      <c r="P3789" s="4" t="str">
        <f t="shared" si="179"/>
        <v/>
      </c>
      <c r="Q3789" s="27" t="str">
        <f>IF(UBER[[Trip duration ]]="","",HOUR(P3789)*60 + MINUTE(P3789))</f>
        <v/>
      </c>
      <c r="R3789" s="27"/>
    </row>
    <row r="3790" spans="1:18" x14ac:dyDescent="0.3">
      <c r="A3790" s="1">
        <v>3804</v>
      </c>
      <c r="B3790" s="1" t="s">
        <v>4</v>
      </c>
      <c r="C3790" s="1">
        <v>285</v>
      </c>
      <c r="D3790" s="1" t="str">
        <f t="shared" si="177"/>
        <v>Yes</v>
      </c>
      <c r="E3790" s="1" t="s">
        <v>5</v>
      </c>
      <c r="F3790" s="2">
        <f>UBER[[#This Row],[Request Date]]+UBER[[#This Row],[Request Time]]</f>
        <v>42564.875</v>
      </c>
      <c r="G3790" s="3">
        <v>42564</v>
      </c>
      <c r="H3790" s="4">
        <v>0.875</v>
      </c>
      <c r="I3790" s="27">
        <f>HOUR(UBER[[#This Row],[Request Timestamp]])</f>
        <v>21</v>
      </c>
      <c r="J3790" s="4" t="str">
        <f t="shared" si="178"/>
        <v>Night</v>
      </c>
      <c r="K3790" s="4" t="str">
        <f>TEXT(UBER[[#This Row],[Request Date]],"dddd")</f>
        <v>Wednesday</v>
      </c>
      <c r="L3790" s="2">
        <f>IF(OR(UBER[Drop Date]="NA", UBER[Drop Time]="NA"), "NA",M3790+N3790)</f>
        <v>42564.900694444441</v>
      </c>
      <c r="M3790" s="3">
        <v>42564</v>
      </c>
      <c r="N3790" s="4">
        <v>0.90069444444444446</v>
      </c>
      <c r="O3790" s="4" t="str">
        <f>IF(UBER[Drop Date]="NA","No","yes")</f>
        <v>yes</v>
      </c>
      <c r="P3790" s="4">
        <f t="shared" si="179"/>
        <v>2.569444444088731E-2</v>
      </c>
      <c r="Q3790" s="27">
        <f>IF(UBER[[Trip duration ]]="","",HOUR(P3790)*60 + MINUTE(P3790))</f>
        <v>37</v>
      </c>
      <c r="R3790" s="27"/>
    </row>
    <row r="3791" spans="1:18" x14ac:dyDescent="0.3">
      <c r="A3791" s="1">
        <v>3805</v>
      </c>
      <c r="B3791" s="1" t="s">
        <v>4</v>
      </c>
      <c r="C3791" s="1" t="s">
        <v>6</v>
      </c>
      <c r="D3791" s="1" t="str">
        <f t="shared" si="177"/>
        <v>No</v>
      </c>
      <c r="E3791" s="1" t="s">
        <v>7</v>
      </c>
      <c r="F3791" s="2">
        <f>UBER[[#This Row],[Request Date]]+UBER[[#This Row],[Request Time]]</f>
        <v>42564.877083333333</v>
      </c>
      <c r="G3791" s="3">
        <v>42564</v>
      </c>
      <c r="H3791" s="4">
        <v>0.87708333333333333</v>
      </c>
      <c r="I3791" s="27">
        <f>HOUR(UBER[[#This Row],[Request Timestamp]])</f>
        <v>21</v>
      </c>
      <c r="J3791" s="4" t="str">
        <f t="shared" si="178"/>
        <v>Night</v>
      </c>
      <c r="K3791" s="4" t="str">
        <f>TEXT(UBER[[#This Row],[Request Date]],"dddd")</f>
        <v>Wednesday</v>
      </c>
      <c r="L3791" s="2" t="str">
        <f>IF(OR(UBER[Drop Date]="NA", UBER[Drop Time]="NA"), "NA",M3791+N3791)</f>
        <v>NA</v>
      </c>
      <c r="M3791" s="3" t="s">
        <v>6</v>
      </c>
      <c r="N3791" s="4"/>
      <c r="O3791" s="4" t="str">
        <f>IF(UBER[Drop Date]="NA","No","yes")</f>
        <v>No</v>
      </c>
      <c r="P3791" s="4" t="str">
        <f t="shared" si="179"/>
        <v/>
      </c>
      <c r="Q3791" s="27" t="str">
        <f>IF(UBER[[Trip duration ]]="","",HOUR(P3791)*60 + MINUTE(P3791))</f>
        <v/>
      </c>
      <c r="R3791" s="27"/>
    </row>
    <row r="3792" spans="1:18" x14ac:dyDescent="0.3">
      <c r="A3792" s="1">
        <v>3806</v>
      </c>
      <c r="B3792" s="1" t="s">
        <v>4</v>
      </c>
      <c r="C3792" s="1">
        <v>2</v>
      </c>
      <c r="D3792" s="1" t="str">
        <f t="shared" si="177"/>
        <v>Yes</v>
      </c>
      <c r="E3792" s="1" t="s">
        <v>9</v>
      </c>
      <c r="F3792" s="2">
        <f>UBER[[#This Row],[Request Date]]+UBER[[#This Row],[Request Time]]</f>
        <v>42564.872916666667</v>
      </c>
      <c r="G3792" s="3">
        <v>42564</v>
      </c>
      <c r="H3792" s="4">
        <v>0.87291666666666667</v>
      </c>
      <c r="I3792" s="27">
        <f>HOUR(UBER[[#This Row],[Request Timestamp]])</f>
        <v>20</v>
      </c>
      <c r="J3792" s="4" t="str">
        <f t="shared" si="178"/>
        <v>Evening</v>
      </c>
      <c r="K3792" s="4" t="str">
        <f>TEXT(UBER[[#This Row],[Request Date]],"dddd")</f>
        <v>Wednesday</v>
      </c>
      <c r="L3792" s="2" t="str">
        <f>IF(OR(UBER[Drop Date]="NA", UBER[Drop Time]="NA"), "NA",M3792+N3792)</f>
        <v>NA</v>
      </c>
      <c r="M3792" s="3" t="s">
        <v>6</v>
      </c>
      <c r="N3792" s="4"/>
      <c r="O3792" s="4" t="str">
        <f>IF(UBER[Drop Date]="NA","No","yes")</f>
        <v>No</v>
      </c>
      <c r="P3792" s="4" t="str">
        <f t="shared" si="179"/>
        <v/>
      </c>
      <c r="Q3792" s="27" t="str">
        <f>IF(UBER[[Trip duration ]]="","",HOUR(P3792)*60 + MINUTE(P3792))</f>
        <v/>
      </c>
      <c r="R3792" s="27"/>
    </row>
    <row r="3793" spans="1:18" x14ac:dyDescent="0.3">
      <c r="A3793" s="1">
        <v>3807</v>
      </c>
      <c r="B3793" s="1" t="s">
        <v>4</v>
      </c>
      <c r="C3793" s="1">
        <v>4</v>
      </c>
      <c r="D3793" s="1" t="str">
        <f t="shared" si="177"/>
        <v>Yes</v>
      </c>
      <c r="E3793" s="1" t="s">
        <v>9</v>
      </c>
      <c r="F3793" s="2">
        <f>UBER[[#This Row],[Request Date]]+UBER[[#This Row],[Request Time]]</f>
        <v>42564.873611111114</v>
      </c>
      <c r="G3793" s="3">
        <v>42564</v>
      </c>
      <c r="H3793" s="4">
        <v>0.87361111111111101</v>
      </c>
      <c r="I3793" s="27">
        <f>HOUR(UBER[[#This Row],[Request Timestamp]])</f>
        <v>20</v>
      </c>
      <c r="J3793" s="4" t="str">
        <f t="shared" si="178"/>
        <v>Evening</v>
      </c>
      <c r="K3793" s="4" t="str">
        <f>TEXT(UBER[[#This Row],[Request Date]],"dddd")</f>
        <v>Wednesday</v>
      </c>
      <c r="L3793" s="2" t="str">
        <f>IF(OR(UBER[Drop Date]="NA", UBER[Drop Time]="NA"), "NA",M3793+N3793)</f>
        <v>NA</v>
      </c>
      <c r="M3793" s="3" t="s">
        <v>6</v>
      </c>
      <c r="N3793" s="4"/>
      <c r="O3793" s="4" t="str">
        <f>IF(UBER[Drop Date]="NA","No","yes")</f>
        <v>No</v>
      </c>
      <c r="P3793" s="4" t="str">
        <f t="shared" si="179"/>
        <v/>
      </c>
      <c r="Q3793" s="27" t="str">
        <f>IF(UBER[[Trip duration ]]="","",HOUR(P3793)*60 + MINUTE(P3793))</f>
        <v/>
      </c>
      <c r="R3793" s="27"/>
    </row>
    <row r="3794" spans="1:18" x14ac:dyDescent="0.3">
      <c r="A3794" s="1">
        <v>3808</v>
      </c>
      <c r="B3794" s="1" t="s">
        <v>4</v>
      </c>
      <c r="C3794" s="1">
        <v>71</v>
      </c>
      <c r="D3794" s="1" t="str">
        <f t="shared" si="177"/>
        <v>Yes</v>
      </c>
      <c r="E3794" s="1" t="s">
        <v>9</v>
      </c>
      <c r="F3794" s="2">
        <f>UBER[[#This Row],[Request Date]]+UBER[[#This Row],[Request Time]]</f>
        <v>42564.873611111114</v>
      </c>
      <c r="G3794" s="3">
        <v>42564</v>
      </c>
      <c r="H3794" s="4">
        <v>0.87361111111111101</v>
      </c>
      <c r="I3794" s="27">
        <f>HOUR(UBER[[#This Row],[Request Timestamp]])</f>
        <v>20</v>
      </c>
      <c r="J3794" s="4" t="str">
        <f t="shared" si="178"/>
        <v>Evening</v>
      </c>
      <c r="K3794" s="4" t="str">
        <f>TEXT(UBER[[#This Row],[Request Date]],"dddd")</f>
        <v>Wednesday</v>
      </c>
      <c r="L3794" s="2" t="str">
        <f>IF(OR(UBER[Drop Date]="NA", UBER[Drop Time]="NA"), "NA",M3794+N3794)</f>
        <v>NA</v>
      </c>
      <c r="M3794" s="3" t="s">
        <v>6</v>
      </c>
      <c r="N3794" s="4"/>
      <c r="O3794" s="4" t="str">
        <f>IF(UBER[Drop Date]="NA","No","yes")</f>
        <v>No</v>
      </c>
      <c r="P3794" s="4" t="str">
        <f t="shared" si="179"/>
        <v/>
      </c>
      <c r="Q3794" s="27" t="str">
        <f>IF(UBER[[Trip duration ]]="","",HOUR(P3794)*60 + MINUTE(P3794))</f>
        <v/>
      </c>
      <c r="R3794" s="27"/>
    </row>
    <row r="3795" spans="1:18" x14ac:dyDescent="0.3">
      <c r="A3795" s="1">
        <v>3809</v>
      </c>
      <c r="B3795" s="1" t="s">
        <v>8</v>
      </c>
      <c r="C3795" s="1">
        <v>85</v>
      </c>
      <c r="D3795" s="1" t="str">
        <f t="shared" si="177"/>
        <v>Yes</v>
      </c>
      <c r="E3795" s="1" t="s">
        <v>5</v>
      </c>
      <c r="F3795" s="2">
        <f>UBER[[#This Row],[Request Date]]+UBER[[#This Row],[Request Time]]</f>
        <v>42564.873611111114</v>
      </c>
      <c r="G3795" s="3">
        <v>42564</v>
      </c>
      <c r="H3795" s="4">
        <v>0.87361111111111101</v>
      </c>
      <c r="I3795" s="27">
        <f>HOUR(UBER[[#This Row],[Request Timestamp]])</f>
        <v>20</v>
      </c>
      <c r="J3795" s="4" t="str">
        <f t="shared" si="178"/>
        <v>Evening</v>
      </c>
      <c r="K3795" s="4" t="str">
        <f>TEXT(UBER[[#This Row],[Request Date]],"dddd")</f>
        <v>Wednesday</v>
      </c>
      <c r="L3795" s="2">
        <f>IF(OR(UBER[Drop Date]="NA", UBER[Drop Time]="NA"), "NA",M3795+N3795)</f>
        <v>42564.904861111114</v>
      </c>
      <c r="M3795" s="3">
        <v>42564</v>
      </c>
      <c r="N3795" s="4">
        <v>0.90486111111111101</v>
      </c>
      <c r="O3795" s="4" t="str">
        <f>IF(UBER[Drop Date]="NA","No","yes")</f>
        <v>yes</v>
      </c>
      <c r="P3795" s="4">
        <f t="shared" si="179"/>
        <v>3.125E-2</v>
      </c>
      <c r="Q3795" s="27">
        <f>IF(UBER[[Trip duration ]]="","",HOUR(P3795)*60 + MINUTE(P3795))</f>
        <v>45</v>
      </c>
      <c r="R3795" s="27"/>
    </row>
    <row r="3796" spans="1:18" x14ac:dyDescent="0.3">
      <c r="A3796" s="1">
        <v>3810</v>
      </c>
      <c r="B3796" s="1" t="s">
        <v>8</v>
      </c>
      <c r="C3796" s="1">
        <v>16</v>
      </c>
      <c r="D3796" s="1" t="str">
        <f t="shared" si="177"/>
        <v>Yes</v>
      </c>
      <c r="E3796" s="1" t="s">
        <v>9</v>
      </c>
      <c r="F3796" s="2">
        <f>UBER[[#This Row],[Request Date]]+UBER[[#This Row],[Request Time]]</f>
        <v>42564.879166666666</v>
      </c>
      <c r="G3796" s="3">
        <v>42564</v>
      </c>
      <c r="H3796" s="4">
        <v>0.87916666666666676</v>
      </c>
      <c r="I3796" s="27">
        <f>HOUR(UBER[[#This Row],[Request Timestamp]])</f>
        <v>21</v>
      </c>
      <c r="J3796" s="4" t="str">
        <f t="shared" si="178"/>
        <v>Night</v>
      </c>
      <c r="K3796" s="4" t="str">
        <f>TEXT(UBER[[#This Row],[Request Date]],"dddd")</f>
        <v>Wednesday</v>
      </c>
      <c r="L3796" s="2" t="str">
        <f>IF(OR(UBER[Drop Date]="NA", UBER[Drop Time]="NA"), "NA",M3796+N3796)</f>
        <v>NA</v>
      </c>
      <c r="M3796" s="3" t="s">
        <v>6</v>
      </c>
      <c r="N3796" s="4"/>
      <c r="O3796" s="4" t="str">
        <f>IF(UBER[Drop Date]="NA","No","yes")</f>
        <v>No</v>
      </c>
      <c r="P3796" s="4" t="str">
        <f t="shared" si="179"/>
        <v/>
      </c>
      <c r="Q3796" s="27" t="str">
        <f>IF(UBER[[Trip duration ]]="","",HOUR(P3796)*60 + MINUTE(P3796))</f>
        <v/>
      </c>
      <c r="R3796" s="27"/>
    </row>
    <row r="3797" spans="1:18" x14ac:dyDescent="0.3">
      <c r="A3797" s="1">
        <v>3811</v>
      </c>
      <c r="B3797" s="1" t="s">
        <v>4</v>
      </c>
      <c r="C3797" s="1" t="s">
        <v>6</v>
      </c>
      <c r="D3797" s="1" t="str">
        <f t="shared" si="177"/>
        <v>No</v>
      </c>
      <c r="E3797" s="1" t="s">
        <v>7</v>
      </c>
      <c r="F3797" s="2">
        <f>UBER[[#This Row],[Request Date]]+UBER[[#This Row],[Request Time]]</f>
        <v>42564.876388888886</v>
      </c>
      <c r="G3797" s="3">
        <v>42564</v>
      </c>
      <c r="H3797" s="4">
        <v>0.87638888888888899</v>
      </c>
      <c r="I3797" s="27">
        <f>HOUR(UBER[[#This Row],[Request Timestamp]])</f>
        <v>21</v>
      </c>
      <c r="J3797" s="4" t="str">
        <f t="shared" si="178"/>
        <v>Night</v>
      </c>
      <c r="K3797" s="4" t="str">
        <f>TEXT(UBER[[#This Row],[Request Date]],"dddd")</f>
        <v>Wednesday</v>
      </c>
      <c r="L3797" s="2" t="str">
        <f>IF(OR(UBER[Drop Date]="NA", UBER[Drop Time]="NA"), "NA",M3797+N3797)</f>
        <v>NA</v>
      </c>
      <c r="M3797" s="3" t="s">
        <v>6</v>
      </c>
      <c r="N3797" s="4"/>
      <c r="O3797" s="4" t="str">
        <f>IF(UBER[Drop Date]="NA","No","yes")</f>
        <v>No</v>
      </c>
      <c r="P3797" s="4" t="str">
        <f t="shared" si="179"/>
        <v/>
      </c>
      <c r="Q3797" s="27" t="str">
        <f>IF(UBER[[Trip duration ]]="","",HOUR(P3797)*60 + MINUTE(P3797))</f>
        <v/>
      </c>
      <c r="R3797" s="27"/>
    </row>
    <row r="3798" spans="1:18" x14ac:dyDescent="0.3">
      <c r="A3798" s="1">
        <v>3812</v>
      </c>
      <c r="B3798" s="1" t="s">
        <v>8</v>
      </c>
      <c r="C3798" s="1" t="s">
        <v>6</v>
      </c>
      <c r="D3798" s="1" t="str">
        <f t="shared" si="177"/>
        <v>No</v>
      </c>
      <c r="E3798" s="1" t="s">
        <v>7</v>
      </c>
      <c r="F3798" s="2">
        <f>UBER[[#This Row],[Request Date]]+UBER[[#This Row],[Request Time]]</f>
        <v>42564.881249999999</v>
      </c>
      <c r="G3798" s="3">
        <v>42564</v>
      </c>
      <c r="H3798" s="4">
        <v>0.88124999999999998</v>
      </c>
      <c r="I3798" s="27">
        <f>HOUR(UBER[[#This Row],[Request Timestamp]])</f>
        <v>21</v>
      </c>
      <c r="J3798" s="4" t="str">
        <f t="shared" si="178"/>
        <v>Night</v>
      </c>
      <c r="K3798" s="4" t="str">
        <f>TEXT(UBER[[#This Row],[Request Date]],"dddd")</f>
        <v>Wednesday</v>
      </c>
      <c r="L3798" s="2" t="str">
        <f>IF(OR(UBER[Drop Date]="NA", UBER[Drop Time]="NA"), "NA",M3798+N3798)</f>
        <v>NA</v>
      </c>
      <c r="M3798" s="3" t="s">
        <v>6</v>
      </c>
      <c r="N3798" s="4"/>
      <c r="O3798" s="4" t="str">
        <f>IF(UBER[Drop Date]="NA","No","yes")</f>
        <v>No</v>
      </c>
      <c r="P3798" s="4" t="str">
        <f t="shared" si="179"/>
        <v/>
      </c>
      <c r="Q3798" s="27" t="str">
        <f>IF(UBER[[Trip duration ]]="","",HOUR(P3798)*60 + MINUTE(P3798))</f>
        <v/>
      </c>
      <c r="R3798" s="27"/>
    </row>
    <row r="3799" spans="1:18" x14ac:dyDescent="0.3">
      <c r="A3799" s="1">
        <v>3813</v>
      </c>
      <c r="B3799" s="1" t="s">
        <v>4</v>
      </c>
      <c r="C3799" s="1">
        <v>19</v>
      </c>
      <c r="D3799" s="1" t="str">
        <f t="shared" si="177"/>
        <v>Yes</v>
      </c>
      <c r="E3799" s="1" t="s">
        <v>5</v>
      </c>
      <c r="F3799" s="2">
        <f>UBER[[#This Row],[Request Date]]+UBER[[#This Row],[Request Time]]</f>
        <v>42564.879166666666</v>
      </c>
      <c r="G3799" s="3">
        <v>42564</v>
      </c>
      <c r="H3799" s="4">
        <v>0.87916666666666676</v>
      </c>
      <c r="I3799" s="27">
        <f>HOUR(UBER[[#This Row],[Request Timestamp]])</f>
        <v>21</v>
      </c>
      <c r="J3799" s="4" t="str">
        <f t="shared" si="178"/>
        <v>Night</v>
      </c>
      <c r="K3799" s="4" t="str">
        <f>TEXT(UBER[[#This Row],[Request Date]],"dddd")</f>
        <v>Wednesday</v>
      </c>
      <c r="L3799" s="2">
        <f>IF(OR(UBER[Drop Date]="NA", UBER[Drop Time]="NA"), "NA",M3799+N3799)</f>
        <v>42564.906944444447</v>
      </c>
      <c r="M3799" s="3">
        <v>42564</v>
      </c>
      <c r="N3799" s="4">
        <v>0.90694444444444444</v>
      </c>
      <c r="O3799" s="4" t="str">
        <f>IF(UBER[Drop Date]="NA","No","yes")</f>
        <v>yes</v>
      </c>
      <c r="P3799" s="4">
        <f t="shared" si="179"/>
        <v>2.7777777781011537E-2</v>
      </c>
      <c r="Q3799" s="27">
        <f>IF(UBER[[Trip duration ]]="","",HOUR(P3799)*60 + MINUTE(P3799))</f>
        <v>40</v>
      </c>
      <c r="R3799" s="27"/>
    </row>
    <row r="3800" spans="1:18" x14ac:dyDescent="0.3">
      <c r="A3800" s="1">
        <v>3814</v>
      </c>
      <c r="B3800" s="1" t="s">
        <v>4</v>
      </c>
      <c r="C3800" s="1" t="s">
        <v>6</v>
      </c>
      <c r="D3800" s="1" t="str">
        <f t="shared" si="177"/>
        <v>No</v>
      </c>
      <c r="E3800" s="1" t="s">
        <v>7</v>
      </c>
      <c r="F3800" s="2">
        <f>UBER[[#This Row],[Request Date]]+UBER[[#This Row],[Request Time]]</f>
        <v>42564.882638888892</v>
      </c>
      <c r="G3800" s="3">
        <v>42564</v>
      </c>
      <c r="H3800" s="4">
        <v>0.88263888888888886</v>
      </c>
      <c r="I3800" s="27">
        <f>HOUR(UBER[[#This Row],[Request Timestamp]])</f>
        <v>21</v>
      </c>
      <c r="J3800" s="4" t="str">
        <f t="shared" si="178"/>
        <v>Night</v>
      </c>
      <c r="K3800" s="4" t="str">
        <f>TEXT(UBER[[#This Row],[Request Date]],"dddd")</f>
        <v>Wednesday</v>
      </c>
      <c r="L3800" s="2" t="str">
        <f>IF(OR(UBER[Drop Date]="NA", UBER[Drop Time]="NA"), "NA",M3800+N3800)</f>
        <v>NA</v>
      </c>
      <c r="M3800" s="3" t="s">
        <v>6</v>
      </c>
      <c r="N3800" s="4"/>
      <c r="O3800" s="4" t="str">
        <f>IF(UBER[Drop Date]="NA","No","yes")</f>
        <v>No</v>
      </c>
      <c r="P3800" s="4" t="str">
        <f t="shared" si="179"/>
        <v/>
      </c>
      <c r="Q3800" s="27" t="str">
        <f>IF(UBER[[Trip duration ]]="","",HOUR(P3800)*60 + MINUTE(P3800))</f>
        <v/>
      </c>
      <c r="R3800" s="27"/>
    </row>
    <row r="3801" spans="1:18" x14ac:dyDescent="0.3">
      <c r="A3801" s="1">
        <v>3815</v>
      </c>
      <c r="B3801" s="1" t="s">
        <v>4</v>
      </c>
      <c r="C3801" s="1" t="s">
        <v>6</v>
      </c>
      <c r="D3801" s="1" t="str">
        <f t="shared" si="177"/>
        <v>No</v>
      </c>
      <c r="E3801" s="1" t="s">
        <v>7</v>
      </c>
      <c r="F3801" s="2">
        <f>UBER[[#This Row],[Request Date]]+UBER[[#This Row],[Request Time]]</f>
        <v>42564.879861111112</v>
      </c>
      <c r="G3801" s="3">
        <v>42564</v>
      </c>
      <c r="H3801" s="4">
        <v>0.87986111111111109</v>
      </c>
      <c r="I3801" s="27">
        <f>HOUR(UBER[[#This Row],[Request Timestamp]])</f>
        <v>21</v>
      </c>
      <c r="J3801" s="4" t="str">
        <f t="shared" si="178"/>
        <v>Night</v>
      </c>
      <c r="K3801" s="4" t="str">
        <f>TEXT(UBER[[#This Row],[Request Date]],"dddd")</f>
        <v>Wednesday</v>
      </c>
      <c r="L3801" s="2" t="str">
        <f>IF(OR(UBER[Drop Date]="NA", UBER[Drop Time]="NA"), "NA",M3801+N3801)</f>
        <v>NA</v>
      </c>
      <c r="M3801" s="3" t="s">
        <v>6</v>
      </c>
      <c r="N3801" s="4"/>
      <c r="O3801" s="4" t="str">
        <f>IF(UBER[Drop Date]="NA","No","yes")</f>
        <v>No</v>
      </c>
      <c r="P3801" s="4" t="str">
        <f t="shared" si="179"/>
        <v/>
      </c>
      <c r="Q3801" s="27" t="str">
        <f>IF(UBER[[Trip duration ]]="","",HOUR(P3801)*60 + MINUTE(P3801))</f>
        <v/>
      </c>
      <c r="R3801" s="27"/>
    </row>
    <row r="3802" spans="1:18" x14ac:dyDescent="0.3">
      <c r="A3802" s="1">
        <v>3816</v>
      </c>
      <c r="B3802" s="1" t="s">
        <v>4</v>
      </c>
      <c r="C3802" s="1" t="s">
        <v>6</v>
      </c>
      <c r="D3802" s="1" t="str">
        <f t="shared" si="177"/>
        <v>No</v>
      </c>
      <c r="E3802" s="1" t="s">
        <v>7</v>
      </c>
      <c r="F3802" s="2">
        <f>UBER[[#This Row],[Request Date]]+UBER[[#This Row],[Request Time]]</f>
        <v>42564.881249999999</v>
      </c>
      <c r="G3802" s="3">
        <v>42564</v>
      </c>
      <c r="H3802" s="4">
        <v>0.88124999999999998</v>
      </c>
      <c r="I3802" s="27">
        <f>HOUR(UBER[[#This Row],[Request Timestamp]])</f>
        <v>21</v>
      </c>
      <c r="J3802" s="4" t="str">
        <f t="shared" si="178"/>
        <v>Night</v>
      </c>
      <c r="K3802" s="4" t="str">
        <f>TEXT(UBER[[#This Row],[Request Date]],"dddd")</f>
        <v>Wednesday</v>
      </c>
      <c r="L3802" s="2" t="str">
        <f>IF(OR(UBER[Drop Date]="NA", UBER[Drop Time]="NA"), "NA",M3802+N3802)</f>
        <v>NA</v>
      </c>
      <c r="M3802" s="3" t="s">
        <v>6</v>
      </c>
      <c r="N3802" s="4"/>
      <c r="O3802" s="4" t="str">
        <f>IF(UBER[Drop Date]="NA","No","yes")</f>
        <v>No</v>
      </c>
      <c r="P3802" s="4" t="str">
        <f t="shared" si="179"/>
        <v/>
      </c>
      <c r="Q3802" s="27" t="str">
        <f>IF(UBER[[Trip duration ]]="","",HOUR(P3802)*60 + MINUTE(P3802))</f>
        <v/>
      </c>
      <c r="R3802" s="27"/>
    </row>
    <row r="3803" spans="1:18" x14ac:dyDescent="0.3">
      <c r="A3803" s="1">
        <v>3817</v>
      </c>
      <c r="B3803" s="1" t="s">
        <v>4</v>
      </c>
      <c r="C3803" s="1">
        <v>299</v>
      </c>
      <c r="D3803" s="1" t="str">
        <f t="shared" si="177"/>
        <v>Yes</v>
      </c>
      <c r="E3803" s="1" t="s">
        <v>5</v>
      </c>
      <c r="F3803" s="2">
        <f>UBER[[#This Row],[Request Date]]+UBER[[#This Row],[Request Time]]</f>
        <v>42564.883333333331</v>
      </c>
      <c r="G3803" s="3">
        <v>42564</v>
      </c>
      <c r="H3803" s="4">
        <v>0.8833333333333333</v>
      </c>
      <c r="I3803" s="27">
        <f>HOUR(UBER[[#This Row],[Request Timestamp]])</f>
        <v>21</v>
      </c>
      <c r="J3803" s="4" t="str">
        <f t="shared" si="178"/>
        <v>Night</v>
      </c>
      <c r="K3803" s="4" t="str">
        <f>TEXT(UBER[[#This Row],[Request Date]],"dddd")</f>
        <v>Wednesday</v>
      </c>
      <c r="L3803" s="2">
        <f>IF(OR(UBER[Drop Date]="NA", UBER[Drop Time]="NA"), "NA",M3803+N3803)</f>
        <v>42564.920138888891</v>
      </c>
      <c r="M3803" s="3">
        <v>42564</v>
      </c>
      <c r="N3803" s="4">
        <v>0.92013888888888884</v>
      </c>
      <c r="O3803" s="4" t="str">
        <f>IF(UBER[Drop Date]="NA","No","yes")</f>
        <v>yes</v>
      </c>
      <c r="P3803" s="4">
        <f t="shared" si="179"/>
        <v>3.680555555911269E-2</v>
      </c>
      <c r="Q3803" s="27">
        <f>IF(UBER[[Trip duration ]]="","",HOUR(P3803)*60 + MINUTE(P3803))</f>
        <v>53</v>
      </c>
      <c r="R3803" s="27"/>
    </row>
    <row r="3804" spans="1:18" x14ac:dyDescent="0.3">
      <c r="A3804" s="1">
        <v>3818</v>
      </c>
      <c r="B3804" s="1" t="s">
        <v>4</v>
      </c>
      <c r="C3804" s="1">
        <v>114</v>
      </c>
      <c r="D3804" s="1" t="str">
        <f t="shared" si="177"/>
        <v>Yes</v>
      </c>
      <c r="E3804" s="1" t="s">
        <v>9</v>
      </c>
      <c r="F3804" s="2">
        <f>UBER[[#This Row],[Request Date]]+UBER[[#This Row],[Request Time]]</f>
        <v>42564.879166666666</v>
      </c>
      <c r="G3804" s="3">
        <v>42564</v>
      </c>
      <c r="H3804" s="4">
        <v>0.87916666666666676</v>
      </c>
      <c r="I3804" s="27">
        <f>HOUR(UBER[[#This Row],[Request Timestamp]])</f>
        <v>21</v>
      </c>
      <c r="J3804" s="4" t="str">
        <f t="shared" si="178"/>
        <v>Night</v>
      </c>
      <c r="K3804" s="4" t="str">
        <f>TEXT(UBER[[#This Row],[Request Date]],"dddd")</f>
        <v>Wednesday</v>
      </c>
      <c r="L3804" s="2" t="str">
        <f>IF(OR(UBER[Drop Date]="NA", UBER[Drop Time]="NA"), "NA",M3804+N3804)</f>
        <v>NA</v>
      </c>
      <c r="M3804" s="3" t="s">
        <v>6</v>
      </c>
      <c r="N3804" s="4"/>
      <c r="O3804" s="4" t="str">
        <f>IF(UBER[Drop Date]="NA","No","yes")</f>
        <v>No</v>
      </c>
      <c r="P3804" s="4" t="str">
        <f t="shared" si="179"/>
        <v/>
      </c>
      <c r="Q3804" s="27" t="str">
        <f>IF(UBER[[Trip duration ]]="","",HOUR(P3804)*60 + MINUTE(P3804))</f>
        <v/>
      </c>
      <c r="R3804" s="27"/>
    </row>
    <row r="3805" spans="1:18" x14ac:dyDescent="0.3">
      <c r="A3805" s="1">
        <v>3819</v>
      </c>
      <c r="B3805" s="1" t="s">
        <v>4</v>
      </c>
      <c r="C3805" s="1">
        <v>160</v>
      </c>
      <c r="D3805" s="1" t="str">
        <f t="shared" si="177"/>
        <v>Yes</v>
      </c>
      <c r="E3805" s="1" t="s">
        <v>5</v>
      </c>
      <c r="F3805" s="2">
        <f>UBER[[#This Row],[Request Date]]+UBER[[#This Row],[Request Time]]</f>
        <v>42564.880555555559</v>
      </c>
      <c r="G3805" s="3">
        <v>42564</v>
      </c>
      <c r="H3805" s="4">
        <v>0.88055555555555554</v>
      </c>
      <c r="I3805" s="27">
        <f>HOUR(UBER[[#This Row],[Request Timestamp]])</f>
        <v>21</v>
      </c>
      <c r="J3805" s="4" t="str">
        <f t="shared" si="178"/>
        <v>Night</v>
      </c>
      <c r="K3805" s="4" t="str">
        <f>TEXT(UBER[[#This Row],[Request Date]],"dddd")</f>
        <v>Wednesday</v>
      </c>
      <c r="L3805" s="2">
        <f>IF(OR(UBER[Drop Date]="NA", UBER[Drop Time]="NA"), "NA",M3805+N3805)</f>
        <v>42564.908333333333</v>
      </c>
      <c r="M3805" s="3">
        <v>42564</v>
      </c>
      <c r="N3805" s="4">
        <v>0.90833333333333333</v>
      </c>
      <c r="O3805" s="4" t="str">
        <f>IF(UBER[Drop Date]="NA","No","yes")</f>
        <v>yes</v>
      </c>
      <c r="P3805" s="4">
        <f t="shared" si="179"/>
        <v>2.7777777773735579E-2</v>
      </c>
      <c r="Q3805" s="27">
        <f>IF(UBER[[Trip duration ]]="","",HOUR(P3805)*60 + MINUTE(P3805))</f>
        <v>40</v>
      </c>
      <c r="R3805" s="27"/>
    </row>
    <row r="3806" spans="1:18" x14ac:dyDescent="0.3">
      <c r="A3806" s="1">
        <v>3820</v>
      </c>
      <c r="B3806" s="1" t="s">
        <v>4</v>
      </c>
      <c r="C3806" s="1">
        <v>280</v>
      </c>
      <c r="D3806" s="1" t="str">
        <f t="shared" si="177"/>
        <v>Yes</v>
      </c>
      <c r="E3806" s="1" t="s">
        <v>9</v>
      </c>
      <c r="F3806" s="2">
        <f>UBER[[#This Row],[Request Date]]+UBER[[#This Row],[Request Time]]</f>
        <v>42564.879861111112</v>
      </c>
      <c r="G3806" s="3">
        <v>42564</v>
      </c>
      <c r="H3806" s="4">
        <v>0.87986111111111109</v>
      </c>
      <c r="I3806" s="27">
        <f>HOUR(UBER[[#This Row],[Request Timestamp]])</f>
        <v>21</v>
      </c>
      <c r="J3806" s="4" t="str">
        <f t="shared" si="178"/>
        <v>Night</v>
      </c>
      <c r="K3806" s="4" t="str">
        <f>TEXT(UBER[[#This Row],[Request Date]],"dddd")</f>
        <v>Wednesday</v>
      </c>
      <c r="L3806" s="2" t="str">
        <f>IF(OR(UBER[Drop Date]="NA", UBER[Drop Time]="NA"), "NA",M3806+N3806)</f>
        <v>NA</v>
      </c>
      <c r="M3806" s="3" t="s">
        <v>6</v>
      </c>
      <c r="N3806" s="4"/>
      <c r="O3806" s="4" t="str">
        <f>IF(UBER[Drop Date]="NA","No","yes")</f>
        <v>No</v>
      </c>
      <c r="P3806" s="4" t="str">
        <f t="shared" si="179"/>
        <v/>
      </c>
      <c r="Q3806" s="27" t="str">
        <f>IF(UBER[[Trip duration ]]="","",HOUR(P3806)*60 + MINUTE(P3806))</f>
        <v/>
      </c>
      <c r="R3806" s="27"/>
    </row>
    <row r="3807" spans="1:18" x14ac:dyDescent="0.3">
      <c r="A3807" s="1">
        <v>3821</v>
      </c>
      <c r="B3807" s="1" t="s">
        <v>4</v>
      </c>
      <c r="C3807" s="1" t="s">
        <v>6</v>
      </c>
      <c r="D3807" s="1" t="str">
        <f t="shared" si="177"/>
        <v>No</v>
      </c>
      <c r="E3807" s="1" t="s">
        <v>7</v>
      </c>
      <c r="F3807" s="2">
        <f>UBER[[#This Row],[Request Date]]+UBER[[#This Row],[Request Time]]</f>
        <v>42564.881944444445</v>
      </c>
      <c r="G3807" s="3">
        <v>42564</v>
      </c>
      <c r="H3807" s="4">
        <v>0.88194444444444453</v>
      </c>
      <c r="I3807" s="27">
        <f>HOUR(UBER[[#This Row],[Request Timestamp]])</f>
        <v>21</v>
      </c>
      <c r="J3807" s="4" t="str">
        <f t="shared" si="178"/>
        <v>Night</v>
      </c>
      <c r="K3807" s="4" t="str">
        <f>TEXT(UBER[[#This Row],[Request Date]],"dddd")</f>
        <v>Wednesday</v>
      </c>
      <c r="L3807" s="2" t="str">
        <f>IF(OR(UBER[Drop Date]="NA", UBER[Drop Time]="NA"), "NA",M3807+N3807)</f>
        <v>NA</v>
      </c>
      <c r="M3807" s="3" t="s">
        <v>6</v>
      </c>
      <c r="N3807" s="4"/>
      <c r="O3807" s="4" t="str">
        <f>IF(UBER[Drop Date]="NA","No","yes")</f>
        <v>No</v>
      </c>
      <c r="P3807" s="4" t="str">
        <f t="shared" si="179"/>
        <v/>
      </c>
      <c r="Q3807" s="27" t="str">
        <f>IF(UBER[[Trip duration ]]="","",HOUR(P3807)*60 + MINUTE(P3807))</f>
        <v/>
      </c>
      <c r="R3807" s="27"/>
    </row>
    <row r="3808" spans="1:18" x14ac:dyDescent="0.3">
      <c r="A3808" s="1">
        <v>3822</v>
      </c>
      <c r="B3808" s="1" t="s">
        <v>4</v>
      </c>
      <c r="C3808" s="1">
        <v>14</v>
      </c>
      <c r="D3808" s="1" t="str">
        <f t="shared" si="177"/>
        <v>Yes</v>
      </c>
      <c r="E3808" s="1" t="s">
        <v>9</v>
      </c>
      <c r="F3808" s="2">
        <f>UBER[[#This Row],[Request Date]]+UBER[[#This Row],[Request Time]]</f>
        <v>42564.881944444445</v>
      </c>
      <c r="G3808" s="3">
        <v>42564</v>
      </c>
      <c r="H3808" s="4">
        <v>0.88194444444444453</v>
      </c>
      <c r="I3808" s="27">
        <f>HOUR(UBER[[#This Row],[Request Timestamp]])</f>
        <v>21</v>
      </c>
      <c r="J3808" s="4" t="str">
        <f t="shared" si="178"/>
        <v>Night</v>
      </c>
      <c r="K3808" s="4" t="str">
        <f>TEXT(UBER[[#This Row],[Request Date]],"dddd")</f>
        <v>Wednesday</v>
      </c>
      <c r="L3808" s="2" t="str">
        <f>IF(OR(UBER[Drop Date]="NA", UBER[Drop Time]="NA"), "NA",M3808+N3808)</f>
        <v>NA</v>
      </c>
      <c r="M3808" s="3" t="s">
        <v>6</v>
      </c>
      <c r="N3808" s="4"/>
      <c r="O3808" s="4" t="str">
        <f>IF(UBER[Drop Date]="NA","No","yes")</f>
        <v>No</v>
      </c>
      <c r="P3808" s="4" t="str">
        <f t="shared" si="179"/>
        <v/>
      </c>
      <c r="Q3808" s="27" t="str">
        <f>IF(UBER[[Trip duration ]]="","",HOUR(P3808)*60 + MINUTE(P3808))</f>
        <v/>
      </c>
      <c r="R3808" s="27"/>
    </row>
    <row r="3809" spans="1:18" x14ac:dyDescent="0.3">
      <c r="A3809" s="1">
        <v>3823</v>
      </c>
      <c r="B3809" s="1" t="s">
        <v>4</v>
      </c>
      <c r="C3809" s="1" t="s">
        <v>6</v>
      </c>
      <c r="D3809" s="1" t="str">
        <f t="shared" si="177"/>
        <v>No</v>
      </c>
      <c r="E3809" s="1" t="s">
        <v>7</v>
      </c>
      <c r="F3809" s="2">
        <f>UBER[[#This Row],[Request Date]]+UBER[[#This Row],[Request Time]]</f>
        <v>42564.888888888891</v>
      </c>
      <c r="G3809" s="3">
        <v>42564</v>
      </c>
      <c r="H3809" s="4">
        <v>0.88888888888888884</v>
      </c>
      <c r="I3809" s="27">
        <f>HOUR(UBER[[#This Row],[Request Timestamp]])</f>
        <v>21</v>
      </c>
      <c r="J3809" s="4" t="str">
        <f t="shared" si="178"/>
        <v>Night</v>
      </c>
      <c r="K3809" s="4" t="str">
        <f>TEXT(UBER[[#This Row],[Request Date]],"dddd")</f>
        <v>Wednesday</v>
      </c>
      <c r="L3809" s="2" t="str">
        <f>IF(OR(UBER[Drop Date]="NA", UBER[Drop Time]="NA"), "NA",M3809+N3809)</f>
        <v>NA</v>
      </c>
      <c r="M3809" s="3" t="s">
        <v>6</v>
      </c>
      <c r="N3809" s="4"/>
      <c r="O3809" s="4" t="str">
        <f>IF(UBER[Drop Date]="NA","No","yes")</f>
        <v>No</v>
      </c>
      <c r="P3809" s="4" t="str">
        <f t="shared" si="179"/>
        <v/>
      </c>
      <c r="Q3809" s="27" t="str">
        <f>IF(UBER[[Trip duration ]]="","",HOUR(P3809)*60 + MINUTE(P3809))</f>
        <v/>
      </c>
      <c r="R3809" s="27"/>
    </row>
    <row r="3810" spans="1:18" x14ac:dyDescent="0.3">
      <c r="A3810" s="1">
        <v>3824</v>
      </c>
      <c r="B3810" s="1" t="s">
        <v>4</v>
      </c>
      <c r="C3810" s="1" t="s">
        <v>6</v>
      </c>
      <c r="D3810" s="1" t="str">
        <f t="shared" si="177"/>
        <v>No</v>
      </c>
      <c r="E3810" s="1" t="s">
        <v>7</v>
      </c>
      <c r="F3810" s="2">
        <f>UBER[[#This Row],[Request Date]]+UBER[[#This Row],[Request Time]]</f>
        <v>42564.890277777777</v>
      </c>
      <c r="G3810" s="3">
        <v>42564</v>
      </c>
      <c r="H3810" s="4">
        <v>0.89027777777777783</v>
      </c>
      <c r="I3810" s="27">
        <f>HOUR(UBER[[#This Row],[Request Timestamp]])</f>
        <v>21</v>
      </c>
      <c r="J3810" s="4" t="str">
        <f t="shared" si="178"/>
        <v>Night</v>
      </c>
      <c r="K3810" s="4" t="str">
        <f>TEXT(UBER[[#This Row],[Request Date]],"dddd")</f>
        <v>Wednesday</v>
      </c>
      <c r="L3810" s="2" t="str">
        <f>IF(OR(UBER[Drop Date]="NA", UBER[Drop Time]="NA"), "NA",M3810+N3810)</f>
        <v>NA</v>
      </c>
      <c r="M3810" s="3" t="s">
        <v>6</v>
      </c>
      <c r="N3810" s="4"/>
      <c r="O3810" s="4" t="str">
        <f>IF(UBER[Drop Date]="NA","No","yes")</f>
        <v>No</v>
      </c>
      <c r="P3810" s="4" t="str">
        <f t="shared" si="179"/>
        <v/>
      </c>
      <c r="Q3810" s="27" t="str">
        <f>IF(UBER[[Trip duration ]]="","",HOUR(P3810)*60 + MINUTE(P3810))</f>
        <v/>
      </c>
      <c r="R3810" s="27"/>
    </row>
    <row r="3811" spans="1:18" x14ac:dyDescent="0.3">
      <c r="A3811" s="1">
        <v>3825</v>
      </c>
      <c r="B3811" s="1" t="s">
        <v>4</v>
      </c>
      <c r="C3811" s="1" t="s">
        <v>6</v>
      </c>
      <c r="D3811" s="1" t="str">
        <f t="shared" si="177"/>
        <v>No</v>
      </c>
      <c r="E3811" s="1" t="s">
        <v>7</v>
      </c>
      <c r="F3811" s="2">
        <f>UBER[[#This Row],[Request Date]]+UBER[[#This Row],[Request Time]]</f>
        <v>42564.884722222225</v>
      </c>
      <c r="G3811" s="3">
        <v>42564</v>
      </c>
      <c r="H3811" s="4">
        <v>0.8847222222222223</v>
      </c>
      <c r="I3811" s="27">
        <f>HOUR(UBER[[#This Row],[Request Timestamp]])</f>
        <v>21</v>
      </c>
      <c r="J3811" s="4" t="str">
        <f t="shared" si="178"/>
        <v>Night</v>
      </c>
      <c r="K3811" s="4" t="str">
        <f>TEXT(UBER[[#This Row],[Request Date]],"dddd")</f>
        <v>Wednesday</v>
      </c>
      <c r="L3811" s="2" t="str">
        <f>IF(OR(UBER[Drop Date]="NA", UBER[Drop Time]="NA"), "NA",M3811+N3811)</f>
        <v>NA</v>
      </c>
      <c r="M3811" s="3" t="s">
        <v>6</v>
      </c>
      <c r="N3811" s="4"/>
      <c r="O3811" s="4" t="str">
        <f>IF(UBER[Drop Date]="NA","No","yes")</f>
        <v>No</v>
      </c>
      <c r="P3811" s="4" t="str">
        <f t="shared" si="179"/>
        <v/>
      </c>
      <c r="Q3811" s="27" t="str">
        <f>IF(UBER[[Trip duration ]]="","",HOUR(P3811)*60 + MINUTE(P3811))</f>
        <v/>
      </c>
      <c r="R3811" s="27"/>
    </row>
    <row r="3812" spans="1:18" x14ac:dyDescent="0.3">
      <c r="A3812" s="1">
        <v>3826</v>
      </c>
      <c r="B3812" s="1" t="s">
        <v>4</v>
      </c>
      <c r="C3812" s="1">
        <v>80</v>
      </c>
      <c r="D3812" s="1" t="str">
        <f t="shared" si="177"/>
        <v>Yes</v>
      </c>
      <c r="E3812" s="1" t="s">
        <v>5</v>
      </c>
      <c r="F3812" s="2">
        <f>UBER[[#This Row],[Request Date]]+UBER[[#This Row],[Request Time]]</f>
        <v>42564.886111111111</v>
      </c>
      <c r="G3812" s="3">
        <v>42564</v>
      </c>
      <c r="H3812" s="4">
        <v>0.88611111111111107</v>
      </c>
      <c r="I3812" s="27">
        <f>HOUR(UBER[[#This Row],[Request Timestamp]])</f>
        <v>21</v>
      </c>
      <c r="J3812" s="4" t="str">
        <f t="shared" si="178"/>
        <v>Night</v>
      </c>
      <c r="K3812" s="4" t="str">
        <f>TEXT(UBER[[#This Row],[Request Date]],"dddd")</f>
        <v>Wednesday</v>
      </c>
      <c r="L3812" s="2">
        <f>IF(OR(UBER[Drop Date]="NA", UBER[Drop Time]="NA"), "NA",M3812+N3812)</f>
        <v>42564.910416666666</v>
      </c>
      <c r="M3812" s="3">
        <v>42564</v>
      </c>
      <c r="N3812" s="4">
        <v>0.91041666666666676</v>
      </c>
      <c r="O3812" s="4" t="str">
        <f>IF(UBER[Drop Date]="NA","No","yes")</f>
        <v>yes</v>
      </c>
      <c r="P3812" s="4">
        <f t="shared" si="179"/>
        <v>2.4305555554747116E-2</v>
      </c>
      <c r="Q3812" s="27">
        <f>IF(UBER[[Trip duration ]]="","",HOUR(P3812)*60 + MINUTE(P3812))</f>
        <v>35</v>
      </c>
      <c r="R3812" s="27"/>
    </row>
    <row r="3813" spans="1:18" x14ac:dyDescent="0.3">
      <c r="A3813" s="1">
        <v>3827</v>
      </c>
      <c r="B3813" s="1" t="s">
        <v>8</v>
      </c>
      <c r="C3813" s="1">
        <v>276</v>
      </c>
      <c r="D3813" s="1" t="str">
        <f t="shared" si="177"/>
        <v>Yes</v>
      </c>
      <c r="E3813" s="1" t="s">
        <v>5</v>
      </c>
      <c r="F3813" s="2">
        <f>UBER[[#This Row],[Request Date]]+UBER[[#This Row],[Request Time]]</f>
        <v>42564.881944444445</v>
      </c>
      <c r="G3813" s="3">
        <v>42564</v>
      </c>
      <c r="H3813" s="4">
        <v>0.88194444444444453</v>
      </c>
      <c r="I3813" s="27">
        <f>HOUR(UBER[[#This Row],[Request Timestamp]])</f>
        <v>21</v>
      </c>
      <c r="J3813" s="4" t="str">
        <f t="shared" si="178"/>
        <v>Night</v>
      </c>
      <c r="K3813" s="4" t="str">
        <f>TEXT(UBER[[#This Row],[Request Date]],"dddd")</f>
        <v>Wednesday</v>
      </c>
      <c r="L3813" s="2">
        <f>IF(OR(UBER[Drop Date]="NA", UBER[Drop Time]="NA"), "NA",M3813+N3813)</f>
        <v>42564.92291666667</v>
      </c>
      <c r="M3813" s="3">
        <v>42564</v>
      </c>
      <c r="N3813" s="4">
        <v>0.92291666666666661</v>
      </c>
      <c r="O3813" s="4" t="str">
        <f>IF(UBER[Drop Date]="NA","No","yes")</f>
        <v>yes</v>
      </c>
      <c r="P3813" s="4">
        <f t="shared" si="179"/>
        <v>4.0972222224809229E-2</v>
      </c>
      <c r="Q3813" s="27">
        <f>IF(UBER[[Trip duration ]]="","",HOUR(P3813)*60 + MINUTE(P3813))</f>
        <v>59</v>
      </c>
      <c r="R3813" s="27"/>
    </row>
    <row r="3814" spans="1:18" x14ac:dyDescent="0.3">
      <c r="A3814" s="1">
        <v>3828</v>
      </c>
      <c r="B3814" s="1" t="s">
        <v>8</v>
      </c>
      <c r="C3814" s="1" t="s">
        <v>6</v>
      </c>
      <c r="D3814" s="1" t="str">
        <f t="shared" si="177"/>
        <v>No</v>
      </c>
      <c r="E3814" s="1" t="s">
        <v>7</v>
      </c>
      <c r="F3814" s="2">
        <f>UBER[[#This Row],[Request Date]]+UBER[[#This Row],[Request Time]]</f>
        <v>42564.888888888891</v>
      </c>
      <c r="G3814" s="3">
        <v>42564</v>
      </c>
      <c r="H3814" s="4">
        <v>0.88888888888888884</v>
      </c>
      <c r="I3814" s="27">
        <f>HOUR(UBER[[#This Row],[Request Timestamp]])</f>
        <v>21</v>
      </c>
      <c r="J3814" s="4" t="str">
        <f t="shared" si="178"/>
        <v>Night</v>
      </c>
      <c r="K3814" s="4" t="str">
        <f>TEXT(UBER[[#This Row],[Request Date]],"dddd")</f>
        <v>Wednesday</v>
      </c>
      <c r="L3814" s="2" t="str">
        <f>IF(OR(UBER[Drop Date]="NA", UBER[Drop Time]="NA"), "NA",M3814+N3814)</f>
        <v>NA</v>
      </c>
      <c r="M3814" s="3" t="s">
        <v>6</v>
      </c>
      <c r="N3814" s="4"/>
      <c r="O3814" s="4" t="str">
        <f>IF(UBER[Drop Date]="NA","No","yes")</f>
        <v>No</v>
      </c>
      <c r="P3814" s="4" t="str">
        <f t="shared" si="179"/>
        <v/>
      </c>
      <c r="Q3814" s="27" t="str">
        <f>IF(UBER[[Trip duration ]]="","",HOUR(P3814)*60 + MINUTE(P3814))</f>
        <v/>
      </c>
      <c r="R3814" s="27"/>
    </row>
    <row r="3815" spans="1:18" x14ac:dyDescent="0.3">
      <c r="A3815" s="1">
        <v>3829</v>
      </c>
      <c r="B3815" s="1" t="s">
        <v>4</v>
      </c>
      <c r="C3815" s="1" t="s">
        <v>6</v>
      </c>
      <c r="D3815" s="1" t="str">
        <f t="shared" si="177"/>
        <v>No</v>
      </c>
      <c r="E3815" s="1" t="s">
        <v>7</v>
      </c>
      <c r="F3815" s="2">
        <f>UBER[[#This Row],[Request Date]]+UBER[[#This Row],[Request Time]]</f>
        <v>42564.884027777778</v>
      </c>
      <c r="G3815" s="3">
        <v>42564</v>
      </c>
      <c r="H3815" s="4">
        <v>0.88402777777777775</v>
      </c>
      <c r="I3815" s="27">
        <f>HOUR(UBER[[#This Row],[Request Timestamp]])</f>
        <v>21</v>
      </c>
      <c r="J3815" s="4" t="str">
        <f t="shared" si="178"/>
        <v>Night</v>
      </c>
      <c r="K3815" s="4" t="str">
        <f>TEXT(UBER[[#This Row],[Request Date]],"dddd")</f>
        <v>Wednesday</v>
      </c>
      <c r="L3815" s="2" t="str">
        <f>IF(OR(UBER[Drop Date]="NA", UBER[Drop Time]="NA"), "NA",M3815+N3815)</f>
        <v>NA</v>
      </c>
      <c r="M3815" s="3" t="s">
        <v>6</v>
      </c>
      <c r="N3815" s="4"/>
      <c r="O3815" s="4" t="str">
        <f>IF(UBER[Drop Date]="NA","No","yes")</f>
        <v>No</v>
      </c>
      <c r="P3815" s="4" t="str">
        <f t="shared" si="179"/>
        <v/>
      </c>
      <c r="Q3815" s="27" t="str">
        <f>IF(UBER[[Trip duration ]]="","",HOUR(P3815)*60 + MINUTE(P3815))</f>
        <v/>
      </c>
      <c r="R3815" s="27"/>
    </row>
    <row r="3816" spans="1:18" x14ac:dyDescent="0.3">
      <c r="A3816" s="1">
        <v>3830</v>
      </c>
      <c r="B3816" s="1" t="s">
        <v>4</v>
      </c>
      <c r="C3816" s="1">
        <v>283</v>
      </c>
      <c r="D3816" s="1" t="str">
        <f t="shared" si="177"/>
        <v>Yes</v>
      </c>
      <c r="E3816" s="1" t="s">
        <v>5</v>
      </c>
      <c r="F3816" s="2">
        <f>UBER[[#This Row],[Request Date]]+UBER[[#This Row],[Request Time]]</f>
        <v>42564.884722222225</v>
      </c>
      <c r="G3816" s="3">
        <v>42564</v>
      </c>
      <c r="H3816" s="4">
        <v>0.8847222222222223</v>
      </c>
      <c r="I3816" s="27">
        <f>HOUR(UBER[[#This Row],[Request Timestamp]])</f>
        <v>21</v>
      </c>
      <c r="J3816" s="4" t="str">
        <f t="shared" si="178"/>
        <v>Night</v>
      </c>
      <c r="K3816" s="4" t="str">
        <f>TEXT(UBER[[#This Row],[Request Date]],"dddd")</f>
        <v>Wednesday</v>
      </c>
      <c r="L3816" s="2">
        <f>IF(OR(UBER[Drop Date]="NA", UBER[Drop Time]="NA"), "NA",M3816+N3816)</f>
        <v>42564.918055555558</v>
      </c>
      <c r="M3816" s="3">
        <v>42564</v>
      </c>
      <c r="N3816" s="4">
        <v>0.91805555555555562</v>
      </c>
      <c r="O3816" s="4" t="str">
        <f>IF(UBER[Drop Date]="NA","No","yes")</f>
        <v>yes</v>
      </c>
      <c r="P3816" s="4">
        <f t="shared" si="179"/>
        <v>3.3333333332848269E-2</v>
      </c>
      <c r="Q3816" s="27">
        <f>IF(UBER[[Trip duration ]]="","",HOUR(P3816)*60 + MINUTE(P3816))</f>
        <v>48</v>
      </c>
      <c r="R3816" s="27"/>
    </row>
    <row r="3817" spans="1:18" x14ac:dyDescent="0.3">
      <c r="A3817" s="1">
        <v>3831</v>
      </c>
      <c r="B3817" s="1" t="s">
        <v>4</v>
      </c>
      <c r="C3817" s="1">
        <v>173</v>
      </c>
      <c r="D3817" s="1" t="str">
        <f t="shared" si="177"/>
        <v>Yes</v>
      </c>
      <c r="E3817" s="1" t="s">
        <v>5</v>
      </c>
      <c r="F3817" s="2">
        <f>UBER[[#This Row],[Request Date]]+UBER[[#This Row],[Request Time]]</f>
        <v>42564.886111111111</v>
      </c>
      <c r="G3817" s="3">
        <v>42564</v>
      </c>
      <c r="H3817" s="4">
        <v>0.88611111111111107</v>
      </c>
      <c r="I3817" s="27">
        <f>HOUR(UBER[[#This Row],[Request Timestamp]])</f>
        <v>21</v>
      </c>
      <c r="J3817" s="4" t="str">
        <f t="shared" si="178"/>
        <v>Night</v>
      </c>
      <c r="K3817" s="4" t="str">
        <f>TEXT(UBER[[#This Row],[Request Date]],"dddd")</f>
        <v>Wednesday</v>
      </c>
      <c r="L3817" s="2">
        <f>IF(OR(UBER[Drop Date]="NA", UBER[Drop Time]="NA"), "NA",M3817+N3817)</f>
        <v>42564.927777777775</v>
      </c>
      <c r="M3817" s="3">
        <v>42564</v>
      </c>
      <c r="N3817" s="4">
        <v>0.9277777777777777</v>
      </c>
      <c r="O3817" s="4" t="str">
        <f>IF(UBER[Drop Date]="NA","No","yes")</f>
        <v>yes</v>
      </c>
      <c r="P3817" s="4">
        <f t="shared" si="179"/>
        <v>4.1666666664241347E-2</v>
      </c>
      <c r="Q3817" s="27">
        <f>IF(UBER[[Trip duration ]]="","",HOUR(P3817)*60 + MINUTE(P3817))</f>
        <v>60</v>
      </c>
      <c r="R3817" s="27"/>
    </row>
    <row r="3818" spans="1:18" x14ac:dyDescent="0.3">
      <c r="A3818" s="1">
        <v>3832</v>
      </c>
      <c r="B3818" s="1" t="s">
        <v>4</v>
      </c>
      <c r="C3818" s="1" t="s">
        <v>6</v>
      </c>
      <c r="D3818" s="1" t="str">
        <f t="shared" si="177"/>
        <v>No</v>
      </c>
      <c r="E3818" s="1" t="s">
        <v>7</v>
      </c>
      <c r="F3818" s="2">
        <f>UBER[[#This Row],[Request Date]]+UBER[[#This Row],[Request Time]]</f>
        <v>42564.890972222223</v>
      </c>
      <c r="G3818" s="3">
        <v>42564</v>
      </c>
      <c r="H3818" s="4">
        <v>0.89097222222222217</v>
      </c>
      <c r="I3818" s="27">
        <f>HOUR(UBER[[#This Row],[Request Timestamp]])</f>
        <v>21</v>
      </c>
      <c r="J3818" s="4" t="str">
        <f t="shared" si="178"/>
        <v>Night</v>
      </c>
      <c r="K3818" s="4" t="str">
        <f>TEXT(UBER[[#This Row],[Request Date]],"dddd")</f>
        <v>Wednesday</v>
      </c>
      <c r="L3818" s="2" t="str">
        <f>IF(OR(UBER[Drop Date]="NA", UBER[Drop Time]="NA"), "NA",M3818+N3818)</f>
        <v>NA</v>
      </c>
      <c r="M3818" s="3" t="s">
        <v>6</v>
      </c>
      <c r="N3818" s="4"/>
      <c r="O3818" s="4" t="str">
        <f>IF(UBER[Drop Date]="NA","No","yes")</f>
        <v>No</v>
      </c>
      <c r="P3818" s="4" t="str">
        <f t="shared" si="179"/>
        <v/>
      </c>
      <c r="Q3818" s="27" t="str">
        <f>IF(UBER[[Trip duration ]]="","",HOUR(P3818)*60 + MINUTE(P3818))</f>
        <v/>
      </c>
      <c r="R3818" s="27"/>
    </row>
    <row r="3819" spans="1:18" x14ac:dyDescent="0.3">
      <c r="A3819" s="1">
        <v>3833</v>
      </c>
      <c r="B3819" s="1" t="s">
        <v>4</v>
      </c>
      <c r="C3819" s="1" t="s">
        <v>6</v>
      </c>
      <c r="D3819" s="1" t="str">
        <f t="shared" si="177"/>
        <v>No</v>
      </c>
      <c r="E3819" s="1" t="s">
        <v>7</v>
      </c>
      <c r="F3819" s="2">
        <f>UBER[[#This Row],[Request Date]]+UBER[[#This Row],[Request Time]]</f>
        <v>42564.887499999997</v>
      </c>
      <c r="G3819" s="3">
        <v>42564</v>
      </c>
      <c r="H3819" s="4">
        <v>0.88750000000000007</v>
      </c>
      <c r="I3819" s="27">
        <f>HOUR(UBER[[#This Row],[Request Timestamp]])</f>
        <v>21</v>
      </c>
      <c r="J3819" s="4" t="str">
        <f t="shared" si="178"/>
        <v>Night</v>
      </c>
      <c r="K3819" s="4" t="str">
        <f>TEXT(UBER[[#This Row],[Request Date]],"dddd")</f>
        <v>Wednesday</v>
      </c>
      <c r="L3819" s="2" t="str">
        <f>IF(OR(UBER[Drop Date]="NA", UBER[Drop Time]="NA"), "NA",M3819+N3819)</f>
        <v>NA</v>
      </c>
      <c r="M3819" s="3" t="s">
        <v>6</v>
      </c>
      <c r="N3819" s="4"/>
      <c r="O3819" s="4" t="str">
        <f>IF(UBER[Drop Date]="NA","No","yes")</f>
        <v>No</v>
      </c>
      <c r="P3819" s="4" t="str">
        <f t="shared" si="179"/>
        <v/>
      </c>
      <c r="Q3819" s="27" t="str">
        <f>IF(UBER[[Trip duration ]]="","",HOUR(P3819)*60 + MINUTE(P3819))</f>
        <v/>
      </c>
      <c r="R3819" s="27"/>
    </row>
    <row r="3820" spans="1:18" x14ac:dyDescent="0.3">
      <c r="A3820" s="1">
        <v>3834</v>
      </c>
      <c r="B3820" s="1" t="s">
        <v>8</v>
      </c>
      <c r="C3820" s="1">
        <v>214</v>
      </c>
      <c r="D3820" s="1" t="str">
        <f t="shared" si="177"/>
        <v>Yes</v>
      </c>
      <c r="E3820" s="1" t="s">
        <v>5</v>
      </c>
      <c r="F3820" s="2">
        <f>UBER[[#This Row],[Request Date]]+UBER[[#This Row],[Request Time]]</f>
        <v>42564.88958333333</v>
      </c>
      <c r="G3820" s="3">
        <v>42564</v>
      </c>
      <c r="H3820" s="4">
        <v>0.88958333333333339</v>
      </c>
      <c r="I3820" s="27">
        <f>HOUR(UBER[[#This Row],[Request Timestamp]])</f>
        <v>21</v>
      </c>
      <c r="J3820" s="4" t="str">
        <f t="shared" si="178"/>
        <v>Night</v>
      </c>
      <c r="K3820" s="4" t="str">
        <f>TEXT(UBER[[#This Row],[Request Date]],"dddd")</f>
        <v>Wednesday</v>
      </c>
      <c r="L3820" s="2">
        <f>IF(OR(UBER[Drop Date]="NA", UBER[Drop Time]="NA"), "NA",M3820+N3820)</f>
        <v>42564.936805555553</v>
      </c>
      <c r="M3820" s="3">
        <v>42564</v>
      </c>
      <c r="N3820" s="4">
        <v>0.93680555555555556</v>
      </c>
      <c r="O3820" s="4" t="str">
        <f>IF(UBER[Drop Date]="NA","No","yes")</f>
        <v>yes</v>
      </c>
      <c r="P3820" s="4">
        <f t="shared" si="179"/>
        <v>4.7222222223354038E-2</v>
      </c>
      <c r="Q3820" s="27">
        <f>IF(UBER[[Trip duration ]]="","",HOUR(P3820)*60 + MINUTE(P3820))</f>
        <v>68</v>
      </c>
      <c r="R3820" s="27"/>
    </row>
    <row r="3821" spans="1:18" x14ac:dyDescent="0.3">
      <c r="A3821" s="1">
        <v>3835</v>
      </c>
      <c r="B3821" s="1" t="s">
        <v>4</v>
      </c>
      <c r="C3821" s="1" t="s">
        <v>6</v>
      </c>
      <c r="D3821" s="1" t="str">
        <f t="shared" si="177"/>
        <v>No</v>
      </c>
      <c r="E3821" s="1" t="s">
        <v>7</v>
      </c>
      <c r="F3821" s="2">
        <f>UBER[[#This Row],[Request Date]]+UBER[[#This Row],[Request Time]]</f>
        <v>42564.893750000003</v>
      </c>
      <c r="G3821" s="3">
        <v>42564</v>
      </c>
      <c r="H3821" s="4">
        <v>0.89374999999999993</v>
      </c>
      <c r="I3821" s="27">
        <f>HOUR(UBER[[#This Row],[Request Timestamp]])</f>
        <v>21</v>
      </c>
      <c r="J3821" s="4" t="str">
        <f t="shared" si="178"/>
        <v>Night</v>
      </c>
      <c r="K3821" s="4" t="str">
        <f>TEXT(UBER[[#This Row],[Request Date]],"dddd")</f>
        <v>Wednesday</v>
      </c>
      <c r="L3821" s="2" t="str">
        <f>IF(OR(UBER[Drop Date]="NA", UBER[Drop Time]="NA"), "NA",M3821+N3821)</f>
        <v>NA</v>
      </c>
      <c r="M3821" s="3" t="s">
        <v>6</v>
      </c>
      <c r="N3821" s="4"/>
      <c r="O3821" s="4" t="str">
        <f>IF(UBER[Drop Date]="NA","No","yes")</f>
        <v>No</v>
      </c>
      <c r="P3821" s="4" t="str">
        <f t="shared" si="179"/>
        <v/>
      </c>
      <c r="Q3821" s="27" t="str">
        <f>IF(UBER[[Trip duration ]]="","",HOUR(P3821)*60 + MINUTE(P3821))</f>
        <v/>
      </c>
      <c r="R3821" s="27"/>
    </row>
    <row r="3822" spans="1:18" x14ac:dyDescent="0.3">
      <c r="A3822" s="1">
        <v>3836</v>
      </c>
      <c r="B3822" s="1" t="s">
        <v>4</v>
      </c>
      <c r="C3822" s="1" t="s">
        <v>6</v>
      </c>
      <c r="D3822" s="1" t="str">
        <f t="shared" si="177"/>
        <v>No</v>
      </c>
      <c r="E3822" s="1" t="s">
        <v>7</v>
      </c>
      <c r="F3822" s="2">
        <f>UBER[[#This Row],[Request Date]]+UBER[[#This Row],[Request Time]]</f>
        <v>42564.88958333333</v>
      </c>
      <c r="G3822" s="3">
        <v>42564</v>
      </c>
      <c r="H3822" s="4">
        <v>0.88958333333333339</v>
      </c>
      <c r="I3822" s="27">
        <f>HOUR(UBER[[#This Row],[Request Timestamp]])</f>
        <v>21</v>
      </c>
      <c r="J3822" s="4" t="str">
        <f t="shared" si="178"/>
        <v>Night</v>
      </c>
      <c r="K3822" s="4" t="str">
        <f>TEXT(UBER[[#This Row],[Request Date]],"dddd")</f>
        <v>Wednesday</v>
      </c>
      <c r="L3822" s="2" t="str">
        <f>IF(OR(UBER[Drop Date]="NA", UBER[Drop Time]="NA"), "NA",M3822+N3822)</f>
        <v>NA</v>
      </c>
      <c r="M3822" s="3" t="s">
        <v>6</v>
      </c>
      <c r="N3822" s="4"/>
      <c r="O3822" s="4" t="str">
        <f>IF(UBER[Drop Date]="NA","No","yes")</f>
        <v>No</v>
      </c>
      <c r="P3822" s="4" t="str">
        <f t="shared" si="179"/>
        <v/>
      </c>
      <c r="Q3822" s="27" t="str">
        <f>IF(UBER[[Trip duration ]]="","",HOUR(P3822)*60 + MINUTE(P3822))</f>
        <v/>
      </c>
      <c r="R3822" s="27"/>
    </row>
    <row r="3823" spans="1:18" x14ac:dyDescent="0.3">
      <c r="A3823" s="1">
        <v>3837</v>
      </c>
      <c r="B3823" s="1" t="s">
        <v>4</v>
      </c>
      <c r="C3823" s="1" t="s">
        <v>6</v>
      </c>
      <c r="D3823" s="1" t="str">
        <f t="shared" si="177"/>
        <v>No</v>
      </c>
      <c r="E3823" s="1" t="s">
        <v>7</v>
      </c>
      <c r="F3823" s="2">
        <f>UBER[[#This Row],[Request Date]]+UBER[[#This Row],[Request Time]]</f>
        <v>42564.893750000003</v>
      </c>
      <c r="G3823" s="3">
        <v>42564</v>
      </c>
      <c r="H3823" s="4">
        <v>0.89374999999999993</v>
      </c>
      <c r="I3823" s="27">
        <f>HOUR(UBER[[#This Row],[Request Timestamp]])</f>
        <v>21</v>
      </c>
      <c r="J3823" s="4" t="str">
        <f t="shared" si="178"/>
        <v>Night</v>
      </c>
      <c r="K3823" s="4" t="str">
        <f>TEXT(UBER[[#This Row],[Request Date]],"dddd")</f>
        <v>Wednesday</v>
      </c>
      <c r="L3823" s="2" t="str">
        <f>IF(OR(UBER[Drop Date]="NA", UBER[Drop Time]="NA"), "NA",M3823+N3823)</f>
        <v>NA</v>
      </c>
      <c r="M3823" s="3" t="s">
        <v>6</v>
      </c>
      <c r="N3823" s="4"/>
      <c r="O3823" s="4" t="str">
        <f>IF(UBER[Drop Date]="NA","No","yes")</f>
        <v>No</v>
      </c>
      <c r="P3823" s="4" t="str">
        <f t="shared" si="179"/>
        <v/>
      </c>
      <c r="Q3823" s="27" t="str">
        <f>IF(UBER[[Trip duration ]]="","",HOUR(P3823)*60 + MINUTE(P3823))</f>
        <v/>
      </c>
      <c r="R3823" s="27"/>
    </row>
    <row r="3824" spans="1:18" x14ac:dyDescent="0.3">
      <c r="A3824" s="1">
        <v>3838</v>
      </c>
      <c r="B3824" s="1" t="s">
        <v>4</v>
      </c>
      <c r="C3824" s="1" t="s">
        <v>6</v>
      </c>
      <c r="D3824" s="1" t="str">
        <f t="shared" si="177"/>
        <v>No</v>
      </c>
      <c r="E3824" s="1" t="s">
        <v>7</v>
      </c>
      <c r="F3824" s="2">
        <f>UBER[[#This Row],[Request Date]]+UBER[[#This Row],[Request Time]]</f>
        <v>42564.894444444442</v>
      </c>
      <c r="G3824" s="3">
        <v>42564</v>
      </c>
      <c r="H3824" s="4">
        <v>0.89444444444444438</v>
      </c>
      <c r="I3824" s="27">
        <f>HOUR(UBER[[#This Row],[Request Timestamp]])</f>
        <v>21</v>
      </c>
      <c r="J3824" s="4" t="str">
        <f t="shared" si="178"/>
        <v>Night</v>
      </c>
      <c r="K3824" s="4" t="str">
        <f>TEXT(UBER[[#This Row],[Request Date]],"dddd")</f>
        <v>Wednesday</v>
      </c>
      <c r="L3824" s="2" t="str">
        <f>IF(OR(UBER[Drop Date]="NA", UBER[Drop Time]="NA"), "NA",M3824+N3824)</f>
        <v>NA</v>
      </c>
      <c r="M3824" s="3" t="s">
        <v>6</v>
      </c>
      <c r="N3824" s="4"/>
      <c r="O3824" s="4" t="str">
        <f>IF(UBER[Drop Date]="NA","No","yes")</f>
        <v>No</v>
      </c>
      <c r="P3824" s="4" t="str">
        <f t="shared" si="179"/>
        <v/>
      </c>
      <c r="Q3824" s="27" t="str">
        <f>IF(UBER[[Trip duration ]]="","",HOUR(P3824)*60 + MINUTE(P3824))</f>
        <v/>
      </c>
      <c r="R3824" s="27"/>
    </row>
    <row r="3825" spans="1:18" x14ac:dyDescent="0.3">
      <c r="A3825" s="1">
        <v>3839</v>
      </c>
      <c r="B3825" s="1" t="s">
        <v>4</v>
      </c>
      <c r="C3825" s="1">
        <v>287</v>
      </c>
      <c r="D3825" s="1" t="str">
        <f t="shared" si="177"/>
        <v>Yes</v>
      </c>
      <c r="E3825" s="1" t="s">
        <v>9</v>
      </c>
      <c r="F3825" s="2">
        <f>UBER[[#This Row],[Request Date]]+UBER[[#This Row],[Request Time]]</f>
        <v>42564.894444444442</v>
      </c>
      <c r="G3825" s="3">
        <v>42564</v>
      </c>
      <c r="H3825" s="4">
        <v>0.89444444444444438</v>
      </c>
      <c r="I3825" s="27">
        <f>HOUR(UBER[[#This Row],[Request Timestamp]])</f>
        <v>21</v>
      </c>
      <c r="J3825" s="4" t="str">
        <f t="shared" si="178"/>
        <v>Night</v>
      </c>
      <c r="K3825" s="4" t="str">
        <f>TEXT(UBER[[#This Row],[Request Date]],"dddd")</f>
        <v>Wednesday</v>
      </c>
      <c r="L3825" s="2" t="str">
        <f>IF(OR(UBER[Drop Date]="NA", UBER[Drop Time]="NA"), "NA",M3825+N3825)</f>
        <v>NA</v>
      </c>
      <c r="M3825" s="3" t="s">
        <v>6</v>
      </c>
      <c r="N3825" s="4"/>
      <c r="O3825" s="4" t="str">
        <f>IF(UBER[Drop Date]="NA","No","yes")</f>
        <v>No</v>
      </c>
      <c r="P3825" s="4" t="str">
        <f t="shared" si="179"/>
        <v/>
      </c>
      <c r="Q3825" s="27" t="str">
        <f>IF(UBER[[Trip duration ]]="","",HOUR(P3825)*60 + MINUTE(P3825))</f>
        <v/>
      </c>
      <c r="R3825" s="27"/>
    </row>
    <row r="3826" spans="1:18" x14ac:dyDescent="0.3">
      <c r="A3826" s="1">
        <v>3840</v>
      </c>
      <c r="B3826" s="1" t="s">
        <v>4</v>
      </c>
      <c r="C3826" s="1">
        <v>140</v>
      </c>
      <c r="D3826" s="1" t="str">
        <f t="shared" si="177"/>
        <v>Yes</v>
      </c>
      <c r="E3826" s="1" t="s">
        <v>9</v>
      </c>
      <c r="F3826" s="2">
        <f>UBER[[#This Row],[Request Date]]+UBER[[#This Row],[Request Time]]</f>
        <v>42564.897916666669</v>
      </c>
      <c r="G3826" s="3">
        <v>42564</v>
      </c>
      <c r="H3826" s="4">
        <v>0.8979166666666667</v>
      </c>
      <c r="I3826" s="27">
        <f>HOUR(UBER[[#This Row],[Request Timestamp]])</f>
        <v>21</v>
      </c>
      <c r="J3826" s="4" t="str">
        <f t="shared" si="178"/>
        <v>Night</v>
      </c>
      <c r="K3826" s="4" t="str">
        <f>TEXT(UBER[[#This Row],[Request Date]],"dddd")</f>
        <v>Wednesday</v>
      </c>
      <c r="L3826" s="2" t="str">
        <f>IF(OR(UBER[Drop Date]="NA", UBER[Drop Time]="NA"), "NA",M3826+N3826)</f>
        <v>NA</v>
      </c>
      <c r="M3826" s="3" t="s">
        <v>6</v>
      </c>
      <c r="N3826" s="4"/>
      <c r="O3826" s="4" t="str">
        <f>IF(UBER[Drop Date]="NA","No","yes")</f>
        <v>No</v>
      </c>
      <c r="P3826" s="4" t="str">
        <f t="shared" si="179"/>
        <v/>
      </c>
      <c r="Q3826" s="27" t="str">
        <f>IF(UBER[[Trip duration ]]="","",HOUR(P3826)*60 + MINUTE(P3826))</f>
        <v/>
      </c>
      <c r="R3826" s="27"/>
    </row>
    <row r="3827" spans="1:18" x14ac:dyDescent="0.3">
      <c r="A3827" s="1">
        <v>3841</v>
      </c>
      <c r="B3827" s="1" t="s">
        <v>4</v>
      </c>
      <c r="C3827" s="1">
        <v>164</v>
      </c>
      <c r="D3827" s="1" t="str">
        <f t="shared" si="177"/>
        <v>Yes</v>
      </c>
      <c r="E3827" s="1" t="s">
        <v>9</v>
      </c>
      <c r="F3827" s="2">
        <f>UBER[[#This Row],[Request Date]]+UBER[[#This Row],[Request Time]]</f>
        <v>42564.897916666669</v>
      </c>
      <c r="G3827" s="3">
        <v>42564</v>
      </c>
      <c r="H3827" s="4">
        <v>0.8979166666666667</v>
      </c>
      <c r="I3827" s="27">
        <f>HOUR(UBER[[#This Row],[Request Timestamp]])</f>
        <v>21</v>
      </c>
      <c r="J3827" s="4" t="str">
        <f t="shared" si="178"/>
        <v>Night</v>
      </c>
      <c r="K3827" s="4" t="str">
        <f>TEXT(UBER[[#This Row],[Request Date]],"dddd")</f>
        <v>Wednesday</v>
      </c>
      <c r="L3827" s="2" t="str">
        <f>IF(OR(UBER[Drop Date]="NA", UBER[Drop Time]="NA"), "NA",M3827+N3827)</f>
        <v>NA</v>
      </c>
      <c r="M3827" s="3" t="s">
        <v>6</v>
      </c>
      <c r="N3827" s="4"/>
      <c r="O3827" s="4" t="str">
        <f>IF(UBER[Drop Date]="NA","No","yes")</f>
        <v>No</v>
      </c>
      <c r="P3827" s="4" t="str">
        <f t="shared" si="179"/>
        <v/>
      </c>
      <c r="Q3827" s="27" t="str">
        <f>IF(UBER[[Trip duration ]]="","",HOUR(P3827)*60 + MINUTE(P3827))</f>
        <v/>
      </c>
      <c r="R3827" s="27"/>
    </row>
    <row r="3828" spans="1:18" x14ac:dyDescent="0.3">
      <c r="A3828" s="1">
        <v>3842</v>
      </c>
      <c r="B3828" s="1" t="s">
        <v>4</v>
      </c>
      <c r="C3828" s="1" t="s">
        <v>6</v>
      </c>
      <c r="D3828" s="1" t="str">
        <f t="shared" si="177"/>
        <v>No</v>
      </c>
      <c r="E3828" s="1" t="s">
        <v>7</v>
      </c>
      <c r="F3828" s="2">
        <f>UBER[[#This Row],[Request Date]]+UBER[[#This Row],[Request Time]]</f>
        <v>42564.897916666669</v>
      </c>
      <c r="G3828" s="3">
        <v>42564</v>
      </c>
      <c r="H3828" s="4">
        <v>0.8979166666666667</v>
      </c>
      <c r="I3828" s="27">
        <f>HOUR(UBER[[#This Row],[Request Timestamp]])</f>
        <v>21</v>
      </c>
      <c r="J3828" s="4" t="str">
        <f t="shared" si="178"/>
        <v>Night</v>
      </c>
      <c r="K3828" s="4" t="str">
        <f>TEXT(UBER[[#This Row],[Request Date]],"dddd")</f>
        <v>Wednesday</v>
      </c>
      <c r="L3828" s="2" t="str">
        <f>IF(OR(UBER[Drop Date]="NA", UBER[Drop Time]="NA"), "NA",M3828+N3828)</f>
        <v>NA</v>
      </c>
      <c r="M3828" s="3" t="s">
        <v>6</v>
      </c>
      <c r="N3828" s="4"/>
      <c r="O3828" s="4" t="str">
        <f>IF(UBER[Drop Date]="NA","No","yes")</f>
        <v>No</v>
      </c>
      <c r="P3828" s="4" t="str">
        <f t="shared" si="179"/>
        <v/>
      </c>
      <c r="Q3828" s="27" t="str">
        <f>IF(UBER[[Trip duration ]]="","",HOUR(P3828)*60 + MINUTE(P3828))</f>
        <v/>
      </c>
      <c r="R3828" s="27"/>
    </row>
    <row r="3829" spans="1:18" x14ac:dyDescent="0.3">
      <c r="A3829" s="1">
        <v>3843</v>
      </c>
      <c r="B3829" s="1" t="s">
        <v>8</v>
      </c>
      <c r="C3829" s="1">
        <v>242</v>
      </c>
      <c r="D3829" s="1" t="str">
        <f t="shared" si="177"/>
        <v>Yes</v>
      </c>
      <c r="E3829" s="1" t="s">
        <v>5</v>
      </c>
      <c r="F3829" s="2">
        <f>UBER[[#This Row],[Request Date]]+UBER[[#This Row],[Request Time]]</f>
        <v>42564.890277777777</v>
      </c>
      <c r="G3829" s="3">
        <v>42564</v>
      </c>
      <c r="H3829" s="4">
        <v>0.89027777777777783</v>
      </c>
      <c r="I3829" s="27">
        <f>HOUR(UBER[[#This Row],[Request Timestamp]])</f>
        <v>21</v>
      </c>
      <c r="J3829" s="4" t="str">
        <f t="shared" si="178"/>
        <v>Night</v>
      </c>
      <c r="K3829" s="4" t="str">
        <f>TEXT(UBER[[#This Row],[Request Date]],"dddd")</f>
        <v>Wednesday</v>
      </c>
      <c r="L3829" s="2">
        <f>IF(OR(UBER[Drop Date]="NA", UBER[Drop Time]="NA"), "NA",M3829+N3829)</f>
        <v>42564.927083333336</v>
      </c>
      <c r="M3829" s="3">
        <v>42564</v>
      </c>
      <c r="N3829" s="4">
        <v>0.92708333333333337</v>
      </c>
      <c r="O3829" s="4" t="str">
        <f>IF(UBER[Drop Date]="NA","No","yes")</f>
        <v>yes</v>
      </c>
      <c r="P3829" s="4">
        <f t="shared" si="179"/>
        <v>3.680555555911269E-2</v>
      </c>
      <c r="Q3829" s="27">
        <f>IF(UBER[[Trip duration ]]="","",HOUR(P3829)*60 + MINUTE(P3829))</f>
        <v>53</v>
      </c>
      <c r="R3829" s="27"/>
    </row>
    <row r="3830" spans="1:18" x14ac:dyDescent="0.3">
      <c r="A3830" s="1">
        <v>3844</v>
      </c>
      <c r="B3830" s="1" t="s">
        <v>4</v>
      </c>
      <c r="C3830" s="1" t="s">
        <v>6</v>
      </c>
      <c r="D3830" s="1" t="str">
        <f t="shared" si="177"/>
        <v>No</v>
      </c>
      <c r="E3830" s="1" t="s">
        <v>7</v>
      </c>
      <c r="F3830" s="2">
        <f>UBER[[#This Row],[Request Date]]+UBER[[#This Row],[Request Time]]</f>
        <v>42564.894444444442</v>
      </c>
      <c r="G3830" s="3">
        <v>42564</v>
      </c>
      <c r="H3830" s="4">
        <v>0.89444444444444438</v>
      </c>
      <c r="I3830" s="27">
        <f>HOUR(UBER[[#This Row],[Request Timestamp]])</f>
        <v>21</v>
      </c>
      <c r="J3830" s="4" t="str">
        <f t="shared" si="178"/>
        <v>Night</v>
      </c>
      <c r="K3830" s="4" t="str">
        <f>TEXT(UBER[[#This Row],[Request Date]],"dddd")</f>
        <v>Wednesday</v>
      </c>
      <c r="L3830" s="2" t="str">
        <f>IF(OR(UBER[Drop Date]="NA", UBER[Drop Time]="NA"), "NA",M3830+N3830)</f>
        <v>NA</v>
      </c>
      <c r="M3830" s="3" t="s">
        <v>6</v>
      </c>
      <c r="N3830" s="4"/>
      <c r="O3830" s="4" t="str">
        <f>IF(UBER[Drop Date]="NA","No","yes")</f>
        <v>No</v>
      </c>
      <c r="P3830" s="4" t="str">
        <f t="shared" si="179"/>
        <v/>
      </c>
      <c r="Q3830" s="27" t="str">
        <f>IF(UBER[[Trip duration ]]="","",HOUR(P3830)*60 + MINUTE(P3830))</f>
        <v/>
      </c>
      <c r="R3830" s="27"/>
    </row>
    <row r="3831" spans="1:18" x14ac:dyDescent="0.3">
      <c r="A3831" s="1">
        <v>3845</v>
      </c>
      <c r="B3831" s="1" t="s">
        <v>4</v>
      </c>
      <c r="C3831" s="1" t="s">
        <v>6</v>
      </c>
      <c r="D3831" s="1" t="str">
        <f t="shared" si="177"/>
        <v>No</v>
      </c>
      <c r="E3831" s="1" t="s">
        <v>7</v>
      </c>
      <c r="F3831" s="2">
        <f>UBER[[#This Row],[Request Date]]+UBER[[#This Row],[Request Time]]</f>
        <v>42564.895833333336</v>
      </c>
      <c r="G3831" s="3">
        <v>42564</v>
      </c>
      <c r="H3831" s="4">
        <v>0.89583333333333337</v>
      </c>
      <c r="I3831" s="27">
        <f>HOUR(UBER[[#This Row],[Request Timestamp]])</f>
        <v>21</v>
      </c>
      <c r="J3831" s="4" t="str">
        <f t="shared" si="178"/>
        <v>Night</v>
      </c>
      <c r="K3831" s="4" t="str">
        <f>TEXT(UBER[[#This Row],[Request Date]],"dddd")</f>
        <v>Wednesday</v>
      </c>
      <c r="L3831" s="2" t="str">
        <f>IF(OR(UBER[Drop Date]="NA", UBER[Drop Time]="NA"), "NA",M3831+N3831)</f>
        <v>NA</v>
      </c>
      <c r="M3831" s="3" t="s">
        <v>6</v>
      </c>
      <c r="N3831" s="4"/>
      <c r="O3831" s="4" t="str">
        <f>IF(UBER[Drop Date]="NA","No","yes")</f>
        <v>No</v>
      </c>
      <c r="P3831" s="4" t="str">
        <f t="shared" si="179"/>
        <v/>
      </c>
      <c r="Q3831" s="27" t="str">
        <f>IF(UBER[[Trip duration ]]="","",HOUR(P3831)*60 + MINUTE(P3831))</f>
        <v/>
      </c>
      <c r="R3831" s="27"/>
    </row>
    <row r="3832" spans="1:18" x14ac:dyDescent="0.3">
      <c r="A3832" s="1">
        <v>3846</v>
      </c>
      <c r="B3832" s="1" t="s">
        <v>4</v>
      </c>
      <c r="C3832" s="1" t="s">
        <v>6</v>
      </c>
      <c r="D3832" s="1" t="str">
        <f t="shared" si="177"/>
        <v>No</v>
      </c>
      <c r="E3832" s="1" t="s">
        <v>7</v>
      </c>
      <c r="F3832" s="2">
        <f>UBER[[#This Row],[Request Date]]+UBER[[#This Row],[Request Time]]</f>
        <v>42564.892361111109</v>
      </c>
      <c r="G3832" s="3">
        <v>42564</v>
      </c>
      <c r="H3832" s="4">
        <v>0.89236111111111116</v>
      </c>
      <c r="I3832" s="27">
        <f>HOUR(UBER[[#This Row],[Request Timestamp]])</f>
        <v>21</v>
      </c>
      <c r="J3832" s="4" t="str">
        <f t="shared" si="178"/>
        <v>Night</v>
      </c>
      <c r="K3832" s="4" t="str">
        <f>TEXT(UBER[[#This Row],[Request Date]],"dddd")</f>
        <v>Wednesday</v>
      </c>
      <c r="L3832" s="2" t="str">
        <f>IF(OR(UBER[Drop Date]="NA", UBER[Drop Time]="NA"), "NA",M3832+N3832)</f>
        <v>NA</v>
      </c>
      <c r="M3832" s="3" t="s">
        <v>6</v>
      </c>
      <c r="N3832" s="4"/>
      <c r="O3832" s="4" t="str">
        <f>IF(UBER[Drop Date]="NA","No","yes")</f>
        <v>No</v>
      </c>
      <c r="P3832" s="4" t="str">
        <f t="shared" si="179"/>
        <v/>
      </c>
      <c r="Q3832" s="27" t="str">
        <f>IF(UBER[[Trip duration ]]="","",HOUR(P3832)*60 + MINUTE(P3832))</f>
        <v/>
      </c>
      <c r="R3832" s="27"/>
    </row>
    <row r="3833" spans="1:18" x14ac:dyDescent="0.3">
      <c r="A3833" s="1">
        <v>3847</v>
      </c>
      <c r="B3833" s="1" t="s">
        <v>4</v>
      </c>
      <c r="C3833" s="1">
        <v>237</v>
      </c>
      <c r="D3833" s="1" t="str">
        <f t="shared" si="177"/>
        <v>Yes</v>
      </c>
      <c r="E3833" s="1" t="s">
        <v>5</v>
      </c>
      <c r="F3833" s="2">
        <f>UBER[[#This Row],[Request Date]]+UBER[[#This Row],[Request Time]]</f>
        <v>42564.9</v>
      </c>
      <c r="G3833" s="3">
        <v>42564</v>
      </c>
      <c r="H3833" s="4">
        <v>0.9</v>
      </c>
      <c r="I3833" s="27">
        <f>HOUR(UBER[[#This Row],[Request Timestamp]])</f>
        <v>21</v>
      </c>
      <c r="J3833" s="4" t="str">
        <f t="shared" si="178"/>
        <v>Night</v>
      </c>
      <c r="K3833" s="4" t="str">
        <f>TEXT(UBER[[#This Row],[Request Date]],"dddd")</f>
        <v>Wednesday</v>
      </c>
      <c r="L3833" s="2">
        <f>IF(OR(UBER[Drop Date]="NA", UBER[Drop Time]="NA"), "NA",M3833+N3833)</f>
        <v>42564.939583333333</v>
      </c>
      <c r="M3833" s="3">
        <v>42564</v>
      </c>
      <c r="N3833" s="4">
        <v>0.93958333333333333</v>
      </c>
      <c r="O3833" s="4" t="str">
        <f>IF(UBER[Drop Date]="NA","No","yes")</f>
        <v>yes</v>
      </c>
      <c r="P3833" s="4">
        <f t="shared" si="179"/>
        <v>3.9583333331393078E-2</v>
      </c>
      <c r="Q3833" s="27">
        <f>IF(UBER[[Trip duration ]]="","",HOUR(P3833)*60 + MINUTE(P3833))</f>
        <v>57</v>
      </c>
      <c r="R3833" s="27"/>
    </row>
    <row r="3834" spans="1:18" x14ac:dyDescent="0.3">
      <c r="A3834" s="1">
        <v>3848</v>
      </c>
      <c r="B3834" s="1" t="s">
        <v>4</v>
      </c>
      <c r="C3834" s="1" t="s">
        <v>6</v>
      </c>
      <c r="D3834" s="1" t="str">
        <f t="shared" si="177"/>
        <v>No</v>
      </c>
      <c r="E3834" s="1" t="s">
        <v>7</v>
      </c>
      <c r="F3834" s="2">
        <f>UBER[[#This Row],[Request Date]]+UBER[[#This Row],[Request Time]]</f>
        <v>42564.898611111108</v>
      </c>
      <c r="G3834" s="3">
        <v>42564</v>
      </c>
      <c r="H3834" s="4">
        <v>0.89861111111111114</v>
      </c>
      <c r="I3834" s="27">
        <f>HOUR(UBER[[#This Row],[Request Timestamp]])</f>
        <v>21</v>
      </c>
      <c r="J3834" s="4" t="str">
        <f t="shared" si="178"/>
        <v>Night</v>
      </c>
      <c r="K3834" s="4" t="str">
        <f>TEXT(UBER[[#This Row],[Request Date]],"dddd")</f>
        <v>Wednesday</v>
      </c>
      <c r="L3834" s="2" t="str">
        <f>IF(OR(UBER[Drop Date]="NA", UBER[Drop Time]="NA"), "NA",M3834+N3834)</f>
        <v>NA</v>
      </c>
      <c r="M3834" s="3" t="s">
        <v>6</v>
      </c>
      <c r="N3834" s="4"/>
      <c r="O3834" s="4" t="str">
        <f>IF(UBER[Drop Date]="NA","No","yes")</f>
        <v>No</v>
      </c>
      <c r="P3834" s="4" t="str">
        <f t="shared" si="179"/>
        <v/>
      </c>
      <c r="Q3834" s="27" t="str">
        <f>IF(UBER[[Trip duration ]]="","",HOUR(P3834)*60 + MINUTE(P3834))</f>
        <v/>
      </c>
      <c r="R3834" s="27"/>
    </row>
    <row r="3835" spans="1:18" x14ac:dyDescent="0.3">
      <c r="A3835" s="1">
        <v>3849</v>
      </c>
      <c r="B3835" s="1" t="s">
        <v>8</v>
      </c>
      <c r="C3835" s="1">
        <v>121</v>
      </c>
      <c r="D3835" s="1" t="str">
        <f t="shared" si="177"/>
        <v>Yes</v>
      </c>
      <c r="E3835" s="1" t="s">
        <v>9</v>
      </c>
      <c r="F3835" s="2">
        <f>UBER[[#This Row],[Request Date]]+UBER[[#This Row],[Request Time]]</f>
        <v>42564.9</v>
      </c>
      <c r="G3835" s="3">
        <v>42564</v>
      </c>
      <c r="H3835" s="4">
        <v>0.9</v>
      </c>
      <c r="I3835" s="27">
        <f>HOUR(UBER[[#This Row],[Request Timestamp]])</f>
        <v>21</v>
      </c>
      <c r="J3835" s="4" t="str">
        <f t="shared" si="178"/>
        <v>Night</v>
      </c>
      <c r="K3835" s="4" t="str">
        <f>TEXT(UBER[[#This Row],[Request Date]],"dddd")</f>
        <v>Wednesday</v>
      </c>
      <c r="L3835" s="2" t="str">
        <f>IF(OR(UBER[Drop Date]="NA", UBER[Drop Time]="NA"), "NA",M3835+N3835)</f>
        <v>NA</v>
      </c>
      <c r="M3835" s="3" t="s">
        <v>6</v>
      </c>
      <c r="N3835" s="4"/>
      <c r="O3835" s="4" t="str">
        <f>IF(UBER[Drop Date]="NA","No","yes")</f>
        <v>No</v>
      </c>
      <c r="P3835" s="4" t="str">
        <f t="shared" si="179"/>
        <v/>
      </c>
      <c r="Q3835" s="27" t="str">
        <f>IF(UBER[[Trip duration ]]="","",HOUR(P3835)*60 + MINUTE(P3835))</f>
        <v/>
      </c>
      <c r="R3835" s="27"/>
    </row>
    <row r="3836" spans="1:18" x14ac:dyDescent="0.3">
      <c r="A3836" s="1">
        <v>3850</v>
      </c>
      <c r="B3836" s="1" t="s">
        <v>4</v>
      </c>
      <c r="C3836" s="1">
        <v>192</v>
      </c>
      <c r="D3836" s="1" t="str">
        <f t="shared" si="177"/>
        <v>Yes</v>
      </c>
      <c r="E3836" s="1" t="s">
        <v>5</v>
      </c>
      <c r="F3836" s="2">
        <f>UBER[[#This Row],[Request Date]]+UBER[[#This Row],[Request Time]]</f>
        <v>42564.893750000003</v>
      </c>
      <c r="G3836" s="3">
        <v>42564</v>
      </c>
      <c r="H3836" s="4">
        <v>0.89374999999999993</v>
      </c>
      <c r="I3836" s="27">
        <f>HOUR(UBER[[#This Row],[Request Timestamp]])</f>
        <v>21</v>
      </c>
      <c r="J3836" s="4" t="str">
        <f t="shared" si="178"/>
        <v>Night</v>
      </c>
      <c r="K3836" s="4" t="str">
        <f>TEXT(UBER[[#This Row],[Request Date]],"dddd")</f>
        <v>Wednesday</v>
      </c>
      <c r="L3836" s="2">
        <f>IF(OR(UBER[Drop Date]="NA", UBER[Drop Time]="NA"), "NA",M3836+N3836)</f>
        <v>42564.920138888891</v>
      </c>
      <c r="M3836" s="3">
        <v>42564</v>
      </c>
      <c r="N3836" s="4">
        <v>0.92013888888888884</v>
      </c>
      <c r="O3836" s="4" t="str">
        <f>IF(UBER[Drop Date]="NA","No","yes")</f>
        <v>yes</v>
      </c>
      <c r="P3836" s="4">
        <f t="shared" si="179"/>
        <v>2.6388888887595385E-2</v>
      </c>
      <c r="Q3836" s="27">
        <f>IF(UBER[[Trip duration ]]="","",HOUR(P3836)*60 + MINUTE(P3836))</f>
        <v>38</v>
      </c>
      <c r="R3836" s="27"/>
    </row>
    <row r="3837" spans="1:18" x14ac:dyDescent="0.3">
      <c r="A3837" s="1">
        <v>3851</v>
      </c>
      <c r="B3837" s="1" t="s">
        <v>4</v>
      </c>
      <c r="C3837" s="1" t="s">
        <v>6</v>
      </c>
      <c r="D3837" s="1" t="str">
        <f t="shared" si="177"/>
        <v>No</v>
      </c>
      <c r="E3837" s="1" t="s">
        <v>7</v>
      </c>
      <c r="F3837" s="2">
        <f>UBER[[#This Row],[Request Date]]+UBER[[#This Row],[Request Time]]</f>
        <v>42564.901388888888</v>
      </c>
      <c r="G3837" s="3">
        <v>42564</v>
      </c>
      <c r="H3837" s="4">
        <v>0.90138888888888891</v>
      </c>
      <c r="I3837" s="27">
        <f>HOUR(UBER[[#This Row],[Request Timestamp]])</f>
        <v>21</v>
      </c>
      <c r="J3837" s="4" t="str">
        <f t="shared" si="178"/>
        <v>Night</v>
      </c>
      <c r="K3837" s="4" t="str">
        <f>TEXT(UBER[[#This Row],[Request Date]],"dddd")</f>
        <v>Wednesday</v>
      </c>
      <c r="L3837" s="2" t="str">
        <f>IF(OR(UBER[Drop Date]="NA", UBER[Drop Time]="NA"), "NA",M3837+N3837)</f>
        <v>NA</v>
      </c>
      <c r="M3837" s="3" t="s">
        <v>6</v>
      </c>
      <c r="N3837" s="4"/>
      <c r="O3837" s="4" t="str">
        <f>IF(UBER[Drop Date]="NA","No","yes")</f>
        <v>No</v>
      </c>
      <c r="P3837" s="4" t="str">
        <f t="shared" si="179"/>
        <v/>
      </c>
      <c r="Q3837" s="27" t="str">
        <f>IF(UBER[[Trip duration ]]="","",HOUR(P3837)*60 + MINUTE(P3837))</f>
        <v/>
      </c>
      <c r="R3837" s="27"/>
    </row>
    <row r="3838" spans="1:18" x14ac:dyDescent="0.3">
      <c r="A3838" s="1">
        <v>3852</v>
      </c>
      <c r="B3838" s="1" t="s">
        <v>4</v>
      </c>
      <c r="C3838" s="1">
        <v>296</v>
      </c>
      <c r="D3838" s="1" t="str">
        <f t="shared" si="177"/>
        <v>Yes</v>
      </c>
      <c r="E3838" s="1" t="s">
        <v>5</v>
      </c>
      <c r="F3838" s="2">
        <f>UBER[[#This Row],[Request Date]]+UBER[[#This Row],[Request Time]]</f>
        <v>42564.901388888888</v>
      </c>
      <c r="G3838" s="3">
        <v>42564</v>
      </c>
      <c r="H3838" s="4">
        <v>0.90138888888888891</v>
      </c>
      <c r="I3838" s="27">
        <f>HOUR(UBER[[#This Row],[Request Timestamp]])</f>
        <v>21</v>
      </c>
      <c r="J3838" s="4" t="str">
        <f t="shared" si="178"/>
        <v>Night</v>
      </c>
      <c r="K3838" s="4" t="str">
        <f>TEXT(UBER[[#This Row],[Request Date]],"dddd")</f>
        <v>Wednesday</v>
      </c>
      <c r="L3838" s="2">
        <f>IF(OR(UBER[Drop Date]="NA", UBER[Drop Time]="NA"), "NA",M3838+N3838)</f>
        <v>42564.933333333334</v>
      </c>
      <c r="M3838" s="3">
        <v>42564</v>
      </c>
      <c r="N3838" s="4">
        <v>0.93333333333333324</v>
      </c>
      <c r="O3838" s="4" t="str">
        <f>IF(UBER[Drop Date]="NA","No","yes")</f>
        <v>yes</v>
      </c>
      <c r="P3838" s="4">
        <f t="shared" si="179"/>
        <v>3.1944444446708076E-2</v>
      </c>
      <c r="Q3838" s="27">
        <f>IF(UBER[[Trip duration ]]="","",HOUR(P3838)*60 + MINUTE(P3838))</f>
        <v>46</v>
      </c>
      <c r="R3838" s="27"/>
    </row>
    <row r="3839" spans="1:18" x14ac:dyDescent="0.3">
      <c r="A3839" s="1">
        <v>3853</v>
      </c>
      <c r="B3839" s="1" t="s">
        <v>4</v>
      </c>
      <c r="C3839" s="1" t="s">
        <v>6</v>
      </c>
      <c r="D3839" s="1" t="str">
        <f t="shared" si="177"/>
        <v>No</v>
      </c>
      <c r="E3839" s="1" t="s">
        <v>7</v>
      </c>
      <c r="F3839" s="2">
        <f>UBER[[#This Row],[Request Date]]+UBER[[#This Row],[Request Time]]</f>
        <v>42564.898611111108</v>
      </c>
      <c r="G3839" s="3">
        <v>42564</v>
      </c>
      <c r="H3839" s="4">
        <v>0.89861111111111114</v>
      </c>
      <c r="I3839" s="27">
        <f>HOUR(UBER[[#This Row],[Request Timestamp]])</f>
        <v>21</v>
      </c>
      <c r="J3839" s="4" t="str">
        <f t="shared" si="178"/>
        <v>Night</v>
      </c>
      <c r="K3839" s="4" t="str">
        <f>TEXT(UBER[[#This Row],[Request Date]],"dddd")</f>
        <v>Wednesday</v>
      </c>
      <c r="L3839" s="2" t="str">
        <f>IF(OR(UBER[Drop Date]="NA", UBER[Drop Time]="NA"), "NA",M3839+N3839)</f>
        <v>NA</v>
      </c>
      <c r="M3839" s="3" t="s">
        <v>6</v>
      </c>
      <c r="N3839" s="4"/>
      <c r="O3839" s="4" t="str">
        <f>IF(UBER[Drop Date]="NA","No","yes")</f>
        <v>No</v>
      </c>
      <c r="P3839" s="4" t="str">
        <f t="shared" si="179"/>
        <v/>
      </c>
      <c r="Q3839" s="27" t="str">
        <f>IF(UBER[[Trip duration ]]="","",HOUR(P3839)*60 + MINUTE(P3839))</f>
        <v/>
      </c>
      <c r="R3839" s="27"/>
    </row>
    <row r="3840" spans="1:18" x14ac:dyDescent="0.3">
      <c r="A3840" s="1">
        <v>3854</v>
      </c>
      <c r="B3840" s="1" t="s">
        <v>4</v>
      </c>
      <c r="C3840" s="1" t="s">
        <v>6</v>
      </c>
      <c r="D3840" s="1" t="str">
        <f t="shared" si="177"/>
        <v>No</v>
      </c>
      <c r="E3840" s="1" t="s">
        <v>7</v>
      </c>
      <c r="F3840" s="2">
        <f>UBER[[#This Row],[Request Date]]+UBER[[#This Row],[Request Time]]</f>
        <v>42564.900694444441</v>
      </c>
      <c r="G3840" s="3">
        <v>42564</v>
      </c>
      <c r="H3840" s="4">
        <v>0.90069444444444446</v>
      </c>
      <c r="I3840" s="27">
        <f>HOUR(UBER[[#This Row],[Request Timestamp]])</f>
        <v>21</v>
      </c>
      <c r="J3840" s="4" t="str">
        <f t="shared" si="178"/>
        <v>Night</v>
      </c>
      <c r="K3840" s="4" t="str">
        <f>TEXT(UBER[[#This Row],[Request Date]],"dddd")</f>
        <v>Wednesday</v>
      </c>
      <c r="L3840" s="2" t="str">
        <f>IF(OR(UBER[Drop Date]="NA", UBER[Drop Time]="NA"), "NA",M3840+N3840)</f>
        <v>NA</v>
      </c>
      <c r="M3840" s="3" t="s">
        <v>6</v>
      </c>
      <c r="N3840" s="4"/>
      <c r="O3840" s="4" t="str">
        <f>IF(UBER[Drop Date]="NA","No","yes")</f>
        <v>No</v>
      </c>
      <c r="P3840" s="4" t="str">
        <f t="shared" si="179"/>
        <v/>
      </c>
      <c r="Q3840" s="27" t="str">
        <f>IF(UBER[[Trip duration ]]="","",HOUR(P3840)*60 + MINUTE(P3840))</f>
        <v/>
      </c>
      <c r="R3840" s="27"/>
    </row>
    <row r="3841" spans="1:18" x14ac:dyDescent="0.3">
      <c r="A3841" s="1">
        <v>3855</v>
      </c>
      <c r="B3841" s="1" t="s">
        <v>4</v>
      </c>
      <c r="C3841" s="1" t="s">
        <v>6</v>
      </c>
      <c r="D3841" s="1" t="str">
        <f t="shared" si="177"/>
        <v>No</v>
      </c>
      <c r="E3841" s="1" t="s">
        <v>7</v>
      </c>
      <c r="F3841" s="2">
        <f>UBER[[#This Row],[Request Date]]+UBER[[#This Row],[Request Time]]</f>
        <v>42564.9</v>
      </c>
      <c r="G3841" s="3">
        <v>42564</v>
      </c>
      <c r="H3841" s="4">
        <v>0.9</v>
      </c>
      <c r="I3841" s="27">
        <f>HOUR(UBER[[#This Row],[Request Timestamp]])</f>
        <v>21</v>
      </c>
      <c r="J3841" s="4" t="str">
        <f t="shared" si="178"/>
        <v>Night</v>
      </c>
      <c r="K3841" s="4" t="str">
        <f>TEXT(UBER[[#This Row],[Request Date]],"dddd")</f>
        <v>Wednesday</v>
      </c>
      <c r="L3841" s="2" t="str">
        <f>IF(OR(UBER[Drop Date]="NA", UBER[Drop Time]="NA"), "NA",M3841+N3841)</f>
        <v>NA</v>
      </c>
      <c r="M3841" s="3" t="s">
        <v>6</v>
      </c>
      <c r="N3841" s="4"/>
      <c r="O3841" s="4" t="str">
        <f>IF(UBER[Drop Date]="NA","No","yes")</f>
        <v>No</v>
      </c>
      <c r="P3841" s="4" t="str">
        <f t="shared" si="179"/>
        <v/>
      </c>
      <c r="Q3841" s="27" t="str">
        <f>IF(UBER[[Trip duration ]]="","",HOUR(P3841)*60 + MINUTE(P3841))</f>
        <v/>
      </c>
      <c r="R3841" s="27"/>
    </row>
    <row r="3842" spans="1:18" x14ac:dyDescent="0.3">
      <c r="A3842" s="1">
        <v>3856</v>
      </c>
      <c r="B3842" s="1" t="s">
        <v>4</v>
      </c>
      <c r="C3842" s="1">
        <v>36</v>
      </c>
      <c r="D3842" s="1" t="str">
        <f t="shared" ref="D3842:D3905" si="180">IF(C:C="NA","No","Yes")</f>
        <v>Yes</v>
      </c>
      <c r="E3842" s="1" t="s">
        <v>5</v>
      </c>
      <c r="F3842" s="2">
        <f>UBER[[#This Row],[Request Date]]+UBER[[#This Row],[Request Time]]</f>
        <v>42564.898611111108</v>
      </c>
      <c r="G3842" s="3">
        <v>42564</v>
      </c>
      <c r="H3842" s="4">
        <v>0.89861111111111114</v>
      </c>
      <c r="I3842" s="27">
        <f>HOUR(UBER[[#This Row],[Request Timestamp]])</f>
        <v>21</v>
      </c>
      <c r="J3842" s="4" t="str">
        <f t="shared" ref="J3842:J3905" si="181">IF(HOUR(H3842)&lt;4,"Late Night",
 IF(HOUR(H3842)&lt;8,"Early Morning",
 IF(HOUR(H3842)&lt;12,"Morning",
 IF(HOUR(H3842)&lt;17,"Afternoon",
 IF(HOUR(H3842)&lt;21,"Evening","Night")))))</f>
        <v>Night</v>
      </c>
      <c r="K3842" s="4" t="str">
        <f>TEXT(UBER[[#This Row],[Request Date]],"dddd")</f>
        <v>Wednesday</v>
      </c>
      <c r="L3842" s="2">
        <f>IF(OR(UBER[Drop Date]="NA", UBER[Drop Time]="NA"), "NA",M3842+N3842)</f>
        <v>42564.93472222222</v>
      </c>
      <c r="M3842" s="3">
        <v>42564</v>
      </c>
      <c r="N3842" s="4">
        <v>0.93472222222222223</v>
      </c>
      <c r="O3842" s="4" t="str">
        <f>IF(UBER[Drop Date]="NA","No","yes")</f>
        <v>yes</v>
      </c>
      <c r="P3842" s="4">
        <f t="shared" ref="P3842:P3905" si="182">IF(OR(L3842="NA",F3842="NA"), "", L3842 - F3842)</f>
        <v>3.6111111112404615E-2</v>
      </c>
      <c r="Q3842" s="27">
        <f>IF(UBER[[Trip duration ]]="","",HOUR(P3842)*60 + MINUTE(P3842))</f>
        <v>52</v>
      </c>
      <c r="R3842" s="27"/>
    </row>
    <row r="3843" spans="1:18" x14ac:dyDescent="0.3">
      <c r="A3843" s="1">
        <v>3857</v>
      </c>
      <c r="B3843" s="1" t="s">
        <v>8</v>
      </c>
      <c r="C3843" s="1">
        <v>170</v>
      </c>
      <c r="D3843" s="1" t="str">
        <f t="shared" si="180"/>
        <v>Yes</v>
      </c>
      <c r="E3843" s="1" t="s">
        <v>5</v>
      </c>
      <c r="F3843" s="2">
        <f>UBER[[#This Row],[Request Date]]+UBER[[#This Row],[Request Time]]</f>
        <v>42564.898611111108</v>
      </c>
      <c r="G3843" s="3">
        <v>42564</v>
      </c>
      <c r="H3843" s="4">
        <v>0.89861111111111114</v>
      </c>
      <c r="I3843" s="27">
        <f>HOUR(UBER[[#This Row],[Request Timestamp]])</f>
        <v>21</v>
      </c>
      <c r="J3843" s="4" t="str">
        <f t="shared" si="181"/>
        <v>Night</v>
      </c>
      <c r="K3843" s="4" t="str">
        <f>TEXT(UBER[[#This Row],[Request Date]],"dddd")</f>
        <v>Wednesday</v>
      </c>
      <c r="L3843" s="2">
        <f>IF(OR(UBER[Drop Date]="NA", UBER[Drop Time]="NA"), "NA",M3843+N3843)</f>
        <v>42564.948611111111</v>
      </c>
      <c r="M3843" s="3">
        <v>42564</v>
      </c>
      <c r="N3843" s="4">
        <v>0.94861111111111107</v>
      </c>
      <c r="O3843" s="4" t="str">
        <f>IF(UBER[Drop Date]="NA","No","yes")</f>
        <v>yes</v>
      </c>
      <c r="P3843" s="4">
        <f t="shared" si="182"/>
        <v>5.0000000002910383E-2</v>
      </c>
      <c r="Q3843" s="27">
        <f>IF(UBER[[Trip duration ]]="","",HOUR(P3843)*60 + MINUTE(P3843))</f>
        <v>72</v>
      </c>
      <c r="R3843" s="27"/>
    </row>
    <row r="3844" spans="1:18" x14ac:dyDescent="0.3">
      <c r="A3844" s="1">
        <v>3858</v>
      </c>
      <c r="B3844" s="1" t="s">
        <v>4</v>
      </c>
      <c r="C3844" s="1" t="s">
        <v>6</v>
      </c>
      <c r="D3844" s="1" t="str">
        <f t="shared" si="180"/>
        <v>No</v>
      </c>
      <c r="E3844" s="1" t="s">
        <v>7</v>
      </c>
      <c r="F3844" s="2">
        <f>UBER[[#This Row],[Request Date]]+UBER[[#This Row],[Request Time]]</f>
        <v>42564.901388888888</v>
      </c>
      <c r="G3844" s="3">
        <v>42564</v>
      </c>
      <c r="H3844" s="4">
        <v>0.90138888888888891</v>
      </c>
      <c r="I3844" s="27">
        <f>HOUR(UBER[[#This Row],[Request Timestamp]])</f>
        <v>21</v>
      </c>
      <c r="J3844" s="4" t="str">
        <f t="shared" si="181"/>
        <v>Night</v>
      </c>
      <c r="K3844" s="4" t="str">
        <f>TEXT(UBER[[#This Row],[Request Date]],"dddd")</f>
        <v>Wednesday</v>
      </c>
      <c r="L3844" s="2" t="str">
        <f>IF(OR(UBER[Drop Date]="NA", UBER[Drop Time]="NA"), "NA",M3844+N3844)</f>
        <v>NA</v>
      </c>
      <c r="M3844" s="3" t="s">
        <v>6</v>
      </c>
      <c r="N3844" s="4"/>
      <c r="O3844" s="4" t="str">
        <f>IF(UBER[Drop Date]="NA","No","yes")</f>
        <v>No</v>
      </c>
      <c r="P3844" s="4" t="str">
        <f t="shared" si="182"/>
        <v/>
      </c>
      <c r="Q3844" s="27" t="str">
        <f>IF(UBER[[Trip duration ]]="","",HOUR(P3844)*60 + MINUTE(P3844))</f>
        <v/>
      </c>
      <c r="R3844" s="27"/>
    </row>
    <row r="3845" spans="1:18" x14ac:dyDescent="0.3">
      <c r="A3845" s="1">
        <v>3859</v>
      </c>
      <c r="B3845" s="1" t="s">
        <v>4</v>
      </c>
      <c r="C3845" s="1">
        <v>114</v>
      </c>
      <c r="D3845" s="1" t="str">
        <f t="shared" si="180"/>
        <v>Yes</v>
      </c>
      <c r="E3845" s="1" t="s">
        <v>5</v>
      </c>
      <c r="F3845" s="2">
        <f>UBER[[#This Row],[Request Date]]+UBER[[#This Row],[Request Time]]</f>
        <v>42564.901388888888</v>
      </c>
      <c r="G3845" s="3">
        <v>42564</v>
      </c>
      <c r="H3845" s="4">
        <v>0.90138888888888891</v>
      </c>
      <c r="I3845" s="27">
        <f>HOUR(UBER[[#This Row],[Request Timestamp]])</f>
        <v>21</v>
      </c>
      <c r="J3845" s="4" t="str">
        <f t="shared" si="181"/>
        <v>Night</v>
      </c>
      <c r="K3845" s="4" t="str">
        <f>TEXT(UBER[[#This Row],[Request Date]],"dddd")</f>
        <v>Wednesday</v>
      </c>
      <c r="L3845" s="2">
        <f>IF(OR(UBER[Drop Date]="NA", UBER[Drop Time]="NA"), "NA",M3845+N3845)</f>
        <v>42564.936111111114</v>
      </c>
      <c r="M3845" s="3">
        <v>42564</v>
      </c>
      <c r="N3845" s="4">
        <v>0.93611111111111101</v>
      </c>
      <c r="O3845" s="4" t="str">
        <f>IF(UBER[Drop Date]="NA","No","yes")</f>
        <v>yes</v>
      </c>
      <c r="P3845" s="4">
        <f t="shared" si="182"/>
        <v>3.4722222226264421E-2</v>
      </c>
      <c r="Q3845" s="27">
        <f>IF(UBER[[Trip duration ]]="","",HOUR(P3845)*60 + MINUTE(P3845))</f>
        <v>50</v>
      </c>
      <c r="R3845" s="27"/>
    </row>
    <row r="3846" spans="1:18" x14ac:dyDescent="0.3">
      <c r="A3846" s="1">
        <v>3860</v>
      </c>
      <c r="B3846" s="1" t="s">
        <v>4</v>
      </c>
      <c r="C3846" s="1" t="s">
        <v>6</v>
      </c>
      <c r="D3846" s="1" t="str">
        <f t="shared" si="180"/>
        <v>No</v>
      </c>
      <c r="E3846" s="1" t="s">
        <v>7</v>
      </c>
      <c r="F3846" s="2">
        <f>UBER[[#This Row],[Request Date]]+UBER[[#This Row],[Request Time]]</f>
        <v>42564.9</v>
      </c>
      <c r="G3846" s="3">
        <v>42564</v>
      </c>
      <c r="H3846" s="4">
        <v>0.9</v>
      </c>
      <c r="I3846" s="27">
        <f>HOUR(UBER[[#This Row],[Request Timestamp]])</f>
        <v>21</v>
      </c>
      <c r="J3846" s="4" t="str">
        <f t="shared" si="181"/>
        <v>Night</v>
      </c>
      <c r="K3846" s="4" t="str">
        <f>TEXT(UBER[[#This Row],[Request Date]],"dddd")</f>
        <v>Wednesday</v>
      </c>
      <c r="L3846" s="2" t="str">
        <f>IF(OR(UBER[Drop Date]="NA", UBER[Drop Time]="NA"), "NA",M3846+N3846)</f>
        <v>NA</v>
      </c>
      <c r="M3846" s="3" t="s">
        <v>6</v>
      </c>
      <c r="N3846" s="4"/>
      <c r="O3846" s="4" t="str">
        <f>IF(UBER[Drop Date]="NA","No","yes")</f>
        <v>No</v>
      </c>
      <c r="P3846" s="4" t="str">
        <f t="shared" si="182"/>
        <v/>
      </c>
      <c r="Q3846" s="27" t="str">
        <f>IF(UBER[[Trip duration ]]="","",HOUR(P3846)*60 + MINUTE(P3846))</f>
        <v/>
      </c>
      <c r="R3846" s="27"/>
    </row>
    <row r="3847" spans="1:18" x14ac:dyDescent="0.3">
      <c r="A3847" s="1">
        <v>3861</v>
      </c>
      <c r="B3847" s="1" t="s">
        <v>4</v>
      </c>
      <c r="C3847" s="1" t="s">
        <v>6</v>
      </c>
      <c r="D3847" s="1" t="str">
        <f t="shared" si="180"/>
        <v>No</v>
      </c>
      <c r="E3847" s="1" t="s">
        <v>7</v>
      </c>
      <c r="F3847" s="2">
        <f>UBER[[#This Row],[Request Date]]+UBER[[#This Row],[Request Time]]</f>
        <v>42564.907638888886</v>
      </c>
      <c r="G3847" s="3">
        <v>42564</v>
      </c>
      <c r="H3847" s="4">
        <v>0.90763888888888899</v>
      </c>
      <c r="I3847" s="27">
        <f>HOUR(UBER[[#This Row],[Request Timestamp]])</f>
        <v>21</v>
      </c>
      <c r="J3847" s="4" t="str">
        <f t="shared" si="181"/>
        <v>Night</v>
      </c>
      <c r="K3847" s="4" t="str">
        <f>TEXT(UBER[[#This Row],[Request Date]],"dddd")</f>
        <v>Wednesday</v>
      </c>
      <c r="L3847" s="2" t="str">
        <f>IF(OR(UBER[Drop Date]="NA", UBER[Drop Time]="NA"), "NA",M3847+N3847)</f>
        <v>NA</v>
      </c>
      <c r="M3847" s="3" t="s">
        <v>6</v>
      </c>
      <c r="N3847" s="4"/>
      <c r="O3847" s="4" t="str">
        <f>IF(UBER[Drop Date]="NA","No","yes")</f>
        <v>No</v>
      </c>
      <c r="P3847" s="4" t="str">
        <f t="shared" si="182"/>
        <v/>
      </c>
      <c r="Q3847" s="27" t="str">
        <f>IF(UBER[[Trip duration ]]="","",HOUR(P3847)*60 + MINUTE(P3847))</f>
        <v/>
      </c>
      <c r="R3847" s="27"/>
    </row>
    <row r="3848" spans="1:18" x14ac:dyDescent="0.3">
      <c r="A3848" s="1">
        <v>3862</v>
      </c>
      <c r="B3848" s="1" t="s">
        <v>8</v>
      </c>
      <c r="C3848" s="1" t="s">
        <v>6</v>
      </c>
      <c r="D3848" s="1" t="str">
        <f t="shared" si="180"/>
        <v>No</v>
      </c>
      <c r="E3848" s="1" t="s">
        <v>7</v>
      </c>
      <c r="F3848" s="2">
        <f>UBER[[#This Row],[Request Date]]+UBER[[#This Row],[Request Time]]</f>
        <v>42564.900694444441</v>
      </c>
      <c r="G3848" s="3">
        <v>42564</v>
      </c>
      <c r="H3848" s="4">
        <v>0.90069444444444446</v>
      </c>
      <c r="I3848" s="27">
        <f>HOUR(UBER[[#This Row],[Request Timestamp]])</f>
        <v>21</v>
      </c>
      <c r="J3848" s="4" t="str">
        <f t="shared" si="181"/>
        <v>Night</v>
      </c>
      <c r="K3848" s="4" t="str">
        <f>TEXT(UBER[[#This Row],[Request Date]],"dddd")</f>
        <v>Wednesday</v>
      </c>
      <c r="L3848" s="2" t="str">
        <f>IF(OR(UBER[Drop Date]="NA", UBER[Drop Time]="NA"), "NA",M3848+N3848)</f>
        <v>NA</v>
      </c>
      <c r="M3848" s="3" t="s">
        <v>6</v>
      </c>
      <c r="N3848" s="4"/>
      <c r="O3848" s="4" t="str">
        <f>IF(UBER[Drop Date]="NA","No","yes")</f>
        <v>No</v>
      </c>
      <c r="P3848" s="4" t="str">
        <f t="shared" si="182"/>
        <v/>
      </c>
      <c r="Q3848" s="27" t="str">
        <f>IF(UBER[[Trip duration ]]="","",HOUR(P3848)*60 + MINUTE(P3848))</f>
        <v/>
      </c>
      <c r="R3848" s="27"/>
    </row>
    <row r="3849" spans="1:18" x14ac:dyDescent="0.3">
      <c r="A3849" s="1">
        <v>3863</v>
      </c>
      <c r="B3849" s="1" t="s">
        <v>8</v>
      </c>
      <c r="C3849" s="1">
        <v>166</v>
      </c>
      <c r="D3849" s="1" t="str">
        <f t="shared" si="180"/>
        <v>Yes</v>
      </c>
      <c r="E3849" s="1" t="s">
        <v>5</v>
      </c>
      <c r="F3849" s="2">
        <f>UBER[[#This Row],[Request Date]]+UBER[[#This Row],[Request Time]]</f>
        <v>42564.905555555553</v>
      </c>
      <c r="G3849" s="3">
        <v>42564</v>
      </c>
      <c r="H3849" s="4">
        <v>0.90555555555555556</v>
      </c>
      <c r="I3849" s="27">
        <f>HOUR(UBER[[#This Row],[Request Timestamp]])</f>
        <v>21</v>
      </c>
      <c r="J3849" s="4" t="str">
        <f t="shared" si="181"/>
        <v>Night</v>
      </c>
      <c r="K3849" s="4" t="str">
        <f>TEXT(UBER[[#This Row],[Request Date]],"dddd")</f>
        <v>Wednesday</v>
      </c>
      <c r="L3849" s="2">
        <f>IF(OR(UBER[Drop Date]="NA", UBER[Drop Time]="NA"), "NA",M3849+N3849)</f>
        <v>42564.951388888891</v>
      </c>
      <c r="M3849" s="3">
        <v>42564</v>
      </c>
      <c r="N3849" s="4">
        <v>0.95138888888888884</v>
      </c>
      <c r="O3849" s="4" t="str">
        <f>IF(UBER[Drop Date]="NA","No","yes")</f>
        <v>yes</v>
      </c>
      <c r="P3849" s="4">
        <f t="shared" si="182"/>
        <v>4.5833333337213844E-2</v>
      </c>
      <c r="Q3849" s="27">
        <f>IF(UBER[[Trip duration ]]="","",HOUR(P3849)*60 + MINUTE(P3849))</f>
        <v>66</v>
      </c>
      <c r="R3849" s="27"/>
    </row>
    <row r="3850" spans="1:18" x14ac:dyDescent="0.3">
      <c r="A3850" s="1">
        <v>3864</v>
      </c>
      <c r="B3850" s="1" t="s">
        <v>4</v>
      </c>
      <c r="C3850" s="1" t="s">
        <v>6</v>
      </c>
      <c r="D3850" s="1" t="str">
        <f t="shared" si="180"/>
        <v>No</v>
      </c>
      <c r="E3850" s="1" t="s">
        <v>7</v>
      </c>
      <c r="F3850" s="2">
        <f>UBER[[#This Row],[Request Date]]+UBER[[#This Row],[Request Time]]</f>
        <v>42564.90625</v>
      </c>
      <c r="G3850" s="3">
        <v>42564</v>
      </c>
      <c r="H3850" s="4">
        <v>0.90625</v>
      </c>
      <c r="I3850" s="27">
        <f>HOUR(UBER[[#This Row],[Request Timestamp]])</f>
        <v>21</v>
      </c>
      <c r="J3850" s="4" t="str">
        <f t="shared" si="181"/>
        <v>Night</v>
      </c>
      <c r="K3850" s="4" t="str">
        <f>TEXT(UBER[[#This Row],[Request Date]],"dddd")</f>
        <v>Wednesday</v>
      </c>
      <c r="L3850" s="2" t="str">
        <f>IF(OR(UBER[Drop Date]="NA", UBER[Drop Time]="NA"), "NA",M3850+N3850)</f>
        <v>NA</v>
      </c>
      <c r="M3850" s="3" t="s">
        <v>6</v>
      </c>
      <c r="N3850" s="4"/>
      <c r="O3850" s="4" t="str">
        <f>IF(UBER[Drop Date]="NA","No","yes")</f>
        <v>No</v>
      </c>
      <c r="P3850" s="4" t="str">
        <f t="shared" si="182"/>
        <v/>
      </c>
      <c r="Q3850" s="27" t="str">
        <f>IF(UBER[[Trip duration ]]="","",HOUR(P3850)*60 + MINUTE(P3850))</f>
        <v/>
      </c>
      <c r="R3850" s="27"/>
    </row>
    <row r="3851" spans="1:18" x14ac:dyDescent="0.3">
      <c r="A3851" s="1">
        <v>3865</v>
      </c>
      <c r="B3851" s="1" t="s">
        <v>8</v>
      </c>
      <c r="C3851" s="1">
        <v>15</v>
      </c>
      <c r="D3851" s="1" t="str">
        <f t="shared" si="180"/>
        <v>Yes</v>
      </c>
      <c r="E3851" s="1" t="s">
        <v>5</v>
      </c>
      <c r="F3851" s="2">
        <f>UBER[[#This Row],[Request Date]]+UBER[[#This Row],[Request Time]]</f>
        <v>42564.911111111112</v>
      </c>
      <c r="G3851" s="3">
        <v>42564</v>
      </c>
      <c r="H3851" s="4">
        <v>0.91111111111111109</v>
      </c>
      <c r="I3851" s="27">
        <f>HOUR(UBER[[#This Row],[Request Timestamp]])</f>
        <v>21</v>
      </c>
      <c r="J3851" s="4" t="str">
        <f t="shared" si="181"/>
        <v>Night</v>
      </c>
      <c r="K3851" s="4" t="str">
        <f>TEXT(UBER[[#This Row],[Request Date]],"dddd")</f>
        <v>Wednesday</v>
      </c>
      <c r="L3851" s="2">
        <f>IF(OR(UBER[Drop Date]="NA", UBER[Drop Time]="NA"), "NA",M3851+N3851)</f>
        <v>42564.931250000001</v>
      </c>
      <c r="M3851" s="3">
        <v>42564</v>
      </c>
      <c r="N3851" s="4">
        <v>0.93125000000000002</v>
      </c>
      <c r="O3851" s="4" t="str">
        <f>IF(UBER[Drop Date]="NA","No","yes")</f>
        <v>yes</v>
      </c>
      <c r="P3851" s="4">
        <f t="shared" si="182"/>
        <v>2.0138888889050577E-2</v>
      </c>
      <c r="Q3851" s="27">
        <f>IF(UBER[[Trip duration ]]="","",HOUR(P3851)*60 + MINUTE(P3851))</f>
        <v>29</v>
      </c>
      <c r="R3851" s="27"/>
    </row>
    <row r="3852" spans="1:18" x14ac:dyDescent="0.3">
      <c r="A3852" s="1">
        <v>3866</v>
      </c>
      <c r="B3852" s="1" t="s">
        <v>4</v>
      </c>
      <c r="C3852" s="1">
        <v>63</v>
      </c>
      <c r="D3852" s="1" t="str">
        <f t="shared" si="180"/>
        <v>Yes</v>
      </c>
      <c r="E3852" s="1" t="s">
        <v>9</v>
      </c>
      <c r="F3852" s="2">
        <f>UBER[[#This Row],[Request Date]]+UBER[[#This Row],[Request Time]]</f>
        <v>42564.902777777781</v>
      </c>
      <c r="G3852" s="3">
        <v>42564</v>
      </c>
      <c r="H3852" s="4">
        <v>0.90277777777777779</v>
      </c>
      <c r="I3852" s="27">
        <f>HOUR(UBER[[#This Row],[Request Timestamp]])</f>
        <v>21</v>
      </c>
      <c r="J3852" s="4" t="str">
        <f t="shared" si="181"/>
        <v>Night</v>
      </c>
      <c r="K3852" s="4" t="str">
        <f>TEXT(UBER[[#This Row],[Request Date]],"dddd")</f>
        <v>Wednesday</v>
      </c>
      <c r="L3852" s="2" t="str">
        <f>IF(OR(UBER[Drop Date]="NA", UBER[Drop Time]="NA"), "NA",M3852+N3852)</f>
        <v>NA</v>
      </c>
      <c r="M3852" s="3" t="s">
        <v>6</v>
      </c>
      <c r="N3852" s="4"/>
      <c r="O3852" s="4" t="str">
        <f>IF(UBER[Drop Date]="NA","No","yes")</f>
        <v>No</v>
      </c>
      <c r="P3852" s="4" t="str">
        <f t="shared" si="182"/>
        <v/>
      </c>
      <c r="Q3852" s="27" t="str">
        <f>IF(UBER[[Trip duration ]]="","",HOUR(P3852)*60 + MINUTE(P3852))</f>
        <v/>
      </c>
      <c r="R3852" s="27"/>
    </row>
    <row r="3853" spans="1:18" x14ac:dyDescent="0.3">
      <c r="A3853" s="1">
        <v>3867</v>
      </c>
      <c r="B3853" s="1" t="s">
        <v>8</v>
      </c>
      <c r="C3853" s="1">
        <v>284</v>
      </c>
      <c r="D3853" s="1" t="str">
        <f t="shared" si="180"/>
        <v>Yes</v>
      </c>
      <c r="E3853" s="1" t="s">
        <v>5</v>
      </c>
      <c r="F3853" s="2">
        <f>UBER[[#This Row],[Request Date]]+UBER[[#This Row],[Request Time]]</f>
        <v>42564.90625</v>
      </c>
      <c r="G3853" s="3">
        <v>42564</v>
      </c>
      <c r="H3853" s="4">
        <v>0.90625</v>
      </c>
      <c r="I3853" s="27">
        <f>HOUR(UBER[[#This Row],[Request Timestamp]])</f>
        <v>21</v>
      </c>
      <c r="J3853" s="4" t="str">
        <f t="shared" si="181"/>
        <v>Night</v>
      </c>
      <c r="K3853" s="4" t="str">
        <f>TEXT(UBER[[#This Row],[Request Date]],"dddd")</f>
        <v>Wednesday</v>
      </c>
      <c r="L3853" s="2">
        <f>IF(OR(UBER[Drop Date]="NA", UBER[Drop Time]="NA"), "NA",M3853+N3853)</f>
        <v>42564.933333333334</v>
      </c>
      <c r="M3853" s="3">
        <v>42564</v>
      </c>
      <c r="N3853" s="4">
        <v>0.93333333333333324</v>
      </c>
      <c r="O3853" s="4" t="str">
        <f>IF(UBER[Drop Date]="NA","No","yes")</f>
        <v>yes</v>
      </c>
      <c r="P3853" s="4">
        <f t="shared" si="182"/>
        <v>2.7083333334303461E-2</v>
      </c>
      <c r="Q3853" s="27">
        <f>IF(UBER[[Trip duration ]]="","",HOUR(P3853)*60 + MINUTE(P3853))</f>
        <v>39</v>
      </c>
      <c r="R3853" s="27"/>
    </row>
    <row r="3854" spans="1:18" x14ac:dyDescent="0.3">
      <c r="A3854" s="1">
        <v>3868</v>
      </c>
      <c r="B3854" s="1" t="s">
        <v>4</v>
      </c>
      <c r="C3854" s="1" t="s">
        <v>6</v>
      </c>
      <c r="D3854" s="1" t="str">
        <f t="shared" si="180"/>
        <v>No</v>
      </c>
      <c r="E3854" s="1" t="s">
        <v>7</v>
      </c>
      <c r="F3854" s="2">
        <f>UBER[[#This Row],[Request Date]]+UBER[[#This Row],[Request Time]]</f>
        <v>42564.908333333333</v>
      </c>
      <c r="G3854" s="3">
        <v>42564</v>
      </c>
      <c r="H3854" s="4">
        <v>0.90833333333333333</v>
      </c>
      <c r="I3854" s="27">
        <f>HOUR(UBER[[#This Row],[Request Timestamp]])</f>
        <v>21</v>
      </c>
      <c r="J3854" s="4" t="str">
        <f t="shared" si="181"/>
        <v>Night</v>
      </c>
      <c r="K3854" s="4" t="str">
        <f>TEXT(UBER[[#This Row],[Request Date]],"dddd")</f>
        <v>Wednesday</v>
      </c>
      <c r="L3854" s="2" t="str">
        <f>IF(OR(UBER[Drop Date]="NA", UBER[Drop Time]="NA"), "NA",M3854+N3854)</f>
        <v>NA</v>
      </c>
      <c r="M3854" s="3" t="s">
        <v>6</v>
      </c>
      <c r="N3854" s="4"/>
      <c r="O3854" s="4" t="str">
        <f>IF(UBER[Drop Date]="NA","No","yes")</f>
        <v>No</v>
      </c>
      <c r="P3854" s="4" t="str">
        <f t="shared" si="182"/>
        <v/>
      </c>
      <c r="Q3854" s="27" t="str">
        <f>IF(UBER[[Trip duration ]]="","",HOUR(P3854)*60 + MINUTE(P3854))</f>
        <v/>
      </c>
      <c r="R3854" s="27"/>
    </row>
    <row r="3855" spans="1:18" x14ac:dyDescent="0.3">
      <c r="A3855" s="1">
        <v>3869</v>
      </c>
      <c r="B3855" s="1" t="s">
        <v>4</v>
      </c>
      <c r="C3855" s="1" t="s">
        <v>6</v>
      </c>
      <c r="D3855" s="1" t="str">
        <f t="shared" si="180"/>
        <v>No</v>
      </c>
      <c r="E3855" s="1" t="s">
        <v>7</v>
      </c>
      <c r="F3855" s="2">
        <f>UBER[[#This Row],[Request Date]]+UBER[[#This Row],[Request Time]]</f>
        <v>42564.904861111114</v>
      </c>
      <c r="G3855" s="3">
        <v>42564</v>
      </c>
      <c r="H3855" s="4">
        <v>0.90486111111111101</v>
      </c>
      <c r="I3855" s="27">
        <f>HOUR(UBER[[#This Row],[Request Timestamp]])</f>
        <v>21</v>
      </c>
      <c r="J3855" s="4" t="str">
        <f t="shared" si="181"/>
        <v>Night</v>
      </c>
      <c r="K3855" s="4" t="str">
        <f>TEXT(UBER[[#This Row],[Request Date]],"dddd")</f>
        <v>Wednesday</v>
      </c>
      <c r="L3855" s="2" t="str">
        <f>IF(OR(UBER[Drop Date]="NA", UBER[Drop Time]="NA"), "NA",M3855+N3855)</f>
        <v>NA</v>
      </c>
      <c r="M3855" s="3" t="s">
        <v>6</v>
      </c>
      <c r="N3855" s="4"/>
      <c r="O3855" s="4" t="str">
        <f>IF(UBER[Drop Date]="NA","No","yes")</f>
        <v>No</v>
      </c>
      <c r="P3855" s="4" t="str">
        <f t="shared" si="182"/>
        <v/>
      </c>
      <c r="Q3855" s="27" t="str">
        <f>IF(UBER[[Trip duration ]]="","",HOUR(P3855)*60 + MINUTE(P3855))</f>
        <v/>
      </c>
      <c r="R3855" s="27"/>
    </row>
    <row r="3856" spans="1:18" x14ac:dyDescent="0.3">
      <c r="A3856" s="1">
        <v>3870</v>
      </c>
      <c r="B3856" s="1" t="s">
        <v>4</v>
      </c>
      <c r="C3856" s="1" t="s">
        <v>6</v>
      </c>
      <c r="D3856" s="1" t="str">
        <f t="shared" si="180"/>
        <v>No</v>
      </c>
      <c r="E3856" s="1" t="s">
        <v>7</v>
      </c>
      <c r="F3856" s="2">
        <f>UBER[[#This Row],[Request Date]]+UBER[[#This Row],[Request Time]]</f>
        <v>42564.908333333333</v>
      </c>
      <c r="G3856" s="3">
        <v>42564</v>
      </c>
      <c r="H3856" s="4">
        <v>0.90833333333333333</v>
      </c>
      <c r="I3856" s="27">
        <f>HOUR(UBER[[#This Row],[Request Timestamp]])</f>
        <v>21</v>
      </c>
      <c r="J3856" s="4" t="str">
        <f t="shared" si="181"/>
        <v>Night</v>
      </c>
      <c r="K3856" s="4" t="str">
        <f>TEXT(UBER[[#This Row],[Request Date]],"dddd")</f>
        <v>Wednesday</v>
      </c>
      <c r="L3856" s="2" t="str">
        <f>IF(OR(UBER[Drop Date]="NA", UBER[Drop Time]="NA"), "NA",M3856+N3856)</f>
        <v>NA</v>
      </c>
      <c r="M3856" s="3" t="s">
        <v>6</v>
      </c>
      <c r="N3856" s="4"/>
      <c r="O3856" s="4" t="str">
        <f>IF(UBER[Drop Date]="NA","No","yes")</f>
        <v>No</v>
      </c>
      <c r="P3856" s="4" t="str">
        <f t="shared" si="182"/>
        <v/>
      </c>
      <c r="Q3856" s="27" t="str">
        <f>IF(UBER[[Trip duration ]]="","",HOUR(P3856)*60 + MINUTE(P3856))</f>
        <v/>
      </c>
      <c r="R3856" s="27"/>
    </row>
    <row r="3857" spans="1:18" x14ac:dyDescent="0.3">
      <c r="A3857" s="1">
        <v>3871</v>
      </c>
      <c r="B3857" s="1" t="s">
        <v>4</v>
      </c>
      <c r="C3857" s="1" t="s">
        <v>6</v>
      </c>
      <c r="D3857" s="1" t="str">
        <f t="shared" si="180"/>
        <v>No</v>
      </c>
      <c r="E3857" s="1" t="s">
        <v>7</v>
      </c>
      <c r="F3857" s="2">
        <f>UBER[[#This Row],[Request Date]]+UBER[[#This Row],[Request Time]]</f>
        <v>42564.90902777778</v>
      </c>
      <c r="G3857" s="3">
        <v>42564</v>
      </c>
      <c r="H3857" s="4">
        <v>0.90902777777777777</v>
      </c>
      <c r="I3857" s="27">
        <f>HOUR(UBER[[#This Row],[Request Timestamp]])</f>
        <v>21</v>
      </c>
      <c r="J3857" s="4" t="str">
        <f t="shared" si="181"/>
        <v>Night</v>
      </c>
      <c r="K3857" s="4" t="str">
        <f>TEXT(UBER[[#This Row],[Request Date]],"dddd")</f>
        <v>Wednesday</v>
      </c>
      <c r="L3857" s="2" t="str">
        <f>IF(OR(UBER[Drop Date]="NA", UBER[Drop Time]="NA"), "NA",M3857+N3857)</f>
        <v>NA</v>
      </c>
      <c r="M3857" s="3" t="s">
        <v>6</v>
      </c>
      <c r="N3857" s="4"/>
      <c r="O3857" s="4" t="str">
        <f>IF(UBER[Drop Date]="NA","No","yes")</f>
        <v>No</v>
      </c>
      <c r="P3857" s="4" t="str">
        <f t="shared" si="182"/>
        <v/>
      </c>
      <c r="Q3857" s="27" t="str">
        <f>IF(UBER[[Trip duration ]]="","",HOUR(P3857)*60 + MINUTE(P3857))</f>
        <v/>
      </c>
      <c r="R3857" s="27"/>
    </row>
    <row r="3858" spans="1:18" x14ac:dyDescent="0.3">
      <c r="A3858" s="1">
        <v>3872</v>
      </c>
      <c r="B3858" s="1" t="s">
        <v>8</v>
      </c>
      <c r="C3858" s="1">
        <v>251</v>
      </c>
      <c r="D3858" s="1" t="str">
        <f t="shared" si="180"/>
        <v>Yes</v>
      </c>
      <c r="E3858" s="1" t="s">
        <v>5</v>
      </c>
      <c r="F3858" s="2">
        <f>UBER[[#This Row],[Request Date]]+UBER[[#This Row],[Request Time]]</f>
        <v>42564.910416666666</v>
      </c>
      <c r="G3858" s="3">
        <v>42564</v>
      </c>
      <c r="H3858" s="4">
        <v>0.91041666666666676</v>
      </c>
      <c r="I3858" s="27">
        <f>HOUR(UBER[[#This Row],[Request Timestamp]])</f>
        <v>21</v>
      </c>
      <c r="J3858" s="4" t="str">
        <f t="shared" si="181"/>
        <v>Night</v>
      </c>
      <c r="K3858" s="4" t="str">
        <f>TEXT(UBER[[#This Row],[Request Date]],"dddd")</f>
        <v>Wednesday</v>
      </c>
      <c r="L3858" s="2">
        <f>IF(OR(UBER[Drop Date]="NA", UBER[Drop Time]="NA"), "NA",M3858+N3858)</f>
        <v>42564.95416666667</v>
      </c>
      <c r="M3858" s="3">
        <v>42564</v>
      </c>
      <c r="N3858" s="4">
        <v>0.95416666666666661</v>
      </c>
      <c r="O3858" s="4" t="str">
        <f>IF(UBER[Drop Date]="NA","No","yes")</f>
        <v>yes</v>
      </c>
      <c r="P3858" s="4">
        <f t="shared" si="182"/>
        <v>4.3750000004365575E-2</v>
      </c>
      <c r="Q3858" s="27">
        <f>IF(UBER[[Trip duration ]]="","",HOUR(P3858)*60 + MINUTE(P3858))</f>
        <v>63</v>
      </c>
      <c r="R3858" s="27"/>
    </row>
    <row r="3859" spans="1:18" x14ac:dyDescent="0.3">
      <c r="A3859" s="1">
        <v>3873</v>
      </c>
      <c r="B3859" s="1" t="s">
        <v>4</v>
      </c>
      <c r="C3859" s="1" t="s">
        <v>6</v>
      </c>
      <c r="D3859" s="1" t="str">
        <f t="shared" si="180"/>
        <v>No</v>
      </c>
      <c r="E3859" s="1" t="s">
        <v>7</v>
      </c>
      <c r="F3859" s="2">
        <f>UBER[[#This Row],[Request Date]]+UBER[[#This Row],[Request Time]]</f>
        <v>42564.907638888886</v>
      </c>
      <c r="G3859" s="3">
        <v>42564</v>
      </c>
      <c r="H3859" s="4">
        <v>0.90763888888888899</v>
      </c>
      <c r="I3859" s="27">
        <f>HOUR(UBER[[#This Row],[Request Timestamp]])</f>
        <v>21</v>
      </c>
      <c r="J3859" s="4" t="str">
        <f t="shared" si="181"/>
        <v>Night</v>
      </c>
      <c r="K3859" s="4" t="str">
        <f>TEXT(UBER[[#This Row],[Request Date]],"dddd")</f>
        <v>Wednesday</v>
      </c>
      <c r="L3859" s="2" t="str">
        <f>IF(OR(UBER[Drop Date]="NA", UBER[Drop Time]="NA"), "NA",M3859+N3859)</f>
        <v>NA</v>
      </c>
      <c r="M3859" s="3" t="s">
        <v>6</v>
      </c>
      <c r="N3859" s="4"/>
      <c r="O3859" s="4" t="str">
        <f>IF(UBER[Drop Date]="NA","No","yes")</f>
        <v>No</v>
      </c>
      <c r="P3859" s="4" t="str">
        <f t="shared" si="182"/>
        <v/>
      </c>
      <c r="Q3859" s="27" t="str">
        <f>IF(UBER[[Trip duration ]]="","",HOUR(P3859)*60 + MINUTE(P3859))</f>
        <v/>
      </c>
      <c r="R3859" s="27"/>
    </row>
    <row r="3860" spans="1:18" x14ac:dyDescent="0.3">
      <c r="A3860" s="1">
        <v>3874</v>
      </c>
      <c r="B3860" s="1" t="s">
        <v>4</v>
      </c>
      <c r="C3860" s="1" t="s">
        <v>6</v>
      </c>
      <c r="D3860" s="1" t="str">
        <f t="shared" si="180"/>
        <v>No</v>
      </c>
      <c r="E3860" s="1" t="s">
        <v>7</v>
      </c>
      <c r="F3860" s="2">
        <f>UBER[[#This Row],[Request Date]]+UBER[[#This Row],[Request Time]]</f>
        <v>42564.912499999999</v>
      </c>
      <c r="G3860" s="3">
        <v>42564</v>
      </c>
      <c r="H3860" s="4">
        <v>0.91249999999999998</v>
      </c>
      <c r="I3860" s="27">
        <f>HOUR(UBER[[#This Row],[Request Timestamp]])</f>
        <v>21</v>
      </c>
      <c r="J3860" s="4" t="str">
        <f t="shared" si="181"/>
        <v>Night</v>
      </c>
      <c r="K3860" s="4" t="str">
        <f>TEXT(UBER[[#This Row],[Request Date]],"dddd")</f>
        <v>Wednesday</v>
      </c>
      <c r="L3860" s="2" t="str">
        <f>IF(OR(UBER[Drop Date]="NA", UBER[Drop Time]="NA"), "NA",M3860+N3860)</f>
        <v>NA</v>
      </c>
      <c r="M3860" s="3" t="s">
        <v>6</v>
      </c>
      <c r="N3860" s="4"/>
      <c r="O3860" s="4" t="str">
        <f>IF(UBER[Drop Date]="NA","No","yes")</f>
        <v>No</v>
      </c>
      <c r="P3860" s="4" t="str">
        <f t="shared" si="182"/>
        <v/>
      </c>
      <c r="Q3860" s="27" t="str">
        <f>IF(UBER[[Trip duration ]]="","",HOUR(P3860)*60 + MINUTE(P3860))</f>
        <v/>
      </c>
      <c r="R3860" s="27"/>
    </row>
    <row r="3861" spans="1:18" x14ac:dyDescent="0.3">
      <c r="A3861" s="1">
        <v>3875</v>
      </c>
      <c r="B3861" s="1" t="s">
        <v>4</v>
      </c>
      <c r="C3861" s="1" t="s">
        <v>6</v>
      </c>
      <c r="D3861" s="1" t="str">
        <f t="shared" si="180"/>
        <v>No</v>
      </c>
      <c r="E3861" s="1" t="s">
        <v>7</v>
      </c>
      <c r="F3861" s="2">
        <f>UBER[[#This Row],[Request Date]]+UBER[[#This Row],[Request Time]]</f>
        <v>42564.915972222225</v>
      </c>
      <c r="G3861" s="3">
        <v>42564</v>
      </c>
      <c r="H3861" s="4">
        <v>0.9159722222222223</v>
      </c>
      <c r="I3861" s="27">
        <f>HOUR(UBER[[#This Row],[Request Timestamp]])</f>
        <v>21</v>
      </c>
      <c r="J3861" s="4" t="str">
        <f t="shared" si="181"/>
        <v>Night</v>
      </c>
      <c r="K3861" s="4" t="str">
        <f>TEXT(UBER[[#This Row],[Request Date]],"dddd")</f>
        <v>Wednesday</v>
      </c>
      <c r="L3861" s="2" t="str">
        <f>IF(OR(UBER[Drop Date]="NA", UBER[Drop Time]="NA"), "NA",M3861+N3861)</f>
        <v>NA</v>
      </c>
      <c r="M3861" s="3" t="s">
        <v>6</v>
      </c>
      <c r="N3861" s="4"/>
      <c r="O3861" s="4" t="str">
        <f>IF(UBER[Drop Date]="NA","No","yes")</f>
        <v>No</v>
      </c>
      <c r="P3861" s="4" t="str">
        <f t="shared" si="182"/>
        <v/>
      </c>
      <c r="Q3861" s="27" t="str">
        <f>IF(UBER[[Trip duration ]]="","",HOUR(P3861)*60 + MINUTE(P3861))</f>
        <v/>
      </c>
      <c r="R3861" s="27"/>
    </row>
    <row r="3862" spans="1:18" x14ac:dyDescent="0.3">
      <c r="A3862" s="1">
        <v>3876</v>
      </c>
      <c r="B3862" s="1" t="s">
        <v>4</v>
      </c>
      <c r="C3862" s="1" t="s">
        <v>6</v>
      </c>
      <c r="D3862" s="1" t="str">
        <f t="shared" si="180"/>
        <v>No</v>
      </c>
      <c r="E3862" s="1" t="s">
        <v>7</v>
      </c>
      <c r="F3862" s="2">
        <f>UBER[[#This Row],[Request Date]]+UBER[[#This Row],[Request Time]]</f>
        <v>42564.915277777778</v>
      </c>
      <c r="G3862" s="3">
        <v>42564</v>
      </c>
      <c r="H3862" s="4">
        <v>0.91527777777777775</v>
      </c>
      <c r="I3862" s="27">
        <f>HOUR(UBER[[#This Row],[Request Timestamp]])</f>
        <v>21</v>
      </c>
      <c r="J3862" s="4" t="str">
        <f t="shared" si="181"/>
        <v>Night</v>
      </c>
      <c r="K3862" s="4" t="str">
        <f>TEXT(UBER[[#This Row],[Request Date]],"dddd")</f>
        <v>Wednesday</v>
      </c>
      <c r="L3862" s="2" t="str">
        <f>IF(OR(UBER[Drop Date]="NA", UBER[Drop Time]="NA"), "NA",M3862+N3862)</f>
        <v>NA</v>
      </c>
      <c r="M3862" s="3" t="s">
        <v>6</v>
      </c>
      <c r="N3862" s="4"/>
      <c r="O3862" s="4" t="str">
        <f>IF(UBER[Drop Date]="NA","No","yes")</f>
        <v>No</v>
      </c>
      <c r="P3862" s="4" t="str">
        <f t="shared" si="182"/>
        <v/>
      </c>
      <c r="Q3862" s="27" t="str">
        <f>IF(UBER[[Trip duration ]]="","",HOUR(P3862)*60 + MINUTE(P3862))</f>
        <v/>
      </c>
      <c r="R3862" s="27"/>
    </row>
    <row r="3863" spans="1:18" x14ac:dyDescent="0.3">
      <c r="A3863" s="1">
        <v>3877</v>
      </c>
      <c r="B3863" s="1" t="s">
        <v>4</v>
      </c>
      <c r="C3863" s="1" t="s">
        <v>6</v>
      </c>
      <c r="D3863" s="1" t="str">
        <f t="shared" si="180"/>
        <v>No</v>
      </c>
      <c r="E3863" s="1" t="s">
        <v>7</v>
      </c>
      <c r="F3863" s="2">
        <f>UBER[[#This Row],[Request Date]]+UBER[[#This Row],[Request Time]]</f>
        <v>42564.911805555559</v>
      </c>
      <c r="G3863" s="3">
        <v>42564</v>
      </c>
      <c r="H3863" s="4">
        <v>0.91180555555555554</v>
      </c>
      <c r="I3863" s="27">
        <f>HOUR(UBER[[#This Row],[Request Timestamp]])</f>
        <v>21</v>
      </c>
      <c r="J3863" s="4" t="str">
        <f t="shared" si="181"/>
        <v>Night</v>
      </c>
      <c r="K3863" s="4" t="str">
        <f>TEXT(UBER[[#This Row],[Request Date]],"dddd")</f>
        <v>Wednesday</v>
      </c>
      <c r="L3863" s="2" t="str">
        <f>IF(OR(UBER[Drop Date]="NA", UBER[Drop Time]="NA"), "NA",M3863+N3863)</f>
        <v>NA</v>
      </c>
      <c r="M3863" s="3" t="s">
        <v>6</v>
      </c>
      <c r="N3863" s="4"/>
      <c r="O3863" s="4" t="str">
        <f>IF(UBER[Drop Date]="NA","No","yes")</f>
        <v>No</v>
      </c>
      <c r="P3863" s="4" t="str">
        <f t="shared" si="182"/>
        <v/>
      </c>
      <c r="Q3863" s="27" t="str">
        <f>IF(UBER[[Trip duration ]]="","",HOUR(P3863)*60 + MINUTE(P3863))</f>
        <v/>
      </c>
      <c r="R3863" s="27"/>
    </row>
    <row r="3864" spans="1:18" x14ac:dyDescent="0.3">
      <c r="A3864" s="1">
        <v>3878</v>
      </c>
      <c r="B3864" s="1" t="s">
        <v>4</v>
      </c>
      <c r="C3864" s="1" t="s">
        <v>6</v>
      </c>
      <c r="D3864" s="1" t="str">
        <f t="shared" si="180"/>
        <v>No</v>
      </c>
      <c r="E3864" s="1" t="s">
        <v>7</v>
      </c>
      <c r="F3864" s="2">
        <f>UBER[[#This Row],[Request Date]]+UBER[[#This Row],[Request Time]]</f>
        <v>42564.910416666666</v>
      </c>
      <c r="G3864" s="3">
        <v>42564</v>
      </c>
      <c r="H3864" s="4">
        <v>0.91041666666666676</v>
      </c>
      <c r="I3864" s="27">
        <f>HOUR(UBER[[#This Row],[Request Timestamp]])</f>
        <v>21</v>
      </c>
      <c r="J3864" s="4" t="str">
        <f t="shared" si="181"/>
        <v>Night</v>
      </c>
      <c r="K3864" s="4" t="str">
        <f>TEXT(UBER[[#This Row],[Request Date]],"dddd")</f>
        <v>Wednesday</v>
      </c>
      <c r="L3864" s="2" t="str">
        <f>IF(OR(UBER[Drop Date]="NA", UBER[Drop Time]="NA"), "NA",M3864+N3864)</f>
        <v>NA</v>
      </c>
      <c r="M3864" s="3" t="s">
        <v>6</v>
      </c>
      <c r="N3864" s="4"/>
      <c r="O3864" s="4" t="str">
        <f>IF(UBER[Drop Date]="NA","No","yes")</f>
        <v>No</v>
      </c>
      <c r="P3864" s="4" t="str">
        <f t="shared" si="182"/>
        <v/>
      </c>
      <c r="Q3864" s="27" t="str">
        <f>IF(UBER[[Trip duration ]]="","",HOUR(P3864)*60 + MINUTE(P3864))</f>
        <v/>
      </c>
      <c r="R3864" s="27"/>
    </row>
    <row r="3865" spans="1:18" x14ac:dyDescent="0.3">
      <c r="A3865" s="1">
        <v>3879</v>
      </c>
      <c r="B3865" s="1" t="s">
        <v>4</v>
      </c>
      <c r="C3865" s="1">
        <v>1</v>
      </c>
      <c r="D3865" s="1" t="str">
        <f t="shared" si="180"/>
        <v>Yes</v>
      </c>
      <c r="E3865" s="1" t="s">
        <v>5</v>
      </c>
      <c r="F3865" s="2">
        <f>UBER[[#This Row],[Request Date]]+UBER[[#This Row],[Request Time]]</f>
        <v>42564.914583333331</v>
      </c>
      <c r="G3865" s="3">
        <v>42564</v>
      </c>
      <c r="H3865" s="4">
        <v>0.9145833333333333</v>
      </c>
      <c r="I3865" s="27">
        <f>HOUR(UBER[[#This Row],[Request Timestamp]])</f>
        <v>21</v>
      </c>
      <c r="J3865" s="4" t="str">
        <f t="shared" si="181"/>
        <v>Night</v>
      </c>
      <c r="K3865" s="4" t="str">
        <f>TEXT(UBER[[#This Row],[Request Date]],"dddd")</f>
        <v>Wednesday</v>
      </c>
      <c r="L3865" s="2">
        <f>IF(OR(UBER[Drop Date]="NA", UBER[Drop Time]="NA"), "NA",M3865+N3865)</f>
        <v>42564.936111111114</v>
      </c>
      <c r="M3865" s="3">
        <v>42564</v>
      </c>
      <c r="N3865" s="4">
        <v>0.93611111111111101</v>
      </c>
      <c r="O3865" s="4" t="str">
        <f>IF(UBER[Drop Date]="NA","No","yes")</f>
        <v>yes</v>
      </c>
      <c r="P3865" s="4">
        <f t="shared" si="182"/>
        <v>2.1527777782466728E-2</v>
      </c>
      <c r="Q3865" s="27">
        <f>IF(UBER[[Trip duration ]]="","",HOUR(P3865)*60 + MINUTE(P3865))</f>
        <v>31</v>
      </c>
      <c r="R3865" s="27"/>
    </row>
    <row r="3866" spans="1:18" x14ac:dyDescent="0.3">
      <c r="A3866" s="1">
        <v>3880</v>
      </c>
      <c r="B3866" s="1" t="s">
        <v>4</v>
      </c>
      <c r="C3866" s="1">
        <v>178</v>
      </c>
      <c r="D3866" s="1" t="str">
        <f t="shared" si="180"/>
        <v>Yes</v>
      </c>
      <c r="E3866" s="1" t="s">
        <v>5</v>
      </c>
      <c r="F3866" s="2">
        <f>UBER[[#This Row],[Request Date]]+UBER[[#This Row],[Request Time]]</f>
        <v>42564.912499999999</v>
      </c>
      <c r="G3866" s="3">
        <v>42564</v>
      </c>
      <c r="H3866" s="4">
        <v>0.91249999999999998</v>
      </c>
      <c r="I3866" s="27">
        <f>HOUR(UBER[[#This Row],[Request Timestamp]])</f>
        <v>21</v>
      </c>
      <c r="J3866" s="4" t="str">
        <f t="shared" si="181"/>
        <v>Night</v>
      </c>
      <c r="K3866" s="4" t="str">
        <f>TEXT(UBER[[#This Row],[Request Date]],"dddd")</f>
        <v>Wednesday</v>
      </c>
      <c r="L3866" s="2">
        <f>IF(OR(UBER[Drop Date]="NA", UBER[Drop Time]="NA"), "NA",M3866+N3866)</f>
        <v>42564.940972222219</v>
      </c>
      <c r="M3866" s="3">
        <v>42564</v>
      </c>
      <c r="N3866" s="4">
        <v>0.94097222222222221</v>
      </c>
      <c r="O3866" s="4" t="str">
        <f>IF(UBER[Drop Date]="NA","No","yes")</f>
        <v>yes</v>
      </c>
      <c r="P3866" s="4">
        <f t="shared" si="182"/>
        <v>2.8472222220443655E-2</v>
      </c>
      <c r="Q3866" s="27">
        <f>IF(UBER[[Trip duration ]]="","",HOUR(P3866)*60 + MINUTE(P3866))</f>
        <v>41</v>
      </c>
      <c r="R3866" s="27"/>
    </row>
    <row r="3867" spans="1:18" x14ac:dyDescent="0.3">
      <c r="A3867" s="1">
        <v>3881</v>
      </c>
      <c r="B3867" s="1" t="s">
        <v>4</v>
      </c>
      <c r="C3867" s="1">
        <v>3</v>
      </c>
      <c r="D3867" s="1" t="str">
        <f t="shared" si="180"/>
        <v>Yes</v>
      </c>
      <c r="E3867" s="1" t="s">
        <v>5</v>
      </c>
      <c r="F3867" s="2">
        <f>UBER[[#This Row],[Request Date]]+UBER[[#This Row],[Request Time]]</f>
        <v>42564.912499999999</v>
      </c>
      <c r="G3867" s="3">
        <v>42564</v>
      </c>
      <c r="H3867" s="4">
        <v>0.91249999999999998</v>
      </c>
      <c r="I3867" s="27">
        <f>HOUR(UBER[[#This Row],[Request Timestamp]])</f>
        <v>21</v>
      </c>
      <c r="J3867" s="4" t="str">
        <f t="shared" si="181"/>
        <v>Night</v>
      </c>
      <c r="K3867" s="4" t="str">
        <f>TEXT(UBER[[#This Row],[Request Date]],"dddd")</f>
        <v>Wednesday</v>
      </c>
      <c r="L3867" s="2">
        <f>IF(OR(UBER[Drop Date]="NA", UBER[Drop Time]="NA"), "NA",M3867+N3867)</f>
        <v>42564.95208333333</v>
      </c>
      <c r="M3867" s="3">
        <v>42564</v>
      </c>
      <c r="N3867" s="4">
        <v>0.95208333333333339</v>
      </c>
      <c r="O3867" s="4" t="str">
        <f>IF(UBER[Drop Date]="NA","No","yes")</f>
        <v>yes</v>
      </c>
      <c r="P3867" s="4">
        <f t="shared" si="182"/>
        <v>3.9583333331393078E-2</v>
      </c>
      <c r="Q3867" s="27">
        <f>IF(UBER[[Trip duration ]]="","",HOUR(P3867)*60 + MINUTE(P3867))</f>
        <v>57</v>
      </c>
      <c r="R3867" s="27"/>
    </row>
    <row r="3868" spans="1:18" x14ac:dyDescent="0.3">
      <c r="A3868" s="1">
        <v>3882</v>
      </c>
      <c r="B3868" s="1" t="s">
        <v>8</v>
      </c>
      <c r="C3868" s="1">
        <v>6</v>
      </c>
      <c r="D3868" s="1" t="str">
        <f t="shared" si="180"/>
        <v>Yes</v>
      </c>
      <c r="E3868" s="1" t="s">
        <v>5</v>
      </c>
      <c r="F3868" s="2">
        <f>UBER[[#This Row],[Request Date]]+UBER[[#This Row],[Request Time]]</f>
        <v>42564.911805555559</v>
      </c>
      <c r="G3868" s="3">
        <v>42564</v>
      </c>
      <c r="H3868" s="4">
        <v>0.91180555555555554</v>
      </c>
      <c r="I3868" s="27">
        <f>HOUR(UBER[[#This Row],[Request Timestamp]])</f>
        <v>21</v>
      </c>
      <c r="J3868" s="4" t="str">
        <f t="shared" si="181"/>
        <v>Night</v>
      </c>
      <c r="K3868" s="4" t="str">
        <f>TEXT(UBER[[#This Row],[Request Date]],"dddd")</f>
        <v>Wednesday</v>
      </c>
      <c r="L3868" s="2">
        <f>IF(OR(UBER[Drop Date]="NA", UBER[Drop Time]="NA"), "NA",M3868+N3868)</f>
        <v>42564.947916666664</v>
      </c>
      <c r="M3868" s="3">
        <v>42564</v>
      </c>
      <c r="N3868" s="4">
        <v>0.94791666666666663</v>
      </c>
      <c r="O3868" s="4" t="str">
        <f>IF(UBER[Drop Date]="NA","No","yes")</f>
        <v>yes</v>
      </c>
      <c r="P3868" s="4">
        <f t="shared" si="182"/>
        <v>3.6111111105128657E-2</v>
      </c>
      <c r="Q3868" s="27">
        <f>IF(UBER[[Trip duration ]]="","",HOUR(P3868)*60 + MINUTE(P3868))</f>
        <v>52</v>
      </c>
      <c r="R3868" s="27"/>
    </row>
    <row r="3869" spans="1:18" x14ac:dyDescent="0.3">
      <c r="A3869" s="1">
        <v>3883</v>
      </c>
      <c r="B3869" s="1" t="s">
        <v>4</v>
      </c>
      <c r="C3869" s="1">
        <v>210</v>
      </c>
      <c r="D3869" s="1" t="str">
        <f t="shared" si="180"/>
        <v>Yes</v>
      </c>
      <c r="E3869" s="1" t="s">
        <v>9</v>
      </c>
      <c r="F3869" s="2">
        <f>UBER[[#This Row],[Request Date]]+UBER[[#This Row],[Request Time]]</f>
        <v>42564.913888888892</v>
      </c>
      <c r="G3869" s="3">
        <v>42564</v>
      </c>
      <c r="H3869" s="4">
        <v>0.91388888888888886</v>
      </c>
      <c r="I3869" s="27">
        <f>HOUR(UBER[[#This Row],[Request Timestamp]])</f>
        <v>21</v>
      </c>
      <c r="J3869" s="4" t="str">
        <f t="shared" si="181"/>
        <v>Night</v>
      </c>
      <c r="K3869" s="4" t="str">
        <f>TEXT(UBER[[#This Row],[Request Date]],"dddd")</f>
        <v>Wednesday</v>
      </c>
      <c r="L3869" s="2" t="str">
        <f>IF(OR(UBER[Drop Date]="NA", UBER[Drop Time]="NA"), "NA",M3869+N3869)</f>
        <v>NA</v>
      </c>
      <c r="M3869" s="3" t="s">
        <v>6</v>
      </c>
      <c r="N3869" s="4"/>
      <c r="O3869" s="4" t="str">
        <f>IF(UBER[Drop Date]="NA","No","yes")</f>
        <v>No</v>
      </c>
      <c r="P3869" s="4" t="str">
        <f t="shared" si="182"/>
        <v/>
      </c>
      <c r="Q3869" s="27" t="str">
        <f>IF(UBER[[Trip duration ]]="","",HOUR(P3869)*60 + MINUTE(P3869))</f>
        <v/>
      </c>
      <c r="R3869" s="27"/>
    </row>
    <row r="3870" spans="1:18" x14ac:dyDescent="0.3">
      <c r="A3870" s="1">
        <v>3884</v>
      </c>
      <c r="B3870" s="1" t="s">
        <v>4</v>
      </c>
      <c r="C3870" s="1" t="s">
        <v>6</v>
      </c>
      <c r="D3870" s="1" t="str">
        <f t="shared" si="180"/>
        <v>No</v>
      </c>
      <c r="E3870" s="1" t="s">
        <v>7</v>
      </c>
      <c r="F3870" s="2">
        <f>UBER[[#This Row],[Request Date]]+UBER[[#This Row],[Request Time]]</f>
        <v>42564.910416666666</v>
      </c>
      <c r="G3870" s="3">
        <v>42564</v>
      </c>
      <c r="H3870" s="4">
        <v>0.91041666666666676</v>
      </c>
      <c r="I3870" s="27">
        <f>HOUR(UBER[[#This Row],[Request Timestamp]])</f>
        <v>21</v>
      </c>
      <c r="J3870" s="4" t="str">
        <f t="shared" si="181"/>
        <v>Night</v>
      </c>
      <c r="K3870" s="4" t="str">
        <f>TEXT(UBER[[#This Row],[Request Date]],"dddd")</f>
        <v>Wednesday</v>
      </c>
      <c r="L3870" s="2" t="str">
        <f>IF(OR(UBER[Drop Date]="NA", UBER[Drop Time]="NA"), "NA",M3870+N3870)</f>
        <v>NA</v>
      </c>
      <c r="M3870" s="3" t="s">
        <v>6</v>
      </c>
      <c r="N3870" s="4"/>
      <c r="O3870" s="4" t="str">
        <f>IF(UBER[Drop Date]="NA","No","yes")</f>
        <v>No</v>
      </c>
      <c r="P3870" s="4" t="str">
        <f t="shared" si="182"/>
        <v/>
      </c>
      <c r="Q3870" s="27" t="str">
        <f>IF(UBER[[Trip duration ]]="","",HOUR(P3870)*60 + MINUTE(P3870))</f>
        <v/>
      </c>
      <c r="R3870" s="27"/>
    </row>
    <row r="3871" spans="1:18" x14ac:dyDescent="0.3">
      <c r="A3871" s="1">
        <v>3885</v>
      </c>
      <c r="B3871" s="1" t="s">
        <v>4</v>
      </c>
      <c r="C3871" s="1" t="s">
        <v>6</v>
      </c>
      <c r="D3871" s="1" t="str">
        <f t="shared" si="180"/>
        <v>No</v>
      </c>
      <c r="E3871" s="1" t="s">
        <v>7</v>
      </c>
      <c r="F3871" s="2">
        <f>UBER[[#This Row],[Request Date]]+UBER[[#This Row],[Request Time]]</f>
        <v>42564.911805555559</v>
      </c>
      <c r="G3871" s="3">
        <v>42564</v>
      </c>
      <c r="H3871" s="4">
        <v>0.91180555555555554</v>
      </c>
      <c r="I3871" s="27">
        <f>HOUR(UBER[[#This Row],[Request Timestamp]])</f>
        <v>21</v>
      </c>
      <c r="J3871" s="4" t="str">
        <f t="shared" si="181"/>
        <v>Night</v>
      </c>
      <c r="K3871" s="4" t="str">
        <f>TEXT(UBER[[#This Row],[Request Date]],"dddd")</f>
        <v>Wednesday</v>
      </c>
      <c r="L3871" s="2" t="str">
        <f>IF(OR(UBER[Drop Date]="NA", UBER[Drop Time]="NA"), "NA",M3871+N3871)</f>
        <v>NA</v>
      </c>
      <c r="M3871" s="3" t="s">
        <v>6</v>
      </c>
      <c r="N3871" s="4"/>
      <c r="O3871" s="4" t="str">
        <f>IF(UBER[Drop Date]="NA","No","yes")</f>
        <v>No</v>
      </c>
      <c r="P3871" s="4" t="str">
        <f t="shared" si="182"/>
        <v/>
      </c>
      <c r="Q3871" s="27" t="str">
        <f>IF(UBER[[Trip duration ]]="","",HOUR(P3871)*60 + MINUTE(P3871))</f>
        <v/>
      </c>
      <c r="R3871" s="27"/>
    </row>
    <row r="3872" spans="1:18" x14ac:dyDescent="0.3">
      <c r="A3872" s="1">
        <v>3886</v>
      </c>
      <c r="B3872" s="1" t="s">
        <v>4</v>
      </c>
      <c r="C3872" s="1" t="s">
        <v>6</v>
      </c>
      <c r="D3872" s="1" t="str">
        <f t="shared" si="180"/>
        <v>No</v>
      </c>
      <c r="E3872" s="1" t="s">
        <v>7</v>
      </c>
      <c r="F3872" s="2">
        <f>UBER[[#This Row],[Request Date]]+UBER[[#This Row],[Request Time]]</f>
        <v>42564.911805555559</v>
      </c>
      <c r="G3872" s="3">
        <v>42564</v>
      </c>
      <c r="H3872" s="4">
        <v>0.91180555555555554</v>
      </c>
      <c r="I3872" s="27">
        <f>HOUR(UBER[[#This Row],[Request Timestamp]])</f>
        <v>21</v>
      </c>
      <c r="J3872" s="4" t="str">
        <f t="shared" si="181"/>
        <v>Night</v>
      </c>
      <c r="K3872" s="4" t="str">
        <f>TEXT(UBER[[#This Row],[Request Date]],"dddd")</f>
        <v>Wednesday</v>
      </c>
      <c r="L3872" s="2" t="str">
        <f>IF(OR(UBER[Drop Date]="NA", UBER[Drop Time]="NA"), "NA",M3872+N3872)</f>
        <v>NA</v>
      </c>
      <c r="M3872" s="3" t="s">
        <v>6</v>
      </c>
      <c r="N3872" s="4"/>
      <c r="O3872" s="4" t="str">
        <f>IF(UBER[Drop Date]="NA","No","yes")</f>
        <v>No</v>
      </c>
      <c r="P3872" s="4" t="str">
        <f t="shared" si="182"/>
        <v/>
      </c>
      <c r="Q3872" s="27" t="str">
        <f>IF(UBER[[Trip duration ]]="","",HOUR(P3872)*60 + MINUTE(P3872))</f>
        <v/>
      </c>
      <c r="R3872" s="27"/>
    </row>
    <row r="3873" spans="1:18" x14ac:dyDescent="0.3">
      <c r="A3873" s="1">
        <v>3888</v>
      </c>
      <c r="B3873" s="1" t="s">
        <v>4</v>
      </c>
      <c r="C3873" s="1" t="s">
        <v>6</v>
      </c>
      <c r="D3873" s="1" t="str">
        <f t="shared" si="180"/>
        <v>No</v>
      </c>
      <c r="E3873" s="1" t="s">
        <v>7</v>
      </c>
      <c r="F3873" s="2">
        <f>UBER[[#This Row],[Request Date]]+UBER[[#This Row],[Request Time]]</f>
        <v>42564.914583333331</v>
      </c>
      <c r="G3873" s="3">
        <v>42564</v>
      </c>
      <c r="H3873" s="4">
        <v>0.9145833333333333</v>
      </c>
      <c r="I3873" s="27">
        <f>HOUR(UBER[[#This Row],[Request Timestamp]])</f>
        <v>21</v>
      </c>
      <c r="J3873" s="4" t="str">
        <f t="shared" si="181"/>
        <v>Night</v>
      </c>
      <c r="K3873" s="4" t="str">
        <f>TEXT(UBER[[#This Row],[Request Date]],"dddd")</f>
        <v>Wednesday</v>
      </c>
      <c r="L3873" s="2" t="str">
        <f>IF(OR(UBER[Drop Date]="NA", UBER[Drop Time]="NA"), "NA",M3873+N3873)</f>
        <v>NA</v>
      </c>
      <c r="M3873" s="3" t="s">
        <v>6</v>
      </c>
      <c r="N3873" s="4"/>
      <c r="O3873" s="4" t="str">
        <f>IF(UBER[Drop Date]="NA","No","yes")</f>
        <v>No</v>
      </c>
      <c r="P3873" s="4" t="str">
        <f t="shared" si="182"/>
        <v/>
      </c>
      <c r="Q3873" s="27" t="str">
        <f>IF(UBER[[Trip duration ]]="","",HOUR(P3873)*60 + MINUTE(P3873))</f>
        <v/>
      </c>
      <c r="R3873" s="27"/>
    </row>
    <row r="3874" spans="1:18" x14ac:dyDescent="0.3">
      <c r="A3874" s="1">
        <v>3889</v>
      </c>
      <c r="B3874" s="1" t="s">
        <v>4</v>
      </c>
      <c r="C3874" s="1">
        <v>148</v>
      </c>
      <c r="D3874" s="1" t="str">
        <f t="shared" si="180"/>
        <v>Yes</v>
      </c>
      <c r="E3874" s="1" t="s">
        <v>5</v>
      </c>
      <c r="F3874" s="2">
        <f>UBER[[#This Row],[Request Date]]+UBER[[#This Row],[Request Time]]</f>
        <v>42564.911805555559</v>
      </c>
      <c r="G3874" s="3">
        <v>42564</v>
      </c>
      <c r="H3874" s="4">
        <v>0.91180555555555554</v>
      </c>
      <c r="I3874" s="27">
        <f>HOUR(UBER[[#This Row],[Request Timestamp]])</f>
        <v>21</v>
      </c>
      <c r="J3874" s="4" t="str">
        <f t="shared" si="181"/>
        <v>Night</v>
      </c>
      <c r="K3874" s="4" t="str">
        <f>TEXT(UBER[[#This Row],[Request Date]],"dddd")</f>
        <v>Wednesday</v>
      </c>
      <c r="L3874" s="2">
        <f>IF(OR(UBER[Drop Date]="NA", UBER[Drop Time]="NA"), "NA",M3874+N3874)</f>
        <v>42564.938888888886</v>
      </c>
      <c r="M3874" s="3">
        <v>42564</v>
      </c>
      <c r="N3874" s="4">
        <v>0.93888888888888899</v>
      </c>
      <c r="O3874" s="4" t="str">
        <f>IF(UBER[Drop Date]="NA","No","yes")</f>
        <v>yes</v>
      </c>
      <c r="P3874" s="4">
        <f t="shared" si="182"/>
        <v>2.7083333327027503E-2</v>
      </c>
      <c r="Q3874" s="27">
        <f>IF(UBER[[Trip duration ]]="","",HOUR(P3874)*60 + MINUTE(P3874))</f>
        <v>39</v>
      </c>
      <c r="R3874" s="27"/>
    </row>
    <row r="3875" spans="1:18" x14ac:dyDescent="0.3">
      <c r="A3875" s="1">
        <v>3890</v>
      </c>
      <c r="B3875" s="1" t="s">
        <v>4</v>
      </c>
      <c r="C3875" s="1">
        <v>172</v>
      </c>
      <c r="D3875" s="1" t="str">
        <f t="shared" si="180"/>
        <v>Yes</v>
      </c>
      <c r="E3875" s="1" t="s">
        <v>9</v>
      </c>
      <c r="F3875" s="2">
        <f>UBER[[#This Row],[Request Date]]+UBER[[#This Row],[Request Time]]</f>
        <v>42564.917361111111</v>
      </c>
      <c r="G3875" s="3">
        <v>42564</v>
      </c>
      <c r="H3875" s="4">
        <v>0.91736111111111107</v>
      </c>
      <c r="I3875" s="27">
        <f>HOUR(UBER[[#This Row],[Request Timestamp]])</f>
        <v>22</v>
      </c>
      <c r="J3875" s="4" t="str">
        <f t="shared" si="181"/>
        <v>Night</v>
      </c>
      <c r="K3875" s="4" t="str">
        <f>TEXT(UBER[[#This Row],[Request Date]],"dddd")</f>
        <v>Wednesday</v>
      </c>
      <c r="L3875" s="2" t="str">
        <f>IF(OR(UBER[Drop Date]="NA", UBER[Drop Time]="NA"), "NA",M3875+N3875)</f>
        <v>NA</v>
      </c>
      <c r="M3875" s="3" t="s">
        <v>6</v>
      </c>
      <c r="N3875" s="4"/>
      <c r="O3875" s="4" t="str">
        <f>IF(UBER[Drop Date]="NA","No","yes")</f>
        <v>No</v>
      </c>
      <c r="P3875" s="4" t="str">
        <f t="shared" si="182"/>
        <v/>
      </c>
      <c r="Q3875" s="27" t="str">
        <f>IF(UBER[[Trip duration ]]="","",HOUR(P3875)*60 + MINUTE(P3875))</f>
        <v/>
      </c>
      <c r="R3875" s="27"/>
    </row>
    <row r="3876" spans="1:18" x14ac:dyDescent="0.3">
      <c r="A3876" s="1">
        <v>3891</v>
      </c>
      <c r="B3876" s="1" t="s">
        <v>4</v>
      </c>
      <c r="C3876" s="1" t="s">
        <v>6</v>
      </c>
      <c r="D3876" s="1" t="str">
        <f t="shared" si="180"/>
        <v>No</v>
      </c>
      <c r="E3876" s="1" t="s">
        <v>7</v>
      </c>
      <c r="F3876" s="2">
        <f>UBER[[#This Row],[Request Date]]+UBER[[#This Row],[Request Time]]</f>
        <v>42564.914583333331</v>
      </c>
      <c r="G3876" s="3">
        <v>42564</v>
      </c>
      <c r="H3876" s="4">
        <v>0.9145833333333333</v>
      </c>
      <c r="I3876" s="27">
        <f>HOUR(UBER[[#This Row],[Request Timestamp]])</f>
        <v>21</v>
      </c>
      <c r="J3876" s="4" t="str">
        <f t="shared" si="181"/>
        <v>Night</v>
      </c>
      <c r="K3876" s="4" t="str">
        <f>TEXT(UBER[[#This Row],[Request Date]],"dddd")</f>
        <v>Wednesday</v>
      </c>
      <c r="L3876" s="2" t="str">
        <f>IF(OR(UBER[Drop Date]="NA", UBER[Drop Time]="NA"), "NA",M3876+N3876)</f>
        <v>NA</v>
      </c>
      <c r="M3876" s="3" t="s">
        <v>6</v>
      </c>
      <c r="N3876" s="4"/>
      <c r="O3876" s="4" t="str">
        <f>IF(UBER[Drop Date]="NA","No","yes")</f>
        <v>No</v>
      </c>
      <c r="P3876" s="4" t="str">
        <f t="shared" si="182"/>
        <v/>
      </c>
      <c r="Q3876" s="27" t="str">
        <f>IF(UBER[[Trip duration ]]="","",HOUR(P3876)*60 + MINUTE(P3876))</f>
        <v/>
      </c>
      <c r="R3876" s="27"/>
    </row>
    <row r="3877" spans="1:18" x14ac:dyDescent="0.3">
      <c r="A3877" s="1">
        <v>3892</v>
      </c>
      <c r="B3877" s="1" t="s">
        <v>4</v>
      </c>
      <c r="C3877" s="1" t="s">
        <v>6</v>
      </c>
      <c r="D3877" s="1" t="str">
        <f t="shared" si="180"/>
        <v>No</v>
      </c>
      <c r="E3877" s="1" t="s">
        <v>7</v>
      </c>
      <c r="F3877" s="2">
        <f>UBER[[#This Row],[Request Date]]+UBER[[#This Row],[Request Time]]</f>
        <v>42564.920138888891</v>
      </c>
      <c r="G3877" s="3">
        <v>42564</v>
      </c>
      <c r="H3877" s="4">
        <v>0.92013888888888884</v>
      </c>
      <c r="I3877" s="27">
        <f>HOUR(UBER[[#This Row],[Request Timestamp]])</f>
        <v>22</v>
      </c>
      <c r="J3877" s="4" t="str">
        <f t="shared" si="181"/>
        <v>Night</v>
      </c>
      <c r="K3877" s="4" t="str">
        <f>TEXT(UBER[[#This Row],[Request Date]],"dddd")</f>
        <v>Wednesday</v>
      </c>
      <c r="L3877" s="2" t="str">
        <f>IF(OR(UBER[Drop Date]="NA", UBER[Drop Time]="NA"), "NA",M3877+N3877)</f>
        <v>NA</v>
      </c>
      <c r="M3877" s="3" t="s">
        <v>6</v>
      </c>
      <c r="N3877" s="4"/>
      <c r="O3877" s="4" t="str">
        <f>IF(UBER[Drop Date]="NA","No","yes")</f>
        <v>No</v>
      </c>
      <c r="P3877" s="4" t="str">
        <f t="shared" si="182"/>
        <v/>
      </c>
      <c r="Q3877" s="27" t="str">
        <f>IF(UBER[[Trip duration ]]="","",HOUR(P3877)*60 + MINUTE(P3877))</f>
        <v/>
      </c>
      <c r="R3877" s="27"/>
    </row>
    <row r="3878" spans="1:18" x14ac:dyDescent="0.3">
      <c r="A3878" s="1">
        <v>3893</v>
      </c>
      <c r="B3878" s="1" t="s">
        <v>4</v>
      </c>
      <c r="C3878" s="1" t="s">
        <v>6</v>
      </c>
      <c r="D3878" s="1" t="str">
        <f t="shared" si="180"/>
        <v>No</v>
      </c>
      <c r="E3878" s="1" t="s">
        <v>7</v>
      </c>
      <c r="F3878" s="2">
        <f>UBER[[#This Row],[Request Date]]+UBER[[#This Row],[Request Time]]</f>
        <v>42564.913888888892</v>
      </c>
      <c r="G3878" s="3">
        <v>42564</v>
      </c>
      <c r="H3878" s="4">
        <v>0.91388888888888886</v>
      </c>
      <c r="I3878" s="27">
        <f>HOUR(UBER[[#This Row],[Request Timestamp]])</f>
        <v>21</v>
      </c>
      <c r="J3878" s="4" t="str">
        <f t="shared" si="181"/>
        <v>Night</v>
      </c>
      <c r="K3878" s="4" t="str">
        <f>TEXT(UBER[[#This Row],[Request Date]],"dddd")</f>
        <v>Wednesday</v>
      </c>
      <c r="L3878" s="2" t="str">
        <f>IF(OR(UBER[Drop Date]="NA", UBER[Drop Time]="NA"), "NA",M3878+N3878)</f>
        <v>NA</v>
      </c>
      <c r="M3878" s="3" t="s">
        <v>6</v>
      </c>
      <c r="N3878" s="4"/>
      <c r="O3878" s="4" t="str">
        <f>IF(UBER[Drop Date]="NA","No","yes")</f>
        <v>No</v>
      </c>
      <c r="P3878" s="4" t="str">
        <f t="shared" si="182"/>
        <v/>
      </c>
      <c r="Q3878" s="27" t="str">
        <f>IF(UBER[[Trip duration ]]="","",HOUR(P3878)*60 + MINUTE(P3878))</f>
        <v/>
      </c>
      <c r="R3878" s="27"/>
    </row>
    <row r="3879" spans="1:18" x14ac:dyDescent="0.3">
      <c r="A3879" s="1">
        <v>3894</v>
      </c>
      <c r="B3879" s="1" t="s">
        <v>4</v>
      </c>
      <c r="C3879" s="1" t="s">
        <v>6</v>
      </c>
      <c r="D3879" s="1" t="str">
        <f t="shared" si="180"/>
        <v>No</v>
      </c>
      <c r="E3879" s="1" t="s">
        <v>7</v>
      </c>
      <c r="F3879" s="2">
        <f>UBER[[#This Row],[Request Date]]+UBER[[#This Row],[Request Time]]</f>
        <v>42564.911111111112</v>
      </c>
      <c r="G3879" s="3">
        <v>42564</v>
      </c>
      <c r="H3879" s="4">
        <v>0.91111111111111109</v>
      </c>
      <c r="I3879" s="27">
        <f>HOUR(UBER[[#This Row],[Request Timestamp]])</f>
        <v>21</v>
      </c>
      <c r="J3879" s="4" t="str">
        <f t="shared" si="181"/>
        <v>Night</v>
      </c>
      <c r="K3879" s="4" t="str">
        <f>TEXT(UBER[[#This Row],[Request Date]],"dddd")</f>
        <v>Wednesday</v>
      </c>
      <c r="L3879" s="2" t="str">
        <f>IF(OR(UBER[Drop Date]="NA", UBER[Drop Time]="NA"), "NA",M3879+N3879)</f>
        <v>NA</v>
      </c>
      <c r="M3879" s="3" t="s">
        <v>6</v>
      </c>
      <c r="N3879" s="4"/>
      <c r="O3879" s="4" t="str">
        <f>IF(UBER[Drop Date]="NA","No","yes")</f>
        <v>No</v>
      </c>
      <c r="P3879" s="4" t="str">
        <f t="shared" si="182"/>
        <v/>
      </c>
      <c r="Q3879" s="27" t="str">
        <f>IF(UBER[[Trip duration ]]="","",HOUR(P3879)*60 + MINUTE(P3879))</f>
        <v/>
      </c>
      <c r="R3879" s="27"/>
    </row>
    <row r="3880" spans="1:18" x14ac:dyDescent="0.3">
      <c r="A3880" s="1">
        <v>3895</v>
      </c>
      <c r="B3880" s="1" t="s">
        <v>4</v>
      </c>
      <c r="C3880" s="1" t="s">
        <v>6</v>
      </c>
      <c r="D3880" s="1" t="str">
        <f t="shared" si="180"/>
        <v>No</v>
      </c>
      <c r="E3880" s="1" t="s">
        <v>7</v>
      </c>
      <c r="F3880" s="2">
        <f>UBER[[#This Row],[Request Date]]+UBER[[#This Row],[Request Time]]</f>
        <v>42564.917361111111</v>
      </c>
      <c r="G3880" s="3">
        <v>42564</v>
      </c>
      <c r="H3880" s="4">
        <v>0.91736111111111107</v>
      </c>
      <c r="I3880" s="27">
        <f>HOUR(UBER[[#This Row],[Request Timestamp]])</f>
        <v>22</v>
      </c>
      <c r="J3880" s="4" t="str">
        <f t="shared" si="181"/>
        <v>Night</v>
      </c>
      <c r="K3880" s="4" t="str">
        <f>TEXT(UBER[[#This Row],[Request Date]],"dddd")</f>
        <v>Wednesday</v>
      </c>
      <c r="L3880" s="2" t="str">
        <f>IF(OR(UBER[Drop Date]="NA", UBER[Drop Time]="NA"), "NA",M3880+N3880)</f>
        <v>NA</v>
      </c>
      <c r="M3880" s="3" t="s">
        <v>6</v>
      </c>
      <c r="N3880" s="4"/>
      <c r="O3880" s="4" t="str">
        <f>IF(UBER[Drop Date]="NA","No","yes")</f>
        <v>No</v>
      </c>
      <c r="P3880" s="4" t="str">
        <f t="shared" si="182"/>
        <v/>
      </c>
      <c r="Q3880" s="27" t="str">
        <f>IF(UBER[[Trip duration ]]="","",HOUR(P3880)*60 + MINUTE(P3880))</f>
        <v/>
      </c>
      <c r="R3880" s="27"/>
    </row>
    <row r="3881" spans="1:18" x14ac:dyDescent="0.3">
      <c r="A3881" s="1">
        <v>3896</v>
      </c>
      <c r="B3881" s="1" t="s">
        <v>8</v>
      </c>
      <c r="C3881" s="1">
        <v>116</v>
      </c>
      <c r="D3881" s="1" t="str">
        <f t="shared" si="180"/>
        <v>Yes</v>
      </c>
      <c r="E3881" s="1" t="s">
        <v>5</v>
      </c>
      <c r="F3881" s="2">
        <f>UBER[[#This Row],[Request Date]]+UBER[[#This Row],[Request Time]]</f>
        <v>42564.913194444445</v>
      </c>
      <c r="G3881" s="3">
        <v>42564</v>
      </c>
      <c r="H3881" s="4">
        <v>0.91319444444444453</v>
      </c>
      <c r="I3881" s="27">
        <f>HOUR(UBER[[#This Row],[Request Timestamp]])</f>
        <v>21</v>
      </c>
      <c r="J3881" s="4" t="str">
        <f t="shared" si="181"/>
        <v>Night</v>
      </c>
      <c r="K3881" s="4" t="str">
        <f>TEXT(UBER[[#This Row],[Request Date]],"dddd")</f>
        <v>Wednesday</v>
      </c>
      <c r="L3881" s="2">
        <f>IF(OR(UBER[Drop Date]="NA", UBER[Drop Time]="NA"), "NA",M3881+N3881)</f>
        <v>42564.95416666667</v>
      </c>
      <c r="M3881" s="3">
        <v>42564</v>
      </c>
      <c r="N3881" s="4">
        <v>0.95416666666666661</v>
      </c>
      <c r="O3881" s="4" t="str">
        <f>IF(UBER[Drop Date]="NA","No","yes")</f>
        <v>yes</v>
      </c>
      <c r="P3881" s="4">
        <f t="shared" si="182"/>
        <v>4.0972222224809229E-2</v>
      </c>
      <c r="Q3881" s="27">
        <f>IF(UBER[[Trip duration ]]="","",HOUR(P3881)*60 + MINUTE(P3881))</f>
        <v>59</v>
      </c>
      <c r="R3881" s="27"/>
    </row>
    <row r="3882" spans="1:18" x14ac:dyDescent="0.3">
      <c r="A3882" s="1">
        <v>3897</v>
      </c>
      <c r="B3882" s="1" t="s">
        <v>4</v>
      </c>
      <c r="C3882" s="1">
        <v>109</v>
      </c>
      <c r="D3882" s="1" t="str">
        <f t="shared" si="180"/>
        <v>Yes</v>
      </c>
      <c r="E3882" s="1" t="s">
        <v>5</v>
      </c>
      <c r="F3882" s="2">
        <f>UBER[[#This Row],[Request Date]]+UBER[[#This Row],[Request Time]]</f>
        <v>42564.916666666664</v>
      </c>
      <c r="G3882" s="3">
        <v>42564</v>
      </c>
      <c r="H3882" s="4">
        <v>0.91666666666666663</v>
      </c>
      <c r="I3882" s="27">
        <f>HOUR(UBER[[#This Row],[Request Timestamp]])</f>
        <v>22</v>
      </c>
      <c r="J3882" s="4" t="str">
        <f t="shared" si="181"/>
        <v>Night</v>
      </c>
      <c r="K3882" s="4" t="str">
        <f>TEXT(UBER[[#This Row],[Request Date]],"dddd")</f>
        <v>Wednesday</v>
      </c>
      <c r="L3882" s="2">
        <f>IF(OR(UBER[Drop Date]="NA", UBER[Drop Time]="NA"), "NA",M3882+N3882)</f>
        <v>42564.942361111112</v>
      </c>
      <c r="M3882" s="3">
        <v>42564</v>
      </c>
      <c r="N3882" s="4">
        <v>0.94236111111111109</v>
      </c>
      <c r="O3882" s="4" t="str">
        <f>IF(UBER[Drop Date]="NA","No","yes")</f>
        <v>yes</v>
      </c>
      <c r="P3882" s="4">
        <f t="shared" si="182"/>
        <v>2.5694444448163267E-2</v>
      </c>
      <c r="Q3882" s="27">
        <f>IF(UBER[[Trip duration ]]="","",HOUR(P3882)*60 + MINUTE(P3882))</f>
        <v>37</v>
      </c>
      <c r="R3882" s="27"/>
    </row>
    <row r="3883" spans="1:18" x14ac:dyDescent="0.3">
      <c r="A3883" s="1">
        <v>3898</v>
      </c>
      <c r="B3883" s="1" t="s">
        <v>4</v>
      </c>
      <c r="C3883" s="1" t="s">
        <v>6</v>
      </c>
      <c r="D3883" s="1" t="str">
        <f t="shared" si="180"/>
        <v>No</v>
      </c>
      <c r="E3883" s="1" t="s">
        <v>7</v>
      </c>
      <c r="F3883" s="2">
        <f>UBER[[#This Row],[Request Date]]+UBER[[#This Row],[Request Time]]</f>
        <v>42564.915972222225</v>
      </c>
      <c r="G3883" s="3">
        <v>42564</v>
      </c>
      <c r="H3883" s="4">
        <v>0.9159722222222223</v>
      </c>
      <c r="I3883" s="27">
        <f>HOUR(UBER[[#This Row],[Request Timestamp]])</f>
        <v>21</v>
      </c>
      <c r="J3883" s="4" t="str">
        <f t="shared" si="181"/>
        <v>Night</v>
      </c>
      <c r="K3883" s="4" t="str">
        <f>TEXT(UBER[[#This Row],[Request Date]],"dddd")</f>
        <v>Wednesday</v>
      </c>
      <c r="L3883" s="2" t="str">
        <f>IF(OR(UBER[Drop Date]="NA", UBER[Drop Time]="NA"), "NA",M3883+N3883)</f>
        <v>NA</v>
      </c>
      <c r="M3883" s="3" t="s">
        <v>6</v>
      </c>
      <c r="N3883" s="4"/>
      <c r="O3883" s="4" t="str">
        <f>IF(UBER[Drop Date]="NA","No","yes")</f>
        <v>No</v>
      </c>
      <c r="P3883" s="4" t="str">
        <f t="shared" si="182"/>
        <v/>
      </c>
      <c r="Q3883" s="27" t="str">
        <f>IF(UBER[[Trip duration ]]="","",HOUR(P3883)*60 + MINUTE(P3883))</f>
        <v/>
      </c>
      <c r="R3883" s="27"/>
    </row>
    <row r="3884" spans="1:18" x14ac:dyDescent="0.3">
      <c r="A3884" s="1">
        <v>3899</v>
      </c>
      <c r="B3884" s="1" t="s">
        <v>4</v>
      </c>
      <c r="C3884" s="1" t="s">
        <v>6</v>
      </c>
      <c r="D3884" s="1" t="str">
        <f t="shared" si="180"/>
        <v>No</v>
      </c>
      <c r="E3884" s="1" t="s">
        <v>7</v>
      </c>
      <c r="F3884" s="2">
        <f>UBER[[#This Row],[Request Date]]+UBER[[#This Row],[Request Time]]</f>
        <v>42564.920138888891</v>
      </c>
      <c r="G3884" s="3">
        <v>42564</v>
      </c>
      <c r="H3884" s="4">
        <v>0.92013888888888884</v>
      </c>
      <c r="I3884" s="27">
        <f>HOUR(UBER[[#This Row],[Request Timestamp]])</f>
        <v>22</v>
      </c>
      <c r="J3884" s="4" t="str">
        <f t="shared" si="181"/>
        <v>Night</v>
      </c>
      <c r="K3884" s="4" t="str">
        <f>TEXT(UBER[[#This Row],[Request Date]],"dddd")</f>
        <v>Wednesday</v>
      </c>
      <c r="L3884" s="2" t="str">
        <f>IF(OR(UBER[Drop Date]="NA", UBER[Drop Time]="NA"), "NA",M3884+N3884)</f>
        <v>NA</v>
      </c>
      <c r="M3884" s="3" t="s">
        <v>6</v>
      </c>
      <c r="N3884" s="4"/>
      <c r="O3884" s="4" t="str">
        <f>IF(UBER[Drop Date]="NA","No","yes")</f>
        <v>No</v>
      </c>
      <c r="P3884" s="4" t="str">
        <f t="shared" si="182"/>
        <v/>
      </c>
      <c r="Q3884" s="27" t="str">
        <f>IF(UBER[[Trip duration ]]="","",HOUR(P3884)*60 + MINUTE(P3884))</f>
        <v/>
      </c>
      <c r="R3884" s="27"/>
    </row>
    <row r="3885" spans="1:18" x14ac:dyDescent="0.3">
      <c r="A3885" s="1">
        <v>3900</v>
      </c>
      <c r="B3885" s="1" t="s">
        <v>4</v>
      </c>
      <c r="C3885" s="1" t="s">
        <v>6</v>
      </c>
      <c r="D3885" s="1" t="str">
        <f t="shared" si="180"/>
        <v>No</v>
      </c>
      <c r="E3885" s="1" t="s">
        <v>7</v>
      </c>
      <c r="F3885" s="2">
        <f>UBER[[#This Row],[Request Date]]+UBER[[#This Row],[Request Time]]</f>
        <v>42564.918749999997</v>
      </c>
      <c r="G3885" s="3">
        <v>42564</v>
      </c>
      <c r="H3885" s="4">
        <v>0.91875000000000007</v>
      </c>
      <c r="I3885" s="27">
        <f>HOUR(UBER[[#This Row],[Request Timestamp]])</f>
        <v>22</v>
      </c>
      <c r="J3885" s="4" t="str">
        <f t="shared" si="181"/>
        <v>Night</v>
      </c>
      <c r="K3885" s="4" t="str">
        <f>TEXT(UBER[[#This Row],[Request Date]],"dddd")</f>
        <v>Wednesday</v>
      </c>
      <c r="L3885" s="2" t="str">
        <f>IF(OR(UBER[Drop Date]="NA", UBER[Drop Time]="NA"), "NA",M3885+N3885)</f>
        <v>NA</v>
      </c>
      <c r="M3885" s="3" t="s">
        <v>6</v>
      </c>
      <c r="N3885" s="4"/>
      <c r="O3885" s="4" t="str">
        <f>IF(UBER[Drop Date]="NA","No","yes")</f>
        <v>No</v>
      </c>
      <c r="P3885" s="4" t="str">
        <f t="shared" si="182"/>
        <v/>
      </c>
      <c r="Q3885" s="27" t="str">
        <f>IF(UBER[[Trip duration ]]="","",HOUR(P3885)*60 + MINUTE(P3885))</f>
        <v/>
      </c>
      <c r="R3885" s="27"/>
    </row>
    <row r="3886" spans="1:18" x14ac:dyDescent="0.3">
      <c r="A3886" s="1">
        <v>3901</v>
      </c>
      <c r="B3886" s="1" t="s">
        <v>4</v>
      </c>
      <c r="C3886" s="1" t="s">
        <v>6</v>
      </c>
      <c r="D3886" s="1" t="str">
        <f t="shared" si="180"/>
        <v>No</v>
      </c>
      <c r="E3886" s="1" t="s">
        <v>7</v>
      </c>
      <c r="F3886" s="2">
        <f>UBER[[#This Row],[Request Date]]+UBER[[#This Row],[Request Time]]</f>
        <v>42564.92291666667</v>
      </c>
      <c r="G3886" s="3">
        <v>42564</v>
      </c>
      <c r="H3886" s="4">
        <v>0.92291666666666661</v>
      </c>
      <c r="I3886" s="27">
        <f>HOUR(UBER[[#This Row],[Request Timestamp]])</f>
        <v>22</v>
      </c>
      <c r="J3886" s="4" t="str">
        <f t="shared" si="181"/>
        <v>Night</v>
      </c>
      <c r="K3886" s="4" t="str">
        <f>TEXT(UBER[[#This Row],[Request Date]],"dddd")</f>
        <v>Wednesday</v>
      </c>
      <c r="L3886" s="2" t="str">
        <f>IF(OR(UBER[Drop Date]="NA", UBER[Drop Time]="NA"), "NA",M3886+N3886)</f>
        <v>NA</v>
      </c>
      <c r="M3886" s="3" t="s">
        <v>6</v>
      </c>
      <c r="N3886" s="4"/>
      <c r="O3886" s="4" t="str">
        <f>IF(UBER[Drop Date]="NA","No","yes")</f>
        <v>No</v>
      </c>
      <c r="P3886" s="4" t="str">
        <f t="shared" si="182"/>
        <v/>
      </c>
      <c r="Q3886" s="27" t="str">
        <f>IF(UBER[[Trip duration ]]="","",HOUR(P3886)*60 + MINUTE(P3886))</f>
        <v/>
      </c>
      <c r="R3886" s="27"/>
    </row>
    <row r="3887" spans="1:18" x14ac:dyDescent="0.3">
      <c r="A3887" s="1">
        <v>3902</v>
      </c>
      <c r="B3887" s="1" t="s">
        <v>4</v>
      </c>
      <c r="C3887" s="1" t="s">
        <v>6</v>
      </c>
      <c r="D3887" s="1" t="str">
        <f t="shared" si="180"/>
        <v>No</v>
      </c>
      <c r="E3887" s="1" t="s">
        <v>7</v>
      </c>
      <c r="F3887" s="2">
        <f>UBER[[#This Row],[Request Date]]+UBER[[#This Row],[Request Time]]</f>
        <v>42564.92291666667</v>
      </c>
      <c r="G3887" s="3">
        <v>42564</v>
      </c>
      <c r="H3887" s="4">
        <v>0.92291666666666661</v>
      </c>
      <c r="I3887" s="27">
        <f>HOUR(UBER[[#This Row],[Request Timestamp]])</f>
        <v>22</v>
      </c>
      <c r="J3887" s="4" t="str">
        <f t="shared" si="181"/>
        <v>Night</v>
      </c>
      <c r="K3887" s="4" t="str">
        <f>TEXT(UBER[[#This Row],[Request Date]],"dddd")</f>
        <v>Wednesday</v>
      </c>
      <c r="L3887" s="2" t="str">
        <f>IF(OR(UBER[Drop Date]="NA", UBER[Drop Time]="NA"), "NA",M3887+N3887)</f>
        <v>NA</v>
      </c>
      <c r="M3887" s="3" t="s">
        <v>6</v>
      </c>
      <c r="N3887" s="4"/>
      <c r="O3887" s="4" t="str">
        <f>IF(UBER[Drop Date]="NA","No","yes")</f>
        <v>No</v>
      </c>
      <c r="P3887" s="4" t="str">
        <f t="shared" si="182"/>
        <v/>
      </c>
      <c r="Q3887" s="27" t="str">
        <f>IF(UBER[[Trip duration ]]="","",HOUR(P3887)*60 + MINUTE(P3887))</f>
        <v/>
      </c>
      <c r="R3887" s="27"/>
    </row>
    <row r="3888" spans="1:18" x14ac:dyDescent="0.3">
      <c r="A3888" s="1">
        <v>3903</v>
      </c>
      <c r="B3888" s="1" t="s">
        <v>4</v>
      </c>
      <c r="C3888" s="1" t="s">
        <v>6</v>
      </c>
      <c r="D3888" s="1" t="str">
        <f t="shared" si="180"/>
        <v>No</v>
      </c>
      <c r="E3888" s="1" t="s">
        <v>7</v>
      </c>
      <c r="F3888" s="2">
        <f>UBER[[#This Row],[Request Date]]+UBER[[#This Row],[Request Time]]</f>
        <v>42564.924305555556</v>
      </c>
      <c r="G3888" s="3">
        <v>42564</v>
      </c>
      <c r="H3888" s="4">
        <v>0.9243055555555556</v>
      </c>
      <c r="I3888" s="27">
        <f>HOUR(UBER[[#This Row],[Request Timestamp]])</f>
        <v>22</v>
      </c>
      <c r="J3888" s="4" t="str">
        <f t="shared" si="181"/>
        <v>Night</v>
      </c>
      <c r="K3888" s="4" t="str">
        <f>TEXT(UBER[[#This Row],[Request Date]],"dddd")</f>
        <v>Wednesday</v>
      </c>
      <c r="L3888" s="2" t="str">
        <f>IF(OR(UBER[Drop Date]="NA", UBER[Drop Time]="NA"), "NA",M3888+N3888)</f>
        <v>NA</v>
      </c>
      <c r="M3888" s="3" t="s">
        <v>6</v>
      </c>
      <c r="N3888" s="4"/>
      <c r="O3888" s="4" t="str">
        <f>IF(UBER[Drop Date]="NA","No","yes")</f>
        <v>No</v>
      </c>
      <c r="P3888" s="4" t="str">
        <f t="shared" si="182"/>
        <v/>
      </c>
      <c r="Q3888" s="27" t="str">
        <f>IF(UBER[[Trip duration ]]="","",HOUR(P3888)*60 + MINUTE(P3888))</f>
        <v/>
      </c>
      <c r="R3888" s="27"/>
    </row>
    <row r="3889" spans="1:18" x14ac:dyDescent="0.3">
      <c r="A3889" s="1">
        <v>3904</v>
      </c>
      <c r="B3889" s="1" t="s">
        <v>4</v>
      </c>
      <c r="C3889" s="1" t="s">
        <v>6</v>
      </c>
      <c r="D3889" s="1" t="str">
        <f t="shared" si="180"/>
        <v>No</v>
      </c>
      <c r="E3889" s="1" t="s">
        <v>7</v>
      </c>
      <c r="F3889" s="2">
        <f>UBER[[#This Row],[Request Date]]+UBER[[#This Row],[Request Time]]</f>
        <v>42564.918749999997</v>
      </c>
      <c r="G3889" s="3">
        <v>42564</v>
      </c>
      <c r="H3889" s="4">
        <v>0.91875000000000007</v>
      </c>
      <c r="I3889" s="27">
        <f>HOUR(UBER[[#This Row],[Request Timestamp]])</f>
        <v>22</v>
      </c>
      <c r="J3889" s="4" t="str">
        <f t="shared" si="181"/>
        <v>Night</v>
      </c>
      <c r="K3889" s="4" t="str">
        <f>TEXT(UBER[[#This Row],[Request Date]],"dddd")</f>
        <v>Wednesday</v>
      </c>
      <c r="L3889" s="2" t="str">
        <f>IF(OR(UBER[Drop Date]="NA", UBER[Drop Time]="NA"), "NA",M3889+N3889)</f>
        <v>NA</v>
      </c>
      <c r="M3889" s="3" t="s">
        <v>6</v>
      </c>
      <c r="N3889" s="4"/>
      <c r="O3889" s="4" t="str">
        <f>IF(UBER[Drop Date]="NA","No","yes")</f>
        <v>No</v>
      </c>
      <c r="P3889" s="4" t="str">
        <f t="shared" si="182"/>
        <v/>
      </c>
      <c r="Q3889" s="27" t="str">
        <f>IF(UBER[[Trip duration ]]="","",HOUR(P3889)*60 + MINUTE(P3889))</f>
        <v/>
      </c>
      <c r="R3889" s="27"/>
    </row>
    <row r="3890" spans="1:18" x14ac:dyDescent="0.3">
      <c r="A3890" s="1">
        <v>3905</v>
      </c>
      <c r="B3890" s="1" t="s">
        <v>8</v>
      </c>
      <c r="C3890" s="1">
        <v>258</v>
      </c>
      <c r="D3890" s="1" t="str">
        <f t="shared" si="180"/>
        <v>Yes</v>
      </c>
      <c r="E3890" s="1" t="s">
        <v>5</v>
      </c>
      <c r="F3890" s="2">
        <f>UBER[[#This Row],[Request Date]]+UBER[[#This Row],[Request Time]]</f>
        <v>42564.92083333333</v>
      </c>
      <c r="G3890" s="3">
        <v>42564</v>
      </c>
      <c r="H3890" s="4">
        <v>0.92083333333333339</v>
      </c>
      <c r="I3890" s="27">
        <f>HOUR(UBER[[#This Row],[Request Timestamp]])</f>
        <v>22</v>
      </c>
      <c r="J3890" s="4" t="str">
        <f t="shared" si="181"/>
        <v>Night</v>
      </c>
      <c r="K3890" s="4" t="str">
        <f>TEXT(UBER[[#This Row],[Request Date]],"dddd")</f>
        <v>Wednesday</v>
      </c>
      <c r="L3890" s="2">
        <f>IF(OR(UBER[Drop Date]="NA", UBER[Drop Time]="NA"), "NA",M3890+N3890)</f>
        <v>42564.95</v>
      </c>
      <c r="M3890" s="3">
        <v>42564</v>
      </c>
      <c r="N3890" s="4">
        <v>0.95000000000000007</v>
      </c>
      <c r="O3890" s="4" t="str">
        <f>IF(UBER[Drop Date]="NA","No","yes")</f>
        <v>yes</v>
      </c>
      <c r="P3890" s="4">
        <f t="shared" si="182"/>
        <v>2.9166666667151731E-2</v>
      </c>
      <c r="Q3890" s="27">
        <f>IF(UBER[[Trip duration ]]="","",HOUR(P3890)*60 + MINUTE(P3890))</f>
        <v>42</v>
      </c>
      <c r="R3890" s="27"/>
    </row>
    <row r="3891" spans="1:18" x14ac:dyDescent="0.3">
      <c r="A3891" s="1">
        <v>3906</v>
      </c>
      <c r="B3891" s="1" t="s">
        <v>4</v>
      </c>
      <c r="C3891" s="1" t="s">
        <v>6</v>
      </c>
      <c r="D3891" s="1" t="str">
        <f t="shared" si="180"/>
        <v>No</v>
      </c>
      <c r="E3891" s="1" t="s">
        <v>7</v>
      </c>
      <c r="F3891" s="2">
        <f>UBER[[#This Row],[Request Date]]+UBER[[#This Row],[Request Time]]</f>
        <v>42564.925000000003</v>
      </c>
      <c r="G3891" s="3">
        <v>42564</v>
      </c>
      <c r="H3891" s="4">
        <v>0.92499999999999993</v>
      </c>
      <c r="I3891" s="27">
        <f>HOUR(UBER[[#This Row],[Request Timestamp]])</f>
        <v>22</v>
      </c>
      <c r="J3891" s="4" t="str">
        <f t="shared" si="181"/>
        <v>Night</v>
      </c>
      <c r="K3891" s="4" t="str">
        <f>TEXT(UBER[[#This Row],[Request Date]],"dddd")</f>
        <v>Wednesday</v>
      </c>
      <c r="L3891" s="2" t="str">
        <f>IF(OR(UBER[Drop Date]="NA", UBER[Drop Time]="NA"), "NA",M3891+N3891)</f>
        <v>NA</v>
      </c>
      <c r="M3891" s="3" t="s">
        <v>6</v>
      </c>
      <c r="N3891" s="4"/>
      <c r="O3891" s="4" t="str">
        <f>IF(UBER[Drop Date]="NA","No","yes")</f>
        <v>No</v>
      </c>
      <c r="P3891" s="4" t="str">
        <f t="shared" si="182"/>
        <v/>
      </c>
      <c r="Q3891" s="27" t="str">
        <f>IF(UBER[[Trip duration ]]="","",HOUR(P3891)*60 + MINUTE(P3891))</f>
        <v/>
      </c>
      <c r="R3891" s="27"/>
    </row>
    <row r="3892" spans="1:18" x14ac:dyDescent="0.3">
      <c r="A3892" s="1">
        <v>3907</v>
      </c>
      <c r="B3892" s="1" t="s">
        <v>4</v>
      </c>
      <c r="C3892" s="1" t="s">
        <v>6</v>
      </c>
      <c r="D3892" s="1" t="str">
        <f t="shared" si="180"/>
        <v>No</v>
      </c>
      <c r="E3892" s="1" t="s">
        <v>7</v>
      </c>
      <c r="F3892" s="2">
        <f>UBER[[#This Row],[Request Date]]+UBER[[#This Row],[Request Time]]</f>
        <v>42564.925000000003</v>
      </c>
      <c r="G3892" s="3">
        <v>42564</v>
      </c>
      <c r="H3892" s="4">
        <v>0.92499999999999993</v>
      </c>
      <c r="I3892" s="27">
        <f>HOUR(UBER[[#This Row],[Request Timestamp]])</f>
        <v>22</v>
      </c>
      <c r="J3892" s="4" t="str">
        <f t="shared" si="181"/>
        <v>Night</v>
      </c>
      <c r="K3892" s="4" t="str">
        <f>TEXT(UBER[[#This Row],[Request Date]],"dddd")</f>
        <v>Wednesday</v>
      </c>
      <c r="L3892" s="2" t="str">
        <f>IF(OR(UBER[Drop Date]="NA", UBER[Drop Time]="NA"), "NA",M3892+N3892)</f>
        <v>NA</v>
      </c>
      <c r="M3892" s="3" t="s">
        <v>6</v>
      </c>
      <c r="N3892" s="4"/>
      <c r="O3892" s="4" t="str">
        <f>IF(UBER[Drop Date]="NA","No","yes")</f>
        <v>No</v>
      </c>
      <c r="P3892" s="4" t="str">
        <f t="shared" si="182"/>
        <v/>
      </c>
      <c r="Q3892" s="27" t="str">
        <f>IF(UBER[[Trip duration ]]="","",HOUR(P3892)*60 + MINUTE(P3892))</f>
        <v/>
      </c>
      <c r="R3892" s="27"/>
    </row>
    <row r="3893" spans="1:18" x14ac:dyDescent="0.3">
      <c r="A3893" s="1">
        <v>3908</v>
      </c>
      <c r="B3893" s="1" t="s">
        <v>4</v>
      </c>
      <c r="C3893" s="1">
        <v>50</v>
      </c>
      <c r="D3893" s="1" t="str">
        <f t="shared" si="180"/>
        <v>Yes</v>
      </c>
      <c r="E3893" s="1" t="s">
        <v>5</v>
      </c>
      <c r="F3893" s="2">
        <f>UBER[[#This Row],[Request Date]]+UBER[[#This Row],[Request Time]]</f>
        <v>42564.921527777777</v>
      </c>
      <c r="G3893" s="3">
        <v>42564</v>
      </c>
      <c r="H3893" s="4">
        <v>0.92152777777777783</v>
      </c>
      <c r="I3893" s="27">
        <f>HOUR(UBER[[#This Row],[Request Timestamp]])</f>
        <v>22</v>
      </c>
      <c r="J3893" s="4" t="str">
        <f t="shared" si="181"/>
        <v>Night</v>
      </c>
      <c r="K3893" s="4" t="str">
        <f>TEXT(UBER[[#This Row],[Request Date]],"dddd")</f>
        <v>Wednesday</v>
      </c>
      <c r="L3893" s="2">
        <f>IF(OR(UBER[Drop Date]="NA", UBER[Drop Time]="NA"), "NA",M3893+N3893)</f>
        <v>42564.96875</v>
      </c>
      <c r="M3893" s="3">
        <v>42564</v>
      </c>
      <c r="N3893" s="4">
        <v>0.96875</v>
      </c>
      <c r="O3893" s="4" t="str">
        <f>IF(UBER[Drop Date]="NA","No","yes")</f>
        <v>yes</v>
      </c>
      <c r="P3893" s="4">
        <f t="shared" si="182"/>
        <v>4.7222222223354038E-2</v>
      </c>
      <c r="Q3893" s="27">
        <f>IF(UBER[[Trip duration ]]="","",HOUR(P3893)*60 + MINUTE(P3893))</f>
        <v>68</v>
      </c>
      <c r="R3893" s="27"/>
    </row>
    <row r="3894" spans="1:18" x14ac:dyDescent="0.3">
      <c r="A3894" s="1">
        <v>3909</v>
      </c>
      <c r="B3894" s="1" t="s">
        <v>8</v>
      </c>
      <c r="C3894" s="1">
        <v>295</v>
      </c>
      <c r="D3894" s="1" t="str">
        <f t="shared" si="180"/>
        <v>Yes</v>
      </c>
      <c r="E3894" s="1" t="s">
        <v>9</v>
      </c>
      <c r="F3894" s="2">
        <f>UBER[[#This Row],[Request Date]]+UBER[[#This Row],[Request Time]]</f>
        <v>42564.925694444442</v>
      </c>
      <c r="G3894" s="3">
        <v>42564</v>
      </c>
      <c r="H3894" s="4">
        <v>0.92569444444444438</v>
      </c>
      <c r="I3894" s="27">
        <f>HOUR(UBER[[#This Row],[Request Timestamp]])</f>
        <v>22</v>
      </c>
      <c r="J3894" s="4" t="str">
        <f t="shared" si="181"/>
        <v>Night</v>
      </c>
      <c r="K3894" s="4" t="str">
        <f>TEXT(UBER[[#This Row],[Request Date]],"dddd")</f>
        <v>Wednesday</v>
      </c>
      <c r="L3894" s="2" t="str">
        <f>IF(OR(UBER[Drop Date]="NA", UBER[Drop Time]="NA"), "NA",M3894+N3894)</f>
        <v>NA</v>
      </c>
      <c r="M3894" s="3" t="s">
        <v>6</v>
      </c>
      <c r="N3894" s="4"/>
      <c r="O3894" s="4" t="str">
        <f>IF(UBER[Drop Date]="NA","No","yes")</f>
        <v>No</v>
      </c>
      <c r="P3894" s="4" t="str">
        <f t="shared" si="182"/>
        <v/>
      </c>
      <c r="Q3894" s="27" t="str">
        <f>IF(UBER[[Trip duration ]]="","",HOUR(P3894)*60 + MINUTE(P3894))</f>
        <v/>
      </c>
      <c r="R3894" s="27"/>
    </row>
    <row r="3895" spans="1:18" x14ac:dyDescent="0.3">
      <c r="A3895" s="1">
        <v>3910</v>
      </c>
      <c r="B3895" s="1" t="s">
        <v>4</v>
      </c>
      <c r="C3895" s="1" t="s">
        <v>6</v>
      </c>
      <c r="D3895" s="1" t="str">
        <f t="shared" si="180"/>
        <v>No</v>
      </c>
      <c r="E3895" s="1" t="s">
        <v>7</v>
      </c>
      <c r="F3895" s="2">
        <f>UBER[[#This Row],[Request Date]]+UBER[[#This Row],[Request Time]]</f>
        <v>42564.920138888891</v>
      </c>
      <c r="G3895" s="3">
        <v>42564</v>
      </c>
      <c r="H3895" s="4">
        <v>0.92013888888888884</v>
      </c>
      <c r="I3895" s="27">
        <f>HOUR(UBER[[#This Row],[Request Timestamp]])</f>
        <v>22</v>
      </c>
      <c r="J3895" s="4" t="str">
        <f t="shared" si="181"/>
        <v>Night</v>
      </c>
      <c r="K3895" s="4" t="str">
        <f>TEXT(UBER[[#This Row],[Request Date]],"dddd")</f>
        <v>Wednesday</v>
      </c>
      <c r="L3895" s="2" t="str">
        <f>IF(OR(UBER[Drop Date]="NA", UBER[Drop Time]="NA"), "NA",M3895+N3895)</f>
        <v>NA</v>
      </c>
      <c r="M3895" s="3" t="s">
        <v>6</v>
      </c>
      <c r="N3895" s="4"/>
      <c r="O3895" s="4" t="str">
        <f>IF(UBER[Drop Date]="NA","No","yes")</f>
        <v>No</v>
      </c>
      <c r="P3895" s="4" t="str">
        <f t="shared" si="182"/>
        <v/>
      </c>
      <c r="Q3895" s="27" t="str">
        <f>IF(UBER[[Trip duration ]]="","",HOUR(P3895)*60 + MINUTE(P3895))</f>
        <v/>
      </c>
      <c r="R3895" s="27"/>
    </row>
    <row r="3896" spans="1:18" x14ac:dyDescent="0.3">
      <c r="A3896" s="1">
        <v>3911</v>
      </c>
      <c r="B3896" s="1" t="s">
        <v>4</v>
      </c>
      <c r="C3896" s="1" t="s">
        <v>6</v>
      </c>
      <c r="D3896" s="1" t="str">
        <f t="shared" si="180"/>
        <v>No</v>
      </c>
      <c r="E3896" s="1" t="s">
        <v>7</v>
      </c>
      <c r="F3896" s="2">
        <f>UBER[[#This Row],[Request Date]]+UBER[[#This Row],[Request Time]]</f>
        <v>42564.926388888889</v>
      </c>
      <c r="G3896" s="3">
        <v>42564</v>
      </c>
      <c r="H3896" s="4">
        <v>0.92638888888888893</v>
      </c>
      <c r="I3896" s="27">
        <f>HOUR(UBER[[#This Row],[Request Timestamp]])</f>
        <v>22</v>
      </c>
      <c r="J3896" s="4" t="str">
        <f t="shared" si="181"/>
        <v>Night</v>
      </c>
      <c r="K3896" s="4" t="str">
        <f>TEXT(UBER[[#This Row],[Request Date]],"dddd")</f>
        <v>Wednesday</v>
      </c>
      <c r="L3896" s="2" t="str">
        <f>IF(OR(UBER[Drop Date]="NA", UBER[Drop Time]="NA"), "NA",M3896+N3896)</f>
        <v>NA</v>
      </c>
      <c r="M3896" s="3" t="s">
        <v>6</v>
      </c>
      <c r="N3896" s="4"/>
      <c r="O3896" s="4" t="str">
        <f>IF(UBER[Drop Date]="NA","No","yes")</f>
        <v>No</v>
      </c>
      <c r="P3896" s="4" t="str">
        <f t="shared" si="182"/>
        <v/>
      </c>
      <c r="Q3896" s="27" t="str">
        <f>IF(UBER[[Trip duration ]]="","",HOUR(P3896)*60 + MINUTE(P3896))</f>
        <v/>
      </c>
      <c r="R3896" s="27"/>
    </row>
    <row r="3897" spans="1:18" x14ac:dyDescent="0.3">
      <c r="A3897" s="1">
        <v>3912</v>
      </c>
      <c r="B3897" s="1" t="s">
        <v>4</v>
      </c>
      <c r="C3897" s="1" t="s">
        <v>6</v>
      </c>
      <c r="D3897" s="1" t="str">
        <f t="shared" si="180"/>
        <v>No</v>
      </c>
      <c r="E3897" s="1" t="s">
        <v>7</v>
      </c>
      <c r="F3897" s="2">
        <f>UBER[[#This Row],[Request Date]]+UBER[[#This Row],[Request Time]]</f>
        <v>42564.925000000003</v>
      </c>
      <c r="G3897" s="3">
        <v>42564</v>
      </c>
      <c r="H3897" s="4">
        <v>0.92499999999999993</v>
      </c>
      <c r="I3897" s="27">
        <f>HOUR(UBER[[#This Row],[Request Timestamp]])</f>
        <v>22</v>
      </c>
      <c r="J3897" s="4" t="str">
        <f t="shared" si="181"/>
        <v>Night</v>
      </c>
      <c r="K3897" s="4" t="str">
        <f>TEXT(UBER[[#This Row],[Request Date]],"dddd")</f>
        <v>Wednesday</v>
      </c>
      <c r="L3897" s="2" t="str">
        <f>IF(OR(UBER[Drop Date]="NA", UBER[Drop Time]="NA"), "NA",M3897+N3897)</f>
        <v>NA</v>
      </c>
      <c r="M3897" s="3" t="s">
        <v>6</v>
      </c>
      <c r="N3897" s="4"/>
      <c r="O3897" s="4" t="str">
        <f>IF(UBER[Drop Date]="NA","No","yes")</f>
        <v>No</v>
      </c>
      <c r="P3897" s="4" t="str">
        <f t="shared" si="182"/>
        <v/>
      </c>
      <c r="Q3897" s="27" t="str">
        <f>IF(UBER[[Trip duration ]]="","",HOUR(P3897)*60 + MINUTE(P3897))</f>
        <v/>
      </c>
      <c r="R3897" s="27"/>
    </row>
    <row r="3898" spans="1:18" x14ac:dyDescent="0.3">
      <c r="A3898" s="1">
        <v>3913</v>
      </c>
      <c r="B3898" s="1" t="s">
        <v>4</v>
      </c>
      <c r="C3898" s="1">
        <v>96</v>
      </c>
      <c r="D3898" s="1" t="str">
        <f t="shared" si="180"/>
        <v>Yes</v>
      </c>
      <c r="E3898" s="1" t="s">
        <v>5</v>
      </c>
      <c r="F3898" s="2">
        <f>UBER[[#This Row],[Request Date]]+UBER[[#This Row],[Request Time]]</f>
        <v>42564.926388888889</v>
      </c>
      <c r="G3898" s="3">
        <v>42564</v>
      </c>
      <c r="H3898" s="4">
        <v>0.92638888888888893</v>
      </c>
      <c r="I3898" s="27">
        <f>HOUR(UBER[[#This Row],[Request Timestamp]])</f>
        <v>22</v>
      </c>
      <c r="J3898" s="4" t="str">
        <f t="shared" si="181"/>
        <v>Night</v>
      </c>
      <c r="K3898" s="4" t="str">
        <f>TEXT(UBER[[#This Row],[Request Date]],"dddd")</f>
        <v>Wednesday</v>
      </c>
      <c r="L3898" s="2">
        <f>IF(OR(UBER[Drop Date]="NA", UBER[Drop Time]="NA"), "NA",M3898+N3898)</f>
        <v>42564.955555555556</v>
      </c>
      <c r="M3898" s="3">
        <v>42564</v>
      </c>
      <c r="N3898" s="4">
        <v>0.9555555555555556</v>
      </c>
      <c r="O3898" s="4" t="str">
        <f>IF(UBER[Drop Date]="NA","No","yes")</f>
        <v>yes</v>
      </c>
      <c r="P3898" s="4">
        <f t="shared" si="182"/>
        <v>2.9166666667151731E-2</v>
      </c>
      <c r="Q3898" s="27">
        <f>IF(UBER[[Trip duration ]]="","",HOUR(P3898)*60 + MINUTE(P3898))</f>
        <v>42</v>
      </c>
      <c r="R3898" s="27"/>
    </row>
    <row r="3899" spans="1:18" x14ac:dyDescent="0.3">
      <c r="A3899" s="1">
        <v>3914</v>
      </c>
      <c r="B3899" s="1" t="s">
        <v>8</v>
      </c>
      <c r="C3899" s="1">
        <v>273</v>
      </c>
      <c r="D3899" s="1" t="str">
        <f t="shared" si="180"/>
        <v>Yes</v>
      </c>
      <c r="E3899" s="1" t="s">
        <v>5</v>
      </c>
      <c r="F3899" s="2">
        <f>UBER[[#This Row],[Request Date]]+UBER[[#This Row],[Request Time]]</f>
        <v>42564.92291666667</v>
      </c>
      <c r="G3899" s="3">
        <v>42564</v>
      </c>
      <c r="H3899" s="4">
        <v>0.92291666666666661</v>
      </c>
      <c r="I3899" s="27">
        <f>HOUR(UBER[[#This Row],[Request Timestamp]])</f>
        <v>22</v>
      </c>
      <c r="J3899" s="4" t="str">
        <f t="shared" si="181"/>
        <v>Night</v>
      </c>
      <c r="K3899" s="4" t="str">
        <f>TEXT(UBER[[#This Row],[Request Date]],"dddd")</f>
        <v>Wednesday</v>
      </c>
      <c r="L3899" s="2">
        <f>IF(OR(UBER[Drop Date]="NA", UBER[Drop Time]="NA"), "NA",M3899+N3899)</f>
        <v>42564.944444444445</v>
      </c>
      <c r="M3899" s="3">
        <v>42564</v>
      </c>
      <c r="N3899" s="4">
        <v>0.94444444444444453</v>
      </c>
      <c r="O3899" s="4" t="str">
        <f>IF(UBER[Drop Date]="NA","No","yes")</f>
        <v>yes</v>
      </c>
      <c r="P3899" s="4">
        <f t="shared" si="182"/>
        <v>2.1527777775190771E-2</v>
      </c>
      <c r="Q3899" s="27">
        <f>IF(UBER[[Trip duration ]]="","",HOUR(P3899)*60 + MINUTE(P3899))</f>
        <v>31</v>
      </c>
      <c r="R3899" s="27"/>
    </row>
    <row r="3900" spans="1:18" x14ac:dyDescent="0.3">
      <c r="A3900" s="1">
        <v>3915</v>
      </c>
      <c r="B3900" s="1" t="s">
        <v>8</v>
      </c>
      <c r="C3900" s="1">
        <v>279</v>
      </c>
      <c r="D3900" s="1" t="str">
        <f t="shared" si="180"/>
        <v>Yes</v>
      </c>
      <c r="E3900" s="1" t="s">
        <v>5</v>
      </c>
      <c r="F3900" s="2">
        <f>UBER[[#This Row],[Request Date]]+UBER[[#This Row],[Request Time]]</f>
        <v>42564.922222222223</v>
      </c>
      <c r="G3900" s="3">
        <v>42564</v>
      </c>
      <c r="H3900" s="4">
        <v>0.92222222222222217</v>
      </c>
      <c r="I3900" s="27">
        <f>HOUR(UBER[[#This Row],[Request Timestamp]])</f>
        <v>22</v>
      </c>
      <c r="J3900" s="4" t="str">
        <f t="shared" si="181"/>
        <v>Night</v>
      </c>
      <c r="K3900" s="4" t="str">
        <f>TEXT(UBER[[#This Row],[Request Date]],"dddd")</f>
        <v>Wednesday</v>
      </c>
      <c r="L3900" s="2">
        <f>IF(OR(UBER[Drop Date]="NA", UBER[Drop Time]="NA"), "NA",M3900+N3900)</f>
        <v>42564.976388888892</v>
      </c>
      <c r="M3900" s="3">
        <v>42564</v>
      </c>
      <c r="N3900" s="4">
        <v>0.97638888888888886</v>
      </c>
      <c r="O3900" s="4" t="str">
        <f>IF(UBER[Drop Date]="NA","No","yes")</f>
        <v>yes</v>
      </c>
      <c r="P3900" s="4">
        <f t="shared" si="182"/>
        <v>5.4166666668606922E-2</v>
      </c>
      <c r="Q3900" s="27">
        <f>IF(UBER[[Trip duration ]]="","",HOUR(P3900)*60 + MINUTE(P3900))</f>
        <v>78</v>
      </c>
      <c r="R3900" s="27"/>
    </row>
    <row r="3901" spans="1:18" x14ac:dyDescent="0.3">
      <c r="A3901" s="1">
        <v>3916</v>
      </c>
      <c r="B3901" s="1" t="s">
        <v>8</v>
      </c>
      <c r="C3901" s="1">
        <v>101</v>
      </c>
      <c r="D3901" s="1" t="str">
        <f t="shared" si="180"/>
        <v>Yes</v>
      </c>
      <c r="E3901" s="1" t="s">
        <v>5</v>
      </c>
      <c r="F3901" s="2">
        <f>UBER[[#This Row],[Request Date]]+UBER[[#This Row],[Request Time]]</f>
        <v>42564.922222222223</v>
      </c>
      <c r="G3901" s="3">
        <v>42564</v>
      </c>
      <c r="H3901" s="4">
        <v>0.92222222222222217</v>
      </c>
      <c r="I3901" s="27">
        <f>HOUR(UBER[[#This Row],[Request Timestamp]])</f>
        <v>22</v>
      </c>
      <c r="J3901" s="4" t="str">
        <f t="shared" si="181"/>
        <v>Night</v>
      </c>
      <c r="K3901" s="4" t="str">
        <f>TEXT(UBER[[#This Row],[Request Date]],"dddd")</f>
        <v>Wednesday</v>
      </c>
      <c r="L3901" s="2">
        <f>IF(OR(UBER[Drop Date]="NA", UBER[Drop Time]="NA"), "NA",M3901+N3901)</f>
        <v>42564.973611111112</v>
      </c>
      <c r="M3901" s="3">
        <v>42564</v>
      </c>
      <c r="N3901" s="4">
        <v>0.97361111111111109</v>
      </c>
      <c r="O3901" s="4" t="str">
        <f>IF(UBER[Drop Date]="NA","No","yes")</f>
        <v>yes</v>
      </c>
      <c r="P3901" s="4">
        <f t="shared" si="182"/>
        <v>5.1388888889050577E-2</v>
      </c>
      <c r="Q3901" s="27">
        <f>IF(UBER[[Trip duration ]]="","",HOUR(P3901)*60 + MINUTE(P3901))</f>
        <v>74</v>
      </c>
      <c r="R3901" s="27"/>
    </row>
    <row r="3902" spans="1:18" x14ac:dyDescent="0.3">
      <c r="A3902" s="1">
        <v>3917</v>
      </c>
      <c r="B3902" s="1" t="s">
        <v>8</v>
      </c>
      <c r="C3902" s="1">
        <v>183</v>
      </c>
      <c r="D3902" s="1" t="str">
        <f t="shared" si="180"/>
        <v>Yes</v>
      </c>
      <c r="E3902" s="1" t="s">
        <v>5</v>
      </c>
      <c r="F3902" s="2">
        <f>UBER[[#This Row],[Request Date]]+UBER[[#This Row],[Request Time]]</f>
        <v>42564.927083333336</v>
      </c>
      <c r="G3902" s="3">
        <v>42564</v>
      </c>
      <c r="H3902" s="4">
        <v>0.92708333333333337</v>
      </c>
      <c r="I3902" s="27">
        <f>HOUR(UBER[[#This Row],[Request Timestamp]])</f>
        <v>22</v>
      </c>
      <c r="J3902" s="4" t="str">
        <f t="shared" si="181"/>
        <v>Night</v>
      </c>
      <c r="K3902" s="4" t="str">
        <f>TEXT(UBER[[#This Row],[Request Date]],"dddd")</f>
        <v>Wednesday</v>
      </c>
      <c r="L3902" s="2">
        <f>IF(OR(UBER[Drop Date]="NA", UBER[Drop Time]="NA"), "NA",M3902+N3902)</f>
        <v>42564.974305555559</v>
      </c>
      <c r="M3902" s="3">
        <v>42564</v>
      </c>
      <c r="N3902" s="4">
        <v>0.97430555555555554</v>
      </c>
      <c r="O3902" s="4" t="str">
        <f>IF(UBER[Drop Date]="NA","No","yes")</f>
        <v>yes</v>
      </c>
      <c r="P3902" s="4">
        <f t="shared" si="182"/>
        <v>4.7222222223354038E-2</v>
      </c>
      <c r="Q3902" s="27">
        <f>IF(UBER[[Trip duration ]]="","",HOUR(P3902)*60 + MINUTE(P3902))</f>
        <v>68</v>
      </c>
      <c r="R3902" s="27"/>
    </row>
    <row r="3903" spans="1:18" x14ac:dyDescent="0.3">
      <c r="A3903" s="1">
        <v>3918</v>
      </c>
      <c r="B3903" s="1" t="s">
        <v>8</v>
      </c>
      <c r="C3903" s="1" t="s">
        <v>6</v>
      </c>
      <c r="D3903" s="1" t="str">
        <f t="shared" si="180"/>
        <v>No</v>
      </c>
      <c r="E3903" s="1" t="s">
        <v>7</v>
      </c>
      <c r="F3903" s="2">
        <f>UBER[[#This Row],[Request Date]]+UBER[[#This Row],[Request Time]]</f>
        <v>42564.925000000003</v>
      </c>
      <c r="G3903" s="3">
        <v>42564</v>
      </c>
      <c r="H3903" s="4">
        <v>0.92499999999999993</v>
      </c>
      <c r="I3903" s="27">
        <f>HOUR(UBER[[#This Row],[Request Timestamp]])</f>
        <v>22</v>
      </c>
      <c r="J3903" s="4" t="str">
        <f t="shared" si="181"/>
        <v>Night</v>
      </c>
      <c r="K3903" s="4" t="str">
        <f>TEXT(UBER[[#This Row],[Request Date]],"dddd")</f>
        <v>Wednesday</v>
      </c>
      <c r="L3903" s="2" t="str">
        <f>IF(OR(UBER[Drop Date]="NA", UBER[Drop Time]="NA"), "NA",M3903+N3903)</f>
        <v>NA</v>
      </c>
      <c r="M3903" s="3" t="s">
        <v>6</v>
      </c>
      <c r="N3903" s="4"/>
      <c r="O3903" s="4" t="str">
        <f>IF(UBER[Drop Date]="NA","No","yes")</f>
        <v>No</v>
      </c>
      <c r="P3903" s="4" t="str">
        <f t="shared" si="182"/>
        <v/>
      </c>
      <c r="Q3903" s="27" t="str">
        <f>IF(UBER[[Trip duration ]]="","",HOUR(P3903)*60 + MINUTE(P3903))</f>
        <v/>
      </c>
      <c r="R3903" s="27"/>
    </row>
    <row r="3904" spans="1:18" x14ac:dyDescent="0.3">
      <c r="A3904" s="1">
        <v>3919</v>
      </c>
      <c r="B3904" s="1" t="s">
        <v>4</v>
      </c>
      <c r="C3904" s="1" t="s">
        <v>6</v>
      </c>
      <c r="D3904" s="1" t="str">
        <f t="shared" si="180"/>
        <v>No</v>
      </c>
      <c r="E3904" s="1" t="s">
        <v>7</v>
      </c>
      <c r="F3904" s="2">
        <f>UBER[[#This Row],[Request Date]]+UBER[[#This Row],[Request Time]]</f>
        <v>42564.932638888888</v>
      </c>
      <c r="G3904" s="3">
        <v>42564</v>
      </c>
      <c r="H3904" s="4">
        <v>0.93263888888888891</v>
      </c>
      <c r="I3904" s="27">
        <f>HOUR(UBER[[#This Row],[Request Timestamp]])</f>
        <v>22</v>
      </c>
      <c r="J3904" s="4" t="str">
        <f t="shared" si="181"/>
        <v>Night</v>
      </c>
      <c r="K3904" s="4" t="str">
        <f>TEXT(UBER[[#This Row],[Request Date]],"dddd")</f>
        <v>Wednesday</v>
      </c>
      <c r="L3904" s="2" t="str">
        <f>IF(OR(UBER[Drop Date]="NA", UBER[Drop Time]="NA"), "NA",M3904+N3904)</f>
        <v>NA</v>
      </c>
      <c r="M3904" s="3" t="s">
        <v>6</v>
      </c>
      <c r="N3904" s="4"/>
      <c r="O3904" s="4" t="str">
        <f>IF(UBER[Drop Date]="NA","No","yes")</f>
        <v>No</v>
      </c>
      <c r="P3904" s="4" t="str">
        <f t="shared" si="182"/>
        <v/>
      </c>
      <c r="Q3904" s="27" t="str">
        <f>IF(UBER[[Trip duration ]]="","",HOUR(P3904)*60 + MINUTE(P3904))</f>
        <v/>
      </c>
      <c r="R3904" s="27"/>
    </row>
    <row r="3905" spans="1:18" x14ac:dyDescent="0.3">
      <c r="A3905" s="1">
        <v>3920</v>
      </c>
      <c r="B3905" s="1" t="s">
        <v>8</v>
      </c>
      <c r="C3905" s="1">
        <v>57</v>
      </c>
      <c r="D3905" s="1" t="str">
        <f t="shared" si="180"/>
        <v>Yes</v>
      </c>
      <c r="E3905" s="1" t="s">
        <v>9</v>
      </c>
      <c r="F3905" s="2">
        <f>UBER[[#This Row],[Request Date]]+UBER[[#This Row],[Request Time]]</f>
        <v>42564.927777777775</v>
      </c>
      <c r="G3905" s="3">
        <v>42564</v>
      </c>
      <c r="H3905" s="4">
        <v>0.9277777777777777</v>
      </c>
      <c r="I3905" s="27">
        <f>HOUR(UBER[[#This Row],[Request Timestamp]])</f>
        <v>22</v>
      </c>
      <c r="J3905" s="4" t="str">
        <f t="shared" si="181"/>
        <v>Night</v>
      </c>
      <c r="K3905" s="4" t="str">
        <f>TEXT(UBER[[#This Row],[Request Date]],"dddd")</f>
        <v>Wednesday</v>
      </c>
      <c r="L3905" s="2" t="str">
        <f>IF(OR(UBER[Drop Date]="NA", UBER[Drop Time]="NA"), "NA",M3905+N3905)</f>
        <v>NA</v>
      </c>
      <c r="M3905" s="3" t="s">
        <v>6</v>
      </c>
      <c r="N3905" s="4"/>
      <c r="O3905" s="4" t="str">
        <f>IF(UBER[Drop Date]="NA","No","yes")</f>
        <v>No</v>
      </c>
      <c r="P3905" s="4" t="str">
        <f t="shared" si="182"/>
        <v/>
      </c>
      <c r="Q3905" s="27" t="str">
        <f>IF(UBER[[Trip duration ]]="","",HOUR(P3905)*60 + MINUTE(P3905))</f>
        <v/>
      </c>
      <c r="R3905" s="27"/>
    </row>
    <row r="3906" spans="1:18" x14ac:dyDescent="0.3">
      <c r="A3906" s="1">
        <v>3921</v>
      </c>
      <c r="B3906" s="1" t="s">
        <v>8</v>
      </c>
      <c r="C3906" s="1" t="s">
        <v>6</v>
      </c>
      <c r="D3906" s="1" t="str">
        <f t="shared" ref="D3906:D3969" si="183">IF(C:C="NA","No","Yes")</f>
        <v>No</v>
      </c>
      <c r="E3906" s="1" t="s">
        <v>7</v>
      </c>
      <c r="F3906" s="2">
        <f>UBER[[#This Row],[Request Date]]+UBER[[#This Row],[Request Time]]</f>
        <v>42564.932638888888</v>
      </c>
      <c r="G3906" s="3">
        <v>42564</v>
      </c>
      <c r="H3906" s="4">
        <v>0.93263888888888891</v>
      </c>
      <c r="I3906" s="27">
        <f>HOUR(UBER[[#This Row],[Request Timestamp]])</f>
        <v>22</v>
      </c>
      <c r="J3906" s="4" t="str">
        <f t="shared" ref="J3906:J3969" si="184">IF(HOUR(H3906)&lt;4,"Late Night",
 IF(HOUR(H3906)&lt;8,"Early Morning",
 IF(HOUR(H3906)&lt;12,"Morning",
 IF(HOUR(H3906)&lt;17,"Afternoon",
 IF(HOUR(H3906)&lt;21,"Evening","Night")))))</f>
        <v>Night</v>
      </c>
      <c r="K3906" s="4" t="str">
        <f>TEXT(UBER[[#This Row],[Request Date]],"dddd")</f>
        <v>Wednesday</v>
      </c>
      <c r="L3906" s="2" t="str">
        <f>IF(OR(UBER[Drop Date]="NA", UBER[Drop Time]="NA"), "NA",M3906+N3906)</f>
        <v>NA</v>
      </c>
      <c r="M3906" s="3" t="s">
        <v>6</v>
      </c>
      <c r="N3906" s="4"/>
      <c r="O3906" s="4" t="str">
        <f>IF(UBER[Drop Date]="NA","No","yes")</f>
        <v>No</v>
      </c>
      <c r="P3906" s="4" t="str">
        <f t="shared" ref="P3906:P3969" si="185">IF(OR(L3906="NA",F3906="NA"), "", L3906 - F3906)</f>
        <v/>
      </c>
      <c r="Q3906" s="27" t="str">
        <f>IF(UBER[[Trip duration ]]="","",HOUR(P3906)*60 + MINUTE(P3906))</f>
        <v/>
      </c>
      <c r="R3906" s="27"/>
    </row>
    <row r="3907" spans="1:18" x14ac:dyDescent="0.3">
      <c r="A3907" s="1">
        <v>3922</v>
      </c>
      <c r="B3907" s="1" t="s">
        <v>8</v>
      </c>
      <c r="C3907" s="1" t="s">
        <v>6</v>
      </c>
      <c r="D3907" s="1" t="str">
        <f t="shared" si="183"/>
        <v>No</v>
      </c>
      <c r="E3907" s="1" t="s">
        <v>7</v>
      </c>
      <c r="F3907" s="2">
        <f>UBER[[#This Row],[Request Date]]+UBER[[#This Row],[Request Time]]</f>
        <v>42564.929166666669</v>
      </c>
      <c r="G3907" s="3">
        <v>42564</v>
      </c>
      <c r="H3907" s="4">
        <v>0.9291666666666667</v>
      </c>
      <c r="I3907" s="27">
        <f>HOUR(UBER[[#This Row],[Request Timestamp]])</f>
        <v>22</v>
      </c>
      <c r="J3907" s="4" t="str">
        <f t="shared" si="184"/>
        <v>Night</v>
      </c>
      <c r="K3907" s="4" t="str">
        <f>TEXT(UBER[[#This Row],[Request Date]],"dddd")</f>
        <v>Wednesday</v>
      </c>
      <c r="L3907" s="2" t="str">
        <f>IF(OR(UBER[Drop Date]="NA", UBER[Drop Time]="NA"), "NA",M3907+N3907)</f>
        <v>NA</v>
      </c>
      <c r="M3907" s="3" t="s">
        <v>6</v>
      </c>
      <c r="N3907" s="4"/>
      <c r="O3907" s="4" t="str">
        <f>IF(UBER[Drop Date]="NA","No","yes")</f>
        <v>No</v>
      </c>
      <c r="P3907" s="4" t="str">
        <f t="shared" si="185"/>
        <v/>
      </c>
      <c r="Q3907" s="27" t="str">
        <f>IF(UBER[[Trip duration ]]="","",HOUR(P3907)*60 + MINUTE(P3907))</f>
        <v/>
      </c>
      <c r="R3907" s="27"/>
    </row>
    <row r="3908" spans="1:18" x14ac:dyDescent="0.3">
      <c r="A3908" s="1">
        <v>3923</v>
      </c>
      <c r="B3908" s="1" t="s">
        <v>8</v>
      </c>
      <c r="C3908" s="1" t="s">
        <v>6</v>
      </c>
      <c r="D3908" s="1" t="str">
        <f t="shared" si="183"/>
        <v>No</v>
      </c>
      <c r="E3908" s="1" t="s">
        <v>7</v>
      </c>
      <c r="F3908" s="2">
        <f>UBER[[#This Row],[Request Date]]+UBER[[#This Row],[Request Time]]</f>
        <v>42564.929166666669</v>
      </c>
      <c r="G3908" s="3">
        <v>42564</v>
      </c>
      <c r="H3908" s="4">
        <v>0.9291666666666667</v>
      </c>
      <c r="I3908" s="27">
        <f>HOUR(UBER[[#This Row],[Request Timestamp]])</f>
        <v>22</v>
      </c>
      <c r="J3908" s="4" t="str">
        <f t="shared" si="184"/>
        <v>Night</v>
      </c>
      <c r="K3908" s="4" t="str">
        <f>TEXT(UBER[[#This Row],[Request Date]],"dddd")</f>
        <v>Wednesday</v>
      </c>
      <c r="L3908" s="2" t="str">
        <f>IF(OR(UBER[Drop Date]="NA", UBER[Drop Time]="NA"), "NA",M3908+N3908)</f>
        <v>NA</v>
      </c>
      <c r="M3908" s="3" t="s">
        <v>6</v>
      </c>
      <c r="N3908" s="4"/>
      <c r="O3908" s="4" t="str">
        <f>IF(UBER[Drop Date]="NA","No","yes")</f>
        <v>No</v>
      </c>
      <c r="P3908" s="4" t="str">
        <f t="shared" si="185"/>
        <v/>
      </c>
      <c r="Q3908" s="27" t="str">
        <f>IF(UBER[[Trip duration ]]="","",HOUR(P3908)*60 + MINUTE(P3908))</f>
        <v/>
      </c>
      <c r="R3908" s="27"/>
    </row>
    <row r="3909" spans="1:18" x14ac:dyDescent="0.3">
      <c r="A3909" s="1">
        <v>3924</v>
      </c>
      <c r="B3909" s="1" t="s">
        <v>4</v>
      </c>
      <c r="C3909" s="1">
        <v>66</v>
      </c>
      <c r="D3909" s="1" t="str">
        <f t="shared" si="183"/>
        <v>Yes</v>
      </c>
      <c r="E3909" s="1" t="s">
        <v>5</v>
      </c>
      <c r="F3909" s="2">
        <f>UBER[[#This Row],[Request Date]]+UBER[[#This Row],[Request Time]]</f>
        <v>42564.931250000001</v>
      </c>
      <c r="G3909" s="3">
        <v>42564</v>
      </c>
      <c r="H3909" s="4">
        <v>0.93125000000000002</v>
      </c>
      <c r="I3909" s="27">
        <f>HOUR(UBER[[#This Row],[Request Timestamp]])</f>
        <v>22</v>
      </c>
      <c r="J3909" s="4" t="str">
        <f t="shared" si="184"/>
        <v>Night</v>
      </c>
      <c r="K3909" s="4" t="str">
        <f>TEXT(UBER[[#This Row],[Request Date]],"dddd")</f>
        <v>Wednesday</v>
      </c>
      <c r="L3909" s="2">
        <f>IF(OR(UBER[Drop Date]="NA", UBER[Drop Time]="NA"), "NA",M3909+N3909)</f>
        <v>42564.961111111108</v>
      </c>
      <c r="M3909" s="3">
        <v>42564</v>
      </c>
      <c r="N3909" s="4">
        <v>0.96111111111111114</v>
      </c>
      <c r="O3909" s="4" t="str">
        <f>IF(UBER[Drop Date]="NA","No","yes")</f>
        <v>yes</v>
      </c>
      <c r="P3909" s="4">
        <f t="shared" si="185"/>
        <v>2.9861111106583849E-2</v>
      </c>
      <c r="Q3909" s="27">
        <f>IF(UBER[[Trip duration ]]="","",HOUR(P3909)*60 + MINUTE(P3909))</f>
        <v>43</v>
      </c>
      <c r="R3909" s="27"/>
    </row>
    <row r="3910" spans="1:18" x14ac:dyDescent="0.3">
      <c r="A3910" s="1">
        <v>3925</v>
      </c>
      <c r="B3910" s="1" t="s">
        <v>4</v>
      </c>
      <c r="C3910" s="1">
        <v>176</v>
      </c>
      <c r="D3910" s="1" t="str">
        <f t="shared" si="183"/>
        <v>Yes</v>
      </c>
      <c r="E3910" s="1" t="s">
        <v>5</v>
      </c>
      <c r="F3910" s="2">
        <f>UBER[[#This Row],[Request Date]]+UBER[[#This Row],[Request Time]]</f>
        <v>42564.93472222222</v>
      </c>
      <c r="G3910" s="3">
        <v>42564</v>
      </c>
      <c r="H3910" s="4">
        <v>0.93472222222222223</v>
      </c>
      <c r="I3910" s="27">
        <f>HOUR(UBER[[#This Row],[Request Timestamp]])</f>
        <v>22</v>
      </c>
      <c r="J3910" s="4" t="str">
        <f t="shared" si="184"/>
        <v>Night</v>
      </c>
      <c r="K3910" s="4" t="str">
        <f>TEXT(UBER[[#This Row],[Request Date]],"dddd")</f>
        <v>Wednesday</v>
      </c>
      <c r="L3910" s="2">
        <f>IF(OR(UBER[Drop Date]="NA", UBER[Drop Time]="NA"), "NA",M3910+N3910)</f>
        <v>42564.975694444445</v>
      </c>
      <c r="M3910" s="3">
        <v>42564</v>
      </c>
      <c r="N3910" s="4">
        <v>0.97569444444444453</v>
      </c>
      <c r="O3910" s="4" t="str">
        <f>IF(UBER[Drop Date]="NA","No","yes")</f>
        <v>yes</v>
      </c>
      <c r="P3910" s="4">
        <f t="shared" si="185"/>
        <v>4.0972222224809229E-2</v>
      </c>
      <c r="Q3910" s="27">
        <f>IF(UBER[[Trip duration ]]="","",HOUR(P3910)*60 + MINUTE(P3910))</f>
        <v>59</v>
      </c>
      <c r="R3910" s="27"/>
    </row>
    <row r="3911" spans="1:18" x14ac:dyDescent="0.3">
      <c r="A3911" s="1">
        <v>3926</v>
      </c>
      <c r="B3911" s="1" t="s">
        <v>4</v>
      </c>
      <c r="C3911" s="1" t="s">
        <v>6</v>
      </c>
      <c r="D3911" s="1" t="str">
        <f t="shared" si="183"/>
        <v>No</v>
      </c>
      <c r="E3911" s="1" t="s">
        <v>7</v>
      </c>
      <c r="F3911" s="2">
        <f>UBER[[#This Row],[Request Date]]+UBER[[#This Row],[Request Time]]</f>
        <v>42564.932638888888</v>
      </c>
      <c r="G3911" s="3">
        <v>42564</v>
      </c>
      <c r="H3911" s="4">
        <v>0.93263888888888891</v>
      </c>
      <c r="I3911" s="27">
        <f>HOUR(UBER[[#This Row],[Request Timestamp]])</f>
        <v>22</v>
      </c>
      <c r="J3911" s="4" t="str">
        <f t="shared" si="184"/>
        <v>Night</v>
      </c>
      <c r="K3911" s="4" t="str">
        <f>TEXT(UBER[[#This Row],[Request Date]],"dddd")</f>
        <v>Wednesday</v>
      </c>
      <c r="L3911" s="2" t="str">
        <f>IF(OR(UBER[Drop Date]="NA", UBER[Drop Time]="NA"), "NA",M3911+N3911)</f>
        <v>NA</v>
      </c>
      <c r="M3911" s="3" t="s">
        <v>6</v>
      </c>
      <c r="N3911" s="4"/>
      <c r="O3911" s="4" t="str">
        <f>IF(UBER[Drop Date]="NA","No","yes")</f>
        <v>No</v>
      </c>
      <c r="P3911" s="4" t="str">
        <f t="shared" si="185"/>
        <v/>
      </c>
      <c r="Q3911" s="27" t="str">
        <f>IF(UBER[[Trip duration ]]="","",HOUR(P3911)*60 + MINUTE(P3911))</f>
        <v/>
      </c>
      <c r="R3911" s="27"/>
    </row>
    <row r="3912" spans="1:18" x14ac:dyDescent="0.3">
      <c r="A3912" s="1">
        <v>3927</v>
      </c>
      <c r="B3912" s="1" t="s">
        <v>8</v>
      </c>
      <c r="C3912" s="1">
        <v>175</v>
      </c>
      <c r="D3912" s="1" t="str">
        <f t="shared" si="183"/>
        <v>Yes</v>
      </c>
      <c r="E3912" s="1" t="s">
        <v>5</v>
      </c>
      <c r="F3912" s="2">
        <f>UBER[[#This Row],[Request Date]]+UBER[[#This Row],[Request Time]]</f>
        <v>42564.931944444441</v>
      </c>
      <c r="G3912" s="3">
        <v>42564</v>
      </c>
      <c r="H3912" s="4">
        <v>0.93194444444444446</v>
      </c>
      <c r="I3912" s="27">
        <f>HOUR(UBER[[#This Row],[Request Timestamp]])</f>
        <v>22</v>
      </c>
      <c r="J3912" s="4" t="str">
        <f t="shared" si="184"/>
        <v>Night</v>
      </c>
      <c r="K3912" s="4" t="str">
        <f>TEXT(UBER[[#This Row],[Request Date]],"dddd")</f>
        <v>Wednesday</v>
      </c>
      <c r="L3912" s="2">
        <f>IF(OR(UBER[Drop Date]="NA", UBER[Drop Time]="NA"), "NA",M3912+N3912)</f>
        <v>42564.972916666666</v>
      </c>
      <c r="M3912" s="3">
        <v>42564</v>
      </c>
      <c r="N3912" s="4">
        <v>0.97291666666666676</v>
      </c>
      <c r="O3912" s="4" t="str">
        <f>IF(UBER[Drop Date]="NA","No","yes")</f>
        <v>yes</v>
      </c>
      <c r="P3912" s="4">
        <f t="shared" si="185"/>
        <v>4.0972222224809229E-2</v>
      </c>
      <c r="Q3912" s="27">
        <f>IF(UBER[[Trip duration ]]="","",HOUR(P3912)*60 + MINUTE(P3912))</f>
        <v>59</v>
      </c>
      <c r="R3912" s="27"/>
    </row>
    <row r="3913" spans="1:18" x14ac:dyDescent="0.3">
      <c r="A3913" s="1">
        <v>3928</v>
      </c>
      <c r="B3913" s="1" t="s">
        <v>8</v>
      </c>
      <c r="C3913" s="1" t="s">
        <v>6</v>
      </c>
      <c r="D3913" s="1" t="str">
        <f t="shared" si="183"/>
        <v>No</v>
      </c>
      <c r="E3913" s="1" t="s">
        <v>7</v>
      </c>
      <c r="F3913" s="2">
        <f>UBER[[#This Row],[Request Date]]+UBER[[#This Row],[Request Time]]</f>
        <v>42564.926388888889</v>
      </c>
      <c r="G3913" s="3">
        <v>42564</v>
      </c>
      <c r="H3913" s="4">
        <v>0.92638888888888893</v>
      </c>
      <c r="I3913" s="27">
        <f>HOUR(UBER[[#This Row],[Request Timestamp]])</f>
        <v>22</v>
      </c>
      <c r="J3913" s="4" t="str">
        <f t="shared" si="184"/>
        <v>Night</v>
      </c>
      <c r="K3913" s="4" t="str">
        <f>TEXT(UBER[[#This Row],[Request Date]],"dddd")</f>
        <v>Wednesday</v>
      </c>
      <c r="L3913" s="2" t="str">
        <f>IF(OR(UBER[Drop Date]="NA", UBER[Drop Time]="NA"), "NA",M3913+N3913)</f>
        <v>NA</v>
      </c>
      <c r="M3913" s="3" t="s">
        <v>6</v>
      </c>
      <c r="N3913" s="4"/>
      <c r="O3913" s="4" t="str">
        <f>IF(UBER[Drop Date]="NA","No","yes")</f>
        <v>No</v>
      </c>
      <c r="P3913" s="4" t="str">
        <f t="shared" si="185"/>
        <v/>
      </c>
      <c r="Q3913" s="27" t="str">
        <f>IF(UBER[[Trip duration ]]="","",HOUR(P3913)*60 + MINUTE(P3913))</f>
        <v/>
      </c>
      <c r="R3913" s="27"/>
    </row>
    <row r="3914" spans="1:18" x14ac:dyDescent="0.3">
      <c r="A3914" s="1">
        <v>3929</v>
      </c>
      <c r="B3914" s="1" t="s">
        <v>4</v>
      </c>
      <c r="C3914" s="1" t="s">
        <v>6</v>
      </c>
      <c r="D3914" s="1" t="str">
        <f t="shared" si="183"/>
        <v>No</v>
      </c>
      <c r="E3914" s="1" t="s">
        <v>7</v>
      </c>
      <c r="F3914" s="2">
        <f>UBER[[#This Row],[Request Date]]+UBER[[#This Row],[Request Time]]</f>
        <v>42564.936111111114</v>
      </c>
      <c r="G3914" s="3">
        <v>42564</v>
      </c>
      <c r="H3914" s="4">
        <v>0.93611111111111101</v>
      </c>
      <c r="I3914" s="27">
        <f>HOUR(UBER[[#This Row],[Request Timestamp]])</f>
        <v>22</v>
      </c>
      <c r="J3914" s="4" t="str">
        <f t="shared" si="184"/>
        <v>Night</v>
      </c>
      <c r="K3914" s="4" t="str">
        <f>TEXT(UBER[[#This Row],[Request Date]],"dddd")</f>
        <v>Wednesday</v>
      </c>
      <c r="L3914" s="2" t="str">
        <f>IF(OR(UBER[Drop Date]="NA", UBER[Drop Time]="NA"), "NA",M3914+N3914)</f>
        <v>NA</v>
      </c>
      <c r="M3914" s="3" t="s">
        <v>6</v>
      </c>
      <c r="N3914" s="4"/>
      <c r="O3914" s="4" t="str">
        <f>IF(UBER[Drop Date]="NA","No","yes")</f>
        <v>No</v>
      </c>
      <c r="P3914" s="4" t="str">
        <f t="shared" si="185"/>
        <v/>
      </c>
      <c r="Q3914" s="27" t="str">
        <f>IF(UBER[[Trip duration ]]="","",HOUR(P3914)*60 + MINUTE(P3914))</f>
        <v/>
      </c>
      <c r="R3914" s="27"/>
    </row>
    <row r="3915" spans="1:18" x14ac:dyDescent="0.3">
      <c r="A3915" s="1">
        <v>3930</v>
      </c>
      <c r="B3915" s="1" t="s">
        <v>8</v>
      </c>
      <c r="C3915" s="1" t="s">
        <v>6</v>
      </c>
      <c r="D3915" s="1" t="str">
        <f t="shared" si="183"/>
        <v>No</v>
      </c>
      <c r="E3915" s="1" t="s">
        <v>7</v>
      </c>
      <c r="F3915" s="2">
        <f>UBER[[#This Row],[Request Date]]+UBER[[#This Row],[Request Time]]</f>
        <v>42564.931944444441</v>
      </c>
      <c r="G3915" s="3">
        <v>42564</v>
      </c>
      <c r="H3915" s="4">
        <v>0.93194444444444446</v>
      </c>
      <c r="I3915" s="27">
        <f>HOUR(UBER[[#This Row],[Request Timestamp]])</f>
        <v>22</v>
      </c>
      <c r="J3915" s="4" t="str">
        <f t="shared" si="184"/>
        <v>Night</v>
      </c>
      <c r="K3915" s="4" t="str">
        <f>TEXT(UBER[[#This Row],[Request Date]],"dddd")</f>
        <v>Wednesday</v>
      </c>
      <c r="L3915" s="2" t="str">
        <f>IF(OR(UBER[Drop Date]="NA", UBER[Drop Time]="NA"), "NA",M3915+N3915)</f>
        <v>NA</v>
      </c>
      <c r="M3915" s="3" t="s">
        <v>6</v>
      </c>
      <c r="N3915" s="4"/>
      <c r="O3915" s="4" t="str">
        <f>IF(UBER[Drop Date]="NA","No","yes")</f>
        <v>No</v>
      </c>
      <c r="P3915" s="4" t="str">
        <f t="shared" si="185"/>
        <v/>
      </c>
      <c r="Q3915" s="27" t="str">
        <f>IF(UBER[[Trip duration ]]="","",HOUR(P3915)*60 + MINUTE(P3915))</f>
        <v/>
      </c>
      <c r="R3915" s="27"/>
    </row>
    <row r="3916" spans="1:18" x14ac:dyDescent="0.3">
      <c r="A3916" s="1">
        <v>3931</v>
      </c>
      <c r="B3916" s="1" t="s">
        <v>4</v>
      </c>
      <c r="C3916" s="1" t="s">
        <v>6</v>
      </c>
      <c r="D3916" s="1" t="str">
        <f t="shared" si="183"/>
        <v>No</v>
      </c>
      <c r="E3916" s="1" t="s">
        <v>7</v>
      </c>
      <c r="F3916" s="2">
        <f>UBER[[#This Row],[Request Date]]+UBER[[#This Row],[Request Time]]</f>
        <v>42564.931250000001</v>
      </c>
      <c r="G3916" s="3">
        <v>42564</v>
      </c>
      <c r="H3916" s="4">
        <v>0.93125000000000002</v>
      </c>
      <c r="I3916" s="27">
        <f>HOUR(UBER[[#This Row],[Request Timestamp]])</f>
        <v>22</v>
      </c>
      <c r="J3916" s="4" t="str">
        <f t="shared" si="184"/>
        <v>Night</v>
      </c>
      <c r="K3916" s="4" t="str">
        <f>TEXT(UBER[[#This Row],[Request Date]],"dddd")</f>
        <v>Wednesday</v>
      </c>
      <c r="L3916" s="2" t="str">
        <f>IF(OR(UBER[Drop Date]="NA", UBER[Drop Time]="NA"), "NA",M3916+N3916)</f>
        <v>NA</v>
      </c>
      <c r="M3916" s="3" t="s">
        <v>6</v>
      </c>
      <c r="N3916" s="4"/>
      <c r="O3916" s="4" t="str">
        <f>IF(UBER[Drop Date]="NA","No","yes")</f>
        <v>No</v>
      </c>
      <c r="P3916" s="4" t="str">
        <f t="shared" si="185"/>
        <v/>
      </c>
      <c r="Q3916" s="27" t="str">
        <f>IF(UBER[[Trip duration ]]="","",HOUR(P3916)*60 + MINUTE(P3916))</f>
        <v/>
      </c>
      <c r="R3916" s="27"/>
    </row>
    <row r="3917" spans="1:18" x14ac:dyDescent="0.3">
      <c r="A3917" s="1">
        <v>3932</v>
      </c>
      <c r="B3917" s="1" t="s">
        <v>4</v>
      </c>
      <c r="C3917" s="1">
        <v>227</v>
      </c>
      <c r="D3917" s="1" t="str">
        <f t="shared" si="183"/>
        <v>Yes</v>
      </c>
      <c r="E3917" s="1" t="s">
        <v>5</v>
      </c>
      <c r="F3917" s="2">
        <f>UBER[[#This Row],[Request Date]]+UBER[[#This Row],[Request Time]]</f>
        <v>42564.932638888888</v>
      </c>
      <c r="G3917" s="3">
        <v>42564</v>
      </c>
      <c r="H3917" s="4">
        <v>0.93263888888888891</v>
      </c>
      <c r="I3917" s="27">
        <f>HOUR(UBER[[#This Row],[Request Timestamp]])</f>
        <v>22</v>
      </c>
      <c r="J3917" s="4" t="str">
        <f t="shared" si="184"/>
        <v>Night</v>
      </c>
      <c r="K3917" s="4" t="str">
        <f>TEXT(UBER[[#This Row],[Request Date]],"dddd")</f>
        <v>Wednesday</v>
      </c>
      <c r="L3917" s="2">
        <f>IF(OR(UBER[Drop Date]="NA", UBER[Drop Time]="NA"), "NA",M3917+N3917)</f>
        <v>42564.981944444444</v>
      </c>
      <c r="M3917" s="3">
        <v>42564</v>
      </c>
      <c r="N3917" s="4">
        <v>0.9819444444444444</v>
      </c>
      <c r="O3917" s="4" t="str">
        <f>IF(UBER[Drop Date]="NA","No","yes")</f>
        <v>yes</v>
      </c>
      <c r="P3917" s="4">
        <f t="shared" si="185"/>
        <v>4.9305555556202307E-2</v>
      </c>
      <c r="Q3917" s="27">
        <f>IF(UBER[[Trip duration ]]="","",HOUR(P3917)*60 + MINUTE(P3917))</f>
        <v>71</v>
      </c>
      <c r="R3917" s="27"/>
    </row>
    <row r="3918" spans="1:18" x14ac:dyDescent="0.3">
      <c r="A3918" s="1">
        <v>3933</v>
      </c>
      <c r="B3918" s="1" t="s">
        <v>4</v>
      </c>
      <c r="C3918" s="1" t="s">
        <v>6</v>
      </c>
      <c r="D3918" s="1" t="str">
        <f t="shared" si="183"/>
        <v>No</v>
      </c>
      <c r="E3918" s="1" t="s">
        <v>7</v>
      </c>
      <c r="F3918" s="2">
        <f>UBER[[#This Row],[Request Date]]+UBER[[#This Row],[Request Time]]</f>
        <v>42564.935416666667</v>
      </c>
      <c r="G3918" s="3">
        <v>42564</v>
      </c>
      <c r="H3918" s="4">
        <v>0.93541666666666667</v>
      </c>
      <c r="I3918" s="27">
        <f>HOUR(UBER[[#This Row],[Request Timestamp]])</f>
        <v>22</v>
      </c>
      <c r="J3918" s="4" t="str">
        <f t="shared" si="184"/>
        <v>Night</v>
      </c>
      <c r="K3918" s="4" t="str">
        <f>TEXT(UBER[[#This Row],[Request Date]],"dddd")</f>
        <v>Wednesday</v>
      </c>
      <c r="L3918" s="2" t="str">
        <f>IF(OR(UBER[Drop Date]="NA", UBER[Drop Time]="NA"), "NA",M3918+N3918)</f>
        <v>NA</v>
      </c>
      <c r="M3918" s="3" t="s">
        <v>6</v>
      </c>
      <c r="N3918" s="4"/>
      <c r="O3918" s="4" t="str">
        <f>IF(UBER[Drop Date]="NA","No","yes")</f>
        <v>No</v>
      </c>
      <c r="P3918" s="4" t="str">
        <f t="shared" si="185"/>
        <v/>
      </c>
      <c r="Q3918" s="27" t="str">
        <f>IF(UBER[[Trip duration ]]="","",HOUR(P3918)*60 + MINUTE(P3918))</f>
        <v/>
      </c>
      <c r="R3918" s="27"/>
    </row>
    <row r="3919" spans="1:18" x14ac:dyDescent="0.3">
      <c r="A3919" s="1">
        <v>3934</v>
      </c>
      <c r="B3919" s="1" t="s">
        <v>4</v>
      </c>
      <c r="C3919" s="1">
        <v>74</v>
      </c>
      <c r="D3919" s="1" t="str">
        <f t="shared" si="183"/>
        <v>Yes</v>
      </c>
      <c r="E3919" s="1" t="s">
        <v>5</v>
      </c>
      <c r="F3919" s="2">
        <f>UBER[[#This Row],[Request Date]]+UBER[[#This Row],[Request Time]]</f>
        <v>42564.930555555555</v>
      </c>
      <c r="G3919" s="3">
        <v>42564</v>
      </c>
      <c r="H3919" s="4">
        <v>0.93055555555555547</v>
      </c>
      <c r="I3919" s="27">
        <f>HOUR(UBER[[#This Row],[Request Timestamp]])</f>
        <v>22</v>
      </c>
      <c r="J3919" s="4" t="str">
        <f t="shared" si="184"/>
        <v>Night</v>
      </c>
      <c r="K3919" s="4" t="str">
        <f>TEXT(UBER[[#This Row],[Request Date]],"dddd")</f>
        <v>Wednesday</v>
      </c>
      <c r="L3919" s="2">
        <f>IF(OR(UBER[Drop Date]="NA", UBER[Drop Time]="NA"), "NA",M3919+N3919)</f>
        <v>42564.975694444445</v>
      </c>
      <c r="M3919" s="3">
        <v>42564</v>
      </c>
      <c r="N3919" s="4">
        <v>0.97569444444444453</v>
      </c>
      <c r="O3919" s="4" t="str">
        <f>IF(UBER[Drop Date]="NA","No","yes")</f>
        <v>yes</v>
      </c>
      <c r="P3919" s="4">
        <f t="shared" si="185"/>
        <v>4.5138888890505768E-2</v>
      </c>
      <c r="Q3919" s="27">
        <f>IF(UBER[[Trip duration ]]="","",HOUR(P3919)*60 + MINUTE(P3919))</f>
        <v>65</v>
      </c>
      <c r="R3919" s="27"/>
    </row>
    <row r="3920" spans="1:18" x14ac:dyDescent="0.3">
      <c r="A3920" s="1">
        <v>3935</v>
      </c>
      <c r="B3920" s="1" t="s">
        <v>4</v>
      </c>
      <c r="C3920" s="1">
        <v>300</v>
      </c>
      <c r="D3920" s="1" t="str">
        <f t="shared" si="183"/>
        <v>Yes</v>
      </c>
      <c r="E3920" s="1" t="s">
        <v>5</v>
      </c>
      <c r="F3920" s="2">
        <f>UBER[[#This Row],[Request Date]]+UBER[[#This Row],[Request Time]]</f>
        <v>42564.93472222222</v>
      </c>
      <c r="G3920" s="3">
        <v>42564</v>
      </c>
      <c r="H3920" s="4">
        <v>0.93472222222222223</v>
      </c>
      <c r="I3920" s="27">
        <f>HOUR(UBER[[#This Row],[Request Timestamp]])</f>
        <v>22</v>
      </c>
      <c r="J3920" s="4" t="str">
        <f t="shared" si="184"/>
        <v>Night</v>
      </c>
      <c r="K3920" s="4" t="str">
        <f>TEXT(UBER[[#This Row],[Request Date]],"dddd")</f>
        <v>Wednesday</v>
      </c>
      <c r="L3920" s="2">
        <f>IF(OR(UBER[Drop Date]="NA", UBER[Drop Time]="NA"), "NA",M3920+N3920)</f>
        <v>42564.988194444442</v>
      </c>
      <c r="M3920" s="3">
        <v>42564</v>
      </c>
      <c r="N3920" s="4">
        <v>0.98819444444444438</v>
      </c>
      <c r="O3920" s="4" t="str">
        <f>IF(UBER[Drop Date]="NA","No","yes")</f>
        <v>yes</v>
      </c>
      <c r="P3920" s="4">
        <f t="shared" si="185"/>
        <v>5.3472222221898846E-2</v>
      </c>
      <c r="Q3920" s="27">
        <f>IF(UBER[[Trip duration ]]="","",HOUR(P3920)*60 + MINUTE(P3920))</f>
        <v>77</v>
      </c>
      <c r="R3920" s="27"/>
    </row>
    <row r="3921" spans="1:18" x14ac:dyDescent="0.3">
      <c r="A3921" s="1">
        <v>3936</v>
      </c>
      <c r="B3921" s="1" t="s">
        <v>8</v>
      </c>
      <c r="C3921" s="1" t="s">
        <v>6</v>
      </c>
      <c r="D3921" s="1" t="str">
        <f t="shared" si="183"/>
        <v>No</v>
      </c>
      <c r="E3921" s="1" t="s">
        <v>7</v>
      </c>
      <c r="F3921" s="2">
        <f>UBER[[#This Row],[Request Date]]+UBER[[#This Row],[Request Time]]</f>
        <v>42564.9375</v>
      </c>
      <c r="G3921" s="3">
        <v>42564</v>
      </c>
      <c r="H3921" s="4">
        <v>0.9375</v>
      </c>
      <c r="I3921" s="27">
        <f>HOUR(UBER[[#This Row],[Request Timestamp]])</f>
        <v>22</v>
      </c>
      <c r="J3921" s="4" t="str">
        <f t="shared" si="184"/>
        <v>Night</v>
      </c>
      <c r="K3921" s="4" t="str">
        <f>TEXT(UBER[[#This Row],[Request Date]],"dddd")</f>
        <v>Wednesday</v>
      </c>
      <c r="L3921" s="2" t="str">
        <f>IF(OR(UBER[Drop Date]="NA", UBER[Drop Time]="NA"), "NA",M3921+N3921)</f>
        <v>NA</v>
      </c>
      <c r="M3921" s="3" t="s">
        <v>6</v>
      </c>
      <c r="N3921" s="4"/>
      <c r="O3921" s="4" t="str">
        <f>IF(UBER[Drop Date]="NA","No","yes")</f>
        <v>No</v>
      </c>
      <c r="P3921" s="4" t="str">
        <f t="shared" si="185"/>
        <v/>
      </c>
      <c r="Q3921" s="27" t="str">
        <f>IF(UBER[[Trip duration ]]="","",HOUR(P3921)*60 + MINUTE(P3921))</f>
        <v/>
      </c>
      <c r="R3921" s="27"/>
    </row>
    <row r="3922" spans="1:18" x14ac:dyDescent="0.3">
      <c r="A3922" s="1">
        <v>3937</v>
      </c>
      <c r="B3922" s="1" t="s">
        <v>8</v>
      </c>
      <c r="C3922" s="1" t="s">
        <v>6</v>
      </c>
      <c r="D3922" s="1" t="str">
        <f t="shared" si="183"/>
        <v>No</v>
      </c>
      <c r="E3922" s="1" t="s">
        <v>7</v>
      </c>
      <c r="F3922" s="2">
        <f>UBER[[#This Row],[Request Date]]+UBER[[#This Row],[Request Time]]</f>
        <v>42564.936111111114</v>
      </c>
      <c r="G3922" s="3">
        <v>42564</v>
      </c>
      <c r="H3922" s="4">
        <v>0.93611111111111101</v>
      </c>
      <c r="I3922" s="27">
        <f>HOUR(UBER[[#This Row],[Request Timestamp]])</f>
        <v>22</v>
      </c>
      <c r="J3922" s="4" t="str">
        <f t="shared" si="184"/>
        <v>Night</v>
      </c>
      <c r="K3922" s="4" t="str">
        <f>TEXT(UBER[[#This Row],[Request Date]],"dddd")</f>
        <v>Wednesday</v>
      </c>
      <c r="L3922" s="2" t="str">
        <f>IF(OR(UBER[Drop Date]="NA", UBER[Drop Time]="NA"), "NA",M3922+N3922)</f>
        <v>NA</v>
      </c>
      <c r="M3922" s="3" t="s">
        <v>6</v>
      </c>
      <c r="N3922" s="4"/>
      <c r="O3922" s="4" t="str">
        <f>IF(UBER[Drop Date]="NA","No","yes")</f>
        <v>No</v>
      </c>
      <c r="P3922" s="4" t="str">
        <f t="shared" si="185"/>
        <v/>
      </c>
      <c r="Q3922" s="27" t="str">
        <f>IF(UBER[[Trip duration ]]="","",HOUR(P3922)*60 + MINUTE(P3922))</f>
        <v/>
      </c>
      <c r="R3922" s="27"/>
    </row>
    <row r="3923" spans="1:18" x14ac:dyDescent="0.3">
      <c r="A3923" s="1">
        <v>3938</v>
      </c>
      <c r="B3923" s="1" t="s">
        <v>8</v>
      </c>
      <c r="C3923" s="1" t="s">
        <v>6</v>
      </c>
      <c r="D3923" s="1" t="str">
        <f t="shared" si="183"/>
        <v>No</v>
      </c>
      <c r="E3923" s="1" t="s">
        <v>7</v>
      </c>
      <c r="F3923" s="2">
        <f>UBER[[#This Row],[Request Date]]+UBER[[#This Row],[Request Time]]</f>
        <v>42564.942361111112</v>
      </c>
      <c r="G3923" s="3">
        <v>42564</v>
      </c>
      <c r="H3923" s="4">
        <v>0.94236111111111109</v>
      </c>
      <c r="I3923" s="27">
        <f>HOUR(UBER[[#This Row],[Request Timestamp]])</f>
        <v>22</v>
      </c>
      <c r="J3923" s="4" t="str">
        <f t="shared" si="184"/>
        <v>Night</v>
      </c>
      <c r="K3923" s="4" t="str">
        <f>TEXT(UBER[[#This Row],[Request Date]],"dddd")</f>
        <v>Wednesday</v>
      </c>
      <c r="L3923" s="2" t="str">
        <f>IF(OR(UBER[Drop Date]="NA", UBER[Drop Time]="NA"), "NA",M3923+N3923)</f>
        <v>NA</v>
      </c>
      <c r="M3923" s="3" t="s">
        <v>6</v>
      </c>
      <c r="N3923" s="4"/>
      <c r="O3923" s="4" t="str">
        <f>IF(UBER[Drop Date]="NA","No","yes")</f>
        <v>No</v>
      </c>
      <c r="P3923" s="4" t="str">
        <f t="shared" si="185"/>
        <v/>
      </c>
      <c r="Q3923" s="27" t="str">
        <f>IF(UBER[[Trip duration ]]="","",HOUR(P3923)*60 + MINUTE(P3923))</f>
        <v/>
      </c>
      <c r="R3923" s="27"/>
    </row>
    <row r="3924" spans="1:18" x14ac:dyDescent="0.3">
      <c r="A3924" s="1">
        <v>3939</v>
      </c>
      <c r="B3924" s="1" t="s">
        <v>4</v>
      </c>
      <c r="C3924" s="1">
        <v>16</v>
      </c>
      <c r="D3924" s="1" t="str">
        <f t="shared" si="183"/>
        <v>Yes</v>
      </c>
      <c r="E3924" s="1" t="s">
        <v>5</v>
      </c>
      <c r="F3924" s="2">
        <f>UBER[[#This Row],[Request Date]]+UBER[[#This Row],[Request Time]]</f>
        <v>42564.93472222222</v>
      </c>
      <c r="G3924" s="3">
        <v>42564</v>
      </c>
      <c r="H3924" s="4">
        <v>0.93472222222222223</v>
      </c>
      <c r="I3924" s="27">
        <f>HOUR(UBER[[#This Row],[Request Timestamp]])</f>
        <v>22</v>
      </c>
      <c r="J3924" s="4" t="str">
        <f t="shared" si="184"/>
        <v>Night</v>
      </c>
      <c r="K3924" s="4" t="str">
        <f>TEXT(UBER[[#This Row],[Request Date]],"dddd")</f>
        <v>Wednesday</v>
      </c>
      <c r="L3924" s="2">
        <f>IF(OR(UBER[Drop Date]="NA", UBER[Drop Time]="NA"), "NA",M3924+N3924)</f>
        <v>42564.954861111109</v>
      </c>
      <c r="M3924" s="3">
        <v>42564</v>
      </c>
      <c r="N3924" s="4">
        <v>0.95486111111111116</v>
      </c>
      <c r="O3924" s="4" t="str">
        <f>IF(UBER[Drop Date]="NA","No","yes")</f>
        <v>yes</v>
      </c>
      <c r="P3924" s="4">
        <f t="shared" si="185"/>
        <v>2.0138888889050577E-2</v>
      </c>
      <c r="Q3924" s="27">
        <f>IF(UBER[[Trip duration ]]="","",HOUR(P3924)*60 + MINUTE(P3924))</f>
        <v>29</v>
      </c>
      <c r="R3924" s="27"/>
    </row>
    <row r="3925" spans="1:18" x14ac:dyDescent="0.3">
      <c r="A3925" s="1">
        <v>3940</v>
      </c>
      <c r="B3925" s="1" t="s">
        <v>8</v>
      </c>
      <c r="C3925" s="1">
        <v>137</v>
      </c>
      <c r="D3925" s="1" t="str">
        <f t="shared" si="183"/>
        <v>Yes</v>
      </c>
      <c r="E3925" s="1" t="s">
        <v>5</v>
      </c>
      <c r="F3925" s="2">
        <f>UBER[[#This Row],[Request Date]]+UBER[[#This Row],[Request Time]]</f>
        <v>42564.932638888888</v>
      </c>
      <c r="G3925" s="3">
        <v>42564</v>
      </c>
      <c r="H3925" s="4">
        <v>0.93263888888888891</v>
      </c>
      <c r="I3925" s="27">
        <f>HOUR(UBER[[#This Row],[Request Timestamp]])</f>
        <v>22</v>
      </c>
      <c r="J3925" s="4" t="str">
        <f t="shared" si="184"/>
        <v>Night</v>
      </c>
      <c r="K3925" s="4" t="str">
        <f>TEXT(UBER[[#This Row],[Request Date]],"dddd")</f>
        <v>Wednesday</v>
      </c>
      <c r="L3925" s="2">
        <f>IF(OR(UBER[Drop Date]="NA", UBER[Drop Time]="NA"), "NA",M3925+N3925)</f>
        <v>42564.964583333334</v>
      </c>
      <c r="M3925" s="3">
        <v>42564</v>
      </c>
      <c r="N3925" s="4">
        <v>0.96458333333333324</v>
      </c>
      <c r="O3925" s="4" t="str">
        <f>IF(UBER[Drop Date]="NA","No","yes")</f>
        <v>yes</v>
      </c>
      <c r="P3925" s="4">
        <f t="shared" si="185"/>
        <v>3.1944444446708076E-2</v>
      </c>
      <c r="Q3925" s="27">
        <f>IF(UBER[[Trip duration ]]="","",HOUR(P3925)*60 + MINUTE(P3925))</f>
        <v>46</v>
      </c>
      <c r="R3925" s="27"/>
    </row>
    <row r="3926" spans="1:18" x14ac:dyDescent="0.3">
      <c r="A3926" s="1">
        <v>3941</v>
      </c>
      <c r="B3926" s="1" t="s">
        <v>8</v>
      </c>
      <c r="C3926" s="1" t="s">
        <v>6</v>
      </c>
      <c r="D3926" s="1" t="str">
        <f t="shared" si="183"/>
        <v>No</v>
      </c>
      <c r="E3926" s="1" t="s">
        <v>7</v>
      </c>
      <c r="F3926" s="2">
        <f>UBER[[#This Row],[Request Date]]+UBER[[#This Row],[Request Time]]</f>
        <v>42564.9375</v>
      </c>
      <c r="G3926" s="3">
        <v>42564</v>
      </c>
      <c r="H3926" s="4">
        <v>0.9375</v>
      </c>
      <c r="I3926" s="27">
        <f>HOUR(UBER[[#This Row],[Request Timestamp]])</f>
        <v>22</v>
      </c>
      <c r="J3926" s="4" t="str">
        <f t="shared" si="184"/>
        <v>Night</v>
      </c>
      <c r="K3926" s="4" t="str">
        <f>TEXT(UBER[[#This Row],[Request Date]],"dddd")</f>
        <v>Wednesday</v>
      </c>
      <c r="L3926" s="2" t="str">
        <f>IF(OR(UBER[Drop Date]="NA", UBER[Drop Time]="NA"), "NA",M3926+N3926)</f>
        <v>NA</v>
      </c>
      <c r="M3926" s="3" t="s">
        <v>6</v>
      </c>
      <c r="N3926" s="4"/>
      <c r="O3926" s="4" t="str">
        <f>IF(UBER[Drop Date]="NA","No","yes")</f>
        <v>No</v>
      </c>
      <c r="P3926" s="4" t="str">
        <f t="shared" si="185"/>
        <v/>
      </c>
      <c r="Q3926" s="27" t="str">
        <f>IF(UBER[[Trip duration ]]="","",HOUR(P3926)*60 + MINUTE(P3926))</f>
        <v/>
      </c>
      <c r="R3926" s="27"/>
    </row>
    <row r="3927" spans="1:18" x14ac:dyDescent="0.3">
      <c r="A3927" s="1">
        <v>3942</v>
      </c>
      <c r="B3927" s="1" t="s">
        <v>4</v>
      </c>
      <c r="C3927" s="1">
        <v>180</v>
      </c>
      <c r="D3927" s="1" t="str">
        <f t="shared" si="183"/>
        <v>Yes</v>
      </c>
      <c r="E3927" s="1" t="s">
        <v>5</v>
      </c>
      <c r="F3927" s="2">
        <f>UBER[[#This Row],[Request Date]]+UBER[[#This Row],[Request Time]]</f>
        <v>42564.941666666666</v>
      </c>
      <c r="G3927" s="3">
        <v>42564</v>
      </c>
      <c r="H3927" s="4">
        <v>0.94166666666666676</v>
      </c>
      <c r="I3927" s="27">
        <f>HOUR(UBER[[#This Row],[Request Timestamp]])</f>
        <v>22</v>
      </c>
      <c r="J3927" s="4" t="str">
        <f t="shared" si="184"/>
        <v>Night</v>
      </c>
      <c r="K3927" s="4" t="str">
        <f>TEXT(UBER[[#This Row],[Request Date]],"dddd")</f>
        <v>Wednesday</v>
      </c>
      <c r="L3927" s="2">
        <f>IF(OR(UBER[Drop Date]="NA", UBER[Drop Time]="NA"), "NA",M3927+N3927)</f>
        <v>42564.987500000003</v>
      </c>
      <c r="M3927" s="3">
        <v>42564</v>
      </c>
      <c r="N3927" s="4">
        <v>0.98749999999999993</v>
      </c>
      <c r="O3927" s="4" t="str">
        <f>IF(UBER[Drop Date]="NA","No","yes")</f>
        <v>yes</v>
      </c>
      <c r="P3927" s="4">
        <f t="shared" si="185"/>
        <v>4.5833333337213844E-2</v>
      </c>
      <c r="Q3927" s="27">
        <f>IF(UBER[[Trip duration ]]="","",HOUR(P3927)*60 + MINUTE(P3927))</f>
        <v>66</v>
      </c>
      <c r="R3927" s="27"/>
    </row>
    <row r="3928" spans="1:18" x14ac:dyDescent="0.3">
      <c r="A3928" s="1">
        <v>3943</v>
      </c>
      <c r="B3928" s="1" t="s">
        <v>4</v>
      </c>
      <c r="C3928" s="1">
        <v>18</v>
      </c>
      <c r="D3928" s="1" t="str">
        <f t="shared" si="183"/>
        <v>Yes</v>
      </c>
      <c r="E3928" s="1" t="s">
        <v>5</v>
      </c>
      <c r="F3928" s="2">
        <f>UBER[[#This Row],[Request Date]]+UBER[[#This Row],[Request Time]]</f>
        <v>42564.940972222219</v>
      </c>
      <c r="G3928" s="3">
        <v>42564</v>
      </c>
      <c r="H3928" s="4">
        <v>0.94097222222222221</v>
      </c>
      <c r="I3928" s="27">
        <f>HOUR(UBER[[#This Row],[Request Timestamp]])</f>
        <v>22</v>
      </c>
      <c r="J3928" s="4" t="str">
        <f t="shared" si="184"/>
        <v>Night</v>
      </c>
      <c r="K3928" s="4" t="str">
        <f>TEXT(UBER[[#This Row],[Request Date]],"dddd")</f>
        <v>Wednesday</v>
      </c>
      <c r="L3928" s="2">
        <f>IF(OR(UBER[Drop Date]="NA", UBER[Drop Time]="NA"), "NA",M3928+N3928)</f>
        <v>42564.981249999997</v>
      </c>
      <c r="M3928" s="3">
        <v>42564</v>
      </c>
      <c r="N3928" s="4">
        <v>0.98125000000000007</v>
      </c>
      <c r="O3928" s="4" t="str">
        <f>IF(UBER[Drop Date]="NA","No","yes")</f>
        <v>yes</v>
      </c>
      <c r="P3928" s="4">
        <f t="shared" si="185"/>
        <v>4.0277777778101154E-2</v>
      </c>
      <c r="Q3928" s="27">
        <f>IF(UBER[[Trip duration ]]="","",HOUR(P3928)*60 + MINUTE(P3928))</f>
        <v>58</v>
      </c>
      <c r="R3928" s="27"/>
    </row>
    <row r="3929" spans="1:18" x14ac:dyDescent="0.3">
      <c r="A3929" s="1">
        <v>3944</v>
      </c>
      <c r="B3929" s="1" t="s">
        <v>8</v>
      </c>
      <c r="C3929" s="1">
        <v>79</v>
      </c>
      <c r="D3929" s="1" t="str">
        <f t="shared" si="183"/>
        <v>Yes</v>
      </c>
      <c r="E3929" s="1" t="s">
        <v>5</v>
      </c>
      <c r="F3929" s="2">
        <f>UBER[[#This Row],[Request Date]]+UBER[[#This Row],[Request Time]]</f>
        <v>42564.939583333333</v>
      </c>
      <c r="G3929" s="3">
        <v>42564</v>
      </c>
      <c r="H3929" s="4">
        <v>0.93958333333333333</v>
      </c>
      <c r="I3929" s="27">
        <f>HOUR(UBER[[#This Row],[Request Timestamp]])</f>
        <v>22</v>
      </c>
      <c r="J3929" s="4" t="str">
        <f t="shared" si="184"/>
        <v>Night</v>
      </c>
      <c r="K3929" s="4" t="str">
        <f>TEXT(UBER[[#This Row],[Request Date]],"dddd")</f>
        <v>Wednesday</v>
      </c>
      <c r="L3929" s="2">
        <f>IF(OR(UBER[Drop Date]="NA", UBER[Drop Time]="NA"), "NA",M3929+N3929)</f>
        <v>42564.964583333334</v>
      </c>
      <c r="M3929" s="3">
        <v>42564</v>
      </c>
      <c r="N3929" s="4">
        <v>0.96458333333333324</v>
      </c>
      <c r="O3929" s="4" t="str">
        <f>IF(UBER[Drop Date]="NA","No","yes")</f>
        <v>yes</v>
      </c>
      <c r="P3929" s="4">
        <f t="shared" si="185"/>
        <v>2.5000000001455192E-2</v>
      </c>
      <c r="Q3929" s="27">
        <f>IF(UBER[[Trip duration ]]="","",HOUR(P3929)*60 + MINUTE(P3929))</f>
        <v>36</v>
      </c>
      <c r="R3929" s="27"/>
    </row>
    <row r="3930" spans="1:18" x14ac:dyDescent="0.3">
      <c r="A3930" s="1">
        <v>3945</v>
      </c>
      <c r="B3930" s="1" t="s">
        <v>8</v>
      </c>
      <c r="C3930" s="1">
        <v>155</v>
      </c>
      <c r="D3930" s="1" t="str">
        <f t="shared" si="183"/>
        <v>Yes</v>
      </c>
      <c r="E3930" s="1" t="s">
        <v>5</v>
      </c>
      <c r="F3930" s="2">
        <f>UBER[[#This Row],[Request Date]]+UBER[[#This Row],[Request Time]]</f>
        <v>42564.939583333333</v>
      </c>
      <c r="G3930" s="3">
        <v>42564</v>
      </c>
      <c r="H3930" s="4">
        <v>0.93958333333333333</v>
      </c>
      <c r="I3930" s="27">
        <f>HOUR(UBER[[#This Row],[Request Timestamp]])</f>
        <v>22</v>
      </c>
      <c r="J3930" s="4" t="str">
        <f t="shared" si="184"/>
        <v>Night</v>
      </c>
      <c r="K3930" s="4" t="str">
        <f>TEXT(UBER[[#This Row],[Request Date]],"dddd")</f>
        <v>Wednesday</v>
      </c>
      <c r="L3930" s="2">
        <f>IF(OR(UBER[Drop Date]="NA", UBER[Drop Time]="NA"), "NA",M3930+N3930)</f>
        <v>42564.969444444447</v>
      </c>
      <c r="M3930" s="3">
        <v>42564</v>
      </c>
      <c r="N3930" s="4">
        <v>0.96944444444444444</v>
      </c>
      <c r="O3930" s="4" t="str">
        <f>IF(UBER[Drop Date]="NA","No","yes")</f>
        <v>yes</v>
      </c>
      <c r="P3930" s="4">
        <f t="shared" si="185"/>
        <v>2.9861111113859806E-2</v>
      </c>
      <c r="Q3930" s="27">
        <f>IF(UBER[[Trip duration ]]="","",HOUR(P3930)*60 + MINUTE(P3930))</f>
        <v>43</v>
      </c>
      <c r="R3930" s="27"/>
    </row>
    <row r="3931" spans="1:18" x14ac:dyDescent="0.3">
      <c r="A3931" s="1">
        <v>3946</v>
      </c>
      <c r="B3931" s="1" t="s">
        <v>4</v>
      </c>
      <c r="C3931" s="1" t="s">
        <v>6</v>
      </c>
      <c r="D3931" s="1" t="str">
        <f t="shared" si="183"/>
        <v>No</v>
      </c>
      <c r="E3931" s="1" t="s">
        <v>7</v>
      </c>
      <c r="F3931" s="2">
        <f>UBER[[#This Row],[Request Date]]+UBER[[#This Row],[Request Time]]</f>
        <v>42564.941666666666</v>
      </c>
      <c r="G3931" s="3">
        <v>42564</v>
      </c>
      <c r="H3931" s="4">
        <v>0.94166666666666676</v>
      </c>
      <c r="I3931" s="27">
        <f>HOUR(UBER[[#This Row],[Request Timestamp]])</f>
        <v>22</v>
      </c>
      <c r="J3931" s="4" t="str">
        <f t="shared" si="184"/>
        <v>Night</v>
      </c>
      <c r="K3931" s="4" t="str">
        <f>TEXT(UBER[[#This Row],[Request Date]],"dddd")</f>
        <v>Wednesday</v>
      </c>
      <c r="L3931" s="2" t="str">
        <f>IF(OR(UBER[Drop Date]="NA", UBER[Drop Time]="NA"), "NA",M3931+N3931)</f>
        <v>NA</v>
      </c>
      <c r="M3931" s="3" t="s">
        <v>6</v>
      </c>
      <c r="N3931" s="4"/>
      <c r="O3931" s="4" t="str">
        <f>IF(UBER[Drop Date]="NA","No","yes")</f>
        <v>No</v>
      </c>
      <c r="P3931" s="4" t="str">
        <f t="shared" si="185"/>
        <v/>
      </c>
      <c r="Q3931" s="27" t="str">
        <f>IF(UBER[[Trip duration ]]="","",HOUR(P3931)*60 + MINUTE(P3931))</f>
        <v/>
      </c>
      <c r="R3931" s="27"/>
    </row>
    <row r="3932" spans="1:18" x14ac:dyDescent="0.3">
      <c r="A3932" s="1">
        <v>3947</v>
      </c>
      <c r="B3932" s="1" t="s">
        <v>4</v>
      </c>
      <c r="C3932" s="1">
        <v>85</v>
      </c>
      <c r="D3932" s="1" t="str">
        <f t="shared" si="183"/>
        <v>Yes</v>
      </c>
      <c r="E3932" s="1" t="s">
        <v>5</v>
      </c>
      <c r="F3932" s="2">
        <f>UBER[[#This Row],[Request Date]]+UBER[[#This Row],[Request Time]]</f>
        <v>42564.943749999999</v>
      </c>
      <c r="G3932" s="3">
        <v>42564</v>
      </c>
      <c r="H3932" s="4">
        <v>0.94374999999999998</v>
      </c>
      <c r="I3932" s="27">
        <f>HOUR(UBER[[#This Row],[Request Timestamp]])</f>
        <v>22</v>
      </c>
      <c r="J3932" s="4" t="str">
        <f t="shared" si="184"/>
        <v>Night</v>
      </c>
      <c r="K3932" s="4" t="str">
        <f>TEXT(UBER[[#This Row],[Request Date]],"dddd")</f>
        <v>Wednesday</v>
      </c>
      <c r="L3932" s="2">
        <f>IF(OR(UBER[Drop Date]="NA", UBER[Drop Time]="NA"), "NA",M3932+N3932)</f>
        <v>42564.96875</v>
      </c>
      <c r="M3932" s="3">
        <v>42564</v>
      </c>
      <c r="N3932" s="4">
        <v>0.96875</v>
      </c>
      <c r="O3932" s="4" t="str">
        <f>IF(UBER[Drop Date]="NA","No","yes")</f>
        <v>yes</v>
      </c>
      <c r="P3932" s="4">
        <f t="shared" si="185"/>
        <v>2.5000000001455192E-2</v>
      </c>
      <c r="Q3932" s="27">
        <f>IF(UBER[[Trip duration ]]="","",HOUR(P3932)*60 + MINUTE(P3932))</f>
        <v>36</v>
      </c>
      <c r="R3932" s="27"/>
    </row>
    <row r="3933" spans="1:18" x14ac:dyDescent="0.3">
      <c r="A3933" s="1">
        <v>3948</v>
      </c>
      <c r="B3933" s="1" t="s">
        <v>4</v>
      </c>
      <c r="C3933" s="1">
        <v>126</v>
      </c>
      <c r="D3933" s="1" t="str">
        <f t="shared" si="183"/>
        <v>Yes</v>
      </c>
      <c r="E3933" s="1" t="s">
        <v>5</v>
      </c>
      <c r="F3933" s="2">
        <f>UBER[[#This Row],[Request Date]]+UBER[[#This Row],[Request Time]]</f>
        <v>42564.942361111112</v>
      </c>
      <c r="G3933" s="3">
        <v>42564</v>
      </c>
      <c r="H3933" s="4">
        <v>0.94236111111111109</v>
      </c>
      <c r="I3933" s="27">
        <f>HOUR(UBER[[#This Row],[Request Timestamp]])</f>
        <v>22</v>
      </c>
      <c r="J3933" s="4" t="str">
        <f t="shared" si="184"/>
        <v>Night</v>
      </c>
      <c r="K3933" s="4" t="str">
        <f>TEXT(UBER[[#This Row],[Request Date]],"dddd")</f>
        <v>Wednesday</v>
      </c>
      <c r="L3933" s="2">
        <f>IF(OR(UBER[Drop Date]="NA", UBER[Drop Time]="NA"), "NA",M3933+N3933)</f>
        <v>42564.967361111114</v>
      </c>
      <c r="M3933" s="3">
        <v>42564</v>
      </c>
      <c r="N3933" s="4">
        <v>0.96736111111111101</v>
      </c>
      <c r="O3933" s="4" t="str">
        <f>IF(UBER[Drop Date]="NA","No","yes")</f>
        <v>yes</v>
      </c>
      <c r="P3933" s="4">
        <f t="shared" si="185"/>
        <v>2.5000000001455192E-2</v>
      </c>
      <c r="Q3933" s="27">
        <f>IF(UBER[[Trip duration ]]="","",HOUR(P3933)*60 + MINUTE(P3933))</f>
        <v>36</v>
      </c>
      <c r="R3933" s="27"/>
    </row>
    <row r="3934" spans="1:18" x14ac:dyDescent="0.3">
      <c r="A3934" s="1">
        <v>3949</v>
      </c>
      <c r="B3934" s="1" t="s">
        <v>8</v>
      </c>
      <c r="C3934" s="1" t="s">
        <v>6</v>
      </c>
      <c r="D3934" s="1" t="str">
        <f t="shared" si="183"/>
        <v>No</v>
      </c>
      <c r="E3934" s="1" t="s">
        <v>7</v>
      </c>
      <c r="F3934" s="2">
        <f>UBER[[#This Row],[Request Date]]+UBER[[#This Row],[Request Time]]</f>
        <v>42564.944444444445</v>
      </c>
      <c r="G3934" s="3">
        <v>42564</v>
      </c>
      <c r="H3934" s="4">
        <v>0.94444444444444453</v>
      </c>
      <c r="I3934" s="27">
        <f>HOUR(UBER[[#This Row],[Request Timestamp]])</f>
        <v>22</v>
      </c>
      <c r="J3934" s="4" t="str">
        <f t="shared" si="184"/>
        <v>Night</v>
      </c>
      <c r="K3934" s="4" t="str">
        <f>TEXT(UBER[[#This Row],[Request Date]],"dddd")</f>
        <v>Wednesday</v>
      </c>
      <c r="L3934" s="2" t="str">
        <f>IF(OR(UBER[Drop Date]="NA", UBER[Drop Time]="NA"), "NA",M3934+N3934)</f>
        <v>NA</v>
      </c>
      <c r="M3934" s="3" t="s">
        <v>6</v>
      </c>
      <c r="N3934" s="4"/>
      <c r="O3934" s="4" t="str">
        <f>IF(UBER[Drop Date]="NA","No","yes")</f>
        <v>No</v>
      </c>
      <c r="P3934" s="4" t="str">
        <f t="shared" si="185"/>
        <v/>
      </c>
      <c r="Q3934" s="27" t="str">
        <f>IF(UBER[[Trip duration ]]="","",HOUR(P3934)*60 + MINUTE(P3934))</f>
        <v/>
      </c>
      <c r="R3934" s="27"/>
    </row>
    <row r="3935" spans="1:18" x14ac:dyDescent="0.3">
      <c r="A3935" s="1">
        <v>3950</v>
      </c>
      <c r="B3935" s="1" t="s">
        <v>8</v>
      </c>
      <c r="C3935" s="1">
        <v>268</v>
      </c>
      <c r="D3935" s="1" t="str">
        <f t="shared" si="183"/>
        <v>Yes</v>
      </c>
      <c r="E3935" s="1" t="s">
        <v>5</v>
      </c>
      <c r="F3935" s="2">
        <f>UBER[[#This Row],[Request Date]]+UBER[[#This Row],[Request Time]]</f>
        <v>42564.945138888892</v>
      </c>
      <c r="G3935" s="3">
        <v>42564</v>
      </c>
      <c r="H3935" s="4">
        <v>0.94513888888888886</v>
      </c>
      <c r="I3935" s="27">
        <f>HOUR(UBER[[#This Row],[Request Timestamp]])</f>
        <v>22</v>
      </c>
      <c r="J3935" s="4" t="str">
        <f t="shared" si="184"/>
        <v>Night</v>
      </c>
      <c r="K3935" s="4" t="str">
        <f>TEXT(UBER[[#This Row],[Request Date]],"dddd")</f>
        <v>Wednesday</v>
      </c>
      <c r="L3935" s="2">
        <f>IF(OR(UBER[Drop Date]="NA", UBER[Drop Time]="NA"), "NA",M3935+N3935)</f>
        <v>42564.981944444444</v>
      </c>
      <c r="M3935" s="3">
        <v>42564</v>
      </c>
      <c r="N3935" s="4">
        <v>0.9819444444444444</v>
      </c>
      <c r="O3935" s="4" t="str">
        <f>IF(UBER[Drop Date]="NA","No","yes")</f>
        <v>yes</v>
      </c>
      <c r="P3935" s="4">
        <f t="shared" si="185"/>
        <v>3.6805555551836733E-2</v>
      </c>
      <c r="Q3935" s="27">
        <f>IF(UBER[[Trip duration ]]="","",HOUR(P3935)*60 + MINUTE(P3935))</f>
        <v>53</v>
      </c>
      <c r="R3935" s="27"/>
    </row>
    <row r="3936" spans="1:18" x14ac:dyDescent="0.3">
      <c r="A3936" s="1">
        <v>3951</v>
      </c>
      <c r="B3936" s="1" t="s">
        <v>4</v>
      </c>
      <c r="C3936" s="1" t="s">
        <v>6</v>
      </c>
      <c r="D3936" s="1" t="str">
        <f t="shared" si="183"/>
        <v>No</v>
      </c>
      <c r="E3936" s="1" t="s">
        <v>7</v>
      </c>
      <c r="F3936" s="2">
        <f>UBER[[#This Row],[Request Date]]+UBER[[#This Row],[Request Time]]</f>
        <v>42564.948611111111</v>
      </c>
      <c r="G3936" s="3">
        <v>42564</v>
      </c>
      <c r="H3936" s="4">
        <v>0.94861111111111107</v>
      </c>
      <c r="I3936" s="27">
        <f>HOUR(UBER[[#This Row],[Request Timestamp]])</f>
        <v>22</v>
      </c>
      <c r="J3936" s="4" t="str">
        <f t="shared" si="184"/>
        <v>Night</v>
      </c>
      <c r="K3936" s="4" t="str">
        <f>TEXT(UBER[[#This Row],[Request Date]],"dddd")</f>
        <v>Wednesday</v>
      </c>
      <c r="L3936" s="2" t="str">
        <f>IF(OR(UBER[Drop Date]="NA", UBER[Drop Time]="NA"), "NA",M3936+N3936)</f>
        <v>NA</v>
      </c>
      <c r="M3936" s="3" t="s">
        <v>6</v>
      </c>
      <c r="N3936" s="4"/>
      <c r="O3936" s="4" t="str">
        <f>IF(UBER[Drop Date]="NA","No","yes")</f>
        <v>No</v>
      </c>
      <c r="P3936" s="4" t="str">
        <f t="shared" si="185"/>
        <v/>
      </c>
      <c r="Q3936" s="27" t="str">
        <f>IF(UBER[[Trip duration ]]="","",HOUR(P3936)*60 + MINUTE(P3936))</f>
        <v/>
      </c>
      <c r="R3936" s="27"/>
    </row>
    <row r="3937" spans="1:18" x14ac:dyDescent="0.3">
      <c r="A3937" s="1">
        <v>3952</v>
      </c>
      <c r="B3937" s="1" t="s">
        <v>8</v>
      </c>
      <c r="C3937" s="1">
        <v>158</v>
      </c>
      <c r="D3937" s="1" t="str">
        <f t="shared" si="183"/>
        <v>Yes</v>
      </c>
      <c r="E3937" s="1" t="s">
        <v>5</v>
      </c>
      <c r="F3937" s="2">
        <f>UBER[[#This Row],[Request Date]]+UBER[[#This Row],[Request Time]]</f>
        <v>42564.947916666664</v>
      </c>
      <c r="G3937" s="3">
        <v>42564</v>
      </c>
      <c r="H3937" s="4">
        <v>0.94791666666666663</v>
      </c>
      <c r="I3937" s="27">
        <f>HOUR(UBER[[#This Row],[Request Timestamp]])</f>
        <v>22</v>
      </c>
      <c r="J3937" s="4" t="str">
        <f t="shared" si="184"/>
        <v>Night</v>
      </c>
      <c r="K3937" s="4" t="str">
        <f>TEXT(UBER[[#This Row],[Request Date]],"dddd")</f>
        <v>Wednesday</v>
      </c>
      <c r="L3937" s="2">
        <f>IF(OR(UBER[Drop Date]="NA", UBER[Drop Time]="NA"), "NA",M3937+N3937)</f>
        <v>42564.986805555556</v>
      </c>
      <c r="M3937" s="3">
        <v>42564</v>
      </c>
      <c r="N3937" s="4">
        <v>0.9868055555555556</v>
      </c>
      <c r="O3937" s="4" t="str">
        <f>IF(UBER[Drop Date]="NA","No","yes")</f>
        <v>yes</v>
      </c>
      <c r="P3937" s="4">
        <f t="shared" si="185"/>
        <v>3.888888889196096E-2</v>
      </c>
      <c r="Q3937" s="27">
        <f>IF(UBER[[Trip duration ]]="","",HOUR(P3937)*60 + MINUTE(P3937))</f>
        <v>56</v>
      </c>
      <c r="R3937" s="27"/>
    </row>
    <row r="3938" spans="1:18" x14ac:dyDescent="0.3">
      <c r="A3938" s="1">
        <v>3953</v>
      </c>
      <c r="B3938" s="1" t="s">
        <v>4</v>
      </c>
      <c r="C3938" s="1">
        <v>231</v>
      </c>
      <c r="D3938" s="1" t="str">
        <f t="shared" si="183"/>
        <v>Yes</v>
      </c>
      <c r="E3938" s="1" t="s">
        <v>5</v>
      </c>
      <c r="F3938" s="2">
        <f>UBER[[#This Row],[Request Date]]+UBER[[#This Row],[Request Time]]</f>
        <v>42564.950694444444</v>
      </c>
      <c r="G3938" s="3">
        <v>42564</v>
      </c>
      <c r="H3938" s="4">
        <v>0.9506944444444444</v>
      </c>
      <c r="I3938" s="27">
        <f>HOUR(UBER[[#This Row],[Request Timestamp]])</f>
        <v>22</v>
      </c>
      <c r="J3938" s="4" t="str">
        <f t="shared" si="184"/>
        <v>Night</v>
      </c>
      <c r="K3938" s="4" t="str">
        <f>TEXT(UBER[[#This Row],[Request Date]],"dddd")</f>
        <v>Wednesday</v>
      </c>
      <c r="L3938" s="2">
        <f>IF(OR(UBER[Drop Date]="NA", UBER[Drop Time]="NA"), "NA",M3938+N3938)</f>
        <v>42564.994444444441</v>
      </c>
      <c r="M3938" s="3">
        <v>42564</v>
      </c>
      <c r="N3938" s="4">
        <v>0.99444444444444446</v>
      </c>
      <c r="O3938" s="4" t="str">
        <f>IF(UBER[Drop Date]="NA","No","yes")</f>
        <v>yes</v>
      </c>
      <c r="P3938" s="4">
        <f t="shared" si="185"/>
        <v>4.3749999997089617E-2</v>
      </c>
      <c r="Q3938" s="27">
        <f>IF(UBER[[Trip duration ]]="","",HOUR(P3938)*60 + MINUTE(P3938))</f>
        <v>63</v>
      </c>
      <c r="R3938" s="27"/>
    </row>
    <row r="3939" spans="1:18" x14ac:dyDescent="0.3">
      <c r="A3939" s="1">
        <v>3954</v>
      </c>
      <c r="B3939" s="1" t="s">
        <v>4</v>
      </c>
      <c r="C3939" s="1">
        <v>43</v>
      </c>
      <c r="D3939" s="1" t="str">
        <f t="shared" si="183"/>
        <v>Yes</v>
      </c>
      <c r="E3939" s="1" t="s">
        <v>5</v>
      </c>
      <c r="F3939" s="2">
        <f>UBER[[#This Row],[Request Date]]+UBER[[#This Row],[Request Time]]</f>
        <v>42564.946527777778</v>
      </c>
      <c r="G3939" s="3">
        <v>42564</v>
      </c>
      <c r="H3939" s="4">
        <v>0.94652777777777775</v>
      </c>
      <c r="I3939" s="27">
        <f>HOUR(UBER[[#This Row],[Request Timestamp]])</f>
        <v>22</v>
      </c>
      <c r="J3939" s="4" t="str">
        <f t="shared" si="184"/>
        <v>Night</v>
      </c>
      <c r="K3939" s="4" t="str">
        <f>TEXT(UBER[[#This Row],[Request Date]],"dddd")</f>
        <v>Wednesday</v>
      </c>
      <c r="L3939" s="2">
        <f>IF(OR(UBER[Drop Date]="NA", UBER[Drop Time]="NA"), "NA",M3939+N3939)</f>
        <v>42565.002083333333</v>
      </c>
      <c r="M3939" s="3">
        <v>42565</v>
      </c>
      <c r="N3939" s="4">
        <v>2.0833333333333333E-3</v>
      </c>
      <c r="O3939" s="4" t="str">
        <f>IF(UBER[Drop Date]="NA","No","yes")</f>
        <v>yes</v>
      </c>
      <c r="P3939" s="4">
        <f t="shared" si="185"/>
        <v>5.5555555554747116E-2</v>
      </c>
      <c r="Q3939" s="27">
        <f>IF(UBER[[Trip duration ]]="","",HOUR(P3939)*60 + MINUTE(P3939))</f>
        <v>80</v>
      </c>
      <c r="R3939" s="27"/>
    </row>
    <row r="3940" spans="1:18" x14ac:dyDescent="0.3">
      <c r="A3940" s="1">
        <v>3955</v>
      </c>
      <c r="B3940" s="1" t="s">
        <v>4</v>
      </c>
      <c r="C3940" s="1">
        <v>64</v>
      </c>
      <c r="D3940" s="1" t="str">
        <f t="shared" si="183"/>
        <v>Yes</v>
      </c>
      <c r="E3940" s="1" t="s">
        <v>5</v>
      </c>
      <c r="F3940" s="2">
        <f>UBER[[#This Row],[Request Date]]+UBER[[#This Row],[Request Time]]</f>
        <v>42564.955555555556</v>
      </c>
      <c r="G3940" s="3">
        <v>42564</v>
      </c>
      <c r="H3940" s="4">
        <v>0.9555555555555556</v>
      </c>
      <c r="I3940" s="27">
        <f>HOUR(UBER[[#This Row],[Request Timestamp]])</f>
        <v>22</v>
      </c>
      <c r="J3940" s="4" t="str">
        <f t="shared" si="184"/>
        <v>Night</v>
      </c>
      <c r="K3940" s="4" t="str">
        <f>TEXT(UBER[[#This Row],[Request Date]],"dddd")</f>
        <v>Wednesday</v>
      </c>
      <c r="L3940" s="2">
        <f>IF(OR(UBER[Drop Date]="NA", UBER[Drop Time]="NA"), "NA",M3940+N3940)</f>
        <v>42564.993055555555</v>
      </c>
      <c r="M3940" s="3">
        <v>42564</v>
      </c>
      <c r="N3940" s="4">
        <v>0.99305555555555547</v>
      </c>
      <c r="O3940" s="4" t="str">
        <f>IF(UBER[Drop Date]="NA","No","yes")</f>
        <v>yes</v>
      </c>
      <c r="P3940" s="4">
        <f t="shared" si="185"/>
        <v>3.7499999998544808E-2</v>
      </c>
      <c r="Q3940" s="27">
        <f>IF(UBER[[Trip duration ]]="","",HOUR(P3940)*60 + MINUTE(P3940))</f>
        <v>54</v>
      </c>
      <c r="R3940" s="27"/>
    </row>
    <row r="3941" spans="1:18" x14ac:dyDescent="0.3">
      <c r="A3941" s="1">
        <v>3956</v>
      </c>
      <c r="B3941" s="1" t="s">
        <v>4</v>
      </c>
      <c r="C3941" s="1">
        <v>98</v>
      </c>
      <c r="D3941" s="1" t="str">
        <f t="shared" si="183"/>
        <v>Yes</v>
      </c>
      <c r="E3941" s="1" t="s">
        <v>5</v>
      </c>
      <c r="F3941" s="2">
        <f>UBER[[#This Row],[Request Date]]+UBER[[#This Row],[Request Time]]</f>
        <v>42564.949305555558</v>
      </c>
      <c r="G3941" s="3">
        <v>42564</v>
      </c>
      <c r="H3941" s="4">
        <v>0.94930555555555562</v>
      </c>
      <c r="I3941" s="27">
        <f>HOUR(UBER[[#This Row],[Request Timestamp]])</f>
        <v>22</v>
      </c>
      <c r="J3941" s="4" t="str">
        <f t="shared" si="184"/>
        <v>Night</v>
      </c>
      <c r="K3941" s="4" t="str">
        <f>TEXT(UBER[[#This Row],[Request Date]],"dddd")</f>
        <v>Wednesday</v>
      </c>
      <c r="L3941" s="2">
        <f>IF(OR(UBER[Drop Date]="NA", UBER[Drop Time]="NA"), "NA",M3941+N3941)</f>
        <v>42564.986805555556</v>
      </c>
      <c r="M3941" s="3">
        <v>42564</v>
      </c>
      <c r="N3941" s="4">
        <v>0.9868055555555556</v>
      </c>
      <c r="O3941" s="4" t="str">
        <f>IF(UBER[Drop Date]="NA","No","yes")</f>
        <v>yes</v>
      </c>
      <c r="P3941" s="4">
        <f t="shared" si="185"/>
        <v>3.7499999998544808E-2</v>
      </c>
      <c r="Q3941" s="27">
        <f>IF(UBER[[Trip duration ]]="","",HOUR(P3941)*60 + MINUTE(P3941))</f>
        <v>54</v>
      </c>
      <c r="R3941" s="27"/>
    </row>
    <row r="3942" spans="1:18" x14ac:dyDescent="0.3">
      <c r="A3942" s="1">
        <v>3957</v>
      </c>
      <c r="B3942" s="1" t="s">
        <v>8</v>
      </c>
      <c r="C3942" s="1">
        <v>117</v>
      </c>
      <c r="D3942" s="1" t="str">
        <f t="shared" si="183"/>
        <v>Yes</v>
      </c>
      <c r="E3942" s="1" t="s">
        <v>5</v>
      </c>
      <c r="F3942" s="2">
        <f>UBER[[#This Row],[Request Date]]+UBER[[#This Row],[Request Time]]</f>
        <v>42564.945833333331</v>
      </c>
      <c r="G3942" s="3">
        <v>42564</v>
      </c>
      <c r="H3942" s="4">
        <v>0.9458333333333333</v>
      </c>
      <c r="I3942" s="27">
        <f>HOUR(UBER[[#This Row],[Request Timestamp]])</f>
        <v>22</v>
      </c>
      <c r="J3942" s="4" t="str">
        <f t="shared" si="184"/>
        <v>Night</v>
      </c>
      <c r="K3942" s="4" t="str">
        <f>TEXT(UBER[[#This Row],[Request Date]],"dddd")</f>
        <v>Wednesday</v>
      </c>
      <c r="L3942" s="2">
        <f>IF(OR(UBER[Drop Date]="NA", UBER[Drop Time]="NA"), "NA",M3942+N3942)</f>
        <v>42564.988194444442</v>
      </c>
      <c r="M3942" s="3">
        <v>42564</v>
      </c>
      <c r="N3942" s="4">
        <v>0.98819444444444438</v>
      </c>
      <c r="O3942" s="4" t="str">
        <f>IF(UBER[Drop Date]="NA","No","yes")</f>
        <v>yes</v>
      </c>
      <c r="P3942" s="4">
        <f t="shared" si="185"/>
        <v>4.2361111110949423E-2</v>
      </c>
      <c r="Q3942" s="27">
        <f>IF(UBER[[Trip duration ]]="","",HOUR(P3942)*60 + MINUTE(P3942))</f>
        <v>61</v>
      </c>
      <c r="R3942" s="27"/>
    </row>
    <row r="3943" spans="1:18" x14ac:dyDescent="0.3">
      <c r="A3943" s="1">
        <v>3958</v>
      </c>
      <c r="B3943" s="1" t="s">
        <v>4</v>
      </c>
      <c r="C3943" s="1" t="s">
        <v>6</v>
      </c>
      <c r="D3943" s="1" t="str">
        <f t="shared" si="183"/>
        <v>No</v>
      </c>
      <c r="E3943" s="1" t="s">
        <v>7</v>
      </c>
      <c r="F3943" s="2">
        <f>UBER[[#This Row],[Request Date]]+UBER[[#This Row],[Request Time]]</f>
        <v>42564.948611111111</v>
      </c>
      <c r="G3943" s="3">
        <v>42564</v>
      </c>
      <c r="H3943" s="4">
        <v>0.94861111111111107</v>
      </c>
      <c r="I3943" s="27">
        <f>HOUR(UBER[[#This Row],[Request Timestamp]])</f>
        <v>22</v>
      </c>
      <c r="J3943" s="4" t="str">
        <f t="shared" si="184"/>
        <v>Night</v>
      </c>
      <c r="K3943" s="4" t="str">
        <f>TEXT(UBER[[#This Row],[Request Date]],"dddd")</f>
        <v>Wednesday</v>
      </c>
      <c r="L3943" s="2" t="str">
        <f>IF(OR(UBER[Drop Date]="NA", UBER[Drop Time]="NA"), "NA",M3943+N3943)</f>
        <v>NA</v>
      </c>
      <c r="M3943" s="3" t="s">
        <v>6</v>
      </c>
      <c r="N3943" s="4"/>
      <c r="O3943" s="4" t="str">
        <f>IF(UBER[Drop Date]="NA","No","yes")</f>
        <v>No</v>
      </c>
      <c r="P3943" s="4" t="str">
        <f t="shared" si="185"/>
        <v/>
      </c>
      <c r="Q3943" s="27" t="str">
        <f>IF(UBER[[Trip duration ]]="","",HOUR(P3943)*60 + MINUTE(P3943))</f>
        <v/>
      </c>
      <c r="R3943" s="27"/>
    </row>
    <row r="3944" spans="1:18" x14ac:dyDescent="0.3">
      <c r="A3944" s="1">
        <v>3959</v>
      </c>
      <c r="B3944" s="1" t="s">
        <v>8</v>
      </c>
      <c r="C3944" s="1">
        <v>60</v>
      </c>
      <c r="D3944" s="1" t="str">
        <f t="shared" si="183"/>
        <v>Yes</v>
      </c>
      <c r="E3944" s="1" t="s">
        <v>5</v>
      </c>
      <c r="F3944" s="2">
        <f>UBER[[#This Row],[Request Date]]+UBER[[#This Row],[Request Time]]</f>
        <v>42564.95208333333</v>
      </c>
      <c r="G3944" s="3">
        <v>42564</v>
      </c>
      <c r="H3944" s="4">
        <v>0.95208333333333339</v>
      </c>
      <c r="I3944" s="27">
        <f>HOUR(UBER[[#This Row],[Request Timestamp]])</f>
        <v>22</v>
      </c>
      <c r="J3944" s="4" t="str">
        <f t="shared" si="184"/>
        <v>Night</v>
      </c>
      <c r="K3944" s="4" t="str">
        <f>TEXT(UBER[[#This Row],[Request Date]],"dddd")</f>
        <v>Wednesday</v>
      </c>
      <c r="L3944" s="2">
        <f>IF(OR(UBER[Drop Date]="NA", UBER[Drop Time]="NA"), "NA",M3944+N3944)</f>
        <v>42564.975694444445</v>
      </c>
      <c r="M3944" s="3">
        <v>42564</v>
      </c>
      <c r="N3944" s="4">
        <v>0.97569444444444453</v>
      </c>
      <c r="O3944" s="4" t="str">
        <f>IF(UBER[Drop Date]="NA","No","yes")</f>
        <v>yes</v>
      </c>
      <c r="P3944" s="4">
        <f t="shared" si="185"/>
        <v>2.3611111115314998E-2</v>
      </c>
      <c r="Q3944" s="27">
        <f>IF(UBER[[Trip duration ]]="","",HOUR(P3944)*60 + MINUTE(P3944))</f>
        <v>34</v>
      </c>
      <c r="R3944" s="27"/>
    </row>
    <row r="3945" spans="1:18" x14ac:dyDescent="0.3">
      <c r="A3945" s="1">
        <v>3960</v>
      </c>
      <c r="B3945" s="1" t="s">
        <v>4</v>
      </c>
      <c r="C3945" s="1">
        <v>277</v>
      </c>
      <c r="D3945" s="1" t="str">
        <f t="shared" si="183"/>
        <v>Yes</v>
      </c>
      <c r="E3945" s="1" t="s">
        <v>5</v>
      </c>
      <c r="F3945" s="2">
        <f>UBER[[#This Row],[Request Date]]+UBER[[#This Row],[Request Time]]</f>
        <v>42564.952777777777</v>
      </c>
      <c r="G3945" s="3">
        <v>42564</v>
      </c>
      <c r="H3945" s="4">
        <v>0.95277777777777783</v>
      </c>
      <c r="I3945" s="27">
        <f>HOUR(UBER[[#This Row],[Request Timestamp]])</f>
        <v>22</v>
      </c>
      <c r="J3945" s="4" t="str">
        <f t="shared" si="184"/>
        <v>Night</v>
      </c>
      <c r="K3945" s="4" t="str">
        <f>TEXT(UBER[[#This Row],[Request Date]],"dddd")</f>
        <v>Wednesday</v>
      </c>
      <c r="L3945" s="2">
        <f>IF(OR(UBER[Drop Date]="NA", UBER[Drop Time]="NA"), "NA",M3945+N3945)</f>
        <v>42564.981249999997</v>
      </c>
      <c r="M3945" s="3">
        <v>42564</v>
      </c>
      <c r="N3945" s="4">
        <v>0.98125000000000007</v>
      </c>
      <c r="O3945" s="4" t="str">
        <f>IF(UBER[Drop Date]="NA","No","yes")</f>
        <v>yes</v>
      </c>
      <c r="P3945" s="4">
        <f t="shared" si="185"/>
        <v>2.8472222220443655E-2</v>
      </c>
      <c r="Q3945" s="27">
        <f>IF(UBER[[Trip duration ]]="","",HOUR(P3945)*60 + MINUTE(P3945))</f>
        <v>41</v>
      </c>
      <c r="R3945" s="27"/>
    </row>
    <row r="3946" spans="1:18" x14ac:dyDescent="0.3">
      <c r="A3946" s="1">
        <v>3961</v>
      </c>
      <c r="B3946" s="1" t="s">
        <v>8</v>
      </c>
      <c r="C3946" s="1" t="s">
        <v>6</v>
      </c>
      <c r="D3946" s="1" t="str">
        <f t="shared" si="183"/>
        <v>No</v>
      </c>
      <c r="E3946" s="1" t="s">
        <v>7</v>
      </c>
      <c r="F3946" s="2">
        <f>UBER[[#This Row],[Request Date]]+UBER[[#This Row],[Request Time]]</f>
        <v>42564.951388888891</v>
      </c>
      <c r="G3946" s="3">
        <v>42564</v>
      </c>
      <c r="H3946" s="4">
        <v>0.95138888888888884</v>
      </c>
      <c r="I3946" s="27">
        <f>HOUR(UBER[[#This Row],[Request Timestamp]])</f>
        <v>22</v>
      </c>
      <c r="J3946" s="4" t="str">
        <f t="shared" si="184"/>
        <v>Night</v>
      </c>
      <c r="K3946" s="4" t="str">
        <f>TEXT(UBER[[#This Row],[Request Date]],"dddd")</f>
        <v>Wednesday</v>
      </c>
      <c r="L3946" s="2" t="str">
        <f>IF(OR(UBER[Drop Date]="NA", UBER[Drop Time]="NA"), "NA",M3946+N3946)</f>
        <v>NA</v>
      </c>
      <c r="M3946" s="3" t="s">
        <v>6</v>
      </c>
      <c r="N3946" s="4"/>
      <c r="O3946" s="4" t="str">
        <f>IF(UBER[Drop Date]="NA","No","yes")</f>
        <v>No</v>
      </c>
      <c r="P3946" s="4" t="str">
        <f t="shared" si="185"/>
        <v/>
      </c>
      <c r="Q3946" s="27" t="str">
        <f>IF(UBER[[Trip duration ]]="","",HOUR(P3946)*60 + MINUTE(P3946))</f>
        <v/>
      </c>
      <c r="R3946" s="27"/>
    </row>
    <row r="3947" spans="1:18" x14ac:dyDescent="0.3">
      <c r="A3947" s="1">
        <v>3962</v>
      </c>
      <c r="B3947" s="1" t="s">
        <v>8</v>
      </c>
      <c r="C3947" s="1" t="s">
        <v>6</v>
      </c>
      <c r="D3947" s="1" t="str">
        <f t="shared" si="183"/>
        <v>No</v>
      </c>
      <c r="E3947" s="1" t="s">
        <v>7</v>
      </c>
      <c r="F3947" s="2">
        <f>UBER[[#This Row],[Request Date]]+UBER[[#This Row],[Request Time]]</f>
        <v>42564.949305555558</v>
      </c>
      <c r="G3947" s="3">
        <v>42564</v>
      </c>
      <c r="H3947" s="4">
        <v>0.94930555555555562</v>
      </c>
      <c r="I3947" s="27">
        <f>HOUR(UBER[[#This Row],[Request Timestamp]])</f>
        <v>22</v>
      </c>
      <c r="J3947" s="4" t="str">
        <f t="shared" si="184"/>
        <v>Night</v>
      </c>
      <c r="K3947" s="4" t="str">
        <f>TEXT(UBER[[#This Row],[Request Date]],"dddd")</f>
        <v>Wednesday</v>
      </c>
      <c r="L3947" s="2" t="str">
        <f>IF(OR(UBER[Drop Date]="NA", UBER[Drop Time]="NA"), "NA",M3947+N3947)</f>
        <v>NA</v>
      </c>
      <c r="M3947" s="3" t="s">
        <v>6</v>
      </c>
      <c r="N3947" s="4"/>
      <c r="O3947" s="4" t="str">
        <f>IF(UBER[Drop Date]="NA","No","yes")</f>
        <v>No</v>
      </c>
      <c r="P3947" s="4" t="str">
        <f t="shared" si="185"/>
        <v/>
      </c>
      <c r="Q3947" s="27" t="str">
        <f>IF(UBER[[Trip duration ]]="","",HOUR(P3947)*60 + MINUTE(P3947))</f>
        <v/>
      </c>
      <c r="R3947" s="27"/>
    </row>
    <row r="3948" spans="1:18" x14ac:dyDescent="0.3">
      <c r="A3948" s="1">
        <v>3963</v>
      </c>
      <c r="B3948" s="1" t="s">
        <v>4</v>
      </c>
      <c r="C3948" s="1" t="s">
        <v>6</v>
      </c>
      <c r="D3948" s="1" t="str">
        <f t="shared" si="183"/>
        <v>No</v>
      </c>
      <c r="E3948" s="1" t="s">
        <v>7</v>
      </c>
      <c r="F3948" s="2">
        <f>UBER[[#This Row],[Request Date]]+UBER[[#This Row],[Request Time]]</f>
        <v>42564.954861111109</v>
      </c>
      <c r="G3948" s="3">
        <v>42564</v>
      </c>
      <c r="H3948" s="4">
        <v>0.95486111111111116</v>
      </c>
      <c r="I3948" s="27">
        <f>HOUR(UBER[[#This Row],[Request Timestamp]])</f>
        <v>22</v>
      </c>
      <c r="J3948" s="4" t="str">
        <f t="shared" si="184"/>
        <v>Night</v>
      </c>
      <c r="K3948" s="4" t="str">
        <f>TEXT(UBER[[#This Row],[Request Date]],"dddd")</f>
        <v>Wednesday</v>
      </c>
      <c r="L3948" s="2" t="str">
        <f>IF(OR(UBER[Drop Date]="NA", UBER[Drop Time]="NA"), "NA",M3948+N3948)</f>
        <v>NA</v>
      </c>
      <c r="M3948" s="3" t="s">
        <v>6</v>
      </c>
      <c r="N3948" s="4"/>
      <c r="O3948" s="4" t="str">
        <f>IF(UBER[Drop Date]="NA","No","yes")</f>
        <v>No</v>
      </c>
      <c r="P3948" s="4" t="str">
        <f t="shared" si="185"/>
        <v/>
      </c>
      <c r="Q3948" s="27" t="str">
        <f>IF(UBER[[Trip duration ]]="","",HOUR(P3948)*60 + MINUTE(P3948))</f>
        <v/>
      </c>
      <c r="R3948" s="27"/>
    </row>
    <row r="3949" spans="1:18" x14ac:dyDescent="0.3">
      <c r="A3949" s="1">
        <v>3964</v>
      </c>
      <c r="B3949" s="1" t="s">
        <v>8</v>
      </c>
      <c r="C3949" s="1">
        <v>51</v>
      </c>
      <c r="D3949" s="1" t="str">
        <f t="shared" si="183"/>
        <v>Yes</v>
      </c>
      <c r="E3949" s="1" t="s">
        <v>5</v>
      </c>
      <c r="F3949" s="2">
        <f>UBER[[#This Row],[Request Date]]+UBER[[#This Row],[Request Time]]</f>
        <v>42564.953472222223</v>
      </c>
      <c r="G3949" s="3">
        <v>42564</v>
      </c>
      <c r="H3949" s="4">
        <v>0.95347222222222217</v>
      </c>
      <c r="I3949" s="27">
        <f>HOUR(UBER[[#This Row],[Request Timestamp]])</f>
        <v>22</v>
      </c>
      <c r="J3949" s="4" t="str">
        <f t="shared" si="184"/>
        <v>Night</v>
      </c>
      <c r="K3949" s="4" t="str">
        <f>TEXT(UBER[[#This Row],[Request Date]],"dddd")</f>
        <v>Wednesday</v>
      </c>
      <c r="L3949" s="2">
        <f>IF(OR(UBER[Drop Date]="NA", UBER[Drop Time]="NA"), "NA",M3949+N3949)</f>
        <v>42564.981944444444</v>
      </c>
      <c r="M3949" s="3">
        <v>42564</v>
      </c>
      <c r="N3949" s="4">
        <v>0.9819444444444444</v>
      </c>
      <c r="O3949" s="4" t="str">
        <f>IF(UBER[Drop Date]="NA","No","yes")</f>
        <v>yes</v>
      </c>
      <c r="P3949" s="4">
        <f t="shared" si="185"/>
        <v>2.8472222220443655E-2</v>
      </c>
      <c r="Q3949" s="27">
        <f>IF(UBER[[Trip duration ]]="","",HOUR(P3949)*60 + MINUTE(P3949))</f>
        <v>41</v>
      </c>
      <c r="R3949" s="27"/>
    </row>
    <row r="3950" spans="1:18" x14ac:dyDescent="0.3">
      <c r="A3950" s="1">
        <v>3965</v>
      </c>
      <c r="B3950" s="1" t="s">
        <v>4</v>
      </c>
      <c r="C3950" s="1">
        <v>185</v>
      </c>
      <c r="D3950" s="1" t="str">
        <f t="shared" si="183"/>
        <v>Yes</v>
      </c>
      <c r="E3950" s="1" t="s">
        <v>5</v>
      </c>
      <c r="F3950" s="2">
        <f>UBER[[#This Row],[Request Date]]+UBER[[#This Row],[Request Time]]</f>
        <v>42564.951388888891</v>
      </c>
      <c r="G3950" s="3">
        <v>42564</v>
      </c>
      <c r="H3950" s="4">
        <v>0.95138888888888884</v>
      </c>
      <c r="I3950" s="27">
        <f>HOUR(UBER[[#This Row],[Request Timestamp]])</f>
        <v>22</v>
      </c>
      <c r="J3950" s="4" t="str">
        <f t="shared" si="184"/>
        <v>Night</v>
      </c>
      <c r="K3950" s="4" t="str">
        <f>TEXT(UBER[[#This Row],[Request Date]],"dddd")</f>
        <v>Wednesday</v>
      </c>
      <c r="L3950" s="2">
        <f>IF(OR(UBER[Drop Date]="NA", UBER[Drop Time]="NA"), "NA",M3950+N3950)</f>
        <v>42564.972222222219</v>
      </c>
      <c r="M3950" s="3">
        <v>42564</v>
      </c>
      <c r="N3950" s="4">
        <v>0.97222222222222221</v>
      </c>
      <c r="O3950" s="4" t="str">
        <f>IF(UBER[Drop Date]="NA","No","yes")</f>
        <v>yes</v>
      </c>
      <c r="P3950" s="4">
        <f t="shared" si="185"/>
        <v>2.0833333328482695E-2</v>
      </c>
      <c r="Q3950" s="27">
        <f>IF(UBER[[Trip duration ]]="","",HOUR(P3950)*60 + MINUTE(P3950))</f>
        <v>30</v>
      </c>
      <c r="R3950" s="27"/>
    </row>
    <row r="3951" spans="1:18" x14ac:dyDescent="0.3">
      <c r="A3951" s="1">
        <v>3966</v>
      </c>
      <c r="B3951" s="1" t="s">
        <v>4</v>
      </c>
      <c r="C3951" s="1">
        <v>26</v>
      </c>
      <c r="D3951" s="1" t="str">
        <f t="shared" si="183"/>
        <v>Yes</v>
      </c>
      <c r="E3951" s="1" t="s">
        <v>5</v>
      </c>
      <c r="F3951" s="2">
        <f>UBER[[#This Row],[Request Date]]+UBER[[#This Row],[Request Time]]</f>
        <v>42564.951388888891</v>
      </c>
      <c r="G3951" s="3">
        <v>42564</v>
      </c>
      <c r="H3951" s="4">
        <v>0.95138888888888884</v>
      </c>
      <c r="I3951" s="27">
        <f>HOUR(UBER[[#This Row],[Request Timestamp]])</f>
        <v>22</v>
      </c>
      <c r="J3951" s="4" t="str">
        <f t="shared" si="184"/>
        <v>Night</v>
      </c>
      <c r="K3951" s="4" t="str">
        <f>TEXT(UBER[[#This Row],[Request Date]],"dddd")</f>
        <v>Wednesday</v>
      </c>
      <c r="L3951" s="2">
        <f>IF(OR(UBER[Drop Date]="NA", UBER[Drop Time]="NA"), "NA",M3951+N3951)</f>
        <v>42564.977083333331</v>
      </c>
      <c r="M3951" s="3">
        <v>42564</v>
      </c>
      <c r="N3951" s="4">
        <v>0.9770833333333333</v>
      </c>
      <c r="O3951" s="4" t="str">
        <f>IF(UBER[Drop Date]="NA","No","yes")</f>
        <v>yes</v>
      </c>
      <c r="P3951" s="4">
        <f t="shared" si="185"/>
        <v>2.569444444088731E-2</v>
      </c>
      <c r="Q3951" s="27">
        <f>IF(UBER[[Trip duration ]]="","",HOUR(P3951)*60 + MINUTE(P3951))</f>
        <v>37</v>
      </c>
      <c r="R3951" s="27"/>
    </row>
    <row r="3952" spans="1:18" x14ac:dyDescent="0.3">
      <c r="A3952" s="1">
        <v>3967</v>
      </c>
      <c r="B3952" s="1" t="s">
        <v>8</v>
      </c>
      <c r="C3952" s="1" t="s">
        <v>6</v>
      </c>
      <c r="D3952" s="1" t="str">
        <f t="shared" si="183"/>
        <v>No</v>
      </c>
      <c r="E3952" s="1" t="s">
        <v>7</v>
      </c>
      <c r="F3952" s="2">
        <f>UBER[[#This Row],[Request Date]]+UBER[[#This Row],[Request Time]]</f>
        <v>42564.956250000003</v>
      </c>
      <c r="G3952" s="3">
        <v>42564</v>
      </c>
      <c r="H3952" s="4">
        <v>0.95624999999999993</v>
      </c>
      <c r="I3952" s="27">
        <f>HOUR(UBER[[#This Row],[Request Timestamp]])</f>
        <v>22</v>
      </c>
      <c r="J3952" s="4" t="str">
        <f t="shared" si="184"/>
        <v>Night</v>
      </c>
      <c r="K3952" s="4" t="str">
        <f>TEXT(UBER[[#This Row],[Request Date]],"dddd")</f>
        <v>Wednesday</v>
      </c>
      <c r="L3952" s="2" t="str">
        <f>IF(OR(UBER[Drop Date]="NA", UBER[Drop Time]="NA"), "NA",M3952+N3952)</f>
        <v>NA</v>
      </c>
      <c r="M3952" s="3" t="s">
        <v>6</v>
      </c>
      <c r="N3952" s="4"/>
      <c r="O3952" s="4" t="str">
        <f>IF(UBER[Drop Date]="NA","No","yes")</f>
        <v>No</v>
      </c>
      <c r="P3952" s="4" t="str">
        <f t="shared" si="185"/>
        <v/>
      </c>
      <c r="Q3952" s="27" t="str">
        <f>IF(UBER[[Trip duration ]]="","",HOUR(P3952)*60 + MINUTE(P3952))</f>
        <v/>
      </c>
      <c r="R3952" s="27"/>
    </row>
    <row r="3953" spans="1:18" x14ac:dyDescent="0.3">
      <c r="A3953" s="1">
        <v>3968</v>
      </c>
      <c r="B3953" s="1" t="s">
        <v>4</v>
      </c>
      <c r="C3953" s="1" t="s">
        <v>6</v>
      </c>
      <c r="D3953" s="1" t="str">
        <f t="shared" si="183"/>
        <v>No</v>
      </c>
      <c r="E3953" s="1" t="s">
        <v>7</v>
      </c>
      <c r="F3953" s="2">
        <f>UBER[[#This Row],[Request Date]]+UBER[[#This Row],[Request Time]]</f>
        <v>42564.957638888889</v>
      </c>
      <c r="G3953" s="3">
        <v>42564</v>
      </c>
      <c r="H3953" s="4">
        <v>0.95763888888888893</v>
      </c>
      <c r="I3953" s="27">
        <f>HOUR(UBER[[#This Row],[Request Timestamp]])</f>
        <v>22</v>
      </c>
      <c r="J3953" s="4" t="str">
        <f t="shared" si="184"/>
        <v>Night</v>
      </c>
      <c r="K3953" s="4" t="str">
        <f>TEXT(UBER[[#This Row],[Request Date]],"dddd")</f>
        <v>Wednesday</v>
      </c>
      <c r="L3953" s="2" t="str">
        <f>IF(OR(UBER[Drop Date]="NA", UBER[Drop Time]="NA"), "NA",M3953+N3953)</f>
        <v>NA</v>
      </c>
      <c r="M3953" s="3" t="s">
        <v>6</v>
      </c>
      <c r="N3953" s="4"/>
      <c r="O3953" s="4" t="str">
        <f>IF(UBER[Drop Date]="NA","No","yes")</f>
        <v>No</v>
      </c>
      <c r="P3953" s="4" t="str">
        <f t="shared" si="185"/>
        <v/>
      </c>
      <c r="Q3953" s="27" t="str">
        <f>IF(UBER[[Trip duration ]]="","",HOUR(P3953)*60 + MINUTE(P3953))</f>
        <v/>
      </c>
      <c r="R3953" s="27"/>
    </row>
    <row r="3954" spans="1:18" x14ac:dyDescent="0.3">
      <c r="A3954" s="1">
        <v>3969</v>
      </c>
      <c r="B3954" s="1" t="s">
        <v>4</v>
      </c>
      <c r="C3954" s="1">
        <v>163</v>
      </c>
      <c r="D3954" s="1" t="str">
        <f t="shared" si="183"/>
        <v>Yes</v>
      </c>
      <c r="E3954" s="1" t="s">
        <v>5</v>
      </c>
      <c r="F3954" s="2">
        <f>UBER[[#This Row],[Request Date]]+UBER[[#This Row],[Request Time]]</f>
        <v>42564.956944444442</v>
      </c>
      <c r="G3954" s="3">
        <v>42564</v>
      </c>
      <c r="H3954" s="4">
        <v>0.95694444444444438</v>
      </c>
      <c r="I3954" s="27">
        <f>HOUR(UBER[[#This Row],[Request Timestamp]])</f>
        <v>22</v>
      </c>
      <c r="J3954" s="4" t="str">
        <f t="shared" si="184"/>
        <v>Night</v>
      </c>
      <c r="K3954" s="4" t="str">
        <f>TEXT(UBER[[#This Row],[Request Date]],"dddd")</f>
        <v>Wednesday</v>
      </c>
      <c r="L3954" s="2">
        <f>IF(OR(UBER[Drop Date]="NA", UBER[Drop Time]="NA"), "NA",M3954+N3954)</f>
        <v>42564.998611111114</v>
      </c>
      <c r="M3954" s="3">
        <v>42564</v>
      </c>
      <c r="N3954" s="4">
        <v>0.99861111111111101</v>
      </c>
      <c r="O3954" s="4" t="str">
        <f>IF(UBER[Drop Date]="NA","No","yes")</f>
        <v>yes</v>
      </c>
      <c r="P3954" s="4">
        <f t="shared" si="185"/>
        <v>4.1666666671517305E-2</v>
      </c>
      <c r="Q3954" s="27">
        <f>IF(UBER[[Trip duration ]]="","",HOUR(P3954)*60 + MINUTE(P3954))</f>
        <v>60</v>
      </c>
      <c r="R3954" s="27"/>
    </row>
    <row r="3955" spans="1:18" x14ac:dyDescent="0.3">
      <c r="A3955" s="1">
        <v>3970</v>
      </c>
      <c r="B3955" s="1" t="s">
        <v>4</v>
      </c>
      <c r="C3955" s="1">
        <v>225</v>
      </c>
      <c r="D3955" s="1" t="str">
        <f t="shared" si="183"/>
        <v>Yes</v>
      </c>
      <c r="E3955" s="1" t="s">
        <v>5</v>
      </c>
      <c r="F3955" s="2">
        <f>UBER[[#This Row],[Request Date]]+UBER[[#This Row],[Request Time]]</f>
        <v>42564.956250000003</v>
      </c>
      <c r="G3955" s="3">
        <v>42564</v>
      </c>
      <c r="H3955" s="4">
        <v>0.95624999999999993</v>
      </c>
      <c r="I3955" s="27">
        <f>HOUR(UBER[[#This Row],[Request Timestamp]])</f>
        <v>22</v>
      </c>
      <c r="J3955" s="4" t="str">
        <f t="shared" si="184"/>
        <v>Night</v>
      </c>
      <c r="K3955" s="4" t="str">
        <f>TEXT(UBER[[#This Row],[Request Date]],"dddd")</f>
        <v>Wednesday</v>
      </c>
      <c r="L3955" s="2">
        <f>IF(OR(UBER[Drop Date]="NA", UBER[Drop Time]="NA"), "NA",M3955+N3955)</f>
        <v>42565.009027777778</v>
      </c>
      <c r="M3955" s="3">
        <v>42565</v>
      </c>
      <c r="N3955" s="4">
        <v>9.0277777777777787E-3</v>
      </c>
      <c r="O3955" s="4" t="str">
        <f>IF(UBER[Drop Date]="NA","No","yes")</f>
        <v>yes</v>
      </c>
      <c r="P3955" s="4">
        <f t="shared" si="185"/>
        <v>5.2777777775190771E-2</v>
      </c>
      <c r="Q3955" s="27">
        <f>IF(UBER[[Trip duration ]]="","",HOUR(P3955)*60 + MINUTE(P3955))</f>
        <v>76</v>
      </c>
      <c r="R3955" s="27"/>
    </row>
    <row r="3956" spans="1:18" x14ac:dyDescent="0.3">
      <c r="A3956" s="1">
        <v>3971</v>
      </c>
      <c r="B3956" s="1" t="s">
        <v>8</v>
      </c>
      <c r="C3956" s="1" t="s">
        <v>6</v>
      </c>
      <c r="D3956" s="1" t="str">
        <f t="shared" si="183"/>
        <v>No</v>
      </c>
      <c r="E3956" s="1" t="s">
        <v>7</v>
      </c>
      <c r="F3956" s="2">
        <f>UBER[[#This Row],[Request Date]]+UBER[[#This Row],[Request Time]]</f>
        <v>42564.957638888889</v>
      </c>
      <c r="G3956" s="3">
        <v>42564</v>
      </c>
      <c r="H3956" s="4">
        <v>0.95763888888888893</v>
      </c>
      <c r="I3956" s="27">
        <f>HOUR(UBER[[#This Row],[Request Timestamp]])</f>
        <v>22</v>
      </c>
      <c r="J3956" s="4" t="str">
        <f t="shared" si="184"/>
        <v>Night</v>
      </c>
      <c r="K3956" s="4" t="str">
        <f>TEXT(UBER[[#This Row],[Request Date]],"dddd")</f>
        <v>Wednesday</v>
      </c>
      <c r="L3956" s="2" t="str">
        <f>IF(OR(UBER[Drop Date]="NA", UBER[Drop Time]="NA"), "NA",M3956+N3956)</f>
        <v>NA</v>
      </c>
      <c r="M3956" s="3" t="s">
        <v>6</v>
      </c>
      <c r="N3956" s="4"/>
      <c r="O3956" s="4" t="str">
        <f>IF(UBER[Drop Date]="NA","No","yes")</f>
        <v>No</v>
      </c>
      <c r="P3956" s="4" t="str">
        <f t="shared" si="185"/>
        <v/>
      </c>
      <c r="Q3956" s="27" t="str">
        <f>IF(UBER[[Trip duration ]]="","",HOUR(P3956)*60 + MINUTE(P3956))</f>
        <v/>
      </c>
      <c r="R3956" s="27"/>
    </row>
    <row r="3957" spans="1:18" x14ac:dyDescent="0.3">
      <c r="A3957" s="1">
        <v>3972</v>
      </c>
      <c r="B3957" s="1" t="s">
        <v>8</v>
      </c>
      <c r="C3957" s="1" t="s">
        <v>6</v>
      </c>
      <c r="D3957" s="1" t="str">
        <f t="shared" si="183"/>
        <v>No</v>
      </c>
      <c r="E3957" s="1" t="s">
        <v>7</v>
      </c>
      <c r="F3957" s="2">
        <f>UBER[[#This Row],[Request Date]]+UBER[[#This Row],[Request Time]]</f>
        <v>42564.958333333336</v>
      </c>
      <c r="G3957" s="3">
        <v>42564</v>
      </c>
      <c r="H3957" s="4">
        <v>0.95833333333333337</v>
      </c>
      <c r="I3957" s="27">
        <f>HOUR(UBER[[#This Row],[Request Timestamp]])</f>
        <v>23</v>
      </c>
      <c r="J3957" s="4" t="str">
        <f t="shared" si="184"/>
        <v>Night</v>
      </c>
      <c r="K3957" s="4" t="str">
        <f>TEXT(UBER[[#This Row],[Request Date]],"dddd")</f>
        <v>Wednesday</v>
      </c>
      <c r="L3957" s="2" t="str">
        <f>IF(OR(UBER[Drop Date]="NA", UBER[Drop Time]="NA"), "NA",M3957+N3957)</f>
        <v>NA</v>
      </c>
      <c r="M3957" s="3" t="s">
        <v>6</v>
      </c>
      <c r="N3957" s="4"/>
      <c r="O3957" s="4" t="str">
        <f>IF(UBER[Drop Date]="NA","No","yes")</f>
        <v>No</v>
      </c>
      <c r="P3957" s="4" t="str">
        <f t="shared" si="185"/>
        <v/>
      </c>
      <c r="Q3957" s="27" t="str">
        <f>IF(UBER[[Trip duration ]]="","",HOUR(P3957)*60 + MINUTE(P3957))</f>
        <v/>
      </c>
      <c r="R3957" s="27"/>
    </row>
    <row r="3958" spans="1:18" x14ac:dyDescent="0.3">
      <c r="A3958" s="1">
        <v>3973</v>
      </c>
      <c r="B3958" s="1" t="s">
        <v>8</v>
      </c>
      <c r="C3958" s="1">
        <v>113</v>
      </c>
      <c r="D3958" s="1" t="str">
        <f t="shared" si="183"/>
        <v>Yes</v>
      </c>
      <c r="E3958" s="1" t="s">
        <v>5</v>
      </c>
      <c r="F3958" s="2">
        <f>UBER[[#This Row],[Request Date]]+UBER[[#This Row],[Request Time]]</f>
        <v>42564.956944444442</v>
      </c>
      <c r="G3958" s="3">
        <v>42564</v>
      </c>
      <c r="H3958" s="4">
        <v>0.95694444444444438</v>
      </c>
      <c r="I3958" s="27">
        <f>HOUR(UBER[[#This Row],[Request Timestamp]])</f>
        <v>22</v>
      </c>
      <c r="J3958" s="4" t="str">
        <f t="shared" si="184"/>
        <v>Night</v>
      </c>
      <c r="K3958" s="4" t="str">
        <f>TEXT(UBER[[#This Row],[Request Date]],"dddd")</f>
        <v>Wednesday</v>
      </c>
      <c r="L3958" s="2">
        <f>IF(OR(UBER[Drop Date]="NA", UBER[Drop Time]="NA"), "NA",M3958+N3958)</f>
        <v>42564.993750000001</v>
      </c>
      <c r="M3958" s="3">
        <v>42564</v>
      </c>
      <c r="N3958" s="4">
        <v>0.99375000000000002</v>
      </c>
      <c r="O3958" s="4" t="str">
        <f>IF(UBER[Drop Date]="NA","No","yes")</f>
        <v>yes</v>
      </c>
      <c r="P3958" s="4">
        <f t="shared" si="185"/>
        <v>3.680555555911269E-2</v>
      </c>
      <c r="Q3958" s="27">
        <f>IF(UBER[[Trip duration ]]="","",HOUR(P3958)*60 + MINUTE(P3958))</f>
        <v>53</v>
      </c>
      <c r="R3958" s="27"/>
    </row>
    <row r="3959" spans="1:18" x14ac:dyDescent="0.3">
      <c r="A3959" s="1">
        <v>3974</v>
      </c>
      <c r="B3959" s="1" t="s">
        <v>8</v>
      </c>
      <c r="C3959" s="1">
        <v>224</v>
      </c>
      <c r="D3959" s="1" t="str">
        <f t="shared" si="183"/>
        <v>Yes</v>
      </c>
      <c r="E3959" s="1" t="s">
        <v>9</v>
      </c>
      <c r="F3959" s="2">
        <f>UBER[[#This Row],[Request Date]]+UBER[[#This Row],[Request Time]]</f>
        <v>42564.961111111108</v>
      </c>
      <c r="G3959" s="3">
        <v>42564</v>
      </c>
      <c r="H3959" s="4">
        <v>0.96111111111111114</v>
      </c>
      <c r="I3959" s="27">
        <f>HOUR(UBER[[#This Row],[Request Timestamp]])</f>
        <v>23</v>
      </c>
      <c r="J3959" s="4" t="str">
        <f t="shared" si="184"/>
        <v>Night</v>
      </c>
      <c r="K3959" s="4" t="str">
        <f>TEXT(UBER[[#This Row],[Request Date]],"dddd")</f>
        <v>Wednesday</v>
      </c>
      <c r="L3959" s="2" t="str">
        <f>IF(OR(UBER[Drop Date]="NA", UBER[Drop Time]="NA"), "NA",M3959+N3959)</f>
        <v>NA</v>
      </c>
      <c r="M3959" s="3" t="s">
        <v>6</v>
      </c>
      <c r="N3959" s="4"/>
      <c r="O3959" s="4" t="str">
        <f>IF(UBER[Drop Date]="NA","No","yes")</f>
        <v>No</v>
      </c>
      <c r="P3959" s="4" t="str">
        <f t="shared" si="185"/>
        <v/>
      </c>
      <c r="Q3959" s="27" t="str">
        <f>IF(UBER[[Trip duration ]]="","",HOUR(P3959)*60 + MINUTE(P3959))</f>
        <v/>
      </c>
      <c r="R3959" s="27"/>
    </row>
    <row r="3960" spans="1:18" x14ac:dyDescent="0.3">
      <c r="A3960" s="1">
        <v>3975</v>
      </c>
      <c r="B3960" s="1" t="s">
        <v>8</v>
      </c>
      <c r="C3960" s="1" t="s">
        <v>6</v>
      </c>
      <c r="D3960" s="1" t="str">
        <f t="shared" si="183"/>
        <v>No</v>
      </c>
      <c r="E3960" s="1" t="s">
        <v>7</v>
      </c>
      <c r="F3960" s="2">
        <f>UBER[[#This Row],[Request Date]]+UBER[[#This Row],[Request Time]]</f>
        <v>42564.961111111108</v>
      </c>
      <c r="G3960" s="3">
        <v>42564</v>
      </c>
      <c r="H3960" s="4">
        <v>0.96111111111111114</v>
      </c>
      <c r="I3960" s="27">
        <f>HOUR(UBER[[#This Row],[Request Timestamp]])</f>
        <v>23</v>
      </c>
      <c r="J3960" s="4" t="str">
        <f t="shared" si="184"/>
        <v>Night</v>
      </c>
      <c r="K3960" s="4" t="str">
        <f>TEXT(UBER[[#This Row],[Request Date]],"dddd")</f>
        <v>Wednesday</v>
      </c>
      <c r="L3960" s="2" t="str">
        <f>IF(OR(UBER[Drop Date]="NA", UBER[Drop Time]="NA"), "NA",M3960+N3960)</f>
        <v>NA</v>
      </c>
      <c r="M3960" s="3" t="s">
        <v>6</v>
      </c>
      <c r="N3960" s="4"/>
      <c r="O3960" s="4" t="str">
        <f>IF(UBER[Drop Date]="NA","No","yes")</f>
        <v>No</v>
      </c>
      <c r="P3960" s="4" t="str">
        <f t="shared" si="185"/>
        <v/>
      </c>
      <c r="Q3960" s="27" t="str">
        <f>IF(UBER[[Trip duration ]]="","",HOUR(P3960)*60 + MINUTE(P3960))</f>
        <v/>
      </c>
      <c r="R3960" s="27"/>
    </row>
    <row r="3961" spans="1:18" x14ac:dyDescent="0.3">
      <c r="A3961" s="1">
        <v>3976</v>
      </c>
      <c r="B3961" s="1" t="s">
        <v>8</v>
      </c>
      <c r="C3961" s="1" t="s">
        <v>6</v>
      </c>
      <c r="D3961" s="1" t="str">
        <f t="shared" si="183"/>
        <v>No</v>
      </c>
      <c r="E3961" s="1" t="s">
        <v>7</v>
      </c>
      <c r="F3961" s="2">
        <f>UBER[[#This Row],[Request Date]]+UBER[[#This Row],[Request Time]]</f>
        <v>42564.963194444441</v>
      </c>
      <c r="G3961" s="3">
        <v>42564</v>
      </c>
      <c r="H3961" s="4">
        <v>0.96319444444444446</v>
      </c>
      <c r="I3961" s="27">
        <f>HOUR(UBER[[#This Row],[Request Timestamp]])</f>
        <v>23</v>
      </c>
      <c r="J3961" s="4" t="str">
        <f t="shared" si="184"/>
        <v>Night</v>
      </c>
      <c r="K3961" s="4" t="str">
        <f>TEXT(UBER[[#This Row],[Request Date]],"dddd")</f>
        <v>Wednesday</v>
      </c>
      <c r="L3961" s="2" t="str">
        <f>IF(OR(UBER[Drop Date]="NA", UBER[Drop Time]="NA"), "NA",M3961+N3961)</f>
        <v>NA</v>
      </c>
      <c r="M3961" s="3" t="s">
        <v>6</v>
      </c>
      <c r="N3961" s="4"/>
      <c r="O3961" s="4" t="str">
        <f>IF(UBER[Drop Date]="NA","No","yes")</f>
        <v>No</v>
      </c>
      <c r="P3961" s="4" t="str">
        <f t="shared" si="185"/>
        <v/>
      </c>
      <c r="Q3961" s="27" t="str">
        <f>IF(UBER[[Trip duration ]]="","",HOUR(P3961)*60 + MINUTE(P3961))</f>
        <v/>
      </c>
      <c r="R3961" s="27"/>
    </row>
    <row r="3962" spans="1:18" x14ac:dyDescent="0.3">
      <c r="A3962" s="1">
        <v>3977</v>
      </c>
      <c r="B3962" s="1" t="s">
        <v>4</v>
      </c>
      <c r="C3962" s="1">
        <v>78</v>
      </c>
      <c r="D3962" s="1" t="str">
        <f t="shared" si="183"/>
        <v>Yes</v>
      </c>
      <c r="E3962" s="1" t="s">
        <v>5</v>
      </c>
      <c r="F3962" s="2">
        <f>UBER[[#This Row],[Request Date]]+UBER[[#This Row],[Request Time]]</f>
        <v>42564.967361111114</v>
      </c>
      <c r="G3962" s="3">
        <v>42564</v>
      </c>
      <c r="H3962" s="4">
        <v>0.96736111111111101</v>
      </c>
      <c r="I3962" s="27">
        <f>HOUR(UBER[[#This Row],[Request Timestamp]])</f>
        <v>23</v>
      </c>
      <c r="J3962" s="4" t="str">
        <f t="shared" si="184"/>
        <v>Night</v>
      </c>
      <c r="K3962" s="4" t="str">
        <f>TEXT(UBER[[#This Row],[Request Date]],"dddd")</f>
        <v>Wednesday</v>
      </c>
      <c r="L3962" s="2">
        <f>IF(OR(UBER[Drop Date]="NA", UBER[Drop Time]="NA"), "NA",M3962+N3962)</f>
        <v>42564.993055555555</v>
      </c>
      <c r="M3962" s="3">
        <v>42564</v>
      </c>
      <c r="N3962" s="4">
        <v>0.99305555555555547</v>
      </c>
      <c r="O3962" s="4" t="str">
        <f>IF(UBER[Drop Date]="NA","No","yes")</f>
        <v>yes</v>
      </c>
      <c r="P3962" s="4">
        <f t="shared" si="185"/>
        <v>2.569444444088731E-2</v>
      </c>
      <c r="Q3962" s="27">
        <f>IF(UBER[[Trip duration ]]="","",HOUR(P3962)*60 + MINUTE(P3962))</f>
        <v>37</v>
      </c>
      <c r="R3962" s="27"/>
    </row>
    <row r="3963" spans="1:18" x14ac:dyDescent="0.3">
      <c r="A3963" s="1">
        <v>3978</v>
      </c>
      <c r="B3963" s="1" t="s">
        <v>8</v>
      </c>
      <c r="C3963" s="1">
        <v>112</v>
      </c>
      <c r="D3963" s="1" t="str">
        <f t="shared" si="183"/>
        <v>Yes</v>
      </c>
      <c r="E3963" s="1" t="s">
        <v>5</v>
      </c>
      <c r="F3963" s="2">
        <f>UBER[[#This Row],[Request Date]]+UBER[[#This Row],[Request Time]]</f>
        <v>42564.970833333333</v>
      </c>
      <c r="G3963" s="3">
        <v>42564</v>
      </c>
      <c r="H3963" s="4">
        <v>0.97083333333333333</v>
      </c>
      <c r="I3963" s="27">
        <f>HOUR(UBER[[#This Row],[Request Timestamp]])</f>
        <v>23</v>
      </c>
      <c r="J3963" s="4" t="str">
        <f t="shared" si="184"/>
        <v>Night</v>
      </c>
      <c r="K3963" s="4" t="str">
        <f>TEXT(UBER[[#This Row],[Request Date]],"dddd")</f>
        <v>Wednesday</v>
      </c>
      <c r="L3963" s="2">
        <f>IF(OR(UBER[Drop Date]="NA", UBER[Drop Time]="NA"), "NA",M3963+N3963)</f>
        <v>42564.990277777775</v>
      </c>
      <c r="M3963" s="3">
        <v>42564</v>
      </c>
      <c r="N3963" s="4">
        <v>0.9902777777777777</v>
      </c>
      <c r="O3963" s="4" t="str">
        <f>IF(UBER[Drop Date]="NA","No","yes")</f>
        <v>yes</v>
      </c>
      <c r="P3963" s="4">
        <f t="shared" si="185"/>
        <v>1.9444444442342501E-2</v>
      </c>
      <c r="Q3963" s="27">
        <f>IF(UBER[[Trip duration ]]="","",HOUR(P3963)*60 + MINUTE(P3963))</f>
        <v>28</v>
      </c>
      <c r="R3963" s="27"/>
    </row>
    <row r="3964" spans="1:18" x14ac:dyDescent="0.3">
      <c r="A3964" s="1">
        <v>3979</v>
      </c>
      <c r="B3964" s="1" t="s">
        <v>8</v>
      </c>
      <c r="C3964" s="1">
        <v>287</v>
      </c>
      <c r="D3964" s="1" t="str">
        <f t="shared" si="183"/>
        <v>Yes</v>
      </c>
      <c r="E3964" s="1" t="s">
        <v>5</v>
      </c>
      <c r="F3964" s="2">
        <f>UBER[[#This Row],[Request Date]]+UBER[[#This Row],[Request Time]]</f>
        <v>42564.969444444447</v>
      </c>
      <c r="G3964" s="3">
        <v>42564</v>
      </c>
      <c r="H3964" s="4">
        <v>0.96944444444444444</v>
      </c>
      <c r="I3964" s="27">
        <f>HOUR(UBER[[#This Row],[Request Timestamp]])</f>
        <v>23</v>
      </c>
      <c r="J3964" s="4" t="str">
        <f t="shared" si="184"/>
        <v>Night</v>
      </c>
      <c r="K3964" s="4" t="str">
        <f>TEXT(UBER[[#This Row],[Request Date]],"dddd")</f>
        <v>Wednesday</v>
      </c>
      <c r="L3964" s="2">
        <f>IF(OR(UBER[Drop Date]="NA", UBER[Drop Time]="NA"), "NA",M3964+N3964)</f>
        <v>42564.990277777775</v>
      </c>
      <c r="M3964" s="3">
        <v>42564</v>
      </c>
      <c r="N3964" s="4">
        <v>0.9902777777777777</v>
      </c>
      <c r="O3964" s="4" t="str">
        <f>IF(UBER[Drop Date]="NA","No","yes")</f>
        <v>yes</v>
      </c>
      <c r="P3964" s="4">
        <f t="shared" si="185"/>
        <v>2.0833333328482695E-2</v>
      </c>
      <c r="Q3964" s="27">
        <f>IF(UBER[[Trip duration ]]="","",HOUR(P3964)*60 + MINUTE(P3964))</f>
        <v>30</v>
      </c>
      <c r="R3964" s="27"/>
    </row>
    <row r="3965" spans="1:18" x14ac:dyDescent="0.3">
      <c r="A3965" s="1">
        <v>3980</v>
      </c>
      <c r="B3965" s="1" t="s">
        <v>8</v>
      </c>
      <c r="C3965" s="1" t="s">
        <v>6</v>
      </c>
      <c r="D3965" s="1" t="str">
        <f t="shared" si="183"/>
        <v>No</v>
      </c>
      <c r="E3965" s="1" t="s">
        <v>7</v>
      </c>
      <c r="F3965" s="2">
        <f>UBER[[#This Row],[Request Date]]+UBER[[#This Row],[Request Time]]</f>
        <v>42564.969444444447</v>
      </c>
      <c r="G3965" s="3">
        <v>42564</v>
      </c>
      <c r="H3965" s="4">
        <v>0.96944444444444444</v>
      </c>
      <c r="I3965" s="27">
        <f>HOUR(UBER[[#This Row],[Request Timestamp]])</f>
        <v>23</v>
      </c>
      <c r="J3965" s="4" t="str">
        <f t="shared" si="184"/>
        <v>Night</v>
      </c>
      <c r="K3965" s="4" t="str">
        <f>TEXT(UBER[[#This Row],[Request Date]],"dddd")</f>
        <v>Wednesday</v>
      </c>
      <c r="L3965" s="2" t="str">
        <f>IF(OR(UBER[Drop Date]="NA", UBER[Drop Time]="NA"), "NA",M3965+N3965)</f>
        <v>NA</v>
      </c>
      <c r="M3965" s="3" t="s">
        <v>6</v>
      </c>
      <c r="N3965" s="4"/>
      <c r="O3965" s="4" t="str">
        <f>IF(UBER[Drop Date]="NA","No","yes")</f>
        <v>No</v>
      </c>
      <c r="P3965" s="4" t="str">
        <f t="shared" si="185"/>
        <v/>
      </c>
      <c r="Q3965" s="27" t="str">
        <f>IF(UBER[[Trip duration ]]="","",HOUR(P3965)*60 + MINUTE(P3965))</f>
        <v/>
      </c>
      <c r="R3965" s="27"/>
    </row>
    <row r="3966" spans="1:18" x14ac:dyDescent="0.3">
      <c r="A3966" s="1">
        <v>3981</v>
      </c>
      <c r="B3966" s="1" t="s">
        <v>4</v>
      </c>
      <c r="C3966" s="1">
        <v>33</v>
      </c>
      <c r="D3966" s="1" t="str">
        <f t="shared" si="183"/>
        <v>Yes</v>
      </c>
      <c r="E3966" s="1" t="s">
        <v>5</v>
      </c>
      <c r="F3966" s="2">
        <f>UBER[[#This Row],[Request Date]]+UBER[[#This Row],[Request Time]]</f>
        <v>42564.967361111114</v>
      </c>
      <c r="G3966" s="3">
        <v>42564</v>
      </c>
      <c r="H3966" s="4">
        <v>0.96736111111111101</v>
      </c>
      <c r="I3966" s="27">
        <f>HOUR(UBER[[#This Row],[Request Timestamp]])</f>
        <v>23</v>
      </c>
      <c r="J3966" s="4" t="str">
        <f t="shared" si="184"/>
        <v>Night</v>
      </c>
      <c r="K3966" s="4" t="str">
        <f>TEXT(UBER[[#This Row],[Request Date]],"dddd")</f>
        <v>Wednesday</v>
      </c>
      <c r="L3966" s="2">
        <f>IF(OR(UBER[Drop Date]="NA", UBER[Drop Time]="NA"), "NA",M3966+N3966)</f>
        <v>42564.984722222223</v>
      </c>
      <c r="M3966" s="3">
        <v>42564</v>
      </c>
      <c r="N3966" s="4">
        <v>0.98472222222222217</v>
      </c>
      <c r="O3966" s="4" t="str">
        <f>IF(UBER[Drop Date]="NA","No","yes")</f>
        <v>yes</v>
      </c>
      <c r="P3966" s="4">
        <f t="shared" si="185"/>
        <v>1.7361111109494232E-2</v>
      </c>
      <c r="Q3966" s="27">
        <f>IF(UBER[[Trip duration ]]="","",HOUR(P3966)*60 + MINUTE(P3966))</f>
        <v>25</v>
      </c>
      <c r="R3966" s="27"/>
    </row>
    <row r="3967" spans="1:18" x14ac:dyDescent="0.3">
      <c r="A3967" s="1">
        <v>3982</v>
      </c>
      <c r="B3967" s="1" t="s">
        <v>4</v>
      </c>
      <c r="C3967" s="1">
        <v>48</v>
      </c>
      <c r="D3967" s="1" t="str">
        <f t="shared" si="183"/>
        <v>Yes</v>
      </c>
      <c r="E3967" s="1" t="s">
        <v>5</v>
      </c>
      <c r="F3967" s="2">
        <f>UBER[[#This Row],[Request Date]]+UBER[[#This Row],[Request Time]]</f>
        <v>42564.969444444447</v>
      </c>
      <c r="G3967" s="3">
        <v>42564</v>
      </c>
      <c r="H3967" s="4">
        <v>0.96944444444444444</v>
      </c>
      <c r="I3967" s="27">
        <f>HOUR(UBER[[#This Row],[Request Timestamp]])</f>
        <v>23</v>
      </c>
      <c r="J3967" s="4" t="str">
        <f t="shared" si="184"/>
        <v>Night</v>
      </c>
      <c r="K3967" s="4" t="str">
        <f>TEXT(UBER[[#This Row],[Request Date]],"dddd")</f>
        <v>Wednesday</v>
      </c>
      <c r="L3967" s="2">
        <f>IF(OR(UBER[Drop Date]="NA", UBER[Drop Time]="NA"), "NA",M3967+N3967)</f>
        <v>42565.023611111108</v>
      </c>
      <c r="M3967" s="3">
        <v>42565</v>
      </c>
      <c r="N3967" s="4">
        <v>2.361111111111111E-2</v>
      </c>
      <c r="O3967" s="4" t="str">
        <f>IF(UBER[Drop Date]="NA","No","yes")</f>
        <v>yes</v>
      </c>
      <c r="P3967" s="4">
        <f t="shared" si="185"/>
        <v>5.4166666661330964E-2</v>
      </c>
      <c r="Q3967" s="27">
        <f>IF(UBER[[Trip duration ]]="","",HOUR(P3967)*60 + MINUTE(P3967))</f>
        <v>78</v>
      </c>
      <c r="R3967" s="27"/>
    </row>
    <row r="3968" spans="1:18" x14ac:dyDescent="0.3">
      <c r="A3968" s="1">
        <v>3983</v>
      </c>
      <c r="B3968" s="1" t="s">
        <v>8</v>
      </c>
      <c r="C3968" s="1">
        <v>284</v>
      </c>
      <c r="D3968" s="1" t="str">
        <f t="shared" si="183"/>
        <v>Yes</v>
      </c>
      <c r="E3968" s="1" t="s">
        <v>9</v>
      </c>
      <c r="F3968" s="2">
        <f>UBER[[#This Row],[Request Date]]+UBER[[#This Row],[Request Time]]</f>
        <v>42564.97152777778</v>
      </c>
      <c r="G3968" s="3">
        <v>42564</v>
      </c>
      <c r="H3968" s="4">
        <v>0.97152777777777777</v>
      </c>
      <c r="I3968" s="27">
        <f>HOUR(UBER[[#This Row],[Request Timestamp]])</f>
        <v>23</v>
      </c>
      <c r="J3968" s="4" t="str">
        <f t="shared" si="184"/>
        <v>Night</v>
      </c>
      <c r="K3968" s="4" t="str">
        <f>TEXT(UBER[[#This Row],[Request Date]],"dddd")</f>
        <v>Wednesday</v>
      </c>
      <c r="L3968" s="2" t="str">
        <f>IF(OR(UBER[Drop Date]="NA", UBER[Drop Time]="NA"), "NA",M3968+N3968)</f>
        <v>NA</v>
      </c>
      <c r="M3968" s="3" t="s">
        <v>6</v>
      </c>
      <c r="N3968" s="4"/>
      <c r="O3968" s="4" t="str">
        <f>IF(UBER[Drop Date]="NA","No","yes")</f>
        <v>No</v>
      </c>
      <c r="P3968" s="4" t="str">
        <f t="shared" si="185"/>
        <v/>
      </c>
      <c r="Q3968" s="27" t="str">
        <f>IF(UBER[[Trip duration ]]="","",HOUR(P3968)*60 + MINUTE(P3968))</f>
        <v/>
      </c>
      <c r="R3968" s="27"/>
    </row>
    <row r="3969" spans="1:18" x14ac:dyDescent="0.3">
      <c r="A3969" s="1">
        <v>3984</v>
      </c>
      <c r="B3969" s="1" t="s">
        <v>4</v>
      </c>
      <c r="C3969" s="1" t="s">
        <v>6</v>
      </c>
      <c r="D3969" s="1" t="str">
        <f t="shared" si="183"/>
        <v>No</v>
      </c>
      <c r="E3969" s="1" t="s">
        <v>7</v>
      </c>
      <c r="F3969" s="2">
        <f>UBER[[#This Row],[Request Date]]+UBER[[#This Row],[Request Time]]</f>
        <v>42564.970138888886</v>
      </c>
      <c r="G3969" s="3">
        <v>42564</v>
      </c>
      <c r="H3969" s="4">
        <v>0.97013888888888899</v>
      </c>
      <c r="I3969" s="27">
        <f>HOUR(UBER[[#This Row],[Request Timestamp]])</f>
        <v>23</v>
      </c>
      <c r="J3969" s="4" t="str">
        <f t="shared" si="184"/>
        <v>Night</v>
      </c>
      <c r="K3969" s="4" t="str">
        <f>TEXT(UBER[[#This Row],[Request Date]],"dddd")</f>
        <v>Wednesday</v>
      </c>
      <c r="L3969" s="2" t="str">
        <f>IF(OR(UBER[Drop Date]="NA", UBER[Drop Time]="NA"), "NA",M3969+N3969)</f>
        <v>NA</v>
      </c>
      <c r="M3969" s="3" t="s">
        <v>6</v>
      </c>
      <c r="N3969" s="4"/>
      <c r="O3969" s="4" t="str">
        <f>IF(UBER[Drop Date]="NA","No","yes")</f>
        <v>No</v>
      </c>
      <c r="P3969" s="4" t="str">
        <f t="shared" si="185"/>
        <v/>
      </c>
      <c r="Q3969" s="27" t="str">
        <f>IF(UBER[[Trip duration ]]="","",HOUR(P3969)*60 + MINUTE(P3969))</f>
        <v/>
      </c>
      <c r="R3969" s="27"/>
    </row>
    <row r="3970" spans="1:18" x14ac:dyDescent="0.3">
      <c r="A3970" s="1">
        <v>3985</v>
      </c>
      <c r="B3970" s="1" t="s">
        <v>4</v>
      </c>
      <c r="C3970" s="1">
        <v>159</v>
      </c>
      <c r="D3970" s="1" t="str">
        <f t="shared" ref="D3970:D4033" si="186">IF(C:C="NA","No","Yes")</f>
        <v>Yes</v>
      </c>
      <c r="E3970" s="1" t="s">
        <v>5</v>
      </c>
      <c r="F3970" s="2">
        <f>UBER[[#This Row],[Request Date]]+UBER[[#This Row],[Request Time]]</f>
        <v>42564.96875</v>
      </c>
      <c r="G3970" s="3">
        <v>42564</v>
      </c>
      <c r="H3970" s="4">
        <v>0.96875</v>
      </c>
      <c r="I3970" s="27">
        <f>HOUR(UBER[[#This Row],[Request Timestamp]])</f>
        <v>23</v>
      </c>
      <c r="J3970" s="4" t="str">
        <f t="shared" ref="J3970:J4033" si="187">IF(HOUR(H3970)&lt;4,"Late Night",
 IF(HOUR(H3970)&lt;8,"Early Morning",
 IF(HOUR(H3970)&lt;12,"Morning",
 IF(HOUR(H3970)&lt;17,"Afternoon",
 IF(HOUR(H3970)&lt;21,"Evening","Night")))))</f>
        <v>Night</v>
      </c>
      <c r="K3970" s="4" t="str">
        <f>TEXT(UBER[[#This Row],[Request Date]],"dddd")</f>
        <v>Wednesday</v>
      </c>
      <c r="L3970" s="2">
        <f>IF(OR(UBER[Drop Date]="NA", UBER[Drop Time]="NA"), "NA",M3970+N3970)</f>
        <v>42565.022916666669</v>
      </c>
      <c r="M3970" s="3">
        <v>42565</v>
      </c>
      <c r="N3970" s="4">
        <v>2.2916666666666669E-2</v>
      </c>
      <c r="O3970" s="4" t="str">
        <f>IF(UBER[Drop Date]="NA","No","yes")</f>
        <v>yes</v>
      </c>
      <c r="P3970" s="4">
        <f t="shared" ref="P3970:P4033" si="188">IF(OR(L3970="NA",F3970="NA"), "", L3970 - F3970)</f>
        <v>5.4166666668606922E-2</v>
      </c>
      <c r="Q3970" s="27">
        <f>IF(UBER[[Trip duration ]]="","",HOUR(P3970)*60 + MINUTE(P3970))</f>
        <v>78</v>
      </c>
      <c r="R3970" s="27"/>
    </row>
    <row r="3971" spans="1:18" x14ac:dyDescent="0.3">
      <c r="A3971" s="1">
        <v>3986</v>
      </c>
      <c r="B3971" s="1" t="s">
        <v>4</v>
      </c>
      <c r="C3971" s="1" t="s">
        <v>6</v>
      </c>
      <c r="D3971" s="1" t="str">
        <f t="shared" si="186"/>
        <v>No</v>
      </c>
      <c r="E3971" s="1" t="s">
        <v>7</v>
      </c>
      <c r="F3971" s="2">
        <f>UBER[[#This Row],[Request Date]]+UBER[[#This Row],[Request Time]]</f>
        <v>42564.970138888886</v>
      </c>
      <c r="G3971" s="3">
        <v>42564</v>
      </c>
      <c r="H3971" s="4">
        <v>0.97013888888888899</v>
      </c>
      <c r="I3971" s="27">
        <f>HOUR(UBER[[#This Row],[Request Timestamp]])</f>
        <v>23</v>
      </c>
      <c r="J3971" s="4" t="str">
        <f t="shared" si="187"/>
        <v>Night</v>
      </c>
      <c r="K3971" s="4" t="str">
        <f>TEXT(UBER[[#This Row],[Request Date]],"dddd")</f>
        <v>Wednesday</v>
      </c>
      <c r="L3971" s="2" t="str">
        <f>IF(OR(UBER[Drop Date]="NA", UBER[Drop Time]="NA"), "NA",M3971+N3971)</f>
        <v>NA</v>
      </c>
      <c r="M3971" s="3" t="s">
        <v>6</v>
      </c>
      <c r="N3971" s="4"/>
      <c r="O3971" s="4" t="str">
        <f>IF(UBER[Drop Date]="NA","No","yes")</f>
        <v>No</v>
      </c>
      <c r="P3971" s="4" t="str">
        <f t="shared" si="188"/>
        <v/>
      </c>
      <c r="Q3971" s="27" t="str">
        <f>IF(UBER[[Trip duration ]]="","",HOUR(P3971)*60 + MINUTE(P3971))</f>
        <v/>
      </c>
      <c r="R3971" s="27"/>
    </row>
    <row r="3972" spans="1:18" x14ac:dyDescent="0.3">
      <c r="A3972" s="1">
        <v>3987</v>
      </c>
      <c r="B3972" s="1" t="s">
        <v>8</v>
      </c>
      <c r="C3972" s="1">
        <v>125</v>
      </c>
      <c r="D3972" s="1" t="str">
        <f t="shared" si="186"/>
        <v>Yes</v>
      </c>
      <c r="E3972" s="1" t="s">
        <v>5</v>
      </c>
      <c r="F3972" s="2">
        <f>UBER[[#This Row],[Request Date]]+UBER[[#This Row],[Request Time]]</f>
        <v>42564.970833333333</v>
      </c>
      <c r="G3972" s="3">
        <v>42564</v>
      </c>
      <c r="H3972" s="4">
        <v>0.97083333333333333</v>
      </c>
      <c r="I3972" s="27">
        <f>HOUR(UBER[[#This Row],[Request Timestamp]])</f>
        <v>23</v>
      </c>
      <c r="J3972" s="4" t="str">
        <f t="shared" si="187"/>
        <v>Night</v>
      </c>
      <c r="K3972" s="4" t="str">
        <f>TEXT(UBER[[#This Row],[Request Date]],"dddd")</f>
        <v>Wednesday</v>
      </c>
      <c r="L3972" s="2">
        <f>IF(OR(UBER[Drop Date]="NA", UBER[Drop Time]="NA"), "NA",M3972+N3972)</f>
        <v>42564.997916666667</v>
      </c>
      <c r="M3972" s="3">
        <v>42564</v>
      </c>
      <c r="N3972" s="4">
        <v>0.99791666666666667</v>
      </c>
      <c r="O3972" s="4" t="str">
        <f>IF(UBER[Drop Date]="NA","No","yes")</f>
        <v>yes</v>
      </c>
      <c r="P3972" s="4">
        <f t="shared" si="188"/>
        <v>2.7083333334303461E-2</v>
      </c>
      <c r="Q3972" s="27">
        <f>IF(UBER[[Trip duration ]]="","",HOUR(P3972)*60 + MINUTE(P3972))</f>
        <v>39</v>
      </c>
      <c r="R3972" s="27"/>
    </row>
    <row r="3973" spans="1:18" x14ac:dyDescent="0.3">
      <c r="A3973" s="1">
        <v>3988</v>
      </c>
      <c r="B3973" s="1" t="s">
        <v>8</v>
      </c>
      <c r="C3973" s="1" t="s">
        <v>6</v>
      </c>
      <c r="D3973" s="1" t="str">
        <f t="shared" si="186"/>
        <v>No</v>
      </c>
      <c r="E3973" s="1" t="s">
        <v>7</v>
      </c>
      <c r="F3973" s="2">
        <f>UBER[[#This Row],[Request Date]]+UBER[[#This Row],[Request Time]]</f>
        <v>42564.974305555559</v>
      </c>
      <c r="G3973" s="3">
        <v>42564</v>
      </c>
      <c r="H3973" s="4">
        <v>0.97430555555555554</v>
      </c>
      <c r="I3973" s="27">
        <f>HOUR(UBER[[#This Row],[Request Timestamp]])</f>
        <v>23</v>
      </c>
      <c r="J3973" s="4" t="str">
        <f t="shared" si="187"/>
        <v>Night</v>
      </c>
      <c r="K3973" s="4" t="str">
        <f>TEXT(UBER[[#This Row],[Request Date]],"dddd")</f>
        <v>Wednesday</v>
      </c>
      <c r="L3973" s="2" t="str">
        <f>IF(OR(UBER[Drop Date]="NA", UBER[Drop Time]="NA"), "NA",M3973+N3973)</f>
        <v>NA</v>
      </c>
      <c r="M3973" s="3" t="s">
        <v>6</v>
      </c>
      <c r="N3973" s="4"/>
      <c r="O3973" s="4" t="str">
        <f>IF(UBER[Drop Date]="NA","No","yes")</f>
        <v>No</v>
      </c>
      <c r="P3973" s="4" t="str">
        <f t="shared" si="188"/>
        <v/>
      </c>
      <c r="Q3973" s="27" t="str">
        <f>IF(UBER[[Trip duration ]]="","",HOUR(P3973)*60 + MINUTE(P3973))</f>
        <v/>
      </c>
      <c r="R3973" s="27"/>
    </row>
    <row r="3974" spans="1:18" x14ac:dyDescent="0.3">
      <c r="A3974" s="1">
        <v>3989</v>
      </c>
      <c r="B3974" s="1" t="s">
        <v>8</v>
      </c>
      <c r="C3974" s="1">
        <v>89</v>
      </c>
      <c r="D3974" s="1" t="str">
        <f t="shared" si="186"/>
        <v>Yes</v>
      </c>
      <c r="E3974" s="1" t="s">
        <v>5</v>
      </c>
      <c r="F3974" s="2">
        <f>UBER[[#This Row],[Request Date]]+UBER[[#This Row],[Request Time]]</f>
        <v>42564.972916666666</v>
      </c>
      <c r="G3974" s="3">
        <v>42564</v>
      </c>
      <c r="H3974" s="4">
        <v>0.97291666666666676</v>
      </c>
      <c r="I3974" s="27">
        <f>HOUR(UBER[[#This Row],[Request Timestamp]])</f>
        <v>23</v>
      </c>
      <c r="J3974" s="4" t="str">
        <f t="shared" si="187"/>
        <v>Night</v>
      </c>
      <c r="K3974" s="4" t="str">
        <f>TEXT(UBER[[#This Row],[Request Date]],"dddd")</f>
        <v>Wednesday</v>
      </c>
      <c r="L3974" s="2">
        <f>IF(OR(UBER[Drop Date]="NA", UBER[Drop Time]="NA"), "NA",M3974+N3974)</f>
        <v>42565.021527777775</v>
      </c>
      <c r="M3974" s="3">
        <v>42565</v>
      </c>
      <c r="N3974" s="4">
        <v>2.1527777777777781E-2</v>
      </c>
      <c r="O3974" s="4" t="str">
        <f>IF(UBER[Drop Date]="NA","No","yes")</f>
        <v>yes</v>
      </c>
      <c r="P3974" s="4">
        <f t="shared" si="188"/>
        <v>4.8611111109494232E-2</v>
      </c>
      <c r="Q3974" s="27">
        <f>IF(UBER[[Trip duration ]]="","",HOUR(P3974)*60 + MINUTE(P3974))</f>
        <v>70</v>
      </c>
      <c r="R3974" s="27"/>
    </row>
    <row r="3975" spans="1:18" x14ac:dyDescent="0.3">
      <c r="A3975" s="1">
        <v>3990</v>
      </c>
      <c r="B3975" s="1" t="s">
        <v>4</v>
      </c>
      <c r="C3975" s="1">
        <v>140</v>
      </c>
      <c r="D3975" s="1" t="str">
        <f t="shared" si="186"/>
        <v>Yes</v>
      </c>
      <c r="E3975" s="1" t="s">
        <v>5</v>
      </c>
      <c r="F3975" s="2">
        <f>UBER[[#This Row],[Request Date]]+UBER[[#This Row],[Request Time]]</f>
        <v>42564.972222222219</v>
      </c>
      <c r="G3975" s="3">
        <v>42564</v>
      </c>
      <c r="H3975" s="4">
        <v>0.97222222222222221</v>
      </c>
      <c r="I3975" s="27">
        <f>HOUR(UBER[[#This Row],[Request Timestamp]])</f>
        <v>23</v>
      </c>
      <c r="J3975" s="4" t="str">
        <f t="shared" si="187"/>
        <v>Night</v>
      </c>
      <c r="K3975" s="4" t="str">
        <f>TEXT(UBER[[#This Row],[Request Date]],"dddd")</f>
        <v>Wednesday</v>
      </c>
      <c r="L3975" s="2">
        <f>IF(OR(UBER[Drop Date]="NA", UBER[Drop Time]="NA"), "NA",M3975+N3975)</f>
        <v>42564.993055555555</v>
      </c>
      <c r="M3975" s="3">
        <v>42564</v>
      </c>
      <c r="N3975" s="4">
        <v>0.99305555555555547</v>
      </c>
      <c r="O3975" s="4" t="str">
        <f>IF(UBER[Drop Date]="NA","No","yes")</f>
        <v>yes</v>
      </c>
      <c r="P3975" s="4">
        <f t="shared" si="188"/>
        <v>2.0833333335758653E-2</v>
      </c>
      <c r="Q3975" s="27">
        <f>IF(UBER[[Trip duration ]]="","",HOUR(P3975)*60 + MINUTE(P3975))</f>
        <v>30</v>
      </c>
      <c r="R3975" s="27"/>
    </row>
    <row r="3976" spans="1:18" x14ac:dyDescent="0.3">
      <c r="A3976" s="1">
        <v>3991</v>
      </c>
      <c r="B3976" s="1" t="s">
        <v>8</v>
      </c>
      <c r="C3976" s="1">
        <v>156</v>
      </c>
      <c r="D3976" s="1" t="str">
        <f t="shared" si="186"/>
        <v>Yes</v>
      </c>
      <c r="E3976" s="1" t="s">
        <v>5</v>
      </c>
      <c r="F3976" s="2">
        <f>UBER[[#This Row],[Request Date]]+UBER[[#This Row],[Request Time]]</f>
        <v>42564.974999999999</v>
      </c>
      <c r="G3976" s="3">
        <v>42564</v>
      </c>
      <c r="H3976" s="4">
        <v>0.97499999999999998</v>
      </c>
      <c r="I3976" s="27">
        <f>HOUR(UBER[[#This Row],[Request Timestamp]])</f>
        <v>23</v>
      </c>
      <c r="J3976" s="4" t="str">
        <f t="shared" si="187"/>
        <v>Night</v>
      </c>
      <c r="K3976" s="4" t="str">
        <f>TEXT(UBER[[#This Row],[Request Date]],"dddd")</f>
        <v>Wednesday</v>
      </c>
      <c r="L3976" s="2">
        <f>IF(OR(UBER[Drop Date]="NA", UBER[Drop Time]="NA"), "NA",M3976+N3976)</f>
        <v>42565.004166666666</v>
      </c>
      <c r="M3976" s="3">
        <v>42565</v>
      </c>
      <c r="N3976" s="4">
        <v>4.1666666666666666E-3</v>
      </c>
      <c r="O3976" s="4" t="str">
        <f>IF(UBER[Drop Date]="NA","No","yes")</f>
        <v>yes</v>
      </c>
      <c r="P3976" s="4">
        <f t="shared" si="188"/>
        <v>2.9166666667151731E-2</v>
      </c>
      <c r="Q3976" s="27">
        <f>IF(UBER[[Trip duration ]]="","",HOUR(P3976)*60 + MINUTE(P3976))</f>
        <v>42</v>
      </c>
      <c r="R3976" s="27"/>
    </row>
    <row r="3977" spans="1:18" x14ac:dyDescent="0.3">
      <c r="A3977" s="1">
        <v>3992</v>
      </c>
      <c r="B3977" s="1" t="s">
        <v>8</v>
      </c>
      <c r="C3977" s="1">
        <v>42</v>
      </c>
      <c r="D3977" s="1" t="str">
        <f t="shared" si="186"/>
        <v>Yes</v>
      </c>
      <c r="E3977" s="1" t="s">
        <v>5</v>
      </c>
      <c r="F3977" s="2">
        <f>UBER[[#This Row],[Request Date]]+UBER[[#This Row],[Request Time]]</f>
        <v>42564.974999999999</v>
      </c>
      <c r="G3977" s="3">
        <v>42564</v>
      </c>
      <c r="H3977" s="4">
        <v>0.97499999999999998</v>
      </c>
      <c r="I3977" s="27">
        <f>HOUR(UBER[[#This Row],[Request Timestamp]])</f>
        <v>23</v>
      </c>
      <c r="J3977" s="4" t="str">
        <f t="shared" si="187"/>
        <v>Night</v>
      </c>
      <c r="K3977" s="4" t="str">
        <f>TEXT(UBER[[#This Row],[Request Date]],"dddd")</f>
        <v>Wednesday</v>
      </c>
      <c r="L3977" s="2">
        <f>IF(OR(UBER[Drop Date]="NA", UBER[Drop Time]="NA"), "NA",M3977+N3977)</f>
        <v>42565.00277777778</v>
      </c>
      <c r="M3977" s="3">
        <v>42565</v>
      </c>
      <c r="N3977" s="4">
        <v>2.7777777777777779E-3</v>
      </c>
      <c r="O3977" s="4" t="str">
        <f>IF(UBER[Drop Date]="NA","No","yes")</f>
        <v>yes</v>
      </c>
      <c r="P3977" s="4">
        <f t="shared" si="188"/>
        <v>2.7777777781011537E-2</v>
      </c>
      <c r="Q3977" s="27">
        <f>IF(UBER[[Trip duration ]]="","",HOUR(P3977)*60 + MINUTE(P3977))</f>
        <v>40</v>
      </c>
      <c r="R3977" s="27"/>
    </row>
    <row r="3978" spans="1:18" x14ac:dyDescent="0.3">
      <c r="A3978" s="1">
        <v>3993</v>
      </c>
      <c r="B3978" s="1" t="s">
        <v>8</v>
      </c>
      <c r="C3978" s="1">
        <v>105</v>
      </c>
      <c r="D3978" s="1" t="str">
        <f t="shared" si="186"/>
        <v>Yes</v>
      </c>
      <c r="E3978" s="1" t="s">
        <v>5</v>
      </c>
      <c r="F3978" s="2">
        <f>UBER[[#This Row],[Request Date]]+UBER[[#This Row],[Request Time]]</f>
        <v>42564.979861111111</v>
      </c>
      <c r="G3978" s="3">
        <v>42564</v>
      </c>
      <c r="H3978" s="4">
        <v>0.97986111111111107</v>
      </c>
      <c r="I3978" s="27">
        <f>HOUR(UBER[[#This Row],[Request Timestamp]])</f>
        <v>23</v>
      </c>
      <c r="J3978" s="4" t="str">
        <f t="shared" si="187"/>
        <v>Night</v>
      </c>
      <c r="K3978" s="4" t="str">
        <f>TEXT(UBER[[#This Row],[Request Date]],"dddd")</f>
        <v>Wednesday</v>
      </c>
      <c r="L3978" s="2">
        <f>IF(OR(UBER[Drop Date]="NA", UBER[Drop Time]="NA"), "NA",M3978+N3978)</f>
        <v>42565.009722222225</v>
      </c>
      <c r="M3978" s="3">
        <v>42565</v>
      </c>
      <c r="N3978" s="4">
        <v>9.7222222222222224E-3</v>
      </c>
      <c r="O3978" s="4" t="str">
        <f>IF(UBER[Drop Date]="NA","No","yes")</f>
        <v>yes</v>
      </c>
      <c r="P3978" s="4">
        <f t="shared" si="188"/>
        <v>2.9861111113859806E-2</v>
      </c>
      <c r="Q3978" s="27">
        <f>IF(UBER[[Trip duration ]]="","",HOUR(P3978)*60 + MINUTE(P3978))</f>
        <v>43</v>
      </c>
      <c r="R3978" s="27"/>
    </row>
    <row r="3979" spans="1:18" x14ac:dyDescent="0.3">
      <c r="A3979" s="1">
        <v>3994</v>
      </c>
      <c r="B3979" s="1" t="s">
        <v>4</v>
      </c>
      <c r="C3979" s="1">
        <v>218</v>
      </c>
      <c r="D3979" s="1" t="str">
        <f t="shared" si="186"/>
        <v>Yes</v>
      </c>
      <c r="E3979" s="1" t="s">
        <v>5</v>
      </c>
      <c r="F3979" s="2">
        <f>UBER[[#This Row],[Request Date]]+UBER[[#This Row],[Request Time]]</f>
        <v>42564.972916666666</v>
      </c>
      <c r="G3979" s="3">
        <v>42564</v>
      </c>
      <c r="H3979" s="4">
        <v>0.97291666666666676</v>
      </c>
      <c r="I3979" s="27">
        <f>HOUR(UBER[[#This Row],[Request Timestamp]])</f>
        <v>23</v>
      </c>
      <c r="J3979" s="4" t="str">
        <f t="shared" si="187"/>
        <v>Night</v>
      </c>
      <c r="K3979" s="4" t="str">
        <f>TEXT(UBER[[#This Row],[Request Date]],"dddd")</f>
        <v>Wednesday</v>
      </c>
      <c r="L3979" s="2">
        <f>IF(OR(UBER[Drop Date]="NA", UBER[Drop Time]="NA"), "NA",M3979+N3979)</f>
        <v>42565.004861111112</v>
      </c>
      <c r="M3979" s="3">
        <v>42565</v>
      </c>
      <c r="N3979" s="4">
        <v>4.8611111111111112E-3</v>
      </c>
      <c r="O3979" s="4" t="str">
        <f>IF(UBER[Drop Date]="NA","No","yes")</f>
        <v>yes</v>
      </c>
      <c r="P3979" s="4">
        <f t="shared" si="188"/>
        <v>3.1944444446708076E-2</v>
      </c>
      <c r="Q3979" s="27">
        <f>IF(UBER[[Trip duration ]]="","",HOUR(P3979)*60 + MINUTE(P3979))</f>
        <v>46</v>
      </c>
      <c r="R3979" s="27"/>
    </row>
    <row r="3980" spans="1:18" x14ac:dyDescent="0.3">
      <c r="A3980" s="1">
        <v>3995</v>
      </c>
      <c r="B3980" s="1" t="s">
        <v>8</v>
      </c>
      <c r="C3980" s="1" t="s">
        <v>6</v>
      </c>
      <c r="D3980" s="1" t="str">
        <f t="shared" si="186"/>
        <v>No</v>
      </c>
      <c r="E3980" s="1" t="s">
        <v>7</v>
      </c>
      <c r="F3980" s="2">
        <f>UBER[[#This Row],[Request Date]]+UBER[[#This Row],[Request Time]]</f>
        <v>42564.98333333333</v>
      </c>
      <c r="G3980" s="3">
        <v>42564</v>
      </c>
      <c r="H3980" s="4">
        <v>0.98333333333333339</v>
      </c>
      <c r="I3980" s="27">
        <f>HOUR(UBER[[#This Row],[Request Timestamp]])</f>
        <v>23</v>
      </c>
      <c r="J3980" s="4" t="str">
        <f t="shared" si="187"/>
        <v>Night</v>
      </c>
      <c r="K3980" s="4" t="str">
        <f>TEXT(UBER[[#This Row],[Request Date]],"dddd")</f>
        <v>Wednesday</v>
      </c>
      <c r="L3980" s="2" t="str">
        <f>IF(OR(UBER[Drop Date]="NA", UBER[Drop Time]="NA"), "NA",M3980+N3980)</f>
        <v>NA</v>
      </c>
      <c r="M3980" s="3" t="s">
        <v>6</v>
      </c>
      <c r="N3980" s="4"/>
      <c r="O3980" s="4" t="str">
        <f>IF(UBER[Drop Date]="NA","No","yes")</f>
        <v>No</v>
      </c>
      <c r="P3980" s="4" t="str">
        <f t="shared" si="188"/>
        <v/>
      </c>
      <c r="Q3980" s="27" t="str">
        <f>IF(UBER[[Trip duration ]]="","",HOUR(P3980)*60 + MINUTE(P3980))</f>
        <v/>
      </c>
      <c r="R3980" s="27"/>
    </row>
    <row r="3981" spans="1:18" x14ac:dyDescent="0.3">
      <c r="A3981" s="1">
        <v>3996</v>
      </c>
      <c r="B3981" s="1" t="s">
        <v>4</v>
      </c>
      <c r="C3981" s="1">
        <v>90</v>
      </c>
      <c r="D3981" s="1" t="str">
        <f t="shared" si="186"/>
        <v>Yes</v>
      </c>
      <c r="E3981" s="1" t="s">
        <v>5</v>
      </c>
      <c r="F3981" s="2">
        <f>UBER[[#This Row],[Request Date]]+UBER[[#This Row],[Request Time]]</f>
        <v>42564.98333333333</v>
      </c>
      <c r="G3981" s="3">
        <v>42564</v>
      </c>
      <c r="H3981" s="4">
        <v>0.98333333333333339</v>
      </c>
      <c r="I3981" s="27">
        <f>HOUR(UBER[[#This Row],[Request Timestamp]])</f>
        <v>23</v>
      </c>
      <c r="J3981" s="4" t="str">
        <f t="shared" si="187"/>
        <v>Night</v>
      </c>
      <c r="K3981" s="4" t="str">
        <f>TEXT(UBER[[#This Row],[Request Date]],"dddd")</f>
        <v>Wednesday</v>
      </c>
      <c r="L3981" s="2">
        <f>IF(OR(UBER[Drop Date]="NA", UBER[Drop Time]="NA"), "NA",M3981+N3981)</f>
        <v>42565.024305555555</v>
      </c>
      <c r="M3981" s="3">
        <v>42565</v>
      </c>
      <c r="N3981" s="4">
        <v>2.4305555555555556E-2</v>
      </c>
      <c r="O3981" s="4" t="str">
        <f>IF(UBER[Drop Date]="NA","No","yes")</f>
        <v>yes</v>
      </c>
      <c r="P3981" s="4">
        <f t="shared" si="188"/>
        <v>4.0972222224809229E-2</v>
      </c>
      <c r="Q3981" s="27">
        <f>IF(UBER[[Trip duration ]]="","",HOUR(P3981)*60 + MINUTE(P3981))</f>
        <v>59</v>
      </c>
      <c r="R3981" s="27"/>
    </row>
    <row r="3982" spans="1:18" x14ac:dyDescent="0.3">
      <c r="A3982" s="1">
        <v>3997</v>
      </c>
      <c r="B3982" s="1" t="s">
        <v>4</v>
      </c>
      <c r="C3982" s="1">
        <v>162</v>
      </c>
      <c r="D3982" s="1" t="str">
        <f t="shared" si="186"/>
        <v>Yes</v>
      </c>
      <c r="E3982" s="1" t="s">
        <v>5</v>
      </c>
      <c r="F3982" s="2">
        <f>UBER[[#This Row],[Request Date]]+UBER[[#This Row],[Request Time]]</f>
        <v>42564.98333333333</v>
      </c>
      <c r="G3982" s="3">
        <v>42564</v>
      </c>
      <c r="H3982" s="4">
        <v>0.98333333333333339</v>
      </c>
      <c r="I3982" s="27">
        <f>HOUR(UBER[[#This Row],[Request Timestamp]])</f>
        <v>23</v>
      </c>
      <c r="J3982" s="4" t="str">
        <f t="shared" si="187"/>
        <v>Night</v>
      </c>
      <c r="K3982" s="4" t="str">
        <f>TEXT(UBER[[#This Row],[Request Date]],"dddd")</f>
        <v>Wednesday</v>
      </c>
      <c r="L3982" s="2">
        <f>IF(OR(UBER[Drop Date]="NA", UBER[Drop Time]="NA"), "NA",M3982+N3982)</f>
        <v>42565.015277777777</v>
      </c>
      <c r="M3982" s="3">
        <v>42565</v>
      </c>
      <c r="N3982" s="4">
        <v>1.5277777777777777E-2</v>
      </c>
      <c r="O3982" s="4" t="str">
        <f>IF(UBER[Drop Date]="NA","No","yes")</f>
        <v>yes</v>
      </c>
      <c r="P3982" s="4">
        <f t="shared" si="188"/>
        <v>3.1944444446708076E-2</v>
      </c>
      <c r="Q3982" s="27">
        <f>IF(UBER[[Trip duration ]]="","",HOUR(P3982)*60 + MINUTE(P3982))</f>
        <v>46</v>
      </c>
      <c r="R3982" s="27"/>
    </row>
    <row r="3983" spans="1:18" x14ac:dyDescent="0.3">
      <c r="A3983" s="1">
        <v>3998</v>
      </c>
      <c r="B3983" s="1" t="s">
        <v>4</v>
      </c>
      <c r="C3983" s="1" t="s">
        <v>6</v>
      </c>
      <c r="D3983" s="1" t="str">
        <f t="shared" si="186"/>
        <v>No</v>
      </c>
      <c r="E3983" s="1" t="s">
        <v>7</v>
      </c>
      <c r="F3983" s="2">
        <f>UBER[[#This Row],[Request Date]]+UBER[[#This Row],[Request Time]]</f>
        <v>42564.98541666667</v>
      </c>
      <c r="G3983" s="3">
        <v>42564</v>
      </c>
      <c r="H3983" s="4">
        <v>0.98541666666666661</v>
      </c>
      <c r="I3983" s="27">
        <f>HOUR(UBER[[#This Row],[Request Timestamp]])</f>
        <v>23</v>
      </c>
      <c r="J3983" s="4" t="str">
        <f t="shared" si="187"/>
        <v>Night</v>
      </c>
      <c r="K3983" s="4" t="str">
        <f>TEXT(UBER[[#This Row],[Request Date]],"dddd")</f>
        <v>Wednesday</v>
      </c>
      <c r="L3983" s="2" t="str">
        <f>IF(OR(UBER[Drop Date]="NA", UBER[Drop Time]="NA"), "NA",M3983+N3983)</f>
        <v>NA</v>
      </c>
      <c r="M3983" s="3" t="s">
        <v>6</v>
      </c>
      <c r="N3983" s="4"/>
      <c r="O3983" s="4" t="str">
        <f>IF(UBER[Drop Date]="NA","No","yes")</f>
        <v>No</v>
      </c>
      <c r="P3983" s="4" t="str">
        <f t="shared" si="188"/>
        <v/>
      </c>
      <c r="Q3983" s="27" t="str">
        <f>IF(UBER[[Trip duration ]]="","",HOUR(P3983)*60 + MINUTE(P3983))</f>
        <v/>
      </c>
      <c r="R3983" s="27"/>
    </row>
    <row r="3984" spans="1:18" x14ac:dyDescent="0.3">
      <c r="A3984" s="1">
        <v>3999</v>
      </c>
      <c r="B3984" s="1" t="s">
        <v>4</v>
      </c>
      <c r="C3984" s="1">
        <v>212</v>
      </c>
      <c r="D3984" s="1" t="str">
        <f t="shared" si="186"/>
        <v>Yes</v>
      </c>
      <c r="E3984" s="1" t="s">
        <v>5</v>
      </c>
      <c r="F3984" s="2">
        <f>UBER[[#This Row],[Request Date]]+UBER[[#This Row],[Request Time]]</f>
        <v>42564.986111111109</v>
      </c>
      <c r="G3984" s="3">
        <v>42564</v>
      </c>
      <c r="H3984" s="4">
        <v>0.98611111111111116</v>
      </c>
      <c r="I3984" s="27">
        <f>HOUR(UBER[[#This Row],[Request Timestamp]])</f>
        <v>23</v>
      </c>
      <c r="J3984" s="4" t="str">
        <f t="shared" si="187"/>
        <v>Night</v>
      </c>
      <c r="K3984" s="4" t="str">
        <f>TEXT(UBER[[#This Row],[Request Date]],"dddd")</f>
        <v>Wednesday</v>
      </c>
      <c r="L3984" s="2">
        <f>IF(OR(UBER[Drop Date]="NA", UBER[Drop Time]="NA"), "NA",M3984+N3984)</f>
        <v>42565.030555555553</v>
      </c>
      <c r="M3984" s="3">
        <v>42565</v>
      </c>
      <c r="N3984" s="4">
        <v>3.0555555555555555E-2</v>
      </c>
      <c r="O3984" s="4" t="str">
        <f>IF(UBER[Drop Date]="NA","No","yes")</f>
        <v>yes</v>
      </c>
      <c r="P3984" s="4">
        <f t="shared" si="188"/>
        <v>4.4444444443797693E-2</v>
      </c>
      <c r="Q3984" s="27">
        <f>IF(UBER[[Trip duration ]]="","",HOUR(P3984)*60 + MINUTE(P3984))</f>
        <v>64</v>
      </c>
      <c r="R3984" s="27"/>
    </row>
    <row r="3985" spans="1:18" x14ac:dyDescent="0.3">
      <c r="A3985" s="1">
        <v>4000</v>
      </c>
      <c r="B3985" s="1" t="s">
        <v>8</v>
      </c>
      <c r="C3985" s="1" t="s">
        <v>6</v>
      </c>
      <c r="D3985" s="1" t="str">
        <f t="shared" si="186"/>
        <v>No</v>
      </c>
      <c r="E3985" s="1" t="s">
        <v>7</v>
      </c>
      <c r="F3985" s="2">
        <f>UBER[[#This Row],[Request Date]]+UBER[[#This Row],[Request Time]]</f>
        <v>42564.990972222222</v>
      </c>
      <c r="G3985" s="3">
        <v>42564</v>
      </c>
      <c r="H3985" s="4">
        <v>0.99097222222222225</v>
      </c>
      <c r="I3985" s="27">
        <f>HOUR(UBER[[#This Row],[Request Timestamp]])</f>
        <v>23</v>
      </c>
      <c r="J3985" s="4" t="str">
        <f t="shared" si="187"/>
        <v>Night</v>
      </c>
      <c r="K3985" s="4" t="str">
        <f>TEXT(UBER[[#This Row],[Request Date]],"dddd")</f>
        <v>Wednesday</v>
      </c>
      <c r="L3985" s="2" t="str">
        <f>IF(OR(UBER[Drop Date]="NA", UBER[Drop Time]="NA"), "NA",M3985+N3985)</f>
        <v>NA</v>
      </c>
      <c r="M3985" s="3" t="s">
        <v>6</v>
      </c>
      <c r="N3985" s="4"/>
      <c r="O3985" s="4" t="str">
        <f>IF(UBER[Drop Date]="NA","No","yes")</f>
        <v>No</v>
      </c>
      <c r="P3985" s="4" t="str">
        <f t="shared" si="188"/>
        <v/>
      </c>
      <c r="Q3985" s="27" t="str">
        <f>IF(UBER[[Trip duration ]]="","",HOUR(P3985)*60 + MINUTE(P3985))</f>
        <v/>
      </c>
      <c r="R3985" s="27"/>
    </row>
    <row r="3986" spans="1:18" x14ac:dyDescent="0.3">
      <c r="A3986" s="1">
        <v>4001</v>
      </c>
      <c r="B3986" s="1" t="s">
        <v>8</v>
      </c>
      <c r="C3986" s="1" t="s">
        <v>6</v>
      </c>
      <c r="D3986" s="1" t="str">
        <f t="shared" si="186"/>
        <v>No</v>
      </c>
      <c r="E3986" s="1" t="s">
        <v>7</v>
      </c>
      <c r="F3986" s="2">
        <f>UBER[[#This Row],[Request Date]]+UBER[[#This Row],[Request Time]]</f>
        <v>42564.98541666667</v>
      </c>
      <c r="G3986" s="3">
        <v>42564</v>
      </c>
      <c r="H3986" s="4">
        <v>0.98541666666666661</v>
      </c>
      <c r="I3986" s="27">
        <f>HOUR(UBER[[#This Row],[Request Timestamp]])</f>
        <v>23</v>
      </c>
      <c r="J3986" s="4" t="str">
        <f t="shared" si="187"/>
        <v>Night</v>
      </c>
      <c r="K3986" s="4" t="str">
        <f>TEXT(UBER[[#This Row],[Request Date]],"dddd")</f>
        <v>Wednesday</v>
      </c>
      <c r="L3986" s="2" t="str">
        <f>IF(OR(UBER[Drop Date]="NA", UBER[Drop Time]="NA"), "NA",M3986+N3986)</f>
        <v>NA</v>
      </c>
      <c r="M3986" s="3" t="s">
        <v>6</v>
      </c>
      <c r="N3986" s="4"/>
      <c r="O3986" s="4" t="str">
        <f>IF(UBER[Drop Date]="NA","No","yes")</f>
        <v>No</v>
      </c>
      <c r="P3986" s="4" t="str">
        <f t="shared" si="188"/>
        <v/>
      </c>
      <c r="Q3986" s="27" t="str">
        <f>IF(UBER[[Trip duration ]]="","",HOUR(P3986)*60 + MINUTE(P3986))</f>
        <v/>
      </c>
      <c r="R3986" s="27"/>
    </row>
    <row r="3987" spans="1:18" x14ac:dyDescent="0.3">
      <c r="A3987" s="1">
        <v>4002</v>
      </c>
      <c r="B3987" s="1" t="s">
        <v>8</v>
      </c>
      <c r="C3987" s="1">
        <v>49</v>
      </c>
      <c r="D3987" s="1" t="str">
        <f t="shared" si="186"/>
        <v>Yes</v>
      </c>
      <c r="E3987" s="1" t="s">
        <v>5</v>
      </c>
      <c r="F3987" s="2">
        <f>UBER[[#This Row],[Request Date]]+UBER[[#This Row],[Request Time]]</f>
        <v>42564.98541666667</v>
      </c>
      <c r="G3987" s="3">
        <v>42564</v>
      </c>
      <c r="H3987" s="4">
        <v>0.98541666666666661</v>
      </c>
      <c r="I3987" s="27">
        <f>HOUR(UBER[[#This Row],[Request Timestamp]])</f>
        <v>23</v>
      </c>
      <c r="J3987" s="4" t="str">
        <f t="shared" si="187"/>
        <v>Night</v>
      </c>
      <c r="K3987" s="4" t="str">
        <f>TEXT(UBER[[#This Row],[Request Date]],"dddd")</f>
        <v>Wednesday</v>
      </c>
      <c r="L3987" s="2">
        <f>IF(OR(UBER[Drop Date]="NA", UBER[Drop Time]="NA"), "NA",M3987+N3987)</f>
        <v>42565.034722222219</v>
      </c>
      <c r="M3987" s="3">
        <v>42565</v>
      </c>
      <c r="N3987" s="4">
        <v>3.4722222222222224E-2</v>
      </c>
      <c r="O3987" s="4" t="str">
        <f>IF(UBER[Drop Date]="NA","No","yes")</f>
        <v>yes</v>
      </c>
      <c r="P3987" s="4">
        <f t="shared" si="188"/>
        <v>4.930555554892635E-2</v>
      </c>
      <c r="Q3987" s="27">
        <f>IF(UBER[[Trip duration ]]="","",HOUR(P3987)*60 + MINUTE(P3987))</f>
        <v>71</v>
      </c>
      <c r="R3987" s="27"/>
    </row>
    <row r="3988" spans="1:18" x14ac:dyDescent="0.3">
      <c r="A3988" s="1">
        <v>4003</v>
      </c>
      <c r="B3988" s="1" t="s">
        <v>4</v>
      </c>
      <c r="C3988" s="1">
        <v>188</v>
      </c>
      <c r="D3988" s="1" t="str">
        <f t="shared" si="186"/>
        <v>Yes</v>
      </c>
      <c r="E3988" s="1" t="s">
        <v>5</v>
      </c>
      <c r="F3988" s="2">
        <f>UBER[[#This Row],[Request Date]]+UBER[[#This Row],[Request Time]]</f>
        <v>42564.986111111109</v>
      </c>
      <c r="G3988" s="3">
        <v>42564</v>
      </c>
      <c r="H3988" s="4">
        <v>0.98611111111111116</v>
      </c>
      <c r="I3988" s="27">
        <f>HOUR(UBER[[#This Row],[Request Timestamp]])</f>
        <v>23</v>
      </c>
      <c r="J3988" s="4" t="str">
        <f t="shared" si="187"/>
        <v>Night</v>
      </c>
      <c r="K3988" s="4" t="str">
        <f>TEXT(UBER[[#This Row],[Request Date]],"dddd")</f>
        <v>Wednesday</v>
      </c>
      <c r="L3988" s="2">
        <f>IF(OR(UBER[Drop Date]="NA", UBER[Drop Time]="NA"), "NA",M3988+N3988)</f>
        <v>42565.026388888888</v>
      </c>
      <c r="M3988" s="3">
        <v>42565</v>
      </c>
      <c r="N3988" s="4">
        <v>2.6388888888888889E-2</v>
      </c>
      <c r="O3988" s="4" t="str">
        <f>IF(UBER[Drop Date]="NA","No","yes")</f>
        <v>yes</v>
      </c>
      <c r="P3988" s="4">
        <f t="shared" si="188"/>
        <v>4.0277777778101154E-2</v>
      </c>
      <c r="Q3988" s="27">
        <f>IF(UBER[[Trip duration ]]="","",HOUR(P3988)*60 + MINUTE(P3988))</f>
        <v>58</v>
      </c>
      <c r="R3988" s="27"/>
    </row>
    <row r="3989" spans="1:18" x14ac:dyDescent="0.3">
      <c r="A3989" s="1">
        <v>4004</v>
      </c>
      <c r="B3989" s="1" t="s">
        <v>8</v>
      </c>
      <c r="C3989" s="1">
        <v>62</v>
      </c>
      <c r="D3989" s="1" t="str">
        <f t="shared" si="186"/>
        <v>Yes</v>
      </c>
      <c r="E3989" s="1" t="s">
        <v>5</v>
      </c>
      <c r="F3989" s="2">
        <f>UBER[[#This Row],[Request Date]]+UBER[[#This Row],[Request Time]]</f>
        <v>42564.986111111109</v>
      </c>
      <c r="G3989" s="3">
        <v>42564</v>
      </c>
      <c r="H3989" s="4">
        <v>0.98611111111111116</v>
      </c>
      <c r="I3989" s="27">
        <f>HOUR(UBER[[#This Row],[Request Timestamp]])</f>
        <v>23</v>
      </c>
      <c r="J3989" s="4" t="str">
        <f t="shared" si="187"/>
        <v>Night</v>
      </c>
      <c r="K3989" s="4" t="str">
        <f>TEXT(UBER[[#This Row],[Request Date]],"dddd")</f>
        <v>Wednesday</v>
      </c>
      <c r="L3989" s="2">
        <f>IF(OR(UBER[Drop Date]="NA", UBER[Drop Time]="NA"), "NA",M3989+N3989)</f>
        <v>42565.01458333333</v>
      </c>
      <c r="M3989" s="3">
        <v>42565</v>
      </c>
      <c r="N3989" s="4">
        <v>1.4583333333333332E-2</v>
      </c>
      <c r="O3989" s="4" t="str">
        <f>IF(UBER[Drop Date]="NA","No","yes")</f>
        <v>yes</v>
      </c>
      <c r="P3989" s="4">
        <f t="shared" si="188"/>
        <v>2.8472222220443655E-2</v>
      </c>
      <c r="Q3989" s="27">
        <f>IF(UBER[[Trip duration ]]="","",HOUR(P3989)*60 + MINUTE(P3989))</f>
        <v>41</v>
      </c>
      <c r="R3989" s="27"/>
    </row>
    <row r="3990" spans="1:18" x14ac:dyDescent="0.3">
      <c r="A3990" s="1">
        <v>4005</v>
      </c>
      <c r="B3990" s="1" t="s">
        <v>4</v>
      </c>
      <c r="C3990" s="1">
        <v>241</v>
      </c>
      <c r="D3990" s="1" t="str">
        <f t="shared" si="186"/>
        <v>Yes</v>
      </c>
      <c r="E3990" s="1" t="s">
        <v>5</v>
      </c>
      <c r="F3990" s="2">
        <f>UBER[[#This Row],[Request Date]]+UBER[[#This Row],[Request Time]]</f>
        <v>42564.988888888889</v>
      </c>
      <c r="G3990" s="3">
        <v>42564</v>
      </c>
      <c r="H3990" s="4">
        <v>0.98888888888888893</v>
      </c>
      <c r="I3990" s="27">
        <f>HOUR(UBER[[#This Row],[Request Timestamp]])</f>
        <v>23</v>
      </c>
      <c r="J3990" s="4" t="str">
        <f t="shared" si="187"/>
        <v>Night</v>
      </c>
      <c r="K3990" s="4" t="str">
        <f>TEXT(UBER[[#This Row],[Request Date]],"dddd")</f>
        <v>Wednesday</v>
      </c>
      <c r="L3990" s="2">
        <f>IF(OR(UBER[Drop Date]="NA", UBER[Drop Time]="NA"), "NA",M3990+N3990)</f>
        <v>42565.033333333333</v>
      </c>
      <c r="M3990" s="3">
        <v>42565</v>
      </c>
      <c r="N3990" s="4">
        <v>3.3333333333333333E-2</v>
      </c>
      <c r="O3990" s="4" t="str">
        <f>IF(UBER[Drop Date]="NA","No","yes")</f>
        <v>yes</v>
      </c>
      <c r="P3990" s="4">
        <f t="shared" si="188"/>
        <v>4.4444444443797693E-2</v>
      </c>
      <c r="Q3990" s="27">
        <f>IF(UBER[[Trip duration ]]="","",HOUR(P3990)*60 + MINUTE(P3990))</f>
        <v>64</v>
      </c>
      <c r="R3990" s="27"/>
    </row>
    <row r="3991" spans="1:18" x14ac:dyDescent="0.3">
      <c r="A3991" s="1">
        <v>4006</v>
      </c>
      <c r="B3991" s="1" t="s">
        <v>8</v>
      </c>
      <c r="C3991" s="1" t="s">
        <v>6</v>
      </c>
      <c r="D3991" s="1" t="str">
        <f t="shared" si="186"/>
        <v>No</v>
      </c>
      <c r="E3991" s="1" t="s">
        <v>7</v>
      </c>
      <c r="F3991" s="2">
        <f>UBER[[#This Row],[Request Date]]+UBER[[#This Row],[Request Time]]</f>
        <v>42564.989583333336</v>
      </c>
      <c r="G3991" s="3">
        <v>42564</v>
      </c>
      <c r="H3991" s="4">
        <v>0.98958333333333337</v>
      </c>
      <c r="I3991" s="27">
        <f>HOUR(UBER[[#This Row],[Request Timestamp]])</f>
        <v>23</v>
      </c>
      <c r="J3991" s="4" t="str">
        <f t="shared" si="187"/>
        <v>Night</v>
      </c>
      <c r="K3991" s="4" t="str">
        <f>TEXT(UBER[[#This Row],[Request Date]],"dddd")</f>
        <v>Wednesday</v>
      </c>
      <c r="L3991" s="2" t="str">
        <f>IF(OR(UBER[Drop Date]="NA", UBER[Drop Time]="NA"), "NA",M3991+N3991)</f>
        <v>NA</v>
      </c>
      <c r="M3991" s="3" t="s">
        <v>6</v>
      </c>
      <c r="N3991" s="4"/>
      <c r="O3991" s="4" t="str">
        <f>IF(UBER[Drop Date]="NA","No","yes")</f>
        <v>No</v>
      </c>
      <c r="P3991" s="4" t="str">
        <f t="shared" si="188"/>
        <v/>
      </c>
      <c r="Q3991" s="27" t="str">
        <f>IF(UBER[[Trip duration ]]="","",HOUR(P3991)*60 + MINUTE(P3991))</f>
        <v/>
      </c>
      <c r="R3991" s="27"/>
    </row>
    <row r="3992" spans="1:18" x14ac:dyDescent="0.3">
      <c r="A3992" s="1">
        <v>4007</v>
      </c>
      <c r="B3992" s="1" t="s">
        <v>8</v>
      </c>
      <c r="C3992" s="1">
        <v>185</v>
      </c>
      <c r="D3992" s="1" t="str">
        <f t="shared" si="186"/>
        <v>Yes</v>
      </c>
      <c r="E3992" s="1" t="s">
        <v>5</v>
      </c>
      <c r="F3992" s="2">
        <f>UBER[[#This Row],[Request Date]]+UBER[[#This Row],[Request Time]]</f>
        <v>42564.990277777775</v>
      </c>
      <c r="G3992" s="3">
        <v>42564</v>
      </c>
      <c r="H3992" s="4">
        <v>0.9902777777777777</v>
      </c>
      <c r="I3992" s="27">
        <f>HOUR(UBER[[#This Row],[Request Timestamp]])</f>
        <v>23</v>
      </c>
      <c r="J3992" s="4" t="str">
        <f t="shared" si="187"/>
        <v>Night</v>
      </c>
      <c r="K3992" s="4" t="str">
        <f>TEXT(UBER[[#This Row],[Request Date]],"dddd")</f>
        <v>Wednesday</v>
      </c>
      <c r="L3992" s="2">
        <f>IF(OR(UBER[Drop Date]="NA", UBER[Drop Time]="NA"), "NA",M3992+N3992)</f>
        <v>42565.015972222223</v>
      </c>
      <c r="M3992" s="3">
        <v>42565</v>
      </c>
      <c r="N3992" s="4">
        <v>1.5972222222222224E-2</v>
      </c>
      <c r="O3992" s="4" t="str">
        <f>IF(UBER[Drop Date]="NA","No","yes")</f>
        <v>yes</v>
      </c>
      <c r="P3992" s="4">
        <f t="shared" si="188"/>
        <v>2.5694444448163267E-2</v>
      </c>
      <c r="Q3992" s="27">
        <f>IF(UBER[[Trip duration ]]="","",HOUR(P3992)*60 + MINUTE(P3992))</f>
        <v>37</v>
      </c>
      <c r="R3992" s="27"/>
    </row>
    <row r="3993" spans="1:18" x14ac:dyDescent="0.3">
      <c r="A3993" s="1">
        <v>4008</v>
      </c>
      <c r="B3993" s="1" t="s">
        <v>8</v>
      </c>
      <c r="C3993" s="1">
        <v>221</v>
      </c>
      <c r="D3993" s="1" t="str">
        <f t="shared" si="186"/>
        <v>Yes</v>
      </c>
      <c r="E3993" s="1" t="s">
        <v>9</v>
      </c>
      <c r="F3993" s="2">
        <f>UBER[[#This Row],[Request Date]]+UBER[[#This Row],[Request Time]]</f>
        <v>42564.988194444442</v>
      </c>
      <c r="G3993" s="3">
        <v>42564</v>
      </c>
      <c r="H3993" s="4">
        <v>0.98819444444444438</v>
      </c>
      <c r="I3993" s="27">
        <f>HOUR(UBER[[#This Row],[Request Timestamp]])</f>
        <v>23</v>
      </c>
      <c r="J3993" s="4" t="str">
        <f t="shared" si="187"/>
        <v>Night</v>
      </c>
      <c r="K3993" s="4" t="str">
        <f>TEXT(UBER[[#This Row],[Request Date]],"dddd")</f>
        <v>Wednesday</v>
      </c>
      <c r="L3993" s="2" t="str">
        <f>IF(OR(UBER[Drop Date]="NA", UBER[Drop Time]="NA"), "NA",M3993+N3993)</f>
        <v>NA</v>
      </c>
      <c r="M3993" s="3" t="s">
        <v>6</v>
      </c>
      <c r="N3993" s="4"/>
      <c r="O3993" s="4" t="str">
        <f>IF(UBER[Drop Date]="NA","No","yes")</f>
        <v>No</v>
      </c>
      <c r="P3993" s="4" t="str">
        <f t="shared" si="188"/>
        <v/>
      </c>
      <c r="Q3993" s="27" t="str">
        <f>IF(UBER[[Trip duration ]]="","",HOUR(P3993)*60 + MINUTE(P3993))</f>
        <v/>
      </c>
      <c r="R3993" s="27"/>
    </row>
    <row r="3994" spans="1:18" x14ac:dyDescent="0.3">
      <c r="A3994" s="1">
        <v>4009</v>
      </c>
      <c r="B3994" s="1" t="s">
        <v>4</v>
      </c>
      <c r="C3994" s="1">
        <v>250</v>
      </c>
      <c r="D3994" s="1" t="str">
        <f t="shared" si="186"/>
        <v>Yes</v>
      </c>
      <c r="E3994" s="1" t="s">
        <v>5</v>
      </c>
      <c r="F3994" s="2">
        <f>UBER[[#This Row],[Request Date]]+UBER[[#This Row],[Request Time]]</f>
        <v>42564.993055555555</v>
      </c>
      <c r="G3994" s="3">
        <v>42564</v>
      </c>
      <c r="H3994" s="4">
        <v>0.99305555555555547</v>
      </c>
      <c r="I3994" s="27">
        <f>HOUR(UBER[[#This Row],[Request Timestamp]])</f>
        <v>23</v>
      </c>
      <c r="J3994" s="4" t="str">
        <f t="shared" si="187"/>
        <v>Night</v>
      </c>
      <c r="K3994" s="4" t="str">
        <f>TEXT(UBER[[#This Row],[Request Date]],"dddd")</f>
        <v>Wednesday</v>
      </c>
      <c r="L3994" s="2">
        <f>IF(OR(UBER[Drop Date]="NA", UBER[Drop Time]="NA"), "NA",M3994+N3994)</f>
        <v>42565.015972222223</v>
      </c>
      <c r="M3994" s="3">
        <v>42565</v>
      </c>
      <c r="N3994" s="4">
        <v>1.5972222222222224E-2</v>
      </c>
      <c r="O3994" s="4" t="str">
        <f>IF(UBER[Drop Date]="NA","No","yes")</f>
        <v>yes</v>
      </c>
      <c r="P3994" s="4">
        <f t="shared" si="188"/>
        <v>2.2916666668606922E-2</v>
      </c>
      <c r="Q3994" s="27">
        <f>IF(UBER[[Trip duration ]]="","",HOUR(P3994)*60 + MINUTE(P3994))</f>
        <v>33</v>
      </c>
      <c r="R3994" s="27"/>
    </row>
    <row r="3995" spans="1:18" x14ac:dyDescent="0.3">
      <c r="A3995" s="1">
        <v>4010</v>
      </c>
      <c r="B3995" s="1" t="s">
        <v>4</v>
      </c>
      <c r="C3995" s="1" t="s">
        <v>6</v>
      </c>
      <c r="D3995" s="1" t="str">
        <f t="shared" si="186"/>
        <v>No</v>
      </c>
      <c r="E3995" s="1" t="s">
        <v>7</v>
      </c>
      <c r="F3995" s="2">
        <f>UBER[[#This Row],[Request Date]]+UBER[[#This Row],[Request Time]]</f>
        <v>42564.993055555555</v>
      </c>
      <c r="G3995" s="3">
        <v>42564</v>
      </c>
      <c r="H3995" s="4">
        <v>0.99305555555555547</v>
      </c>
      <c r="I3995" s="27">
        <f>HOUR(UBER[[#This Row],[Request Timestamp]])</f>
        <v>23</v>
      </c>
      <c r="J3995" s="4" t="str">
        <f t="shared" si="187"/>
        <v>Night</v>
      </c>
      <c r="K3995" s="4" t="str">
        <f>TEXT(UBER[[#This Row],[Request Date]],"dddd")</f>
        <v>Wednesday</v>
      </c>
      <c r="L3995" s="2" t="str">
        <f>IF(OR(UBER[Drop Date]="NA", UBER[Drop Time]="NA"), "NA",M3995+N3995)</f>
        <v>NA</v>
      </c>
      <c r="M3995" s="3" t="s">
        <v>6</v>
      </c>
      <c r="N3995" s="4"/>
      <c r="O3995" s="4" t="str">
        <f>IF(UBER[Drop Date]="NA","No","yes")</f>
        <v>No</v>
      </c>
      <c r="P3995" s="4" t="str">
        <f t="shared" si="188"/>
        <v/>
      </c>
      <c r="Q3995" s="27" t="str">
        <f>IF(UBER[[Trip duration ]]="","",HOUR(P3995)*60 + MINUTE(P3995))</f>
        <v/>
      </c>
      <c r="R3995" s="27"/>
    </row>
    <row r="3996" spans="1:18" x14ac:dyDescent="0.3">
      <c r="A3996" s="1">
        <v>4011</v>
      </c>
      <c r="B3996" s="1" t="s">
        <v>8</v>
      </c>
      <c r="C3996" s="1">
        <v>115</v>
      </c>
      <c r="D3996" s="1" t="str">
        <f t="shared" si="186"/>
        <v>Yes</v>
      </c>
      <c r="E3996" s="1" t="s">
        <v>9</v>
      </c>
      <c r="F3996" s="2">
        <f>UBER[[#This Row],[Request Date]]+UBER[[#This Row],[Request Time]]</f>
        <v>42564.989583333336</v>
      </c>
      <c r="G3996" s="3">
        <v>42564</v>
      </c>
      <c r="H3996" s="4">
        <v>0.98958333333333337</v>
      </c>
      <c r="I3996" s="27">
        <f>HOUR(UBER[[#This Row],[Request Timestamp]])</f>
        <v>23</v>
      </c>
      <c r="J3996" s="4" t="str">
        <f t="shared" si="187"/>
        <v>Night</v>
      </c>
      <c r="K3996" s="4" t="str">
        <f>TEXT(UBER[[#This Row],[Request Date]],"dddd")</f>
        <v>Wednesday</v>
      </c>
      <c r="L3996" s="2" t="str">
        <f>IF(OR(UBER[Drop Date]="NA", UBER[Drop Time]="NA"), "NA",M3996+N3996)</f>
        <v>NA</v>
      </c>
      <c r="M3996" s="3" t="s">
        <v>6</v>
      </c>
      <c r="N3996" s="4"/>
      <c r="O3996" s="4" t="str">
        <f>IF(UBER[Drop Date]="NA","No","yes")</f>
        <v>No</v>
      </c>
      <c r="P3996" s="4" t="str">
        <f t="shared" si="188"/>
        <v/>
      </c>
      <c r="Q3996" s="27" t="str">
        <f>IF(UBER[[Trip duration ]]="","",HOUR(P3996)*60 + MINUTE(P3996))</f>
        <v/>
      </c>
      <c r="R3996" s="27"/>
    </row>
    <row r="3997" spans="1:18" x14ac:dyDescent="0.3">
      <c r="A3997" s="1">
        <v>4012</v>
      </c>
      <c r="B3997" s="1" t="s">
        <v>4</v>
      </c>
      <c r="C3997" s="1">
        <v>134</v>
      </c>
      <c r="D3997" s="1" t="str">
        <f t="shared" si="186"/>
        <v>Yes</v>
      </c>
      <c r="E3997" s="1" t="s">
        <v>5</v>
      </c>
      <c r="F3997" s="2">
        <f>UBER[[#This Row],[Request Date]]+UBER[[#This Row],[Request Time]]</f>
        <v>42564.995833333334</v>
      </c>
      <c r="G3997" s="3">
        <v>42564</v>
      </c>
      <c r="H3997" s="4">
        <v>0.99583333333333324</v>
      </c>
      <c r="I3997" s="27">
        <f>HOUR(UBER[[#This Row],[Request Timestamp]])</f>
        <v>23</v>
      </c>
      <c r="J3997" s="4" t="str">
        <f t="shared" si="187"/>
        <v>Night</v>
      </c>
      <c r="K3997" s="4" t="str">
        <f>TEXT(UBER[[#This Row],[Request Date]],"dddd")</f>
        <v>Wednesday</v>
      </c>
      <c r="L3997" s="2">
        <f>IF(OR(UBER[Drop Date]="NA", UBER[Drop Time]="NA"), "NA",M3997+N3997)</f>
        <v>42565.025694444441</v>
      </c>
      <c r="M3997" s="3">
        <v>42565</v>
      </c>
      <c r="N3997" s="4">
        <v>2.5694444444444447E-2</v>
      </c>
      <c r="O3997" s="4" t="str">
        <f>IF(UBER[Drop Date]="NA","No","yes")</f>
        <v>yes</v>
      </c>
      <c r="P3997" s="4">
        <f t="shared" si="188"/>
        <v>2.9861111106583849E-2</v>
      </c>
      <c r="Q3997" s="27">
        <f>IF(UBER[[Trip duration ]]="","",HOUR(P3997)*60 + MINUTE(P3997))</f>
        <v>43</v>
      </c>
      <c r="R3997" s="27"/>
    </row>
    <row r="3998" spans="1:18" x14ac:dyDescent="0.3">
      <c r="A3998" s="1">
        <v>4013</v>
      </c>
      <c r="B3998" s="1" t="s">
        <v>8</v>
      </c>
      <c r="C3998" s="1" t="s">
        <v>6</v>
      </c>
      <c r="D3998" s="1" t="str">
        <f t="shared" si="186"/>
        <v>No</v>
      </c>
      <c r="E3998" s="1" t="s">
        <v>7</v>
      </c>
      <c r="F3998" s="2">
        <f>UBER[[#This Row],[Request Date]]+UBER[[#This Row],[Request Time]]</f>
        <v>42564.995138888888</v>
      </c>
      <c r="G3998" s="3">
        <v>42564</v>
      </c>
      <c r="H3998" s="4">
        <v>0.99513888888888891</v>
      </c>
      <c r="I3998" s="27">
        <f>HOUR(UBER[[#This Row],[Request Timestamp]])</f>
        <v>23</v>
      </c>
      <c r="J3998" s="4" t="str">
        <f t="shared" si="187"/>
        <v>Night</v>
      </c>
      <c r="K3998" s="4" t="str">
        <f>TEXT(UBER[[#This Row],[Request Date]],"dddd")</f>
        <v>Wednesday</v>
      </c>
      <c r="L3998" s="2" t="str">
        <f>IF(OR(UBER[Drop Date]="NA", UBER[Drop Time]="NA"), "NA",M3998+N3998)</f>
        <v>NA</v>
      </c>
      <c r="M3998" s="3" t="s">
        <v>6</v>
      </c>
      <c r="N3998" s="4"/>
      <c r="O3998" s="4" t="str">
        <f>IF(UBER[Drop Date]="NA","No","yes")</f>
        <v>No</v>
      </c>
      <c r="P3998" s="4" t="str">
        <f t="shared" si="188"/>
        <v/>
      </c>
      <c r="Q3998" s="27" t="str">
        <f>IF(UBER[[Trip duration ]]="","",HOUR(P3998)*60 + MINUTE(P3998))</f>
        <v/>
      </c>
      <c r="R3998" s="27"/>
    </row>
    <row r="3999" spans="1:18" x14ac:dyDescent="0.3">
      <c r="A3999" s="1">
        <v>4014</v>
      </c>
      <c r="B3999" s="1" t="s">
        <v>8</v>
      </c>
      <c r="C3999" s="1" t="s">
        <v>6</v>
      </c>
      <c r="D3999" s="1" t="str">
        <f t="shared" si="186"/>
        <v>No</v>
      </c>
      <c r="E3999" s="1" t="s">
        <v>7</v>
      </c>
      <c r="F3999" s="2">
        <f>UBER[[#This Row],[Request Date]]+UBER[[#This Row],[Request Time]]</f>
        <v>42564.99722222222</v>
      </c>
      <c r="G3999" s="3">
        <v>42564</v>
      </c>
      <c r="H3999" s="4">
        <v>0.99722222222222223</v>
      </c>
      <c r="I3999" s="27">
        <f>HOUR(UBER[[#This Row],[Request Timestamp]])</f>
        <v>23</v>
      </c>
      <c r="J3999" s="4" t="str">
        <f t="shared" si="187"/>
        <v>Night</v>
      </c>
      <c r="K3999" s="4" t="str">
        <f>TEXT(UBER[[#This Row],[Request Date]],"dddd")</f>
        <v>Wednesday</v>
      </c>
      <c r="L3999" s="2" t="str">
        <f>IF(OR(UBER[Drop Date]="NA", UBER[Drop Time]="NA"), "NA",M3999+N3999)</f>
        <v>NA</v>
      </c>
      <c r="M3999" s="3" t="s">
        <v>6</v>
      </c>
      <c r="N3999" s="4"/>
      <c r="O3999" s="4" t="str">
        <f>IF(UBER[Drop Date]="NA","No","yes")</f>
        <v>No</v>
      </c>
      <c r="P3999" s="4" t="str">
        <f t="shared" si="188"/>
        <v/>
      </c>
      <c r="Q3999" s="27" t="str">
        <f>IF(UBER[[Trip duration ]]="","",HOUR(P3999)*60 + MINUTE(P3999))</f>
        <v/>
      </c>
      <c r="R3999" s="27"/>
    </row>
    <row r="4000" spans="1:18" x14ac:dyDescent="0.3">
      <c r="A4000" s="1">
        <v>4015</v>
      </c>
      <c r="B4000" s="1" t="s">
        <v>8</v>
      </c>
      <c r="C4000" s="1" t="s">
        <v>6</v>
      </c>
      <c r="D4000" s="1" t="str">
        <f t="shared" si="186"/>
        <v>No</v>
      </c>
      <c r="E4000" s="1" t="s">
        <v>7</v>
      </c>
      <c r="F4000" s="2">
        <f>UBER[[#This Row],[Request Date]]+UBER[[#This Row],[Request Time]]</f>
        <v>42564.994444444441</v>
      </c>
      <c r="G4000" s="3">
        <v>42564</v>
      </c>
      <c r="H4000" s="4">
        <v>0.99444444444444446</v>
      </c>
      <c r="I4000" s="27">
        <f>HOUR(UBER[[#This Row],[Request Timestamp]])</f>
        <v>23</v>
      </c>
      <c r="J4000" s="4" t="str">
        <f t="shared" si="187"/>
        <v>Night</v>
      </c>
      <c r="K4000" s="4" t="str">
        <f>TEXT(UBER[[#This Row],[Request Date]],"dddd")</f>
        <v>Wednesday</v>
      </c>
      <c r="L4000" s="2" t="str">
        <f>IF(OR(UBER[Drop Date]="NA", UBER[Drop Time]="NA"), "NA",M4000+N4000)</f>
        <v>NA</v>
      </c>
      <c r="M4000" s="3" t="s">
        <v>6</v>
      </c>
      <c r="N4000" s="4"/>
      <c r="O4000" s="4" t="str">
        <f>IF(UBER[Drop Date]="NA","No","yes")</f>
        <v>No</v>
      </c>
      <c r="P4000" s="4" t="str">
        <f t="shared" si="188"/>
        <v/>
      </c>
      <c r="Q4000" s="27" t="str">
        <f>IF(UBER[[Trip duration ]]="","",HOUR(P4000)*60 + MINUTE(P4000))</f>
        <v/>
      </c>
      <c r="R4000" s="27"/>
    </row>
    <row r="4001" spans="1:18" x14ac:dyDescent="0.3">
      <c r="A4001" s="1">
        <v>4016</v>
      </c>
      <c r="B4001" s="1" t="s">
        <v>8</v>
      </c>
      <c r="C4001" s="1" t="s">
        <v>6</v>
      </c>
      <c r="D4001" s="1" t="str">
        <f t="shared" si="186"/>
        <v>No</v>
      </c>
      <c r="E4001" s="1" t="s">
        <v>7</v>
      </c>
      <c r="F4001" s="2">
        <f>UBER[[#This Row],[Request Date]]+UBER[[#This Row],[Request Time]]</f>
        <v>42564.999305555553</v>
      </c>
      <c r="G4001" s="3">
        <v>42564</v>
      </c>
      <c r="H4001" s="4">
        <v>0.99930555555555556</v>
      </c>
      <c r="I4001" s="27">
        <f>HOUR(UBER[[#This Row],[Request Timestamp]])</f>
        <v>23</v>
      </c>
      <c r="J4001" s="4" t="str">
        <f t="shared" si="187"/>
        <v>Night</v>
      </c>
      <c r="K4001" s="4" t="str">
        <f>TEXT(UBER[[#This Row],[Request Date]],"dddd")</f>
        <v>Wednesday</v>
      </c>
      <c r="L4001" s="2" t="str">
        <f>IF(OR(UBER[Drop Date]="NA", UBER[Drop Time]="NA"), "NA",M4001+N4001)</f>
        <v>NA</v>
      </c>
      <c r="M4001" s="3" t="s">
        <v>6</v>
      </c>
      <c r="N4001" s="4"/>
      <c r="O4001" s="4" t="str">
        <f>IF(UBER[Drop Date]="NA","No","yes")</f>
        <v>No</v>
      </c>
      <c r="P4001" s="4" t="str">
        <f t="shared" si="188"/>
        <v/>
      </c>
      <c r="Q4001" s="27" t="str">
        <f>IF(UBER[[Trip duration ]]="","",HOUR(P4001)*60 + MINUTE(P4001))</f>
        <v/>
      </c>
      <c r="R4001" s="27"/>
    </row>
    <row r="4002" spans="1:18" x14ac:dyDescent="0.3">
      <c r="A4002" s="1">
        <v>4017</v>
      </c>
      <c r="B4002" s="1" t="s">
        <v>8</v>
      </c>
      <c r="C4002" s="1" t="s">
        <v>6</v>
      </c>
      <c r="D4002" s="1" t="str">
        <f t="shared" si="186"/>
        <v>No</v>
      </c>
      <c r="E4002" s="1" t="s">
        <v>7</v>
      </c>
      <c r="F4002" s="2">
        <f>UBER[[#This Row],[Request Date]]+UBER[[#This Row],[Request Time]]</f>
        <v>42564.993055555555</v>
      </c>
      <c r="G4002" s="3">
        <v>42564</v>
      </c>
      <c r="H4002" s="4">
        <v>0.99305555555555547</v>
      </c>
      <c r="I4002" s="27">
        <f>HOUR(UBER[[#This Row],[Request Timestamp]])</f>
        <v>23</v>
      </c>
      <c r="J4002" s="4" t="str">
        <f t="shared" si="187"/>
        <v>Night</v>
      </c>
      <c r="K4002" s="4" t="str">
        <f>TEXT(UBER[[#This Row],[Request Date]],"dddd")</f>
        <v>Wednesday</v>
      </c>
      <c r="L4002" s="2" t="str">
        <f>IF(OR(UBER[Drop Date]="NA", UBER[Drop Time]="NA"), "NA",M4002+N4002)</f>
        <v>NA</v>
      </c>
      <c r="M4002" s="3" t="s">
        <v>6</v>
      </c>
      <c r="N4002" s="4"/>
      <c r="O4002" s="4" t="str">
        <f>IF(UBER[Drop Date]="NA","No","yes")</f>
        <v>No</v>
      </c>
      <c r="P4002" s="4" t="str">
        <f t="shared" si="188"/>
        <v/>
      </c>
      <c r="Q4002" s="27" t="str">
        <f>IF(UBER[[Trip duration ]]="","",HOUR(P4002)*60 + MINUTE(P4002))</f>
        <v/>
      </c>
      <c r="R4002" s="27"/>
    </row>
    <row r="4003" spans="1:18" x14ac:dyDescent="0.3">
      <c r="A4003" s="1">
        <v>4018</v>
      </c>
      <c r="B4003" s="1" t="s">
        <v>4</v>
      </c>
      <c r="C4003" s="1">
        <v>298</v>
      </c>
      <c r="D4003" s="1" t="str">
        <f t="shared" si="186"/>
        <v>Yes</v>
      </c>
      <c r="E4003" s="1" t="s">
        <v>5</v>
      </c>
      <c r="F4003" s="2">
        <f>UBER[[#This Row],[Request Date]]+UBER[[#This Row],[Request Time]]</f>
        <v>42564.997916666667</v>
      </c>
      <c r="G4003" s="3">
        <v>42564</v>
      </c>
      <c r="H4003" s="4">
        <v>0.99791666666666667</v>
      </c>
      <c r="I4003" s="27">
        <f>HOUR(UBER[[#This Row],[Request Timestamp]])</f>
        <v>23</v>
      </c>
      <c r="J4003" s="4" t="str">
        <f t="shared" si="187"/>
        <v>Night</v>
      </c>
      <c r="K4003" s="4" t="str">
        <f>TEXT(UBER[[#This Row],[Request Date]],"dddd")</f>
        <v>Wednesday</v>
      </c>
      <c r="L4003" s="2">
        <f>IF(OR(UBER[Drop Date]="NA", UBER[Drop Time]="NA"), "NA",M4003+N4003)</f>
        <v>42565.043055555558</v>
      </c>
      <c r="M4003" s="3">
        <v>42565</v>
      </c>
      <c r="N4003" s="4">
        <v>4.3055555555555562E-2</v>
      </c>
      <c r="O4003" s="4" t="str">
        <f>IF(UBER[Drop Date]="NA","No","yes")</f>
        <v>yes</v>
      </c>
      <c r="P4003" s="4">
        <f t="shared" si="188"/>
        <v>4.5138888890505768E-2</v>
      </c>
      <c r="Q4003" s="27">
        <f>IF(UBER[[Trip duration ]]="","",HOUR(P4003)*60 + MINUTE(P4003))</f>
        <v>65</v>
      </c>
      <c r="R4003" s="27"/>
    </row>
    <row r="4004" spans="1:18" x14ac:dyDescent="0.3">
      <c r="A4004" s="1">
        <v>4019</v>
      </c>
      <c r="B4004" s="1" t="s">
        <v>8</v>
      </c>
      <c r="C4004" s="1">
        <v>78</v>
      </c>
      <c r="D4004" s="1" t="str">
        <f t="shared" si="186"/>
        <v>Yes</v>
      </c>
      <c r="E4004" s="1" t="s">
        <v>9</v>
      </c>
      <c r="F4004" s="2">
        <f>UBER[[#This Row],[Request Date]]+UBER[[#This Row],[Request Time]]</f>
        <v>42564</v>
      </c>
      <c r="G4004" s="3">
        <v>42564</v>
      </c>
      <c r="H4004" s="4">
        <v>0</v>
      </c>
      <c r="I4004" s="27">
        <f>HOUR(UBER[[#This Row],[Request Timestamp]])</f>
        <v>0</v>
      </c>
      <c r="J4004" s="4" t="str">
        <f t="shared" si="187"/>
        <v>Late Night</v>
      </c>
      <c r="K4004" s="4" t="str">
        <f>TEXT(UBER[[#This Row],[Request Date]],"dddd")</f>
        <v>Wednesday</v>
      </c>
      <c r="L4004" s="2" t="str">
        <f>IF(OR(UBER[Drop Date]="NA", UBER[Drop Time]="NA"), "NA",M4004+N4004)</f>
        <v>NA</v>
      </c>
      <c r="M4004" s="3" t="s">
        <v>6</v>
      </c>
      <c r="N4004" s="4"/>
      <c r="O4004" s="4" t="str">
        <f>IF(UBER[Drop Date]="NA","No","yes")</f>
        <v>No</v>
      </c>
      <c r="P4004" s="4" t="str">
        <f t="shared" si="188"/>
        <v/>
      </c>
      <c r="Q4004" s="27" t="str">
        <f>IF(UBER[[Trip duration ]]="","",HOUR(P4004)*60 + MINUTE(P4004))</f>
        <v/>
      </c>
      <c r="R4004" s="27"/>
    </row>
    <row r="4005" spans="1:18" x14ac:dyDescent="0.3">
      <c r="A4005" s="1">
        <v>4020</v>
      </c>
      <c r="B4005" s="1" t="s">
        <v>4</v>
      </c>
      <c r="C4005" s="1" t="s">
        <v>6</v>
      </c>
      <c r="D4005" s="1" t="str">
        <f t="shared" si="186"/>
        <v>No</v>
      </c>
      <c r="E4005" s="1" t="s">
        <v>7</v>
      </c>
      <c r="F4005" s="2">
        <f>UBER[[#This Row],[Request Date]]+UBER[[#This Row],[Request Time]]</f>
        <v>42564.001388888886</v>
      </c>
      <c r="G4005" s="3">
        <v>42564</v>
      </c>
      <c r="H4005" s="4">
        <v>1.3888888888888889E-3</v>
      </c>
      <c r="I4005" s="27">
        <f>HOUR(UBER[[#This Row],[Request Timestamp]])</f>
        <v>0</v>
      </c>
      <c r="J4005" s="4" t="str">
        <f t="shared" si="187"/>
        <v>Late Night</v>
      </c>
      <c r="K4005" s="4" t="str">
        <f>TEXT(UBER[[#This Row],[Request Date]],"dddd")</f>
        <v>Wednesday</v>
      </c>
      <c r="L4005" s="2" t="str">
        <f>IF(OR(UBER[Drop Date]="NA", UBER[Drop Time]="NA"), "NA",M4005+N4005)</f>
        <v>NA</v>
      </c>
      <c r="M4005" s="3" t="s">
        <v>6</v>
      </c>
      <c r="N4005" s="4"/>
      <c r="O4005" s="4" t="str">
        <f>IF(UBER[Drop Date]="NA","No","yes")</f>
        <v>No</v>
      </c>
      <c r="P4005" s="4" t="str">
        <f t="shared" si="188"/>
        <v/>
      </c>
      <c r="Q4005" s="27" t="str">
        <f>IF(UBER[[Trip duration ]]="","",HOUR(P4005)*60 + MINUTE(P4005))</f>
        <v/>
      </c>
      <c r="R4005" s="27"/>
    </row>
    <row r="4006" spans="1:18" x14ac:dyDescent="0.3">
      <c r="A4006" s="1">
        <v>4021</v>
      </c>
      <c r="B4006" s="1" t="s">
        <v>8</v>
      </c>
      <c r="C4006" s="1">
        <v>132</v>
      </c>
      <c r="D4006" s="1" t="str">
        <f t="shared" si="186"/>
        <v>Yes</v>
      </c>
      <c r="E4006" s="1" t="s">
        <v>9</v>
      </c>
      <c r="F4006" s="2">
        <f>UBER[[#This Row],[Request Date]]+UBER[[#This Row],[Request Time]]</f>
        <v>42564.99722222222</v>
      </c>
      <c r="G4006" s="3">
        <v>42564</v>
      </c>
      <c r="H4006" s="4">
        <v>0.99722222222222223</v>
      </c>
      <c r="I4006" s="27">
        <f>HOUR(UBER[[#This Row],[Request Timestamp]])</f>
        <v>23</v>
      </c>
      <c r="J4006" s="4" t="str">
        <f t="shared" si="187"/>
        <v>Night</v>
      </c>
      <c r="K4006" s="4" t="str">
        <f>TEXT(UBER[[#This Row],[Request Date]],"dddd")</f>
        <v>Wednesday</v>
      </c>
      <c r="L4006" s="2" t="str">
        <f>IF(OR(UBER[Drop Date]="NA", UBER[Drop Time]="NA"), "NA",M4006+N4006)</f>
        <v>NA</v>
      </c>
      <c r="M4006" s="3" t="s">
        <v>6</v>
      </c>
      <c r="N4006" s="4"/>
      <c r="O4006" s="4" t="str">
        <f>IF(UBER[Drop Date]="NA","No","yes")</f>
        <v>No</v>
      </c>
      <c r="P4006" s="4" t="str">
        <f t="shared" si="188"/>
        <v/>
      </c>
      <c r="Q4006" s="27" t="str">
        <f>IF(UBER[[Trip duration ]]="","",HOUR(P4006)*60 + MINUTE(P4006))</f>
        <v/>
      </c>
      <c r="R4006" s="27"/>
    </row>
    <row r="4007" spans="1:18" x14ac:dyDescent="0.3">
      <c r="A4007" s="1">
        <v>4022</v>
      </c>
      <c r="B4007" s="1" t="s">
        <v>8</v>
      </c>
      <c r="C4007" s="1" t="s">
        <v>6</v>
      </c>
      <c r="D4007" s="1" t="str">
        <f t="shared" si="186"/>
        <v>No</v>
      </c>
      <c r="E4007" s="1" t="s">
        <v>7</v>
      </c>
      <c r="F4007" s="2">
        <f>UBER[[#This Row],[Request Date]]+UBER[[#This Row],[Request Time]]</f>
        <v>42564.004861111112</v>
      </c>
      <c r="G4007" s="3">
        <v>42564</v>
      </c>
      <c r="H4007" s="4">
        <v>4.8611111111111112E-3</v>
      </c>
      <c r="I4007" s="27">
        <f>HOUR(UBER[[#This Row],[Request Timestamp]])</f>
        <v>0</v>
      </c>
      <c r="J4007" s="4" t="str">
        <f t="shared" si="187"/>
        <v>Late Night</v>
      </c>
      <c r="K4007" s="4" t="str">
        <f>TEXT(UBER[[#This Row],[Request Date]],"dddd")</f>
        <v>Wednesday</v>
      </c>
      <c r="L4007" s="2" t="str">
        <f>IF(OR(UBER[Drop Date]="NA", UBER[Drop Time]="NA"), "NA",M4007+N4007)</f>
        <v>NA</v>
      </c>
      <c r="M4007" s="3" t="s">
        <v>6</v>
      </c>
      <c r="N4007" s="4"/>
      <c r="O4007" s="4" t="str">
        <f>IF(UBER[Drop Date]="NA","No","yes")</f>
        <v>No</v>
      </c>
      <c r="P4007" s="4" t="str">
        <f t="shared" si="188"/>
        <v/>
      </c>
      <c r="Q4007" s="27" t="str">
        <f>IF(UBER[[Trip duration ]]="","",HOUR(P4007)*60 + MINUTE(P4007))</f>
        <v/>
      </c>
      <c r="R4007" s="27"/>
    </row>
    <row r="4008" spans="1:18" x14ac:dyDescent="0.3">
      <c r="A4008" s="1">
        <v>4023</v>
      </c>
      <c r="B4008" s="1" t="s">
        <v>8</v>
      </c>
      <c r="C4008" s="1">
        <v>9</v>
      </c>
      <c r="D4008" s="1" t="str">
        <f t="shared" si="186"/>
        <v>Yes</v>
      </c>
      <c r="E4008" s="1" t="s">
        <v>5</v>
      </c>
      <c r="F4008" s="2">
        <f>UBER[[#This Row],[Request Date]]+UBER[[#This Row],[Request Time]]</f>
        <v>42564.998611111114</v>
      </c>
      <c r="G4008" s="3">
        <v>42564</v>
      </c>
      <c r="H4008" s="4">
        <v>0.99861111111111101</v>
      </c>
      <c r="I4008" s="27">
        <f>HOUR(UBER[[#This Row],[Request Timestamp]])</f>
        <v>23</v>
      </c>
      <c r="J4008" s="4" t="str">
        <f t="shared" si="187"/>
        <v>Night</v>
      </c>
      <c r="K4008" s="4" t="str">
        <f>TEXT(UBER[[#This Row],[Request Date]],"dddd")</f>
        <v>Wednesday</v>
      </c>
      <c r="L4008" s="2">
        <f>IF(OR(UBER[Drop Date]="NA", UBER[Drop Time]="NA"), "NA",M4008+N4008)</f>
        <v>42565.040277777778</v>
      </c>
      <c r="M4008" s="3">
        <v>42565</v>
      </c>
      <c r="N4008" s="4">
        <v>4.027777777777778E-2</v>
      </c>
      <c r="O4008" s="4" t="str">
        <f>IF(UBER[Drop Date]="NA","No","yes")</f>
        <v>yes</v>
      </c>
      <c r="P4008" s="4">
        <f t="shared" si="188"/>
        <v>4.1666666664241347E-2</v>
      </c>
      <c r="Q4008" s="27">
        <f>IF(UBER[[Trip duration ]]="","",HOUR(P4008)*60 + MINUTE(P4008))</f>
        <v>60</v>
      </c>
      <c r="R4008" s="27"/>
    </row>
    <row r="4009" spans="1:18" x14ac:dyDescent="0.3">
      <c r="A4009" s="1">
        <v>4024</v>
      </c>
      <c r="B4009" s="1" t="s">
        <v>4</v>
      </c>
      <c r="C4009" s="1">
        <v>179</v>
      </c>
      <c r="D4009" s="1" t="str">
        <f t="shared" si="186"/>
        <v>Yes</v>
      </c>
      <c r="E4009" s="1" t="s">
        <v>5</v>
      </c>
      <c r="F4009" s="2">
        <f>UBER[[#This Row],[Request Date]]+UBER[[#This Row],[Request Time]]</f>
        <v>42564.004166666666</v>
      </c>
      <c r="G4009" s="3">
        <v>42564</v>
      </c>
      <c r="H4009" s="4">
        <v>4.1666666666666666E-3</v>
      </c>
      <c r="I4009" s="27">
        <f>HOUR(UBER[[#This Row],[Request Timestamp]])</f>
        <v>0</v>
      </c>
      <c r="J4009" s="4" t="str">
        <f t="shared" si="187"/>
        <v>Late Night</v>
      </c>
      <c r="K4009" s="4" t="str">
        <f>TEXT(UBER[[#This Row],[Request Date]],"dddd")</f>
        <v>Wednesday</v>
      </c>
      <c r="L4009" s="2">
        <f>IF(OR(UBER[Drop Date]="NA", UBER[Drop Time]="NA"), "NA",M4009+N4009)</f>
        <v>42564.029166666667</v>
      </c>
      <c r="M4009" s="3">
        <v>42564</v>
      </c>
      <c r="N4009" s="4">
        <v>2.9166666666666664E-2</v>
      </c>
      <c r="O4009" s="4" t="str">
        <f>IF(UBER[Drop Date]="NA","No","yes")</f>
        <v>yes</v>
      </c>
      <c r="P4009" s="4">
        <f t="shared" si="188"/>
        <v>2.5000000001455192E-2</v>
      </c>
      <c r="Q4009" s="27">
        <f>IF(UBER[[Trip duration ]]="","",HOUR(P4009)*60 + MINUTE(P4009))</f>
        <v>36</v>
      </c>
      <c r="R4009" s="27"/>
    </row>
    <row r="4010" spans="1:18" x14ac:dyDescent="0.3">
      <c r="A4010" s="1">
        <v>4025</v>
      </c>
      <c r="B4010" s="1" t="s">
        <v>8</v>
      </c>
      <c r="C4010" s="1" t="s">
        <v>6</v>
      </c>
      <c r="D4010" s="1" t="str">
        <f t="shared" si="186"/>
        <v>No</v>
      </c>
      <c r="E4010" s="1" t="s">
        <v>7</v>
      </c>
      <c r="F4010" s="2">
        <f>UBER[[#This Row],[Request Date]]+UBER[[#This Row],[Request Time]]</f>
        <v>42564.008333333331</v>
      </c>
      <c r="G4010" s="3">
        <v>42564</v>
      </c>
      <c r="H4010" s="4">
        <v>8.3333333333333332E-3</v>
      </c>
      <c r="I4010" s="27">
        <f>HOUR(UBER[[#This Row],[Request Timestamp]])</f>
        <v>0</v>
      </c>
      <c r="J4010" s="4" t="str">
        <f t="shared" si="187"/>
        <v>Late Night</v>
      </c>
      <c r="K4010" s="4" t="str">
        <f>TEXT(UBER[[#This Row],[Request Date]],"dddd")</f>
        <v>Wednesday</v>
      </c>
      <c r="L4010" s="2" t="str">
        <f>IF(OR(UBER[Drop Date]="NA", UBER[Drop Time]="NA"), "NA",M4010+N4010)</f>
        <v>NA</v>
      </c>
      <c r="M4010" s="3" t="s">
        <v>6</v>
      </c>
      <c r="N4010" s="4"/>
      <c r="O4010" s="4" t="str">
        <f>IF(UBER[Drop Date]="NA","No","yes")</f>
        <v>No</v>
      </c>
      <c r="P4010" s="4" t="str">
        <f t="shared" si="188"/>
        <v/>
      </c>
      <c r="Q4010" s="27" t="str">
        <f>IF(UBER[[Trip duration ]]="","",HOUR(P4010)*60 + MINUTE(P4010))</f>
        <v/>
      </c>
      <c r="R4010" s="27"/>
    </row>
    <row r="4011" spans="1:18" x14ac:dyDescent="0.3">
      <c r="A4011" s="1">
        <v>4026</v>
      </c>
      <c r="B4011" s="1" t="s">
        <v>8</v>
      </c>
      <c r="C4011" s="1" t="s">
        <v>6</v>
      </c>
      <c r="D4011" s="1" t="str">
        <f t="shared" si="186"/>
        <v>No</v>
      </c>
      <c r="E4011" s="1" t="s">
        <v>7</v>
      </c>
      <c r="F4011" s="2">
        <f>UBER[[#This Row],[Request Date]]+UBER[[#This Row],[Request Time]]</f>
        <v>42564.005555555559</v>
      </c>
      <c r="G4011" s="3">
        <v>42564</v>
      </c>
      <c r="H4011" s="4">
        <v>5.5555555555555558E-3</v>
      </c>
      <c r="I4011" s="27">
        <f>HOUR(UBER[[#This Row],[Request Timestamp]])</f>
        <v>0</v>
      </c>
      <c r="J4011" s="4" t="str">
        <f t="shared" si="187"/>
        <v>Late Night</v>
      </c>
      <c r="K4011" s="4" t="str">
        <f>TEXT(UBER[[#This Row],[Request Date]],"dddd")</f>
        <v>Wednesday</v>
      </c>
      <c r="L4011" s="2" t="str">
        <f>IF(OR(UBER[Drop Date]="NA", UBER[Drop Time]="NA"), "NA",M4011+N4011)</f>
        <v>NA</v>
      </c>
      <c r="M4011" s="3" t="s">
        <v>6</v>
      </c>
      <c r="N4011" s="4"/>
      <c r="O4011" s="4" t="str">
        <f>IF(UBER[Drop Date]="NA","No","yes")</f>
        <v>No</v>
      </c>
      <c r="P4011" s="4" t="str">
        <f t="shared" si="188"/>
        <v/>
      </c>
      <c r="Q4011" s="27" t="str">
        <f>IF(UBER[[Trip duration ]]="","",HOUR(P4011)*60 + MINUTE(P4011))</f>
        <v/>
      </c>
      <c r="R4011" s="27"/>
    </row>
    <row r="4012" spans="1:18" x14ac:dyDescent="0.3">
      <c r="A4012" s="1">
        <v>4027</v>
      </c>
      <c r="B4012" s="1" t="s">
        <v>8</v>
      </c>
      <c r="C4012" s="1">
        <v>132</v>
      </c>
      <c r="D4012" s="1" t="str">
        <f t="shared" si="186"/>
        <v>Yes</v>
      </c>
      <c r="E4012" s="1" t="s">
        <v>5</v>
      </c>
      <c r="F4012" s="2">
        <f>UBER[[#This Row],[Request Date]]+UBER[[#This Row],[Request Time]]</f>
        <v>42564.004861111112</v>
      </c>
      <c r="G4012" s="3">
        <v>42564</v>
      </c>
      <c r="H4012" s="4">
        <v>4.8611111111111112E-3</v>
      </c>
      <c r="I4012" s="27">
        <f>HOUR(UBER[[#This Row],[Request Timestamp]])</f>
        <v>0</v>
      </c>
      <c r="J4012" s="4" t="str">
        <f t="shared" si="187"/>
        <v>Late Night</v>
      </c>
      <c r="K4012" s="4" t="str">
        <f>TEXT(UBER[[#This Row],[Request Date]],"dddd")</f>
        <v>Wednesday</v>
      </c>
      <c r="L4012" s="2">
        <f>IF(OR(UBER[Drop Date]="NA", UBER[Drop Time]="NA"), "NA",M4012+N4012)</f>
        <v>42564.059027777781</v>
      </c>
      <c r="M4012" s="3">
        <v>42564</v>
      </c>
      <c r="N4012" s="4">
        <v>5.9027777777777783E-2</v>
      </c>
      <c r="O4012" s="4" t="str">
        <f>IF(UBER[Drop Date]="NA","No","yes")</f>
        <v>yes</v>
      </c>
      <c r="P4012" s="4">
        <f t="shared" si="188"/>
        <v>5.4166666668606922E-2</v>
      </c>
      <c r="Q4012" s="27">
        <f>IF(UBER[[Trip duration ]]="","",HOUR(P4012)*60 + MINUTE(P4012))</f>
        <v>78</v>
      </c>
      <c r="R4012" s="27"/>
    </row>
    <row r="4013" spans="1:18" x14ac:dyDescent="0.3">
      <c r="A4013" s="1">
        <v>4028</v>
      </c>
      <c r="B4013" s="1" t="s">
        <v>8</v>
      </c>
      <c r="C4013" s="1" t="s">
        <v>6</v>
      </c>
      <c r="D4013" s="1" t="str">
        <f t="shared" si="186"/>
        <v>No</v>
      </c>
      <c r="E4013" s="1" t="s">
        <v>7</v>
      </c>
      <c r="F4013" s="2">
        <f>UBER[[#This Row],[Request Date]]+UBER[[#This Row],[Request Time]]</f>
        <v>42565.006249999999</v>
      </c>
      <c r="G4013" s="3">
        <v>42565</v>
      </c>
      <c r="H4013" s="4">
        <v>6.2499999999999995E-3</v>
      </c>
      <c r="I4013" s="27">
        <f>HOUR(UBER[[#This Row],[Request Timestamp]])</f>
        <v>0</v>
      </c>
      <c r="J4013" s="4" t="str">
        <f t="shared" si="187"/>
        <v>Late Night</v>
      </c>
      <c r="K4013" s="4" t="str">
        <f>TEXT(UBER[[#This Row],[Request Date]],"dddd")</f>
        <v>Thursday</v>
      </c>
      <c r="L4013" s="2" t="str">
        <f>IF(OR(UBER[Drop Date]="NA", UBER[Drop Time]="NA"), "NA",M4013+N4013)</f>
        <v>NA</v>
      </c>
      <c r="M4013" s="3" t="s">
        <v>6</v>
      </c>
      <c r="N4013" s="4"/>
      <c r="O4013" s="4" t="str">
        <f>IF(UBER[Drop Date]="NA","No","yes")</f>
        <v>No</v>
      </c>
      <c r="P4013" s="4" t="str">
        <f t="shared" si="188"/>
        <v/>
      </c>
      <c r="Q4013" s="27" t="str">
        <f>IF(UBER[[Trip duration ]]="","",HOUR(P4013)*60 + MINUTE(P4013))</f>
        <v/>
      </c>
      <c r="R4013" s="27"/>
    </row>
    <row r="4014" spans="1:18" x14ac:dyDescent="0.3">
      <c r="A4014" s="1">
        <v>4029</v>
      </c>
      <c r="B4014" s="1" t="s">
        <v>8</v>
      </c>
      <c r="C4014" s="1" t="s">
        <v>6</v>
      </c>
      <c r="D4014" s="1" t="str">
        <f t="shared" si="186"/>
        <v>No</v>
      </c>
      <c r="E4014" s="1" t="s">
        <v>7</v>
      </c>
      <c r="F4014" s="2">
        <f>UBER[[#This Row],[Request Date]]+UBER[[#This Row],[Request Time]]</f>
        <v>42565.009722222225</v>
      </c>
      <c r="G4014" s="3">
        <v>42565</v>
      </c>
      <c r="H4014" s="4">
        <v>9.7222222222222224E-3</v>
      </c>
      <c r="I4014" s="27">
        <f>HOUR(UBER[[#This Row],[Request Timestamp]])</f>
        <v>0</v>
      </c>
      <c r="J4014" s="4" t="str">
        <f t="shared" si="187"/>
        <v>Late Night</v>
      </c>
      <c r="K4014" s="4" t="str">
        <f>TEXT(UBER[[#This Row],[Request Date]],"dddd")</f>
        <v>Thursday</v>
      </c>
      <c r="L4014" s="2" t="str">
        <f>IF(OR(UBER[Drop Date]="NA", UBER[Drop Time]="NA"), "NA",M4014+N4014)</f>
        <v>NA</v>
      </c>
      <c r="M4014" s="3" t="s">
        <v>6</v>
      </c>
      <c r="N4014" s="4"/>
      <c r="O4014" s="4" t="str">
        <f>IF(UBER[Drop Date]="NA","No","yes")</f>
        <v>No</v>
      </c>
      <c r="P4014" s="4" t="str">
        <f t="shared" si="188"/>
        <v/>
      </c>
      <c r="Q4014" s="27" t="str">
        <f>IF(UBER[[Trip duration ]]="","",HOUR(P4014)*60 + MINUTE(P4014))</f>
        <v/>
      </c>
      <c r="R4014" s="27"/>
    </row>
    <row r="4015" spans="1:18" x14ac:dyDescent="0.3">
      <c r="A4015" s="1">
        <v>4030</v>
      </c>
      <c r="B4015" s="1" t="s">
        <v>8</v>
      </c>
      <c r="C4015" s="1">
        <v>100</v>
      </c>
      <c r="D4015" s="1" t="str">
        <f t="shared" si="186"/>
        <v>Yes</v>
      </c>
      <c r="E4015" s="1" t="s">
        <v>5</v>
      </c>
      <c r="F4015" s="2">
        <f>UBER[[#This Row],[Request Date]]+UBER[[#This Row],[Request Time]]</f>
        <v>42565.009027777778</v>
      </c>
      <c r="G4015" s="3">
        <v>42565</v>
      </c>
      <c r="H4015" s="4">
        <v>9.0277777777777787E-3</v>
      </c>
      <c r="I4015" s="27">
        <f>HOUR(UBER[[#This Row],[Request Timestamp]])</f>
        <v>0</v>
      </c>
      <c r="J4015" s="4" t="str">
        <f t="shared" si="187"/>
        <v>Late Night</v>
      </c>
      <c r="K4015" s="4" t="str">
        <f>TEXT(UBER[[#This Row],[Request Date]],"dddd")</f>
        <v>Thursday</v>
      </c>
      <c r="L4015" s="2">
        <f>IF(OR(UBER[Drop Date]="NA", UBER[Drop Time]="NA"), "NA",M4015+N4015)</f>
        <v>42565.032638888886</v>
      </c>
      <c r="M4015" s="3">
        <v>42565</v>
      </c>
      <c r="N4015" s="4">
        <v>3.2638888888888891E-2</v>
      </c>
      <c r="O4015" s="4" t="str">
        <f>IF(UBER[Drop Date]="NA","No","yes")</f>
        <v>yes</v>
      </c>
      <c r="P4015" s="4">
        <f t="shared" si="188"/>
        <v>2.361111110803904E-2</v>
      </c>
      <c r="Q4015" s="27">
        <f>IF(UBER[[Trip duration ]]="","",HOUR(P4015)*60 + MINUTE(P4015))</f>
        <v>34</v>
      </c>
      <c r="R4015" s="27"/>
    </row>
    <row r="4016" spans="1:18" x14ac:dyDescent="0.3">
      <c r="A4016" s="1">
        <v>4031</v>
      </c>
      <c r="B4016" s="1" t="s">
        <v>8</v>
      </c>
      <c r="C4016" s="1">
        <v>186</v>
      </c>
      <c r="D4016" s="1" t="str">
        <f t="shared" si="186"/>
        <v>Yes</v>
      </c>
      <c r="E4016" s="1" t="s">
        <v>5</v>
      </c>
      <c r="F4016" s="2">
        <f>UBER[[#This Row],[Request Date]]+UBER[[#This Row],[Request Time]]</f>
        <v>42565.015277777777</v>
      </c>
      <c r="G4016" s="3">
        <v>42565</v>
      </c>
      <c r="H4016" s="4">
        <v>1.5277777777777777E-2</v>
      </c>
      <c r="I4016" s="27">
        <f>HOUR(UBER[[#This Row],[Request Timestamp]])</f>
        <v>0</v>
      </c>
      <c r="J4016" s="4" t="str">
        <f t="shared" si="187"/>
        <v>Late Night</v>
      </c>
      <c r="K4016" s="4" t="str">
        <f>TEXT(UBER[[#This Row],[Request Date]],"dddd")</f>
        <v>Thursday</v>
      </c>
      <c r="L4016" s="2">
        <f>IF(OR(UBER[Drop Date]="NA", UBER[Drop Time]="NA"), "NA",M4016+N4016)</f>
        <v>42565.038194444445</v>
      </c>
      <c r="M4016" s="3">
        <v>42565</v>
      </c>
      <c r="N4016" s="4">
        <v>3.8194444444444441E-2</v>
      </c>
      <c r="O4016" s="4" t="str">
        <f>IF(UBER[Drop Date]="NA","No","yes")</f>
        <v>yes</v>
      </c>
      <c r="P4016" s="4">
        <f t="shared" si="188"/>
        <v>2.2916666668606922E-2</v>
      </c>
      <c r="Q4016" s="27">
        <f>IF(UBER[[Trip duration ]]="","",HOUR(P4016)*60 + MINUTE(P4016))</f>
        <v>33</v>
      </c>
      <c r="R4016" s="27"/>
    </row>
    <row r="4017" spans="1:18" x14ac:dyDescent="0.3">
      <c r="A4017" s="1">
        <v>4032</v>
      </c>
      <c r="B4017" s="1" t="s">
        <v>8</v>
      </c>
      <c r="C4017" s="1" t="s">
        <v>6</v>
      </c>
      <c r="D4017" s="1" t="str">
        <f t="shared" si="186"/>
        <v>No</v>
      </c>
      <c r="E4017" s="1" t="s">
        <v>7</v>
      </c>
      <c r="F4017" s="2">
        <f>UBER[[#This Row],[Request Date]]+UBER[[#This Row],[Request Time]]</f>
        <v>42565.010416666664</v>
      </c>
      <c r="G4017" s="3">
        <v>42565</v>
      </c>
      <c r="H4017" s="4">
        <v>1.0416666666666666E-2</v>
      </c>
      <c r="I4017" s="27">
        <f>HOUR(UBER[[#This Row],[Request Timestamp]])</f>
        <v>0</v>
      </c>
      <c r="J4017" s="4" t="str">
        <f t="shared" si="187"/>
        <v>Late Night</v>
      </c>
      <c r="K4017" s="4" t="str">
        <f>TEXT(UBER[[#This Row],[Request Date]],"dddd")</f>
        <v>Thursday</v>
      </c>
      <c r="L4017" s="2" t="str">
        <f>IF(OR(UBER[Drop Date]="NA", UBER[Drop Time]="NA"), "NA",M4017+N4017)</f>
        <v>NA</v>
      </c>
      <c r="M4017" s="3" t="s">
        <v>6</v>
      </c>
      <c r="N4017" s="4"/>
      <c r="O4017" s="4" t="str">
        <f>IF(UBER[Drop Date]="NA","No","yes")</f>
        <v>No</v>
      </c>
      <c r="P4017" s="4" t="str">
        <f t="shared" si="188"/>
        <v/>
      </c>
      <c r="Q4017" s="27" t="str">
        <f>IF(UBER[[Trip duration ]]="","",HOUR(P4017)*60 + MINUTE(P4017))</f>
        <v/>
      </c>
      <c r="R4017" s="27"/>
    </row>
    <row r="4018" spans="1:18" x14ac:dyDescent="0.3">
      <c r="A4018" s="1">
        <v>4033</v>
      </c>
      <c r="B4018" s="1" t="s">
        <v>4</v>
      </c>
      <c r="C4018" s="1" t="s">
        <v>6</v>
      </c>
      <c r="D4018" s="1" t="str">
        <f t="shared" si="186"/>
        <v>No</v>
      </c>
      <c r="E4018" s="1" t="s">
        <v>7</v>
      </c>
      <c r="F4018" s="2">
        <f>UBER[[#This Row],[Request Date]]+UBER[[#This Row],[Request Time]]</f>
        <v>42565.017361111109</v>
      </c>
      <c r="G4018" s="3">
        <v>42565</v>
      </c>
      <c r="H4018" s="4">
        <v>1.7361111111111112E-2</v>
      </c>
      <c r="I4018" s="27">
        <f>HOUR(UBER[[#This Row],[Request Timestamp]])</f>
        <v>0</v>
      </c>
      <c r="J4018" s="4" t="str">
        <f t="shared" si="187"/>
        <v>Late Night</v>
      </c>
      <c r="K4018" s="4" t="str">
        <f>TEXT(UBER[[#This Row],[Request Date]],"dddd")</f>
        <v>Thursday</v>
      </c>
      <c r="L4018" s="2" t="str">
        <f>IF(OR(UBER[Drop Date]="NA", UBER[Drop Time]="NA"), "NA",M4018+N4018)</f>
        <v>NA</v>
      </c>
      <c r="M4018" s="3" t="s">
        <v>6</v>
      </c>
      <c r="N4018" s="4"/>
      <c r="O4018" s="4" t="str">
        <f>IF(UBER[Drop Date]="NA","No","yes")</f>
        <v>No</v>
      </c>
      <c r="P4018" s="4" t="str">
        <f t="shared" si="188"/>
        <v/>
      </c>
      <c r="Q4018" s="27" t="str">
        <f>IF(UBER[[Trip duration ]]="","",HOUR(P4018)*60 + MINUTE(P4018))</f>
        <v/>
      </c>
      <c r="R4018" s="27"/>
    </row>
    <row r="4019" spans="1:18" x14ac:dyDescent="0.3">
      <c r="A4019" s="1">
        <v>4034</v>
      </c>
      <c r="B4019" s="1" t="s">
        <v>8</v>
      </c>
      <c r="C4019" s="1" t="s">
        <v>6</v>
      </c>
      <c r="D4019" s="1" t="str">
        <f t="shared" si="186"/>
        <v>No</v>
      </c>
      <c r="E4019" s="1" t="s">
        <v>7</v>
      </c>
      <c r="F4019" s="2">
        <f>UBER[[#This Row],[Request Date]]+UBER[[#This Row],[Request Time]]</f>
        <v>42565.020138888889</v>
      </c>
      <c r="G4019" s="3">
        <v>42565</v>
      </c>
      <c r="H4019" s="4">
        <v>2.013888888888889E-2</v>
      </c>
      <c r="I4019" s="27">
        <f>HOUR(UBER[[#This Row],[Request Timestamp]])</f>
        <v>0</v>
      </c>
      <c r="J4019" s="4" t="str">
        <f t="shared" si="187"/>
        <v>Late Night</v>
      </c>
      <c r="K4019" s="4" t="str">
        <f>TEXT(UBER[[#This Row],[Request Date]],"dddd")</f>
        <v>Thursday</v>
      </c>
      <c r="L4019" s="2" t="str">
        <f>IF(OR(UBER[Drop Date]="NA", UBER[Drop Time]="NA"), "NA",M4019+N4019)</f>
        <v>NA</v>
      </c>
      <c r="M4019" s="3" t="s">
        <v>6</v>
      </c>
      <c r="N4019" s="4"/>
      <c r="O4019" s="4" t="str">
        <f>IF(UBER[Drop Date]="NA","No","yes")</f>
        <v>No</v>
      </c>
      <c r="P4019" s="4" t="str">
        <f t="shared" si="188"/>
        <v/>
      </c>
      <c r="Q4019" s="27" t="str">
        <f>IF(UBER[[Trip duration ]]="","",HOUR(P4019)*60 + MINUTE(P4019))</f>
        <v/>
      </c>
      <c r="R4019" s="27"/>
    </row>
    <row r="4020" spans="1:18" x14ac:dyDescent="0.3">
      <c r="A4020" s="1">
        <v>4035</v>
      </c>
      <c r="B4020" s="1" t="s">
        <v>4</v>
      </c>
      <c r="C4020" s="1" t="s">
        <v>6</v>
      </c>
      <c r="D4020" s="1" t="str">
        <f t="shared" si="186"/>
        <v>No</v>
      </c>
      <c r="E4020" s="1" t="s">
        <v>7</v>
      </c>
      <c r="F4020" s="2">
        <f>UBER[[#This Row],[Request Date]]+UBER[[#This Row],[Request Time]]</f>
        <v>42565.021527777775</v>
      </c>
      <c r="G4020" s="3">
        <v>42565</v>
      </c>
      <c r="H4020" s="4">
        <v>2.1527777777777781E-2</v>
      </c>
      <c r="I4020" s="27">
        <f>HOUR(UBER[[#This Row],[Request Timestamp]])</f>
        <v>0</v>
      </c>
      <c r="J4020" s="4" t="str">
        <f t="shared" si="187"/>
        <v>Late Night</v>
      </c>
      <c r="K4020" s="4" t="str">
        <f>TEXT(UBER[[#This Row],[Request Date]],"dddd")</f>
        <v>Thursday</v>
      </c>
      <c r="L4020" s="2" t="str">
        <f>IF(OR(UBER[Drop Date]="NA", UBER[Drop Time]="NA"), "NA",M4020+N4020)</f>
        <v>NA</v>
      </c>
      <c r="M4020" s="3" t="s">
        <v>6</v>
      </c>
      <c r="N4020" s="4"/>
      <c r="O4020" s="4" t="str">
        <f>IF(UBER[Drop Date]="NA","No","yes")</f>
        <v>No</v>
      </c>
      <c r="P4020" s="4" t="str">
        <f t="shared" si="188"/>
        <v/>
      </c>
      <c r="Q4020" s="27" t="str">
        <f>IF(UBER[[Trip duration ]]="","",HOUR(P4020)*60 + MINUTE(P4020))</f>
        <v/>
      </c>
      <c r="R4020" s="27"/>
    </row>
    <row r="4021" spans="1:18" x14ac:dyDescent="0.3">
      <c r="A4021" s="1">
        <v>4036</v>
      </c>
      <c r="B4021" s="1" t="s">
        <v>4</v>
      </c>
      <c r="C4021" s="1" t="s">
        <v>6</v>
      </c>
      <c r="D4021" s="1" t="str">
        <f t="shared" si="186"/>
        <v>No</v>
      </c>
      <c r="E4021" s="1" t="s">
        <v>7</v>
      </c>
      <c r="F4021" s="2">
        <f>UBER[[#This Row],[Request Date]]+UBER[[#This Row],[Request Time]]</f>
        <v>42565.021527777775</v>
      </c>
      <c r="G4021" s="3">
        <v>42565</v>
      </c>
      <c r="H4021" s="4">
        <v>2.1527777777777781E-2</v>
      </c>
      <c r="I4021" s="27">
        <f>HOUR(UBER[[#This Row],[Request Timestamp]])</f>
        <v>0</v>
      </c>
      <c r="J4021" s="4" t="str">
        <f t="shared" si="187"/>
        <v>Late Night</v>
      </c>
      <c r="K4021" s="4" t="str">
        <f>TEXT(UBER[[#This Row],[Request Date]],"dddd")</f>
        <v>Thursday</v>
      </c>
      <c r="L4021" s="2" t="str">
        <f>IF(OR(UBER[Drop Date]="NA", UBER[Drop Time]="NA"), "NA",M4021+N4021)</f>
        <v>NA</v>
      </c>
      <c r="M4021" s="3" t="s">
        <v>6</v>
      </c>
      <c r="N4021" s="4"/>
      <c r="O4021" s="4" t="str">
        <f>IF(UBER[Drop Date]="NA","No","yes")</f>
        <v>No</v>
      </c>
      <c r="P4021" s="4" t="str">
        <f t="shared" si="188"/>
        <v/>
      </c>
      <c r="Q4021" s="27" t="str">
        <f>IF(UBER[[Trip duration ]]="","",HOUR(P4021)*60 + MINUTE(P4021))</f>
        <v/>
      </c>
      <c r="R4021" s="27"/>
    </row>
    <row r="4022" spans="1:18" x14ac:dyDescent="0.3">
      <c r="A4022" s="1">
        <v>4037</v>
      </c>
      <c r="B4022" s="1" t="s">
        <v>4</v>
      </c>
      <c r="C4022" s="1">
        <v>196</v>
      </c>
      <c r="D4022" s="1" t="str">
        <f t="shared" si="186"/>
        <v>Yes</v>
      </c>
      <c r="E4022" s="1" t="s">
        <v>5</v>
      </c>
      <c r="F4022" s="2">
        <f>UBER[[#This Row],[Request Date]]+UBER[[#This Row],[Request Time]]</f>
        <v>42565.022222222222</v>
      </c>
      <c r="G4022" s="3">
        <v>42565</v>
      </c>
      <c r="H4022" s="4">
        <v>2.2222222222222223E-2</v>
      </c>
      <c r="I4022" s="27">
        <f>HOUR(UBER[[#This Row],[Request Timestamp]])</f>
        <v>0</v>
      </c>
      <c r="J4022" s="4" t="str">
        <f t="shared" si="187"/>
        <v>Late Night</v>
      </c>
      <c r="K4022" s="4" t="str">
        <f>TEXT(UBER[[#This Row],[Request Date]],"dddd")</f>
        <v>Thursday</v>
      </c>
      <c r="L4022" s="2">
        <f>IF(OR(UBER[Drop Date]="NA", UBER[Drop Time]="NA"), "NA",M4022+N4022)</f>
        <v>42565.053472222222</v>
      </c>
      <c r="M4022" s="3">
        <v>42565</v>
      </c>
      <c r="N4022" s="4">
        <v>5.347222222222222E-2</v>
      </c>
      <c r="O4022" s="4" t="str">
        <f>IF(UBER[Drop Date]="NA","No","yes")</f>
        <v>yes</v>
      </c>
      <c r="P4022" s="4">
        <f t="shared" si="188"/>
        <v>3.125E-2</v>
      </c>
      <c r="Q4022" s="27">
        <f>IF(UBER[[Trip duration ]]="","",HOUR(P4022)*60 + MINUTE(P4022))</f>
        <v>45</v>
      </c>
      <c r="R4022" s="27"/>
    </row>
    <row r="4023" spans="1:18" x14ac:dyDescent="0.3">
      <c r="A4023" s="1">
        <v>4038</v>
      </c>
      <c r="B4023" s="1" t="s">
        <v>4</v>
      </c>
      <c r="C4023" s="1" t="s">
        <v>6</v>
      </c>
      <c r="D4023" s="1" t="str">
        <f t="shared" si="186"/>
        <v>No</v>
      </c>
      <c r="E4023" s="1" t="s">
        <v>7</v>
      </c>
      <c r="F4023" s="2">
        <f>UBER[[#This Row],[Request Date]]+UBER[[#This Row],[Request Time]]</f>
        <v>42565.023611111108</v>
      </c>
      <c r="G4023" s="3">
        <v>42565</v>
      </c>
      <c r="H4023" s="4">
        <v>2.361111111111111E-2</v>
      </c>
      <c r="I4023" s="27">
        <f>HOUR(UBER[[#This Row],[Request Timestamp]])</f>
        <v>0</v>
      </c>
      <c r="J4023" s="4" t="str">
        <f t="shared" si="187"/>
        <v>Late Night</v>
      </c>
      <c r="K4023" s="4" t="str">
        <f>TEXT(UBER[[#This Row],[Request Date]],"dddd")</f>
        <v>Thursday</v>
      </c>
      <c r="L4023" s="2" t="str">
        <f>IF(OR(UBER[Drop Date]="NA", UBER[Drop Time]="NA"), "NA",M4023+N4023)</f>
        <v>NA</v>
      </c>
      <c r="M4023" s="3" t="s">
        <v>6</v>
      </c>
      <c r="N4023" s="4"/>
      <c r="O4023" s="4" t="str">
        <f>IF(UBER[Drop Date]="NA","No","yes")</f>
        <v>No</v>
      </c>
      <c r="P4023" s="4" t="str">
        <f t="shared" si="188"/>
        <v/>
      </c>
      <c r="Q4023" s="27" t="str">
        <f>IF(UBER[[Trip duration ]]="","",HOUR(P4023)*60 + MINUTE(P4023))</f>
        <v/>
      </c>
      <c r="R4023" s="27"/>
    </row>
    <row r="4024" spans="1:18" x14ac:dyDescent="0.3">
      <c r="A4024" s="1">
        <v>4039</v>
      </c>
      <c r="B4024" s="1" t="s">
        <v>8</v>
      </c>
      <c r="C4024" s="1">
        <v>238</v>
      </c>
      <c r="D4024" s="1" t="str">
        <f t="shared" si="186"/>
        <v>Yes</v>
      </c>
      <c r="E4024" s="1" t="s">
        <v>5</v>
      </c>
      <c r="F4024" s="2">
        <f>UBER[[#This Row],[Request Date]]+UBER[[#This Row],[Request Time]]</f>
        <v>42565.026388888888</v>
      </c>
      <c r="G4024" s="3">
        <v>42565</v>
      </c>
      <c r="H4024" s="4">
        <v>2.6388888888888889E-2</v>
      </c>
      <c r="I4024" s="27">
        <f>HOUR(UBER[[#This Row],[Request Timestamp]])</f>
        <v>0</v>
      </c>
      <c r="J4024" s="4" t="str">
        <f t="shared" si="187"/>
        <v>Late Night</v>
      </c>
      <c r="K4024" s="4" t="str">
        <f>TEXT(UBER[[#This Row],[Request Date]],"dddd")</f>
        <v>Thursday</v>
      </c>
      <c r="L4024" s="2">
        <f>IF(OR(UBER[Drop Date]="NA", UBER[Drop Time]="NA"), "NA",M4024+N4024)</f>
        <v>42565.074999999997</v>
      </c>
      <c r="M4024" s="3">
        <v>42565</v>
      </c>
      <c r="N4024" s="4">
        <v>7.4999999999999997E-2</v>
      </c>
      <c r="O4024" s="4" t="str">
        <f>IF(UBER[Drop Date]="NA","No","yes")</f>
        <v>yes</v>
      </c>
      <c r="P4024" s="4">
        <f t="shared" si="188"/>
        <v>4.8611111109494232E-2</v>
      </c>
      <c r="Q4024" s="27">
        <f>IF(UBER[[Trip duration ]]="","",HOUR(P4024)*60 + MINUTE(P4024))</f>
        <v>70</v>
      </c>
      <c r="R4024" s="27"/>
    </row>
    <row r="4025" spans="1:18" x14ac:dyDescent="0.3">
      <c r="A4025" s="1">
        <v>4040</v>
      </c>
      <c r="B4025" s="1" t="s">
        <v>4</v>
      </c>
      <c r="C4025" s="1">
        <v>182</v>
      </c>
      <c r="D4025" s="1" t="str">
        <f t="shared" si="186"/>
        <v>Yes</v>
      </c>
      <c r="E4025" s="1" t="s">
        <v>5</v>
      </c>
      <c r="F4025" s="2">
        <f>UBER[[#This Row],[Request Date]]+UBER[[#This Row],[Request Time]]</f>
        <v>42565.026388888888</v>
      </c>
      <c r="G4025" s="3">
        <v>42565</v>
      </c>
      <c r="H4025" s="4">
        <v>2.6388888888888889E-2</v>
      </c>
      <c r="I4025" s="27">
        <f>HOUR(UBER[[#This Row],[Request Timestamp]])</f>
        <v>0</v>
      </c>
      <c r="J4025" s="4" t="str">
        <f t="shared" si="187"/>
        <v>Late Night</v>
      </c>
      <c r="K4025" s="4" t="str">
        <f>TEXT(UBER[[#This Row],[Request Date]],"dddd")</f>
        <v>Thursday</v>
      </c>
      <c r="L4025" s="2">
        <f>IF(OR(UBER[Drop Date]="NA", UBER[Drop Time]="NA"), "NA",M4025+N4025)</f>
        <v>42565.076388888891</v>
      </c>
      <c r="M4025" s="3">
        <v>42565</v>
      </c>
      <c r="N4025" s="4">
        <v>7.6388888888888895E-2</v>
      </c>
      <c r="O4025" s="4" t="str">
        <f>IF(UBER[Drop Date]="NA","No","yes")</f>
        <v>yes</v>
      </c>
      <c r="P4025" s="4">
        <f t="shared" si="188"/>
        <v>5.0000000002910383E-2</v>
      </c>
      <c r="Q4025" s="27">
        <f>IF(UBER[[Trip duration ]]="","",HOUR(P4025)*60 + MINUTE(P4025))</f>
        <v>72</v>
      </c>
      <c r="R4025" s="27"/>
    </row>
    <row r="4026" spans="1:18" x14ac:dyDescent="0.3">
      <c r="A4026" s="1">
        <v>4041</v>
      </c>
      <c r="B4026" s="1" t="s">
        <v>4</v>
      </c>
      <c r="C4026" s="1">
        <v>297</v>
      </c>
      <c r="D4026" s="1" t="str">
        <f t="shared" si="186"/>
        <v>Yes</v>
      </c>
      <c r="E4026" s="1" t="s">
        <v>5</v>
      </c>
      <c r="F4026" s="2">
        <f>UBER[[#This Row],[Request Date]]+UBER[[#This Row],[Request Time]]</f>
        <v>42565.026388888888</v>
      </c>
      <c r="G4026" s="3">
        <v>42565</v>
      </c>
      <c r="H4026" s="4">
        <v>2.6388888888888889E-2</v>
      </c>
      <c r="I4026" s="27">
        <f>HOUR(UBER[[#This Row],[Request Timestamp]])</f>
        <v>0</v>
      </c>
      <c r="J4026" s="4" t="str">
        <f t="shared" si="187"/>
        <v>Late Night</v>
      </c>
      <c r="K4026" s="4" t="str">
        <f>TEXT(UBER[[#This Row],[Request Date]],"dddd")</f>
        <v>Thursday</v>
      </c>
      <c r="L4026" s="2">
        <f>IF(OR(UBER[Drop Date]="NA", UBER[Drop Time]="NA"), "NA",M4026+N4026)</f>
        <v>42565.05</v>
      </c>
      <c r="M4026" s="3">
        <v>42565</v>
      </c>
      <c r="N4026" s="4">
        <v>4.9999999999999996E-2</v>
      </c>
      <c r="O4026" s="4" t="str">
        <f>IF(UBER[Drop Date]="NA","No","yes")</f>
        <v>yes</v>
      </c>
      <c r="P4026" s="4">
        <f t="shared" si="188"/>
        <v>2.3611111115314998E-2</v>
      </c>
      <c r="Q4026" s="27">
        <f>IF(UBER[[Trip duration ]]="","",HOUR(P4026)*60 + MINUTE(P4026))</f>
        <v>34</v>
      </c>
      <c r="R4026" s="27"/>
    </row>
    <row r="4027" spans="1:18" x14ac:dyDescent="0.3">
      <c r="A4027" s="1">
        <v>4042</v>
      </c>
      <c r="B4027" s="1" t="s">
        <v>4</v>
      </c>
      <c r="C4027" s="1" t="s">
        <v>6</v>
      </c>
      <c r="D4027" s="1" t="str">
        <f t="shared" si="186"/>
        <v>No</v>
      </c>
      <c r="E4027" s="1" t="s">
        <v>7</v>
      </c>
      <c r="F4027" s="2">
        <f>UBER[[#This Row],[Request Date]]+UBER[[#This Row],[Request Time]]</f>
        <v>42565.027083333334</v>
      </c>
      <c r="G4027" s="3">
        <v>42565</v>
      </c>
      <c r="H4027" s="4">
        <v>2.7083333333333334E-2</v>
      </c>
      <c r="I4027" s="27">
        <f>HOUR(UBER[[#This Row],[Request Timestamp]])</f>
        <v>0</v>
      </c>
      <c r="J4027" s="4" t="str">
        <f t="shared" si="187"/>
        <v>Late Night</v>
      </c>
      <c r="K4027" s="4" t="str">
        <f>TEXT(UBER[[#This Row],[Request Date]],"dddd")</f>
        <v>Thursday</v>
      </c>
      <c r="L4027" s="2" t="str">
        <f>IF(OR(UBER[Drop Date]="NA", UBER[Drop Time]="NA"), "NA",M4027+N4027)</f>
        <v>NA</v>
      </c>
      <c r="M4027" s="3" t="s">
        <v>6</v>
      </c>
      <c r="N4027" s="4"/>
      <c r="O4027" s="4" t="str">
        <f>IF(UBER[Drop Date]="NA","No","yes")</f>
        <v>No</v>
      </c>
      <c r="P4027" s="4" t="str">
        <f t="shared" si="188"/>
        <v/>
      </c>
      <c r="Q4027" s="27" t="str">
        <f>IF(UBER[[Trip duration ]]="","",HOUR(P4027)*60 + MINUTE(P4027))</f>
        <v/>
      </c>
      <c r="R4027" s="27"/>
    </row>
    <row r="4028" spans="1:18" x14ac:dyDescent="0.3">
      <c r="A4028" s="1">
        <v>4043</v>
      </c>
      <c r="B4028" s="1" t="s">
        <v>8</v>
      </c>
      <c r="C4028" s="1">
        <v>254</v>
      </c>
      <c r="D4028" s="1" t="str">
        <f t="shared" si="186"/>
        <v>Yes</v>
      </c>
      <c r="E4028" s="1" t="s">
        <v>5</v>
      </c>
      <c r="F4028" s="2">
        <f>UBER[[#This Row],[Request Date]]+UBER[[#This Row],[Request Time]]</f>
        <v>42565.029166666667</v>
      </c>
      <c r="G4028" s="3">
        <v>42565</v>
      </c>
      <c r="H4028" s="4">
        <v>2.9166666666666664E-2</v>
      </c>
      <c r="I4028" s="27">
        <f>HOUR(UBER[[#This Row],[Request Timestamp]])</f>
        <v>0</v>
      </c>
      <c r="J4028" s="4" t="str">
        <f t="shared" si="187"/>
        <v>Late Night</v>
      </c>
      <c r="K4028" s="4" t="str">
        <f>TEXT(UBER[[#This Row],[Request Date]],"dddd")</f>
        <v>Thursday</v>
      </c>
      <c r="L4028" s="2">
        <f>IF(OR(UBER[Drop Date]="NA", UBER[Drop Time]="NA"), "NA",M4028+N4028)</f>
        <v>42565.07708333333</v>
      </c>
      <c r="M4028" s="3">
        <v>42565</v>
      </c>
      <c r="N4028" s="4">
        <v>7.7083333333333337E-2</v>
      </c>
      <c r="O4028" s="4" t="str">
        <f>IF(UBER[Drop Date]="NA","No","yes")</f>
        <v>yes</v>
      </c>
      <c r="P4028" s="4">
        <f t="shared" si="188"/>
        <v>4.7916666662786156E-2</v>
      </c>
      <c r="Q4028" s="27">
        <f>IF(UBER[[Trip duration ]]="","",HOUR(P4028)*60 + MINUTE(P4028))</f>
        <v>69</v>
      </c>
      <c r="R4028" s="27"/>
    </row>
    <row r="4029" spans="1:18" x14ac:dyDescent="0.3">
      <c r="A4029" s="1">
        <v>4044</v>
      </c>
      <c r="B4029" s="1" t="s">
        <v>4</v>
      </c>
      <c r="C4029" s="1" t="s">
        <v>6</v>
      </c>
      <c r="D4029" s="1" t="str">
        <f t="shared" si="186"/>
        <v>No</v>
      </c>
      <c r="E4029" s="1" t="s">
        <v>7</v>
      </c>
      <c r="F4029" s="2">
        <f>UBER[[#This Row],[Request Date]]+UBER[[#This Row],[Request Time]]</f>
        <v>42565.035416666666</v>
      </c>
      <c r="G4029" s="3">
        <v>42565</v>
      </c>
      <c r="H4029" s="4">
        <v>3.5416666666666666E-2</v>
      </c>
      <c r="I4029" s="27">
        <f>HOUR(UBER[[#This Row],[Request Timestamp]])</f>
        <v>0</v>
      </c>
      <c r="J4029" s="4" t="str">
        <f t="shared" si="187"/>
        <v>Late Night</v>
      </c>
      <c r="K4029" s="4" t="str">
        <f>TEXT(UBER[[#This Row],[Request Date]],"dddd")</f>
        <v>Thursday</v>
      </c>
      <c r="L4029" s="2" t="str">
        <f>IF(OR(UBER[Drop Date]="NA", UBER[Drop Time]="NA"), "NA",M4029+N4029)</f>
        <v>NA</v>
      </c>
      <c r="M4029" s="3" t="s">
        <v>6</v>
      </c>
      <c r="N4029" s="4"/>
      <c r="O4029" s="4" t="str">
        <f>IF(UBER[Drop Date]="NA","No","yes")</f>
        <v>No</v>
      </c>
      <c r="P4029" s="4" t="str">
        <f t="shared" si="188"/>
        <v/>
      </c>
      <c r="Q4029" s="27" t="str">
        <f>IF(UBER[[Trip duration ]]="","",HOUR(P4029)*60 + MINUTE(P4029))</f>
        <v/>
      </c>
      <c r="R4029" s="27"/>
    </row>
    <row r="4030" spans="1:18" x14ac:dyDescent="0.3">
      <c r="A4030" s="1">
        <v>4045</v>
      </c>
      <c r="B4030" s="1" t="s">
        <v>4</v>
      </c>
      <c r="C4030" s="1">
        <v>111</v>
      </c>
      <c r="D4030" s="1" t="str">
        <f t="shared" si="186"/>
        <v>Yes</v>
      </c>
      <c r="E4030" s="1" t="s">
        <v>5</v>
      </c>
      <c r="F4030" s="2">
        <f>UBER[[#This Row],[Request Date]]+UBER[[#This Row],[Request Time]]</f>
        <v>42565.038888888892</v>
      </c>
      <c r="G4030" s="3">
        <v>42565</v>
      </c>
      <c r="H4030" s="4">
        <v>3.888888888888889E-2</v>
      </c>
      <c r="I4030" s="27">
        <f>HOUR(UBER[[#This Row],[Request Timestamp]])</f>
        <v>0</v>
      </c>
      <c r="J4030" s="4" t="str">
        <f t="shared" si="187"/>
        <v>Late Night</v>
      </c>
      <c r="K4030" s="4" t="str">
        <f>TEXT(UBER[[#This Row],[Request Date]],"dddd")</f>
        <v>Thursday</v>
      </c>
      <c r="L4030" s="2">
        <f>IF(OR(UBER[Drop Date]="NA", UBER[Drop Time]="NA"), "NA",M4030+N4030)</f>
        <v>42565.056944444441</v>
      </c>
      <c r="M4030" s="3">
        <v>42565</v>
      </c>
      <c r="N4030" s="4">
        <v>5.6944444444444443E-2</v>
      </c>
      <c r="O4030" s="4" t="str">
        <f>IF(UBER[Drop Date]="NA","No","yes")</f>
        <v>yes</v>
      </c>
      <c r="P4030" s="4">
        <f t="shared" si="188"/>
        <v>1.805555554892635E-2</v>
      </c>
      <c r="Q4030" s="27">
        <f>IF(UBER[[Trip duration ]]="","",HOUR(P4030)*60 + MINUTE(P4030))</f>
        <v>26</v>
      </c>
      <c r="R4030" s="27"/>
    </row>
    <row r="4031" spans="1:18" x14ac:dyDescent="0.3">
      <c r="A4031" s="1">
        <v>4046</v>
      </c>
      <c r="B4031" s="1" t="s">
        <v>8</v>
      </c>
      <c r="C4031" s="1" t="s">
        <v>6</v>
      </c>
      <c r="D4031" s="1" t="str">
        <f t="shared" si="186"/>
        <v>No</v>
      </c>
      <c r="E4031" s="1" t="s">
        <v>7</v>
      </c>
      <c r="F4031" s="2">
        <f>UBER[[#This Row],[Request Date]]+UBER[[#This Row],[Request Time]]</f>
        <v>42565.039583333331</v>
      </c>
      <c r="G4031" s="3">
        <v>42565</v>
      </c>
      <c r="H4031" s="4">
        <v>3.9583333333333331E-2</v>
      </c>
      <c r="I4031" s="27">
        <f>HOUR(UBER[[#This Row],[Request Timestamp]])</f>
        <v>0</v>
      </c>
      <c r="J4031" s="4" t="str">
        <f t="shared" si="187"/>
        <v>Late Night</v>
      </c>
      <c r="K4031" s="4" t="str">
        <f>TEXT(UBER[[#This Row],[Request Date]],"dddd")</f>
        <v>Thursday</v>
      </c>
      <c r="L4031" s="2" t="str">
        <f>IF(OR(UBER[Drop Date]="NA", UBER[Drop Time]="NA"), "NA",M4031+N4031)</f>
        <v>NA</v>
      </c>
      <c r="M4031" s="3" t="s">
        <v>6</v>
      </c>
      <c r="N4031" s="4"/>
      <c r="O4031" s="4" t="str">
        <f>IF(UBER[Drop Date]="NA","No","yes")</f>
        <v>No</v>
      </c>
      <c r="P4031" s="4" t="str">
        <f t="shared" si="188"/>
        <v/>
      </c>
      <c r="Q4031" s="27" t="str">
        <f>IF(UBER[[Trip duration ]]="","",HOUR(P4031)*60 + MINUTE(P4031))</f>
        <v/>
      </c>
      <c r="R4031" s="27"/>
    </row>
    <row r="4032" spans="1:18" x14ac:dyDescent="0.3">
      <c r="A4032" s="1">
        <v>4047</v>
      </c>
      <c r="B4032" s="1" t="s">
        <v>8</v>
      </c>
      <c r="C4032" s="1" t="s">
        <v>6</v>
      </c>
      <c r="D4032" s="1" t="str">
        <f t="shared" si="186"/>
        <v>No</v>
      </c>
      <c r="E4032" s="1" t="s">
        <v>7</v>
      </c>
      <c r="F4032" s="2">
        <f>UBER[[#This Row],[Request Date]]+UBER[[#This Row],[Request Time]]</f>
        <v>42565.041666666664</v>
      </c>
      <c r="G4032" s="3">
        <v>42565</v>
      </c>
      <c r="H4032" s="4">
        <v>4.1666666666666664E-2</v>
      </c>
      <c r="I4032" s="27">
        <f>HOUR(UBER[[#This Row],[Request Timestamp]])</f>
        <v>1</v>
      </c>
      <c r="J4032" s="4" t="str">
        <f t="shared" si="187"/>
        <v>Late Night</v>
      </c>
      <c r="K4032" s="4" t="str">
        <f>TEXT(UBER[[#This Row],[Request Date]],"dddd")</f>
        <v>Thursday</v>
      </c>
      <c r="L4032" s="2" t="str">
        <f>IF(OR(UBER[Drop Date]="NA", UBER[Drop Time]="NA"), "NA",M4032+N4032)</f>
        <v>NA</v>
      </c>
      <c r="M4032" s="3" t="s">
        <v>6</v>
      </c>
      <c r="N4032" s="4"/>
      <c r="O4032" s="4" t="str">
        <f>IF(UBER[Drop Date]="NA","No","yes")</f>
        <v>No</v>
      </c>
      <c r="P4032" s="4" t="str">
        <f t="shared" si="188"/>
        <v/>
      </c>
      <c r="Q4032" s="27" t="str">
        <f>IF(UBER[[Trip duration ]]="","",HOUR(P4032)*60 + MINUTE(P4032))</f>
        <v/>
      </c>
      <c r="R4032" s="27"/>
    </row>
    <row r="4033" spans="1:18" x14ac:dyDescent="0.3">
      <c r="A4033" s="1">
        <v>4048</v>
      </c>
      <c r="B4033" s="1" t="s">
        <v>4</v>
      </c>
      <c r="C4033" s="1" t="s">
        <v>6</v>
      </c>
      <c r="D4033" s="1" t="str">
        <f t="shared" si="186"/>
        <v>No</v>
      </c>
      <c r="E4033" s="1" t="s">
        <v>7</v>
      </c>
      <c r="F4033" s="2">
        <f>UBER[[#This Row],[Request Date]]+UBER[[#This Row],[Request Time]]</f>
        <v>42565.043749999997</v>
      </c>
      <c r="G4033" s="3">
        <v>42565</v>
      </c>
      <c r="H4033" s="4">
        <v>4.3750000000000004E-2</v>
      </c>
      <c r="I4033" s="27">
        <f>HOUR(UBER[[#This Row],[Request Timestamp]])</f>
        <v>1</v>
      </c>
      <c r="J4033" s="4" t="str">
        <f t="shared" si="187"/>
        <v>Late Night</v>
      </c>
      <c r="K4033" s="4" t="str">
        <f>TEXT(UBER[[#This Row],[Request Date]],"dddd")</f>
        <v>Thursday</v>
      </c>
      <c r="L4033" s="2" t="str">
        <f>IF(OR(UBER[Drop Date]="NA", UBER[Drop Time]="NA"), "NA",M4033+N4033)</f>
        <v>NA</v>
      </c>
      <c r="M4033" s="3" t="s">
        <v>6</v>
      </c>
      <c r="N4033" s="4"/>
      <c r="O4033" s="4" t="str">
        <f>IF(UBER[Drop Date]="NA","No","yes")</f>
        <v>No</v>
      </c>
      <c r="P4033" s="4" t="str">
        <f t="shared" si="188"/>
        <v/>
      </c>
      <c r="Q4033" s="27" t="str">
        <f>IF(UBER[[Trip duration ]]="","",HOUR(P4033)*60 + MINUTE(P4033))</f>
        <v/>
      </c>
      <c r="R4033" s="27"/>
    </row>
    <row r="4034" spans="1:18" x14ac:dyDescent="0.3">
      <c r="A4034" s="1">
        <v>4049</v>
      </c>
      <c r="B4034" s="1" t="s">
        <v>8</v>
      </c>
      <c r="C4034" s="1">
        <v>55</v>
      </c>
      <c r="D4034" s="1" t="str">
        <f t="shared" ref="D4034:D4097" si="189">IF(C:C="NA","No","Yes")</f>
        <v>Yes</v>
      </c>
      <c r="E4034" s="1" t="s">
        <v>5</v>
      </c>
      <c r="F4034" s="2">
        <f>UBER[[#This Row],[Request Date]]+UBER[[#This Row],[Request Time]]</f>
        <v>42565.043749999997</v>
      </c>
      <c r="G4034" s="3">
        <v>42565</v>
      </c>
      <c r="H4034" s="4">
        <v>4.3750000000000004E-2</v>
      </c>
      <c r="I4034" s="27">
        <f>HOUR(UBER[[#This Row],[Request Timestamp]])</f>
        <v>1</v>
      </c>
      <c r="J4034" s="4" t="str">
        <f t="shared" ref="J4034:J4097" si="190">IF(HOUR(H4034)&lt;4,"Late Night",
 IF(HOUR(H4034)&lt;8,"Early Morning",
 IF(HOUR(H4034)&lt;12,"Morning",
 IF(HOUR(H4034)&lt;17,"Afternoon",
 IF(HOUR(H4034)&lt;21,"Evening","Night")))))</f>
        <v>Late Night</v>
      </c>
      <c r="K4034" s="4" t="str">
        <f>TEXT(UBER[[#This Row],[Request Date]],"dddd")</f>
        <v>Thursday</v>
      </c>
      <c r="L4034" s="2">
        <f>IF(OR(UBER[Drop Date]="NA", UBER[Drop Time]="NA"), "NA",M4034+N4034)</f>
        <v>42565.101388888892</v>
      </c>
      <c r="M4034" s="3">
        <v>42565</v>
      </c>
      <c r="N4034" s="4">
        <v>0.1013888888888889</v>
      </c>
      <c r="O4034" s="4" t="str">
        <f>IF(UBER[Drop Date]="NA","No","yes")</f>
        <v>yes</v>
      </c>
      <c r="P4034" s="4">
        <f t="shared" ref="P4034:P4097" si="191">IF(OR(L4034="NA",F4034="NA"), "", L4034 - F4034)</f>
        <v>5.7638888894871343E-2</v>
      </c>
      <c r="Q4034" s="27">
        <f>IF(UBER[[Trip duration ]]="","",HOUR(P4034)*60 + MINUTE(P4034))</f>
        <v>83</v>
      </c>
      <c r="R4034" s="27"/>
    </row>
    <row r="4035" spans="1:18" x14ac:dyDescent="0.3">
      <c r="A4035" s="1">
        <v>4050</v>
      </c>
      <c r="B4035" s="1" t="s">
        <v>8</v>
      </c>
      <c r="C4035" s="1" t="s">
        <v>6</v>
      </c>
      <c r="D4035" s="1" t="str">
        <f t="shared" si="189"/>
        <v>No</v>
      </c>
      <c r="E4035" s="1" t="s">
        <v>7</v>
      </c>
      <c r="F4035" s="2">
        <f>UBER[[#This Row],[Request Date]]+UBER[[#This Row],[Request Time]]</f>
        <v>42565.048611111109</v>
      </c>
      <c r="G4035" s="3">
        <v>42565</v>
      </c>
      <c r="H4035" s="4">
        <v>4.8611111111111112E-2</v>
      </c>
      <c r="I4035" s="27">
        <f>HOUR(UBER[[#This Row],[Request Timestamp]])</f>
        <v>1</v>
      </c>
      <c r="J4035" s="4" t="str">
        <f t="shared" si="190"/>
        <v>Late Night</v>
      </c>
      <c r="K4035" s="4" t="str">
        <f>TEXT(UBER[[#This Row],[Request Date]],"dddd")</f>
        <v>Thursday</v>
      </c>
      <c r="L4035" s="2" t="str">
        <f>IF(OR(UBER[Drop Date]="NA", UBER[Drop Time]="NA"), "NA",M4035+N4035)</f>
        <v>NA</v>
      </c>
      <c r="M4035" s="3" t="s">
        <v>6</v>
      </c>
      <c r="N4035" s="4"/>
      <c r="O4035" s="4" t="str">
        <f>IF(UBER[Drop Date]="NA","No","yes")</f>
        <v>No</v>
      </c>
      <c r="P4035" s="4" t="str">
        <f t="shared" si="191"/>
        <v/>
      </c>
      <c r="Q4035" s="27" t="str">
        <f>IF(UBER[[Trip duration ]]="","",HOUR(P4035)*60 + MINUTE(P4035))</f>
        <v/>
      </c>
      <c r="R4035" s="27"/>
    </row>
    <row r="4036" spans="1:18" x14ac:dyDescent="0.3">
      <c r="A4036" s="1">
        <v>4051</v>
      </c>
      <c r="B4036" s="1" t="s">
        <v>8</v>
      </c>
      <c r="C4036" s="1">
        <v>288</v>
      </c>
      <c r="D4036" s="1" t="str">
        <f t="shared" si="189"/>
        <v>Yes</v>
      </c>
      <c r="E4036" s="1" t="s">
        <v>5</v>
      </c>
      <c r="F4036" s="2">
        <f>UBER[[#This Row],[Request Date]]+UBER[[#This Row],[Request Time]]</f>
        <v>42565.04791666667</v>
      </c>
      <c r="G4036" s="3">
        <v>42565</v>
      </c>
      <c r="H4036" s="4">
        <v>4.7916666666666663E-2</v>
      </c>
      <c r="I4036" s="27">
        <f>HOUR(UBER[[#This Row],[Request Timestamp]])</f>
        <v>1</v>
      </c>
      <c r="J4036" s="4" t="str">
        <f t="shared" si="190"/>
        <v>Late Night</v>
      </c>
      <c r="K4036" s="4" t="str">
        <f>TEXT(UBER[[#This Row],[Request Date]],"dddd")</f>
        <v>Thursday</v>
      </c>
      <c r="L4036" s="2">
        <f>IF(OR(UBER[Drop Date]="NA", UBER[Drop Time]="NA"), "NA",M4036+N4036)</f>
        <v>42565.089583333334</v>
      </c>
      <c r="M4036" s="3">
        <v>42565</v>
      </c>
      <c r="N4036" s="4">
        <v>8.9583333333333334E-2</v>
      </c>
      <c r="O4036" s="4" t="str">
        <f>IF(UBER[Drop Date]="NA","No","yes")</f>
        <v>yes</v>
      </c>
      <c r="P4036" s="4">
        <f t="shared" si="191"/>
        <v>4.1666666664241347E-2</v>
      </c>
      <c r="Q4036" s="27">
        <f>IF(UBER[[Trip duration ]]="","",HOUR(P4036)*60 + MINUTE(P4036))</f>
        <v>60</v>
      </c>
      <c r="R4036" s="27"/>
    </row>
    <row r="4037" spans="1:18" x14ac:dyDescent="0.3">
      <c r="A4037" s="1">
        <v>4052</v>
      </c>
      <c r="B4037" s="1" t="s">
        <v>8</v>
      </c>
      <c r="C4037" s="1" t="s">
        <v>6</v>
      </c>
      <c r="D4037" s="1" t="str">
        <f t="shared" si="189"/>
        <v>No</v>
      </c>
      <c r="E4037" s="1" t="s">
        <v>7</v>
      </c>
      <c r="F4037" s="2">
        <f>UBER[[#This Row],[Request Date]]+UBER[[#This Row],[Request Time]]</f>
        <v>42565.052777777775</v>
      </c>
      <c r="G4037" s="3">
        <v>42565</v>
      </c>
      <c r="H4037" s="4">
        <v>5.2777777777777778E-2</v>
      </c>
      <c r="I4037" s="27">
        <f>HOUR(UBER[[#This Row],[Request Timestamp]])</f>
        <v>1</v>
      </c>
      <c r="J4037" s="4" t="str">
        <f t="shared" si="190"/>
        <v>Late Night</v>
      </c>
      <c r="K4037" s="4" t="str">
        <f>TEXT(UBER[[#This Row],[Request Date]],"dddd")</f>
        <v>Thursday</v>
      </c>
      <c r="L4037" s="2" t="str">
        <f>IF(OR(UBER[Drop Date]="NA", UBER[Drop Time]="NA"), "NA",M4037+N4037)</f>
        <v>NA</v>
      </c>
      <c r="M4037" s="3" t="s">
        <v>6</v>
      </c>
      <c r="N4037" s="4"/>
      <c r="O4037" s="4" t="str">
        <f>IF(UBER[Drop Date]="NA","No","yes")</f>
        <v>No</v>
      </c>
      <c r="P4037" s="4" t="str">
        <f t="shared" si="191"/>
        <v/>
      </c>
      <c r="Q4037" s="27" t="str">
        <f>IF(UBER[[Trip duration ]]="","",HOUR(P4037)*60 + MINUTE(P4037))</f>
        <v/>
      </c>
      <c r="R4037" s="27"/>
    </row>
    <row r="4038" spans="1:18" x14ac:dyDescent="0.3">
      <c r="A4038" s="1">
        <v>4053</v>
      </c>
      <c r="B4038" s="1" t="s">
        <v>4</v>
      </c>
      <c r="C4038" s="1" t="s">
        <v>6</v>
      </c>
      <c r="D4038" s="1" t="str">
        <f t="shared" si="189"/>
        <v>No</v>
      </c>
      <c r="E4038" s="1" t="s">
        <v>7</v>
      </c>
      <c r="F4038" s="2">
        <f>UBER[[#This Row],[Request Date]]+UBER[[#This Row],[Request Time]]</f>
        <v>42565.052083333336</v>
      </c>
      <c r="G4038" s="3">
        <v>42565</v>
      </c>
      <c r="H4038" s="4">
        <v>5.2083333333333336E-2</v>
      </c>
      <c r="I4038" s="27">
        <f>HOUR(UBER[[#This Row],[Request Timestamp]])</f>
        <v>1</v>
      </c>
      <c r="J4038" s="4" t="str">
        <f t="shared" si="190"/>
        <v>Late Night</v>
      </c>
      <c r="K4038" s="4" t="str">
        <f>TEXT(UBER[[#This Row],[Request Date]],"dddd")</f>
        <v>Thursday</v>
      </c>
      <c r="L4038" s="2" t="str">
        <f>IF(OR(UBER[Drop Date]="NA", UBER[Drop Time]="NA"), "NA",M4038+N4038)</f>
        <v>NA</v>
      </c>
      <c r="M4038" s="3" t="s">
        <v>6</v>
      </c>
      <c r="N4038" s="4"/>
      <c r="O4038" s="4" t="str">
        <f>IF(UBER[Drop Date]="NA","No","yes")</f>
        <v>No</v>
      </c>
      <c r="P4038" s="4" t="str">
        <f t="shared" si="191"/>
        <v/>
      </c>
      <c r="Q4038" s="27" t="str">
        <f>IF(UBER[[Trip duration ]]="","",HOUR(P4038)*60 + MINUTE(P4038))</f>
        <v/>
      </c>
      <c r="R4038" s="27"/>
    </row>
    <row r="4039" spans="1:18" x14ac:dyDescent="0.3">
      <c r="A4039" s="1">
        <v>4054</v>
      </c>
      <c r="B4039" s="1" t="s">
        <v>8</v>
      </c>
      <c r="C4039" s="1" t="s">
        <v>6</v>
      </c>
      <c r="D4039" s="1" t="str">
        <f t="shared" si="189"/>
        <v>No</v>
      </c>
      <c r="E4039" s="1" t="s">
        <v>7</v>
      </c>
      <c r="F4039" s="2">
        <f>UBER[[#This Row],[Request Date]]+UBER[[#This Row],[Request Time]]</f>
        <v>42565.057638888888</v>
      </c>
      <c r="G4039" s="3">
        <v>42565</v>
      </c>
      <c r="H4039" s="4">
        <v>5.7638888888888885E-2</v>
      </c>
      <c r="I4039" s="27">
        <f>HOUR(UBER[[#This Row],[Request Timestamp]])</f>
        <v>1</v>
      </c>
      <c r="J4039" s="4" t="str">
        <f t="shared" si="190"/>
        <v>Late Night</v>
      </c>
      <c r="K4039" s="4" t="str">
        <f>TEXT(UBER[[#This Row],[Request Date]],"dddd")</f>
        <v>Thursday</v>
      </c>
      <c r="L4039" s="2" t="str">
        <f>IF(OR(UBER[Drop Date]="NA", UBER[Drop Time]="NA"), "NA",M4039+N4039)</f>
        <v>NA</v>
      </c>
      <c r="M4039" s="3" t="s">
        <v>6</v>
      </c>
      <c r="N4039" s="4"/>
      <c r="O4039" s="4" t="str">
        <f>IF(UBER[Drop Date]="NA","No","yes")</f>
        <v>No</v>
      </c>
      <c r="P4039" s="4" t="str">
        <f t="shared" si="191"/>
        <v/>
      </c>
      <c r="Q4039" s="27" t="str">
        <f>IF(UBER[[Trip duration ]]="","",HOUR(P4039)*60 + MINUTE(P4039))</f>
        <v/>
      </c>
      <c r="R4039" s="27"/>
    </row>
    <row r="4040" spans="1:18" x14ac:dyDescent="0.3">
      <c r="A4040" s="1">
        <v>4055</v>
      </c>
      <c r="B4040" s="1" t="s">
        <v>8</v>
      </c>
      <c r="C4040" s="1" t="s">
        <v>6</v>
      </c>
      <c r="D4040" s="1" t="str">
        <f t="shared" si="189"/>
        <v>No</v>
      </c>
      <c r="E4040" s="1" t="s">
        <v>7</v>
      </c>
      <c r="F4040" s="2">
        <f>UBER[[#This Row],[Request Date]]+UBER[[#This Row],[Request Time]]</f>
        <v>42565.056944444441</v>
      </c>
      <c r="G4040" s="3">
        <v>42565</v>
      </c>
      <c r="H4040" s="4">
        <v>5.6944444444444443E-2</v>
      </c>
      <c r="I4040" s="27">
        <f>HOUR(UBER[[#This Row],[Request Timestamp]])</f>
        <v>1</v>
      </c>
      <c r="J4040" s="4" t="str">
        <f t="shared" si="190"/>
        <v>Late Night</v>
      </c>
      <c r="K4040" s="4" t="str">
        <f>TEXT(UBER[[#This Row],[Request Date]],"dddd")</f>
        <v>Thursday</v>
      </c>
      <c r="L4040" s="2" t="str">
        <f>IF(OR(UBER[Drop Date]="NA", UBER[Drop Time]="NA"), "NA",M4040+N4040)</f>
        <v>NA</v>
      </c>
      <c r="M4040" s="3" t="s">
        <v>6</v>
      </c>
      <c r="N4040" s="4"/>
      <c r="O4040" s="4" t="str">
        <f>IF(UBER[Drop Date]="NA","No","yes")</f>
        <v>No</v>
      </c>
      <c r="P4040" s="4" t="str">
        <f t="shared" si="191"/>
        <v/>
      </c>
      <c r="Q4040" s="27" t="str">
        <f>IF(UBER[[Trip duration ]]="","",HOUR(P4040)*60 + MINUTE(P4040))</f>
        <v/>
      </c>
      <c r="R4040" s="27"/>
    </row>
    <row r="4041" spans="1:18" x14ac:dyDescent="0.3">
      <c r="A4041" s="1">
        <v>4056</v>
      </c>
      <c r="B4041" s="1" t="s">
        <v>8</v>
      </c>
      <c r="C4041" s="1" t="s">
        <v>6</v>
      </c>
      <c r="D4041" s="1" t="str">
        <f t="shared" si="189"/>
        <v>No</v>
      </c>
      <c r="E4041" s="1" t="s">
        <v>7</v>
      </c>
      <c r="F4041" s="2">
        <f>UBER[[#This Row],[Request Date]]+UBER[[#This Row],[Request Time]]</f>
        <v>42565.059027777781</v>
      </c>
      <c r="G4041" s="3">
        <v>42565</v>
      </c>
      <c r="H4041" s="4">
        <v>5.9027777777777783E-2</v>
      </c>
      <c r="I4041" s="27">
        <f>HOUR(UBER[[#This Row],[Request Timestamp]])</f>
        <v>1</v>
      </c>
      <c r="J4041" s="4" t="str">
        <f t="shared" si="190"/>
        <v>Late Night</v>
      </c>
      <c r="K4041" s="4" t="str">
        <f>TEXT(UBER[[#This Row],[Request Date]],"dddd")</f>
        <v>Thursday</v>
      </c>
      <c r="L4041" s="2" t="str">
        <f>IF(OR(UBER[Drop Date]="NA", UBER[Drop Time]="NA"), "NA",M4041+N4041)</f>
        <v>NA</v>
      </c>
      <c r="M4041" s="3" t="s">
        <v>6</v>
      </c>
      <c r="N4041" s="4"/>
      <c r="O4041" s="4" t="str">
        <f>IF(UBER[Drop Date]="NA","No","yes")</f>
        <v>No</v>
      </c>
      <c r="P4041" s="4" t="str">
        <f t="shared" si="191"/>
        <v/>
      </c>
      <c r="Q4041" s="27" t="str">
        <f>IF(UBER[[Trip duration ]]="","",HOUR(P4041)*60 + MINUTE(P4041))</f>
        <v/>
      </c>
      <c r="R4041" s="27"/>
    </row>
    <row r="4042" spans="1:18" x14ac:dyDescent="0.3">
      <c r="A4042" s="1">
        <v>4057</v>
      </c>
      <c r="B4042" s="1" t="s">
        <v>8</v>
      </c>
      <c r="C4042" s="1" t="s">
        <v>6</v>
      </c>
      <c r="D4042" s="1" t="str">
        <f t="shared" si="189"/>
        <v>No</v>
      </c>
      <c r="E4042" s="1" t="s">
        <v>7</v>
      </c>
      <c r="F4042" s="2">
        <f>UBER[[#This Row],[Request Date]]+UBER[[#This Row],[Request Time]]</f>
        <v>42565.061805555553</v>
      </c>
      <c r="G4042" s="3">
        <v>42565</v>
      </c>
      <c r="H4042" s="4">
        <v>6.1805555555555558E-2</v>
      </c>
      <c r="I4042" s="27">
        <f>HOUR(UBER[[#This Row],[Request Timestamp]])</f>
        <v>1</v>
      </c>
      <c r="J4042" s="4" t="str">
        <f t="shared" si="190"/>
        <v>Late Night</v>
      </c>
      <c r="K4042" s="4" t="str">
        <f>TEXT(UBER[[#This Row],[Request Date]],"dddd")</f>
        <v>Thursday</v>
      </c>
      <c r="L4042" s="2" t="str">
        <f>IF(OR(UBER[Drop Date]="NA", UBER[Drop Time]="NA"), "NA",M4042+N4042)</f>
        <v>NA</v>
      </c>
      <c r="M4042" s="3" t="s">
        <v>6</v>
      </c>
      <c r="N4042" s="4"/>
      <c r="O4042" s="4" t="str">
        <f>IF(UBER[Drop Date]="NA","No","yes")</f>
        <v>No</v>
      </c>
      <c r="P4042" s="4" t="str">
        <f t="shared" si="191"/>
        <v/>
      </c>
      <c r="Q4042" s="27" t="str">
        <f>IF(UBER[[Trip duration ]]="","",HOUR(P4042)*60 + MINUTE(P4042))</f>
        <v/>
      </c>
      <c r="R4042" s="27"/>
    </row>
    <row r="4043" spans="1:18" x14ac:dyDescent="0.3">
      <c r="A4043" s="1">
        <v>4058</v>
      </c>
      <c r="B4043" s="1" t="s">
        <v>4</v>
      </c>
      <c r="C4043" s="1" t="s">
        <v>6</v>
      </c>
      <c r="D4043" s="1" t="str">
        <f t="shared" si="189"/>
        <v>No</v>
      </c>
      <c r="E4043" s="1" t="s">
        <v>7</v>
      </c>
      <c r="F4043" s="2">
        <f>UBER[[#This Row],[Request Date]]+UBER[[#This Row],[Request Time]]</f>
        <v>42565.060416666667</v>
      </c>
      <c r="G4043" s="3">
        <v>42565</v>
      </c>
      <c r="H4043" s="4">
        <v>6.0416666666666667E-2</v>
      </c>
      <c r="I4043" s="27">
        <f>HOUR(UBER[[#This Row],[Request Timestamp]])</f>
        <v>1</v>
      </c>
      <c r="J4043" s="4" t="str">
        <f t="shared" si="190"/>
        <v>Late Night</v>
      </c>
      <c r="K4043" s="4" t="str">
        <f>TEXT(UBER[[#This Row],[Request Date]],"dddd")</f>
        <v>Thursday</v>
      </c>
      <c r="L4043" s="2" t="str">
        <f>IF(OR(UBER[Drop Date]="NA", UBER[Drop Time]="NA"), "NA",M4043+N4043)</f>
        <v>NA</v>
      </c>
      <c r="M4043" s="3" t="s">
        <v>6</v>
      </c>
      <c r="N4043" s="4"/>
      <c r="O4043" s="4" t="str">
        <f>IF(UBER[Drop Date]="NA","No","yes")</f>
        <v>No</v>
      </c>
      <c r="P4043" s="4" t="str">
        <f t="shared" si="191"/>
        <v/>
      </c>
      <c r="Q4043" s="27" t="str">
        <f>IF(UBER[[Trip duration ]]="","",HOUR(P4043)*60 + MINUTE(P4043))</f>
        <v/>
      </c>
      <c r="R4043" s="27"/>
    </row>
    <row r="4044" spans="1:18" x14ac:dyDescent="0.3">
      <c r="A4044" s="1">
        <v>4059</v>
      </c>
      <c r="B4044" s="1" t="s">
        <v>8</v>
      </c>
      <c r="C4044" s="1" t="s">
        <v>6</v>
      </c>
      <c r="D4044" s="1" t="str">
        <f t="shared" si="189"/>
        <v>No</v>
      </c>
      <c r="E4044" s="1" t="s">
        <v>7</v>
      </c>
      <c r="F4044" s="2">
        <f>UBER[[#This Row],[Request Date]]+UBER[[#This Row],[Request Time]]</f>
        <v>42565.065972222219</v>
      </c>
      <c r="G4044" s="3">
        <v>42565</v>
      </c>
      <c r="H4044" s="4">
        <v>6.5972222222222224E-2</v>
      </c>
      <c r="I4044" s="27">
        <f>HOUR(UBER[[#This Row],[Request Timestamp]])</f>
        <v>1</v>
      </c>
      <c r="J4044" s="4" t="str">
        <f t="shared" si="190"/>
        <v>Late Night</v>
      </c>
      <c r="K4044" s="4" t="str">
        <f>TEXT(UBER[[#This Row],[Request Date]],"dddd")</f>
        <v>Thursday</v>
      </c>
      <c r="L4044" s="2" t="str">
        <f>IF(OR(UBER[Drop Date]="NA", UBER[Drop Time]="NA"), "NA",M4044+N4044)</f>
        <v>NA</v>
      </c>
      <c r="M4044" s="3" t="s">
        <v>6</v>
      </c>
      <c r="N4044" s="4"/>
      <c r="O4044" s="4" t="str">
        <f>IF(UBER[Drop Date]="NA","No","yes")</f>
        <v>No</v>
      </c>
      <c r="P4044" s="4" t="str">
        <f t="shared" si="191"/>
        <v/>
      </c>
      <c r="Q4044" s="27" t="str">
        <f>IF(UBER[[Trip duration ]]="","",HOUR(P4044)*60 + MINUTE(P4044))</f>
        <v/>
      </c>
      <c r="R4044" s="27"/>
    </row>
    <row r="4045" spans="1:18" x14ac:dyDescent="0.3">
      <c r="A4045" s="1">
        <v>4060</v>
      </c>
      <c r="B4045" s="1" t="s">
        <v>8</v>
      </c>
      <c r="C4045" s="1">
        <v>236</v>
      </c>
      <c r="D4045" s="1" t="str">
        <f t="shared" si="189"/>
        <v>Yes</v>
      </c>
      <c r="E4045" s="1" t="s">
        <v>5</v>
      </c>
      <c r="F4045" s="2">
        <f>UBER[[#This Row],[Request Date]]+UBER[[#This Row],[Request Time]]</f>
        <v>42565.067361111112</v>
      </c>
      <c r="G4045" s="3">
        <v>42565</v>
      </c>
      <c r="H4045" s="4">
        <v>6.7361111111111108E-2</v>
      </c>
      <c r="I4045" s="27">
        <f>HOUR(UBER[[#This Row],[Request Timestamp]])</f>
        <v>1</v>
      </c>
      <c r="J4045" s="4" t="str">
        <f t="shared" si="190"/>
        <v>Late Night</v>
      </c>
      <c r="K4045" s="4" t="str">
        <f>TEXT(UBER[[#This Row],[Request Date]],"dddd")</f>
        <v>Thursday</v>
      </c>
      <c r="L4045" s="2">
        <f>IF(OR(UBER[Drop Date]="NA", UBER[Drop Time]="NA"), "NA",M4045+N4045)</f>
        <v>42565.107638888891</v>
      </c>
      <c r="M4045" s="3">
        <v>42565</v>
      </c>
      <c r="N4045" s="4">
        <v>0.1076388888888889</v>
      </c>
      <c r="O4045" s="4" t="str">
        <f>IF(UBER[Drop Date]="NA","No","yes")</f>
        <v>yes</v>
      </c>
      <c r="P4045" s="4">
        <f t="shared" si="191"/>
        <v>4.0277777778101154E-2</v>
      </c>
      <c r="Q4045" s="27">
        <f>IF(UBER[[Trip duration ]]="","",HOUR(P4045)*60 + MINUTE(P4045))</f>
        <v>58</v>
      </c>
      <c r="R4045" s="27"/>
    </row>
    <row r="4046" spans="1:18" x14ac:dyDescent="0.3">
      <c r="A4046" s="1">
        <v>4061</v>
      </c>
      <c r="B4046" s="1" t="s">
        <v>8</v>
      </c>
      <c r="C4046" s="1" t="s">
        <v>6</v>
      </c>
      <c r="D4046" s="1" t="str">
        <f t="shared" si="189"/>
        <v>No</v>
      </c>
      <c r="E4046" s="1" t="s">
        <v>7</v>
      </c>
      <c r="F4046" s="2">
        <f>UBER[[#This Row],[Request Date]]+UBER[[#This Row],[Request Time]]</f>
        <v>42565.064583333333</v>
      </c>
      <c r="G4046" s="3">
        <v>42565</v>
      </c>
      <c r="H4046" s="4">
        <v>6.458333333333334E-2</v>
      </c>
      <c r="I4046" s="27">
        <f>HOUR(UBER[[#This Row],[Request Timestamp]])</f>
        <v>1</v>
      </c>
      <c r="J4046" s="4" t="str">
        <f t="shared" si="190"/>
        <v>Late Night</v>
      </c>
      <c r="K4046" s="4" t="str">
        <f>TEXT(UBER[[#This Row],[Request Date]],"dddd")</f>
        <v>Thursday</v>
      </c>
      <c r="L4046" s="2" t="str">
        <f>IF(OR(UBER[Drop Date]="NA", UBER[Drop Time]="NA"), "NA",M4046+N4046)</f>
        <v>NA</v>
      </c>
      <c r="M4046" s="3" t="s">
        <v>6</v>
      </c>
      <c r="N4046" s="4"/>
      <c r="O4046" s="4" t="str">
        <f>IF(UBER[Drop Date]="NA","No","yes")</f>
        <v>No</v>
      </c>
      <c r="P4046" s="4" t="str">
        <f t="shared" si="191"/>
        <v/>
      </c>
      <c r="Q4046" s="27" t="str">
        <f>IF(UBER[[Trip duration ]]="","",HOUR(P4046)*60 + MINUTE(P4046))</f>
        <v/>
      </c>
      <c r="R4046" s="27"/>
    </row>
    <row r="4047" spans="1:18" x14ac:dyDescent="0.3">
      <c r="A4047" s="1">
        <v>4062</v>
      </c>
      <c r="B4047" s="1" t="s">
        <v>4</v>
      </c>
      <c r="C4047" s="1" t="s">
        <v>6</v>
      </c>
      <c r="D4047" s="1" t="str">
        <f t="shared" si="189"/>
        <v>No</v>
      </c>
      <c r="E4047" s="1" t="s">
        <v>7</v>
      </c>
      <c r="F4047" s="2">
        <f>UBER[[#This Row],[Request Date]]+UBER[[#This Row],[Request Time]]</f>
        <v>42565.070833333331</v>
      </c>
      <c r="G4047" s="3">
        <v>42565</v>
      </c>
      <c r="H4047" s="4">
        <v>7.0833333333333331E-2</v>
      </c>
      <c r="I4047" s="27">
        <f>HOUR(UBER[[#This Row],[Request Timestamp]])</f>
        <v>1</v>
      </c>
      <c r="J4047" s="4" t="str">
        <f t="shared" si="190"/>
        <v>Late Night</v>
      </c>
      <c r="K4047" s="4" t="str">
        <f>TEXT(UBER[[#This Row],[Request Date]],"dddd")</f>
        <v>Thursday</v>
      </c>
      <c r="L4047" s="2" t="str">
        <f>IF(OR(UBER[Drop Date]="NA", UBER[Drop Time]="NA"), "NA",M4047+N4047)</f>
        <v>NA</v>
      </c>
      <c r="M4047" s="3" t="s">
        <v>6</v>
      </c>
      <c r="N4047" s="4"/>
      <c r="O4047" s="4" t="str">
        <f>IF(UBER[Drop Date]="NA","No","yes")</f>
        <v>No</v>
      </c>
      <c r="P4047" s="4" t="str">
        <f t="shared" si="191"/>
        <v/>
      </c>
      <c r="Q4047" s="27" t="str">
        <f>IF(UBER[[Trip duration ]]="","",HOUR(P4047)*60 + MINUTE(P4047))</f>
        <v/>
      </c>
      <c r="R4047" s="27"/>
    </row>
    <row r="4048" spans="1:18" x14ac:dyDescent="0.3">
      <c r="A4048" s="1">
        <v>4063</v>
      </c>
      <c r="B4048" s="1" t="s">
        <v>8</v>
      </c>
      <c r="C4048" s="1" t="s">
        <v>6</v>
      </c>
      <c r="D4048" s="1" t="str">
        <f t="shared" si="189"/>
        <v>No</v>
      </c>
      <c r="E4048" s="1" t="s">
        <v>7</v>
      </c>
      <c r="F4048" s="2">
        <f>UBER[[#This Row],[Request Date]]+UBER[[#This Row],[Request Time]]</f>
        <v>42565.066666666666</v>
      </c>
      <c r="G4048" s="3">
        <v>42565</v>
      </c>
      <c r="H4048" s="4">
        <v>6.6666666666666666E-2</v>
      </c>
      <c r="I4048" s="27">
        <f>HOUR(UBER[[#This Row],[Request Timestamp]])</f>
        <v>1</v>
      </c>
      <c r="J4048" s="4" t="str">
        <f t="shared" si="190"/>
        <v>Late Night</v>
      </c>
      <c r="K4048" s="4" t="str">
        <f>TEXT(UBER[[#This Row],[Request Date]],"dddd")</f>
        <v>Thursday</v>
      </c>
      <c r="L4048" s="2" t="str">
        <f>IF(OR(UBER[Drop Date]="NA", UBER[Drop Time]="NA"), "NA",M4048+N4048)</f>
        <v>NA</v>
      </c>
      <c r="M4048" s="3" t="s">
        <v>6</v>
      </c>
      <c r="N4048" s="4"/>
      <c r="O4048" s="4" t="str">
        <f>IF(UBER[Drop Date]="NA","No","yes")</f>
        <v>No</v>
      </c>
      <c r="P4048" s="4" t="str">
        <f t="shared" si="191"/>
        <v/>
      </c>
      <c r="Q4048" s="27" t="str">
        <f>IF(UBER[[Trip duration ]]="","",HOUR(P4048)*60 + MINUTE(P4048))</f>
        <v/>
      </c>
      <c r="R4048" s="27"/>
    </row>
    <row r="4049" spans="1:18" x14ac:dyDescent="0.3">
      <c r="A4049" s="1">
        <v>4064</v>
      </c>
      <c r="B4049" s="1" t="s">
        <v>8</v>
      </c>
      <c r="C4049" s="1" t="s">
        <v>6</v>
      </c>
      <c r="D4049" s="1" t="str">
        <f t="shared" si="189"/>
        <v>No</v>
      </c>
      <c r="E4049" s="1" t="s">
        <v>7</v>
      </c>
      <c r="F4049" s="2">
        <f>UBER[[#This Row],[Request Date]]+UBER[[#This Row],[Request Time]]</f>
        <v>42565.074999999997</v>
      </c>
      <c r="G4049" s="3">
        <v>42565</v>
      </c>
      <c r="H4049" s="4">
        <v>7.4999999999999997E-2</v>
      </c>
      <c r="I4049" s="27">
        <f>HOUR(UBER[[#This Row],[Request Timestamp]])</f>
        <v>1</v>
      </c>
      <c r="J4049" s="4" t="str">
        <f t="shared" si="190"/>
        <v>Late Night</v>
      </c>
      <c r="K4049" s="4" t="str">
        <f>TEXT(UBER[[#This Row],[Request Date]],"dddd")</f>
        <v>Thursday</v>
      </c>
      <c r="L4049" s="2" t="str">
        <f>IF(OR(UBER[Drop Date]="NA", UBER[Drop Time]="NA"), "NA",M4049+N4049)</f>
        <v>NA</v>
      </c>
      <c r="M4049" s="3" t="s">
        <v>6</v>
      </c>
      <c r="N4049" s="4"/>
      <c r="O4049" s="4" t="str">
        <f>IF(UBER[Drop Date]="NA","No","yes")</f>
        <v>No</v>
      </c>
      <c r="P4049" s="4" t="str">
        <f t="shared" si="191"/>
        <v/>
      </c>
      <c r="Q4049" s="27" t="str">
        <f>IF(UBER[[Trip duration ]]="","",HOUR(P4049)*60 + MINUTE(P4049))</f>
        <v/>
      </c>
      <c r="R4049" s="27"/>
    </row>
    <row r="4050" spans="1:18" x14ac:dyDescent="0.3">
      <c r="A4050" s="1">
        <v>4065</v>
      </c>
      <c r="B4050" s="1" t="s">
        <v>8</v>
      </c>
      <c r="C4050" s="1">
        <v>222</v>
      </c>
      <c r="D4050" s="1" t="str">
        <f t="shared" si="189"/>
        <v>Yes</v>
      </c>
      <c r="E4050" s="1" t="s">
        <v>5</v>
      </c>
      <c r="F4050" s="2">
        <f>UBER[[#This Row],[Request Date]]+UBER[[#This Row],[Request Time]]</f>
        <v>42565.07916666667</v>
      </c>
      <c r="G4050" s="3">
        <v>42565</v>
      </c>
      <c r="H4050" s="4">
        <v>7.9166666666666663E-2</v>
      </c>
      <c r="I4050" s="27">
        <f>HOUR(UBER[[#This Row],[Request Timestamp]])</f>
        <v>1</v>
      </c>
      <c r="J4050" s="4" t="str">
        <f t="shared" si="190"/>
        <v>Late Night</v>
      </c>
      <c r="K4050" s="4" t="str">
        <f>TEXT(UBER[[#This Row],[Request Date]],"dddd")</f>
        <v>Thursday</v>
      </c>
      <c r="L4050" s="2">
        <f>IF(OR(UBER[Drop Date]="NA", UBER[Drop Time]="NA"), "NA",M4050+N4050)</f>
        <v>42565.113194444442</v>
      </c>
      <c r="M4050" s="3">
        <v>42565</v>
      </c>
      <c r="N4050" s="4">
        <v>0.11319444444444444</v>
      </c>
      <c r="O4050" s="4" t="str">
        <f>IF(UBER[Drop Date]="NA","No","yes")</f>
        <v>yes</v>
      </c>
      <c r="P4050" s="4">
        <f t="shared" si="191"/>
        <v>3.4027777772280388E-2</v>
      </c>
      <c r="Q4050" s="27">
        <f>IF(UBER[[Trip duration ]]="","",HOUR(P4050)*60 + MINUTE(P4050))</f>
        <v>49</v>
      </c>
      <c r="R4050" s="27"/>
    </row>
    <row r="4051" spans="1:18" x14ac:dyDescent="0.3">
      <c r="A4051" s="1">
        <v>4066</v>
      </c>
      <c r="B4051" s="1" t="s">
        <v>4</v>
      </c>
      <c r="C4051" s="1">
        <v>117</v>
      </c>
      <c r="D4051" s="1" t="str">
        <f t="shared" si="189"/>
        <v>Yes</v>
      </c>
      <c r="E4051" s="1" t="s">
        <v>5</v>
      </c>
      <c r="F4051" s="2">
        <f>UBER[[#This Row],[Request Date]]+UBER[[#This Row],[Request Time]]</f>
        <v>42565.080555555556</v>
      </c>
      <c r="G4051" s="3">
        <v>42565</v>
      </c>
      <c r="H4051" s="4">
        <v>8.0555555555555561E-2</v>
      </c>
      <c r="I4051" s="27">
        <f>HOUR(UBER[[#This Row],[Request Timestamp]])</f>
        <v>1</v>
      </c>
      <c r="J4051" s="4" t="str">
        <f t="shared" si="190"/>
        <v>Late Night</v>
      </c>
      <c r="K4051" s="4" t="str">
        <f>TEXT(UBER[[#This Row],[Request Date]],"dddd")</f>
        <v>Thursday</v>
      </c>
      <c r="L4051" s="2">
        <f>IF(OR(UBER[Drop Date]="NA", UBER[Drop Time]="NA"), "NA",M4051+N4051)</f>
        <v>42565.129861111112</v>
      </c>
      <c r="M4051" s="3">
        <v>42565</v>
      </c>
      <c r="N4051" s="4">
        <v>0.12986111111111112</v>
      </c>
      <c r="O4051" s="4" t="str">
        <f>IF(UBER[Drop Date]="NA","No","yes")</f>
        <v>yes</v>
      </c>
      <c r="P4051" s="4">
        <f t="shared" si="191"/>
        <v>4.9305555556202307E-2</v>
      </c>
      <c r="Q4051" s="27">
        <f>IF(UBER[[Trip duration ]]="","",HOUR(P4051)*60 + MINUTE(P4051))</f>
        <v>71</v>
      </c>
      <c r="R4051" s="27"/>
    </row>
    <row r="4052" spans="1:18" x14ac:dyDescent="0.3">
      <c r="A4052" s="1">
        <v>4067</v>
      </c>
      <c r="B4052" s="1" t="s">
        <v>8</v>
      </c>
      <c r="C4052" s="1" t="s">
        <v>6</v>
      </c>
      <c r="D4052" s="1" t="str">
        <f t="shared" si="189"/>
        <v>No</v>
      </c>
      <c r="E4052" s="1" t="s">
        <v>7</v>
      </c>
      <c r="F4052" s="2">
        <f>UBER[[#This Row],[Request Date]]+UBER[[#This Row],[Request Time]]</f>
        <v>42565.083333333336</v>
      </c>
      <c r="G4052" s="3">
        <v>42565</v>
      </c>
      <c r="H4052" s="4">
        <v>8.3333333333333329E-2</v>
      </c>
      <c r="I4052" s="27">
        <f>HOUR(UBER[[#This Row],[Request Timestamp]])</f>
        <v>2</v>
      </c>
      <c r="J4052" s="4" t="str">
        <f t="shared" si="190"/>
        <v>Late Night</v>
      </c>
      <c r="K4052" s="4" t="str">
        <f>TEXT(UBER[[#This Row],[Request Date]],"dddd")</f>
        <v>Thursday</v>
      </c>
      <c r="L4052" s="2" t="str">
        <f>IF(OR(UBER[Drop Date]="NA", UBER[Drop Time]="NA"), "NA",M4052+N4052)</f>
        <v>NA</v>
      </c>
      <c r="M4052" s="3" t="s">
        <v>6</v>
      </c>
      <c r="N4052" s="4"/>
      <c r="O4052" s="4" t="str">
        <f>IF(UBER[Drop Date]="NA","No","yes")</f>
        <v>No</v>
      </c>
      <c r="P4052" s="4" t="str">
        <f t="shared" si="191"/>
        <v/>
      </c>
      <c r="Q4052" s="27" t="str">
        <f>IF(UBER[[Trip duration ]]="","",HOUR(P4052)*60 + MINUTE(P4052))</f>
        <v/>
      </c>
      <c r="R4052" s="27"/>
    </row>
    <row r="4053" spans="1:18" x14ac:dyDescent="0.3">
      <c r="A4053" s="1">
        <v>4068</v>
      </c>
      <c r="B4053" s="1" t="s">
        <v>4</v>
      </c>
      <c r="C4053" s="1" t="s">
        <v>6</v>
      </c>
      <c r="D4053" s="1" t="str">
        <f t="shared" si="189"/>
        <v>No</v>
      </c>
      <c r="E4053" s="1" t="s">
        <v>7</v>
      </c>
      <c r="F4053" s="2">
        <f>UBER[[#This Row],[Request Date]]+UBER[[#This Row],[Request Time]]</f>
        <v>42565.082638888889</v>
      </c>
      <c r="G4053" s="3">
        <v>42565</v>
      </c>
      <c r="H4053" s="4">
        <v>8.2638888888888887E-2</v>
      </c>
      <c r="I4053" s="27">
        <f>HOUR(UBER[[#This Row],[Request Timestamp]])</f>
        <v>1</v>
      </c>
      <c r="J4053" s="4" t="str">
        <f t="shared" si="190"/>
        <v>Late Night</v>
      </c>
      <c r="K4053" s="4" t="str">
        <f>TEXT(UBER[[#This Row],[Request Date]],"dddd")</f>
        <v>Thursday</v>
      </c>
      <c r="L4053" s="2" t="str">
        <f>IF(OR(UBER[Drop Date]="NA", UBER[Drop Time]="NA"), "NA",M4053+N4053)</f>
        <v>NA</v>
      </c>
      <c r="M4053" s="3" t="s">
        <v>6</v>
      </c>
      <c r="N4053" s="4"/>
      <c r="O4053" s="4" t="str">
        <f>IF(UBER[Drop Date]="NA","No","yes")</f>
        <v>No</v>
      </c>
      <c r="P4053" s="4" t="str">
        <f t="shared" si="191"/>
        <v/>
      </c>
      <c r="Q4053" s="27" t="str">
        <f>IF(UBER[[Trip duration ]]="","",HOUR(P4053)*60 + MINUTE(P4053))</f>
        <v/>
      </c>
      <c r="R4053" s="27"/>
    </row>
    <row r="4054" spans="1:18" x14ac:dyDescent="0.3">
      <c r="A4054" s="1">
        <v>4069</v>
      </c>
      <c r="B4054" s="1" t="s">
        <v>8</v>
      </c>
      <c r="C4054" s="1" t="s">
        <v>6</v>
      </c>
      <c r="D4054" s="1" t="str">
        <f t="shared" si="189"/>
        <v>No</v>
      </c>
      <c r="E4054" s="1" t="s">
        <v>7</v>
      </c>
      <c r="F4054" s="2">
        <f>UBER[[#This Row],[Request Date]]+UBER[[#This Row],[Request Time]]</f>
        <v>42565.084722222222</v>
      </c>
      <c r="G4054" s="3">
        <v>42565</v>
      </c>
      <c r="H4054" s="4">
        <v>8.4722222222222213E-2</v>
      </c>
      <c r="I4054" s="27">
        <f>HOUR(UBER[[#This Row],[Request Timestamp]])</f>
        <v>2</v>
      </c>
      <c r="J4054" s="4" t="str">
        <f t="shared" si="190"/>
        <v>Late Night</v>
      </c>
      <c r="K4054" s="4" t="str">
        <f>TEXT(UBER[[#This Row],[Request Date]],"dddd")</f>
        <v>Thursday</v>
      </c>
      <c r="L4054" s="2" t="str">
        <f>IF(OR(UBER[Drop Date]="NA", UBER[Drop Time]="NA"), "NA",M4054+N4054)</f>
        <v>NA</v>
      </c>
      <c r="M4054" s="3" t="s">
        <v>6</v>
      </c>
      <c r="N4054" s="4"/>
      <c r="O4054" s="4" t="str">
        <f>IF(UBER[Drop Date]="NA","No","yes")</f>
        <v>No</v>
      </c>
      <c r="P4054" s="4" t="str">
        <f t="shared" si="191"/>
        <v/>
      </c>
      <c r="Q4054" s="27" t="str">
        <f>IF(UBER[[Trip duration ]]="","",HOUR(P4054)*60 + MINUTE(P4054))</f>
        <v/>
      </c>
      <c r="R4054" s="27"/>
    </row>
    <row r="4055" spans="1:18" x14ac:dyDescent="0.3">
      <c r="A4055" s="1">
        <v>4070</v>
      </c>
      <c r="B4055" s="1" t="s">
        <v>8</v>
      </c>
      <c r="C4055" s="1" t="s">
        <v>6</v>
      </c>
      <c r="D4055" s="1" t="str">
        <f t="shared" si="189"/>
        <v>No</v>
      </c>
      <c r="E4055" s="1" t="s">
        <v>7</v>
      </c>
      <c r="F4055" s="2">
        <f>UBER[[#This Row],[Request Date]]+UBER[[#This Row],[Request Time]]</f>
        <v>42565.085416666669</v>
      </c>
      <c r="G4055" s="3">
        <v>42565</v>
      </c>
      <c r="H4055" s="4">
        <v>8.5416666666666655E-2</v>
      </c>
      <c r="I4055" s="27">
        <f>HOUR(UBER[[#This Row],[Request Timestamp]])</f>
        <v>2</v>
      </c>
      <c r="J4055" s="4" t="str">
        <f t="shared" si="190"/>
        <v>Late Night</v>
      </c>
      <c r="K4055" s="4" t="str">
        <f>TEXT(UBER[[#This Row],[Request Date]],"dddd")</f>
        <v>Thursday</v>
      </c>
      <c r="L4055" s="2" t="str">
        <f>IF(OR(UBER[Drop Date]="NA", UBER[Drop Time]="NA"), "NA",M4055+N4055)</f>
        <v>NA</v>
      </c>
      <c r="M4055" s="3" t="s">
        <v>6</v>
      </c>
      <c r="N4055" s="4"/>
      <c r="O4055" s="4" t="str">
        <f>IF(UBER[Drop Date]="NA","No","yes")</f>
        <v>No</v>
      </c>
      <c r="P4055" s="4" t="str">
        <f t="shared" si="191"/>
        <v/>
      </c>
      <c r="Q4055" s="27" t="str">
        <f>IF(UBER[[Trip duration ]]="","",HOUR(P4055)*60 + MINUTE(P4055))</f>
        <v/>
      </c>
      <c r="R4055" s="27"/>
    </row>
    <row r="4056" spans="1:18" x14ac:dyDescent="0.3">
      <c r="A4056" s="1">
        <v>4071</v>
      </c>
      <c r="B4056" s="1" t="s">
        <v>8</v>
      </c>
      <c r="C4056" s="1" t="s">
        <v>6</v>
      </c>
      <c r="D4056" s="1" t="str">
        <f t="shared" si="189"/>
        <v>No</v>
      </c>
      <c r="E4056" s="1" t="s">
        <v>7</v>
      </c>
      <c r="F4056" s="2">
        <f>UBER[[#This Row],[Request Date]]+UBER[[#This Row],[Request Time]]</f>
        <v>42565.085416666669</v>
      </c>
      <c r="G4056" s="3">
        <v>42565</v>
      </c>
      <c r="H4056" s="4">
        <v>8.5416666666666655E-2</v>
      </c>
      <c r="I4056" s="27">
        <f>HOUR(UBER[[#This Row],[Request Timestamp]])</f>
        <v>2</v>
      </c>
      <c r="J4056" s="4" t="str">
        <f t="shared" si="190"/>
        <v>Late Night</v>
      </c>
      <c r="K4056" s="4" t="str">
        <f>TEXT(UBER[[#This Row],[Request Date]],"dddd")</f>
        <v>Thursday</v>
      </c>
      <c r="L4056" s="2" t="str">
        <f>IF(OR(UBER[Drop Date]="NA", UBER[Drop Time]="NA"), "NA",M4056+N4056)</f>
        <v>NA</v>
      </c>
      <c r="M4056" s="3" t="s">
        <v>6</v>
      </c>
      <c r="N4056" s="4"/>
      <c r="O4056" s="4" t="str">
        <f>IF(UBER[Drop Date]="NA","No","yes")</f>
        <v>No</v>
      </c>
      <c r="P4056" s="4" t="str">
        <f t="shared" si="191"/>
        <v/>
      </c>
      <c r="Q4056" s="27" t="str">
        <f>IF(UBER[[Trip duration ]]="","",HOUR(P4056)*60 + MINUTE(P4056))</f>
        <v/>
      </c>
      <c r="R4056" s="27"/>
    </row>
    <row r="4057" spans="1:18" x14ac:dyDescent="0.3">
      <c r="A4057" s="1">
        <v>4072</v>
      </c>
      <c r="B4057" s="1" t="s">
        <v>8</v>
      </c>
      <c r="C4057" s="1" t="s">
        <v>6</v>
      </c>
      <c r="D4057" s="1" t="str">
        <f t="shared" si="189"/>
        <v>No</v>
      </c>
      <c r="E4057" s="1" t="s">
        <v>7</v>
      </c>
      <c r="F4057" s="2">
        <f>UBER[[#This Row],[Request Date]]+UBER[[#This Row],[Request Time]]</f>
        <v>42565.086111111108</v>
      </c>
      <c r="G4057" s="3">
        <v>42565</v>
      </c>
      <c r="H4057" s="4">
        <v>8.6111111111111124E-2</v>
      </c>
      <c r="I4057" s="27">
        <f>HOUR(UBER[[#This Row],[Request Timestamp]])</f>
        <v>2</v>
      </c>
      <c r="J4057" s="4" t="str">
        <f t="shared" si="190"/>
        <v>Late Night</v>
      </c>
      <c r="K4057" s="4" t="str">
        <f>TEXT(UBER[[#This Row],[Request Date]],"dddd")</f>
        <v>Thursday</v>
      </c>
      <c r="L4057" s="2" t="str">
        <f>IF(OR(UBER[Drop Date]="NA", UBER[Drop Time]="NA"), "NA",M4057+N4057)</f>
        <v>NA</v>
      </c>
      <c r="M4057" s="3" t="s">
        <v>6</v>
      </c>
      <c r="N4057" s="4"/>
      <c r="O4057" s="4" t="str">
        <f>IF(UBER[Drop Date]="NA","No","yes")</f>
        <v>No</v>
      </c>
      <c r="P4057" s="4" t="str">
        <f t="shared" si="191"/>
        <v/>
      </c>
      <c r="Q4057" s="27" t="str">
        <f>IF(UBER[[Trip duration ]]="","",HOUR(P4057)*60 + MINUTE(P4057))</f>
        <v/>
      </c>
      <c r="R4057" s="27"/>
    </row>
    <row r="4058" spans="1:18" x14ac:dyDescent="0.3">
      <c r="A4058" s="1">
        <v>4073</v>
      </c>
      <c r="B4058" s="1" t="s">
        <v>8</v>
      </c>
      <c r="C4058" s="1">
        <v>157</v>
      </c>
      <c r="D4058" s="1" t="str">
        <f t="shared" si="189"/>
        <v>Yes</v>
      </c>
      <c r="E4058" s="1" t="s">
        <v>5</v>
      </c>
      <c r="F4058" s="2">
        <f>UBER[[#This Row],[Request Date]]+UBER[[#This Row],[Request Time]]</f>
        <v>42565.090277777781</v>
      </c>
      <c r="G4058" s="3">
        <v>42565</v>
      </c>
      <c r="H4058" s="4">
        <v>9.0277777777777776E-2</v>
      </c>
      <c r="I4058" s="27">
        <f>HOUR(UBER[[#This Row],[Request Timestamp]])</f>
        <v>2</v>
      </c>
      <c r="J4058" s="4" t="str">
        <f t="shared" si="190"/>
        <v>Late Night</v>
      </c>
      <c r="K4058" s="4" t="str">
        <f>TEXT(UBER[[#This Row],[Request Date]],"dddd")</f>
        <v>Thursday</v>
      </c>
      <c r="L4058" s="2">
        <f>IF(OR(UBER[Drop Date]="NA", UBER[Drop Time]="NA"), "NA",M4058+N4058)</f>
        <v>42565.120833333334</v>
      </c>
      <c r="M4058" s="3">
        <v>42565</v>
      </c>
      <c r="N4058" s="4">
        <v>0.12083333333333333</v>
      </c>
      <c r="O4058" s="4" t="str">
        <f>IF(UBER[Drop Date]="NA","No","yes")</f>
        <v>yes</v>
      </c>
      <c r="P4058" s="4">
        <f t="shared" si="191"/>
        <v>3.0555555553291924E-2</v>
      </c>
      <c r="Q4058" s="27">
        <f>IF(UBER[[Trip duration ]]="","",HOUR(P4058)*60 + MINUTE(P4058))</f>
        <v>44</v>
      </c>
      <c r="R4058" s="27"/>
    </row>
    <row r="4059" spans="1:18" x14ac:dyDescent="0.3">
      <c r="A4059" s="1">
        <v>4074</v>
      </c>
      <c r="B4059" s="1" t="s">
        <v>8</v>
      </c>
      <c r="C4059" s="1" t="s">
        <v>6</v>
      </c>
      <c r="D4059" s="1" t="str">
        <f t="shared" si="189"/>
        <v>No</v>
      </c>
      <c r="E4059" s="1" t="s">
        <v>7</v>
      </c>
      <c r="F4059" s="2">
        <f>UBER[[#This Row],[Request Date]]+UBER[[#This Row],[Request Time]]</f>
        <v>42565.095833333333</v>
      </c>
      <c r="G4059" s="3">
        <v>42565</v>
      </c>
      <c r="H4059" s="4">
        <v>9.5833333333333326E-2</v>
      </c>
      <c r="I4059" s="27">
        <f>HOUR(UBER[[#This Row],[Request Timestamp]])</f>
        <v>2</v>
      </c>
      <c r="J4059" s="4" t="str">
        <f t="shared" si="190"/>
        <v>Late Night</v>
      </c>
      <c r="K4059" s="4" t="str">
        <f>TEXT(UBER[[#This Row],[Request Date]],"dddd")</f>
        <v>Thursday</v>
      </c>
      <c r="L4059" s="2" t="str">
        <f>IF(OR(UBER[Drop Date]="NA", UBER[Drop Time]="NA"), "NA",M4059+N4059)</f>
        <v>NA</v>
      </c>
      <c r="M4059" s="3" t="s">
        <v>6</v>
      </c>
      <c r="N4059" s="4"/>
      <c r="O4059" s="4" t="str">
        <f>IF(UBER[Drop Date]="NA","No","yes")</f>
        <v>No</v>
      </c>
      <c r="P4059" s="4" t="str">
        <f t="shared" si="191"/>
        <v/>
      </c>
      <c r="Q4059" s="27" t="str">
        <f>IF(UBER[[Trip duration ]]="","",HOUR(P4059)*60 + MINUTE(P4059))</f>
        <v/>
      </c>
      <c r="R4059" s="27"/>
    </row>
    <row r="4060" spans="1:18" x14ac:dyDescent="0.3">
      <c r="A4060" s="1">
        <v>4075</v>
      </c>
      <c r="B4060" s="1" t="s">
        <v>8</v>
      </c>
      <c r="C4060" s="1">
        <v>4</v>
      </c>
      <c r="D4060" s="1" t="str">
        <f t="shared" si="189"/>
        <v>Yes</v>
      </c>
      <c r="E4060" s="1" t="s">
        <v>5</v>
      </c>
      <c r="F4060" s="2">
        <f>UBER[[#This Row],[Request Date]]+UBER[[#This Row],[Request Time]]</f>
        <v>42565.095138888886</v>
      </c>
      <c r="G4060" s="3">
        <v>42565</v>
      </c>
      <c r="H4060" s="4">
        <v>9.5138888888888884E-2</v>
      </c>
      <c r="I4060" s="27">
        <f>HOUR(UBER[[#This Row],[Request Timestamp]])</f>
        <v>2</v>
      </c>
      <c r="J4060" s="4" t="str">
        <f t="shared" si="190"/>
        <v>Late Night</v>
      </c>
      <c r="K4060" s="4" t="str">
        <f>TEXT(UBER[[#This Row],[Request Date]],"dddd")</f>
        <v>Thursday</v>
      </c>
      <c r="L4060" s="2">
        <f>IF(OR(UBER[Drop Date]="NA", UBER[Drop Time]="NA"), "NA",M4060+N4060)</f>
        <v>42565.13958333333</v>
      </c>
      <c r="M4060" s="3">
        <v>42565</v>
      </c>
      <c r="N4060" s="4">
        <v>0.13958333333333334</v>
      </c>
      <c r="O4060" s="4" t="str">
        <f>IF(UBER[Drop Date]="NA","No","yes")</f>
        <v>yes</v>
      </c>
      <c r="P4060" s="4">
        <f t="shared" si="191"/>
        <v>4.4444444443797693E-2</v>
      </c>
      <c r="Q4060" s="27">
        <f>IF(UBER[[Trip duration ]]="","",HOUR(P4060)*60 + MINUTE(P4060))</f>
        <v>64</v>
      </c>
      <c r="R4060" s="27"/>
    </row>
    <row r="4061" spans="1:18" x14ac:dyDescent="0.3">
      <c r="A4061" s="1">
        <v>4076</v>
      </c>
      <c r="B4061" s="1" t="s">
        <v>4</v>
      </c>
      <c r="C4061" s="1" t="s">
        <v>6</v>
      </c>
      <c r="D4061" s="1" t="str">
        <f t="shared" si="189"/>
        <v>No</v>
      </c>
      <c r="E4061" s="1" t="s">
        <v>7</v>
      </c>
      <c r="F4061" s="2">
        <f>UBER[[#This Row],[Request Date]]+UBER[[#This Row],[Request Time]]</f>
        <v>42565.094444444447</v>
      </c>
      <c r="G4061" s="3">
        <v>42565</v>
      </c>
      <c r="H4061" s="4">
        <v>9.4444444444444442E-2</v>
      </c>
      <c r="I4061" s="27">
        <f>HOUR(UBER[[#This Row],[Request Timestamp]])</f>
        <v>2</v>
      </c>
      <c r="J4061" s="4" t="str">
        <f t="shared" si="190"/>
        <v>Late Night</v>
      </c>
      <c r="K4061" s="4" t="str">
        <f>TEXT(UBER[[#This Row],[Request Date]],"dddd")</f>
        <v>Thursday</v>
      </c>
      <c r="L4061" s="2" t="str">
        <f>IF(OR(UBER[Drop Date]="NA", UBER[Drop Time]="NA"), "NA",M4061+N4061)</f>
        <v>NA</v>
      </c>
      <c r="M4061" s="3" t="s">
        <v>6</v>
      </c>
      <c r="N4061" s="4"/>
      <c r="O4061" s="4" t="str">
        <f>IF(UBER[Drop Date]="NA","No","yes")</f>
        <v>No</v>
      </c>
      <c r="P4061" s="4" t="str">
        <f t="shared" si="191"/>
        <v/>
      </c>
      <c r="Q4061" s="27" t="str">
        <f>IF(UBER[[Trip duration ]]="","",HOUR(P4061)*60 + MINUTE(P4061))</f>
        <v/>
      </c>
      <c r="R4061" s="27"/>
    </row>
    <row r="4062" spans="1:18" x14ac:dyDescent="0.3">
      <c r="A4062" s="1">
        <v>4077</v>
      </c>
      <c r="B4062" s="1" t="s">
        <v>4</v>
      </c>
      <c r="C4062" s="1">
        <v>12</v>
      </c>
      <c r="D4062" s="1" t="str">
        <f t="shared" si="189"/>
        <v>Yes</v>
      </c>
      <c r="E4062" s="1" t="s">
        <v>5</v>
      </c>
      <c r="F4062" s="2">
        <f>UBER[[#This Row],[Request Date]]+UBER[[#This Row],[Request Time]]</f>
        <v>42565.093055555553</v>
      </c>
      <c r="G4062" s="3">
        <v>42565</v>
      </c>
      <c r="H4062" s="4">
        <v>9.3055555555555558E-2</v>
      </c>
      <c r="I4062" s="27">
        <f>HOUR(UBER[[#This Row],[Request Timestamp]])</f>
        <v>2</v>
      </c>
      <c r="J4062" s="4" t="str">
        <f t="shared" si="190"/>
        <v>Late Night</v>
      </c>
      <c r="K4062" s="4" t="str">
        <f>TEXT(UBER[[#This Row],[Request Date]],"dddd")</f>
        <v>Thursday</v>
      </c>
      <c r="L4062" s="2">
        <f>IF(OR(UBER[Drop Date]="NA", UBER[Drop Time]="NA"), "NA",M4062+N4062)</f>
        <v>42565.134027777778</v>
      </c>
      <c r="M4062" s="3">
        <v>42565</v>
      </c>
      <c r="N4062" s="4">
        <v>0.13402777777777777</v>
      </c>
      <c r="O4062" s="4" t="str">
        <f>IF(UBER[Drop Date]="NA","No","yes")</f>
        <v>yes</v>
      </c>
      <c r="P4062" s="4">
        <f t="shared" si="191"/>
        <v>4.0972222224809229E-2</v>
      </c>
      <c r="Q4062" s="27">
        <f>IF(UBER[[Trip duration ]]="","",HOUR(P4062)*60 + MINUTE(P4062))</f>
        <v>59</v>
      </c>
      <c r="R4062" s="27"/>
    </row>
    <row r="4063" spans="1:18" x14ac:dyDescent="0.3">
      <c r="A4063" s="1">
        <v>4078</v>
      </c>
      <c r="B4063" s="1" t="s">
        <v>8</v>
      </c>
      <c r="C4063" s="1">
        <v>106</v>
      </c>
      <c r="D4063" s="1" t="str">
        <f t="shared" si="189"/>
        <v>Yes</v>
      </c>
      <c r="E4063" s="1" t="s">
        <v>5</v>
      </c>
      <c r="F4063" s="2">
        <f>UBER[[#This Row],[Request Date]]+UBER[[#This Row],[Request Time]]</f>
        <v>42565.090277777781</v>
      </c>
      <c r="G4063" s="3">
        <v>42565</v>
      </c>
      <c r="H4063" s="4">
        <v>9.0277777777777776E-2</v>
      </c>
      <c r="I4063" s="27">
        <f>HOUR(UBER[[#This Row],[Request Timestamp]])</f>
        <v>2</v>
      </c>
      <c r="J4063" s="4" t="str">
        <f t="shared" si="190"/>
        <v>Late Night</v>
      </c>
      <c r="K4063" s="4" t="str">
        <f>TEXT(UBER[[#This Row],[Request Date]],"dddd")</f>
        <v>Thursday</v>
      </c>
      <c r="L4063" s="2">
        <f>IF(OR(UBER[Drop Date]="NA", UBER[Drop Time]="NA"), "NA",M4063+N4063)</f>
        <v>42565.128472222219</v>
      </c>
      <c r="M4063" s="3">
        <v>42565</v>
      </c>
      <c r="N4063" s="4">
        <v>0.12847222222222224</v>
      </c>
      <c r="O4063" s="4" t="str">
        <f>IF(UBER[Drop Date]="NA","No","yes")</f>
        <v>yes</v>
      </c>
      <c r="P4063" s="4">
        <f t="shared" si="191"/>
        <v>3.8194444437976927E-2</v>
      </c>
      <c r="Q4063" s="27">
        <f>IF(UBER[[Trip duration ]]="","",HOUR(P4063)*60 + MINUTE(P4063))</f>
        <v>55</v>
      </c>
      <c r="R4063" s="27"/>
    </row>
    <row r="4064" spans="1:18" x14ac:dyDescent="0.3">
      <c r="A4064" s="1">
        <v>4079</v>
      </c>
      <c r="B4064" s="1" t="s">
        <v>4</v>
      </c>
      <c r="C4064" s="1">
        <v>55</v>
      </c>
      <c r="D4064" s="1" t="str">
        <f t="shared" si="189"/>
        <v>Yes</v>
      </c>
      <c r="E4064" s="1" t="s">
        <v>5</v>
      </c>
      <c r="F4064" s="2">
        <f>UBER[[#This Row],[Request Date]]+UBER[[#This Row],[Request Time]]</f>
        <v>42565.104861111111</v>
      </c>
      <c r="G4064" s="3">
        <v>42565</v>
      </c>
      <c r="H4064" s="4">
        <v>0.10486111111111111</v>
      </c>
      <c r="I4064" s="27">
        <f>HOUR(UBER[[#This Row],[Request Timestamp]])</f>
        <v>2</v>
      </c>
      <c r="J4064" s="4" t="str">
        <f t="shared" si="190"/>
        <v>Late Night</v>
      </c>
      <c r="K4064" s="4" t="str">
        <f>TEXT(UBER[[#This Row],[Request Date]],"dddd")</f>
        <v>Thursday</v>
      </c>
      <c r="L4064" s="2">
        <f>IF(OR(UBER[Drop Date]="NA", UBER[Drop Time]="NA"), "NA",M4064+N4064)</f>
        <v>42565.147916666669</v>
      </c>
      <c r="M4064" s="3">
        <v>42565</v>
      </c>
      <c r="N4064" s="4">
        <v>0.14791666666666667</v>
      </c>
      <c r="O4064" s="4" t="str">
        <f>IF(UBER[Drop Date]="NA","No","yes")</f>
        <v>yes</v>
      </c>
      <c r="P4064" s="4">
        <f t="shared" si="191"/>
        <v>4.3055555557657499E-2</v>
      </c>
      <c r="Q4064" s="27">
        <f>IF(UBER[[Trip duration ]]="","",HOUR(P4064)*60 + MINUTE(P4064))</f>
        <v>62</v>
      </c>
      <c r="R4064" s="27"/>
    </row>
    <row r="4065" spans="1:18" x14ac:dyDescent="0.3">
      <c r="A4065" s="1">
        <v>4080</v>
      </c>
      <c r="B4065" s="1" t="s">
        <v>4</v>
      </c>
      <c r="C4065" s="1" t="s">
        <v>6</v>
      </c>
      <c r="D4065" s="1" t="str">
        <f t="shared" si="189"/>
        <v>No</v>
      </c>
      <c r="E4065" s="1" t="s">
        <v>7</v>
      </c>
      <c r="F4065" s="2">
        <f>UBER[[#This Row],[Request Date]]+UBER[[#This Row],[Request Time]]</f>
        <v>42565.103472222225</v>
      </c>
      <c r="G4065" s="3">
        <v>42565</v>
      </c>
      <c r="H4065" s="4">
        <v>0.10347222222222223</v>
      </c>
      <c r="I4065" s="27">
        <f>HOUR(UBER[[#This Row],[Request Timestamp]])</f>
        <v>2</v>
      </c>
      <c r="J4065" s="4" t="str">
        <f t="shared" si="190"/>
        <v>Late Night</v>
      </c>
      <c r="K4065" s="4" t="str">
        <f>TEXT(UBER[[#This Row],[Request Date]],"dddd")</f>
        <v>Thursday</v>
      </c>
      <c r="L4065" s="2" t="str">
        <f>IF(OR(UBER[Drop Date]="NA", UBER[Drop Time]="NA"), "NA",M4065+N4065)</f>
        <v>NA</v>
      </c>
      <c r="M4065" s="3" t="s">
        <v>6</v>
      </c>
      <c r="N4065" s="4"/>
      <c r="O4065" s="4" t="str">
        <f>IF(UBER[Drop Date]="NA","No","yes")</f>
        <v>No</v>
      </c>
      <c r="P4065" s="4" t="str">
        <f t="shared" si="191"/>
        <v/>
      </c>
      <c r="Q4065" s="27" t="str">
        <f>IF(UBER[[Trip duration ]]="","",HOUR(P4065)*60 + MINUTE(P4065))</f>
        <v/>
      </c>
      <c r="R4065" s="27"/>
    </row>
    <row r="4066" spans="1:18" x14ac:dyDescent="0.3">
      <c r="A4066" s="1">
        <v>4081</v>
      </c>
      <c r="B4066" s="1" t="s">
        <v>4</v>
      </c>
      <c r="C4066" s="1">
        <v>6</v>
      </c>
      <c r="D4066" s="1" t="str">
        <f t="shared" si="189"/>
        <v>Yes</v>
      </c>
      <c r="E4066" s="1" t="s">
        <v>5</v>
      </c>
      <c r="F4066" s="2">
        <f>UBER[[#This Row],[Request Date]]+UBER[[#This Row],[Request Time]]</f>
        <v>42565.109027777777</v>
      </c>
      <c r="G4066" s="3">
        <v>42565</v>
      </c>
      <c r="H4066" s="4">
        <v>0.10902777777777778</v>
      </c>
      <c r="I4066" s="27">
        <f>HOUR(UBER[[#This Row],[Request Timestamp]])</f>
        <v>2</v>
      </c>
      <c r="J4066" s="4" t="str">
        <f t="shared" si="190"/>
        <v>Late Night</v>
      </c>
      <c r="K4066" s="4" t="str">
        <f>TEXT(UBER[[#This Row],[Request Date]],"dddd")</f>
        <v>Thursday</v>
      </c>
      <c r="L4066" s="2">
        <f>IF(OR(UBER[Drop Date]="NA", UBER[Drop Time]="NA"), "NA",M4066+N4066)</f>
        <v>42565.145833333336</v>
      </c>
      <c r="M4066" s="3">
        <v>42565</v>
      </c>
      <c r="N4066" s="4">
        <v>0.14583333333333334</v>
      </c>
      <c r="O4066" s="4" t="str">
        <f>IF(UBER[Drop Date]="NA","No","yes")</f>
        <v>yes</v>
      </c>
      <c r="P4066" s="4">
        <f t="shared" si="191"/>
        <v>3.680555555911269E-2</v>
      </c>
      <c r="Q4066" s="27">
        <f>IF(UBER[[Trip duration ]]="","",HOUR(P4066)*60 + MINUTE(P4066))</f>
        <v>53</v>
      </c>
      <c r="R4066" s="27"/>
    </row>
    <row r="4067" spans="1:18" x14ac:dyDescent="0.3">
      <c r="A4067" s="1">
        <v>4082</v>
      </c>
      <c r="B4067" s="1" t="s">
        <v>4</v>
      </c>
      <c r="C4067" s="1">
        <v>48</v>
      </c>
      <c r="D4067" s="1" t="str">
        <f t="shared" si="189"/>
        <v>Yes</v>
      </c>
      <c r="E4067" s="1" t="s">
        <v>5</v>
      </c>
      <c r="F4067" s="2">
        <f>UBER[[#This Row],[Request Date]]+UBER[[#This Row],[Request Time]]</f>
        <v>42565.109027777777</v>
      </c>
      <c r="G4067" s="3">
        <v>42565</v>
      </c>
      <c r="H4067" s="4">
        <v>0.10902777777777778</v>
      </c>
      <c r="I4067" s="27">
        <f>HOUR(UBER[[#This Row],[Request Timestamp]])</f>
        <v>2</v>
      </c>
      <c r="J4067" s="4" t="str">
        <f t="shared" si="190"/>
        <v>Late Night</v>
      </c>
      <c r="K4067" s="4" t="str">
        <f>TEXT(UBER[[#This Row],[Request Date]],"dddd")</f>
        <v>Thursday</v>
      </c>
      <c r="L4067" s="2">
        <f>IF(OR(UBER[Drop Date]="NA", UBER[Drop Time]="NA"), "NA",M4067+N4067)</f>
        <v>42565.140972222223</v>
      </c>
      <c r="M4067" s="3">
        <v>42565</v>
      </c>
      <c r="N4067" s="4">
        <v>0.14097222222222222</v>
      </c>
      <c r="O4067" s="4" t="str">
        <f>IF(UBER[Drop Date]="NA","No","yes")</f>
        <v>yes</v>
      </c>
      <c r="P4067" s="4">
        <f t="shared" si="191"/>
        <v>3.1944444446708076E-2</v>
      </c>
      <c r="Q4067" s="27">
        <f>IF(UBER[[Trip duration ]]="","",HOUR(P4067)*60 + MINUTE(P4067))</f>
        <v>46</v>
      </c>
      <c r="R4067" s="27"/>
    </row>
    <row r="4068" spans="1:18" x14ac:dyDescent="0.3">
      <c r="A4068" s="1">
        <v>4083</v>
      </c>
      <c r="B4068" s="1" t="s">
        <v>8</v>
      </c>
      <c r="C4068" s="1" t="s">
        <v>6</v>
      </c>
      <c r="D4068" s="1" t="str">
        <f t="shared" si="189"/>
        <v>No</v>
      </c>
      <c r="E4068" s="1" t="s">
        <v>7</v>
      </c>
      <c r="F4068" s="2">
        <f>UBER[[#This Row],[Request Date]]+UBER[[#This Row],[Request Time]]</f>
        <v>42565.107638888891</v>
      </c>
      <c r="G4068" s="3">
        <v>42565</v>
      </c>
      <c r="H4068" s="4">
        <v>0.1076388888888889</v>
      </c>
      <c r="I4068" s="27">
        <f>HOUR(UBER[[#This Row],[Request Timestamp]])</f>
        <v>2</v>
      </c>
      <c r="J4068" s="4" t="str">
        <f t="shared" si="190"/>
        <v>Late Night</v>
      </c>
      <c r="K4068" s="4" t="str">
        <f>TEXT(UBER[[#This Row],[Request Date]],"dddd")</f>
        <v>Thursday</v>
      </c>
      <c r="L4068" s="2" t="str">
        <f>IF(OR(UBER[Drop Date]="NA", UBER[Drop Time]="NA"), "NA",M4068+N4068)</f>
        <v>NA</v>
      </c>
      <c r="M4068" s="3" t="s">
        <v>6</v>
      </c>
      <c r="N4068" s="4"/>
      <c r="O4068" s="4" t="str">
        <f>IF(UBER[Drop Date]="NA","No","yes")</f>
        <v>No</v>
      </c>
      <c r="P4068" s="4" t="str">
        <f t="shared" si="191"/>
        <v/>
      </c>
      <c r="Q4068" s="27" t="str">
        <f>IF(UBER[[Trip duration ]]="","",HOUR(P4068)*60 + MINUTE(P4068))</f>
        <v/>
      </c>
      <c r="R4068" s="27"/>
    </row>
    <row r="4069" spans="1:18" x14ac:dyDescent="0.3">
      <c r="A4069" s="1">
        <v>4084</v>
      </c>
      <c r="B4069" s="1" t="s">
        <v>4</v>
      </c>
      <c r="C4069" s="1">
        <v>139</v>
      </c>
      <c r="D4069" s="1" t="str">
        <f t="shared" si="189"/>
        <v>Yes</v>
      </c>
      <c r="E4069" s="1" t="s">
        <v>5</v>
      </c>
      <c r="F4069" s="2">
        <f>UBER[[#This Row],[Request Date]]+UBER[[#This Row],[Request Time]]</f>
        <v>42565.113888888889</v>
      </c>
      <c r="G4069" s="3">
        <v>42565</v>
      </c>
      <c r="H4069" s="4">
        <v>0.11388888888888889</v>
      </c>
      <c r="I4069" s="27">
        <f>HOUR(UBER[[#This Row],[Request Timestamp]])</f>
        <v>2</v>
      </c>
      <c r="J4069" s="4" t="str">
        <f t="shared" si="190"/>
        <v>Late Night</v>
      </c>
      <c r="K4069" s="4" t="str">
        <f>TEXT(UBER[[#This Row],[Request Date]],"dddd")</f>
        <v>Thursday</v>
      </c>
      <c r="L4069" s="2">
        <f>IF(OR(UBER[Drop Date]="NA", UBER[Drop Time]="NA"), "NA",M4069+N4069)</f>
        <v>42565.155555555553</v>
      </c>
      <c r="M4069" s="3">
        <v>42565</v>
      </c>
      <c r="N4069" s="4">
        <v>0.15555555555555556</v>
      </c>
      <c r="O4069" s="4" t="str">
        <f>IF(UBER[Drop Date]="NA","No","yes")</f>
        <v>yes</v>
      </c>
      <c r="P4069" s="4">
        <f t="shared" si="191"/>
        <v>4.1666666664241347E-2</v>
      </c>
      <c r="Q4069" s="27">
        <f>IF(UBER[[Trip duration ]]="","",HOUR(P4069)*60 + MINUTE(P4069))</f>
        <v>60</v>
      </c>
      <c r="R4069" s="27"/>
    </row>
    <row r="4070" spans="1:18" x14ac:dyDescent="0.3">
      <c r="A4070" s="1">
        <v>4085</v>
      </c>
      <c r="B4070" s="1" t="s">
        <v>4</v>
      </c>
      <c r="C4070" s="1">
        <v>207</v>
      </c>
      <c r="D4070" s="1" t="str">
        <f t="shared" si="189"/>
        <v>Yes</v>
      </c>
      <c r="E4070" s="1" t="s">
        <v>5</v>
      </c>
      <c r="F4070" s="2">
        <f>UBER[[#This Row],[Request Date]]+UBER[[#This Row],[Request Time]]</f>
        <v>42565.112500000003</v>
      </c>
      <c r="G4070" s="3">
        <v>42565</v>
      </c>
      <c r="H4070" s="4">
        <v>0.1125</v>
      </c>
      <c r="I4070" s="27">
        <f>HOUR(UBER[[#This Row],[Request Timestamp]])</f>
        <v>2</v>
      </c>
      <c r="J4070" s="4" t="str">
        <f t="shared" si="190"/>
        <v>Late Night</v>
      </c>
      <c r="K4070" s="4" t="str">
        <f>TEXT(UBER[[#This Row],[Request Date]],"dddd")</f>
        <v>Thursday</v>
      </c>
      <c r="L4070" s="2">
        <f>IF(OR(UBER[Drop Date]="NA", UBER[Drop Time]="NA"), "NA",M4070+N4070)</f>
        <v>42565.144444444442</v>
      </c>
      <c r="M4070" s="3">
        <v>42565</v>
      </c>
      <c r="N4070" s="4">
        <v>0.14444444444444446</v>
      </c>
      <c r="O4070" s="4" t="str">
        <f>IF(UBER[Drop Date]="NA","No","yes")</f>
        <v>yes</v>
      </c>
      <c r="P4070" s="4">
        <f t="shared" si="191"/>
        <v>3.1944444439432118E-2</v>
      </c>
      <c r="Q4070" s="27">
        <f>IF(UBER[[Trip duration ]]="","",HOUR(P4070)*60 + MINUTE(P4070))</f>
        <v>46</v>
      </c>
      <c r="R4070" s="27"/>
    </row>
    <row r="4071" spans="1:18" x14ac:dyDescent="0.3">
      <c r="A4071" s="1">
        <v>4086</v>
      </c>
      <c r="B4071" s="1" t="s">
        <v>8</v>
      </c>
      <c r="C4071" s="1" t="s">
        <v>6</v>
      </c>
      <c r="D4071" s="1" t="str">
        <f t="shared" si="189"/>
        <v>No</v>
      </c>
      <c r="E4071" s="1" t="s">
        <v>7</v>
      </c>
      <c r="F4071" s="2">
        <f>UBER[[#This Row],[Request Date]]+UBER[[#This Row],[Request Time]]</f>
        <v>42565.115277777775</v>
      </c>
      <c r="G4071" s="3">
        <v>42565</v>
      </c>
      <c r="H4071" s="4">
        <v>0.11527777777777777</v>
      </c>
      <c r="I4071" s="27">
        <f>HOUR(UBER[[#This Row],[Request Timestamp]])</f>
        <v>2</v>
      </c>
      <c r="J4071" s="4" t="str">
        <f t="shared" si="190"/>
        <v>Late Night</v>
      </c>
      <c r="K4071" s="4" t="str">
        <f>TEXT(UBER[[#This Row],[Request Date]],"dddd")</f>
        <v>Thursday</v>
      </c>
      <c r="L4071" s="2" t="str">
        <f>IF(OR(UBER[Drop Date]="NA", UBER[Drop Time]="NA"), "NA",M4071+N4071)</f>
        <v>NA</v>
      </c>
      <c r="M4071" s="3" t="s">
        <v>6</v>
      </c>
      <c r="N4071" s="4"/>
      <c r="O4071" s="4" t="str">
        <f>IF(UBER[Drop Date]="NA","No","yes")</f>
        <v>No</v>
      </c>
      <c r="P4071" s="4" t="str">
        <f t="shared" si="191"/>
        <v/>
      </c>
      <c r="Q4071" s="27" t="str">
        <f>IF(UBER[[Trip duration ]]="","",HOUR(P4071)*60 + MINUTE(P4071))</f>
        <v/>
      </c>
      <c r="R4071" s="27"/>
    </row>
    <row r="4072" spans="1:18" x14ac:dyDescent="0.3">
      <c r="A4072" s="1">
        <v>4087</v>
      </c>
      <c r="B4072" s="1" t="s">
        <v>8</v>
      </c>
      <c r="C4072" s="1">
        <v>176</v>
      </c>
      <c r="D4072" s="1" t="str">
        <f t="shared" si="189"/>
        <v>Yes</v>
      </c>
      <c r="E4072" s="1" t="s">
        <v>5</v>
      </c>
      <c r="F4072" s="2">
        <f>UBER[[#This Row],[Request Date]]+UBER[[#This Row],[Request Time]]</f>
        <v>42565.119444444441</v>
      </c>
      <c r="G4072" s="3">
        <v>42565</v>
      </c>
      <c r="H4072" s="4">
        <v>0.11944444444444445</v>
      </c>
      <c r="I4072" s="27">
        <f>HOUR(UBER[[#This Row],[Request Timestamp]])</f>
        <v>2</v>
      </c>
      <c r="J4072" s="4" t="str">
        <f t="shared" si="190"/>
        <v>Late Night</v>
      </c>
      <c r="K4072" s="4" t="str">
        <f>TEXT(UBER[[#This Row],[Request Date]],"dddd")</f>
        <v>Thursday</v>
      </c>
      <c r="L4072" s="2">
        <f>IF(OR(UBER[Drop Date]="NA", UBER[Drop Time]="NA"), "NA",M4072+N4072)</f>
        <v>42565.164583333331</v>
      </c>
      <c r="M4072" s="3">
        <v>42565</v>
      </c>
      <c r="N4072" s="4">
        <v>0.16458333333333333</v>
      </c>
      <c r="O4072" s="4" t="str">
        <f>IF(UBER[Drop Date]="NA","No","yes")</f>
        <v>yes</v>
      </c>
      <c r="P4072" s="4">
        <f t="shared" si="191"/>
        <v>4.5138888890505768E-2</v>
      </c>
      <c r="Q4072" s="27">
        <f>IF(UBER[[Trip duration ]]="","",HOUR(P4072)*60 + MINUTE(P4072))</f>
        <v>65</v>
      </c>
      <c r="R4072" s="27"/>
    </row>
    <row r="4073" spans="1:18" x14ac:dyDescent="0.3">
      <c r="A4073" s="1">
        <v>4088</v>
      </c>
      <c r="B4073" s="1" t="s">
        <v>8</v>
      </c>
      <c r="C4073" s="1" t="s">
        <v>6</v>
      </c>
      <c r="D4073" s="1" t="str">
        <f t="shared" si="189"/>
        <v>No</v>
      </c>
      <c r="E4073" s="1" t="s">
        <v>7</v>
      </c>
      <c r="F4073" s="2">
        <f>UBER[[#This Row],[Request Date]]+UBER[[#This Row],[Request Time]]</f>
        <v>42565.120138888888</v>
      </c>
      <c r="G4073" s="3">
        <v>42565</v>
      </c>
      <c r="H4073" s="4">
        <v>0.12013888888888889</v>
      </c>
      <c r="I4073" s="27">
        <f>HOUR(UBER[[#This Row],[Request Timestamp]])</f>
        <v>2</v>
      </c>
      <c r="J4073" s="4" t="str">
        <f t="shared" si="190"/>
        <v>Late Night</v>
      </c>
      <c r="K4073" s="4" t="str">
        <f>TEXT(UBER[[#This Row],[Request Date]],"dddd")</f>
        <v>Thursday</v>
      </c>
      <c r="L4073" s="2" t="str">
        <f>IF(OR(UBER[Drop Date]="NA", UBER[Drop Time]="NA"), "NA",M4073+N4073)</f>
        <v>NA</v>
      </c>
      <c r="M4073" s="3" t="s">
        <v>6</v>
      </c>
      <c r="N4073" s="4"/>
      <c r="O4073" s="4" t="str">
        <f>IF(UBER[Drop Date]="NA","No","yes")</f>
        <v>No</v>
      </c>
      <c r="P4073" s="4" t="str">
        <f t="shared" si="191"/>
        <v/>
      </c>
      <c r="Q4073" s="27" t="str">
        <f>IF(UBER[[Trip duration ]]="","",HOUR(P4073)*60 + MINUTE(P4073))</f>
        <v/>
      </c>
      <c r="R4073" s="27"/>
    </row>
    <row r="4074" spans="1:18" x14ac:dyDescent="0.3">
      <c r="A4074" s="1">
        <v>4089</v>
      </c>
      <c r="B4074" s="1" t="s">
        <v>8</v>
      </c>
      <c r="C4074" s="1" t="s">
        <v>6</v>
      </c>
      <c r="D4074" s="1" t="str">
        <f t="shared" si="189"/>
        <v>No</v>
      </c>
      <c r="E4074" s="1" t="s">
        <v>7</v>
      </c>
      <c r="F4074" s="2">
        <f>UBER[[#This Row],[Request Date]]+UBER[[#This Row],[Request Time]]</f>
        <v>42565.119444444441</v>
      </c>
      <c r="G4074" s="3">
        <v>42565</v>
      </c>
      <c r="H4074" s="4">
        <v>0.11944444444444445</v>
      </c>
      <c r="I4074" s="27">
        <f>HOUR(UBER[[#This Row],[Request Timestamp]])</f>
        <v>2</v>
      </c>
      <c r="J4074" s="4" t="str">
        <f t="shared" si="190"/>
        <v>Late Night</v>
      </c>
      <c r="K4074" s="4" t="str">
        <f>TEXT(UBER[[#This Row],[Request Date]],"dddd")</f>
        <v>Thursday</v>
      </c>
      <c r="L4074" s="2" t="str">
        <f>IF(OR(UBER[Drop Date]="NA", UBER[Drop Time]="NA"), "NA",M4074+N4074)</f>
        <v>NA</v>
      </c>
      <c r="M4074" s="3" t="s">
        <v>6</v>
      </c>
      <c r="N4074" s="4"/>
      <c r="O4074" s="4" t="str">
        <f>IF(UBER[Drop Date]="NA","No","yes")</f>
        <v>No</v>
      </c>
      <c r="P4074" s="4" t="str">
        <f t="shared" si="191"/>
        <v/>
      </c>
      <c r="Q4074" s="27" t="str">
        <f>IF(UBER[[Trip duration ]]="","",HOUR(P4074)*60 + MINUTE(P4074))</f>
        <v/>
      </c>
      <c r="R4074" s="27"/>
    </row>
    <row r="4075" spans="1:18" x14ac:dyDescent="0.3">
      <c r="A4075" s="1">
        <v>4090</v>
      </c>
      <c r="B4075" s="1" t="s">
        <v>4</v>
      </c>
      <c r="C4075" s="1" t="s">
        <v>6</v>
      </c>
      <c r="D4075" s="1" t="str">
        <f t="shared" si="189"/>
        <v>No</v>
      </c>
      <c r="E4075" s="1" t="s">
        <v>7</v>
      </c>
      <c r="F4075" s="2">
        <f>UBER[[#This Row],[Request Date]]+UBER[[#This Row],[Request Time]]</f>
        <v>42565.121527777781</v>
      </c>
      <c r="G4075" s="3">
        <v>42565</v>
      </c>
      <c r="H4075" s="4">
        <v>0.12152777777777778</v>
      </c>
      <c r="I4075" s="27">
        <f>HOUR(UBER[[#This Row],[Request Timestamp]])</f>
        <v>2</v>
      </c>
      <c r="J4075" s="4" t="str">
        <f t="shared" si="190"/>
        <v>Late Night</v>
      </c>
      <c r="K4075" s="4" t="str">
        <f>TEXT(UBER[[#This Row],[Request Date]],"dddd")</f>
        <v>Thursday</v>
      </c>
      <c r="L4075" s="2" t="str">
        <f>IF(OR(UBER[Drop Date]="NA", UBER[Drop Time]="NA"), "NA",M4075+N4075)</f>
        <v>NA</v>
      </c>
      <c r="M4075" s="3" t="s">
        <v>6</v>
      </c>
      <c r="N4075" s="4"/>
      <c r="O4075" s="4" t="str">
        <f>IF(UBER[Drop Date]="NA","No","yes")</f>
        <v>No</v>
      </c>
      <c r="P4075" s="4" t="str">
        <f t="shared" si="191"/>
        <v/>
      </c>
      <c r="Q4075" s="27" t="str">
        <f>IF(UBER[[Trip duration ]]="","",HOUR(P4075)*60 + MINUTE(P4075))</f>
        <v/>
      </c>
      <c r="R4075" s="27"/>
    </row>
    <row r="4076" spans="1:18" x14ac:dyDescent="0.3">
      <c r="A4076" s="1">
        <v>4091</v>
      </c>
      <c r="B4076" s="1" t="s">
        <v>4</v>
      </c>
      <c r="C4076" s="1">
        <v>220</v>
      </c>
      <c r="D4076" s="1" t="str">
        <f t="shared" si="189"/>
        <v>Yes</v>
      </c>
      <c r="E4076" s="1" t="s">
        <v>5</v>
      </c>
      <c r="F4076" s="2">
        <f>UBER[[#This Row],[Request Date]]+UBER[[#This Row],[Request Time]]</f>
        <v>42565.125</v>
      </c>
      <c r="G4076" s="3">
        <v>42565</v>
      </c>
      <c r="H4076" s="4">
        <v>0.125</v>
      </c>
      <c r="I4076" s="27">
        <f>HOUR(UBER[[#This Row],[Request Timestamp]])</f>
        <v>3</v>
      </c>
      <c r="J4076" s="4" t="str">
        <f t="shared" si="190"/>
        <v>Late Night</v>
      </c>
      <c r="K4076" s="4" t="str">
        <f>TEXT(UBER[[#This Row],[Request Date]],"dddd")</f>
        <v>Thursday</v>
      </c>
      <c r="L4076" s="2">
        <f>IF(OR(UBER[Drop Date]="NA", UBER[Drop Time]="NA"), "NA",M4076+N4076)</f>
        <v>42565.15</v>
      </c>
      <c r="M4076" s="3">
        <v>42565</v>
      </c>
      <c r="N4076" s="4">
        <v>0.15</v>
      </c>
      <c r="O4076" s="4" t="str">
        <f>IF(UBER[Drop Date]="NA","No","yes")</f>
        <v>yes</v>
      </c>
      <c r="P4076" s="4">
        <f t="shared" si="191"/>
        <v>2.5000000001455192E-2</v>
      </c>
      <c r="Q4076" s="27">
        <f>IF(UBER[[Trip duration ]]="","",HOUR(P4076)*60 + MINUTE(P4076))</f>
        <v>36</v>
      </c>
      <c r="R4076" s="27"/>
    </row>
    <row r="4077" spans="1:18" x14ac:dyDescent="0.3">
      <c r="A4077" s="1">
        <v>4092</v>
      </c>
      <c r="B4077" s="1" t="s">
        <v>8</v>
      </c>
      <c r="C4077" s="1">
        <v>227</v>
      </c>
      <c r="D4077" s="1" t="str">
        <f t="shared" si="189"/>
        <v>Yes</v>
      </c>
      <c r="E4077" s="1" t="s">
        <v>9</v>
      </c>
      <c r="F4077" s="2">
        <f>UBER[[#This Row],[Request Date]]+UBER[[#This Row],[Request Time]]</f>
        <v>42565.121527777781</v>
      </c>
      <c r="G4077" s="3">
        <v>42565</v>
      </c>
      <c r="H4077" s="4">
        <v>0.12152777777777778</v>
      </c>
      <c r="I4077" s="27">
        <f>HOUR(UBER[[#This Row],[Request Timestamp]])</f>
        <v>2</v>
      </c>
      <c r="J4077" s="4" t="str">
        <f t="shared" si="190"/>
        <v>Late Night</v>
      </c>
      <c r="K4077" s="4" t="str">
        <f>TEXT(UBER[[#This Row],[Request Date]],"dddd")</f>
        <v>Thursday</v>
      </c>
      <c r="L4077" s="2" t="str">
        <f>IF(OR(UBER[Drop Date]="NA", UBER[Drop Time]="NA"), "NA",M4077+N4077)</f>
        <v>NA</v>
      </c>
      <c r="M4077" s="3" t="s">
        <v>6</v>
      </c>
      <c r="N4077" s="4"/>
      <c r="O4077" s="4" t="str">
        <f>IF(UBER[Drop Date]="NA","No","yes")</f>
        <v>No</v>
      </c>
      <c r="P4077" s="4" t="str">
        <f t="shared" si="191"/>
        <v/>
      </c>
      <c r="Q4077" s="27" t="str">
        <f>IF(UBER[[Trip duration ]]="","",HOUR(P4077)*60 + MINUTE(P4077))</f>
        <v/>
      </c>
      <c r="R4077" s="27"/>
    </row>
    <row r="4078" spans="1:18" x14ac:dyDescent="0.3">
      <c r="A4078" s="1">
        <v>4093</v>
      </c>
      <c r="B4078" s="1" t="s">
        <v>8</v>
      </c>
      <c r="C4078" s="1">
        <v>119</v>
      </c>
      <c r="D4078" s="1" t="str">
        <f t="shared" si="189"/>
        <v>Yes</v>
      </c>
      <c r="E4078" s="1" t="s">
        <v>5</v>
      </c>
      <c r="F4078" s="2">
        <f>UBER[[#This Row],[Request Date]]+UBER[[#This Row],[Request Time]]</f>
        <v>42565.129166666666</v>
      </c>
      <c r="G4078" s="3">
        <v>42565</v>
      </c>
      <c r="H4078" s="4">
        <v>0.12916666666666668</v>
      </c>
      <c r="I4078" s="27">
        <f>HOUR(UBER[[#This Row],[Request Timestamp]])</f>
        <v>3</v>
      </c>
      <c r="J4078" s="4" t="str">
        <f t="shared" si="190"/>
        <v>Late Night</v>
      </c>
      <c r="K4078" s="4" t="str">
        <f>TEXT(UBER[[#This Row],[Request Date]],"dddd")</f>
        <v>Thursday</v>
      </c>
      <c r="L4078" s="2">
        <f>IF(OR(UBER[Drop Date]="NA", UBER[Drop Time]="NA"), "NA",M4078+N4078)</f>
        <v>42565.168749999997</v>
      </c>
      <c r="M4078" s="3">
        <v>42565</v>
      </c>
      <c r="N4078" s="4">
        <v>0.16874999999999998</v>
      </c>
      <c r="O4078" s="4" t="str">
        <f>IF(UBER[Drop Date]="NA","No","yes")</f>
        <v>yes</v>
      </c>
      <c r="P4078" s="4">
        <f t="shared" si="191"/>
        <v>3.9583333331393078E-2</v>
      </c>
      <c r="Q4078" s="27">
        <f>IF(UBER[[Trip duration ]]="","",HOUR(P4078)*60 + MINUTE(P4078))</f>
        <v>57</v>
      </c>
      <c r="R4078" s="27"/>
    </row>
    <row r="4079" spans="1:18" x14ac:dyDescent="0.3">
      <c r="A4079" s="1">
        <v>4094</v>
      </c>
      <c r="B4079" s="1" t="s">
        <v>8</v>
      </c>
      <c r="C4079" s="1">
        <v>182</v>
      </c>
      <c r="D4079" s="1" t="str">
        <f t="shared" si="189"/>
        <v>Yes</v>
      </c>
      <c r="E4079" s="1" t="s">
        <v>5</v>
      </c>
      <c r="F4079" s="2">
        <f>UBER[[#This Row],[Request Date]]+UBER[[#This Row],[Request Time]]</f>
        <v>42565.131249999999</v>
      </c>
      <c r="G4079" s="3">
        <v>42565</v>
      </c>
      <c r="H4079" s="4">
        <v>0.13125000000000001</v>
      </c>
      <c r="I4079" s="27">
        <f>HOUR(UBER[[#This Row],[Request Timestamp]])</f>
        <v>3</v>
      </c>
      <c r="J4079" s="4" t="str">
        <f t="shared" si="190"/>
        <v>Late Night</v>
      </c>
      <c r="K4079" s="4" t="str">
        <f>TEXT(UBER[[#This Row],[Request Date]],"dddd")</f>
        <v>Thursday</v>
      </c>
      <c r="L4079" s="2">
        <f>IF(OR(UBER[Drop Date]="NA", UBER[Drop Time]="NA"), "NA",M4079+N4079)</f>
        <v>42565.155555555553</v>
      </c>
      <c r="M4079" s="3">
        <v>42565</v>
      </c>
      <c r="N4079" s="4">
        <v>0.15555555555555556</v>
      </c>
      <c r="O4079" s="4" t="str">
        <f>IF(UBER[Drop Date]="NA","No","yes")</f>
        <v>yes</v>
      </c>
      <c r="P4079" s="4">
        <f t="shared" si="191"/>
        <v>2.4305555554747116E-2</v>
      </c>
      <c r="Q4079" s="27">
        <f>IF(UBER[[Trip duration ]]="","",HOUR(P4079)*60 + MINUTE(P4079))</f>
        <v>35</v>
      </c>
      <c r="R4079" s="27"/>
    </row>
    <row r="4080" spans="1:18" x14ac:dyDescent="0.3">
      <c r="A4080" s="1">
        <v>4095</v>
      </c>
      <c r="B4080" s="1" t="s">
        <v>4</v>
      </c>
      <c r="C4080" s="1" t="s">
        <v>6</v>
      </c>
      <c r="D4080" s="1" t="str">
        <f t="shared" si="189"/>
        <v>No</v>
      </c>
      <c r="E4080" s="1" t="s">
        <v>7</v>
      </c>
      <c r="F4080" s="2">
        <f>UBER[[#This Row],[Request Date]]+UBER[[#This Row],[Request Time]]</f>
        <v>42565.131944444445</v>
      </c>
      <c r="G4080" s="3">
        <v>42565</v>
      </c>
      <c r="H4080" s="4">
        <v>0.13194444444444445</v>
      </c>
      <c r="I4080" s="27">
        <f>HOUR(UBER[[#This Row],[Request Timestamp]])</f>
        <v>3</v>
      </c>
      <c r="J4080" s="4" t="str">
        <f t="shared" si="190"/>
        <v>Late Night</v>
      </c>
      <c r="K4080" s="4" t="str">
        <f>TEXT(UBER[[#This Row],[Request Date]],"dddd")</f>
        <v>Thursday</v>
      </c>
      <c r="L4080" s="2" t="str">
        <f>IF(OR(UBER[Drop Date]="NA", UBER[Drop Time]="NA"), "NA",M4080+N4080)</f>
        <v>NA</v>
      </c>
      <c r="M4080" s="3" t="s">
        <v>6</v>
      </c>
      <c r="N4080" s="4"/>
      <c r="O4080" s="4" t="str">
        <f>IF(UBER[Drop Date]="NA","No","yes")</f>
        <v>No</v>
      </c>
      <c r="P4080" s="4" t="str">
        <f t="shared" si="191"/>
        <v/>
      </c>
      <c r="Q4080" s="27" t="str">
        <f>IF(UBER[[Trip duration ]]="","",HOUR(P4080)*60 + MINUTE(P4080))</f>
        <v/>
      </c>
      <c r="R4080" s="27"/>
    </row>
    <row r="4081" spans="1:18" x14ac:dyDescent="0.3">
      <c r="A4081" s="1">
        <v>4096</v>
      </c>
      <c r="B4081" s="1" t="s">
        <v>8</v>
      </c>
      <c r="C4081" s="1" t="s">
        <v>6</v>
      </c>
      <c r="D4081" s="1" t="str">
        <f t="shared" si="189"/>
        <v>No</v>
      </c>
      <c r="E4081" s="1" t="s">
        <v>7</v>
      </c>
      <c r="F4081" s="2">
        <f>UBER[[#This Row],[Request Date]]+UBER[[#This Row],[Request Time]]</f>
        <v>42565.134027777778</v>
      </c>
      <c r="G4081" s="3">
        <v>42565</v>
      </c>
      <c r="H4081" s="4">
        <v>0.13402777777777777</v>
      </c>
      <c r="I4081" s="27">
        <f>HOUR(UBER[[#This Row],[Request Timestamp]])</f>
        <v>3</v>
      </c>
      <c r="J4081" s="4" t="str">
        <f t="shared" si="190"/>
        <v>Late Night</v>
      </c>
      <c r="K4081" s="4" t="str">
        <f>TEXT(UBER[[#This Row],[Request Date]],"dddd")</f>
        <v>Thursday</v>
      </c>
      <c r="L4081" s="2" t="str">
        <f>IF(OR(UBER[Drop Date]="NA", UBER[Drop Time]="NA"), "NA",M4081+N4081)</f>
        <v>NA</v>
      </c>
      <c r="M4081" s="3" t="s">
        <v>6</v>
      </c>
      <c r="N4081" s="4"/>
      <c r="O4081" s="4" t="str">
        <f>IF(UBER[Drop Date]="NA","No","yes")</f>
        <v>No</v>
      </c>
      <c r="P4081" s="4" t="str">
        <f t="shared" si="191"/>
        <v/>
      </c>
      <c r="Q4081" s="27" t="str">
        <f>IF(UBER[[Trip duration ]]="","",HOUR(P4081)*60 + MINUTE(P4081))</f>
        <v/>
      </c>
      <c r="R4081" s="27"/>
    </row>
    <row r="4082" spans="1:18" x14ac:dyDescent="0.3">
      <c r="A4082" s="1">
        <v>4097</v>
      </c>
      <c r="B4082" s="1" t="s">
        <v>8</v>
      </c>
      <c r="C4082" s="1">
        <v>84</v>
      </c>
      <c r="D4082" s="1" t="str">
        <f t="shared" si="189"/>
        <v>Yes</v>
      </c>
      <c r="E4082" s="1" t="s">
        <v>5</v>
      </c>
      <c r="F4082" s="2">
        <f>UBER[[#This Row],[Request Date]]+UBER[[#This Row],[Request Time]]</f>
        <v>42565.135416666664</v>
      </c>
      <c r="G4082" s="3">
        <v>42565</v>
      </c>
      <c r="H4082" s="4">
        <v>0.13541666666666666</v>
      </c>
      <c r="I4082" s="27">
        <f>HOUR(UBER[[#This Row],[Request Timestamp]])</f>
        <v>3</v>
      </c>
      <c r="J4082" s="4" t="str">
        <f t="shared" si="190"/>
        <v>Late Night</v>
      </c>
      <c r="K4082" s="4" t="str">
        <f>TEXT(UBER[[#This Row],[Request Date]],"dddd")</f>
        <v>Thursday</v>
      </c>
      <c r="L4082" s="2">
        <f>IF(OR(UBER[Drop Date]="NA", UBER[Drop Time]="NA"), "NA",M4082+N4082)</f>
        <v>42565.170138888891</v>
      </c>
      <c r="M4082" s="3">
        <v>42565</v>
      </c>
      <c r="N4082" s="4">
        <v>0.17013888888888887</v>
      </c>
      <c r="O4082" s="4" t="str">
        <f>IF(UBER[Drop Date]="NA","No","yes")</f>
        <v>yes</v>
      </c>
      <c r="P4082" s="4">
        <f t="shared" si="191"/>
        <v>3.4722222226264421E-2</v>
      </c>
      <c r="Q4082" s="27">
        <f>IF(UBER[[Trip duration ]]="","",HOUR(P4082)*60 + MINUTE(P4082))</f>
        <v>50</v>
      </c>
      <c r="R4082" s="27"/>
    </row>
    <row r="4083" spans="1:18" x14ac:dyDescent="0.3">
      <c r="A4083" s="1">
        <v>4098</v>
      </c>
      <c r="B4083" s="1" t="s">
        <v>8</v>
      </c>
      <c r="C4083" s="1">
        <v>145</v>
      </c>
      <c r="D4083" s="1" t="str">
        <f t="shared" si="189"/>
        <v>Yes</v>
      </c>
      <c r="E4083" s="1" t="s">
        <v>5</v>
      </c>
      <c r="F4083" s="2">
        <f>UBER[[#This Row],[Request Date]]+UBER[[#This Row],[Request Time]]</f>
        <v>42565.132638888892</v>
      </c>
      <c r="G4083" s="3">
        <v>42565</v>
      </c>
      <c r="H4083" s="4">
        <v>0.13263888888888889</v>
      </c>
      <c r="I4083" s="27">
        <f>HOUR(UBER[[#This Row],[Request Timestamp]])</f>
        <v>3</v>
      </c>
      <c r="J4083" s="4" t="str">
        <f t="shared" si="190"/>
        <v>Late Night</v>
      </c>
      <c r="K4083" s="4" t="str">
        <f>TEXT(UBER[[#This Row],[Request Date]],"dddd")</f>
        <v>Thursday</v>
      </c>
      <c r="L4083" s="2">
        <f>IF(OR(UBER[Drop Date]="NA", UBER[Drop Time]="NA"), "NA",M4083+N4083)</f>
        <v>42565.165972222225</v>
      </c>
      <c r="M4083" s="3">
        <v>42565</v>
      </c>
      <c r="N4083" s="4">
        <v>0.16597222222222222</v>
      </c>
      <c r="O4083" s="4" t="str">
        <f>IF(UBER[Drop Date]="NA","No","yes")</f>
        <v>yes</v>
      </c>
      <c r="P4083" s="4">
        <f t="shared" si="191"/>
        <v>3.3333333332848269E-2</v>
      </c>
      <c r="Q4083" s="27">
        <f>IF(UBER[[Trip duration ]]="","",HOUR(P4083)*60 + MINUTE(P4083))</f>
        <v>48</v>
      </c>
      <c r="R4083" s="27"/>
    </row>
    <row r="4084" spans="1:18" x14ac:dyDescent="0.3">
      <c r="A4084" s="1">
        <v>4099</v>
      </c>
      <c r="B4084" s="1" t="s">
        <v>8</v>
      </c>
      <c r="C4084" s="1" t="s">
        <v>6</v>
      </c>
      <c r="D4084" s="1" t="str">
        <f t="shared" si="189"/>
        <v>No</v>
      </c>
      <c r="E4084" s="1" t="s">
        <v>7</v>
      </c>
      <c r="F4084" s="2">
        <f>UBER[[#This Row],[Request Date]]+UBER[[#This Row],[Request Time]]</f>
        <v>42565.140277777777</v>
      </c>
      <c r="G4084" s="3">
        <v>42565</v>
      </c>
      <c r="H4084" s="4">
        <v>0.14027777777777778</v>
      </c>
      <c r="I4084" s="27">
        <f>HOUR(UBER[[#This Row],[Request Timestamp]])</f>
        <v>3</v>
      </c>
      <c r="J4084" s="4" t="str">
        <f t="shared" si="190"/>
        <v>Late Night</v>
      </c>
      <c r="K4084" s="4" t="str">
        <f>TEXT(UBER[[#This Row],[Request Date]],"dddd")</f>
        <v>Thursday</v>
      </c>
      <c r="L4084" s="2" t="str">
        <f>IF(OR(UBER[Drop Date]="NA", UBER[Drop Time]="NA"), "NA",M4084+N4084)</f>
        <v>NA</v>
      </c>
      <c r="M4084" s="3" t="s">
        <v>6</v>
      </c>
      <c r="N4084" s="4"/>
      <c r="O4084" s="4" t="str">
        <f>IF(UBER[Drop Date]="NA","No","yes")</f>
        <v>No</v>
      </c>
      <c r="P4084" s="4" t="str">
        <f t="shared" si="191"/>
        <v/>
      </c>
      <c r="Q4084" s="27" t="str">
        <f>IF(UBER[[Trip duration ]]="","",HOUR(P4084)*60 + MINUTE(P4084))</f>
        <v/>
      </c>
      <c r="R4084" s="27"/>
    </row>
    <row r="4085" spans="1:18" x14ac:dyDescent="0.3">
      <c r="A4085" s="1">
        <v>4100</v>
      </c>
      <c r="B4085" s="1" t="s">
        <v>4</v>
      </c>
      <c r="C4085" s="1" t="s">
        <v>6</v>
      </c>
      <c r="D4085" s="1" t="str">
        <f t="shared" si="189"/>
        <v>No</v>
      </c>
      <c r="E4085" s="1" t="s">
        <v>7</v>
      </c>
      <c r="F4085" s="2">
        <f>UBER[[#This Row],[Request Date]]+UBER[[#This Row],[Request Time]]</f>
        <v>42565.145833333336</v>
      </c>
      <c r="G4085" s="3">
        <v>42565</v>
      </c>
      <c r="H4085" s="4">
        <v>0.14583333333333334</v>
      </c>
      <c r="I4085" s="27">
        <f>HOUR(UBER[[#This Row],[Request Timestamp]])</f>
        <v>3</v>
      </c>
      <c r="J4085" s="4" t="str">
        <f t="shared" si="190"/>
        <v>Late Night</v>
      </c>
      <c r="K4085" s="4" t="str">
        <f>TEXT(UBER[[#This Row],[Request Date]],"dddd")</f>
        <v>Thursday</v>
      </c>
      <c r="L4085" s="2" t="str">
        <f>IF(OR(UBER[Drop Date]="NA", UBER[Drop Time]="NA"), "NA",M4085+N4085)</f>
        <v>NA</v>
      </c>
      <c r="M4085" s="3" t="s">
        <v>6</v>
      </c>
      <c r="N4085" s="4"/>
      <c r="O4085" s="4" t="str">
        <f>IF(UBER[Drop Date]="NA","No","yes")</f>
        <v>No</v>
      </c>
      <c r="P4085" s="4" t="str">
        <f t="shared" si="191"/>
        <v/>
      </c>
      <c r="Q4085" s="27" t="str">
        <f>IF(UBER[[Trip duration ]]="","",HOUR(P4085)*60 + MINUTE(P4085))</f>
        <v/>
      </c>
      <c r="R4085" s="27"/>
    </row>
    <row r="4086" spans="1:18" x14ac:dyDescent="0.3">
      <c r="A4086" s="1">
        <v>4101</v>
      </c>
      <c r="B4086" s="1" t="s">
        <v>8</v>
      </c>
      <c r="C4086" s="1" t="s">
        <v>6</v>
      </c>
      <c r="D4086" s="1" t="str">
        <f t="shared" si="189"/>
        <v>No</v>
      </c>
      <c r="E4086" s="1" t="s">
        <v>7</v>
      </c>
      <c r="F4086" s="2">
        <f>UBER[[#This Row],[Request Date]]+UBER[[#This Row],[Request Time]]</f>
        <v>42565.146527777775</v>
      </c>
      <c r="G4086" s="3">
        <v>42565</v>
      </c>
      <c r="H4086" s="4">
        <v>0.14652777777777778</v>
      </c>
      <c r="I4086" s="27">
        <f>HOUR(UBER[[#This Row],[Request Timestamp]])</f>
        <v>3</v>
      </c>
      <c r="J4086" s="4" t="str">
        <f t="shared" si="190"/>
        <v>Late Night</v>
      </c>
      <c r="K4086" s="4" t="str">
        <f>TEXT(UBER[[#This Row],[Request Date]],"dddd")</f>
        <v>Thursday</v>
      </c>
      <c r="L4086" s="2" t="str">
        <f>IF(OR(UBER[Drop Date]="NA", UBER[Drop Time]="NA"), "NA",M4086+N4086)</f>
        <v>NA</v>
      </c>
      <c r="M4086" s="3" t="s">
        <v>6</v>
      </c>
      <c r="N4086" s="4"/>
      <c r="O4086" s="4" t="str">
        <f>IF(UBER[Drop Date]="NA","No","yes")</f>
        <v>No</v>
      </c>
      <c r="P4086" s="4" t="str">
        <f t="shared" si="191"/>
        <v/>
      </c>
      <c r="Q4086" s="27" t="str">
        <f>IF(UBER[[Trip duration ]]="","",HOUR(P4086)*60 + MINUTE(P4086))</f>
        <v/>
      </c>
      <c r="R4086" s="27"/>
    </row>
    <row r="4087" spans="1:18" x14ac:dyDescent="0.3">
      <c r="A4087" s="1">
        <v>4102</v>
      </c>
      <c r="B4087" s="1" t="s">
        <v>4</v>
      </c>
      <c r="C4087" s="1" t="s">
        <v>6</v>
      </c>
      <c r="D4087" s="1" t="str">
        <f t="shared" si="189"/>
        <v>No</v>
      </c>
      <c r="E4087" s="1" t="s">
        <v>7</v>
      </c>
      <c r="F4087" s="2">
        <f>UBER[[#This Row],[Request Date]]+UBER[[#This Row],[Request Time]]</f>
        <v>42565.151388888888</v>
      </c>
      <c r="G4087" s="3">
        <v>42565</v>
      </c>
      <c r="H4087" s="4">
        <v>0.15138888888888888</v>
      </c>
      <c r="I4087" s="27">
        <f>HOUR(UBER[[#This Row],[Request Timestamp]])</f>
        <v>3</v>
      </c>
      <c r="J4087" s="4" t="str">
        <f t="shared" si="190"/>
        <v>Late Night</v>
      </c>
      <c r="K4087" s="4" t="str">
        <f>TEXT(UBER[[#This Row],[Request Date]],"dddd")</f>
        <v>Thursday</v>
      </c>
      <c r="L4087" s="2" t="str">
        <f>IF(OR(UBER[Drop Date]="NA", UBER[Drop Time]="NA"), "NA",M4087+N4087)</f>
        <v>NA</v>
      </c>
      <c r="M4087" s="3" t="s">
        <v>6</v>
      </c>
      <c r="N4087" s="4"/>
      <c r="O4087" s="4" t="str">
        <f>IF(UBER[Drop Date]="NA","No","yes")</f>
        <v>No</v>
      </c>
      <c r="P4087" s="4" t="str">
        <f t="shared" si="191"/>
        <v/>
      </c>
      <c r="Q4087" s="27" t="str">
        <f>IF(UBER[[Trip duration ]]="","",HOUR(P4087)*60 + MINUTE(P4087))</f>
        <v/>
      </c>
      <c r="R4087" s="27"/>
    </row>
    <row r="4088" spans="1:18" x14ac:dyDescent="0.3">
      <c r="A4088" s="1">
        <v>4103</v>
      </c>
      <c r="B4088" s="1" t="s">
        <v>4</v>
      </c>
      <c r="C4088" s="1" t="s">
        <v>6</v>
      </c>
      <c r="D4088" s="1" t="str">
        <f t="shared" si="189"/>
        <v>No</v>
      </c>
      <c r="E4088" s="1" t="s">
        <v>7</v>
      </c>
      <c r="F4088" s="2">
        <f>UBER[[#This Row],[Request Date]]+UBER[[#This Row],[Request Time]]</f>
        <v>42565.152083333334</v>
      </c>
      <c r="G4088" s="3">
        <v>42565</v>
      </c>
      <c r="H4088" s="4">
        <v>0.15208333333333332</v>
      </c>
      <c r="I4088" s="27">
        <f>HOUR(UBER[[#This Row],[Request Timestamp]])</f>
        <v>3</v>
      </c>
      <c r="J4088" s="4" t="str">
        <f t="shared" si="190"/>
        <v>Late Night</v>
      </c>
      <c r="K4088" s="4" t="str">
        <f>TEXT(UBER[[#This Row],[Request Date]],"dddd")</f>
        <v>Thursday</v>
      </c>
      <c r="L4088" s="2" t="str">
        <f>IF(OR(UBER[Drop Date]="NA", UBER[Drop Time]="NA"), "NA",M4088+N4088)</f>
        <v>NA</v>
      </c>
      <c r="M4088" s="3" t="s">
        <v>6</v>
      </c>
      <c r="N4088" s="4"/>
      <c r="O4088" s="4" t="str">
        <f>IF(UBER[Drop Date]="NA","No","yes")</f>
        <v>No</v>
      </c>
      <c r="P4088" s="4" t="str">
        <f t="shared" si="191"/>
        <v/>
      </c>
      <c r="Q4088" s="27" t="str">
        <f>IF(UBER[[Trip duration ]]="","",HOUR(P4088)*60 + MINUTE(P4088))</f>
        <v/>
      </c>
      <c r="R4088" s="27"/>
    </row>
    <row r="4089" spans="1:18" x14ac:dyDescent="0.3">
      <c r="A4089" s="1">
        <v>4104</v>
      </c>
      <c r="B4089" s="1" t="s">
        <v>4</v>
      </c>
      <c r="C4089" s="1" t="s">
        <v>6</v>
      </c>
      <c r="D4089" s="1" t="str">
        <f t="shared" si="189"/>
        <v>No</v>
      </c>
      <c r="E4089" s="1" t="s">
        <v>7</v>
      </c>
      <c r="F4089" s="2">
        <f>UBER[[#This Row],[Request Date]]+UBER[[#This Row],[Request Time]]</f>
        <v>42565.151388888888</v>
      </c>
      <c r="G4089" s="3">
        <v>42565</v>
      </c>
      <c r="H4089" s="4">
        <v>0.15138888888888888</v>
      </c>
      <c r="I4089" s="27">
        <f>HOUR(UBER[[#This Row],[Request Timestamp]])</f>
        <v>3</v>
      </c>
      <c r="J4089" s="4" t="str">
        <f t="shared" si="190"/>
        <v>Late Night</v>
      </c>
      <c r="K4089" s="4" t="str">
        <f>TEXT(UBER[[#This Row],[Request Date]],"dddd")</f>
        <v>Thursday</v>
      </c>
      <c r="L4089" s="2" t="str">
        <f>IF(OR(UBER[Drop Date]="NA", UBER[Drop Time]="NA"), "NA",M4089+N4089)</f>
        <v>NA</v>
      </c>
      <c r="M4089" s="3" t="s">
        <v>6</v>
      </c>
      <c r="N4089" s="4"/>
      <c r="O4089" s="4" t="str">
        <f>IF(UBER[Drop Date]="NA","No","yes")</f>
        <v>No</v>
      </c>
      <c r="P4089" s="4" t="str">
        <f t="shared" si="191"/>
        <v/>
      </c>
      <c r="Q4089" s="27" t="str">
        <f>IF(UBER[[Trip duration ]]="","",HOUR(P4089)*60 + MINUTE(P4089))</f>
        <v/>
      </c>
      <c r="R4089" s="27"/>
    </row>
    <row r="4090" spans="1:18" x14ac:dyDescent="0.3">
      <c r="A4090" s="1">
        <v>4105</v>
      </c>
      <c r="B4090" s="1" t="s">
        <v>8</v>
      </c>
      <c r="C4090" s="1">
        <v>7</v>
      </c>
      <c r="D4090" s="1" t="str">
        <f t="shared" si="189"/>
        <v>Yes</v>
      </c>
      <c r="E4090" s="1" t="s">
        <v>5</v>
      </c>
      <c r="F4090" s="2">
        <f>UBER[[#This Row],[Request Date]]+UBER[[#This Row],[Request Time]]</f>
        <v>42565.152083333334</v>
      </c>
      <c r="G4090" s="3">
        <v>42565</v>
      </c>
      <c r="H4090" s="4">
        <v>0.15208333333333332</v>
      </c>
      <c r="I4090" s="27">
        <f>HOUR(UBER[[#This Row],[Request Timestamp]])</f>
        <v>3</v>
      </c>
      <c r="J4090" s="4" t="str">
        <f t="shared" si="190"/>
        <v>Late Night</v>
      </c>
      <c r="K4090" s="4" t="str">
        <f>TEXT(UBER[[#This Row],[Request Date]],"dddd")</f>
        <v>Thursday</v>
      </c>
      <c r="L4090" s="2">
        <f>IF(OR(UBER[Drop Date]="NA", UBER[Drop Time]="NA"), "NA",M4090+N4090)</f>
        <v>42565.193749999999</v>
      </c>
      <c r="M4090" s="3">
        <v>42565</v>
      </c>
      <c r="N4090" s="4">
        <v>0.19375000000000001</v>
      </c>
      <c r="O4090" s="4" t="str">
        <f>IF(UBER[Drop Date]="NA","No","yes")</f>
        <v>yes</v>
      </c>
      <c r="P4090" s="4">
        <f t="shared" si="191"/>
        <v>4.1666666664241347E-2</v>
      </c>
      <c r="Q4090" s="27">
        <f>IF(UBER[[Trip duration ]]="","",HOUR(P4090)*60 + MINUTE(P4090))</f>
        <v>60</v>
      </c>
      <c r="R4090" s="27"/>
    </row>
    <row r="4091" spans="1:18" x14ac:dyDescent="0.3">
      <c r="A4091" s="1">
        <v>4106</v>
      </c>
      <c r="B4091" s="1" t="s">
        <v>8</v>
      </c>
      <c r="C4091" s="1" t="s">
        <v>6</v>
      </c>
      <c r="D4091" s="1" t="str">
        <f t="shared" si="189"/>
        <v>No</v>
      </c>
      <c r="E4091" s="1" t="s">
        <v>7</v>
      </c>
      <c r="F4091" s="2">
        <f>UBER[[#This Row],[Request Date]]+UBER[[#This Row],[Request Time]]</f>
        <v>42565.15625</v>
      </c>
      <c r="G4091" s="3">
        <v>42565</v>
      </c>
      <c r="H4091" s="4">
        <v>0.15625</v>
      </c>
      <c r="I4091" s="27">
        <f>HOUR(UBER[[#This Row],[Request Timestamp]])</f>
        <v>3</v>
      </c>
      <c r="J4091" s="4" t="str">
        <f t="shared" si="190"/>
        <v>Late Night</v>
      </c>
      <c r="K4091" s="4" t="str">
        <f>TEXT(UBER[[#This Row],[Request Date]],"dddd")</f>
        <v>Thursday</v>
      </c>
      <c r="L4091" s="2" t="str">
        <f>IF(OR(UBER[Drop Date]="NA", UBER[Drop Time]="NA"), "NA",M4091+N4091)</f>
        <v>NA</v>
      </c>
      <c r="M4091" s="3" t="s">
        <v>6</v>
      </c>
      <c r="N4091" s="4"/>
      <c r="O4091" s="4" t="str">
        <f>IF(UBER[Drop Date]="NA","No","yes")</f>
        <v>No</v>
      </c>
      <c r="P4091" s="4" t="str">
        <f t="shared" si="191"/>
        <v/>
      </c>
      <c r="Q4091" s="27" t="str">
        <f>IF(UBER[[Trip duration ]]="","",HOUR(P4091)*60 + MINUTE(P4091))</f>
        <v/>
      </c>
      <c r="R4091" s="27"/>
    </row>
    <row r="4092" spans="1:18" x14ac:dyDescent="0.3">
      <c r="A4092" s="1">
        <v>4107</v>
      </c>
      <c r="B4092" s="1" t="s">
        <v>8</v>
      </c>
      <c r="C4092" s="1" t="s">
        <v>6</v>
      </c>
      <c r="D4092" s="1" t="str">
        <f t="shared" si="189"/>
        <v>No</v>
      </c>
      <c r="E4092" s="1" t="s">
        <v>7</v>
      </c>
      <c r="F4092" s="2">
        <f>UBER[[#This Row],[Request Date]]+UBER[[#This Row],[Request Time]]</f>
        <v>42565.160416666666</v>
      </c>
      <c r="G4092" s="3">
        <v>42565</v>
      </c>
      <c r="H4092" s="4">
        <v>0.16041666666666668</v>
      </c>
      <c r="I4092" s="27">
        <f>HOUR(UBER[[#This Row],[Request Timestamp]])</f>
        <v>3</v>
      </c>
      <c r="J4092" s="4" t="str">
        <f t="shared" si="190"/>
        <v>Late Night</v>
      </c>
      <c r="K4092" s="4" t="str">
        <f>TEXT(UBER[[#This Row],[Request Date]],"dddd")</f>
        <v>Thursday</v>
      </c>
      <c r="L4092" s="2" t="str">
        <f>IF(OR(UBER[Drop Date]="NA", UBER[Drop Time]="NA"), "NA",M4092+N4092)</f>
        <v>NA</v>
      </c>
      <c r="M4092" s="3" t="s">
        <v>6</v>
      </c>
      <c r="N4092" s="4"/>
      <c r="O4092" s="4" t="str">
        <f>IF(UBER[Drop Date]="NA","No","yes")</f>
        <v>No</v>
      </c>
      <c r="P4092" s="4" t="str">
        <f t="shared" si="191"/>
        <v/>
      </c>
      <c r="Q4092" s="27" t="str">
        <f>IF(UBER[[Trip duration ]]="","",HOUR(P4092)*60 + MINUTE(P4092))</f>
        <v/>
      </c>
      <c r="R4092" s="27"/>
    </row>
    <row r="4093" spans="1:18" x14ac:dyDescent="0.3">
      <c r="A4093" s="1">
        <v>4108</v>
      </c>
      <c r="B4093" s="1" t="s">
        <v>8</v>
      </c>
      <c r="C4093" s="1">
        <v>68</v>
      </c>
      <c r="D4093" s="1" t="str">
        <f t="shared" si="189"/>
        <v>Yes</v>
      </c>
      <c r="E4093" s="1" t="s">
        <v>5</v>
      </c>
      <c r="F4093" s="2">
        <f>UBER[[#This Row],[Request Date]]+UBER[[#This Row],[Request Time]]</f>
        <v>42565.163888888892</v>
      </c>
      <c r="G4093" s="3">
        <v>42565</v>
      </c>
      <c r="H4093" s="4">
        <v>0.16388888888888889</v>
      </c>
      <c r="I4093" s="27">
        <f>HOUR(UBER[[#This Row],[Request Timestamp]])</f>
        <v>3</v>
      </c>
      <c r="J4093" s="4" t="str">
        <f t="shared" si="190"/>
        <v>Late Night</v>
      </c>
      <c r="K4093" s="4" t="str">
        <f>TEXT(UBER[[#This Row],[Request Date]],"dddd")</f>
        <v>Thursday</v>
      </c>
      <c r="L4093" s="2">
        <f>IF(OR(UBER[Drop Date]="NA", UBER[Drop Time]="NA"), "NA",M4093+N4093)</f>
        <v>42565.193055555559</v>
      </c>
      <c r="M4093" s="3">
        <v>42565</v>
      </c>
      <c r="N4093" s="4">
        <v>0.19305555555555554</v>
      </c>
      <c r="O4093" s="4" t="str">
        <f>IF(UBER[Drop Date]="NA","No","yes")</f>
        <v>yes</v>
      </c>
      <c r="P4093" s="4">
        <f t="shared" si="191"/>
        <v>2.9166666667151731E-2</v>
      </c>
      <c r="Q4093" s="27">
        <f>IF(UBER[[Trip duration ]]="","",HOUR(P4093)*60 + MINUTE(P4093))</f>
        <v>42</v>
      </c>
      <c r="R4093" s="27"/>
    </row>
    <row r="4094" spans="1:18" x14ac:dyDescent="0.3">
      <c r="A4094" s="1">
        <v>4109</v>
      </c>
      <c r="B4094" s="1" t="s">
        <v>8</v>
      </c>
      <c r="C4094" s="1" t="s">
        <v>6</v>
      </c>
      <c r="D4094" s="1" t="str">
        <f t="shared" si="189"/>
        <v>No</v>
      </c>
      <c r="E4094" s="1" t="s">
        <v>7</v>
      </c>
      <c r="F4094" s="2">
        <f>UBER[[#This Row],[Request Date]]+UBER[[#This Row],[Request Time]]</f>
        <v>42565.168055555558</v>
      </c>
      <c r="G4094" s="3">
        <v>42565</v>
      </c>
      <c r="H4094" s="4">
        <v>0.16805555555555554</v>
      </c>
      <c r="I4094" s="27">
        <f>HOUR(UBER[[#This Row],[Request Timestamp]])</f>
        <v>4</v>
      </c>
      <c r="J4094" s="4" t="str">
        <f t="shared" si="190"/>
        <v>Early Morning</v>
      </c>
      <c r="K4094" s="4" t="str">
        <f>TEXT(UBER[[#This Row],[Request Date]],"dddd")</f>
        <v>Thursday</v>
      </c>
      <c r="L4094" s="2" t="str">
        <f>IF(OR(UBER[Drop Date]="NA", UBER[Drop Time]="NA"), "NA",M4094+N4094)</f>
        <v>NA</v>
      </c>
      <c r="M4094" s="3" t="s">
        <v>6</v>
      </c>
      <c r="N4094" s="4"/>
      <c r="O4094" s="4" t="str">
        <f>IF(UBER[Drop Date]="NA","No","yes")</f>
        <v>No</v>
      </c>
      <c r="P4094" s="4" t="str">
        <f t="shared" si="191"/>
        <v/>
      </c>
      <c r="Q4094" s="27" t="str">
        <f>IF(UBER[[Trip duration ]]="","",HOUR(P4094)*60 + MINUTE(P4094))</f>
        <v/>
      </c>
      <c r="R4094" s="27"/>
    </row>
    <row r="4095" spans="1:18" x14ac:dyDescent="0.3">
      <c r="A4095" s="1">
        <v>4110</v>
      </c>
      <c r="B4095" s="1" t="s">
        <v>4</v>
      </c>
      <c r="C4095" s="1" t="s">
        <v>6</v>
      </c>
      <c r="D4095" s="1" t="str">
        <f t="shared" si="189"/>
        <v>No</v>
      </c>
      <c r="E4095" s="1" t="s">
        <v>7</v>
      </c>
      <c r="F4095" s="2">
        <f>UBER[[#This Row],[Request Date]]+UBER[[#This Row],[Request Time]]</f>
        <v>42565.165277777778</v>
      </c>
      <c r="G4095" s="3">
        <v>42565</v>
      </c>
      <c r="H4095" s="4">
        <v>0.16527777777777777</v>
      </c>
      <c r="I4095" s="27">
        <f>HOUR(UBER[[#This Row],[Request Timestamp]])</f>
        <v>3</v>
      </c>
      <c r="J4095" s="4" t="str">
        <f t="shared" si="190"/>
        <v>Late Night</v>
      </c>
      <c r="K4095" s="4" t="str">
        <f>TEXT(UBER[[#This Row],[Request Date]],"dddd")</f>
        <v>Thursday</v>
      </c>
      <c r="L4095" s="2" t="str">
        <f>IF(OR(UBER[Drop Date]="NA", UBER[Drop Time]="NA"), "NA",M4095+N4095)</f>
        <v>NA</v>
      </c>
      <c r="M4095" s="3" t="s">
        <v>6</v>
      </c>
      <c r="N4095" s="4"/>
      <c r="O4095" s="4" t="str">
        <f>IF(UBER[Drop Date]="NA","No","yes")</f>
        <v>No</v>
      </c>
      <c r="P4095" s="4" t="str">
        <f t="shared" si="191"/>
        <v/>
      </c>
      <c r="Q4095" s="27" t="str">
        <f>IF(UBER[[Trip duration ]]="","",HOUR(P4095)*60 + MINUTE(P4095))</f>
        <v/>
      </c>
      <c r="R4095" s="27"/>
    </row>
    <row r="4096" spans="1:18" x14ac:dyDescent="0.3">
      <c r="A4096" s="1">
        <v>4111</v>
      </c>
      <c r="B4096" s="1" t="s">
        <v>8</v>
      </c>
      <c r="C4096" s="1" t="s">
        <v>6</v>
      </c>
      <c r="D4096" s="1" t="str">
        <f t="shared" si="189"/>
        <v>No</v>
      </c>
      <c r="E4096" s="1" t="s">
        <v>7</v>
      </c>
      <c r="F4096" s="2">
        <f>UBER[[#This Row],[Request Date]]+UBER[[#This Row],[Request Time]]</f>
        <v>42565.17083333333</v>
      </c>
      <c r="G4096" s="3">
        <v>42565</v>
      </c>
      <c r="H4096" s="4">
        <v>0.17083333333333331</v>
      </c>
      <c r="I4096" s="27">
        <f>HOUR(UBER[[#This Row],[Request Timestamp]])</f>
        <v>4</v>
      </c>
      <c r="J4096" s="4" t="str">
        <f t="shared" si="190"/>
        <v>Early Morning</v>
      </c>
      <c r="K4096" s="4" t="str">
        <f>TEXT(UBER[[#This Row],[Request Date]],"dddd")</f>
        <v>Thursday</v>
      </c>
      <c r="L4096" s="2" t="str">
        <f>IF(OR(UBER[Drop Date]="NA", UBER[Drop Time]="NA"), "NA",M4096+N4096)</f>
        <v>NA</v>
      </c>
      <c r="M4096" s="3" t="s">
        <v>6</v>
      </c>
      <c r="N4096" s="4"/>
      <c r="O4096" s="4" t="str">
        <f>IF(UBER[Drop Date]="NA","No","yes")</f>
        <v>No</v>
      </c>
      <c r="P4096" s="4" t="str">
        <f t="shared" si="191"/>
        <v/>
      </c>
      <c r="Q4096" s="27" t="str">
        <f>IF(UBER[[Trip duration ]]="","",HOUR(P4096)*60 + MINUTE(P4096))</f>
        <v/>
      </c>
      <c r="R4096" s="27"/>
    </row>
    <row r="4097" spans="1:18" x14ac:dyDescent="0.3">
      <c r="A4097" s="1">
        <v>4112</v>
      </c>
      <c r="B4097" s="1" t="s">
        <v>4</v>
      </c>
      <c r="C4097" s="1" t="s">
        <v>6</v>
      </c>
      <c r="D4097" s="1" t="str">
        <f t="shared" si="189"/>
        <v>No</v>
      </c>
      <c r="E4097" s="1" t="s">
        <v>7</v>
      </c>
      <c r="F4097" s="2">
        <f>UBER[[#This Row],[Request Date]]+UBER[[#This Row],[Request Time]]</f>
        <v>42565.168749999997</v>
      </c>
      <c r="G4097" s="3">
        <v>42565</v>
      </c>
      <c r="H4097" s="4">
        <v>0.16874999999999998</v>
      </c>
      <c r="I4097" s="27">
        <f>HOUR(UBER[[#This Row],[Request Timestamp]])</f>
        <v>4</v>
      </c>
      <c r="J4097" s="4" t="str">
        <f t="shared" si="190"/>
        <v>Early Morning</v>
      </c>
      <c r="K4097" s="4" t="str">
        <f>TEXT(UBER[[#This Row],[Request Date]],"dddd")</f>
        <v>Thursday</v>
      </c>
      <c r="L4097" s="2" t="str">
        <f>IF(OR(UBER[Drop Date]="NA", UBER[Drop Time]="NA"), "NA",M4097+N4097)</f>
        <v>NA</v>
      </c>
      <c r="M4097" s="3" t="s">
        <v>6</v>
      </c>
      <c r="N4097" s="4"/>
      <c r="O4097" s="4" t="str">
        <f>IF(UBER[Drop Date]="NA","No","yes")</f>
        <v>No</v>
      </c>
      <c r="P4097" s="4" t="str">
        <f t="shared" si="191"/>
        <v/>
      </c>
      <c r="Q4097" s="27" t="str">
        <f>IF(UBER[[Trip duration ]]="","",HOUR(P4097)*60 + MINUTE(P4097))</f>
        <v/>
      </c>
      <c r="R4097" s="27"/>
    </row>
    <row r="4098" spans="1:18" x14ac:dyDescent="0.3">
      <c r="A4098" s="1">
        <v>4113</v>
      </c>
      <c r="B4098" s="1" t="s">
        <v>8</v>
      </c>
      <c r="C4098" s="1" t="s">
        <v>6</v>
      </c>
      <c r="D4098" s="1" t="str">
        <f t="shared" ref="D4098:D4161" si="192">IF(C:C="NA","No","Yes")</f>
        <v>No</v>
      </c>
      <c r="E4098" s="1" t="s">
        <v>7</v>
      </c>
      <c r="F4098" s="2">
        <f>UBER[[#This Row],[Request Date]]+UBER[[#This Row],[Request Time]]</f>
        <v>42565.166666666664</v>
      </c>
      <c r="G4098" s="3">
        <v>42565</v>
      </c>
      <c r="H4098" s="4">
        <v>0.16666666666666666</v>
      </c>
      <c r="I4098" s="27">
        <f>HOUR(UBER[[#This Row],[Request Timestamp]])</f>
        <v>4</v>
      </c>
      <c r="J4098" s="4" t="str">
        <f t="shared" ref="J4098:J4161" si="193">IF(HOUR(H4098)&lt;4,"Late Night",
 IF(HOUR(H4098)&lt;8,"Early Morning",
 IF(HOUR(H4098)&lt;12,"Morning",
 IF(HOUR(H4098)&lt;17,"Afternoon",
 IF(HOUR(H4098)&lt;21,"Evening","Night")))))</f>
        <v>Early Morning</v>
      </c>
      <c r="K4098" s="4" t="str">
        <f>TEXT(UBER[[#This Row],[Request Date]],"dddd")</f>
        <v>Thursday</v>
      </c>
      <c r="L4098" s="2" t="str">
        <f>IF(OR(UBER[Drop Date]="NA", UBER[Drop Time]="NA"), "NA",M4098+N4098)</f>
        <v>NA</v>
      </c>
      <c r="M4098" s="3" t="s">
        <v>6</v>
      </c>
      <c r="N4098" s="4"/>
      <c r="O4098" s="4" t="str">
        <f>IF(UBER[Drop Date]="NA","No","yes")</f>
        <v>No</v>
      </c>
      <c r="P4098" s="4" t="str">
        <f t="shared" ref="P4098:P4161" si="194">IF(OR(L4098="NA",F4098="NA"), "", L4098 - F4098)</f>
        <v/>
      </c>
      <c r="Q4098" s="27" t="str">
        <f>IF(UBER[[Trip duration ]]="","",HOUR(P4098)*60 + MINUTE(P4098))</f>
        <v/>
      </c>
      <c r="R4098" s="27"/>
    </row>
    <row r="4099" spans="1:18" x14ac:dyDescent="0.3">
      <c r="A4099" s="1">
        <v>4114</v>
      </c>
      <c r="B4099" s="1" t="s">
        <v>8</v>
      </c>
      <c r="C4099" s="1">
        <v>273</v>
      </c>
      <c r="D4099" s="1" t="str">
        <f t="shared" si="192"/>
        <v>Yes</v>
      </c>
      <c r="E4099" s="1" t="s">
        <v>5</v>
      </c>
      <c r="F4099" s="2">
        <f>UBER[[#This Row],[Request Date]]+UBER[[#This Row],[Request Time]]</f>
        <v>42565.169444444444</v>
      </c>
      <c r="G4099" s="3">
        <v>42565</v>
      </c>
      <c r="H4099" s="4">
        <v>0.16944444444444443</v>
      </c>
      <c r="I4099" s="27">
        <f>HOUR(UBER[[#This Row],[Request Timestamp]])</f>
        <v>4</v>
      </c>
      <c r="J4099" s="4" t="str">
        <f t="shared" si="193"/>
        <v>Early Morning</v>
      </c>
      <c r="K4099" s="4" t="str">
        <f>TEXT(UBER[[#This Row],[Request Date]],"dddd")</f>
        <v>Thursday</v>
      </c>
      <c r="L4099" s="2">
        <f>IF(OR(UBER[Drop Date]="NA", UBER[Drop Time]="NA"), "NA",M4099+N4099)</f>
        <v>42565.195833333331</v>
      </c>
      <c r="M4099" s="3">
        <v>42565</v>
      </c>
      <c r="N4099" s="4">
        <v>0.19583333333333333</v>
      </c>
      <c r="O4099" s="4" t="str">
        <f>IF(UBER[Drop Date]="NA","No","yes")</f>
        <v>yes</v>
      </c>
      <c r="P4099" s="4">
        <f t="shared" si="194"/>
        <v>2.6388888887595385E-2</v>
      </c>
      <c r="Q4099" s="27">
        <f>IF(UBER[[Trip duration ]]="","",HOUR(P4099)*60 + MINUTE(P4099))</f>
        <v>38</v>
      </c>
      <c r="R4099" s="27"/>
    </row>
    <row r="4100" spans="1:18" x14ac:dyDescent="0.3">
      <c r="A4100" s="1">
        <v>4115</v>
      </c>
      <c r="B4100" s="1" t="s">
        <v>8</v>
      </c>
      <c r="C4100" s="1" t="s">
        <v>6</v>
      </c>
      <c r="D4100" s="1" t="str">
        <f t="shared" si="192"/>
        <v>No</v>
      </c>
      <c r="E4100" s="1" t="s">
        <v>7</v>
      </c>
      <c r="F4100" s="2">
        <f>UBER[[#This Row],[Request Date]]+UBER[[#This Row],[Request Time]]</f>
        <v>42565.174305555556</v>
      </c>
      <c r="G4100" s="3">
        <v>42565</v>
      </c>
      <c r="H4100" s="4">
        <v>0.17430555555555557</v>
      </c>
      <c r="I4100" s="27">
        <f>HOUR(UBER[[#This Row],[Request Timestamp]])</f>
        <v>4</v>
      </c>
      <c r="J4100" s="4" t="str">
        <f t="shared" si="193"/>
        <v>Early Morning</v>
      </c>
      <c r="K4100" s="4" t="str">
        <f>TEXT(UBER[[#This Row],[Request Date]],"dddd")</f>
        <v>Thursday</v>
      </c>
      <c r="L4100" s="2" t="str">
        <f>IF(OR(UBER[Drop Date]="NA", UBER[Drop Time]="NA"), "NA",M4100+N4100)</f>
        <v>NA</v>
      </c>
      <c r="M4100" s="3" t="s">
        <v>6</v>
      </c>
      <c r="N4100" s="4"/>
      <c r="O4100" s="4" t="str">
        <f>IF(UBER[Drop Date]="NA","No","yes")</f>
        <v>No</v>
      </c>
      <c r="P4100" s="4" t="str">
        <f t="shared" si="194"/>
        <v/>
      </c>
      <c r="Q4100" s="27" t="str">
        <f>IF(UBER[[Trip duration ]]="","",HOUR(P4100)*60 + MINUTE(P4100))</f>
        <v/>
      </c>
      <c r="R4100" s="27"/>
    </row>
    <row r="4101" spans="1:18" x14ac:dyDescent="0.3">
      <c r="A4101" s="1">
        <v>4116</v>
      </c>
      <c r="B4101" s="1" t="s">
        <v>4</v>
      </c>
      <c r="C4101" s="1" t="s">
        <v>6</v>
      </c>
      <c r="D4101" s="1" t="str">
        <f t="shared" si="192"/>
        <v>No</v>
      </c>
      <c r="E4101" s="1" t="s">
        <v>7</v>
      </c>
      <c r="F4101" s="2">
        <f>UBER[[#This Row],[Request Date]]+UBER[[#This Row],[Request Time]]</f>
        <v>42565.175694444442</v>
      </c>
      <c r="G4101" s="3">
        <v>42565</v>
      </c>
      <c r="H4101" s="4">
        <v>0.17569444444444446</v>
      </c>
      <c r="I4101" s="27">
        <f>HOUR(UBER[[#This Row],[Request Timestamp]])</f>
        <v>4</v>
      </c>
      <c r="J4101" s="4" t="str">
        <f t="shared" si="193"/>
        <v>Early Morning</v>
      </c>
      <c r="K4101" s="4" t="str">
        <f>TEXT(UBER[[#This Row],[Request Date]],"dddd")</f>
        <v>Thursday</v>
      </c>
      <c r="L4101" s="2" t="str">
        <f>IF(OR(UBER[Drop Date]="NA", UBER[Drop Time]="NA"), "NA",M4101+N4101)</f>
        <v>NA</v>
      </c>
      <c r="M4101" s="3" t="s">
        <v>6</v>
      </c>
      <c r="N4101" s="4"/>
      <c r="O4101" s="4" t="str">
        <f>IF(UBER[Drop Date]="NA","No","yes")</f>
        <v>No</v>
      </c>
      <c r="P4101" s="4" t="str">
        <f t="shared" si="194"/>
        <v/>
      </c>
      <c r="Q4101" s="27" t="str">
        <f>IF(UBER[[Trip duration ]]="","",HOUR(P4101)*60 + MINUTE(P4101))</f>
        <v/>
      </c>
      <c r="R4101" s="27"/>
    </row>
    <row r="4102" spans="1:18" x14ac:dyDescent="0.3">
      <c r="A4102" s="1">
        <v>4117</v>
      </c>
      <c r="B4102" s="1" t="s">
        <v>8</v>
      </c>
      <c r="C4102" s="1">
        <v>9</v>
      </c>
      <c r="D4102" s="1" t="str">
        <f t="shared" si="192"/>
        <v>Yes</v>
      </c>
      <c r="E4102" s="1" t="s">
        <v>5</v>
      </c>
      <c r="F4102" s="2">
        <f>UBER[[#This Row],[Request Date]]+UBER[[#This Row],[Request Time]]</f>
        <v>42565.181250000001</v>
      </c>
      <c r="G4102" s="3">
        <v>42565</v>
      </c>
      <c r="H4102" s="4">
        <v>0.18124999999999999</v>
      </c>
      <c r="I4102" s="27">
        <f>HOUR(UBER[[#This Row],[Request Timestamp]])</f>
        <v>4</v>
      </c>
      <c r="J4102" s="4" t="str">
        <f t="shared" si="193"/>
        <v>Early Morning</v>
      </c>
      <c r="K4102" s="4" t="str">
        <f>TEXT(UBER[[#This Row],[Request Date]],"dddd")</f>
        <v>Thursday</v>
      </c>
      <c r="L4102" s="2">
        <f>IF(OR(UBER[Drop Date]="NA", UBER[Drop Time]="NA"), "NA",M4102+N4102)</f>
        <v>42565.213194444441</v>
      </c>
      <c r="M4102" s="3">
        <v>42565</v>
      </c>
      <c r="N4102" s="4">
        <v>0.21319444444444444</v>
      </c>
      <c r="O4102" s="4" t="str">
        <f>IF(UBER[Drop Date]="NA","No","yes")</f>
        <v>yes</v>
      </c>
      <c r="P4102" s="4">
        <f t="shared" si="194"/>
        <v>3.1944444439432118E-2</v>
      </c>
      <c r="Q4102" s="27">
        <f>IF(UBER[[Trip duration ]]="","",HOUR(P4102)*60 + MINUTE(P4102))</f>
        <v>46</v>
      </c>
      <c r="R4102" s="27"/>
    </row>
    <row r="4103" spans="1:18" x14ac:dyDescent="0.3">
      <c r="A4103" s="1">
        <v>4118</v>
      </c>
      <c r="B4103" s="1" t="s">
        <v>4</v>
      </c>
      <c r="C4103" s="1">
        <v>35</v>
      </c>
      <c r="D4103" s="1" t="str">
        <f t="shared" si="192"/>
        <v>Yes</v>
      </c>
      <c r="E4103" s="1" t="s">
        <v>5</v>
      </c>
      <c r="F4103" s="2">
        <f>UBER[[#This Row],[Request Date]]+UBER[[#This Row],[Request Time]]</f>
        <v>42565.186111111114</v>
      </c>
      <c r="G4103" s="3">
        <v>42565</v>
      </c>
      <c r="H4103" s="4">
        <v>0.18611111111111112</v>
      </c>
      <c r="I4103" s="27">
        <f>HOUR(UBER[[#This Row],[Request Timestamp]])</f>
        <v>4</v>
      </c>
      <c r="J4103" s="4" t="str">
        <f t="shared" si="193"/>
        <v>Early Morning</v>
      </c>
      <c r="K4103" s="4" t="str">
        <f>TEXT(UBER[[#This Row],[Request Date]],"dddd")</f>
        <v>Thursday</v>
      </c>
      <c r="L4103" s="2">
        <f>IF(OR(UBER[Drop Date]="NA", UBER[Drop Time]="NA"), "NA",M4103+N4103)</f>
        <v>42565.226388888892</v>
      </c>
      <c r="M4103" s="3">
        <v>42565</v>
      </c>
      <c r="N4103" s="4">
        <v>0.22638888888888889</v>
      </c>
      <c r="O4103" s="4" t="str">
        <f>IF(UBER[Drop Date]="NA","No","yes")</f>
        <v>yes</v>
      </c>
      <c r="P4103" s="4">
        <f t="shared" si="194"/>
        <v>4.0277777778101154E-2</v>
      </c>
      <c r="Q4103" s="27">
        <f>IF(UBER[[Trip duration ]]="","",HOUR(P4103)*60 + MINUTE(P4103))</f>
        <v>58</v>
      </c>
      <c r="R4103" s="27"/>
    </row>
    <row r="4104" spans="1:18" x14ac:dyDescent="0.3">
      <c r="A4104" s="1">
        <v>4119</v>
      </c>
      <c r="B4104" s="1" t="s">
        <v>8</v>
      </c>
      <c r="C4104" s="1">
        <v>59</v>
      </c>
      <c r="D4104" s="1" t="str">
        <f t="shared" si="192"/>
        <v>Yes</v>
      </c>
      <c r="E4104" s="1" t="s">
        <v>5</v>
      </c>
      <c r="F4104" s="2">
        <f>UBER[[#This Row],[Request Date]]+UBER[[#This Row],[Request Time]]</f>
        <v>42565.181944444441</v>
      </c>
      <c r="G4104" s="3">
        <v>42565</v>
      </c>
      <c r="H4104" s="4">
        <v>0.18194444444444444</v>
      </c>
      <c r="I4104" s="27">
        <f>HOUR(UBER[[#This Row],[Request Timestamp]])</f>
        <v>4</v>
      </c>
      <c r="J4104" s="4" t="str">
        <f t="shared" si="193"/>
        <v>Early Morning</v>
      </c>
      <c r="K4104" s="4" t="str">
        <f>TEXT(UBER[[#This Row],[Request Date]],"dddd")</f>
        <v>Thursday</v>
      </c>
      <c r="L4104" s="2">
        <f>IF(OR(UBER[Drop Date]="NA", UBER[Drop Time]="NA"), "NA",M4104+N4104)</f>
        <v>42565.237500000003</v>
      </c>
      <c r="M4104" s="3">
        <v>42565</v>
      </c>
      <c r="N4104" s="4">
        <v>0.23750000000000002</v>
      </c>
      <c r="O4104" s="4" t="str">
        <f>IF(UBER[Drop Date]="NA","No","yes")</f>
        <v>yes</v>
      </c>
      <c r="P4104" s="4">
        <f t="shared" si="194"/>
        <v>5.5555555562023073E-2</v>
      </c>
      <c r="Q4104" s="27">
        <f>IF(UBER[[Trip duration ]]="","",HOUR(P4104)*60 + MINUTE(P4104))</f>
        <v>80</v>
      </c>
      <c r="R4104" s="27"/>
    </row>
    <row r="4105" spans="1:18" x14ac:dyDescent="0.3">
      <c r="A4105" s="1">
        <v>4120</v>
      </c>
      <c r="B4105" s="1" t="s">
        <v>8</v>
      </c>
      <c r="C4105" s="1" t="s">
        <v>6</v>
      </c>
      <c r="D4105" s="1" t="str">
        <f t="shared" si="192"/>
        <v>No</v>
      </c>
      <c r="E4105" s="1" t="s">
        <v>7</v>
      </c>
      <c r="F4105" s="2">
        <f>UBER[[#This Row],[Request Date]]+UBER[[#This Row],[Request Time]]</f>
        <v>42565.185416666667</v>
      </c>
      <c r="G4105" s="3">
        <v>42565</v>
      </c>
      <c r="H4105" s="4">
        <v>0.18541666666666667</v>
      </c>
      <c r="I4105" s="27">
        <f>HOUR(UBER[[#This Row],[Request Timestamp]])</f>
        <v>4</v>
      </c>
      <c r="J4105" s="4" t="str">
        <f t="shared" si="193"/>
        <v>Early Morning</v>
      </c>
      <c r="K4105" s="4" t="str">
        <f>TEXT(UBER[[#This Row],[Request Date]],"dddd")</f>
        <v>Thursday</v>
      </c>
      <c r="L4105" s="2" t="str">
        <f>IF(OR(UBER[Drop Date]="NA", UBER[Drop Time]="NA"), "NA",M4105+N4105)</f>
        <v>NA</v>
      </c>
      <c r="M4105" s="3" t="s">
        <v>6</v>
      </c>
      <c r="N4105" s="4"/>
      <c r="O4105" s="4" t="str">
        <f>IF(UBER[Drop Date]="NA","No","yes")</f>
        <v>No</v>
      </c>
      <c r="P4105" s="4" t="str">
        <f t="shared" si="194"/>
        <v/>
      </c>
      <c r="Q4105" s="27" t="str">
        <f>IF(UBER[[Trip duration ]]="","",HOUR(P4105)*60 + MINUTE(P4105))</f>
        <v/>
      </c>
      <c r="R4105" s="27"/>
    </row>
    <row r="4106" spans="1:18" x14ac:dyDescent="0.3">
      <c r="A4106" s="1">
        <v>4121</v>
      </c>
      <c r="B4106" s="1" t="s">
        <v>4</v>
      </c>
      <c r="C4106" s="1">
        <v>298</v>
      </c>
      <c r="D4106" s="1" t="str">
        <f t="shared" si="192"/>
        <v>Yes</v>
      </c>
      <c r="E4106" s="1" t="s">
        <v>5</v>
      </c>
      <c r="F4106" s="2">
        <f>UBER[[#This Row],[Request Date]]+UBER[[#This Row],[Request Time]]</f>
        <v>42565.186805555553</v>
      </c>
      <c r="G4106" s="3">
        <v>42565</v>
      </c>
      <c r="H4106" s="4">
        <v>0.18680555555555556</v>
      </c>
      <c r="I4106" s="27">
        <f>HOUR(UBER[[#This Row],[Request Timestamp]])</f>
        <v>4</v>
      </c>
      <c r="J4106" s="4" t="str">
        <f t="shared" si="193"/>
        <v>Early Morning</v>
      </c>
      <c r="K4106" s="4" t="str">
        <f>TEXT(UBER[[#This Row],[Request Date]],"dddd")</f>
        <v>Thursday</v>
      </c>
      <c r="L4106" s="2">
        <f>IF(OR(UBER[Drop Date]="NA", UBER[Drop Time]="NA"), "NA",M4106+N4106)</f>
        <v>42565.213194444441</v>
      </c>
      <c r="M4106" s="3">
        <v>42565</v>
      </c>
      <c r="N4106" s="4">
        <v>0.21319444444444444</v>
      </c>
      <c r="O4106" s="4" t="str">
        <f>IF(UBER[Drop Date]="NA","No","yes")</f>
        <v>yes</v>
      </c>
      <c r="P4106" s="4">
        <f t="shared" si="194"/>
        <v>2.6388888887595385E-2</v>
      </c>
      <c r="Q4106" s="27">
        <f>IF(UBER[[Trip duration ]]="","",HOUR(P4106)*60 + MINUTE(P4106))</f>
        <v>38</v>
      </c>
      <c r="R4106" s="27"/>
    </row>
    <row r="4107" spans="1:18" x14ac:dyDescent="0.3">
      <c r="A4107" s="1">
        <v>4122</v>
      </c>
      <c r="B4107" s="1" t="s">
        <v>4</v>
      </c>
      <c r="C4107" s="1">
        <v>233</v>
      </c>
      <c r="D4107" s="1" t="str">
        <f t="shared" si="192"/>
        <v>Yes</v>
      </c>
      <c r="E4107" s="1" t="s">
        <v>5</v>
      </c>
      <c r="F4107" s="2">
        <f>UBER[[#This Row],[Request Date]]+UBER[[#This Row],[Request Time]]</f>
        <v>42565.1875</v>
      </c>
      <c r="G4107" s="3">
        <v>42565</v>
      </c>
      <c r="H4107" s="4">
        <v>0.1875</v>
      </c>
      <c r="I4107" s="27">
        <f>HOUR(UBER[[#This Row],[Request Timestamp]])</f>
        <v>4</v>
      </c>
      <c r="J4107" s="4" t="str">
        <f t="shared" si="193"/>
        <v>Early Morning</v>
      </c>
      <c r="K4107" s="4" t="str">
        <f>TEXT(UBER[[#This Row],[Request Date]],"dddd")</f>
        <v>Thursday</v>
      </c>
      <c r="L4107" s="2">
        <f>IF(OR(UBER[Drop Date]="NA", UBER[Drop Time]="NA"), "NA",M4107+N4107)</f>
        <v>42565.224999999999</v>
      </c>
      <c r="M4107" s="3">
        <v>42565</v>
      </c>
      <c r="N4107" s="4">
        <v>0.22500000000000001</v>
      </c>
      <c r="O4107" s="4" t="str">
        <f>IF(UBER[Drop Date]="NA","No","yes")</f>
        <v>yes</v>
      </c>
      <c r="P4107" s="4">
        <f t="shared" si="194"/>
        <v>3.7499999998544808E-2</v>
      </c>
      <c r="Q4107" s="27">
        <f>IF(UBER[[Trip duration ]]="","",HOUR(P4107)*60 + MINUTE(P4107))</f>
        <v>54</v>
      </c>
      <c r="R4107" s="27"/>
    </row>
    <row r="4108" spans="1:18" x14ac:dyDescent="0.3">
      <c r="A4108" s="1">
        <v>4123</v>
      </c>
      <c r="B4108" s="1" t="s">
        <v>8</v>
      </c>
      <c r="C4108" s="1" t="s">
        <v>6</v>
      </c>
      <c r="D4108" s="1" t="str">
        <f t="shared" si="192"/>
        <v>No</v>
      </c>
      <c r="E4108" s="1" t="s">
        <v>7</v>
      </c>
      <c r="F4108" s="2">
        <f>UBER[[#This Row],[Request Date]]+UBER[[#This Row],[Request Time]]</f>
        <v>42565.193055555559</v>
      </c>
      <c r="G4108" s="3">
        <v>42565</v>
      </c>
      <c r="H4108" s="4">
        <v>0.19305555555555554</v>
      </c>
      <c r="I4108" s="27">
        <f>HOUR(UBER[[#This Row],[Request Timestamp]])</f>
        <v>4</v>
      </c>
      <c r="J4108" s="4" t="str">
        <f t="shared" si="193"/>
        <v>Early Morning</v>
      </c>
      <c r="K4108" s="4" t="str">
        <f>TEXT(UBER[[#This Row],[Request Date]],"dddd")</f>
        <v>Thursday</v>
      </c>
      <c r="L4108" s="2" t="str">
        <f>IF(OR(UBER[Drop Date]="NA", UBER[Drop Time]="NA"), "NA",M4108+N4108)</f>
        <v>NA</v>
      </c>
      <c r="M4108" s="3" t="s">
        <v>6</v>
      </c>
      <c r="N4108" s="4"/>
      <c r="O4108" s="4" t="str">
        <f>IF(UBER[Drop Date]="NA","No","yes")</f>
        <v>No</v>
      </c>
      <c r="P4108" s="4" t="str">
        <f t="shared" si="194"/>
        <v/>
      </c>
      <c r="Q4108" s="27" t="str">
        <f>IF(UBER[[Trip duration ]]="","",HOUR(P4108)*60 + MINUTE(P4108))</f>
        <v/>
      </c>
      <c r="R4108" s="27"/>
    </row>
    <row r="4109" spans="1:18" x14ac:dyDescent="0.3">
      <c r="A4109" s="1">
        <v>4124</v>
      </c>
      <c r="B4109" s="1" t="s">
        <v>8</v>
      </c>
      <c r="C4109" s="1" t="s">
        <v>6</v>
      </c>
      <c r="D4109" s="1" t="str">
        <f t="shared" si="192"/>
        <v>No</v>
      </c>
      <c r="E4109" s="1" t="s">
        <v>7</v>
      </c>
      <c r="F4109" s="2">
        <f>UBER[[#This Row],[Request Date]]+UBER[[#This Row],[Request Time]]</f>
        <v>42565.195138888892</v>
      </c>
      <c r="G4109" s="3">
        <v>42565</v>
      </c>
      <c r="H4109" s="4">
        <v>0.19513888888888889</v>
      </c>
      <c r="I4109" s="27">
        <f>HOUR(UBER[[#This Row],[Request Timestamp]])</f>
        <v>4</v>
      </c>
      <c r="J4109" s="4" t="str">
        <f t="shared" si="193"/>
        <v>Early Morning</v>
      </c>
      <c r="K4109" s="4" t="str">
        <f>TEXT(UBER[[#This Row],[Request Date]],"dddd")</f>
        <v>Thursday</v>
      </c>
      <c r="L4109" s="2" t="str">
        <f>IF(OR(UBER[Drop Date]="NA", UBER[Drop Time]="NA"), "NA",M4109+N4109)</f>
        <v>NA</v>
      </c>
      <c r="M4109" s="3" t="s">
        <v>6</v>
      </c>
      <c r="N4109" s="4"/>
      <c r="O4109" s="4" t="str">
        <f>IF(UBER[Drop Date]="NA","No","yes")</f>
        <v>No</v>
      </c>
      <c r="P4109" s="4" t="str">
        <f t="shared" si="194"/>
        <v/>
      </c>
      <c r="Q4109" s="27" t="str">
        <f>IF(UBER[[Trip duration ]]="","",HOUR(P4109)*60 + MINUTE(P4109))</f>
        <v/>
      </c>
      <c r="R4109" s="27"/>
    </row>
    <row r="4110" spans="1:18" x14ac:dyDescent="0.3">
      <c r="A4110" s="1">
        <v>4125</v>
      </c>
      <c r="B4110" s="1" t="s">
        <v>8</v>
      </c>
      <c r="C4110" s="1">
        <v>16</v>
      </c>
      <c r="D4110" s="1" t="str">
        <f t="shared" si="192"/>
        <v>Yes</v>
      </c>
      <c r="E4110" s="1" t="s">
        <v>5</v>
      </c>
      <c r="F4110" s="2">
        <f>UBER[[#This Row],[Request Date]]+UBER[[#This Row],[Request Time]]</f>
        <v>42565.192361111112</v>
      </c>
      <c r="G4110" s="3">
        <v>42565</v>
      </c>
      <c r="H4110" s="4">
        <v>0.19236111111111112</v>
      </c>
      <c r="I4110" s="27">
        <f>HOUR(UBER[[#This Row],[Request Timestamp]])</f>
        <v>4</v>
      </c>
      <c r="J4110" s="4" t="str">
        <f t="shared" si="193"/>
        <v>Early Morning</v>
      </c>
      <c r="K4110" s="4" t="str">
        <f>TEXT(UBER[[#This Row],[Request Date]],"dddd")</f>
        <v>Thursday</v>
      </c>
      <c r="L4110" s="2">
        <f>IF(OR(UBER[Drop Date]="NA", UBER[Drop Time]="NA"), "NA",M4110+N4110)</f>
        <v>42565.240277777775</v>
      </c>
      <c r="M4110" s="3">
        <v>42565</v>
      </c>
      <c r="N4110" s="4">
        <v>0.24027777777777778</v>
      </c>
      <c r="O4110" s="4" t="str">
        <f>IF(UBER[Drop Date]="NA","No","yes")</f>
        <v>yes</v>
      </c>
      <c r="P4110" s="4">
        <f t="shared" si="194"/>
        <v>4.7916666662786156E-2</v>
      </c>
      <c r="Q4110" s="27">
        <f>IF(UBER[[Trip duration ]]="","",HOUR(P4110)*60 + MINUTE(P4110))</f>
        <v>69</v>
      </c>
      <c r="R4110" s="27"/>
    </row>
    <row r="4111" spans="1:18" x14ac:dyDescent="0.3">
      <c r="A4111" s="1">
        <v>4126</v>
      </c>
      <c r="B4111" s="1" t="s">
        <v>8</v>
      </c>
      <c r="C4111" s="1">
        <v>188</v>
      </c>
      <c r="D4111" s="1" t="str">
        <f t="shared" si="192"/>
        <v>Yes</v>
      </c>
      <c r="E4111" s="1" t="s">
        <v>5</v>
      </c>
      <c r="F4111" s="2">
        <f>UBER[[#This Row],[Request Date]]+UBER[[#This Row],[Request Time]]</f>
        <v>42565.194444444445</v>
      </c>
      <c r="G4111" s="3">
        <v>42565</v>
      </c>
      <c r="H4111" s="4">
        <v>0.19444444444444445</v>
      </c>
      <c r="I4111" s="27">
        <f>HOUR(UBER[[#This Row],[Request Timestamp]])</f>
        <v>4</v>
      </c>
      <c r="J4111" s="4" t="str">
        <f t="shared" si="193"/>
        <v>Early Morning</v>
      </c>
      <c r="K4111" s="4" t="str">
        <f>TEXT(UBER[[#This Row],[Request Date]],"dddd")</f>
        <v>Thursday</v>
      </c>
      <c r="L4111" s="2">
        <f>IF(OR(UBER[Drop Date]="NA", UBER[Drop Time]="NA"), "NA",M4111+N4111)</f>
        <v>42565.245138888888</v>
      </c>
      <c r="M4111" s="3">
        <v>42565</v>
      </c>
      <c r="N4111" s="4">
        <v>0.24513888888888888</v>
      </c>
      <c r="O4111" s="4" t="str">
        <f>IF(UBER[Drop Date]="NA","No","yes")</f>
        <v>yes</v>
      </c>
      <c r="P4111" s="4">
        <f t="shared" si="194"/>
        <v>5.0694444442342501E-2</v>
      </c>
      <c r="Q4111" s="27">
        <f>IF(UBER[[Trip duration ]]="","",HOUR(P4111)*60 + MINUTE(P4111))</f>
        <v>73</v>
      </c>
      <c r="R4111" s="27"/>
    </row>
    <row r="4112" spans="1:18" x14ac:dyDescent="0.3">
      <c r="A4112" s="1">
        <v>4127</v>
      </c>
      <c r="B4112" s="1" t="s">
        <v>8</v>
      </c>
      <c r="C4112" s="1" t="s">
        <v>6</v>
      </c>
      <c r="D4112" s="1" t="str">
        <f t="shared" si="192"/>
        <v>No</v>
      </c>
      <c r="E4112" s="1" t="s">
        <v>7</v>
      </c>
      <c r="F4112" s="2">
        <f>UBER[[#This Row],[Request Date]]+UBER[[#This Row],[Request Time]]</f>
        <v>42565.198611111111</v>
      </c>
      <c r="G4112" s="3">
        <v>42565</v>
      </c>
      <c r="H4112" s="4">
        <v>0.1986111111111111</v>
      </c>
      <c r="I4112" s="27">
        <f>HOUR(UBER[[#This Row],[Request Timestamp]])</f>
        <v>4</v>
      </c>
      <c r="J4112" s="4" t="str">
        <f t="shared" si="193"/>
        <v>Early Morning</v>
      </c>
      <c r="K4112" s="4" t="str">
        <f>TEXT(UBER[[#This Row],[Request Date]],"dddd")</f>
        <v>Thursday</v>
      </c>
      <c r="L4112" s="2" t="str">
        <f>IF(OR(UBER[Drop Date]="NA", UBER[Drop Time]="NA"), "NA",M4112+N4112)</f>
        <v>NA</v>
      </c>
      <c r="M4112" s="3" t="s">
        <v>6</v>
      </c>
      <c r="N4112" s="4"/>
      <c r="O4112" s="4" t="str">
        <f>IF(UBER[Drop Date]="NA","No","yes")</f>
        <v>No</v>
      </c>
      <c r="P4112" s="4" t="str">
        <f t="shared" si="194"/>
        <v/>
      </c>
      <c r="Q4112" s="27" t="str">
        <f>IF(UBER[[Trip duration ]]="","",HOUR(P4112)*60 + MINUTE(P4112))</f>
        <v/>
      </c>
      <c r="R4112" s="27"/>
    </row>
    <row r="4113" spans="1:18" x14ac:dyDescent="0.3">
      <c r="A4113" s="1">
        <v>4128</v>
      </c>
      <c r="B4113" s="1" t="s">
        <v>8</v>
      </c>
      <c r="C4113" s="1">
        <v>177</v>
      </c>
      <c r="D4113" s="1" t="str">
        <f t="shared" si="192"/>
        <v>Yes</v>
      </c>
      <c r="E4113" s="1" t="s">
        <v>9</v>
      </c>
      <c r="F4113" s="2">
        <f>UBER[[#This Row],[Request Date]]+UBER[[#This Row],[Request Time]]</f>
        <v>42565.195833333331</v>
      </c>
      <c r="G4113" s="3">
        <v>42565</v>
      </c>
      <c r="H4113" s="4">
        <v>0.19583333333333333</v>
      </c>
      <c r="I4113" s="27">
        <f>HOUR(UBER[[#This Row],[Request Timestamp]])</f>
        <v>4</v>
      </c>
      <c r="J4113" s="4" t="str">
        <f t="shared" si="193"/>
        <v>Early Morning</v>
      </c>
      <c r="K4113" s="4" t="str">
        <f>TEXT(UBER[[#This Row],[Request Date]],"dddd")</f>
        <v>Thursday</v>
      </c>
      <c r="L4113" s="2" t="str">
        <f>IF(OR(UBER[Drop Date]="NA", UBER[Drop Time]="NA"), "NA",M4113+N4113)</f>
        <v>NA</v>
      </c>
      <c r="M4113" s="3" t="s">
        <v>6</v>
      </c>
      <c r="N4113" s="4"/>
      <c r="O4113" s="4" t="str">
        <f>IF(UBER[Drop Date]="NA","No","yes")</f>
        <v>No</v>
      </c>
      <c r="P4113" s="4" t="str">
        <f t="shared" si="194"/>
        <v/>
      </c>
      <c r="Q4113" s="27" t="str">
        <f>IF(UBER[[Trip duration ]]="","",HOUR(P4113)*60 + MINUTE(P4113))</f>
        <v/>
      </c>
      <c r="R4113" s="27"/>
    </row>
    <row r="4114" spans="1:18" x14ac:dyDescent="0.3">
      <c r="A4114" s="1">
        <v>4129</v>
      </c>
      <c r="B4114" s="1" t="s">
        <v>8</v>
      </c>
      <c r="C4114" s="1">
        <v>229</v>
      </c>
      <c r="D4114" s="1" t="str">
        <f t="shared" si="192"/>
        <v>Yes</v>
      </c>
      <c r="E4114" s="1" t="s">
        <v>9</v>
      </c>
      <c r="F4114" s="2">
        <f>UBER[[#This Row],[Request Date]]+UBER[[#This Row],[Request Time]]</f>
        <v>42565.195833333331</v>
      </c>
      <c r="G4114" s="3">
        <v>42565</v>
      </c>
      <c r="H4114" s="4">
        <v>0.19583333333333333</v>
      </c>
      <c r="I4114" s="27">
        <f>HOUR(UBER[[#This Row],[Request Timestamp]])</f>
        <v>4</v>
      </c>
      <c r="J4114" s="4" t="str">
        <f t="shared" si="193"/>
        <v>Early Morning</v>
      </c>
      <c r="K4114" s="4" t="str">
        <f>TEXT(UBER[[#This Row],[Request Date]],"dddd")</f>
        <v>Thursday</v>
      </c>
      <c r="L4114" s="2" t="str">
        <f>IF(OR(UBER[Drop Date]="NA", UBER[Drop Time]="NA"), "NA",M4114+N4114)</f>
        <v>NA</v>
      </c>
      <c r="M4114" s="3" t="s">
        <v>6</v>
      </c>
      <c r="N4114" s="4"/>
      <c r="O4114" s="4" t="str">
        <f>IF(UBER[Drop Date]="NA","No","yes")</f>
        <v>No</v>
      </c>
      <c r="P4114" s="4" t="str">
        <f t="shared" si="194"/>
        <v/>
      </c>
      <c r="Q4114" s="27" t="str">
        <f>IF(UBER[[Trip duration ]]="","",HOUR(P4114)*60 + MINUTE(P4114))</f>
        <v/>
      </c>
      <c r="R4114" s="27"/>
    </row>
    <row r="4115" spans="1:18" x14ac:dyDescent="0.3">
      <c r="A4115" s="1">
        <v>4130</v>
      </c>
      <c r="B4115" s="1" t="s">
        <v>8</v>
      </c>
      <c r="C4115" s="1">
        <v>277</v>
      </c>
      <c r="D4115" s="1" t="str">
        <f t="shared" si="192"/>
        <v>Yes</v>
      </c>
      <c r="E4115" s="1" t="s">
        <v>9</v>
      </c>
      <c r="F4115" s="2">
        <f>UBER[[#This Row],[Request Date]]+UBER[[#This Row],[Request Time]]</f>
        <v>42565.195138888892</v>
      </c>
      <c r="G4115" s="3">
        <v>42565</v>
      </c>
      <c r="H4115" s="4">
        <v>0.19513888888888889</v>
      </c>
      <c r="I4115" s="27">
        <f>HOUR(UBER[[#This Row],[Request Timestamp]])</f>
        <v>4</v>
      </c>
      <c r="J4115" s="4" t="str">
        <f t="shared" si="193"/>
        <v>Early Morning</v>
      </c>
      <c r="K4115" s="4" t="str">
        <f>TEXT(UBER[[#This Row],[Request Date]],"dddd")</f>
        <v>Thursday</v>
      </c>
      <c r="L4115" s="2" t="str">
        <f>IF(OR(UBER[Drop Date]="NA", UBER[Drop Time]="NA"), "NA",M4115+N4115)</f>
        <v>NA</v>
      </c>
      <c r="M4115" s="3" t="s">
        <v>6</v>
      </c>
      <c r="N4115" s="4"/>
      <c r="O4115" s="4" t="str">
        <f>IF(UBER[Drop Date]="NA","No","yes")</f>
        <v>No</v>
      </c>
      <c r="P4115" s="4" t="str">
        <f t="shared" si="194"/>
        <v/>
      </c>
      <c r="Q4115" s="27" t="str">
        <f>IF(UBER[[Trip duration ]]="","",HOUR(P4115)*60 + MINUTE(P4115))</f>
        <v/>
      </c>
      <c r="R4115" s="27"/>
    </row>
    <row r="4116" spans="1:18" x14ac:dyDescent="0.3">
      <c r="A4116" s="1">
        <v>4131</v>
      </c>
      <c r="B4116" s="1" t="s">
        <v>8</v>
      </c>
      <c r="C4116" s="1" t="s">
        <v>6</v>
      </c>
      <c r="D4116" s="1" t="str">
        <f t="shared" si="192"/>
        <v>No</v>
      </c>
      <c r="E4116" s="1" t="s">
        <v>7</v>
      </c>
      <c r="F4116" s="2">
        <f>UBER[[#This Row],[Request Date]]+UBER[[#This Row],[Request Time]]</f>
        <v>42565.195138888892</v>
      </c>
      <c r="G4116" s="3">
        <v>42565</v>
      </c>
      <c r="H4116" s="4">
        <v>0.19513888888888889</v>
      </c>
      <c r="I4116" s="27">
        <f>HOUR(UBER[[#This Row],[Request Timestamp]])</f>
        <v>4</v>
      </c>
      <c r="J4116" s="4" t="str">
        <f t="shared" si="193"/>
        <v>Early Morning</v>
      </c>
      <c r="K4116" s="4" t="str">
        <f>TEXT(UBER[[#This Row],[Request Date]],"dddd")</f>
        <v>Thursday</v>
      </c>
      <c r="L4116" s="2" t="str">
        <f>IF(OR(UBER[Drop Date]="NA", UBER[Drop Time]="NA"), "NA",M4116+N4116)</f>
        <v>NA</v>
      </c>
      <c r="M4116" s="3" t="s">
        <v>6</v>
      </c>
      <c r="N4116" s="4"/>
      <c r="O4116" s="4" t="str">
        <f>IF(UBER[Drop Date]="NA","No","yes")</f>
        <v>No</v>
      </c>
      <c r="P4116" s="4" t="str">
        <f t="shared" si="194"/>
        <v/>
      </c>
      <c r="Q4116" s="27" t="str">
        <f>IF(UBER[[Trip duration ]]="","",HOUR(P4116)*60 + MINUTE(P4116))</f>
        <v/>
      </c>
      <c r="R4116" s="27"/>
    </row>
    <row r="4117" spans="1:18" x14ac:dyDescent="0.3">
      <c r="A4117" s="1">
        <v>4132</v>
      </c>
      <c r="B4117" s="1" t="s">
        <v>8</v>
      </c>
      <c r="C4117" s="1" t="s">
        <v>6</v>
      </c>
      <c r="D4117" s="1" t="str">
        <f t="shared" si="192"/>
        <v>No</v>
      </c>
      <c r="E4117" s="1" t="s">
        <v>7</v>
      </c>
      <c r="F4117" s="2">
        <f>UBER[[#This Row],[Request Date]]+UBER[[#This Row],[Request Time]]</f>
        <v>42565.198611111111</v>
      </c>
      <c r="G4117" s="3">
        <v>42565</v>
      </c>
      <c r="H4117" s="4">
        <v>0.1986111111111111</v>
      </c>
      <c r="I4117" s="27">
        <f>HOUR(UBER[[#This Row],[Request Timestamp]])</f>
        <v>4</v>
      </c>
      <c r="J4117" s="4" t="str">
        <f t="shared" si="193"/>
        <v>Early Morning</v>
      </c>
      <c r="K4117" s="4" t="str">
        <f>TEXT(UBER[[#This Row],[Request Date]],"dddd")</f>
        <v>Thursday</v>
      </c>
      <c r="L4117" s="2" t="str">
        <f>IF(OR(UBER[Drop Date]="NA", UBER[Drop Time]="NA"), "NA",M4117+N4117)</f>
        <v>NA</v>
      </c>
      <c r="M4117" s="3" t="s">
        <v>6</v>
      </c>
      <c r="N4117" s="4"/>
      <c r="O4117" s="4" t="str">
        <f>IF(UBER[Drop Date]="NA","No","yes")</f>
        <v>No</v>
      </c>
      <c r="P4117" s="4" t="str">
        <f t="shared" si="194"/>
        <v/>
      </c>
      <c r="Q4117" s="27" t="str">
        <f>IF(UBER[[Trip duration ]]="","",HOUR(P4117)*60 + MINUTE(P4117))</f>
        <v/>
      </c>
      <c r="R4117" s="27"/>
    </row>
    <row r="4118" spans="1:18" x14ac:dyDescent="0.3">
      <c r="A4118" s="1">
        <v>4133</v>
      </c>
      <c r="B4118" s="1" t="s">
        <v>8</v>
      </c>
      <c r="C4118" s="1">
        <v>37</v>
      </c>
      <c r="D4118" s="1" t="str">
        <f t="shared" si="192"/>
        <v>Yes</v>
      </c>
      <c r="E4118" s="1" t="s">
        <v>9</v>
      </c>
      <c r="F4118" s="2">
        <f>UBER[[#This Row],[Request Date]]+UBER[[#This Row],[Request Time]]</f>
        <v>42565.197916666664</v>
      </c>
      <c r="G4118" s="3">
        <v>42565</v>
      </c>
      <c r="H4118" s="4">
        <v>0.19791666666666666</v>
      </c>
      <c r="I4118" s="27">
        <f>HOUR(UBER[[#This Row],[Request Timestamp]])</f>
        <v>4</v>
      </c>
      <c r="J4118" s="4" t="str">
        <f t="shared" si="193"/>
        <v>Early Morning</v>
      </c>
      <c r="K4118" s="4" t="str">
        <f>TEXT(UBER[[#This Row],[Request Date]],"dddd")</f>
        <v>Thursday</v>
      </c>
      <c r="L4118" s="2" t="str">
        <f>IF(OR(UBER[Drop Date]="NA", UBER[Drop Time]="NA"), "NA",M4118+N4118)</f>
        <v>NA</v>
      </c>
      <c r="M4118" s="3" t="s">
        <v>6</v>
      </c>
      <c r="N4118" s="4"/>
      <c r="O4118" s="4" t="str">
        <f>IF(UBER[Drop Date]="NA","No","yes")</f>
        <v>No</v>
      </c>
      <c r="P4118" s="4" t="str">
        <f t="shared" si="194"/>
        <v/>
      </c>
      <c r="Q4118" s="27" t="str">
        <f>IF(UBER[[Trip duration ]]="","",HOUR(P4118)*60 + MINUTE(P4118))</f>
        <v/>
      </c>
      <c r="R4118" s="27"/>
    </row>
    <row r="4119" spans="1:18" x14ac:dyDescent="0.3">
      <c r="A4119" s="1">
        <v>4134</v>
      </c>
      <c r="B4119" s="1" t="s">
        <v>8</v>
      </c>
      <c r="C4119" s="1">
        <v>182</v>
      </c>
      <c r="D4119" s="1" t="str">
        <f t="shared" si="192"/>
        <v>Yes</v>
      </c>
      <c r="E4119" s="1" t="s">
        <v>9</v>
      </c>
      <c r="F4119" s="2">
        <f>UBER[[#This Row],[Request Date]]+UBER[[#This Row],[Request Time]]</f>
        <v>42565.197916666664</v>
      </c>
      <c r="G4119" s="3">
        <v>42565</v>
      </c>
      <c r="H4119" s="4">
        <v>0.19791666666666666</v>
      </c>
      <c r="I4119" s="27">
        <f>HOUR(UBER[[#This Row],[Request Timestamp]])</f>
        <v>4</v>
      </c>
      <c r="J4119" s="4" t="str">
        <f t="shared" si="193"/>
        <v>Early Morning</v>
      </c>
      <c r="K4119" s="4" t="str">
        <f>TEXT(UBER[[#This Row],[Request Date]],"dddd")</f>
        <v>Thursday</v>
      </c>
      <c r="L4119" s="2" t="str">
        <f>IF(OR(UBER[Drop Date]="NA", UBER[Drop Time]="NA"), "NA",M4119+N4119)</f>
        <v>NA</v>
      </c>
      <c r="M4119" s="3" t="s">
        <v>6</v>
      </c>
      <c r="N4119" s="4"/>
      <c r="O4119" s="4" t="str">
        <f>IF(UBER[Drop Date]="NA","No","yes")</f>
        <v>No</v>
      </c>
      <c r="P4119" s="4" t="str">
        <f t="shared" si="194"/>
        <v/>
      </c>
      <c r="Q4119" s="27" t="str">
        <f>IF(UBER[[Trip duration ]]="","",HOUR(P4119)*60 + MINUTE(P4119))</f>
        <v/>
      </c>
      <c r="R4119" s="27"/>
    </row>
    <row r="4120" spans="1:18" x14ac:dyDescent="0.3">
      <c r="A4120" s="1">
        <v>4135</v>
      </c>
      <c r="B4120" s="1" t="s">
        <v>4</v>
      </c>
      <c r="C4120" s="1" t="s">
        <v>6</v>
      </c>
      <c r="D4120" s="1" t="str">
        <f t="shared" si="192"/>
        <v>No</v>
      </c>
      <c r="E4120" s="1" t="s">
        <v>7</v>
      </c>
      <c r="F4120" s="2">
        <f>UBER[[#This Row],[Request Date]]+UBER[[#This Row],[Request Time]]</f>
        <v>42565.200694444444</v>
      </c>
      <c r="G4120" s="3">
        <v>42565</v>
      </c>
      <c r="H4120" s="4">
        <v>0.20069444444444443</v>
      </c>
      <c r="I4120" s="27">
        <f>HOUR(UBER[[#This Row],[Request Timestamp]])</f>
        <v>4</v>
      </c>
      <c r="J4120" s="4" t="str">
        <f t="shared" si="193"/>
        <v>Early Morning</v>
      </c>
      <c r="K4120" s="4" t="str">
        <f>TEXT(UBER[[#This Row],[Request Date]],"dddd")</f>
        <v>Thursday</v>
      </c>
      <c r="L4120" s="2" t="str">
        <f>IF(OR(UBER[Drop Date]="NA", UBER[Drop Time]="NA"), "NA",M4120+N4120)</f>
        <v>NA</v>
      </c>
      <c r="M4120" s="3" t="s">
        <v>6</v>
      </c>
      <c r="N4120" s="4"/>
      <c r="O4120" s="4" t="str">
        <f>IF(UBER[Drop Date]="NA","No","yes")</f>
        <v>No</v>
      </c>
      <c r="P4120" s="4" t="str">
        <f t="shared" si="194"/>
        <v/>
      </c>
      <c r="Q4120" s="27" t="str">
        <f>IF(UBER[[Trip duration ]]="","",HOUR(P4120)*60 + MINUTE(P4120))</f>
        <v/>
      </c>
      <c r="R4120" s="27"/>
    </row>
    <row r="4121" spans="1:18" x14ac:dyDescent="0.3">
      <c r="A4121" s="1">
        <v>4136</v>
      </c>
      <c r="B4121" s="1" t="s">
        <v>8</v>
      </c>
      <c r="C4121" s="1">
        <v>173</v>
      </c>
      <c r="D4121" s="1" t="str">
        <f t="shared" si="192"/>
        <v>Yes</v>
      </c>
      <c r="E4121" s="1" t="s">
        <v>5</v>
      </c>
      <c r="F4121" s="2">
        <f>UBER[[#This Row],[Request Date]]+UBER[[#This Row],[Request Time]]</f>
        <v>42565.198611111111</v>
      </c>
      <c r="G4121" s="3">
        <v>42565</v>
      </c>
      <c r="H4121" s="4">
        <v>0.1986111111111111</v>
      </c>
      <c r="I4121" s="27">
        <f>HOUR(UBER[[#This Row],[Request Timestamp]])</f>
        <v>4</v>
      </c>
      <c r="J4121" s="4" t="str">
        <f t="shared" si="193"/>
        <v>Early Morning</v>
      </c>
      <c r="K4121" s="4" t="str">
        <f>TEXT(UBER[[#This Row],[Request Date]],"dddd")</f>
        <v>Thursday</v>
      </c>
      <c r="L4121" s="2">
        <f>IF(OR(UBER[Drop Date]="NA", UBER[Drop Time]="NA"), "NA",M4121+N4121)</f>
        <v>42565.222916666666</v>
      </c>
      <c r="M4121" s="3">
        <v>42565</v>
      </c>
      <c r="N4121" s="4">
        <v>0.22291666666666665</v>
      </c>
      <c r="O4121" s="4" t="str">
        <f>IF(UBER[Drop Date]="NA","No","yes")</f>
        <v>yes</v>
      </c>
      <c r="P4121" s="4">
        <f t="shared" si="194"/>
        <v>2.4305555554747116E-2</v>
      </c>
      <c r="Q4121" s="27">
        <f>IF(UBER[[Trip duration ]]="","",HOUR(P4121)*60 + MINUTE(P4121))</f>
        <v>35</v>
      </c>
      <c r="R4121" s="27"/>
    </row>
    <row r="4122" spans="1:18" x14ac:dyDescent="0.3">
      <c r="A4122" s="1">
        <v>4137</v>
      </c>
      <c r="B4122" s="1" t="s">
        <v>8</v>
      </c>
      <c r="C4122" s="1">
        <v>254</v>
      </c>
      <c r="D4122" s="1" t="str">
        <f t="shared" si="192"/>
        <v>Yes</v>
      </c>
      <c r="E4122" s="1" t="s">
        <v>9</v>
      </c>
      <c r="F4122" s="2">
        <f>UBER[[#This Row],[Request Date]]+UBER[[#This Row],[Request Time]]</f>
        <v>42565.2</v>
      </c>
      <c r="G4122" s="3">
        <v>42565</v>
      </c>
      <c r="H4122" s="4">
        <v>0.19999999999999998</v>
      </c>
      <c r="I4122" s="27">
        <f>HOUR(UBER[[#This Row],[Request Timestamp]])</f>
        <v>4</v>
      </c>
      <c r="J4122" s="4" t="str">
        <f t="shared" si="193"/>
        <v>Early Morning</v>
      </c>
      <c r="K4122" s="4" t="str">
        <f>TEXT(UBER[[#This Row],[Request Date]],"dddd")</f>
        <v>Thursday</v>
      </c>
      <c r="L4122" s="2" t="str">
        <f>IF(OR(UBER[Drop Date]="NA", UBER[Drop Time]="NA"), "NA",M4122+N4122)</f>
        <v>NA</v>
      </c>
      <c r="M4122" s="3" t="s">
        <v>6</v>
      </c>
      <c r="N4122" s="4"/>
      <c r="O4122" s="4" t="str">
        <f>IF(UBER[Drop Date]="NA","No","yes")</f>
        <v>No</v>
      </c>
      <c r="P4122" s="4" t="str">
        <f t="shared" si="194"/>
        <v/>
      </c>
      <c r="Q4122" s="27" t="str">
        <f>IF(UBER[[Trip duration ]]="","",HOUR(P4122)*60 + MINUTE(P4122))</f>
        <v/>
      </c>
      <c r="R4122" s="27"/>
    </row>
    <row r="4123" spans="1:18" x14ac:dyDescent="0.3">
      <c r="A4123" s="1">
        <v>4138</v>
      </c>
      <c r="B4123" s="1" t="s">
        <v>8</v>
      </c>
      <c r="C4123" s="1" t="s">
        <v>6</v>
      </c>
      <c r="D4123" s="1" t="str">
        <f t="shared" si="192"/>
        <v>No</v>
      </c>
      <c r="E4123" s="1" t="s">
        <v>7</v>
      </c>
      <c r="F4123" s="2">
        <f>UBER[[#This Row],[Request Date]]+UBER[[#This Row],[Request Time]]</f>
        <v>42565.200694444444</v>
      </c>
      <c r="G4123" s="3">
        <v>42565</v>
      </c>
      <c r="H4123" s="4">
        <v>0.20069444444444443</v>
      </c>
      <c r="I4123" s="27">
        <f>HOUR(UBER[[#This Row],[Request Timestamp]])</f>
        <v>4</v>
      </c>
      <c r="J4123" s="4" t="str">
        <f t="shared" si="193"/>
        <v>Early Morning</v>
      </c>
      <c r="K4123" s="4" t="str">
        <f>TEXT(UBER[[#This Row],[Request Date]],"dddd")</f>
        <v>Thursday</v>
      </c>
      <c r="L4123" s="2" t="str">
        <f>IF(OR(UBER[Drop Date]="NA", UBER[Drop Time]="NA"), "NA",M4123+N4123)</f>
        <v>NA</v>
      </c>
      <c r="M4123" s="3" t="s">
        <v>6</v>
      </c>
      <c r="N4123" s="4"/>
      <c r="O4123" s="4" t="str">
        <f>IF(UBER[Drop Date]="NA","No","yes")</f>
        <v>No</v>
      </c>
      <c r="P4123" s="4" t="str">
        <f t="shared" si="194"/>
        <v/>
      </c>
      <c r="Q4123" s="27" t="str">
        <f>IF(UBER[[Trip duration ]]="","",HOUR(P4123)*60 + MINUTE(P4123))</f>
        <v/>
      </c>
      <c r="R4123" s="27"/>
    </row>
    <row r="4124" spans="1:18" x14ac:dyDescent="0.3">
      <c r="A4124" s="1">
        <v>4139</v>
      </c>
      <c r="B4124" s="1" t="s">
        <v>8</v>
      </c>
      <c r="C4124" s="1" t="s">
        <v>6</v>
      </c>
      <c r="D4124" s="1" t="str">
        <f t="shared" si="192"/>
        <v>No</v>
      </c>
      <c r="E4124" s="1" t="s">
        <v>7</v>
      </c>
      <c r="F4124" s="2">
        <f>UBER[[#This Row],[Request Date]]+UBER[[#This Row],[Request Time]]</f>
        <v>42565.2</v>
      </c>
      <c r="G4124" s="3">
        <v>42565</v>
      </c>
      <c r="H4124" s="4">
        <v>0.19999999999999998</v>
      </c>
      <c r="I4124" s="27">
        <f>HOUR(UBER[[#This Row],[Request Timestamp]])</f>
        <v>4</v>
      </c>
      <c r="J4124" s="4" t="str">
        <f t="shared" si="193"/>
        <v>Early Morning</v>
      </c>
      <c r="K4124" s="4" t="str">
        <f>TEXT(UBER[[#This Row],[Request Date]],"dddd")</f>
        <v>Thursday</v>
      </c>
      <c r="L4124" s="2" t="str">
        <f>IF(OR(UBER[Drop Date]="NA", UBER[Drop Time]="NA"), "NA",M4124+N4124)</f>
        <v>NA</v>
      </c>
      <c r="M4124" s="3" t="s">
        <v>6</v>
      </c>
      <c r="N4124" s="4"/>
      <c r="O4124" s="4" t="str">
        <f>IF(UBER[Drop Date]="NA","No","yes")</f>
        <v>No</v>
      </c>
      <c r="P4124" s="4" t="str">
        <f t="shared" si="194"/>
        <v/>
      </c>
      <c r="Q4124" s="27" t="str">
        <f>IF(UBER[[Trip duration ]]="","",HOUR(P4124)*60 + MINUTE(P4124))</f>
        <v/>
      </c>
      <c r="R4124" s="27"/>
    </row>
    <row r="4125" spans="1:18" x14ac:dyDescent="0.3">
      <c r="A4125" s="1">
        <v>4140</v>
      </c>
      <c r="B4125" s="1" t="s">
        <v>8</v>
      </c>
      <c r="C4125" s="1">
        <v>24</v>
      </c>
      <c r="D4125" s="1" t="str">
        <f t="shared" si="192"/>
        <v>Yes</v>
      </c>
      <c r="E4125" s="1" t="s">
        <v>5</v>
      </c>
      <c r="F4125" s="2">
        <f>UBER[[#This Row],[Request Date]]+UBER[[#This Row],[Request Time]]</f>
        <v>42565.2</v>
      </c>
      <c r="G4125" s="3">
        <v>42565</v>
      </c>
      <c r="H4125" s="4">
        <v>0.19999999999999998</v>
      </c>
      <c r="I4125" s="27">
        <f>HOUR(UBER[[#This Row],[Request Timestamp]])</f>
        <v>4</v>
      </c>
      <c r="J4125" s="4" t="str">
        <f t="shared" si="193"/>
        <v>Early Morning</v>
      </c>
      <c r="K4125" s="4" t="str">
        <f>TEXT(UBER[[#This Row],[Request Date]],"dddd")</f>
        <v>Thursday</v>
      </c>
      <c r="L4125" s="2">
        <f>IF(OR(UBER[Drop Date]="NA", UBER[Drop Time]="NA"), "NA",M4125+N4125)</f>
        <v>42565.253472222219</v>
      </c>
      <c r="M4125" s="3">
        <v>42565</v>
      </c>
      <c r="N4125" s="4">
        <v>0.25347222222222221</v>
      </c>
      <c r="O4125" s="4" t="str">
        <f>IF(UBER[Drop Date]="NA","No","yes")</f>
        <v>yes</v>
      </c>
      <c r="P4125" s="4">
        <f t="shared" si="194"/>
        <v>5.3472222221898846E-2</v>
      </c>
      <c r="Q4125" s="27">
        <f>IF(UBER[[Trip duration ]]="","",HOUR(P4125)*60 + MINUTE(P4125))</f>
        <v>77</v>
      </c>
      <c r="R4125" s="27"/>
    </row>
    <row r="4126" spans="1:18" x14ac:dyDescent="0.3">
      <c r="A4126" s="1">
        <v>4141</v>
      </c>
      <c r="B4126" s="1" t="s">
        <v>8</v>
      </c>
      <c r="C4126" s="1">
        <v>232</v>
      </c>
      <c r="D4126" s="1" t="str">
        <f t="shared" si="192"/>
        <v>Yes</v>
      </c>
      <c r="E4126" s="1" t="s">
        <v>9</v>
      </c>
      <c r="F4126" s="2">
        <f>UBER[[#This Row],[Request Date]]+UBER[[#This Row],[Request Time]]</f>
        <v>42565.198611111111</v>
      </c>
      <c r="G4126" s="3">
        <v>42565</v>
      </c>
      <c r="H4126" s="4">
        <v>0.1986111111111111</v>
      </c>
      <c r="I4126" s="27">
        <f>HOUR(UBER[[#This Row],[Request Timestamp]])</f>
        <v>4</v>
      </c>
      <c r="J4126" s="4" t="str">
        <f t="shared" si="193"/>
        <v>Early Morning</v>
      </c>
      <c r="K4126" s="4" t="str">
        <f>TEXT(UBER[[#This Row],[Request Date]],"dddd")</f>
        <v>Thursday</v>
      </c>
      <c r="L4126" s="2" t="str">
        <f>IF(OR(UBER[Drop Date]="NA", UBER[Drop Time]="NA"), "NA",M4126+N4126)</f>
        <v>NA</v>
      </c>
      <c r="M4126" s="3" t="s">
        <v>6</v>
      </c>
      <c r="N4126" s="4"/>
      <c r="O4126" s="4" t="str">
        <f>IF(UBER[Drop Date]="NA","No","yes")</f>
        <v>No</v>
      </c>
      <c r="P4126" s="4" t="str">
        <f t="shared" si="194"/>
        <v/>
      </c>
      <c r="Q4126" s="27" t="str">
        <f>IF(UBER[[Trip duration ]]="","",HOUR(P4126)*60 + MINUTE(P4126))</f>
        <v/>
      </c>
      <c r="R4126" s="27"/>
    </row>
    <row r="4127" spans="1:18" x14ac:dyDescent="0.3">
      <c r="A4127" s="1">
        <v>4142</v>
      </c>
      <c r="B4127" s="1" t="s">
        <v>8</v>
      </c>
      <c r="C4127" s="1" t="s">
        <v>6</v>
      </c>
      <c r="D4127" s="1" t="str">
        <f t="shared" si="192"/>
        <v>No</v>
      </c>
      <c r="E4127" s="1" t="s">
        <v>7</v>
      </c>
      <c r="F4127" s="2">
        <f>UBER[[#This Row],[Request Date]]+UBER[[#This Row],[Request Time]]</f>
        <v>42565.201388888891</v>
      </c>
      <c r="G4127" s="3">
        <v>42565</v>
      </c>
      <c r="H4127" s="4">
        <v>0.20138888888888887</v>
      </c>
      <c r="I4127" s="27">
        <f>HOUR(UBER[[#This Row],[Request Timestamp]])</f>
        <v>4</v>
      </c>
      <c r="J4127" s="4" t="str">
        <f t="shared" si="193"/>
        <v>Early Morning</v>
      </c>
      <c r="K4127" s="4" t="str">
        <f>TEXT(UBER[[#This Row],[Request Date]],"dddd")</f>
        <v>Thursday</v>
      </c>
      <c r="L4127" s="2" t="str">
        <f>IF(OR(UBER[Drop Date]="NA", UBER[Drop Time]="NA"), "NA",M4127+N4127)</f>
        <v>NA</v>
      </c>
      <c r="M4127" s="3" t="s">
        <v>6</v>
      </c>
      <c r="N4127" s="4"/>
      <c r="O4127" s="4" t="str">
        <f>IF(UBER[Drop Date]="NA","No","yes")</f>
        <v>No</v>
      </c>
      <c r="P4127" s="4" t="str">
        <f t="shared" si="194"/>
        <v/>
      </c>
      <c r="Q4127" s="27" t="str">
        <f>IF(UBER[[Trip duration ]]="","",HOUR(P4127)*60 + MINUTE(P4127))</f>
        <v/>
      </c>
      <c r="R4127" s="27"/>
    </row>
    <row r="4128" spans="1:18" x14ac:dyDescent="0.3">
      <c r="A4128" s="1">
        <v>4143</v>
      </c>
      <c r="B4128" s="1" t="s">
        <v>4</v>
      </c>
      <c r="C4128" s="1">
        <v>141</v>
      </c>
      <c r="D4128" s="1" t="str">
        <f t="shared" si="192"/>
        <v>Yes</v>
      </c>
      <c r="E4128" s="1" t="s">
        <v>5</v>
      </c>
      <c r="F4128" s="2">
        <f>UBER[[#This Row],[Request Date]]+UBER[[#This Row],[Request Time]]</f>
        <v>42565.20208333333</v>
      </c>
      <c r="G4128" s="3">
        <v>42565</v>
      </c>
      <c r="H4128" s="4">
        <v>0.20208333333333331</v>
      </c>
      <c r="I4128" s="27">
        <f>HOUR(UBER[[#This Row],[Request Timestamp]])</f>
        <v>4</v>
      </c>
      <c r="J4128" s="4" t="str">
        <f t="shared" si="193"/>
        <v>Early Morning</v>
      </c>
      <c r="K4128" s="4" t="str">
        <f>TEXT(UBER[[#This Row],[Request Date]],"dddd")</f>
        <v>Thursday</v>
      </c>
      <c r="L4128" s="2">
        <f>IF(OR(UBER[Drop Date]="NA", UBER[Drop Time]="NA"), "NA",M4128+N4128)</f>
        <v>42565.236111111109</v>
      </c>
      <c r="M4128" s="3">
        <v>42565</v>
      </c>
      <c r="N4128" s="4">
        <v>0.23611111111111113</v>
      </c>
      <c r="O4128" s="4" t="str">
        <f>IF(UBER[Drop Date]="NA","No","yes")</f>
        <v>yes</v>
      </c>
      <c r="P4128" s="4">
        <f t="shared" si="194"/>
        <v>3.4027777779556345E-2</v>
      </c>
      <c r="Q4128" s="27">
        <f>IF(UBER[[Trip duration ]]="","",HOUR(P4128)*60 + MINUTE(P4128))</f>
        <v>49</v>
      </c>
      <c r="R4128" s="27"/>
    </row>
    <row r="4129" spans="1:18" x14ac:dyDescent="0.3">
      <c r="A4129" s="1">
        <v>4144</v>
      </c>
      <c r="B4129" s="1" t="s">
        <v>8</v>
      </c>
      <c r="C4129" s="1">
        <v>266</v>
      </c>
      <c r="D4129" s="1" t="str">
        <f t="shared" si="192"/>
        <v>Yes</v>
      </c>
      <c r="E4129" s="1" t="s">
        <v>9</v>
      </c>
      <c r="F4129" s="2">
        <f>UBER[[#This Row],[Request Date]]+UBER[[#This Row],[Request Time]]</f>
        <v>42565.201388888891</v>
      </c>
      <c r="G4129" s="3">
        <v>42565</v>
      </c>
      <c r="H4129" s="4">
        <v>0.20138888888888887</v>
      </c>
      <c r="I4129" s="27">
        <f>HOUR(UBER[[#This Row],[Request Timestamp]])</f>
        <v>4</v>
      </c>
      <c r="J4129" s="4" t="str">
        <f t="shared" si="193"/>
        <v>Early Morning</v>
      </c>
      <c r="K4129" s="4" t="str">
        <f>TEXT(UBER[[#This Row],[Request Date]],"dddd")</f>
        <v>Thursday</v>
      </c>
      <c r="L4129" s="2" t="str">
        <f>IF(OR(UBER[Drop Date]="NA", UBER[Drop Time]="NA"), "NA",M4129+N4129)</f>
        <v>NA</v>
      </c>
      <c r="M4129" s="3" t="s">
        <v>6</v>
      </c>
      <c r="N4129" s="4"/>
      <c r="O4129" s="4" t="str">
        <f>IF(UBER[Drop Date]="NA","No","yes")</f>
        <v>No</v>
      </c>
      <c r="P4129" s="4" t="str">
        <f t="shared" si="194"/>
        <v/>
      </c>
      <c r="Q4129" s="27" t="str">
        <f>IF(UBER[[Trip duration ]]="","",HOUR(P4129)*60 + MINUTE(P4129))</f>
        <v/>
      </c>
      <c r="R4129" s="27"/>
    </row>
    <row r="4130" spans="1:18" x14ac:dyDescent="0.3">
      <c r="A4130" s="1">
        <v>4145</v>
      </c>
      <c r="B4130" s="1" t="s">
        <v>8</v>
      </c>
      <c r="C4130" s="1">
        <v>194</v>
      </c>
      <c r="D4130" s="1" t="str">
        <f t="shared" si="192"/>
        <v>Yes</v>
      </c>
      <c r="E4130" s="1" t="s">
        <v>9</v>
      </c>
      <c r="F4130" s="2">
        <f>UBER[[#This Row],[Request Date]]+UBER[[#This Row],[Request Time]]</f>
        <v>42565.205555555556</v>
      </c>
      <c r="G4130" s="3">
        <v>42565</v>
      </c>
      <c r="H4130" s="4">
        <v>0.20555555555555557</v>
      </c>
      <c r="I4130" s="27">
        <f>HOUR(UBER[[#This Row],[Request Timestamp]])</f>
        <v>4</v>
      </c>
      <c r="J4130" s="4" t="str">
        <f t="shared" si="193"/>
        <v>Early Morning</v>
      </c>
      <c r="K4130" s="4" t="str">
        <f>TEXT(UBER[[#This Row],[Request Date]],"dddd")</f>
        <v>Thursday</v>
      </c>
      <c r="L4130" s="2" t="str">
        <f>IF(OR(UBER[Drop Date]="NA", UBER[Drop Time]="NA"), "NA",M4130+N4130)</f>
        <v>NA</v>
      </c>
      <c r="M4130" s="3" t="s">
        <v>6</v>
      </c>
      <c r="N4130" s="4"/>
      <c r="O4130" s="4" t="str">
        <f>IF(UBER[Drop Date]="NA","No","yes")</f>
        <v>No</v>
      </c>
      <c r="P4130" s="4" t="str">
        <f t="shared" si="194"/>
        <v/>
      </c>
      <c r="Q4130" s="27" t="str">
        <f>IF(UBER[[Trip duration ]]="","",HOUR(P4130)*60 + MINUTE(P4130))</f>
        <v/>
      </c>
      <c r="R4130" s="27"/>
    </row>
    <row r="4131" spans="1:18" x14ac:dyDescent="0.3">
      <c r="A4131" s="1">
        <v>4146</v>
      </c>
      <c r="B4131" s="1" t="s">
        <v>8</v>
      </c>
      <c r="C4131" s="1">
        <v>34</v>
      </c>
      <c r="D4131" s="1" t="str">
        <f t="shared" si="192"/>
        <v>Yes</v>
      </c>
      <c r="E4131" s="1" t="s">
        <v>9</v>
      </c>
      <c r="F4131" s="2">
        <f>UBER[[#This Row],[Request Date]]+UBER[[#This Row],[Request Time]]</f>
        <v>42565.202777777777</v>
      </c>
      <c r="G4131" s="3">
        <v>42565</v>
      </c>
      <c r="H4131" s="4">
        <v>0.20277777777777781</v>
      </c>
      <c r="I4131" s="27">
        <f>HOUR(UBER[[#This Row],[Request Timestamp]])</f>
        <v>4</v>
      </c>
      <c r="J4131" s="4" t="str">
        <f t="shared" si="193"/>
        <v>Early Morning</v>
      </c>
      <c r="K4131" s="4" t="str">
        <f>TEXT(UBER[[#This Row],[Request Date]],"dddd")</f>
        <v>Thursday</v>
      </c>
      <c r="L4131" s="2" t="str">
        <f>IF(OR(UBER[Drop Date]="NA", UBER[Drop Time]="NA"), "NA",M4131+N4131)</f>
        <v>NA</v>
      </c>
      <c r="M4131" s="3" t="s">
        <v>6</v>
      </c>
      <c r="N4131" s="4"/>
      <c r="O4131" s="4" t="str">
        <f>IF(UBER[Drop Date]="NA","No","yes")</f>
        <v>No</v>
      </c>
      <c r="P4131" s="4" t="str">
        <f t="shared" si="194"/>
        <v/>
      </c>
      <c r="Q4131" s="27" t="str">
        <f>IF(UBER[[Trip duration ]]="","",HOUR(P4131)*60 + MINUTE(P4131))</f>
        <v/>
      </c>
      <c r="R4131" s="27"/>
    </row>
    <row r="4132" spans="1:18" x14ac:dyDescent="0.3">
      <c r="A4132" s="1">
        <v>4147</v>
      </c>
      <c r="B4132" s="1" t="s">
        <v>4</v>
      </c>
      <c r="C4132" s="1">
        <v>297</v>
      </c>
      <c r="D4132" s="1" t="str">
        <f t="shared" si="192"/>
        <v>Yes</v>
      </c>
      <c r="E4132" s="1" t="s">
        <v>5</v>
      </c>
      <c r="F4132" s="2">
        <f>UBER[[#This Row],[Request Date]]+UBER[[#This Row],[Request Time]]</f>
        <v>42565.20416666667</v>
      </c>
      <c r="G4132" s="3">
        <v>42565</v>
      </c>
      <c r="H4132" s="4">
        <v>0.20416666666666669</v>
      </c>
      <c r="I4132" s="27">
        <f>HOUR(UBER[[#This Row],[Request Timestamp]])</f>
        <v>4</v>
      </c>
      <c r="J4132" s="4" t="str">
        <f t="shared" si="193"/>
        <v>Early Morning</v>
      </c>
      <c r="K4132" s="4" t="str">
        <f>TEXT(UBER[[#This Row],[Request Date]],"dddd")</f>
        <v>Thursday</v>
      </c>
      <c r="L4132" s="2">
        <f>IF(OR(UBER[Drop Date]="NA", UBER[Drop Time]="NA"), "NA",M4132+N4132)</f>
        <v>42565.25</v>
      </c>
      <c r="M4132" s="3">
        <v>42565</v>
      </c>
      <c r="N4132" s="4">
        <v>0.25</v>
      </c>
      <c r="O4132" s="4" t="str">
        <f>IF(UBER[Drop Date]="NA","No","yes")</f>
        <v>yes</v>
      </c>
      <c r="P4132" s="4">
        <f t="shared" si="194"/>
        <v>4.5833333329937886E-2</v>
      </c>
      <c r="Q4132" s="27">
        <f>IF(UBER[[Trip duration ]]="","",HOUR(P4132)*60 + MINUTE(P4132))</f>
        <v>66</v>
      </c>
      <c r="R4132" s="27"/>
    </row>
    <row r="4133" spans="1:18" x14ac:dyDescent="0.3">
      <c r="A4133" s="1">
        <v>4148</v>
      </c>
      <c r="B4133" s="1" t="s">
        <v>8</v>
      </c>
      <c r="C4133" s="1">
        <v>52</v>
      </c>
      <c r="D4133" s="1" t="str">
        <f t="shared" si="192"/>
        <v>Yes</v>
      </c>
      <c r="E4133" s="1" t="s">
        <v>9</v>
      </c>
      <c r="F4133" s="2">
        <f>UBER[[#This Row],[Request Date]]+UBER[[#This Row],[Request Time]]</f>
        <v>42565.206250000003</v>
      </c>
      <c r="G4133" s="3">
        <v>42565</v>
      </c>
      <c r="H4133" s="4">
        <v>0.20625000000000002</v>
      </c>
      <c r="I4133" s="27">
        <f>HOUR(UBER[[#This Row],[Request Timestamp]])</f>
        <v>4</v>
      </c>
      <c r="J4133" s="4" t="str">
        <f t="shared" si="193"/>
        <v>Early Morning</v>
      </c>
      <c r="K4133" s="4" t="str">
        <f>TEXT(UBER[[#This Row],[Request Date]],"dddd")</f>
        <v>Thursday</v>
      </c>
      <c r="L4133" s="2" t="str">
        <f>IF(OR(UBER[Drop Date]="NA", UBER[Drop Time]="NA"), "NA",M4133+N4133)</f>
        <v>NA</v>
      </c>
      <c r="M4133" s="3" t="s">
        <v>6</v>
      </c>
      <c r="N4133" s="4"/>
      <c r="O4133" s="4" t="str">
        <f>IF(UBER[Drop Date]="NA","No","yes")</f>
        <v>No</v>
      </c>
      <c r="P4133" s="4" t="str">
        <f t="shared" si="194"/>
        <v/>
      </c>
      <c r="Q4133" s="27" t="str">
        <f>IF(UBER[[Trip duration ]]="","",HOUR(P4133)*60 + MINUTE(P4133))</f>
        <v/>
      </c>
      <c r="R4133" s="27"/>
    </row>
    <row r="4134" spans="1:18" x14ac:dyDescent="0.3">
      <c r="A4134" s="1">
        <v>4149</v>
      </c>
      <c r="B4134" s="1" t="s">
        <v>8</v>
      </c>
      <c r="C4134" s="1" t="s">
        <v>6</v>
      </c>
      <c r="D4134" s="1" t="str">
        <f t="shared" si="192"/>
        <v>No</v>
      </c>
      <c r="E4134" s="1" t="s">
        <v>7</v>
      </c>
      <c r="F4134" s="2">
        <f>UBER[[#This Row],[Request Date]]+UBER[[#This Row],[Request Time]]</f>
        <v>42565.207638888889</v>
      </c>
      <c r="G4134" s="3">
        <v>42565</v>
      </c>
      <c r="H4134" s="4">
        <v>0.2076388888888889</v>
      </c>
      <c r="I4134" s="27">
        <f>HOUR(UBER[[#This Row],[Request Timestamp]])</f>
        <v>4</v>
      </c>
      <c r="J4134" s="4" t="str">
        <f t="shared" si="193"/>
        <v>Early Morning</v>
      </c>
      <c r="K4134" s="4" t="str">
        <f>TEXT(UBER[[#This Row],[Request Date]],"dddd")</f>
        <v>Thursday</v>
      </c>
      <c r="L4134" s="2" t="str">
        <f>IF(OR(UBER[Drop Date]="NA", UBER[Drop Time]="NA"), "NA",M4134+N4134)</f>
        <v>NA</v>
      </c>
      <c r="M4134" s="3" t="s">
        <v>6</v>
      </c>
      <c r="N4134" s="4"/>
      <c r="O4134" s="4" t="str">
        <f>IF(UBER[Drop Date]="NA","No","yes")</f>
        <v>No</v>
      </c>
      <c r="P4134" s="4" t="str">
        <f t="shared" si="194"/>
        <v/>
      </c>
      <c r="Q4134" s="27" t="str">
        <f>IF(UBER[[Trip duration ]]="","",HOUR(P4134)*60 + MINUTE(P4134))</f>
        <v/>
      </c>
      <c r="R4134" s="27"/>
    </row>
    <row r="4135" spans="1:18" x14ac:dyDescent="0.3">
      <c r="A4135" s="1">
        <v>4150</v>
      </c>
      <c r="B4135" s="1" t="s">
        <v>8</v>
      </c>
      <c r="C4135" s="1">
        <v>107</v>
      </c>
      <c r="D4135" s="1" t="str">
        <f t="shared" si="192"/>
        <v>Yes</v>
      </c>
      <c r="E4135" s="1" t="s">
        <v>5</v>
      </c>
      <c r="F4135" s="2">
        <f>UBER[[#This Row],[Request Date]]+UBER[[#This Row],[Request Time]]</f>
        <v>42565.20208333333</v>
      </c>
      <c r="G4135" s="3">
        <v>42565</v>
      </c>
      <c r="H4135" s="4">
        <v>0.20208333333333331</v>
      </c>
      <c r="I4135" s="27">
        <f>HOUR(UBER[[#This Row],[Request Timestamp]])</f>
        <v>4</v>
      </c>
      <c r="J4135" s="4" t="str">
        <f t="shared" si="193"/>
        <v>Early Morning</v>
      </c>
      <c r="K4135" s="4" t="str">
        <f>TEXT(UBER[[#This Row],[Request Date]],"dddd")</f>
        <v>Thursday</v>
      </c>
      <c r="L4135" s="2">
        <f>IF(OR(UBER[Drop Date]="NA", UBER[Drop Time]="NA"), "NA",M4135+N4135)</f>
        <v>42565.243055555555</v>
      </c>
      <c r="M4135" s="3">
        <v>42565</v>
      </c>
      <c r="N4135" s="4">
        <v>0.24305555555555555</v>
      </c>
      <c r="O4135" s="4" t="str">
        <f>IF(UBER[Drop Date]="NA","No","yes")</f>
        <v>yes</v>
      </c>
      <c r="P4135" s="4">
        <f t="shared" si="194"/>
        <v>4.0972222224809229E-2</v>
      </c>
      <c r="Q4135" s="27">
        <f>IF(UBER[[Trip duration ]]="","",HOUR(P4135)*60 + MINUTE(P4135))</f>
        <v>59</v>
      </c>
      <c r="R4135" s="27"/>
    </row>
    <row r="4136" spans="1:18" x14ac:dyDescent="0.3">
      <c r="A4136" s="1">
        <v>4151</v>
      </c>
      <c r="B4136" s="1" t="s">
        <v>8</v>
      </c>
      <c r="C4136" s="1">
        <v>148</v>
      </c>
      <c r="D4136" s="1" t="str">
        <f t="shared" si="192"/>
        <v>Yes</v>
      </c>
      <c r="E4136" s="1" t="s">
        <v>5</v>
      </c>
      <c r="F4136" s="2">
        <f>UBER[[#This Row],[Request Date]]+UBER[[#This Row],[Request Time]]</f>
        <v>42565.206944444442</v>
      </c>
      <c r="G4136" s="3">
        <v>42565</v>
      </c>
      <c r="H4136" s="4">
        <v>0.20694444444444446</v>
      </c>
      <c r="I4136" s="27">
        <f>HOUR(UBER[[#This Row],[Request Timestamp]])</f>
        <v>4</v>
      </c>
      <c r="J4136" s="4" t="str">
        <f t="shared" si="193"/>
        <v>Early Morning</v>
      </c>
      <c r="K4136" s="4" t="str">
        <f>TEXT(UBER[[#This Row],[Request Date]],"dddd")</f>
        <v>Thursday</v>
      </c>
      <c r="L4136" s="2">
        <f>IF(OR(UBER[Drop Date]="NA", UBER[Drop Time]="NA"), "NA",M4136+N4136)</f>
        <v>42565.255555555559</v>
      </c>
      <c r="M4136" s="3">
        <v>42565</v>
      </c>
      <c r="N4136" s="4">
        <v>0.25555555555555559</v>
      </c>
      <c r="O4136" s="4" t="str">
        <f>IF(UBER[Drop Date]="NA","No","yes")</f>
        <v>yes</v>
      </c>
      <c r="P4136" s="4">
        <f t="shared" si="194"/>
        <v>4.8611111116770189E-2</v>
      </c>
      <c r="Q4136" s="27">
        <f>IF(UBER[[Trip duration ]]="","",HOUR(P4136)*60 + MINUTE(P4136))</f>
        <v>70</v>
      </c>
      <c r="R4136" s="27"/>
    </row>
    <row r="4137" spans="1:18" x14ac:dyDescent="0.3">
      <c r="A4137" s="1">
        <v>4152</v>
      </c>
      <c r="B4137" s="1" t="s">
        <v>8</v>
      </c>
      <c r="C4137" s="1" t="s">
        <v>6</v>
      </c>
      <c r="D4137" s="1" t="str">
        <f t="shared" si="192"/>
        <v>No</v>
      </c>
      <c r="E4137" s="1" t="s">
        <v>7</v>
      </c>
      <c r="F4137" s="2">
        <f>UBER[[#This Row],[Request Date]]+UBER[[#This Row],[Request Time]]</f>
        <v>42565.204861111109</v>
      </c>
      <c r="G4137" s="3">
        <v>42565</v>
      </c>
      <c r="H4137" s="4">
        <v>0.20486111111111113</v>
      </c>
      <c r="I4137" s="27">
        <f>HOUR(UBER[[#This Row],[Request Timestamp]])</f>
        <v>4</v>
      </c>
      <c r="J4137" s="4" t="str">
        <f t="shared" si="193"/>
        <v>Early Morning</v>
      </c>
      <c r="K4137" s="4" t="str">
        <f>TEXT(UBER[[#This Row],[Request Date]],"dddd")</f>
        <v>Thursday</v>
      </c>
      <c r="L4137" s="2" t="str">
        <f>IF(OR(UBER[Drop Date]="NA", UBER[Drop Time]="NA"), "NA",M4137+N4137)</f>
        <v>NA</v>
      </c>
      <c r="M4137" s="3" t="s">
        <v>6</v>
      </c>
      <c r="N4137" s="4"/>
      <c r="O4137" s="4" t="str">
        <f>IF(UBER[Drop Date]="NA","No","yes")</f>
        <v>No</v>
      </c>
      <c r="P4137" s="4" t="str">
        <f t="shared" si="194"/>
        <v/>
      </c>
      <c r="Q4137" s="27" t="str">
        <f>IF(UBER[[Trip duration ]]="","",HOUR(P4137)*60 + MINUTE(P4137))</f>
        <v/>
      </c>
      <c r="R4137" s="27"/>
    </row>
    <row r="4138" spans="1:18" x14ac:dyDescent="0.3">
      <c r="A4138" s="1">
        <v>4153</v>
      </c>
      <c r="B4138" s="1" t="s">
        <v>8</v>
      </c>
      <c r="C4138" s="1">
        <v>166</v>
      </c>
      <c r="D4138" s="1" t="str">
        <f t="shared" si="192"/>
        <v>Yes</v>
      </c>
      <c r="E4138" s="1" t="s">
        <v>9</v>
      </c>
      <c r="F4138" s="2">
        <f>UBER[[#This Row],[Request Date]]+UBER[[#This Row],[Request Time]]</f>
        <v>42565.207638888889</v>
      </c>
      <c r="G4138" s="3">
        <v>42565</v>
      </c>
      <c r="H4138" s="4">
        <v>0.2076388888888889</v>
      </c>
      <c r="I4138" s="27">
        <f>HOUR(UBER[[#This Row],[Request Timestamp]])</f>
        <v>4</v>
      </c>
      <c r="J4138" s="4" t="str">
        <f t="shared" si="193"/>
        <v>Early Morning</v>
      </c>
      <c r="K4138" s="4" t="str">
        <f>TEXT(UBER[[#This Row],[Request Date]],"dddd")</f>
        <v>Thursday</v>
      </c>
      <c r="L4138" s="2" t="str">
        <f>IF(OR(UBER[Drop Date]="NA", UBER[Drop Time]="NA"), "NA",M4138+N4138)</f>
        <v>NA</v>
      </c>
      <c r="M4138" s="3" t="s">
        <v>6</v>
      </c>
      <c r="N4138" s="4"/>
      <c r="O4138" s="4" t="str">
        <f>IF(UBER[Drop Date]="NA","No","yes")</f>
        <v>No</v>
      </c>
      <c r="P4138" s="4" t="str">
        <f t="shared" si="194"/>
        <v/>
      </c>
      <c r="Q4138" s="27" t="str">
        <f>IF(UBER[[Trip duration ]]="","",HOUR(P4138)*60 + MINUTE(P4138))</f>
        <v/>
      </c>
      <c r="R4138" s="27"/>
    </row>
    <row r="4139" spans="1:18" x14ac:dyDescent="0.3">
      <c r="A4139" s="1">
        <v>4154</v>
      </c>
      <c r="B4139" s="1" t="s">
        <v>8</v>
      </c>
      <c r="C4139" s="1">
        <v>211</v>
      </c>
      <c r="D4139" s="1" t="str">
        <f t="shared" si="192"/>
        <v>Yes</v>
      </c>
      <c r="E4139" s="1" t="s">
        <v>9</v>
      </c>
      <c r="F4139" s="2">
        <f>UBER[[#This Row],[Request Date]]+UBER[[#This Row],[Request Time]]</f>
        <v>42565.213194444441</v>
      </c>
      <c r="G4139" s="3">
        <v>42565</v>
      </c>
      <c r="H4139" s="4">
        <v>0.21319444444444444</v>
      </c>
      <c r="I4139" s="27">
        <f>HOUR(UBER[[#This Row],[Request Timestamp]])</f>
        <v>5</v>
      </c>
      <c r="J4139" s="4" t="str">
        <f t="shared" si="193"/>
        <v>Early Morning</v>
      </c>
      <c r="K4139" s="4" t="str">
        <f>TEXT(UBER[[#This Row],[Request Date]],"dddd")</f>
        <v>Thursday</v>
      </c>
      <c r="L4139" s="2" t="str">
        <f>IF(OR(UBER[Drop Date]="NA", UBER[Drop Time]="NA"), "NA",M4139+N4139)</f>
        <v>NA</v>
      </c>
      <c r="M4139" s="3" t="s">
        <v>6</v>
      </c>
      <c r="N4139" s="4"/>
      <c r="O4139" s="4" t="str">
        <f>IF(UBER[Drop Date]="NA","No","yes")</f>
        <v>No</v>
      </c>
      <c r="P4139" s="4" t="str">
        <f t="shared" si="194"/>
        <v/>
      </c>
      <c r="Q4139" s="27" t="str">
        <f>IF(UBER[[Trip duration ]]="","",HOUR(P4139)*60 + MINUTE(P4139))</f>
        <v/>
      </c>
      <c r="R4139" s="27"/>
    </row>
    <row r="4140" spans="1:18" x14ac:dyDescent="0.3">
      <c r="A4140" s="1">
        <v>4155</v>
      </c>
      <c r="B4140" s="1" t="s">
        <v>8</v>
      </c>
      <c r="C4140" s="1">
        <v>92</v>
      </c>
      <c r="D4140" s="1" t="str">
        <f t="shared" si="192"/>
        <v>Yes</v>
      </c>
      <c r="E4140" s="1" t="s">
        <v>9</v>
      </c>
      <c r="F4140" s="2">
        <f>UBER[[#This Row],[Request Date]]+UBER[[#This Row],[Request Time]]</f>
        <v>42565.212500000001</v>
      </c>
      <c r="G4140" s="3">
        <v>42565</v>
      </c>
      <c r="H4140" s="4">
        <v>0.21249999999999999</v>
      </c>
      <c r="I4140" s="27">
        <f>HOUR(UBER[[#This Row],[Request Timestamp]])</f>
        <v>5</v>
      </c>
      <c r="J4140" s="4" t="str">
        <f t="shared" si="193"/>
        <v>Early Morning</v>
      </c>
      <c r="K4140" s="4" t="str">
        <f>TEXT(UBER[[#This Row],[Request Date]],"dddd")</f>
        <v>Thursday</v>
      </c>
      <c r="L4140" s="2" t="str">
        <f>IF(OR(UBER[Drop Date]="NA", UBER[Drop Time]="NA"), "NA",M4140+N4140)</f>
        <v>NA</v>
      </c>
      <c r="M4140" s="3" t="s">
        <v>6</v>
      </c>
      <c r="N4140" s="4"/>
      <c r="O4140" s="4" t="str">
        <f>IF(UBER[Drop Date]="NA","No","yes")</f>
        <v>No</v>
      </c>
      <c r="P4140" s="4" t="str">
        <f t="shared" si="194"/>
        <v/>
      </c>
      <c r="Q4140" s="27" t="str">
        <f>IF(UBER[[Trip duration ]]="","",HOUR(P4140)*60 + MINUTE(P4140))</f>
        <v/>
      </c>
      <c r="R4140" s="27"/>
    </row>
    <row r="4141" spans="1:18" x14ac:dyDescent="0.3">
      <c r="A4141" s="1">
        <v>4156</v>
      </c>
      <c r="B4141" s="1" t="s">
        <v>8</v>
      </c>
      <c r="C4141" s="1">
        <v>142</v>
      </c>
      <c r="D4141" s="1" t="str">
        <f t="shared" si="192"/>
        <v>Yes</v>
      </c>
      <c r="E4141" s="1" t="s">
        <v>5</v>
      </c>
      <c r="F4141" s="2">
        <f>UBER[[#This Row],[Request Date]]+UBER[[#This Row],[Request Time]]</f>
        <v>42565.213194444441</v>
      </c>
      <c r="G4141" s="3">
        <v>42565</v>
      </c>
      <c r="H4141" s="4">
        <v>0.21319444444444444</v>
      </c>
      <c r="I4141" s="27">
        <f>HOUR(UBER[[#This Row],[Request Timestamp]])</f>
        <v>5</v>
      </c>
      <c r="J4141" s="4" t="str">
        <f t="shared" si="193"/>
        <v>Early Morning</v>
      </c>
      <c r="K4141" s="4" t="str">
        <f>TEXT(UBER[[#This Row],[Request Date]],"dddd")</f>
        <v>Thursday</v>
      </c>
      <c r="L4141" s="2">
        <f>IF(OR(UBER[Drop Date]="NA", UBER[Drop Time]="NA"), "NA",M4141+N4141)</f>
        <v>42565.254166666666</v>
      </c>
      <c r="M4141" s="3">
        <v>42565</v>
      </c>
      <c r="N4141" s="4">
        <v>0.25416666666666665</v>
      </c>
      <c r="O4141" s="4" t="str">
        <f>IF(UBER[Drop Date]="NA","No","yes")</f>
        <v>yes</v>
      </c>
      <c r="P4141" s="4">
        <f t="shared" si="194"/>
        <v>4.0972222224809229E-2</v>
      </c>
      <c r="Q4141" s="27">
        <f>IF(UBER[[Trip duration ]]="","",HOUR(P4141)*60 + MINUTE(P4141))</f>
        <v>59</v>
      </c>
      <c r="R4141" s="27"/>
    </row>
    <row r="4142" spans="1:18" x14ac:dyDescent="0.3">
      <c r="A4142" s="1">
        <v>4157</v>
      </c>
      <c r="B4142" s="1" t="s">
        <v>4</v>
      </c>
      <c r="C4142" s="1">
        <v>194</v>
      </c>
      <c r="D4142" s="1" t="str">
        <f t="shared" si="192"/>
        <v>Yes</v>
      </c>
      <c r="E4142" s="1" t="s">
        <v>5</v>
      </c>
      <c r="F4142" s="2">
        <f>UBER[[#This Row],[Request Date]]+UBER[[#This Row],[Request Time]]</f>
        <v>42565.211111111108</v>
      </c>
      <c r="G4142" s="3">
        <v>42565</v>
      </c>
      <c r="H4142" s="4">
        <v>0.21111111111111111</v>
      </c>
      <c r="I4142" s="27">
        <f>HOUR(UBER[[#This Row],[Request Timestamp]])</f>
        <v>5</v>
      </c>
      <c r="J4142" s="4" t="str">
        <f t="shared" si="193"/>
        <v>Early Morning</v>
      </c>
      <c r="K4142" s="4" t="str">
        <f>TEXT(UBER[[#This Row],[Request Date]],"dddd")</f>
        <v>Thursday</v>
      </c>
      <c r="L4142" s="2">
        <f>IF(OR(UBER[Drop Date]="NA", UBER[Drop Time]="NA"), "NA",M4142+N4142)</f>
        <v>42565.230555555558</v>
      </c>
      <c r="M4142" s="3">
        <v>42565</v>
      </c>
      <c r="N4142" s="4">
        <v>0.23055555555555554</v>
      </c>
      <c r="O4142" s="4" t="str">
        <f>IF(UBER[Drop Date]="NA","No","yes")</f>
        <v>yes</v>
      </c>
      <c r="P4142" s="4">
        <f t="shared" si="194"/>
        <v>1.9444444449618459E-2</v>
      </c>
      <c r="Q4142" s="27">
        <f>IF(UBER[[Trip duration ]]="","",HOUR(P4142)*60 + MINUTE(P4142))</f>
        <v>28</v>
      </c>
      <c r="R4142" s="27"/>
    </row>
    <row r="4143" spans="1:18" x14ac:dyDescent="0.3">
      <c r="A4143" s="1">
        <v>4158</v>
      </c>
      <c r="B4143" s="1" t="s">
        <v>8</v>
      </c>
      <c r="C4143" s="1">
        <v>299</v>
      </c>
      <c r="D4143" s="1" t="str">
        <f t="shared" si="192"/>
        <v>Yes</v>
      </c>
      <c r="E4143" s="1" t="s">
        <v>9</v>
      </c>
      <c r="F4143" s="2">
        <f>UBER[[#This Row],[Request Date]]+UBER[[#This Row],[Request Time]]</f>
        <v>42565.210416666669</v>
      </c>
      <c r="G4143" s="3">
        <v>42565</v>
      </c>
      <c r="H4143" s="4">
        <v>0.21041666666666667</v>
      </c>
      <c r="I4143" s="27">
        <f>HOUR(UBER[[#This Row],[Request Timestamp]])</f>
        <v>5</v>
      </c>
      <c r="J4143" s="4" t="str">
        <f t="shared" si="193"/>
        <v>Early Morning</v>
      </c>
      <c r="K4143" s="4" t="str">
        <f>TEXT(UBER[[#This Row],[Request Date]],"dddd")</f>
        <v>Thursday</v>
      </c>
      <c r="L4143" s="2" t="str">
        <f>IF(OR(UBER[Drop Date]="NA", UBER[Drop Time]="NA"), "NA",M4143+N4143)</f>
        <v>NA</v>
      </c>
      <c r="M4143" s="3" t="s">
        <v>6</v>
      </c>
      <c r="N4143" s="4"/>
      <c r="O4143" s="4" t="str">
        <f>IF(UBER[Drop Date]="NA","No","yes")</f>
        <v>No</v>
      </c>
      <c r="P4143" s="4" t="str">
        <f t="shared" si="194"/>
        <v/>
      </c>
      <c r="Q4143" s="27" t="str">
        <f>IF(UBER[[Trip duration ]]="","",HOUR(P4143)*60 + MINUTE(P4143))</f>
        <v/>
      </c>
      <c r="R4143" s="27"/>
    </row>
    <row r="4144" spans="1:18" x14ac:dyDescent="0.3">
      <c r="A4144" s="1">
        <v>4159</v>
      </c>
      <c r="B4144" s="1" t="s">
        <v>4</v>
      </c>
      <c r="C4144" s="1" t="s">
        <v>6</v>
      </c>
      <c r="D4144" s="1" t="str">
        <f t="shared" si="192"/>
        <v>No</v>
      </c>
      <c r="E4144" s="1" t="s">
        <v>7</v>
      </c>
      <c r="F4144" s="2">
        <f>UBER[[#This Row],[Request Date]]+UBER[[#This Row],[Request Time]]</f>
        <v>42565.211805555555</v>
      </c>
      <c r="G4144" s="3">
        <v>42565</v>
      </c>
      <c r="H4144" s="4">
        <v>0.21180555555555555</v>
      </c>
      <c r="I4144" s="27">
        <f>HOUR(UBER[[#This Row],[Request Timestamp]])</f>
        <v>5</v>
      </c>
      <c r="J4144" s="4" t="str">
        <f t="shared" si="193"/>
        <v>Early Morning</v>
      </c>
      <c r="K4144" s="4" t="str">
        <f>TEXT(UBER[[#This Row],[Request Date]],"dddd")</f>
        <v>Thursday</v>
      </c>
      <c r="L4144" s="2" t="str">
        <f>IF(OR(UBER[Drop Date]="NA", UBER[Drop Time]="NA"), "NA",M4144+N4144)</f>
        <v>NA</v>
      </c>
      <c r="M4144" s="3" t="s">
        <v>6</v>
      </c>
      <c r="N4144" s="4"/>
      <c r="O4144" s="4" t="str">
        <f>IF(UBER[Drop Date]="NA","No","yes")</f>
        <v>No</v>
      </c>
      <c r="P4144" s="4" t="str">
        <f t="shared" si="194"/>
        <v/>
      </c>
      <c r="Q4144" s="27" t="str">
        <f>IF(UBER[[Trip duration ]]="","",HOUR(P4144)*60 + MINUTE(P4144))</f>
        <v/>
      </c>
      <c r="R4144" s="27"/>
    </row>
    <row r="4145" spans="1:18" x14ac:dyDescent="0.3">
      <c r="A4145" s="1">
        <v>4160</v>
      </c>
      <c r="B4145" s="1" t="s">
        <v>8</v>
      </c>
      <c r="C4145" s="1">
        <v>213</v>
      </c>
      <c r="D4145" s="1" t="str">
        <f t="shared" si="192"/>
        <v>Yes</v>
      </c>
      <c r="E4145" s="1" t="s">
        <v>9</v>
      </c>
      <c r="F4145" s="2">
        <f>UBER[[#This Row],[Request Date]]+UBER[[#This Row],[Request Time]]</f>
        <v>42565.211805555555</v>
      </c>
      <c r="G4145" s="3">
        <v>42565</v>
      </c>
      <c r="H4145" s="4">
        <v>0.21180555555555555</v>
      </c>
      <c r="I4145" s="27">
        <f>HOUR(UBER[[#This Row],[Request Timestamp]])</f>
        <v>5</v>
      </c>
      <c r="J4145" s="4" t="str">
        <f t="shared" si="193"/>
        <v>Early Morning</v>
      </c>
      <c r="K4145" s="4" t="str">
        <f>TEXT(UBER[[#This Row],[Request Date]],"dddd")</f>
        <v>Thursday</v>
      </c>
      <c r="L4145" s="2" t="str">
        <f>IF(OR(UBER[Drop Date]="NA", UBER[Drop Time]="NA"), "NA",M4145+N4145)</f>
        <v>NA</v>
      </c>
      <c r="M4145" s="3" t="s">
        <v>6</v>
      </c>
      <c r="N4145" s="4"/>
      <c r="O4145" s="4" t="str">
        <f>IF(UBER[Drop Date]="NA","No","yes")</f>
        <v>No</v>
      </c>
      <c r="P4145" s="4" t="str">
        <f t="shared" si="194"/>
        <v/>
      </c>
      <c r="Q4145" s="27" t="str">
        <f>IF(UBER[[Trip duration ]]="","",HOUR(P4145)*60 + MINUTE(P4145))</f>
        <v/>
      </c>
      <c r="R4145" s="27"/>
    </row>
    <row r="4146" spans="1:18" x14ac:dyDescent="0.3">
      <c r="A4146" s="1">
        <v>4161</v>
      </c>
      <c r="B4146" s="1" t="s">
        <v>8</v>
      </c>
      <c r="C4146" s="1">
        <v>237</v>
      </c>
      <c r="D4146" s="1" t="str">
        <f t="shared" si="192"/>
        <v>Yes</v>
      </c>
      <c r="E4146" s="1" t="s">
        <v>9</v>
      </c>
      <c r="F4146" s="2">
        <f>UBER[[#This Row],[Request Date]]+UBER[[#This Row],[Request Time]]</f>
        <v>42565.212500000001</v>
      </c>
      <c r="G4146" s="3">
        <v>42565</v>
      </c>
      <c r="H4146" s="4">
        <v>0.21249999999999999</v>
      </c>
      <c r="I4146" s="27">
        <f>HOUR(UBER[[#This Row],[Request Timestamp]])</f>
        <v>5</v>
      </c>
      <c r="J4146" s="4" t="str">
        <f t="shared" si="193"/>
        <v>Early Morning</v>
      </c>
      <c r="K4146" s="4" t="str">
        <f>TEXT(UBER[[#This Row],[Request Date]],"dddd")</f>
        <v>Thursday</v>
      </c>
      <c r="L4146" s="2" t="str">
        <f>IF(OR(UBER[Drop Date]="NA", UBER[Drop Time]="NA"), "NA",M4146+N4146)</f>
        <v>NA</v>
      </c>
      <c r="M4146" s="3" t="s">
        <v>6</v>
      </c>
      <c r="N4146" s="4"/>
      <c r="O4146" s="4" t="str">
        <f>IF(UBER[Drop Date]="NA","No","yes")</f>
        <v>No</v>
      </c>
      <c r="P4146" s="4" t="str">
        <f t="shared" si="194"/>
        <v/>
      </c>
      <c r="Q4146" s="27" t="str">
        <f>IF(UBER[[Trip duration ]]="","",HOUR(P4146)*60 + MINUTE(P4146))</f>
        <v/>
      </c>
      <c r="R4146" s="27"/>
    </row>
    <row r="4147" spans="1:18" x14ac:dyDescent="0.3">
      <c r="A4147" s="1">
        <v>4162</v>
      </c>
      <c r="B4147" s="1" t="s">
        <v>8</v>
      </c>
      <c r="C4147" s="1">
        <v>76</v>
      </c>
      <c r="D4147" s="1" t="str">
        <f t="shared" si="192"/>
        <v>Yes</v>
      </c>
      <c r="E4147" s="1" t="s">
        <v>5</v>
      </c>
      <c r="F4147" s="2">
        <f>UBER[[#This Row],[Request Date]]+UBER[[#This Row],[Request Time]]</f>
        <v>42565.212500000001</v>
      </c>
      <c r="G4147" s="3">
        <v>42565</v>
      </c>
      <c r="H4147" s="4">
        <v>0.21249999999999999</v>
      </c>
      <c r="I4147" s="27">
        <f>HOUR(UBER[[#This Row],[Request Timestamp]])</f>
        <v>5</v>
      </c>
      <c r="J4147" s="4" t="str">
        <f t="shared" si="193"/>
        <v>Early Morning</v>
      </c>
      <c r="K4147" s="4" t="str">
        <f>TEXT(UBER[[#This Row],[Request Date]],"dddd")</f>
        <v>Thursday</v>
      </c>
      <c r="L4147" s="2">
        <f>IF(OR(UBER[Drop Date]="NA", UBER[Drop Time]="NA"), "NA",M4147+N4147)</f>
        <v>42565.261111111111</v>
      </c>
      <c r="M4147" s="3">
        <v>42565</v>
      </c>
      <c r="N4147" s="4">
        <v>0.26111111111111113</v>
      </c>
      <c r="O4147" s="4" t="str">
        <f>IF(UBER[Drop Date]="NA","No","yes")</f>
        <v>yes</v>
      </c>
      <c r="P4147" s="4">
        <f t="shared" si="194"/>
        <v>4.8611111109494232E-2</v>
      </c>
      <c r="Q4147" s="27">
        <f>IF(UBER[[Trip duration ]]="","",HOUR(P4147)*60 + MINUTE(P4147))</f>
        <v>70</v>
      </c>
      <c r="R4147" s="27"/>
    </row>
    <row r="4148" spans="1:18" x14ac:dyDescent="0.3">
      <c r="A4148" s="1">
        <v>4163</v>
      </c>
      <c r="B4148" s="1" t="s">
        <v>4</v>
      </c>
      <c r="C4148" s="1">
        <v>132</v>
      </c>
      <c r="D4148" s="1" t="str">
        <f t="shared" si="192"/>
        <v>Yes</v>
      </c>
      <c r="E4148" s="1" t="s">
        <v>9</v>
      </c>
      <c r="F4148" s="2">
        <f>UBER[[#This Row],[Request Date]]+UBER[[#This Row],[Request Time]]</f>
        <v>42565.213888888888</v>
      </c>
      <c r="G4148" s="3">
        <v>42565</v>
      </c>
      <c r="H4148" s="4">
        <v>0.21388888888888891</v>
      </c>
      <c r="I4148" s="27">
        <f>HOUR(UBER[[#This Row],[Request Timestamp]])</f>
        <v>5</v>
      </c>
      <c r="J4148" s="4" t="str">
        <f t="shared" si="193"/>
        <v>Early Morning</v>
      </c>
      <c r="K4148" s="4" t="str">
        <f>TEXT(UBER[[#This Row],[Request Date]],"dddd")</f>
        <v>Thursday</v>
      </c>
      <c r="L4148" s="2" t="str">
        <f>IF(OR(UBER[Drop Date]="NA", UBER[Drop Time]="NA"), "NA",M4148+N4148)</f>
        <v>NA</v>
      </c>
      <c r="M4148" s="3" t="s">
        <v>6</v>
      </c>
      <c r="N4148" s="4"/>
      <c r="O4148" s="4" t="str">
        <f>IF(UBER[Drop Date]="NA","No","yes")</f>
        <v>No</v>
      </c>
      <c r="P4148" s="4" t="str">
        <f t="shared" si="194"/>
        <v/>
      </c>
      <c r="Q4148" s="27" t="str">
        <f>IF(UBER[[Trip duration ]]="","",HOUR(P4148)*60 + MINUTE(P4148))</f>
        <v/>
      </c>
      <c r="R4148" s="27"/>
    </row>
    <row r="4149" spans="1:18" x14ac:dyDescent="0.3">
      <c r="A4149" s="1">
        <v>4164</v>
      </c>
      <c r="B4149" s="1" t="s">
        <v>8</v>
      </c>
      <c r="C4149" s="1">
        <v>299</v>
      </c>
      <c r="D4149" s="1" t="str">
        <f t="shared" si="192"/>
        <v>Yes</v>
      </c>
      <c r="E4149" s="1" t="s">
        <v>9</v>
      </c>
      <c r="F4149" s="2">
        <f>UBER[[#This Row],[Request Date]]+UBER[[#This Row],[Request Time]]</f>
        <v>42565.212500000001</v>
      </c>
      <c r="G4149" s="3">
        <v>42565</v>
      </c>
      <c r="H4149" s="4">
        <v>0.21249999999999999</v>
      </c>
      <c r="I4149" s="27">
        <f>HOUR(UBER[[#This Row],[Request Timestamp]])</f>
        <v>5</v>
      </c>
      <c r="J4149" s="4" t="str">
        <f t="shared" si="193"/>
        <v>Early Morning</v>
      </c>
      <c r="K4149" s="4" t="str">
        <f>TEXT(UBER[[#This Row],[Request Date]],"dddd")</f>
        <v>Thursday</v>
      </c>
      <c r="L4149" s="2" t="str">
        <f>IF(OR(UBER[Drop Date]="NA", UBER[Drop Time]="NA"), "NA",M4149+N4149)</f>
        <v>NA</v>
      </c>
      <c r="M4149" s="3" t="s">
        <v>6</v>
      </c>
      <c r="N4149" s="4"/>
      <c r="O4149" s="4" t="str">
        <f>IF(UBER[Drop Date]="NA","No","yes")</f>
        <v>No</v>
      </c>
      <c r="P4149" s="4" t="str">
        <f t="shared" si="194"/>
        <v/>
      </c>
      <c r="Q4149" s="27" t="str">
        <f>IF(UBER[[Trip duration ]]="","",HOUR(P4149)*60 + MINUTE(P4149))</f>
        <v/>
      </c>
      <c r="R4149" s="27"/>
    </row>
    <row r="4150" spans="1:18" x14ac:dyDescent="0.3">
      <c r="A4150" s="1">
        <v>4165</v>
      </c>
      <c r="B4150" s="1" t="s">
        <v>8</v>
      </c>
      <c r="C4150" s="1">
        <v>58</v>
      </c>
      <c r="D4150" s="1" t="str">
        <f t="shared" si="192"/>
        <v>Yes</v>
      </c>
      <c r="E4150" s="1" t="s">
        <v>9</v>
      </c>
      <c r="F4150" s="2">
        <f>UBER[[#This Row],[Request Date]]+UBER[[#This Row],[Request Time]]</f>
        <v>42565.213194444441</v>
      </c>
      <c r="G4150" s="3">
        <v>42565</v>
      </c>
      <c r="H4150" s="4">
        <v>0.21319444444444444</v>
      </c>
      <c r="I4150" s="27">
        <f>HOUR(UBER[[#This Row],[Request Timestamp]])</f>
        <v>5</v>
      </c>
      <c r="J4150" s="4" t="str">
        <f t="shared" si="193"/>
        <v>Early Morning</v>
      </c>
      <c r="K4150" s="4" t="str">
        <f>TEXT(UBER[[#This Row],[Request Date]],"dddd")</f>
        <v>Thursday</v>
      </c>
      <c r="L4150" s="2" t="str">
        <f>IF(OR(UBER[Drop Date]="NA", UBER[Drop Time]="NA"), "NA",M4150+N4150)</f>
        <v>NA</v>
      </c>
      <c r="M4150" s="3" t="s">
        <v>6</v>
      </c>
      <c r="N4150" s="4"/>
      <c r="O4150" s="4" t="str">
        <f>IF(UBER[Drop Date]="NA","No","yes")</f>
        <v>No</v>
      </c>
      <c r="P4150" s="4" t="str">
        <f t="shared" si="194"/>
        <v/>
      </c>
      <c r="Q4150" s="27" t="str">
        <f>IF(UBER[[Trip duration ]]="","",HOUR(P4150)*60 + MINUTE(P4150))</f>
        <v/>
      </c>
      <c r="R4150" s="27"/>
    </row>
    <row r="4151" spans="1:18" x14ac:dyDescent="0.3">
      <c r="A4151" s="1">
        <v>4166</v>
      </c>
      <c r="B4151" s="1" t="s">
        <v>8</v>
      </c>
      <c r="C4151" s="1">
        <v>78</v>
      </c>
      <c r="D4151" s="1" t="str">
        <f t="shared" si="192"/>
        <v>Yes</v>
      </c>
      <c r="E4151" s="1" t="s">
        <v>9</v>
      </c>
      <c r="F4151" s="2">
        <f>UBER[[#This Row],[Request Date]]+UBER[[#This Row],[Request Time]]</f>
        <v>42565.215277777781</v>
      </c>
      <c r="G4151" s="3">
        <v>42565</v>
      </c>
      <c r="H4151" s="4">
        <v>0.21527777777777779</v>
      </c>
      <c r="I4151" s="27">
        <f>HOUR(UBER[[#This Row],[Request Timestamp]])</f>
        <v>5</v>
      </c>
      <c r="J4151" s="4" t="str">
        <f t="shared" si="193"/>
        <v>Early Morning</v>
      </c>
      <c r="K4151" s="4" t="str">
        <f>TEXT(UBER[[#This Row],[Request Date]],"dddd")</f>
        <v>Thursday</v>
      </c>
      <c r="L4151" s="2" t="str">
        <f>IF(OR(UBER[Drop Date]="NA", UBER[Drop Time]="NA"), "NA",M4151+N4151)</f>
        <v>NA</v>
      </c>
      <c r="M4151" s="3" t="s">
        <v>6</v>
      </c>
      <c r="N4151" s="4"/>
      <c r="O4151" s="4" t="str">
        <f>IF(UBER[Drop Date]="NA","No","yes")</f>
        <v>No</v>
      </c>
      <c r="P4151" s="4" t="str">
        <f t="shared" si="194"/>
        <v/>
      </c>
      <c r="Q4151" s="27" t="str">
        <f>IF(UBER[[Trip duration ]]="","",HOUR(P4151)*60 + MINUTE(P4151))</f>
        <v/>
      </c>
      <c r="R4151" s="27"/>
    </row>
    <row r="4152" spans="1:18" x14ac:dyDescent="0.3">
      <c r="A4152" s="1">
        <v>4167</v>
      </c>
      <c r="B4152" s="1" t="s">
        <v>8</v>
      </c>
      <c r="C4152" s="1">
        <v>93</v>
      </c>
      <c r="D4152" s="1" t="str">
        <f t="shared" si="192"/>
        <v>Yes</v>
      </c>
      <c r="E4152" s="1" t="s">
        <v>9</v>
      </c>
      <c r="F4152" s="2">
        <f>UBER[[#This Row],[Request Date]]+UBER[[#This Row],[Request Time]]</f>
        <v>42565.217361111114</v>
      </c>
      <c r="G4152" s="3">
        <v>42565</v>
      </c>
      <c r="H4152" s="4">
        <v>0.21736111111111112</v>
      </c>
      <c r="I4152" s="27">
        <f>HOUR(UBER[[#This Row],[Request Timestamp]])</f>
        <v>5</v>
      </c>
      <c r="J4152" s="4" t="str">
        <f t="shared" si="193"/>
        <v>Early Morning</v>
      </c>
      <c r="K4152" s="4" t="str">
        <f>TEXT(UBER[[#This Row],[Request Date]],"dddd")</f>
        <v>Thursday</v>
      </c>
      <c r="L4152" s="2" t="str">
        <f>IF(OR(UBER[Drop Date]="NA", UBER[Drop Time]="NA"), "NA",M4152+N4152)</f>
        <v>NA</v>
      </c>
      <c r="M4152" s="3" t="s">
        <v>6</v>
      </c>
      <c r="N4152" s="4"/>
      <c r="O4152" s="4" t="str">
        <f>IF(UBER[Drop Date]="NA","No","yes")</f>
        <v>No</v>
      </c>
      <c r="P4152" s="4" t="str">
        <f t="shared" si="194"/>
        <v/>
      </c>
      <c r="Q4152" s="27" t="str">
        <f>IF(UBER[[Trip duration ]]="","",HOUR(P4152)*60 + MINUTE(P4152))</f>
        <v/>
      </c>
      <c r="R4152" s="27"/>
    </row>
    <row r="4153" spans="1:18" x14ac:dyDescent="0.3">
      <c r="A4153" s="1">
        <v>4168</v>
      </c>
      <c r="B4153" s="1" t="s">
        <v>8</v>
      </c>
      <c r="C4153" s="1">
        <v>164</v>
      </c>
      <c r="D4153" s="1" t="str">
        <f t="shared" si="192"/>
        <v>Yes</v>
      </c>
      <c r="E4153" s="1" t="s">
        <v>9</v>
      </c>
      <c r="F4153" s="2">
        <f>UBER[[#This Row],[Request Date]]+UBER[[#This Row],[Request Time]]</f>
        <v>42565.211805555555</v>
      </c>
      <c r="G4153" s="3">
        <v>42565</v>
      </c>
      <c r="H4153" s="4">
        <v>0.21180555555555555</v>
      </c>
      <c r="I4153" s="27">
        <f>HOUR(UBER[[#This Row],[Request Timestamp]])</f>
        <v>5</v>
      </c>
      <c r="J4153" s="4" t="str">
        <f t="shared" si="193"/>
        <v>Early Morning</v>
      </c>
      <c r="K4153" s="4" t="str">
        <f>TEXT(UBER[[#This Row],[Request Date]],"dddd")</f>
        <v>Thursday</v>
      </c>
      <c r="L4153" s="2" t="str">
        <f>IF(OR(UBER[Drop Date]="NA", UBER[Drop Time]="NA"), "NA",M4153+N4153)</f>
        <v>NA</v>
      </c>
      <c r="M4153" s="3" t="s">
        <v>6</v>
      </c>
      <c r="N4153" s="4"/>
      <c r="O4153" s="4" t="str">
        <f>IF(UBER[Drop Date]="NA","No","yes")</f>
        <v>No</v>
      </c>
      <c r="P4153" s="4" t="str">
        <f t="shared" si="194"/>
        <v/>
      </c>
      <c r="Q4153" s="27" t="str">
        <f>IF(UBER[[Trip duration ]]="","",HOUR(P4153)*60 + MINUTE(P4153))</f>
        <v/>
      </c>
      <c r="R4153" s="27"/>
    </row>
    <row r="4154" spans="1:18" x14ac:dyDescent="0.3">
      <c r="A4154" s="1">
        <v>4169</v>
      </c>
      <c r="B4154" s="1" t="s">
        <v>8</v>
      </c>
      <c r="C4154" s="1">
        <v>261</v>
      </c>
      <c r="D4154" s="1" t="str">
        <f t="shared" si="192"/>
        <v>Yes</v>
      </c>
      <c r="E4154" s="1" t="s">
        <v>9</v>
      </c>
      <c r="F4154" s="2">
        <f>UBER[[#This Row],[Request Date]]+UBER[[#This Row],[Request Time]]</f>
        <v>42565.216666666667</v>
      </c>
      <c r="G4154" s="3">
        <v>42565</v>
      </c>
      <c r="H4154" s="4">
        <v>0.21666666666666667</v>
      </c>
      <c r="I4154" s="27">
        <f>HOUR(UBER[[#This Row],[Request Timestamp]])</f>
        <v>5</v>
      </c>
      <c r="J4154" s="4" t="str">
        <f t="shared" si="193"/>
        <v>Early Morning</v>
      </c>
      <c r="K4154" s="4" t="str">
        <f>TEXT(UBER[[#This Row],[Request Date]],"dddd")</f>
        <v>Thursday</v>
      </c>
      <c r="L4154" s="2" t="str">
        <f>IF(OR(UBER[Drop Date]="NA", UBER[Drop Time]="NA"), "NA",M4154+N4154)</f>
        <v>NA</v>
      </c>
      <c r="M4154" s="3" t="s">
        <v>6</v>
      </c>
      <c r="N4154" s="4"/>
      <c r="O4154" s="4" t="str">
        <f>IF(UBER[Drop Date]="NA","No","yes")</f>
        <v>No</v>
      </c>
      <c r="P4154" s="4" t="str">
        <f t="shared" si="194"/>
        <v/>
      </c>
      <c r="Q4154" s="27" t="str">
        <f>IF(UBER[[Trip duration ]]="","",HOUR(P4154)*60 + MINUTE(P4154))</f>
        <v/>
      </c>
      <c r="R4154" s="27"/>
    </row>
    <row r="4155" spans="1:18" x14ac:dyDescent="0.3">
      <c r="A4155" s="1">
        <v>4170</v>
      </c>
      <c r="B4155" s="1" t="s">
        <v>8</v>
      </c>
      <c r="C4155" s="1">
        <v>247</v>
      </c>
      <c r="D4155" s="1" t="str">
        <f t="shared" si="192"/>
        <v>Yes</v>
      </c>
      <c r="E4155" s="1" t="s">
        <v>9</v>
      </c>
      <c r="F4155" s="2">
        <f>UBER[[#This Row],[Request Date]]+UBER[[#This Row],[Request Time]]</f>
        <v>42565.214583333334</v>
      </c>
      <c r="G4155" s="3">
        <v>42565</v>
      </c>
      <c r="H4155" s="4">
        <v>0.21458333333333335</v>
      </c>
      <c r="I4155" s="27">
        <f>HOUR(UBER[[#This Row],[Request Timestamp]])</f>
        <v>5</v>
      </c>
      <c r="J4155" s="4" t="str">
        <f t="shared" si="193"/>
        <v>Early Morning</v>
      </c>
      <c r="K4155" s="4" t="str">
        <f>TEXT(UBER[[#This Row],[Request Date]],"dddd")</f>
        <v>Thursday</v>
      </c>
      <c r="L4155" s="2" t="str">
        <f>IF(OR(UBER[Drop Date]="NA", UBER[Drop Time]="NA"), "NA",M4155+N4155)</f>
        <v>NA</v>
      </c>
      <c r="M4155" s="3" t="s">
        <v>6</v>
      </c>
      <c r="N4155" s="4"/>
      <c r="O4155" s="4" t="str">
        <f>IF(UBER[Drop Date]="NA","No","yes")</f>
        <v>No</v>
      </c>
      <c r="P4155" s="4" t="str">
        <f t="shared" si="194"/>
        <v/>
      </c>
      <c r="Q4155" s="27" t="str">
        <f>IF(UBER[[Trip duration ]]="","",HOUR(P4155)*60 + MINUTE(P4155))</f>
        <v/>
      </c>
      <c r="R4155" s="27"/>
    </row>
    <row r="4156" spans="1:18" x14ac:dyDescent="0.3">
      <c r="A4156" s="1">
        <v>4171</v>
      </c>
      <c r="B4156" s="1" t="s">
        <v>8</v>
      </c>
      <c r="C4156" s="1">
        <v>249</v>
      </c>
      <c r="D4156" s="1" t="str">
        <f t="shared" si="192"/>
        <v>Yes</v>
      </c>
      <c r="E4156" s="1" t="s">
        <v>9</v>
      </c>
      <c r="F4156" s="2">
        <f>UBER[[#This Row],[Request Date]]+UBER[[#This Row],[Request Time]]</f>
        <v>42565.21597222222</v>
      </c>
      <c r="G4156" s="3">
        <v>42565</v>
      </c>
      <c r="H4156" s="4">
        <v>0.21597222222222223</v>
      </c>
      <c r="I4156" s="27">
        <f>HOUR(UBER[[#This Row],[Request Timestamp]])</f>
        <v>5</v>
      </c>
      <c r="J4156" s="4" t="str">
        <f t="shared" si="193"/>
        <v>Early Morning</v>
      </c>
      <c r="K4156" s="4" t="str">
        <f>TEXT(UBER[[#This Row],[Request Date]],"dddd")</f>
        <v>Thursday</v>
      </c>
      <c r="L4156" s="2" t="str">
        <f>IF(OR(UBER[Drop Date]="NA", UBER[Drop Time]="NA"), "NA",M4156+N4156)</f>
        <v>NA</v>
      </c>
      <c r="M4156" s="3" t="s">
        <v>6</v>
      </c>
      <c r="N4156" s="4"/>
      <c r="O4156" s="4" t="str">
        <f>IF(UBER[Drop Date]="NA","No","yes")</f>
        <v>No</v>
      </c>
      <c r="P4156" s="4" t="str">
        <f t="shared" si="194"/>
        <v/>
      </c>
      <c r="Q4156" s="27" t="str">
        <f>IF(UBER[[Trip duration ]]="","",HOUR(P4156)*60 + MINUTE(P4156))</f>
        <v/>
      </c>
      <c r="R4156" s="27"/>
    </row>
    <row r="4157" spans="1:18" x14ac:dyDescent="0.3">
      <c r="A4157" s="1">
        <v>4172</v>
      </c>
      <c r="B4157" s="1" t="s">
        <v>8</v>
      </c>
      <c r="C4157" s="1" t="s">
        <v>6</v>
      </c>
      <c r="D4157" s="1" t="str">
        <f t="shared" si="192"/>
        <v>No</v>
      </c>
      <c r="E4157" s="1" t="s">
        <v>7</v>
      </c>
      <c r="F4157" s="2">
        <f>UBER[[#This Row],[Request Date]]+UBER[[#This Row],[Request Time]]</f>
        <v>42565.220138888886</v>
      </c>
      <c r="G4157" s="3">
        <v>42565</v>
      </c>
      <c r="H4157" s="4">
        <v>0.22013888888888888</v>
      </c>
      <c r="I4157" s="27">
        <f>HOUR(UBER[[#This Row],[Request Timestamp]])</f>
        <v>5</v>
      </c>
      <c r="J4157" s="4" t="str">
        <f t="shared" si="193"/>
        <v>Early Morning</v>
      </c>
      <c r="K4157" s="4" t="str">
        <f>TEXT(UBER[[#This Row],[Request Date]],"dddd")</f>
        <v>Thursday</v>
      </c>
      <c r="L4157" s="2" t="str">
        <f>IF(OR(UBER[Drop Date]="NA", UBER[Drop Time]="NA"), "NA",M4157+N4157)</f>
        <v>NA</v>
      </c>
      <c r="M4157" s="3" t="s">
        <v>6</v>
      </c>
      <c r="N4157" s="4"/>
      <c r="O4157" s="4" t="str">
        <f>IF(UBER[Drop Date]="NA","No","yes")</f>
        <v>No</v>
      </c>
      <c r="P4157" s="4" t="str">
        <f t="shared" si="194"/>
        <v/>
      </c>
      <c r="Q4157" s="27" t="str">
        <f>IF(UBER[[Trip duration ]]="","",HOUR(P4157)*60 + MINUTE(P4157))</f>
        <v/>
      </c>
      <c r="R4157" s="27"/>
    </row>
    <row r="4158" spans="1:18" x14ac:dyDescent="0.3">
      <c r="A4158" s="1">
        <v>4173</v>
      </c>
      <c r="B4158" s="1" t="s">
        <v>8</v>
      </c>
      <c r="C4158" s="1">
        <v>96</v>
      </c>
      <c r="D4158" s="1" t="str">
        <f t="shared" si="192"/>
        <v>Yes</v>
      </c>
      <c r="E4158" s="1" t="s">
        <v>9</v>
      </c>
      <c r="F4158" s="2">
        <f>UBER[[#This Row],[Request Date]]+UBER[[#This Row],[Request Time]]</f>
        <v>42565.213888888888</v>
      </c>
      <c r="G4158" s="3">
        <v>42565</v>
      </c>
      <c r="H4158" s="4">
        <v>0.21388888888888891</v>
      </c>
      <c r="I4158" s="27">
        <f>HOUR(UBER[[#This Row],[Request Timestamp]])</f>
        <v>5</v>
      </c>
      <c r="J4158" s="4" t="str">
        <f t="shared" si="193"/>
        <v>Early Morning</v>
      </c>
      <c r="K4158" s="4" t="str">
        <f>TEXT(UBER[[#This Row],[Request Date]],"dddd")</f>
        <v>Thursday</v>
      </c>
      <c r="L4158" s="2" t="str">
        <f>IF(OR(UBER[Drop Date]="NA", UBER[Drop Time]="NA"), "NA",M4158+N4158)</f>
        <v>NA</v>
      </c>
      <c r="M4158" s="3" t="s">
        <v>6</v>
      </c>
      <c r="N4158" s="4"/>
      <c r="O4158" s="4" t="str">
        <f>IF(UBER[Drop Date]="NA","No","yes")</f>
        <v>No</v>
      </c>
      <c r="P4158" s="4" t="str">
        <f t="shared" si="194"/>
        <v/>
      </c>
      <c r="Q4158" s="27" t="str">
        <f>IF(UBER[[Trip duration ]]="","",HOUR(P4158)*60 + MINUTE(P4158))</f>
        <v/>
      </c>
      <c r="R4158" s="27"/>
    </row>
    <row r="4159" spans="1:18" x14ac:dyDescent="0.3">
      <c r="A4159" s="1">
        <v>4174</v>
      </c>
      <c r="B4159" s="1" t="s">
        <v>8</v>
      </c>
      <c r="C4159" s="1">
        <v>8</v>
      </c>
      <c r="D4159" s="1" t="str">
        <f t="shared" si="192"/>
        <v>Yes</v>
      </c>
      <c r="E4159" s="1" t="s">
        <v>9</v>
      </c>
      <c r="F4159" s="2">
        <f>UBER[[#This Row],[Request Date]]+UBER[[#This Row],[Request Time]]</f>
        <v>42565.22152777778</v>
      </c>
      <c r="G4159" s="3">
        <v>42565</v>
      </c>
      <c r="H4159" s="4">
        <v>0.22152777777777777</v>
      </c>
      <c r="I4159" s="27">
        <f>HOUR(UBER[[#This Row],[Request Timestamp]])</f>
        <v>5</v>
      </c>
      <c r="J4159" s="4" t="str">
        <f t="shared" si="193"/>
        <v>Early Morning</v>
      </c>
      <c r="K4159" s="4" t="str">
        <f>TEXT(UBER[[#This Row],[Request Date]],"dddd")</f>
        <v>Thursday</v>
      </c>
      <c r="L4159" s="2" t="str">
        <f>IF(OR(UBER[Drop Date]="NA", UBER[Drop Time]="NA"), "NA",M4159+N4159)</f>
        <v>NA</v>
      </c>
      <c r="M4159" s="3" t="s">
        <v>6</v>
      </c>
      <c r="N4159" s="4"/>
      <c r="O4159" s="4" t="str">
        <f>IF(UBER[Drop Date]="NA","No","yes")</f>
        <v>No</v>
      </c>
      <c r="P4159" s="4" t="str">
        <f t="shared" si="194"/>
        <v/>
      </c>
      <c r="Q4159" s="27" t="str">
        <f>IF(UBER[[Trip duration ]]="","",HOUR(P4159)*60 + MINUTE(P4159))</f>
        <v/>
      </c>
      <c r="R4159" s="27"/>
    </row>
    <row r="4160" spans="1:18" x14ac:dyDescent="0.3">
      <c r="A4160" s="1">
        <v>4175</v>
      </c>
      <c r="B4160" s="1" t="s">
        <v>8</v>
      </c>
      <c r="C4160" s="1">
        <v>33</v>
      </c>
      <c r="D4160" s="1" t="str">
        <f t="shared" si="192"/>
        <v>Yes</v>
      </c>
      <c r="E4160" s="1" t="s">
        <v>5</v>
      </c>
      <c r="F4160" s="2">
        <f>UBER[[#This Row],[Request Date]]+UBER[[#This Row],[Request Time]]</f>
        <v>42565.21597222222</v>
      </c>
      <c r="G4160" s="3">
        <v>42565</v>
      </c>
      <c r="H4160" s="4">
        <v>0.21597222222222223</v>
      </c>
      <c r="I4160" s="27">
        <f>HOUR(UBER[[#This Row],[Request Timestamp]])</f>
        <v>5</v>
      </c>
      <c r="J4160" s="4" t="str">
        <f t="shared" si="193"/>
        <v>Early Morning</v>
      </c>
      <c r="K4160" s="4" t="str">
        <f>TEXT(UBER[[#This Row],[Request Date]],"dddd")</f>
        <v>Thursday</v>
      </c>
      <c r="L4160" s="2">
        <f>IF(OR(UBER[Drop Date]="NA", UBER[Drop Time]="NA"), "NA",M4160+N4160)</f>
        <v>42565.260416666664</v>
      </c>
      <c r="M4160" s="3">
        <v>42565</v>
      </c>
      <c r="N4160" s="4">
        <v>0.26041666666666669</v>
      </c>
      <c r="O4160" s="4" t="str">
        <f>IF(UBER[Drop Date]="NA","No","yes")</f>
        <v>yes</v>
      </c>
      <c r="P4160" s="4">
        <f t="shared" si="194"/>
        <v>4.4444444443797693E-2</v>
      </c>
      <c r="Q4160" s="27">
        <f>IF(UBER[[Trip duration ]]="","",HOUR(P4160)*60 + MINUTE(P4160))</f>
        <v>64</v>
      </c>
      <c r="R4160" s="27"/>
    </row>
    <row r="4161" spans="1:18" x14ac:dyDescent="0.3">
      <c r="A4161" s="1">
        <v>4176</v>
      </c>
      <c r="B4161" s="1" t="s">
        <v>4</v>
      </c>
      <c r="C4161" s="1">
        <v>106</v>
      </c>
      <c r="D4161" s="1" t="str">
        <f t="shared" si="192"/>
        <v>Yes</v>
      </c>
      <c r="E4161" s="1" t="s">
        <v>5</v>
      </c>
      <c r="F4161" s="2">
        <f>UBER[[#This Row],[Request Date]]+UBER[[#This Row],[Request Time]]</f>
        <v>42565.220833333333</v>
      </c>
      <c r="G4161" s="3">
        <v>42565</v>
      </c>
      <c r="H4161" s="4">
        <v>0.22083333333333333</v>
      </c>
      <c r="I4161" s="27">
        <f>HOUR(UBER[[#This Row],[Request Timestamp]])</f>
        <v>5</v>
      </c>
      <c r="J4161" s="4" t="str">
        <f t="shared" si="193"/>
        <v>Early Morning</v>
      </c>
      <c r="K4161" s="4" t="str">
        <f>TEXT(UBER[[#This Row],[Request Date]],"dddd")</f>
        <v>Thursday</v>
      </c>
      <c r="L4161" s="2">
        <f>IF(OR(UBER[Drop Date]="NA", UBER[Drop Time]="NA"), "NA",M4161+N4161)</f>
        <v>42565.250694444447</v>
      </c>
      <c r="M4161" s="3">
        <v>42565</v>
      </c>
      <c r="N4161" s="4">
        <v>0.25069444444444444</v>
      </c>
      <c r="O4161" s="4" t="str">
        <f>IF(UBER[Drop Date]="NA","No","yes")</f>
        <v>yes</v>
      </c>
      <c r="P4161" s="4">
        <f t="shared" si="194"/>
        <v>2.9861111113859806E-2</v>
      </c>
      <c r="Q4161" s="27">
        <f>IF(UBER[[Trip duration ]]="","",HOUR(P4161)*60 + MINUTE(P4161))</f>
        <v>43</v>
      </c>
      <c r="R4161" s="27"/>
    </row>
    <row r="4162" spans="1:18" x14ac:dyDescent="0.3">
      <c r="A4162" s="1">
        <v>4177</v>
      </c>
      <c r="B4162" s="1" t="s">
        <v>8</v>
      </c>
      <c r="C4162" s="1">
        <v>236</v>
      </c>
      <c r="D4162" s="1" t="str">
        <f t="shared" ref="D4162:D4225" si="195">IF(C:C="NA","No","Yes")</f>
        <v>Yes</v>
      </c>
      <c r="E4162" s="1" t="s">
        <v>5</v>
      </c>
      <c r="F4162" s="2">
        <f>UBER[[#This Row],[Request Date]]+UBER[[#This Row],[Request Time]]</f>
        <v>42565.220138888886</v>
      </c>
      <c r="G4162" s="3">
        <v>42565</v>
      </c>
      <c r="H4162" s="4">
        <v>0.22013888888888888</v>
      </c>
      <c r="I4162" s="27">
        <f>HOUR(UBER[[#This Row],[Request Timestamp]])</f>
        <v>5</v>
      </c>
      <c r="J4162" s="4" t="str">
        <f t="shared" ref="J4162:J4225" si="196">IF(HOUR(H4162)&lt;4,"Late Night",
 IF(HOUR(H4162)&lt;8,"Early Morning",
 IF(HOUR(H4162)&lt;12,"Morning",
 IF(HOUR(H4162)&lt;17,"Afternoon",
 IF(HOUR(H4162)&lt;21,"Evening","Night")))))</f>
        <v>Early Morning</v>
      </c>
      <c r="K4162" s="4" t="str">
        <f>TEXT(UBER[[#This Row],[Request Date]],"dddd")</f>
        <v>Thursday</v>
      </c>
      <c r="L4162" s="2">
        <f>IF(OR(UBER[Drop Date]="NA", UBER[Drop Time]="NA"), "NA",M4162+N4162)</f>
        <v>42565.268055555556</v>
      </c>
      <c r="M4162" s="3">
        <v>42565</v>
      </c>
      <c r="N4162" s="4">
        <v>0.26805555555555555</v>
      </c>
      <c r="O4162" s="4" t="str">
        <f>IF(UBER[Drop Date]="NA","No","yes")</f>
        <v>yes</v>
      </c>
      <c r="P4162" s="4">
        <f t="shared" ref="P4162:P4225" si="197">IF(OR(L4162="NA",F4162="NA"), "", L4162 - F4162)</f>
        <v>4.7916666670062114E-2</v>
      </c>
      <c r="Q4162" s="27">
        <f>IF(UBER[[Trip duration ]]="","",HOUR(P4162)*60 + MINUTE(P4162))</f>
        <v>69</v>
      </c>
      <c r="R4162" s="27"/>
    </row>
    <row r="4163" spans="1:18" x14ac:dyDescent="0.3">
      <c r="A4163" s="1">
        <v>4178</v>
      </c>
      <c r="B4163" s="1" t="s">
        <v>8</v>
      </c>
      <c r="C4163" s="1">
        <v>10</v>
      </c>
      <c r="D4163" s="1" t="str">
        <f t="shared" si="195"/>
        <v>Yes</v>
      </c>
      <c r="E4163" s="1" t="s">
        <v>9</v>
      </c>
      <c r="F4163" s="2">
        <f>UBER[[#This Row],[Request Date]]+UBER[[#This Row],[Request Time]]</f>
        <v>42565.223611111112</v>
      </c>
      <c r="G4163" s="3">
        <v>42565</v>
      </c>
      <c r="H4163" s="4">
        <v>0.22361111111111109</v>
      </c>
      <c r="I4163" s="27">
        <f>HOUR(UBER[[#This Row],[Request Timestamp]])</f>
        <v>5</v>
      </c>
      <c r="J4163" s="4" t="str">
        <f t="shared" si="196"/>
        <v>Early Morning</v>
      </c>
      <c r="K4163" s="4" t="str">
        <f>TEXT(UBER[[#This Row],[Request Date]],"dddd")</f>
        <v>Thursday</v>
      </c>
      <c r="L4163" s="2" t="str">
        <f>IF(OR(UBER[Drop Date]="NA", UBER[Drop Time]="NA"), "NA",M4163+N4163)</f>
        <v>NA</v>
      </c>
      <c r="M4163" s="3" t="s">
        <v>6</v>
      </c>
      <c r="N4163" s="4"/>
      <c r="O4163" s="4" t="str">
        <f>IF(UBER[Drop Date]="NA","No","yes")</f>
        <v>No</v>
      </c>
      <c r="P4163" s="4" t="str">
        <f t="shared" si="197"/>
        <v/>
      </c>
      <c r="Q4163" s="27" t="str">
        <f>IF(UBER[[Trip duration ]]="","",HOUR(P4163)*60 + MINUTE(P4163))</f>
        <v/>
      </c>
      <c r="R4163" s="27"/>
    </row>
    <row r="4164" spans="1:18" x14ac:dyDescent="0.3">
      <c r="A4164" s="1">
        <v>4179</v>
      </c>
      <c r="B4164" s="1" t="s">
        <v>8</v>
      </c>
      <c r="C4164" s="1">
        <v>81</v>
      </c>
      <c r="D4164" s="1" t="str">
        <f t="shared" si="195"/>
        <v>Yes</v>
      </c>
      <c r="E4164" s="1" t="s">
        <v>9</v>
      </c>
      <c r="F4164" s="2">
        <f>UBER[[#This Row],[Request Date]]+UBER[[#This Row],[Request Time]]</f>
        <v>42565.227083333331</v>
      </c>
      <c r="G4164" s="3">
        <v>42565</v>
      </c>
      <c r="H4164" s="4">
        <v>0.22708333333333333</v>
      </c>
      <c r="I4164" s="27">
        <f>HOUR(UBER[[#This Row],[Request Timestamp]])</f>
        <v>5</v>
      </c>
      <c r="J4164" s="4" t="str">
        <f t="shared" si="196"/>
        <v>Early Morning</v>
      </c>
      <c r="K4164" s="4" t="str">
        <f>TEXT(UBER[[#This Row],[Request Date]],"dddd")</f>
        <v>Thursday</v>
      </c>
      <c r="L4164" s="2" t="str">
        <f>IF(OR(UBER[Drop Date]="NA", UBER[Drop Time]="NA"), "NA",M4164+N4164)</f>
        <v>NA</v>
      </c>
      <c r="M4164" s="3" t="s">
        <v>6</v>
      </c>
      <c r="N4164" s="4"/>
      <c r="O4164" s="4" t="str">
        <f>IF(UBER[Drop Date]="NA","No","yes")</f>
        <v>No</v>
      </c>
      <c r="P4164" s="4" t="str">
        <f t="shared" si="197"/>
        <v/>
      </c>
      <c r="Q4164" s="27" t="str">
        <f>IF(UBER[[Trip duration ]]="","",HOUR(P4164)*60 + MINUTE(P4164))</f>
        <v/>
      </c>
      <c r="R4164" s="27"/>
    </row>
    <row r="4165" spans="1:18" x14ac:dyDescent="0.3">
      <c r="A4165" s="1">
        <v>4180</v>
      </c>
      <c r="B4165" s="1" t="s">
        <v>4</v>
      </c>
      <c r="C4165" s="1">
        <v>200</v>
      </c>
      <c r="D4165" s="1" t="str">
        <f t="shared" si="195"/>
        <v>Yes</v>
      </c>
      <c r="E4165" s="1" t="s">
        <v>5</v>
      </c>
      <c r="F4165" s="2">
        <f>UBER[[#This Row],[Request Date]]+UBER[[#This Row],[Request Time]]</f>
        <v>42565.220833333333</v>
      </c>
      <c r="G4165" s="3">
        <v>42565</v>
      </c>
      <c r="H4165" s="4">
        <v>0.22083333333333333</v>
      </c>
      <c r="I4165" s="27">
        <f>HOUR(UBER[[#This Row],[Request Timestamp]])</f>
        <v>5</v>
      </c>
      <c r="J4165" s="4" t="str">
        <f t="shared" si="196"/>
        <v>Early Morning</v>
      </c>
      <c r="K4165" s="4" t="str">
        <f>TEXT(UBER[[#This Row],[Request Date]],"dddd")</f>
        <v>Thursday</v>
      </c>
      <c r="L4165" s="2">
        <f>IF(OR(UBER[Drop Date]="NA", UBER[Drop Time]="NA"), "NA",M4165+N4165)</f>
        <v>42565.244444444441</v>
      </c>
      <c r="M4165" s="3">
        <v>42565</v>
      </c>
      <c r="N4165" s="4">
        <v>0.24444444444444446</v>
      </c>
      <c r="O4165" s="4" t="str">
        <f>IF(UBER[Drop Date]="NA","No","yes")</f>
        <v>yes</v>
      </c>
      <c r="P4165" s="4">
        <f t="shared" si="197"/>
        <v>2.361111110803904E-2</v>
      </c>
      <c r="Q4165" s="27">
        <f>IF(UBER[[Trip duration ]]="","",HOUR(P4165)*60 + MINUTE(P4165))</f>
        <v>34</v>
      </c>
      <c r="R4165" s="27"/>
    </row>
    <row r="4166" spans="1:18" x14ac:dyDescent="0.3">
      <c r="A4166" s="1">
        <v>4181</v>
      </c>
      <c r="B4166" s="1" t="s">
        <v>8</v>
      </c>
      <c r="C4166" s="1" t="s">
        <v>6</v>
      </c>
      <c r="D4166" s="1" t="str">
        <f t="shared" si="195"/>
        <v>No</v>
      </c>
      <c r="E4166" s="1" t="s">
        <v>7</v>
      </c>
      <c r="F4166" s="2">
        <f>UBER[[#This Row],[Request Date]]+UBER[[#This Row],[Request Time]]</f>
        <v>42565.225694444445</v>
      </c>
      <c r="G4166" s="3">
        <v>42565</v>
      </c>
      <c r="H4166" s="4">
        <v>0.22569444444444445</v>
      </c>
      <c r="I4166" s="27">
        <f>HOUR(UBER[[#This Row],[Request Timestamp]])</f>
        <v>5</v>
      </c>
      <c r="J4166" s="4" t="str">
        <f t="shared" si="196"/>
        <v>Early Morning</v>
      </c>
      <c r="K4166" s="4" t="str">
        <f>TEXT(UBER[[#This Row],[Request Date]],"dddd")</f>
        <v>Thursday</v>
      </c>
      <c r="L4166" s="2" t="str">
        <f>IF(OR(UBER[Drop Date]="NA", UBER[Drop Time]="NA"), "NA",M4166+N4166)</f>
        <v>NA</v>
      </c>
      <c r="M4166" s="3" t="s">
        <v>6</v>
      </c>
      <c r="N4166" s="4"/>
      <c r="O4166" s="4" t="str">
        <f>IF(UBER[Drop Date]="NA","No","yes")</f>
        <v>No</v>
      </c>
      <c r="P4166" s="4" t="str">
        <f t="shared" si="197"/>
        <v/>
      </c>
      <c r="Q4166" s="27" t="str">
        <f>IF(UBER[[Trip duration ]]="","",HOUR(P4166)*60 + MINUTE(P4166))</f>
        <v/>
      </c>
      <c r="R4166" s="27"/>
    </row>
    <row r="4167" spans="1:18" x14ac:dyDescent="0.3">
      <c r="A4167" s="1">
        <v>4182</v>
      </c>
      <c r="B4167" s="1" t="s">
        <v>4</v>
      </c>
      <c r="C4167" s="1">
        <v>51</v>
      </c>
      <c r="D4167" s="1" t="str">
        <f t="shared" si="195"/>
        <v>Yes</v>
      </c>
      <c r="E4167" s="1" t="s">
        <v>5</v>
      </c>
      <c r="F4167" s="2">
        <f>UBER[[#This Row],[Request Date]]+UBER[[#This Row],[Request Time]]</f>
        <v>42565.224999999999</v>
      </c>
      <c r="G4167" s="3">
        <v>42565</v>
      </c>
      <c r="H4167" s="4">
        <v>0.22500000000000001</v>
      </c>
      <c r="I4167" s="27">
        <f>HOUR(UBER[[#This Row],[Request Timestamp]])</f>
        <v>5</v>
      </c>
      <c r="J4167" s="4" t="str">
        <f t="shared" si="196"/>
        <v>Early Morning</v>
      </c>
      <c r="K4167" s="4" t="str">
        <f>TEXT(UBER[[#This Row],[Request Date]],"dddd")</f>
        <v>Thursday</v>
      </c>
      <c r="L4167" s="2">
        <f>IF(OR(UBER[Drop Date]="NA", UBER[Drop Time]="NA"), "NA",M4167+N4167)</f>
        <v>42565.26666666667</v>
      </c>
      <c r="M4167" s="3">
        <v>42565</v>
      </c>
      <c r="N4167" s="4">
        <v>0.26666666666666666</v>
      </c>
      <c r="O4167" s="4" t="str">
        <f>IF(UBER[Drop Date]="NA","No","yes")</f>
        <v>yes</v>
      </c>
      <c r="P4167" s="4">
        <f t="shared" si="197"/>
        <v>4.1666666671517305E-2</v>
      </c>
      <c r="Q4167" s="27">
        <f>IF(UBER[[Trip duration ]]="","",HOUR(P4167)*60 + MINUTE(P4167))</f>
        <v>60</v>
      </c>
      <c r="R4167" s="27"/>
    </row>
    <row r="4168" spans="1:18" x14ac:dyDescent="0.3">
      <c r="A4168" s="1">
        <v>4183</v>
      </c>
      <c r="B4168" s="1" t="s">
        <v>8</v>
      </c>
      <c r="C4168" s="1">
        <v>140</v>
      </c>
      <c r="D4168" s="1" t="str">
        <f t="shared" si="195"/>
        <v>Yes</v>
      </c>
      <c r="E4168" s="1" t="s">
        <v>9</v>
      </c>
      <c r="F4168" s="2">
        <f>UBER[[#This Row],[Request Date]]+UBER[[#This Row],[Request Time]]</f>
        <v>42565.222222222219</v>
      </c>
      <c r="G4168" s="3">
        <v>42565</v>
      </c>
      <c r="H4168" s="4">
        <v>0.22222222222222221</v>
      </c>
      <c r="I4168" s="27">
        <f>HOUR(UBER[[#This Row],[Request Timestamp]])</f>
        <v>5</v>
      </c>
      <c r="J4168" s="4" t="str">
        <f t="shared" si="196"/>
        <v>Early Morning</v>
      </c>
      <c r="K4168" s="4" t="str">
        <f>TEXT(UBER[[#This Row],[Request Date]],"dddd")</f>
        <v>Thursday</v>
      </c>
      <c r="L4168" s="2" t="str">
        <f>IF(OR(UBER[Drop Date]="NA", UBER[Drop Time]="NA"), "NA",M4168+N4168)</f>
        <v>NA</v>
      </c>
      <c r="M4168" s="3" t="s">
        <v>6</v>
      </c>
      <c r="N4168" s="4"/>
      <c r="O4168" s="4" t="str">
        <f>IF(UBER[Drop Date]="NA","No","yes")</f>
        <v>No</v>
      </c>
      <c r="P4168" s="4" t="str">
        <f t="shared" si="197"/>
        <v/>
      </c>
      <c r="Q4168" s="27" t="str">
        <f>IF(UBER[[Trip duration ]]="","",HOUR(P4168)*60 + MINUTE(P4168))</f>
        <v/>
      </c>
      <c r="R4168" s="27"/>
    </row>
    <row r="4169" spans="1:18" x14ac:dyDescent="0.3">
      <c r="A4169" s="1">
        <v>4184</v>
      </c>
      <c r="B4169" s="1" t="s">
        <v>8</v>
      </c>
      <c r="C4169" s="1">
        <v>147</v>
      </c>
      <c r="D4169" s="1" t="str">
        <f t="shared" si="195"/>
        <v>Yes</v>
      </c>
      <c r="E4169" s="1" t="s">
        <v>9</v>
      </c>
      <c r="F4169" s="2">
        <f>UBER[[#This Row],[Request Date]]+UBER[[#This Row],[Request Time]]</f>
        <v>42565.22152777778</v>
      </c>
      <c r="G4169" s="3">
        <v>42565</v>
      </c>
      <c r="H4169" s="4">
        <v>0.22152777777777777</v>
      </c>
      <c r="I4169" s="27">
        <f>HOUR(UBER[[#This Row],[Request Timestamp]])</f>
        <v>5</v>
      </c>
      <c r="J4169" s="4" t="str">
        <f t="shared" si="196"/>
        <v>Early Morning</v>
      </c>
      <c r="K4169" s="4" t="str">
        <f>TEXT(UBER[[#This Row],[Request Date]],"dddd")</f>
        <v>Thursday</v>
      </c>
      <c r="L4169" s="2" t="str">
        <f>IF(OR(UBER[Drop Date]="NA", UBER[Drop Time]="NA"), "NA",M4169+N4169)</f>
        <v>NA</v>
      </c>
      <c r="M4169" s="3" t="s">
        <v>6</v>
      </c>
      <c r="N4169" s="4"/>
      <c r="O4169" s="4" t="str">
        <f>IF(UBER[Drop Date]="NA","No","yes")</f>
        <v>No</v>
      </c>
      <c r="P4169" s="4" t="str">
        <f t="shared" si="197"/>
        <v/>
      </c>
      <c r="Q4169" s="27" t="str">
        <f>IF(UBER[[Trip duration ]]="","",HOUR(P4169)*60 + MINUTE(P4169))</f>
        <v/>
      </c>
      <c r="R4169" s="27"/>
    </row>
    <row r="4170" spans="1:18" x14ac:dyDescent="0.3">
      <c r="A4170" s="1">
        <v>4185</v>
      </c>
      <c r="B4170" s="1" t="s">
        <v>8</v>
      </c>
      <c r="C4170" s="1">
        <v>204</v>
      </c>
      <c r="D4170" s="1" t="str">
        <f t="shared" si="195"/>
        <v>Yes</v>
      </c>
      <c r="E4170" s="1" t="s">
        <v>9</v>
      </c>
      <c r="F4170" s="2">
        <f>UBER[[#This Row],[Request Date]]+UBER[[#This Row],[Request Time]]</f>
        <v>42565.219444444447</v>
      </c>
      <c r="G4170" s="3">
        <v>42565</v>
      </c>
      <c r="H4170" s="4">
        <v>0.21944444444444444</v>
      </c>
      <c r="I4170" s="27">
        <f>HOUR(UBER[[#This Row],[Request Timestamp]])</f>
        <v>5</v>
      </c>
      <c r="J4170" s="4" t="str">
        <f t="shared" si="196"/>
        <v>Early Morning</v>
      </c>
      <c r="K4170" s="4" t="str">
        <f>TEXT(UBER[[#This Row],[Request Date]],"dddd")</f>
        <v>Thursday</v>
      </c>
      <c r="L4170" s="2" t="str">
        <f>IF(OR(UBER[Drop Date]="NA", UBER[Drop Time]="NA"), "NA",M4170+N4170)</f>
        <v>NA</v>
      </c>
      <c r="M4170" s="3" t="s">
        <v>6</v>
      </c>
      <c r="N4170" s="4"/>
      <c r="O4170" s="4" t="str">
        <f>IF(UBER[Drop Date]="NA","No","yes")</f>
        <v>No</v>
      </c>
      <c r="P4170" s="4" t="str">
        <f t="shared" si="197"/>
        <v/>
      </c>
      <c r="Q4170" s="27" t="str">
        <f>IF(UBER[[Trip duration ]]="","",HOUR(P4170)*60 + MINUTE(P4170))</f>
        <v/>
      </c>
      <c r="R4170" s="27"/>
    </row>
    <row r="4171" spans="1:18" x14ac:dyDescent="0.3">
      <c r="A4171" s="1">
        <v>4186</v>
      </c>
      <c r="B4171" s="1" t="s">
        <v>8</v>
      </c>
      <c r="C4171" s="1">
        <v>108</v>
      </c>
      <c r="D4171" s="1" t="str">
        <f t="shared" si="195"/>
        <v>Yes</v>
      </c>
      <c r="E4171" s="1" t="s">
        <v>9</v>
      </c>
      <c r="F4171" s="2">
        <f>UBER[[#This Row],[Request Date]]+UBER[[#This Row],[Request Time]]</f>
        <v>42565.224999999999</v>
      </c>
      <c r="G4171" s="3">
        <v>42565</v>
      </c>
      <c r="H4171" s="4">
        <v>0.22500000000000001</v>
      </c>
      <c r="I4171" s="27">
        <f>HOUR(UBER[[#This Row],[Request Timestamp]])</f>
        <v>5</v>
      </c>
      <c r="J4171" s="4" t="str">
        <f t="shared" si="196"/>
        <v>Early Morning</v>
      </c>
      <c r="K4171" s="4" t="str">
        <f>TEXT(UBER[[#This Row],[Request Date]],"dddd")</f>
        <v>Thursday</v>
      </c>
      <c r="L4171" s="2" t="str">
        <f>IF(OR(UBER[Drop Date]="NA", UBER[Drop Time]="NA"), "NA",M4171+N4171)</f>
        <v>NA</v>
      </c>
      <c r="M4171" s="3" t="s">
        <v>6</v>
      </c>
      <c r="N4171" s="4"/>
      <c r="O4171" s="4" t="str">
        <f>IF(UBER[Drop Date]="NA","No","yes")</f>
        <v>No</v>
      </c>
      <c r="P4171" s="4" t="str">
        <f t="shared" si="197"/>
        <v/>
      </c>
      <c r="Q4171" s="27" t="str">
        <f>IF(UBER[[Trip duration ]]="","",HOUR(P4171)*60 + MINUTE(P4171))</f>
        <v/>
      </c>
      <c r="R4171" s="27"/>
    </row>
    <row r="4172" spans="1:18" x14ac:dyDescent="0.3">
      <c r="A4172" s="1">
        <v>4187</v>
      </c>
      <c r="B4172" s="1" t="s">
        <v>8</v>
      </c>
      <c r="C4172" s="1">
        <v>114</v>
      </c>
      <c r="D4172" s="1" t="str">
        <f t="shared" si="195"/>
        <v>Yes</v>
      </c>
      <c r="E4172" s="1" t="s">
        <v>9</v>
      </c>
      <c r="F4172" s="2">
        <f>UBER[[#This Row],[Request Date]]+UBER[[#This Row],[Request Time]]</f>
        <v>42565.227083333331</v>
      </c>
      <c r="G4172" s="3">
        <v>42565</v>
      </c>
      <c r="H4172" s="4">
        <v>0.22708333333333333</v>
      </c>
      <c r="I4172" s="27">
        <f>HOUR(UBER[[#This Row],[Request Timestamp]])</f>
        <v>5</v>
      </c>
      <c r="J4172" s="4" t="str">
        <f t="shared" si="196"/>
        <v>Early Morning</v>
      </c>
      <c r="K4172" s="4" t="str">
        <f>TEXT(UBER[[#This Row],[Request Date]],"dddd")</f>
        <v>Thursday</v>
      </c>
      <c r="L4172" s="2" t="str">
        <f>IF(OR(UBER[Drop Date]="NA", UBER[Drop Time]="NA"), "NA",M4172+N4172)</f>
        <v>NA</v>
      </c>
      <c r="M4172" s="3" t="s">
        <v>6</v>
      </c>
      <c r="N4172" s="4"/>
      <c r="O4172" s="4" t="str">
        <f>IF(UBER[Drop Date]="NA","No","yes")</f>
        <v>No</v>
      </c>
      <c r="P4172" s="4" t="str">
        <f t="shared" si="197"/>
        <v/>
      </c>
      <c r="Q4172" s="27" t="str">
        <f>IF(UBER[[Trip duration ]]="","",HOUR(P4172)*60 + MINUTE(P4172))</f>
        <v/>
      </c>
      <c r="R4172" s="27"/>
    </row>
    <row r="4173" spans="1:18" x14ac:dyDescent="0.3">
      <c r="A4173" s="1">
        <v>4188</v>
      </c>
      <c r="B4173" s="1" t="s">
        <v>8</v>
      </c>
      <c r="C4173" s="1">
        <v>73</v>
      </c>
      <c r="D4173" s="1" t="str">
        <f t="shared" si="195"/>
        <v>Yes</v>
      </c>
      <c r="E4173" s="1" t="s">
        <v>5</v>
      </c>
      <c r="F4173" s="2">
        <f>UBER[[#This Row],[Request Date]]+UBER[[#This Row],[Request Time]]</f>
        <v>42565.228472222225</v>
      </c>
      <c r="G4173" s="3">
        <v>42565</v>
      </c>
      <c r="H4173" s="4">
        <v>0.22847222222222222</v>
      </c>
      <c r="I4173" s="27">
        <f>HOUR(UBER[[#This Row],[Request Timestamp]])</f>
        <v>5</v>
      </c>
      <c r="J4173" s="4" t="str">
        <f t="shared" si="196"/>
        <v>Early Morning</v>
      </c>
      <c r="K4173" s="4" t="str">
        <f>TEXT(UBER[[#This Row],[Request Date]],"dddd")</f>
        <v>Thursday</v>
      </c>
      <c r="L4173" s="2">
        <f>IF(OR(UBER[Drop Date]="NA", UBER[Drop Time]="NA"), "NA",M4173+N4173)</f>
        <v>42565.249305555553</v>
      </c>
      <c r="M4173" s="3">
        <v>42565</v>
      </c>
      <c r="N4173" s="4">
        <v>0.24930555555555556</v>
      </c>
      <c r="O4173" s="4" t="str">
        <f>IF(UBER[Drop Date]="NA","No","yes")</f>
        <v>yes</v>
      </c>
      <c r="P4173" s="4">
        <f t="shared" si="197"/>
        <v>2.0833333328482695E-2</v>
      </c>
      <c r="Q4173" s="27">
        <f>IF(UBER[[Trip duration ]]="","",HOUR(P4173)*60 + MINUTE(P4173))</f>
        <v>30</v>
      </c>
      <c r="R4173" s="27"/>
    </row>
    <row r="4174" spans="1:18" x14ac:dyDescent="0.3">
      <c r="A4174" s="1">
        <v>4189</v>
      </c>
      <c r="B4174" s="1" t="s">
        <v>8</v>
      </c>
      <c r="C4174" s="1">
        <v>96</v>
      </c>
      <c r="D4174" s="1" t="str">
        <f t="shared" si="195"/>
        <v>Yes</v>
      </c>
      <c r="E4174" s="1" t="s">
        <v>9</v>
      </c>
      <c r="F4174" s="2">
        <f>UBER[[#This Row],[Request Date]]+UBER[[#This Row],[Request Time]]</f>
        <v>42565.225694444445</v>
      </c>
      <c r="G4174" s="3">
        <v>42565</v>
      </c>
      <c r="H4174" s="4">
        <v>0.22569444444444445</v>
      </c>
      <c r="I4174" s="27">
        <f>HOUR(UBER[[#This Row],[Request Timestamp]])</f>
        <v>5</v>
      </c>
      <c r="J4174" s="4" t="str">
        <f t="shared" si="196"/>
        <v>Early Morning</v>
      </c>
      <c r="K4174" s="4" t="str">
        <f>TEXT(UBER[[#This Row],[Request Date]],"dddd")</f>
        <v>Thursday</v>
      </c>
      <c r="L4174" s="2" t="str">
        <f>IF(OR(UBER[Drop Date]="NA", UBER[Drop Time]="NA"), "NA",M4174+N4174)</f>
        <v>NA</v>
      </c>
      <c r="M4174" s="3" t="s">
        <v>6</v>
      </c>
      <c r="N4174" s="4"/>
      <c r="O4174" s="4" t="str">
        <f>IF(UBER[Drop Date]="NA","No","yes")</f>
        <v>No</v>
      </c>
      <c r="P4174" s="4" t="str">
        <f t="shared" si="197"/>
        <v/>
      </c>
      <c r="Q4174" s="27" t="str">
        <f>IF(UBER[[Trip duration ]]="","",HOUR(P4174)*60 + MINUTE(P4174))</f>
        <v/>
      </c>
      <c r="R4174" s="27"/>
    </row>
    <row r="4175" spans="1:18" x14ac:dyDescent="0.3">
      <c r="A4175" s="1">
        <v>4190</v>
      </c>
      <c r="B4175" s="1" t="s">
        <v>8</v>
      </c>
      <c r="C4175" s="1" t="s">
        <v>6</v>
      </c>
      <c r="D4175" s="1" t="str">
        <f t="shared" si="195"/>
        <v>No</v>
      </c>
      <c r="E4175" s="1" t="s">
        <v>7</v>
      </c>
      <c r="F4175" s="2">
        <f>UBER[[#This Row],[Request Date]]+UBER[[#This Row],[Request Time]]</f>
        <v>42565.222916666666</v>
      </c>
      <c r="G4175" s="3">
        <v>42565</v>
      </c>
      <c r="H4175" s="4">
        <v>0.22291666666666665</v>
      </c>
      <c r="I4175" s="27">
        <f>HOUR(UBER[[#This Row],[Request Timestamp]])</f>
        <v>5</v>
      </c>
      <c r="J4175" s="4" t="str">
        <f t="shared" si="196"/>
        <v>Early Morning</v>
      </c>
      <c r="K4175" s="4" t="str">
        <f>TEXT(UBER[[#This Row],[Request Date]],"dddd")</f>
        <v>Thursday</v>
      </c>
      <c r="L4175" s="2" t="str">
        <f>IF(OR(UBER[Drop Date]="NA", UBER[Drop Time]="NA"), "NA",M4175+N4175)</f>
        <v>NA</v>
      </c>
      <c r="M4175" s="3" t="s">
        <v>6</v>
      </c>
      <c r="N4175" s="4"/>
      <c r="O4175" s="4" t="str">
        <f>IF(UBER[Drop Date]="NA","No","yes")</f>
        <v>No</v>
      </c>
      <c r="P4175" s="4" t="str">
        <f t="shared" si="197"/>
        <v/>
      </c>
      <c r="Q4175" s="27" t="str">
        <f>IF(UBER[[Trip duration ]]="","",HOUR(P4175)*60 + MINUTE(P4175))</f>
        <v/>
      </c>
      <c r="R4175" s="27"/>
    </row>
    <row r="4176" spans="1:18" x14ac:dyDescent="0.3">
      <c r="A4176" s="1">
        <v>4191</v>
      </c>
      <c r="B4176" s="1" t="s">
        <v>8</v>
      </c>
      <c r="C4176" s="1" t="s">
        <v>6</v>
      </c>
      <c r="D4176" s="1" t="str">
        <f t="shared" si="195"/>
        <v>No</v>
      </c>
      <c r="E4176" s="1" t="s">
        <v>7</v>
      </c>
      <c r="F4176" s="2">
        <f>UBER[[#This Row],[Request Date]]+UBER[[#This Row],[Request Time]]</f>
        <v>42565.230555555558</v>
      </c>
      <c r="G4176" s="3">
        <v>42565</v>
      </c>
      <c r="H4176" s="4">
        <v>0.23055555555555554</v>
      </c>
      <c r="I4176" s="27">
        <f>HOUR(UBER[[#This Row],[Request Timestamp]])</f>
        <v>5</v>
      </c>
      <c r="J4176" s="4" t="str">
        <f t="shared" si="196"/>
        <v>Early Morning</v>
      </c>
      <c r="K4176" s="4" t="str">
        <f>TEXT(UBER[[#This Row],[Request Date]],"dddd")</f>
        <v>Thursday</v>
      </c>
      <c r="L4176" s="2" t="str">
        <f>IF(OR(UBER[Drop Date]="NA", UBER[Drop Time]="NA"), "NA",M4176+N4176)</f>
        <v>NA</v>
      </c>
      <c r="M4176" s="3" t="s">
        <v>6</v>
      </c>
      <c r="N4176" s="4"/>
      <c r="O4176" s="4" t="str">
        <f>IF(UBER[Drop Date]="NA","No","yes")</f>
        <v>No</v>
      </c>
      <c r="P4176" s="4" t="str">
        <f t="shared" si="197"/>
        <v/>
      </c>
      <c r="Q4176" s="27" t="str">
        <f>IF(UBER[[Trip duration ]]="","",HOUR(P4176)*60 + MINUTE(P4176))</f>
        <v/>
      </c>
      <c r="R4176" s="27"/>
    </row>
    <row r="4177" spans="1:18" x14ac:dyDescent="0.3">
      <c r="A4177" s="1">
        <v>4192</v>
      </c>
      <c r="B4177" s="1" t="s">
        <v>8</v>
      </c>
      <c r="C4177" s="1">
        <v>149</v>
      </c>
      <c r="D4177" s="1" t="str">
        <f t="shared" si="195"/>
        <v>Yes</v>
      </c>
      <c r="E4177" s="1" t="s">
        <v>9</v>
      </c>
      <c r="F4177" s="2">
        <f>UBER[[#This Row],[Request Date]]+UBER[[#This Row],[Request Time]]</f>
        <v>42565.225694444445</v>
      </c>
      <c r="G4177" s="3">
        <v>42565</v>
      </c>
      <c r="H4177" s="4">
        <v>0.22569444444444445</v>
      </c>
      <c r="I4177" s="27">
        <f>HOUR(UBER[[#This Row],[Request Timestamp]])</f>
        <v>5</v>
      </c>
      <c r="J4177" s="4" t="str">
        <f t="shared" si="196"/>
        <v>Early Morning</v>
      </c>
      <c r="K4177" s="4" t="str">
        <f>TEXT(UBER[[#This Row],[Request Date]],"dddd")</f>
        <v>Thursday</v>
      </c>
      <c r="L4177" s="2" t="str">
        <f>IF(OR(UBER[Drop Date]="NA", UBER[Drop Time]="NA"), "NA",M4177+N4177)</f>
        <v>NA</v>
      </c>
      <c r="M4177" s="3" t="s">
        <v>6</v>
      </c>
      <c r="N4177" s="4"/>
      <c r="O4177" s="4" t="str">
        <f>IF(UBER[Drop Date]="NA","No","yes")</f>
        <v>No</v>
      </c>
      <c r="P4177" s="4" t="str">
        <f t="shared" si="197"/>
        <v/>
      </c>
      <c r="Q4177" s="27" t="str">
        <f>IF(UBER[[Trip duration ]]="","",HOUR(P4177)*60 + MINUTE(P4177))</f>
        <v/>
      </c>
      <c r="R4177" s="27"/>
    </row>
    <row r="4178" spans="1:18" x14ac:dyDescent="0.3">
      <c r="A4178" s="1">
        <v>4193</v>
      </c>
      <c r="B4178" s="1" t="s">
        <v>8</v>
      </c>
      <c r="C4178" s="1" t="s">
        <v>6</v>
      </c>
      <c r="D4178" s="1" t="str">
        <f t="shared" si="195"/>
        <v>No</v>
      </c>
      <c r="E4178" s="1" t="s">
        <v>7</v>
      </c>
      <c r="F4178" s="2">
        <f>UBER[[#This Row],[Request Date]]+UBER[[#This Row],[Request Time]]</f>
        <v>42565.225694444445</v>
      </c>
      <c r="G4178" s="3">
        <v>42565</v>
      </c>
      <c r="H4178" s="4">
        <v>0.22569444444444445</v>
      </c>
      <c r="I4178" s="27">
        <f>HOUR(UBER[[#This Row],[Request Timestamp]])</f>
        <v>5</v>
      </c>
      <c r="J4178" s="4" t="str">
        <f t="shared" si="196"/>
        <v>Early Morning</v>
      </c>
      <c r="K4178" s="4" t="str">
        <f>TEXT(UBER[[#This Row],[Request Date]],"dddd")</f>
        <v>Thursday</v>
      </c>
      <c r="L4178" s="2" t="str">
        <f>IF(OR(UBER[Drop Date]="NA", UBER[Drop Time]="NA"), "NA",M4178+N4178)</f>
        <v>NA</v>
      </c>
      <c r="M4178" s="3" t="s">
        <v>6</v>
      </c>
      <c r="N4178" s="4"/>
      <c r="O4178" s="4" t="str">
        <f>IF(UBER[Drop Date]="NA","No","yes")</f>
        <v>No</v>
      </c>
      <c r="P4178" s="4" t="str">
        <f t="shared" si="197"/>
        <v/>
      </c>
      <c r="Q4178" s="27" t="str">
        <f>IF(UBER[[Trip duration ]]="","",HOUR(P4178)*60 + MINUTE(P4178))</f>
        <v/>
      </c>
      <c r="R4178" s="27"/>
    </row>
    <row r="4179" spans="1:18" x14ac:dyDescent="0.3">
      <c r="A4179" s="1">
        <v>4194</v>
      </c>
      <c r="B4179" s="1" t="s">
        <v>4</v>
      </c>
      <c r="C4179" s="1">
        <v>81</v>
      </c>
      <c r="D4179" s="1" t="str">
        <f t="shared" si="195"/>
        <v>Yes</v>
      </c>
      <c r="E4179" s="1" t="s">
        <v>5</v>
      </c>
      <c r="F4179" s="2">
        <f>UBER[[#This Row],[Request Date]]+UBER[[#This Row],[Request Time]]</f>
        <v>42565.227083333331</v>
      </c>
      <c r="G4179" s="3">
        <v>42565</v>
      </c>
      <c r="H4179" s="4">
        <v>0.22708333333333333</v>
      </c>
      <c r="I4179" s="27">
        <f>HOUR(UBER[[#This Row],[Request Timestamp]])</f>
        <v>5</v>
      </c>
      <c r="J4179" s="4" t="str">
        <f t="shared" si="196"/>
        <v>Early Morning</v>
      </c>
      <c r="K4179" s="4" t="str">
        <f>TEXT(UBER[[#This Row],[Request Date]],"dddd")</f>
        <v>Thursday</v>
      </c>
      <c r="L4179" s="2">
        <f>IF(OR(UBER[Drop Date]="NA", UBER[Drop Time]="NA"), "NA",M4179+N4179)</f>
        <v>42565.259027777778</v>
      </c>
      <c r="M4179" s="3">
        <v>42565</v>
      </c>
      <c r="N4179" s="4">
        <v>0.2590277777777778</v>
      </c>
      <c r="O4179" s="4" t="str">
        <f>IF(UBER[Drop Date]="NA","No","yes")</f>
        <v>yes</v>
      </c>
      <c r="P4179" s="4">
        <f t="shared" si="197"/>
        <v>3.1944444446708076E-2</v>
      </c>
      <c r="Q4179" s="27">
        <f>IF(UBER[[Trip duration ]]="","",HOUR(P4179)*60 + MINUTE(P4179))</f>
        <v>46</v>
      </c>
      <c r="R4179" s="27"/>
    </row>
    <row r="4180" spans="1:18" x14ac:dyDescent="0.3">
      <c r="A4180" s="1">
        <v>4195</v>
      </c>
      <c r="B4180" s="1" t="s">
        <v>8</v>
      </c>
      <c r="C4180" s="1">
        <v>85</v>
      </c>
      <c r="D4180" s="1" t="str">
        <f t="shared" si="195"/>
        <v>Yes</v>
      </c>
      <c r="E4180" s="1" t="s">
        <v>9</v>
      </c>
      <c r="F4180" s="2">
        <f>UBER[[#This Row],[Request Date]]+UBER[[#This Row],[Request Time]]</f>
        <v>42565.227777777778</v>
      </c>
      <c r="G4180" s="3">
        <v>42565</v>
      </c>
      <c r="H4180" s="4">
        <v>0.22777777777777777</v>
      </c>
      <c r="I4180" s="27">
        <f>HOUR(UBER[[#This Row],[Request Timestamp]])</f>
        <v>5</v>
      </c>
      <c r="J4180" s="4" t="str">
        <f t="shared" si="196"/>
        <v>Early Morning</v>
      </c>
      <c r="K4180" s="4" t="str">
        <f>TEXT(UBER[[#This Row],[Request Date]],"dddd")</f>
        <v>Thursday</v>
      </c>
      <c r="L4180" s="2" t="str">
        <f>IF(OR(UBER[Drop Date]="NA", UBER[Drop Time]="NA"), "NA",M4180+N4180)</f>
        <v>NA</v>
      </c>
      <c r="M4180" s="3" t="s">
        <v>6</v>
      </c>
      <c r="N4180" s="4"/>
      <c r="O4180" s="4" t="str">
        <f>IF(UBER[Drop Date]="NA","No","yes")</f>
        <v>No</v>
      </c>
      <c r="P4180" s="4" t="str">
        <f t="shared" si="197"/>
        <v/>
      </c>
      <c r="Q4180" s="27" t="str">
        <f>IF(UBER[[Trip duration ]]="","",HOUR(P4180)*60 + MINUTE(P4180))</f>
        <v/>
      </c>
      <c r="R4180" s="27"/>
    </row>
    <row r="4181" spans="1:18" x14ac:dyDescent="0.3">
      <c r="A4181" s="1">
        <v>4196</v>
      </c>
      <c r="B4181" s="1" t="s">
        <v>8</v>
      </c>
      <c r="C4181" s="1">
        <v>155</v>
      </c>
      <c r="D4181" s="1" t="str">
        <f t="shared" si="195"/>
        <v>Yes</v>
      </c>
      <c r="E4181" s="1" t="s">
        <v>5</v>
      </c>
      <c r="F4181" s="2">
        <f>UBER[[#This Row],[Request Date]]+UBER[[#This Row],[Request Time]]</f>
        <v>42565.228472222225</v>
      </c>
      <c r="G4181" s="3">
        <v>42565</v>
      </c>
      <c r="H4181" s="4">
        <v>0.22847222222222222</v>
      </c>
      <c r="I4181" s="27">
        <f>HOUR(UBER[[#This Row],[Request Timestamp]])</f>
        <v>5</v>
      </c>
      <c r="J4181" s="4" t="str">
        <f t="shared" si="196"/>
        <v>Early Morning</v>
      </c>
      <c r="K4181" s="4" t="str">
        <f>TEXT(UBER[[#This Row],[Request Date]],"dddd")</f>
        <v>Thursday</v>
      </c>
      <c r="L4181" s="2">
        <f>IF(OR(UBER[Drop Date]="NA", UBER[Drop Time]="NA"), "NA",M4181+N4181)</f>
        <v>42565.275000000001</v>
      </c>
      <c r="M4181" s="3">
        <v>42565</v>
      </c>
      <c r="N4181" s="4">
        <v>0.27499999999999997</v>
      </c>
      <c r="O4181" s="4" t="str">
        <f>IF(UBER[Drop Date]="NA","No","yes")</f>
        <v>yes</v>
      </c>
      <c r="P4181" s="4">
        <f t="shared" si="197"/>
        <v>4.6527777776645962E-2</v>
      </c>
      <c r="Q4181" s="27">
        <f>IF(UBER[[Trip duration ]]="","",HOUR(P4181)*60 + MINUTE(P4181))</f>
        <v>67</v>
      </c>
      <c r="R4181" s="27"/>
    </row>
    <row r="4182" spans="1:18" x14ac:dyDescent="0.3">
      <c r="A4182" s="1">
        <v>4197</v>
      </c>
      <c r="B4182" s="1" t="s">
        <v>8</v>
      </c>
      <c r="C4182" s="1">
        <v>177</v>
      </c>
      <c r="D4182" s="1" t="str">
        <f t="shared" si="195"/>
        <v>Yes</v>
      </c>
      <c r="E4182" s="1" t="s">
        <v>9</v>
      </c>
      <c r="F4182" s="2">
        <f>UBER[[#This Row],[Request Date]]+UBER[[#This Row],[Request Time]]</f>
        <v>42565.227083333331</v>
      </c>
      <c r="G4182" s="3">
        <v>42565</v>
      </c>
      <c r="H4182" s="4">
        <v>0.22708333333333333</v>
      </c>
      <c r="I4182" s="27">
        <f>HOUR(UBER[[#This Row],[Request Timestamp]])</f>
        <v>5</v>
      </c>
      <c r="J4182" s="4" t="str">
        <f t="shared" si="196"/>
        <v>Early Morning</v>
      </c>
      <c r="K4182" s="4" t="str">
        <f>TEXT(UBER[[#This Row],[Request Date]],"dddd")</f>
        <v>Thursday</v>
      </c>
      <c r="L4182" s="2" t="str">
        <f>IF(OR(UBER[Drop Date]="NA", UBER[Drop Time]="NA"), "NA",M4182+N4182)</f>
        <v>NA</v>
      </c>
      <c r="M4182" s="3" t="s">
        <v>6</v>
      </c>
      <c r="N4182" s="4"/>
      <c r="O4182" s="4" t="str">
        <f>IF(UBER[Drop Date]="NA","No","yes")</f>
        <v>No</v>
      </c>
      <c r="P4182" s="4" t="str">
        <f t="shared" si="197"/>
        <v/>
      </c>
      <c r="Q4182" s="27" t="str">
        <f>IF(UBER[[Trip duration ]]="","",HOUR(P4182)*60 + MINUTE(P4182))</f>
        <v/>
      </c>
      <c r="R4182" s="27"/>
    </row>
    <row r="4183" spans="1:18" x14ac:dyDescent="0.3">
      <c r="A4183" s="1">
        <v>4198</v>
      </c>
      <c r="B4183" s="1" t="s">
        <v>4</v>
      </c>
      <c r="C4183" s="1">
        <v>13</v>
      </c>
      <c r="D4183" s="1" t="str">
        <f t="shared" si="195"/>
        <v>Yes</v>
      </c>
      <c r="E4183" s="1" t="s">
        <v>5</v>
      </c>
      <c r="F4183" s="2">
        <f>UBER[[#This Row],[Request Date]]+UBER[[#This Row],[Request Time]]</f>
        <v>42565.230555555558</v>
      </c>
      <c r="G4183" s="3">
        <v>42565</v>
      </c>
      <c r="H4183" s="4">
        <v>0.23055555555555554</v>
      </c>
      <c r="I4183" s="27">
        <f>HOUR(UBER[[#This Row],[Request Timestamp]])</f>
        <v>5</v>
      </c>
      <c r="J4183" s="4" t="str">
        <f t="shared" si="196"/>
        <v>Early Morning</v>
      </c>
      <c r="K4183" s="4" t="str">
        <f>TEXT(UBER[[#This Row],[Request Date]],"dddd")</f>
        <v>Thursday</v>
      </c>
      <c r="L4183" s="2">
        <f>IF(OR(UBER[Drop Date]="NA", UBER[Drop Time]="NA"), "NA",M4183+N4183)</f>
        <v>42565.28125</v>
      </c>
      <c r="M4183" s="3">
        <v>42565</v>
      </c>
      <c r="N4183" s="4">
        <v>0.28125</v>
      </c>
      <c r="O4183" s="4" t="str">
        <f>IF(UBER[Drop Date]="NA","No","yes")</f>
        <v>yes</v>
      </c>
      <c r="P4183" s="4">
        <f t="shared" si="197"/>
        <v>5.0694444442342501E-2</v>
      </c>
      <c r="Q4183" s="27">
        <f>IF(UBER[[Trip duration ]]="","",HOUR(P4183)*60 + MINUTE(P4183))</f>
        <v>73</v>
      </c>
      <c r="R4183" s="27"/>
    </row>
    <row r="4184" spans="1:18" x14ac:dyDescent="0.3">
      <c r="A4184" s="1">
        <v>4199</v>
      </c>
      <c r="B4184" s="1" t="s">
        <v>8</v>
      </c>
      <c r="C4184" s="1">
        <v>231</v>
      </c>
      <c r="D4184" s="1" t="str">
        <f t="shared" si="195"/>
        <v>Yes</v>
      </c>
      <c r="E4184" s="1" t="s">
        <v>5</v>
      </c>
      <c r="F4184" s="2">
        <f>UBER[[#This Row],[Request Date]]+UBER[[#This Row],[Request Time]]</f>
        <v>42565.230555555558</v>
      </c>
      <c r="G4184" s="3">
        <v>42565</v>
      </c>
      <c r="H4184" s="4">
        <v>0.23055555555555554</v>
      </c>
      <c r="I4184" s="27">
        <f>HOUR(UBER[[#This Row],[Request Timestamp]])</f>
        <v>5</v>
      </c>
      <c r="J4184" s="4" t="str">
        <f t="shared" si="196"/>
        <v>Early Morning</v>
      </c>
      <c r="K4184" s="4" t="str">
        <f>TEXT(UBER[[#This Row],[Request Date]],"dddd")</f>
        <v>Thursday</v>
      </c>
      <c r="L4184" s="2">
        <f>IF(OR(UBER[Drop Date]="NA", UBER[Drop Time]="NA"), "NA",M4184+N4184)</f>
        <v>42565.270138888889</v>
      </c>
      <c r="M4184" s="3">
        <v>42565</v>
      </c>
      <c r="N4184" s="4">
        <v>0.27013888888888887</v>
      </c>
      <c r="O4184" s="4" t="str">
        <f>IF(UBER[Drop Date]="NA","No","yes")</f>
        <v>yes</v>
      </c>
      <c r="P4184" s="4">
        <f t="shared" si="197"/>
        <v>3.9583333331393078E-2</v>
      </c>
      <c r="Q4184" s="27">
        <f>IF(UBER[[Trip duration ]]="","",HOUR(P4184)*60 + MINUTE(P4184))</f>
        <v>57</v>
      </c>
      <c r="R4184" s="27"/>
    </row>
    <row r="4185" spans="1:18" x14ac:dyDescent="0.3">
      <c r="A4185" s="1">
        <v>4200</v>
      </c>
      <c r="B4185" s="1" t="s">
        <v>8</v>
      </c>
      <c r="C4185" s="1" t="s">
        <v>6</v>
      </c>
      <c r="D4185" s="1" t="str">
        <f t="shared" si="195"/>
        <v>No</v>
      </c>
      <c r="E4185" s="1" t="s">
        <v>7</v>
      </c>
      <c r="F4185" s="2">
        <f>UBER[[#This Row],[Request Date]]+UBER[[#This Row],[Request Time]]</f>
        <v>42565.230555555558</v>
      </c>
      <c r="G4185" s="3">
        <v>42565</v>
      </c>
      <c r="H4185" s="4">
        <v>0.23055555555555554</v>
      </c>
      <c r="I4185" s="27">
        <f>HOUR(UBER[[#This Row],[Request Timestamp]])</f>
        <v>5</v>
      </c>
      <c r="J4185" s="4" t="str">
        <f t="shared" si="196"/>
        <v>Early Morning</v>
      </c>
      <c r="K4185" s="4" t="str">
        <f>TEXT(UBER[[#This Row],[Request Date]],"dddd")</f>
        <v>Thursday</v>
      </c>
      <c r="L4185" s="2" t="str">
        <f>IF(OR(UBER[Drop Date]="NA", UBER[Drop Time]="NA"), "NA",M4185+N4185)</f>
        <v>NA</v>
      </c>
      <c r="M4185" s="3" t="s">
        <v>6</v>
      </c>
      <c r="N4185" s="4"/>
      <c r="O4185" s="4" t="str">
        <f>IF(UBER[Drop Date]="NA","No","yes")</f>
        <v>No</v>
      </c>
      <c r="P4185" s="4" t="str">
        <f t="shared" si="197"/>
        <v/>
      </c>
      <c r="Q4185" s="27" t="str">
        <f>IF(UBER[[Trip duration ]]="","",HOUR(P4185)*60 + MINUTE(P4185))</f>
        <v/>
      </c>
      <c r="R4185" s="27"/>
    </row>
    <row r="4186" spans="1:18" x14ac:dyDescent="0.3">
      <c r="A4186" s="1">
        <v>4201</v>
      </c>
      <c r="B4186" s="1" t="s">
        <v>8</v>
      </c>
      <c r="C4186" s="1">
        <v>162</v>
      </c>
      <c r="D4186" s="1" t="str">
        <f t="shared" si="195"/>
        <v>Yes</v>
      </c>
      <c r="E4186" s="1" t="s">
        <v>9</v>
      </c>
      <c r="F4186" s="2">
        <f>UBER[[#This Row],[Request Date]]+UBER[[#This Row],[Request Time]]</f>
        <v>42565.230555555558</v>
      </c>
      <c r="G4186" s="3">
        <v>42565</v>
      </c>
      <c r="H4186" s="4">
        <v>0.23055555555555554</v>
      </c>
      <c r="I4186" s="27">
        <f>HOUR(UBER[[#This Row],[Request Timestamp]])</f>
        <v>5</v>
      </c>
      <c r="J4186" s="4" t="str">
        <f t="shared" si="196"/>
        <v>Early Morning</v>
      </c>
      <c r="K4186" s="4" t="str">
        <f>TEXT(UBER[[#This Row],[Request Date]],"dddd")</f>
        <v>Thursday</v>
      </c>
      <c r="L4186" s="2" t="str">
        <f>IF(OR(UBER[Drop Date]="NA", UBER[Drop Time]="NA"), "NA",M4186+N4186)</f>
        <v>NA</v>
      </c>
      <c r="M4186" s="3" t="s">
        <v>6</v>
      </c>
      <c r="N4186" s="4"/>
      <c r="O4186" s="4" t="str">
        <f>IF(UBER[Drop Date]="NA","No","yes")</f>
        <v>No</v>
      </c>
      <c r="P4186" s="4" t="str">
        <f t="shared" si="197"/>
        <v/>
      </c>
      <c r="Q4186" s="27" t="str">
        <f>IF(UBER[[Trip duration ]]="","",HOUR(P4186)*60 + MINUTE(P4186))</f>
        <v/>
      </c>
      <c r="R4186" s="27"/>
    </row>
    <row r="4187" spans="1:18" x14ac:dyDescent="0.3">
      <c r="A4187" s="1">
        <v>4202</v>
      </c>
      <c r="B4187" s="1" t="s">
        <v>8</v>
      </c>
      <c r="C4187" s="1">
        <v>256</v>
      </c>
      <c r="D4187" s="1" t="str">
        <f t="shared" si="195"/>
        <v>Yes</v>
      </c>
      <c r="E4187" s="1" t="s">
        <v>9</v>
      </c>
      <c r="F4187" s="2">
        <f>UBER[[#This Row],[Request Date]]+UBER[[#This Row],[Request Time]]</f>
        <v>42565.234027777777</v>
      </c>
      <c r="G4187" s="3">
        <v>42565</v>
      </c>
      <c r="H4187" s="4">
        <v>0.23402777777777781</v>
      </c>
      <c r="I4187" s="27">
        <f>HOUR(UBER[[#This Row],[Request Timestamp]])</f>
        <v>5</v>
      </c>
      <c r="J4187" s="4" t="str">
        <f t="shared" si="196"/>
        <v>Early Morning</v>
      </c>
      <c r="K4187" s="4" t="str">
        <f>TEXT(UBER[[#This Row],[Request Date]],"dddd")</f>
        <v>Thursday</v>
      </c>
      <c r="L4187" s="2" t="str">
        <f>IF(OR(UBER[Drop Date]="NA", UBER[Drop Time]="NA"), "NA",M4187+N4187)</f>
        <v>NA</v>
      </c>
      <c r="M4187" s="3" t="s">
        <v>6</v>
      </c>
      <c r="N4187" s="4"/>
      <c r="O4187" s="4" t="str">
        <f>IF(UBER[Drop Date]="NA","No","yes")</f>
        <v>No</v>
      </c>
      <c r="P4187" s="4" t="str">
        <f t="shared" si="197"/>
        <v/>
      </c>
      <c r="Q4187" s="27" t="str">
        <f>IF(UBER[[Trip duration ]]="","",HOUR(P4187)*60 + MINUTE(P4187))</f>
        <v/>
      </c>
      <c r="R4187" s="27"/>
    </row>
    <row r="4188" spans="1:18" x14ac:dyDescent="0.3">
      <c r="A4188" s="1">
        <v>4203</v>
      </c>
      <c r="B4188" s="1" t="s">
        <v>8</v>
      </c>
      <c r="C4188" s="1">
        <v>257</v>
      </c>
      <c r="D4188" s="1" t="str">
        <f t="shared" si="195"/>
        <v>Yes</v>
      </c>
      <c r="E4188" s="1" t="s">
        <v>9</v>
      </c>
      <c r="F4188" s="2">
        <f>UBER[[#This Row],[Request Date]]+UBER[[#This Row],[Request Time]]</f>
        <v>42565.23333333333</v>
      </c>
      <c r="G4188" s="3">
        <v>42565</v>
      </c>
      <c r="H4188" s="4">
        <v>0.23333333333333331</v>
      </c>
      <c r="I4188" s="27">
        <f>HOUR(UBER[[#This Row],[Request Timestamp]])</f>
        <v>5</v>
      </c>
      <c r="J4188" s="4" t="str">
        <f t="shared" si="196"/>
        <v>Early Morning</v>
      </c>
      <c r="K4188" s="4" t="str">
        <f>TEXT(UBER[[#This Row],[Request Date]],"dddd")</f>
        <v>Thursday</v>
      </c>
      <c r="L4188" s="2" t="str">
        <f>IF(OR(UBER[Drop Date]="NA", UBER[Drop Time]="NA"), "NA",M4188+N4188)</f>
        <v>NA</v>
      </c>
      <c r="M4188" s="3" t="s">
        <v>6</v>
      </c>
      <c r="N4188" s="4"/>
      <c r="O4188" s="4" t="str">
        <f>IF(UBER[Drop Date]="NA","No","yes")</f>
        <v>No</v>
      </c>
      <c r="P4188" s="4" t="str">
        <f t="shared" si="197"/>
        <v/>
      </c>
      <c r="Q4188" s="27" t="str">
        <f>IF(UBER[[Trip duration ]]="","",HOUR(P4188)*60 + MINUTE(P4188))</f>
        <v/>
      </c>
      <c r="R4188" s="27"/>
    </row>
    <row r="4189" spans="1:18" x14ac:dyDescent="0.3">
      <c r="A4189" s="1">
        <v>4204</v>
      </c>
      <c r="B4189" s="1" t="s">
        <v>8</v>
      </c>
      <c r="C4189" s="1">
        <v>43</v>
      </c>
      <c r="D4189" s="1" t="str">
        <f t="shared" si="195"/>
        <v>Yes</v>
      </c>
      <c r="E4189" s="1" t="s">
        <v>5</v>
      </c>
      <c r="F4189" s="2">
        <f>UBER[[#This Row],[Request Date]]+UBER[[#This Row],[Request Time]]</f>
        <v>42565.23333333333</v>
      </c>
      <c r="G4189" s="3">
        <v>42565</v>
      </c>
      <c r="H4189" s="4">
        <v>0.23333333333333331</v>
      </c>
      <c r="I4189" s="27">
        <f>HOUR(UBER[[#This Row],[Request Timestamp]])</f>
        <v>5</v>
      </c>
      <c r="J4189" s="4" t="str">
        <f t="shared" si="196"/>
        <v>Early Morning</v>
      </c>
      <c r="K4189" s="4" t="str">
        <f>TEXT(UBER[[#This Row],[Request Date]],"dddd")</f>
        <v>Thursday</v>
      </c>
      <c r="L4189" s="2">
        <f>IF(OR(UBER[Drop Date]="NA", UBER[Drop Time]="NA"), "NA",M4189+N4189)</f>
        <v>42565.265972222223</v>
      </c>
      <c r="M4189" s="3">
        <v>42565</v>
      </c>
      <c r="N4189" s="4">
        <v>0.26597222222222222</v>
      </c>
      <c r="O4189" s="4" t="str">
        <f>IF(UBER[Drop Date]="NA","No","yes")</f>
        <v>yes</v>
      </c>
      <c r="P4189" s="4">
        <f t="shared" si="197"/>
        <v>3.2638888893416151E-2</v>
      </c>
      <c r="Q4189" s="27">
        <f>IF(UBER[[Trip duration ]]="","",HOUR(P4189)*60 + MINUTE(P4189))</f>
        <v>47</v>
      </c>
      <c r="R4189" s="27"/>
    </row>
    <row r="4190" spans="1:18" x14ac:dyDescent="0.3">
      <c r="A4190" s="1">
        <v>4205</v>
      </c>
      <c r="B4190" s="1" t="s">
        <v>8</v>
      </c>
      <c r="C4190" s="1">
        <v>210</v>
      </c>
      <c r="D4190" s="1" t="str">
        <f t="shared" si="195"/>
        <v>Yes</v>
      </c>
      <c r="E4190" s="1" t="s">
        <v>5</v>
      </c>
      <c r="F4190" s="2">
        <f>UBER[[#This Row],[Request Date]]+UBER[[#This Row],[Request Time]]</f>
        <v>42565.232638888891</v>
      </c>
      <c r="G4190" s="3">
        <v>42565</v>
      </c>
      <c r="H4190" s="4">
        <v>0.23263888888888887</v>
      </c>
      <c r="I4190" s="27">
        <f>HOUR(UBER[[#This Row],[Request Timestamp]])</f>
        <v>5</v>
      </c>
      <c r="J4190" s="4" t="str">
        <f t="shared" si="196"/>
        <v>Early Morning</v>
      </c>
      <c r="K4190" s="4" t="str">
        <f>TEXT(UBER[[#This Row],[Request Date]],"dddd")</f>
        <v>Thursday</v>
      </c>
      <c r="L4190" s="2">
        <f>IF(OR(UBER[Drop Date]="NA", UBER[Drop Time]="NA"), "NA",M4190+N4190)</f>
        <v>42565.276388888888</v>
      </c>
      <c r="M4190" s="3">
        <v>42565</v>
      </c>
      <c r="N4190" s="4">
        <v>0.27638888888888885</v>
      </c>
      <c r="O4190" s="4" t="str">
        <f>IF(UBER[Drop Date]="NA","No","yes")</f>
        <v>yes</v>
      </c>
      <c r="P4190" s="4">
        <f t="shared" si="197"/>
        <v>4.3749999997089617E-2</v>
      </c>
      <c r="Q4190" s="27">
        <f>IF(UBER[[Trip duration ]]="","",HOUR(P4190)*60 + MINUTE(P4190))</f>
        <v>63</v>
      </c>
      <c r="R4190" s="27"/>
    </row>
    <row r="4191" spans="1:18" x14ac:dyDescent="0.3">
      <c r="A4191" s="1">
        <v>4206</v>
      </c>
      <c r="B4191" s="1" t="s">
        <v>8</v>
      </c>
      <c r="C4191" s="1">
        <v>184</v>
      </c>
      <c r="D4191" s="1" t="str">
        <f t="shared" si="195"/>
        <v>Yes</v>
      </c>
      <c r="E4191" s="1" t="s">
        <v>9</v>
      </c>
      <c r="F4191" s="2">
        <f>UBER[[#This Row],[Request Date]]+UBER[[#This Row],[Request Time]]</f>
        <v>42565.231944444444</v>
      </c>
      <c r="G4191" s="3">
        <v>42565</v>
      </c>
      <c r="H4191" s="4">
        <v>0.23194444444444443</v>
      </c>
      <c r="I4191" s="27">
        <f>HOUR(UBER[[#This Row],[Request Timestamp]])</f>
        <v>5</v>
      </c>
      <c r="J4191" s="4" t="str">
        <f t="shared" si="196"/>
        <v>Early Morning</v>
      </c>
      <c r="K4191" s="4" t="str">
        <f>TEXT(UBER[[#This Row],[Request Date]],"dddd")</f>
        <v>Thursday</v>
      </c>
      <c r="L4191" s="2" t="str">
        <f>IF(OR(UBER[Drop Date]="NA", UBER[Drop Time]="NA"), "NA",M4191+N4191)</f>
        <v>NA</v>
      </c>
      <c r="M4191" s="3" t="s">
        <v>6</v>
      </c>
      <c r="N4191" s="4"/>
      <c r="O4191" s="4" t="str">
        <f>IF(UBER[Drop Date]="NA","No","yes")</f>
        <v>No</v>
      </c>
      <c r="P4191" s="4" t="str">
        <f t="shared" si="197"/>
        <v/>
      </c>
      <c r="Q4191" s="27" t="str">
        <f>IF(UBER[[Trip duration ]]="","",HOUR(P4191)*60 + MINUTE(P4191))</f>
        <v/>
      </c>
      <c r="R4191" s="27"/>
    </row>
    <row r="4192" spans="1:18" x14ac:dyDescent="0.3">
      <c r="A4192" s="1">
        <v>4207</v>
      </c>
      <c r="B4192" s="1" t="s">
        <v>8</v>
      </c>
      <c r="C4192" s="1">
        <v>275</v>
      </c>
      <c r="D4192" s="1" t="str">
        <f t="shared" si="195"/>
        <v>Yes</v>
      </c>
      <c r="E4192" s="1" t="s">
        <v>9</v>
      </c>
      <c r="F4192" s="2">
        <f>UBER[[#This Row],[Request Date]]+UBER[[#This Row],[Request Time]]</f>
        <v>42565.229166666664</v>
      </c>
      <c r="G4192" s="3">
        <v>42565</v>
      </c>
      <c r="H4192" s="4">
        <v>0.22916666666666666</v>
      </c>
      <c r="I4192" s="27">
        <f>HOUR(UBER[[#This Row],[Request Timestamp]])</f>
        <v>5</v>
      </c>
      <c r="J4192" s="4" t="str">
        <f t="shared" si="196"/>
        <v>Early Morning</v>
      </c>
      <c r="K4192" s="4" t="str">
        <f>TEXT(UBER[[#This Row],[Request Date]],"dddd")</f>
        <v>Thursday</v>
      </c>
      <c r="L4192" s="2" t="str">
        <f>IF(OR(UBER[Drop Date]="NA", UBER[Drop Time]="NA"), "NA",M4192+N4192)</f>
        <v>NA</v>
      </c>
      <c r="M4192" s="3" t="s">
        <v>6</v>
      </c>
      <c r="N4192" s="4"/>
      <c r="O4192" s="4" t="str">
        <f>IF(UBER[Drop Date]="NA","No","yes")</f>
        <v>No</v>
      </c>
      <c r="P4192" s="4" t="str">
        <f t="shared" si="197"/>
        <v/>
      </c>
      <c r="Q4192" s="27" t="str">
        <f>IF(UBER[[Trip duration ]]="","",HOUR(P4192)*60 + MINUTE(P4192))</f>
        <v/>
      </c>
      <c r="R4192" s="27"/>
    </row>
    <row r="4193" spans="1:18" x14ac:dyDescent="0.3">
      <c r="A4193" s="1">
        <v>4208</v>
      </c>
      <c r="B4193" s="1" t="s">
        <v>8</v>
      </c>
      <c r="C4193" s="1" t="s">
        <v>6</v>
      </c>
      <c r="D4193" s="1" t="str">
        <f t="shared" si="195"/>
        <v>No</v>
      </c>
      <c r="E4193" s="1" t="s">
        <v>7</v>
      </c>
      <c r="F4193" s="2">
        <f>UBER[[#This Row],[Request Date]]+UBER[[#This Row],[Request Time]]</f>
        <v>42565.23541666667</v>
      </c>
      <c r="G4193" s="3">
        <v>42565</v>
      </c>
      <c r="H4193" s="4">
        <v>0.23541666666666669</v>
      </c>
      <c r="I4193" s="27">
        <f>HOUR(UBER[[#This Row],[Request Timestamp]])</f>
        <v>5</v>
      </c>
      <c r="J4193" s="4" t="str">
        <f t="shared" si="196"/>
        <v>Early Morning</v>
      </c>
      <c r="K4193" s="4" t="str">
        <f>TEXT(UBER[[#This Row],[Request Date]],"dddd")</f>
        <v>Thursday</v>
      </c>
      <c r="L4193" s="2" t="str">
        <f>IF(OR(UBER[Drop Date]="NA", UBER[Drop Time]="NA"), "NA",M4193+N4193)</f>
        <v>NA</v>
      </c>
      <c r="M4193" s="3" t="s">
        <v>6</v>
      </c>
      <c r="N4193" s="4"/>
      <c r="O4193" s="4" t="str">
        <f>IF(UBER[Drop Date]="NA","No","yes")</f>
        <v>No</v>
      </c>
      <c r="P4193" s="4" t="str">
        <f t="shared" si="197"/>
        <v/>
      </c>
      <c r="Q4193" s="27" t="str">
        <f>IF(UBER[[Trip duration ]]="","",HOUR(P4193)*60 + MINUTE(P4193))</f>
        <v/>
      </c>
      <c r="R4193" s="27"/>
    </row>
    <row r="4194" spans="1:18" x14ac:dyDescent="0.3">
      <c r="A4194" s="1">
        <v>4209</v>
      </c>
      <c r="B4194" s="1" t="s">
        <v>8</v>
      </c>
      <c r="C4194" s="1">
        <v>37</v>
      </c>
      <c r="D4194" s="1" t="str">
        <f t="shared" si="195"/>
        <v>Yes</v>
      </c>
      <c r="E4194" s="1" t="s">
        <v>5</v>
      </c>
      <c r="F4194" s="2">
        <f>UBER[[#This Row],[Request Date]]+UBER[[#This Row],[Request Time]]</f>
        <v>42565.234027777777</v>
      </c>
      <c r="G4194" s="3">
        <v>42565</v>
      </c>
      <c r="H4194" s="4">
        <v>0.23402777777777781</v>
      </c>
      <c r="I4194" s="27">
        <f>HOUR(UBER[[#This Row],[Request Timestamp]])</f>
        <v>5</v>
      </c>
      <c r="J4194" s="4" t="str">
        <f t="shared" si="196"/>
        <v>Early Morning</v>
      </c>
      <c r="K4194" s="4" t="str">
        <f>TEXT(UBER[[#This Row],[Request Date]],"dddd")</f>
        <v>Thursday</v>
      </c>
      <c r="L4194" s="2">
        <f>IF(OR(UBER[Drop Date]="NA", UBER[Drop Time]="NA"), "NA",M4194+N4194)</f>
        <v>42565.279166666667</v>
      </c>
      <c r="M4194" s="3">
        <v>42565</v>
      </c>
      <c r="N4194" s="4">
        <v>0.27916666666666667</v>
      </c>
      <c r="O4194" s="4" t="str">
        <f>IF(UBER[Drop Date]="NA","No","yes")</f>
        <v>yes</v>
      </c>
      <c r="P4194" s="4">
        <f t="shared" si="197"/>
        <v>4.5138888890505768E-2</v>
      </c>
      <c r="Q4194" s="27">
        <f>IF(UBER[[Trip duration ]]="","",HOUR(P4194)*60 + MINUTE(P4194))</f>
        <v>65</v>
      </c>
      <c r="R4194" s="27"/>
    </row>
    <row r="4195" spans="1:18" x14ac:dyDescent="0.3">
      <c r="A4195" s="1">
        <v>4210</v>
      </c>
      <c r="B4195" s="1" t="s">
        <v>8</v>
      </c>
      <c r="C4195" s="1">
        <v>128</v>
      </c>
      <c r="D4195" s="1" t="str">
        <f t="shared" si="195"/>
        <v>Yes</v>
      </c>
      <c r="E4195" s="1" t="s">
        <v>5</v>
      </c>
      <c r="F4195" s="2">
        <f>UBER[[#This Row],[Request Date]]+UBER[[#This Row],[Request Time]]</f>
        <v>42565.234722222223</v>
      </c>
      <c r="G4195" s="3">
        <v>42565</v>
      </c>
      <c r="H4195" s="4">
        <v>0.23472222222222219</v>
      </c>
      <c r="I4195" s="27">
        <f>HOUR(UBER[[#This Row],[Request Timestamp]])</f>
        <v>5</v>
      </c>
      <c r="J4195" s="4" t="str">
        <f t="shared" si="196"/>
        <v>Early Morning</v>
      </c>
      <c r="K4195" s="4" t="str">
        <f>TEXT(UBER[[#This Row],[Request Date]],"dddd")</f>
        <v>Thursday</v>
      </c>
      <c r="L4195" s="2">
        <f>IF(OR(UBER[Drop Date]="NA", UBER[Drop Time]="NA"), "NA",M4195+N4195)</f>
        <v>42565.280555555553</v>
      </c>
      <c r="M4195" s="3">
        <v>42565</v>
      </c>
      <c r="N4195" s="4">
        <v>0.28055555555555556</v>
      </c>
      <c r="O4195" s="4" t="str">
        <f>IF(UBER[Drop Date]="NA","No","yes")</f>
        <v>yes</v>
      </c>
      <c r="P4195" s="4">
        <f t="shared" si="197"/>
        <v>4.5833333329937886E-2</v>
      </c>
      <c r="Q4195" s="27">
        <f>IF(UBER[[Trip duration ]]="","",HOUR(P4195)*60 + MINUTE(P4195))</f>
        <v>66</v>
      </c>
      <c r="R4195" s="27"/>
    </row>
    <row r="4196" spans="1:18" x14ac:dyDescent="0.3">
      <c r="A4196" s="1">
        <v>4211</v>
      </c>
      <c r="B4196" s="1" t="s">
        <v>8</v>
      </c>
      <c r="C4196" s="1">
        <v>225</v>
      </c>
      <c r="D4196" s="1" t="str">
        <f t="shared" si="195"/>
        <v>Yes</v>
      </c>
      <c r="E4196" s="1" t="s">
        <v>9</v>
      </c>
      <c r="F4196" s="2">
        <f>UBER[[#This Row],[Request Date]]+UBER[[#This Row],[Request Time]]</f>
        <v>42565.234027777777</v>
      </c>
      <c r="G4196" s="3">
        <v>42565</v>
      </c>
      <c r="H4196" s="4">
        <v>0.23402777777777781</v>
      </c>
      <c r="I4196" s="27">
        <f>HOUR(UBER[[#This Row],[Request Timestamp]])</f>
        <v>5</v>
      </c>
      <c r="J4196" s="4" t="str">
        <f t="shared" si="196"/>
        <v>Early Morning</v>
      </c>
      <c r="K4196" s="4" t="str">
        <f>TEXT(UBER[[#This Row],[Request Date]],"dddd")</f>
        <v>Thursday</v>
      </c>
      <c r="L4196" s="2" t="str">
        <f>IF(OR(UBER[Drop Date]="NA", UBER[Drop Time]="NA"), "NA",M4196+N4196)</f>
        <v>NA</v>
      </c>
      <c r="M4196" s="3" t="s">
        <v>6</v>
      </c>
      <c r="N4196" s="4"/>
      <c r="O4196" s="4" t="str">
        <f>IF(UBER[Drop Date]="NA","No","yes")</f>
        <v>No</v>
      </c>
      <c r="P4196" s="4" t="str">
        <f t="shared" si="197"/>
        <v/>
      </c>
      <c r="Q4196" s="27" t="str">
        <f>IF(UBER[[Trip duration ]]="","",HOUR(P4196)*60 + MINUTE(P4196))</f>
        <v/>
      </c>
      <c r="R4196" s="27"/>
    </row>
    <row r="4197" spans="1:18" x14ac:dyDescent="0.3">
      <c r="A4197" s="1">
        <v>4212</v>
      </c>
      <c r="B4197" s="1" t="s">
        <v>8</v>
      </c>
      <c r="C4197" s="1">
        <v>228</v>
      </c>
      <c r="D4197" s="1" t="str">
        <f t="shared" si="195"/>
        <v>Yes</v>
      </c>
      <c r="E4197" s="1" t="s">
        <v>5</v>
      </c>
      <c r="F4197" s="2">
        <f>UBER[[#This Row],[Request Date]]+UBER[[#This Row],[Request Time]]</f>
        <v>42565.231249999997</v>
      </c>
      <c r="G4197" s="3">
        <v>42565</v>
      </c>
      <c r="H4197" s="4">
        <v>0.23124999999999998</v>
      </c>
      <c r="I4197" s="27">
        <f>HOUR(UBER[[#This Row],[Request Timestamp]])</f>
        <v>5</v>
      </c>
      <c r="J4197" s="4" t="str">
        <f t="shared" si="196"/>
        <v>Early Morning</v>
      </c>
      <c r="K4197" s="4" t="str">
        <f>TEXT(UBER[[#This Row],[Request Date]],"dddd")</f>
        <v>Thursday</v>
      </c>
      <c r="L4197" s="2">
        <f>IF(OR(UBER[Drop Date]="NA", UBER[Drop Time]="NA"), "NA",M4197+N4197)</f>
        <v>42565.258333333331</v>
      </c>
      <c r="M4197" s="3">
        <v>42565</v>
      </c>
      <c r="N4197" s="4">
        <v>0.25833333333333336</v>
      </c>
      <c r="O4197" s="4" t="str">
        <f>IF(UBER[Drop Date]="NA","No","yes")</f>
        <v>yes</v>
      </c>
      <c r="P4197" s="4">
        <f t="shared" si="197"/>
        <v>2.7083333334303461E-2</v>
      </c>
      <c r="Q4197" s="27">
        <f>IF(UBER[[Trip duration ]]="","",HOUR(P4197)*60 + MINUTE(P4197))</f>
        <v>39</v>
      </c>
      <c r="R4197" s="27"/>
    </row>
    <row r="4198" spans="1:18" x14ac:dyDescent="0.3">
      <c r="A4198" s="1">
        <v>4213</v>
      </c>
      <c r="B4198" s="1" t="s">
        <v>8</v>
      </c>
      <c r="C4198" s="1">
        <v>290</v>
      </c>
      <c r="D4198" s="1" t="str">
        <f t="shared" si="195"/>
        <v>Yes</v>
      </c>
      <c r="E4198" s="1" t="s">
        <v>9</v>
      </c>
      <c r="F4198" s="2">
        <f>UBER[[#This Row],[Request Date]]+UBER[[#This Row],[Request Time]]</f>
        <v>42565.23541666667</v>
      </c>
      <c r="G4198" s="3">
        <v>42565</v>
      </c>
      <c r="H4198" s="4">
        <v>0.23541666666666669</v>
      </c>
      <c r="I4198" s="27">
        <f>HOUR(UBER[[#This Row],[Request Timestamp]])</f>
        <v>5</v>
      </c>
      <c r="J4198" s="4" t="str">
        <f t="shared" si="196"/>
        <v>Early Morning</v>
      </c>
      <c r="K4198" s="4" t="str">
        <f>TEXT(UBER[[#This Row],[Request Date]],"dddd")</f>
        <v>Thursday</v>
      </c>
      <c r="L4198" s="2" t="str">
        <f>IF(OR(UBER[Drop Date]="NA", UBER[Drop Time]="NA"), "NA",M4198+N4198)</f>
        <v>NA</v>
      </c>
      <c r="M4198" s="3" t="s">
        <v>6</v>
      </c>
      <c r="N4198" s="4"/>
      <c r="O4198" s="4" t="str">
        <f>IF(UBER[Drop Date]="NA","No","yes")</f>
        <v>No</v>
      </c>
      <c r="P4198" s="4" t="str">
        <f t="shared" si="197"/>
        <v/>
      </c>
      <c r="Q4198" s="27" t="str">
        <f>IF(UBER[[Trip duration ]]="","",HOUR(P4198)*60 + MINUTE(P4198))</f>
        <v/>
      </c>
      <c r="R4198" s="27"/>
    </row>
    <row r="4199" spans="1:18" x14ac:dyDescent="0.3">
      <c r="A4199" s="1">
        <v>4214</v>
      </c>
      <c r="B4199" s="1" t="s">
        <v>8</v>
      </c>
      <c r="C4199" s="1">
        <v>244</v>
      </c>
      <c r="D4199" s="1" t="str">
        <f t="shared" si="195"/>
        <v>Yes</v>
      </c>
      <c r="E4199" s="1" t="s">
        <v>5</v>
      </c>
      <c r="F4199" s="2">
        <f>UBER[[#This Row],[Request Date]]+UBER[[#This Row],[Request Time]]</f>
        <v>42565.239583333336</v>
      </c>
      <c r="G4199" s="3">
        <v>42565</v>
      </c>
      <c r="H4199" s="4">
        <v>0.23958333333333334</v>
      </c>
      <c r="I4199" s="27">
        <f>HOUR(UBER[[#This Row],[Request Timestamp]])</f>
        <v>5</v>
      </c>
      <c r="J4199" s="4" t="str">
        <f t="shared" si="196"/>
        <v>Early Morning</v>
      </c>
      <c r="K4199" s="4" t="str">
        <f>TEXT(UBER[[#This Row],[Request Date]],"dddd")</f>
        <v>Thursday</v>
      </c>
      <c r="L4199" s="2">
        <f>IF(OR(UBER[Drop Date]="NA", UBER[Drop Time]="NA"), "NA",M4199+N4199)</f>
        <v>42565.258333333331</v>
      </c>
      <c r="M4199" s="3">
        <v>42565</v>
      </c>
      <c r="N4199" s="4">
        <v>0.25833333333333336</v>
      </c>
      <c r="O4199" s="4" t="str">
        <f>IF(UBER[Drop Date]="NA","No","yes")</f>
        <v>yes</v>
      </c>
      <c r="P4199" s="4">
        <f t="shared" si="197"/>
        <v>1.8749999995634425E-2</v>
      </c>
      <c r="Q4199" s="27">
        <f>IF(UBER[[Trip duration ]]="","",HOUR(P4199)*60 + MINUTE(P4199))</f>
        <v>27</v>
      </c>
      <c r="R4199" s="27"/>
    </row>
    <row r="4200" spans="1:18" x14ac:dyDescent="0.3">
      <c r="A4200" s="1">
        <v>4215</v>
      </c>
      <c r="B4200" s="1" t="s">
        <v>4</v>
      </c>
      <c r="C4200" s="1">
        <v>82</v>
      </c>
      <c r="D4200" s="1" t="str">
        <f t="shared" si="195"/>
        <v>Yes</v>
      </c>
      <c r="E4200" s="1" t="s">
        <v>5</v>
      </c>
      <c r="F4200" s="2">
        <f>UBER[[#This Row],[Request Date]]+UBER[[#This Row],[Request Time]]</f>
        <v>42565.236111111109</v>
      </c>
      <c r="G4200" s="3">
        <v>42565</v>
      </c>
      <c r="H4200" s="4">
        <v>0.23611111111111113</v>
      </c>
      <c r="I4200" s="27">
        <f>HOUR(UBER[[#This Row],[Request Timestamp]])</f>
        <v>5</v>
      </c>
      <c r="J4200" s="4" t="str">
        <f t="shared" si="196"/>
        <v>Early Morning</v>
      </c>
      <c r="K4200" s="4" t="str">
        <f>TEXT(UBER[[#This Row],[Request Date]],"dddd")</f>
        <v>Thursday</v>
      </c>
      <c r="L4200" s="2">
        <f>IF(OR(UBER[Drop Date]="NA", UBER[Drop Time]="NA"), "NA",M4200+N4200)</f>
        <v>42565.276388888888</v>
      </c>
      <c r="M4200" s="3">
        <v>42565</v>
      </c>
      <c r="N4200" s="4">
        <v>0.27638888888888885</v>
      </c>
      <c r="O4200" s="4" t="str">
        <f>IF(UBER[Drop Date]="NA","No","yes")</f>
        <v>yes</v>
      </c>
      <c r="P4200" s="4">
        <f t="shared" si="197"/>
        <v>4.0277777778101154E-2</v>
      </c>
      <c r="Q4200" s="27">
        <f>IF(UBER[[Trip duration ]]="","",HOUR(P4200)*60 + MINUTE(P4200))</f>
        <v>58</v>
      </c>
      <c r="R4200" s="27"/>
    </row>
    <row r="4201" spans="1:18" x14ac:dyDescent="0.3">
      <c r="A4201" s="1">
        <v>4216</v>
      </c>
      <c r="B4201" s="1" t="s">
        <v>4</v>
      </c>
      <c r="C4201" s="1">
        <v>189</v>
      </c>
      <c r="D4201" s="1" t="str">
        <f t="shared" si="195"/>
        <v>Yes</v>
      </c>
      <c r="E4201" s="1" t="s">
        <v>5</v>
      </c>
      <c r="F4201" s="2">
        <f>UBER[[#This Row],[Request Date]]+UBER[[#This Row],[Request Time]]</f>
        <v>42565.234722222223</v>
      </c>
      <c r="G4201" s="3">
        <v>42565</v>
      </c>
      <c r="H4201" s="4">
        <v>0.23472222222222219</v>
      </c>
      <c r="I4201" s="27">
        <f>HOUR(UBER[[#This Row],[Request Timestamp]])</f>
        <v>5</v>
      </c>
      <c r="J4201" s="4" t="str">
        <f t="shared" si="196"/>
        <v>Early Morning</v>
      </c>
      <c r="K4201" s="4" t="str">
        <f>TEXT(UBER[[#This Row],[Request Date]],"dddd")</f>
        <v>Thursday</v>
      </c>
      <c r="L4201" s="2">
        <f>IF(OR(UBER[Drop Date]="NA", UBER[Drop Time]="NA"), "NA",M4201+N4201)</f>
        <v>42565.275000000001</v>
      </c>
      <c r="M4201" s="3">
        <v>42565</v>
      </c>
      <c r="N4201" s="4">
        <v>0.27499999999999997</v>
      </c>
      <c r="O4201" s="4" t="str">
        <f>IF(UBER[Drop Date]="NA","No","yes")</f>
        <v>yes</v>
      </c>
      <c r="P4201" s="4">
        <f t="shared" si="197"/>
        <v>4.0277777778101154E-2</v>
      </c>
      <c r="Q4201" s="27">
        <f>IF(UBER[[Trip duration ]]="","",HOUR(P4201)*60 + MINUTE(P4201))</f>
        <v>58</v>
      </c>
      <c r="R4201" s="27"/>
    </row>
    <row r="4202" spans="1:18" x14ac:dyDescent="0.3">
      <c r="A4202" s="1">
        <v>4217</v>
      </c>
      <c r="B4202" s="1" t="s">
        <v>8</v>
      </c>
      <c r="C4202" s="1" t="s">
        <v>6</v>
      </c>
      <c r="D4202" s="1" t="str">
        <f t="shared" si="195"/>
        <v>No</v>
      </c>
      <c r="E4202" s="1" t="s">
        <v>7</v>
      </c>
      <c r="F4202" s="2">
        <f>UBER[[#This Row],[Request Date]]+UBER[[#This Row],[Request Time]]</f>
        <v>42565.239583333336</v>
      </c>
      <c r="G4202" s="3">
        <v>42565</v>
      </c>
      <c r="H4202" s="4">
        <v>0.23958333333333334</v>
      </c>
      <c r="I4202" s="27">
        <f>HOUR(UBER[[#This Row],[Request Timestamp]])</f>
        <v>5</v>
      </c>
      <c r="J4202" s="4" t="str">
        <f t="shared" si="196"/>
        <v>Early Morning</v>
      </c>
      <c r="K4202" s="4" t="str">
        <f>TEXT(UBER[[#This Row],[Request Date]],"dddd")</f>
        <v>Thursday</v>
      </c>
      <c r="L4202" s="2" t="str">
        <f>IF(OR(UBER[Drop Date]="NA", UBER[Drop Time]="NA"), "NA",M4202+N4202)</f>
        <v>NA</v>
      </c>
      <c r="M4202" s="3" t="s">
        <v>6</v>
      </c>
      <c r="N4202" s="4"/>
      <c r="O4202" s="4" t="str">
        <f>IF(UBER[Drop Date]="NA","No","yes")</f>
        <v>No</v>
      </c>
      <c r="P4202" s="4" t="str">
        <f t="shared" si="197"/>
        <v/>
      </c>
      <c r="Q4202" s="27" t="str">
        <f>IF(UBER[[Trip duration ]]="","",HOUR(P4202)*60 + MINUTE(P4202))</f>
        <v/>
      </c>
      <c r="R4202" s="27"/>
    </row>
    <row r="4203" spans="1:18" x14ac:dyDescent="0.3">
      <c r="A4203" s="1">
        <v>4218</v>
      </c>
      <c r="B4203" s="1" t="s">
        <v>4</v>
      </c>
      <c r="C4203" s="1">
        <v>38</v>
      </c>
      <c r="D4203" s="1" t="str">
        <f t="shared" si="195"/>
        <v>Yes</v>
      </c>
      <c r="E4203" s="1" t="s">
        <v>5</v>
      </c>
      <c r="F4203" s="2">
        <f>UBER[[#This Row],[Request Date]]+UBER[[#This Row],[Request Time]]</f>
        <v>42565.234722222223</v>
      </c>
      <c r="G4203" s="3">
        <v>42565</v>
      </c>
      <c r="H4203" s="4">
        <v>0.23472222222222219</v>
      </c>
      <c r="I4203" s="27">
        <f>HOUR(UBER[[#This Row],[Request Timestamp]])</f>
        <v>5</v>
      </c>
      <c r="J4203" s="4" t="str">
        <f t="shared" si="196"/>
        <v>Early Morning</v>
      </c>
      <c r="K4203" s="4" t="str">
        <f>TEXT(UBER[[#This Row],[Request Date]],"dddd")</f>
        <v>Thursday</v>
      </c>
      <c r="L4203" s="2">
        <f>IF(OR(UBER[Drop Date]="NA", UBER[Drop Time]="NA"), "NA",M4203+N4203)</f>
        <v>42565.26666666667</v>
      </c>
      <c r="M4203" s="3">
        <v>42565</v>
      </c>
      <c r="N4203" s="4">
        <v>0.26666666666666666</v>
      </c>
      <c r="O4203" s="4" t="str">
        <f>IF(UBER[Drop Date]="NA","No","yes")</f>
        <v>yes</v>
      </c>
      <c r="P4203" s="4">
        <f t="shared" si="197"/>
        <v>3.1944444446708076E-2</v>
      </c>
      <c r="Q4203" s="27">
        <f>IF(UBER[[Trip duration ]]="","",HOUR(P4203)*60 + MINUTE(P4203))</f>
        <v>46</v>
      </c>
      <c r="R4203" s="27"/>
    </row>
    <row r="4204" spans="1:18" x14ac:dyDescent="0.3">
      <c r="A4204" s="1">
        <v>4219</v>
      </c>
      <c r="B4204" s="1" t="s">
        <v>8</v>
      </c>
      <c r="C4204" s="1" t="s">
        <v>6</v>
      </c>
      <c r="D4204" s="1" t="str">
        <f t="shared" si="195"/>
        <v>No</v>
      </c>
      <c r="E4204" s="1" t="s">
        <v>7</v>
      </c>
      <c r="F4204" s="2">
        <f>UBER[[#This Row],[Request Date]]+UBER[[#This Row],[Request Time]]</f>
        <v>42565.237500000003</v>
      </c>
      <c r="G4204" s="3">
        <v>42565</v>
      </c>
      <c r="H4204" s="4">
        <v>0.23750000000000002</v>
      </c>
      <c r="I4204" s="27">
        <f>HOUR(UBER[[#This Row],[Request Timestamp]])</f>
        <v>5</v>
      </c>
      <c r="J4204" s="4" t="str">
        <f t="shared" si="196"/>
        <v>Early Morning</v>
      </c>
      <c r="K4204" s="4" t="str">
        <f>TEXT(UBER[[#This Row],[Request Date]],"dddd")</f>
        <v>Thursday</v>
      </c>
      <c r="L4204" s="2" t="str">
        <f>IF(OR(UBER[Drop Date]="NA", UBER[Drop Time]="NA"), "NA",M4204+N4204)</f>
        <v>NA</v>
      </c>
      <c r="M4204" s="3" t="s">
        <v>6</v>
      </c>
      <c r="N4204" s="4"/>
      <c r="O4204" s="4" t="str">
        <f>IF(UBER[Drop Date]="NA","No","yes")</f>
        <v>No</v>
      </c>
      <c r="P4204" s="4" t="str">
        <f t="shared" si="197"/>
        <v/>
      </c>
      <c r="Q4204" s="27" t="str">
        <f>IF(UBER[[Trip duration ]]="","",HOUR(P4204)*60 + MINUTE(P4204))</f>
        <v/>
      </c>
      <c r="R4204" s="27"/>
    </row>
    <row r="4205" spans="1:18" x14ac:dyDescent="0.3">
      <c r="A4205" s="1">
        <v>4220</v>
      </c>
      <c r="B4205" s="1" t="s">
        <v>8</v>
      </c>
      <c r="C4205" s="1" t="s">
        <v>6</v>
      </c>
      <c r="D4205" s="1" t="str">
        <f t="shared" si="195"/>
        <v>No</v>
      </c>
      <c r="E4205" s="1" t="s">
        <v>7</v>
      </c>
      <c r="F4205" s="2">
        <f>UBER[[#This Row],[Request Date]]+UBER[[#This Row],[Request Time]]</f>
        <v>42565.238194444442</v>
      </c>
      <c r="G4205" s="3">
        <v>42565</v>
      </c>
      <c r="H4205" s="4">
        <v>0.23819444444444446</v>
      </c>
      <c r="I4205" s="27">
        <f>HOUR(UBER[[#This Row],[Request Timestamp]])</f>
        <v>5</v>
      </c>
      <c r="J4205" s="4" t="str">
        <f t="shared" si="196"/>
        <v>Early Morning</v>
      </c>
      <c r="K4205" s="4" t="str">
        <f>TEXT(UBER[[#This Row],[Request Date]],"dddd")</f>
        <v>Thursday</v>
      </c>
      <c r="L4205" s="2" t="str">
        <f>IF(OR(UBER[Drop Date]="NA", UBER[Drop Time]="NA"), "NA",M4205+N4205)</f>
        <v>NA</v>
      </c>
      <c r="M4205" s="3" t="s">
        <v>6</v>
      </c>
      <c r="N4205" s="4"/>
      <c r="O4205" s="4" t="str">
        <f>IF(UBER[Drop Date]="NA","No","yes")</f>
        <v>No</v>
      </c>
      <c r="P4205" s="4" t="str">
        <f t="shared" si="197"/>
        <v/>
      </c>
      <c r="Q4205" s="27" t="str">
        <f>IF(UBER[[Trip duration ]]="","",HOUR(P4205)*60 + MINUTE(P4205))</f>
        <v/>
      </c>
      <c r="R4205" s="27"/>
    </row>
    <row r="4206" spans="1:18" x14ac:dyDescent="0.3">
      <c r="A4206" s="1">
        <v>4221</v>
      </c>
      <c r="B4206" s="1" t="s">
        <v>4</v>
      </c>
      <c r="C4206" s="1">
        <v>156</v>
      </c>
      <c r="D4206" s="1" t="str">
        <f t="shared" si="195"/>
        <v>Yes</v>
      </c>
      <c r="E4206" s="1" t="s">
        <v>5</v>
      </c>
      <c r="F4206" s="2">
        <f>UBER[[#This Row],[Request Date]]+UBER[[#This Row],[Request Time]]</f>
        <v>42565.240277777775</v>
      </c>
      <c r="G4206" s="3">
        <v>42565</v>
      </c>
      <c r="H4206" s="4">
        <v>0.24027777777777778</v>
      </c>
      <c r="I4206" s="27">
        <f>HOUR(UBER[[#This Row],[Request Timestamp]])</f>
        <v>5</v>
      </c>
      <c r="J4206" s="4" t="str">
        <f t="shared" si="196"/>
        <v>Early Morning</v>
      </c>
      <c r="K4206" s="4" t="str">
        <f>TEXT(UBER[[#This Row],[Request Date]],"dddd")</f>
        <v>Thursday</v>
      </c>
      <c r="L4206" s="2">
        <f>IF(OR(UBER[Drop Date]="NA", UBER[Drop Time]="NA"), "NA",M4206+N4206)</f>
        <v>42565.274305555555</v>
      </c>
      <c r="M4206" s="3">
        <v>42565</v>
      </c>
      <c r="N4206" s="4">
        <v>0.27430555555555552</v>
      </c>
      <c r="O4206" s="4" t="str">
        <f>IF(UBER[Drop Date]="NA","No","yes")</f>
        <v>yes</v>
      </c>
      <c r="P4206" s="4">
        <f t="shared" si="197"/>
        <v>3.4027777779556345E-2</v>
      </c>
      <c r="Q4206" s="27">
        <f>IF(UBER[[Trip duration ]]="","",HOUR(P4206)*60 + MINUTE(P4206))</f>
        <v>49</v>
      </c>
      <c r="R4206" s="27"/>
    </row>
    <row r="4207" spans="1:18" x14ac:dyDescent="0.3">
      <c r="A4207" s="1">
        <v>4222</v>
      </c>
      <c r="B4207" s="1" t="s">
        <v>8</v>
      </c>
      <c r="C4207" s="1">
        <v>227</v>
      </c>
      <c r="D4207" s="1" t="str">
        <f t="shared" si="195"/>
        <v>Yes</v>
      </c>
      <c r="E4207" s="1" t="s">
        <v>9</v>
      </c>
      <c r="F4207" s="2">
        <f>UBER[[#This Row],[Request Date]]+UBER[[#This Row],[Request Time]]</f>
        <v>42565.238888888889</v>
      </c>
      <c r="G4207" s="3">
        <v>42565</v>
      </c>
      <c r="H4207" s="4">
        <v>0.2388888888888889</v>
      </c>
      <c r="I4207" s="27">
        <f>HOUR(UBER[[#This Row],[Request Timestamp]])</f>
        <v>5</v>
      </c>
      <c r="J4207" s="4" t="str">
        <f t="shared" si="196"/>
        <v>Early Morning</v>
      </c>
      <c r="K4207" s="4" t="str">
        <f>TEXT(UBER[[#This Row],[Request Date]],"dddd")</f>
        <v>Thursday</v>
      </c>
      <c r="L4207" s="2" t="str">
        <f>IF(OR(UBER[Drop Date]="NA", UBER[Drop Time]="NA"), "NA",M4207+N4207)</f>
        <v>NA</v>
      </c>
      <c r="M4207" s="3" t="s">
        <v>6</v>
      </c>
      <c r="N4207" s="4"/>
      <c r="O4207" s="4" t="str">
        <f>IF(UBER[Drop Date]="NA","No","yes")</f>
        <v>No</v>
      </c>
      <c r="P4207" s="4" t="str">
        <f t="shared" si="197"/>
        <v/>
      </c>
      <c r="Q4207" s="27" t="str">
        <f>IF(UBER[[Trip duration ]]="","",HOUR(P4207)*60 + MINUTE(P4207))</f>
        <v/>
      </c>
      <c r="R4207" s="27"/>
    </row>
    <row r="4208" spans="1:18" x14ac:dyDescent="0.3">
      <c r="A4208" s="1">
        <v>4223</v>
      </c>
      <c r="B4208" s="1" t="s">
        <v>8</v>
      </c>
      <c r="C4208" s="1">
        <v>275</v>
      </c>
      <c r="D4208" s="1" t="str">
        <f t="shared" si="195"/>
        <v>Yes</v>
      </c>
      <c r="E4208" s="1" t="s">
        <v>9</v>
      </c>
      <c r="F4208" s="2">
        <f>UBER[[#This Row],[Request Date]]+UBER[[#This Row],[Request Time]]</f>
        <v>42565.240277777775</v>
      </c>
      <c r="G4208" s="3">
        <v>42565</v>
      </c>
      <c r="H4208" s="4">
        <v>0.24027777777777778</v>
      </c>
      <c r="I4208" s="27">
        <f>HOUR(UBER[[#This Row],[Request Timestamp]])</f>
        <v>5</v>
      </c>
      <c r="J4208" s="4" t="str">
        <f t="shared" si="196"/>
        <v>Early Morning</v>
      </c>
      <c r="K4208" s="4" t="str">
        <f>TEXT(UBER[[#This Row],[Request Date]],"dddd")</f>
        <v>Thursday</v>
      </c>
      <c r="L4208" s="2" t="str">
        <f>IF(OR(UBER[Drop Date]="NA", UBER[Drop Time]="NA"), "NA",M4208+N4208)</f>
        <v>NA</v>
      </c>
      <c r="M4208" s="3" t="s">
        <v>6</v>
      </c>
      <c r="N4208" s="4"/>
      <c r="O4208" s="4" t="str">
        <f>IF(UBER[Drop Date]="NA","No","yes")</f>
        <v>No</v>
      </c>
      <c r="P4208" s="4" t="str">
        <f t="shared" si="197"/>
        <v/>
      </c>
      <c r="Q4208" s="27" t="str">
        <f>IF(UBER[[Trip duration ]]="","",HOUR(P4208)*60 + MINUTE(P4208))</f>
        <v/>
      </c>
      <c r="R4208" s="27"/>
    </row>
    <row r="4209" spans="1:18" x14ac:dyDescent="0.3">
      <c r="A4209" s="1">
        <v>4224</v>
      </c>
      <c r="B4209" s="1" t="s">
        <v>8</v>
      </c>
      <c r="C4209" s="1">
        <v>298</v>
      </c>
      <c r="D4209" s="1" t="str">
        <f t="shared" si="195"/>
        <v>Yes</v>
      </c>
      <c r="E4209" s="1" t="s">
        <v>5</v>
      </c>
      <c r="F4209" s="2">
        <f>UBER[[#This Row],[Request Date]]+UBER[[#This Row],[Request Time]]</f>
        <v>42565.242361111108</v>
      </c>
      <c r="G4209" s="3">
        <v>42565</v>
      </c>
      <c r="H4209" s="4">
        <v>0.24236111111111111</v>
      </c>
      <c r="I4209" s="27">
        <f>HOUR(UBER[[#This Row],[Request Timestamp]])</f>
        <v>5</v>
      </c>
      <c r="J4209" s="4" t="str">
        <f t="shared" si="196"/>
        <v>Early Morning</v>
      </c>
      <c r="K4209" s="4" t="str">
        <f>TEXT(UBER[[#This Row],[Request Date]],"dddd")</f>
        <v>Thursday</v>
      </c>
      <c r="L4209" s="2">
        <f>IF(OR(UBER[Drop Date]="NA", UBER[Drop Time]="NA"), "NA",M4209+N4209)</f>
        <v>42565.287499999999</v>
      </c>
      <c r="M4209" s="3">
        <v>42565</v>
      </c>
      <c r="N4209" s="4">
        <v>0.28750000000000003</v>
      </c>
      <c r="O4209" s="4" t="str">
        <f>IF(UBER[Drop Date]="NA","No","yes")</f>
        <v>yes</v>
      </c>
      <c r="P4209" s="4">
        <f t="shared" si="197"/>
        <v>4.5138888890505768E-2</v>
      </c>
      <c r="Q4209" s="27">
        <f>IF(UBER[[Trip duration ]]="","",HOUR(P4209)*60 + MINUTE(P4209))</f>
        <v>65</v>
      </c>
      <c r="R4209" s="27"/>
    </row>
    <row r="4210" spans="1:18" x14ac:dyDescent="0.3">
      <c r="A4210" s="1">
        <v>4225</v>
      </c>
      <c r="B4210" s="1" t="s">
        <v>8</v>
      </c>
      <c r="C4210" s="1">
        <v>300</v>
      </c>
      <c r="D4210" s="1" t="str">
        <f t="shared" si="195"/>
        <v>Yes</v>
      </c>
      <c r="E4210" s="1" t="s">
        <v>9</v>
      </c>
      <c r="F4210" s="2">
        <f>UBER[[#This Row],[Request Date]]+UBER[[#This Row],[Request Time]]</f>
        <v>42565.240277777775</v>
      </c>
      <c r="G4210" s="3">
        <v>42565</v>
      </c>
      <c r="H4210" s="4">
        <v>0.24027777777777778</v>
      </c>
      <c r="I4210" s="27">
        <f>HOUR(UBER[[#This Row],[Request Timestamp]])</f>
        <v>5</v>
      </c>
      <c r="J4210" s="4" t="str">
        <f t="shared" si="196"/>
        <v>Early Morning</v>
      </c>
      <c r="K4210" s="4" t="str">
        <f>TEXT(UBER[[#This Row],[Request Date]],"dddd")</f>
        <v>Thursday</v>
      </c>
      <c r="L4210" s="2" t="str">
        <f>IF(OR(UBER[Drop Date]="NA", UBER[Drop Time]="NA"), "NA",M4210+N4210)</f>
        <v>NA</v>
      </c>
      <c r="M4210" s="3" t="s">
        <v>6</v>
      </c>
      <c r="N4210" s="4"/>
      <c r="O4210" s="4" t="str">
        <f>IF(UBER[Drop Date]="NA","No","yes")</f>
        <v>No</v>
      </c>
      <c r="P4210" s="4" t="str">
        <f t="shared" si="197"/>
        <v/>
      </c>
      <c r="Q4210" s="27" t="str">
        <f>IF(UBER[[Trip duration ]]="","",HOUR(P4210)*60 + MINUTE(P4210))</f>
        <v/>
      </c>
      <c r="R4210" s="27"/>
    </row>
    <row r="4211" spans="1:18" x14ac:dyDescent="0.3">
      <c r="A4211" s="1">
        <v>4226</v>
      </c>
      <c r="B4211" s="1" t="s">
        <v>8</v>
      </c>
      <c r="C4211" s="1">
        <v>193</v>
      </c>
      <c r="D4211" s="1" t="str">
        <f t="shared" si="195"/>
        <v>Yes</v>
      </c>
      <c r="E4211" s="1" t="s">
        <v>9</v>
      </c>
      <c r="F4211" s="2">
        <f>UBER[[#This Row],[Request Date]]+UBER[[#This Row],[Request Time]]</f>
        <v>42565.240277777775</v>
      </c>
      <c r="G4211" s="3">
        <v>42565</v>
      </c>
      <c r="H4211" s="4">
        <v>0.24027777777777778</v>
      </c>
      <c r="I4211" s="27">
        <f>HOUR(UBER[[#This Row],[Request Timestamp]])</f>
        <v>5</v>
      </c>
      <c r="J4211" s="4" t="str">
        <f t="shared" si="196"/>
        <v>Early Morning</v>
      </c>
      <c r="K4211" s="4" t="str">
        <f>TEXT(UBER[[#This Row],[Request Date]],"dddd")</f>
        <v>Thursday</v>
      </c>
      <c r="L4211" s="2" t="str">
        <f>IF(OR(UBER[Drop Date]="NA", UBER[Drop Time]="NA"), "NA",M4211+N4211)</f>
        <v>NA</v>
      </c>
      <c r="M4211" s="3" t="s">
        <v>6</v>
      </c>
      <c r="N4211" s="4"/>
      <c r="O4211" s="4" t="str">
        <f>IF(UBER[Drop Date]="NA","No","yes")</f>
        <v>No</v>
      </c>
      <c r="P4211" s="4" t="str">
        <f t="shared" si="197"/>
        <v/>
      </c>
      <c r="Q4211" s="27" t="str">
        <f>IF(UBER[[Trip duration ]]="","",HOUR(P4211)*60 + MINUTE(P4211))</f>
        <v/>
      </c>
      <c r="R4211" s="27"/>
    </row>
    <row r="4212" spans="1:18" x14ac:dyDescent="0.3">
      <c r="A4212" s="1">
        <v>4227</v>
      </c>
      <c r="B4212" s="1" t="s">
        <v>4</v>
      </c>
      <c r="C4212" s="1">
        <v>203</v>
      </c>
      <c r="D4212" s="1" t="str">
        <f t="shared" si="195"/>
        <v>Yes</v>
      </c>
      <c r="E4212" s="1" t="s">
        <v>5</v>
      </c>
      <c r="F4212" s="2">
        <f>UBER[[#This Row],[Request Date]]+UBER[[#This Row],[Request Time]]</f>
        <v>42565.242361111108</v>
      </c>
      <c r="G4212" s="3">
        <v>42565</v>
      </c>
      <c r="H4212" s="4">
        <v>0.24236111111111111</v>
      </c>
      <c r="I4212" s="27">
        <f>HOUR(UBER[[#This Row],[Request Timestamp]])</f>
        <v>5</v>
      </c>
      <c r="J4212" s="4" t="str">
        <f t="shared" si="196"/>
        <v>Early Morning</v>
      </c>
      <c r="K4212" s="4" t="str">
        <f>TEXT(UBER[[#This Row],[Request Date]],"dddd")</f>
        <v>Thursday</v>
      </c>
      <c r="L4212" s="2">
        <f>IF(OR(UBER[Drop Date]="NA", UBER[Drop Time]="NA"), "NA",M4212+N4212)</f>
        <v>42565.286805555559</v>
      </c>
      <c r="M4212" s="3">
        <v>42565</v>
      </c>
      <c r="N4212" s="4">
        <v>0.28680555555555554</v>
      </c>
      <c r="O4212" s="4" t="str">
        <f>IF(UBER[Drop Date]="NA","No","yes")</f>
        <v>yes</v>
      </c>
      <c r="P4212" s="4">
        <f t="shared" si="197"/>
        <v>4.444444445107365E-2</v>
      </c>
      <c r="Q4212" s="27">
        <f>IF(UBER[[Trip duration ]]="","",HOUR(P4212)*60 + MINUTE(P4212))</f>
        <v>64</v>
      </c>
      <c r="R4212" s="27"/>
    </row>
    <row r="4213" spans="1:18" x14ac:dyDescent="0.3">
      <c r="A4213" s="1">
        <v>4228</v>
      </c>
      <c r="B4213" s="1" t="s">
        <v>8</v>
      </c>
      <c r="C4213" s="1" t="s">
        <v>6</v>
      </c>
      <c r="D4213" s="1" t="str">
        <f t="shared" si="195"/>
        <v>No</v>
      </c>
      <c r="E4213" s="1" t="s">
        <v>7</v>
      </c>
      <c r="F4213" s="2">
        <f>UBER[[#This Row],[Request Date]]+UBER[[#This Row],[Request Time]]</f>
        <v>42565.245138888888</v>
      </c>
      <c r="G4213" s="3">
        <v>42565</v>
      </c>
      <c r="H4213" s="4">
        <v>0.24513888888888888</v>
      </c>
      <c r="I4213" s="27">
        <f>HOUR(UBER[[#This Row],[Request Timestamp]])</f>
        <v>5</v>
      </c>
      <c r="J4213" s="4" t="str">
        <f t="shared" si="196"/>
        <v>Early Morning</v>
      </c>
      <c r="K4213" s="4" t="str">
        <f>TEXT(UBER[[#This Row],[Request Date]],"dddd")</f>
        <v>Thursday</v>
      </c>
      <c r="L4213" s="2" t="str">
        <f>IF(OR(UBER[Drop Date]="NA", UBER[Drop Time]="NA"), "NA",M4213+N4213)</f>
        <v>NA</v>
      </c>
      <c r="M4213" s="3" t="s">
        <v>6</v>
      </c>
      <c r="N4213" s="4"/>
      <c r="O4213" s="4" t="str">
        <f>IF(UBER[Drop Date]="NA","No","yes")</f>
        <v>No</v>
      </c>
      <c r="P4213" s="4" t="str">
        <f t="shared" si="197"/>
        <v/>
      </c>
      <c r="Q4213" s="27" t="str">
        <f>IF(UBER[[Trip duration ]]="","",HOUR(P4213)*60 + MINUTE(P4213))</f>
        <v/>
      </c>
      <c r="R4213" s="27"/>
    </row>
    <row r="4214" spans="1:18" x14ac:dyDescent="0.3">
      <c r="A4214" s="1">
        <v>4229</v>
      </c>
      <c r="B4214" s="1" t="s">
        <v>8</v>
      </c>
      <c r="C4214" s="1" t="s">
        <v>6</v>
      </c>
      <c r="D4214" s="1" t="str">
        <f t="shared" si="195"/>
        <v>No</v>
      </c>
      <c r="E4214" s="1" t="s">
        <v>7</v>
      </c>
      <c r="F4214" s="2">
        <f>UBER[[#This Row],[Request Date]]+UBER[[#This Row],[Request Time]]</f>
        <v>42565.24722222222</v>
      </c>
      <c r="G4214" s="3">
        <v>42565</v>
      </c>
      <c r="H4214" s="4">
        <v>0.24722222222222223</v>
      </c>
      <c r="I4214" s="27">
        <f>HOUR(UBER[[#This Row],[Request Timestamp]])</f>
        <v>5</v>
      </c>
      <c r="J4214" s="4" t="str">
        <f t="shared" si="196"/>
        <v>Early Morning</v>
      </c>
      <c r="K4214" s="4" t="str">
        <f>TEXT(UBER[[#This Row],[Request Date]],"dddd")</f>
        <v>Thursday</v>
      </c>
      <c r="L4214" s="2" t="str">
        <f>IF(OR(UBER[Drop Date]="NA", UBER[Drop Time]="NA"), "NA",M4214+N4214)</f>
        <v>NA</v>
      </c>
      <c r="M4214" s="3" t="s">
        <v>6</v>
      </c>
      <c r="N4214" s="4"/>
      <c r="O4214" s="4" t="str">
        <f>IF(UBER[Drop Date]="NA","No","yes")</f>
        <v>No</v>
      </c>
      <c r="P4214" s="4" t="str">
        <f t="shared" si="197"/>
        <v/>
      </c>
      <c r="Q4214" s="27" t="str">
        <f>IF(UBER[[Trip duration ]]="","",HOUR(P4214)*60 + MINUTE(P4214))</f>
        <v/>
      </c>
      <c r="R4214" s="27"/>
    </row>
    <row r="4215" spans="1:18" x14ac:dyDescent="0.3">
      <c r="A4215" s="1">
        <v>4230</v>
      </c>
      <c r="B4215" s="1" t="s">
        <v>8</v>
      </c>
      <c r="C4215" s="1">
        <v>61</v>
      </c>
      <c r="D4215" s="1" t="str">
        <f t="shared" si="195"/>
        <v>Yes</v>
      </c>
      <c r="E4215" s="1" t="s">
        <v>9</v>
      </c>
      <c r="F4215" s="2">
        <f>UBER[[#This Row],[Request Date]]+UBER[[#This Row],[Request Time]]</f>
        <v>42565.243055555555</v>
      </c>
      <c r="G4215" s="3">
        <v>42565</v>
      </c>
      <c r="H4215" s="4">
        <v>0.24305555555555555</v>
      </c>
      <c r="I4215" s="27">
        <f>HOUR(UBER[[#This Row],[Request Timestamp]])</f>
        <v>5</v>
      </c>
      <c r="J4215" s="4" t="str">
        <f t="shared" si="196"/>
        <v>Early Morning</v>
      </c>
      <c r="K4215" s="4" t="str">
        <f>TEXT(UBER[[#This Row],[Request Date]],"dddd")</f>
        <v>Thursday</v>
      </c>
      <c r="L4215" s="2" t="str">
        <f>IF(OR(UBER[Drop Date]="NA", UBER[Drop Time]="NA"), "NA",M4215+N4215)</f>
        <v>NA</v>
      </c>
      <c r="M4215" s="3" t="s">
        <v>6</v>
      </c>
      <c r="N4215" s="4"/>
      <c r="O4215" s="4" t="str">
        <f>IF(UBER[Drop Date]="NA","No","yes")</f>
        <v>No</v>
      </c>
      <c r="P4215" s="4" t="str">
        <f t="shared" si="197"/>
        <v/>
      </c>
      <c r="Q4215" s="27" t="str">
        <f>IF(UBER[[Trip duration ]]="","",HOUR(P4215)*60 + MINUTE(P4215))</f>
        <v/>
      </c>
      <c r="R4215" s="27"/>
    </row>
    <row r="4216" spans="1:18" x14ac:dyDescent="0.3">
      <c r="A4216" s="1">
        <v>4231</v>
      </c>
      <c r="B4216" s="1" t="s">
        <v>8</v>
      </c>
      <c r="C4216" s="1">
        <v>144</v>
      </c>
      <c r="D4216" s="1" t="str">
        <f t="shared" si="195"/>
        <v>Yes</v>
      </c>
      <c r="E4216" s="1" t="s">
        <v>9</v>
      </c>
      <c r="F4216" s="2">
        <f>UBER[[#This Row],[Request Date]]+UBER[[#This Row],[Request Time]]</f>
        <v>42565.24722222222</v>
      </c>
      <c r="G4216" s="3">
        <v>42565</v>
      </c>
      <c r="H4216" s="4">
        <v>0.24722222222222223</v>
      </c>
      <c r="I4216" s="27">
        <f>HOUR(UBER[[#This Row],[Request Timestamp]])</f>
        <v>5</v>
      </c>
      <c r="J4216" s="4" t="str">
        <f t="shared" si="196"/>
        <v>Early Morning</v>
      </c>
      <c r="K4216" s="4" t="str">
        <f>TEXT(UBER[[#This Row],[Request Date]],"dddd")</f>
        <v>Thursday</v>
      </c>
      <c r="L4216" s="2" t="str">
        <f>IF(OR(UBER[Drop Date]="NA", UBER[Drop Time]="NA"), "NA",M4216+N4216)</f>
        <v>NA</v>
      </c>
      <c r="M4216" s="3" t="s">
        <v>6</v>
      </c>
      <c r="N4216" s="4"/>
      <c r="O4216" s="4" t="str">
        <f>IF(UBER[Drop Date]="NA","No","yes")</f>
        <v>No</v>
      </c>
      <c r="P4216" s="4" t="str">
        <f t="shared" si="197"/>
        <v/>
      </c>
      <c r="Q4216" s="27" t="str">
        <f>IF(UBER[[Trip duration ]]="","",HOUR(P4216)*60 + MINUTE(P4216))</f>
        <v/>
      </c>
      <c r="R4216" s="27"/>
    </row>
    <row r="4217" spans="1:18" x14ac:dyDescent="0.3">
      <c r="A4217" s="1">
        <v>4232</v>
      </c>
      <c r="B4217" s="1" t="s">
        <v>8</v>
      </c>
      <c r="C4217" s="1">
        <v>259</v>
      </c>
      <c r="D4217" s="1" t="str">
        <f t="shared" si="195"/>
        <v>Yes</v>
      </c>
      <c r="E4217" s="1" t="s">
        <v>9</v>
      </c>
      <c r="F4217" s="2">
        <f>UBER[[#This Row],[Request Date]]+UBER[[#This Row],[Request Time]]</f>
        <v>42565.246527777781</v>
      </c>
      <c r="G4217" s="3">
        <v>42565</v>
      </c>
      <c r="H4217" s="4">
        <v>0.24652777777777779</v>
      </c>
      <c r="I4217" s="27">
        <f>HOUR(UBER[[#This Row],[Request Timestamp]])</f>
        <v>5</v>
      </c>
      <c r="J4217" s="4" t="str">
        <f t="shared" si="196"/>
        <v>Early Morning</v>
      </c>
      <c r="K4217" s="4" t="str">
        <f>TEXT(UBER[[#This Row],[Request Date]],"dddd")</f>
        <v>Thursday</v>
      </c>
      <c r="L4217" s="2" t="str">
        <f>IF(OR(UBER[Drop Date]="NA", UBER[Drop Time]="NA"), "NA",M4217+N4217)</f>
        <v>NA</v>
      </c>
      <c r="M4217" s="3" t="s">
        <v>6</v>
      </c>
      <c r="N4217" s="4"/>
      <c r="O4217" s="4" t="str">
        <f>IF(UBER[Drop Date]="NA","No","yes")</f>
        <v>No</v>
      </c>
      <c r="P4217" s="4" t="str">
        <f t="shared" si="197"/>
        <v/>
      </c>
      <c r="Q4217" s="27" t="str">
        <f>IF(UBER[[Trip duration ]]="","",HOUR(P4217)*60 + MINUTE(P4217))</f>
        <v/>
      </c>
      <c r="R4217" s="27"/>
    </row>
    <row r="4218" spans="1:18" x14ac:dyDescent="0.3">
      <c r="A4218" s="1">
        <v>4233</v>
      </c>
      <c r="B4218" s="1" t="s">
        <v>4</v>
      </c>
      <c r="C4218" s="1">
        <v>55</v>
      </c>
      <c r="D4218" s="1" t="str">
        <f t="shared" si="195"/>
        <v>Yes</v>
      </c>
      <c r="E4218" s="1" t="s">
        <v>5</v>
      </c>
      <c r="F4218" s="2">
        <f>UBER[[#This Row],[Request Date]]+UBER[[#This Row],[Request Time]]</f>
        <v>42565.243750000001</v>
      </c>
      <c r="G4218" s="3">
        <v>42565</v>
      </c>
      <c r="H4218" s="4">
        <v>0.24374999999999999</v>
      </c>
      <c r="I4218" s="27">
        <f>HOUR(UBER[[#This Row],[Request Timestamp]])</f>
        <v>5</v>
      </c>
      <c r="J4218" s="4" t="str">
        <f t="shared" si="196"/>
        <v>Early Morning</v>
      </c>
      <c r="K4218" s="4" t="str">
        <f>TEXT(UBER[[#This Row],[Request Date]],"dddd")</f>
        <v>Thursday</v>
      </c>
      <c r="L4218" s="2">
        <f>IF(OR(UBER[Drop Date]="NA", UBER[Drop Time]="NA"), "NA",M4218+N4218)</f>
        <v>42565.290277777778</v>
      </c>
      <c r="M4218" s="3">
        <v>42565</v>
      </c>
      <c r="N4218" s="4">
        <v>0.2902777777777778</v>
      </c>
      <c r="O4218" s="4" t="str">
        <f>IF(UBER[Drop Date]="NA","No","yes")</f>
        <v>yes</v>
      </c>
      <c r="P4218" s="4">
        <f t="shared" si="197"/>
        <v>4.6527777776645962E-2</v>
      </c>
      <c r="Q4218" s="27">
        <f>IF(UBER[[Trip duration ]]="","",HOUR(P4218)*60 + MINUTE(P4218))</f>
        <v>67</v>
      </c>
      <c r="R4218" s="27"/>
    </row>
    <row r="4219" spans="1:18" x14ac:dyDescent="0.3">
      <c r="A4219" s="1">
        <v>4234</v>
      </c>
      <c r="B4219" s="1" t="s">
        <v>8</v>
      </c>
      <c r="C4219" s="1">
        <v>185</v>
      </c>
      <c r="D4219" s="1" t="str">
        <f t="shared" si="195"/>
        <v>Yes</v>
      </c>
      <c r="E4219" s="1" t="s">
        <v>5</v>
      </c>
      <c r="F4219" s="2">
        <f>UBER[[#This Row],[Request Date]]+UBER[[#This Row],[Request Time]]</f>
        <v>42565.249305555553</v>
      </c>
      <c r="G4219" s="3">
        <v>42565</v>
      </c>
      <c r="H4219" s="4">
        <v>0.24930555555555556</v>
      </c>
      <c r="I4219" s="27">
        <f>HOUR(UBER[[#This Row],[Request Timestamp]])</f>
        <v>5</v>
      </c>
      <c r="J4219" s="4" t="str">
        <f t="shared" si="196"/>
        <v>Early Morning</v>
      </c>
      <c r="K4219" s="4" t="str">
        <f>TEXT(UBER[[#This Row],[Request Date]],"dddd")</f>
        <v>Thursday</v>
      </c>
      <c r="L4219" s="2">
        <f>IF(OR(UBER[Drop Date]="NA", UBER[Drop Time]="NA"), "NA",M4219+N4219)</f>
        <v>42565.292361111111</v>
      </c>
      <c r="M4219" s="3">
        <v>42565</v>
      </c>
      <c r="N4219" s="4">
        <v>0.29236111111111113</v>
      </c>
      <c r="O4219" s="4" t="str">
        <f>IF(UBER[Drop Date]="NA","No","yes")</f>
        <v>yes</v>
      </c>
      <c r="P4219" s="4">
        <f t="shared" si="197"/>
        <v>4.3055555557657499E-2</v>
      </c>
      <c r="Q4219" s="27">
        <f>IF(UBER[[Trip duration ]]="","",HOUR(P4219)*60 + MINUTE(P4219))</f>
        <v>62</v>
      </c>
      <c r="R4219" s="27"/>
    </row>
    <row r="4220" spans="1:18" x14ac:dyDescent="0.3">
      <c r="A4220" s="1">
        <v>4235</v>
      </c>
      <c r="B4220" s="1" t="s">
        <v>8</v>
      </c>
      <c r="C4220" s="1">
        <v>181</v>
      </c>
      <c r="D4220" s="1" t="str">
        <f t="shared" si="195"/>
        <v>Yes</v>
      </c>
      <c r="E4220" s="1" t="s">
        <v>9</v>
      </c>
      <c r="F4220" s="2">
        <f>UBER[[#This Row],[Request Date]]+UBER[[#This Row],[Request Time]]</f>
        <v>42565.243750000001</v>
      </c>
      <c r="G4220" s="3">
        <v>42565</v>
      </c>
      <c r="H4220" s="4">
        <v>0.24374999999999999</v>
      </c>
      <c r="I4220" s="27">
        <f>HOUR(UBER[[#This Row],[Request Timestamp]])</f>
        <v>5</v>
      </c>
      <c r="J4220" s="4" t="str">
        <f t="shared" si="196"/>
        <v>Early Morning</v>
      </c>
      <c r="K4220" s="4" t="str">
        <f>TEXT(UBER[[#This Row],[Request Date]],"dddd")</f>
        <v>Thursday</v>
      </c>
      <c r="L4220" s="2" t="str">
        <f>IF(OR(UBER[Drop Date]="NA", UBER[Drop Time]="NA"), "NA",M4220+N4220)</f>
        <v>NA</v>
      </c>
      <c r="M4220" s="3" t="s">
        <v>6</v>
      </c>
      <c r="N4220" s="4"/>
      <c r="O4220" s="4" t="str">
        <f>IF(UBER[Drop Date]="NA","No","yes")</f>
        <v>No</v>
      </c>
      <c r="P4220" s="4" t="str">
        <f t="shared" si="197"/>
        <v/>
      </c>
      <c r="Q4220" s="27" t="str">
        <f>IF(UBER[[Trip duration ]]="","",HOUR(P4220)*60 + MINUTE(P4220))</f>
        <v/>
      </c>
      <c r="R4220" s="27"/>
    </row>
    <row r="4221" spans="1:18" x14ac:dyDescent="0.3">
      <c r="A4221" s="1">
        <v>4236</v>
      </c>
      <c r="B4221" s="1" t="s">
        <v>8</v>
      </c>
      <c r="C4221" s="1">
        <v>267</v>
      </c>
      <c r="D4221" s="1" t="str">
        <f t="shared" si="195"/>
        <v>Yes</v>
      </c>
      <c r="E4221" s="1" t="s">
        <v>9</v>
      </c>
      <c r="F4221" s="2">
        <f>UBER[[#This Row],[Request Date]]+UBER[[#This Row],[Request Time]]</f>
        <v>42565.245138888888</v>
      </c>
      <c r="G4221" s="3">
        <v>42565</v>
      </c>
      <c r="H4221" s="4">
        <v>0.24513888888888888</v>
      </c>
      <c r="I4221" s="27">
        <f>HOUR(UBER[[#This Row],[Request Timestamp]])</f>
        <v>5</v>
      </c>
      <c r="J4221" s="4" t="str">
        <f t="shared" si="196"/>
        <v>Early Morning</v>
      </c>
      <c r="K4221" s="4" t="str">
        <f>TEXT(UBER[[#This Row],[Request Date]],"dddd")</f>
        <v>Thursday</v>
      </c>
      <c r="L4221" s="2" t="str">
        <f>IF(OR(UBER[Drop Date]="NA", UBER[Drop Time]="NA"), "NA",M4221+N4221)</f>
        <v>NA</v>
      </c>
      <c r="M4221" s="3" t="s">
        <v>6</v>
      </c>
      <c r="N4221" s="4"/>
      <c r="O4221" s="4" t="str">
        <f>IF(UBER[Drop Date]="NA","No","yes")</f>
        <v>No</v>
      </c>
      <c r="P4221" s="4" t="str">
        <f t="shared" si="197"/>
        <v/>
      </c>
      <c r="Q4221" s="27" t="str">
        <f>IF(UBER[[Trip duration ]]="","",HOUR(P4221)*60 + MINUTE(P4221))</f>
        <v/>
      </c>
      <c r="R4221" s="27"/>
    </row>
    <row r="4222" spans="1:18" x14ac:dyDescent="0.3">
      <c r="A4222" s="1">
        <v>4237</v>
      </c>
      <c r="B4222" s="1" t="s">
        <v>8</v>
      </c>
      <c r="C4222" s="1" t="s">
        <v>6</v>
      </c>
      <c r="D4222" s="1" t="str">
        <f t="shared" si="195"/>
        <v>No</v>
      </c>
      <c r="E4222" s="1" t="s">
        <v>7</v>
      </c>
      <c r="F4222" s="2">
        <f>UBER[[#This Row],[Request Date]]+UBER[[#This Row],[Request Time]]</f>
        <v>42565.244444444441</v>
      </c>
      <c r="G4222" s="3">
        <v>42565</v>
      </c>
      <c r="H4222" s="4">
        <v>0.24444444444444446</v>
      </c>
      <c r="I4222" s="27">
        <f>HOUR(UBER[[#This Row],[Request Timestamp]])</f>
        <v>5</v>
      </c>
      <c r="J4222" s="4" t="str">
        <f t="shared" si="196"/>
        <v>Early Morning</v>
      </c>
      <c r="K4222" s="4" t="str">
        <f>TEXT(UBER[[#This Row],[Request Date]],"dddd")</f>
        <v>Thursday</v>
      </c>
      <c r="L4222" s="2" t="str">
        <f>IF(OR(UBER[Drop Date]="NA", UBER[Drop Time]="NA"), "NA",M4222+N4222)</f>
        <v>NA</v>
      </c>
      <c r="M4222" s="3" t="s">
        <v>6</v>
      </c>
      <c r="N4222" s="4"/>
      <c r="O4222" s="4" t="str">
        <f>IF(UBER[Drop Date]="NA","No","yes")</f>
        <v>No</v>
      </c>
      <c r="P4222" s="4" t="str">
        <f t="shared" si="197"/>
        <v/>
      </c>
      <c r="Q4222" s="27" t="str">
        <f>IF(UBER[[Trip duration ]]="","",HOUR(P4222)*60 + MINUTE(P4222))</f>
        <v/>
      </c>
      <c r="R4222" s="27"/>
    </row>
    <row r="4223" spans="1:18" x14ac:dyDescent="0.3">
      <c r="A4223" s="1">
        <v>4238</v>
      </c>
      <c r="B4223" s="1" t="s">
        <v>8</v>
      </c>
      <c r="C4223" s="1">
        <v>78</v>
      </c>
      <c r="D4223" s="1" t="str">
        <f t="shared" si="195"/>
        <v>Yes</v>
      </c>
      <c r="E4223" s="1" t="s">
        <v>9</v>
      </c>
      <c r="F4223" s="2">
        <f>UBER[[#This Row],[Request Date]]+UBER[[#This Row],[Request Time]]</f>
        <v>42565.245833333334</v>
      </c>
      <c r="G4223" s="3">
        <v>42565</v>
      </c>
      <c r="H4223" s="4">
        <v>0.24583333333333335</v>
      </c>
      <c r="I4223" s="27">
        <f>HOUR(UBER[[#This Row],[Request Timestamp]])</f>
        <v>5</v>
      </c>
      <c r="J4223" s="4" t="str">
        <f t="shared" si="196"/>
        <v>Early Morning</v>
      </c>
      <c r="K4223" s="4" t="str">
        <f>TEXT(UBER[[#This Row],[Request Date]],"dddd")</f>
        <v>Thursday</v>
      </c>
      <c r="L4223" s="2" t="str">
        <f>IF(OR(UBER[Drop Date]="NA", UBER[Drop Time]="NA"), "NA",M4223+N4223)</f>
        <v>NA</v>
      </c>
      <c r="M4223" s="3" t="s">
        <v>6</v>
      </c>
      <c r="N4223" s="4"/>
      <c r="O4223" s="4" t="str">
        <f>IF(UBER[Drop Date]="NA","No","yes")</f>
        <v>No</v>
      </c>
      <c r="P4223" s="4" t="str">
        <f t="shared" si="197"/>
        <v/>
      </c>
      <c r="Q4223" s="27" t="str">
        <f>IF(UBER[[Trip duration ]]="","",HOUR(P4223)*60 + MINUTE(P4223))</f>
        <v/>
      </c>
      <c r="R4223" s="27"/>
    </row>
    <row r="4224" spans="1:18" x14ac:dyDescent="0.3">
      <c r="A4224" s="1">
        <v>4239</v>
      </c>
      <c r="B4224" s="1" t="s">
        <v>8</v>
      </c>
      <c r="C4224" s="1">
        <v>192</v>
      </c>
      <c r="D4224" s="1" t="str">
        <f t="shared" si="195"/>
        <v>Yes</v>
      </c>
      <c r="E4224" s="1" t="s">
        <v>9</v>
      </c>
      <c r="F4224" s="2">
        <f>UBER[[#This Row],[Request Date]]+UBER[[#This Row],[Request Time]]</f>
        <v>42565.24722222222</v>
      </c>
      <c r="G4224" s="3">
        <v>42565</v>
      </c>
      <c r="H4224" s="4">
        <v>0.24722222222222223</v>
      </c>
      <c r="I4224" s="27">
        <f>HOUR(UBER[[#This Row],[Request Timestamp]])</f>
        <v>5</v>
      </c>
      <c r="J4224" s="4" t="str">
        <f t="shared" si="196"/>
        <v>Early Morning</v>
      </c>
      <c r="K4224" s="4" t="str">
        <f>TEXT(UBER[[#This Row],[Request Date]],"dddd")</f>
        <v>Thursday</v>
      </c>
      <c r="L4224" s="2" t="str">
        <f>IF(OR(UBER[Drop Date]="NA", UBER[Drop Time]="NA"), "NA",M4224+N4224)</f>
        <v>NA</v>
      </c>
      <c r="M4224" s="3" t="s">
        <v>6</v>
      </c>
      <c r="N4224" s="4"/>
      <c r="O4224" s="4" t="str">
        <f>IF(UBER[Drop Date]="NA","No","yes")</f>
        <v>No</v>
      </c>
      <c r="P4224" s="4" t="str">
        <f t="shared" si="197"/>
        <v/>
      </c>
      <c r="Q4224" s="27" t="str">
        <f>IF(UBER[[Trip duration ]]="","",HOUR(P4224)*60 + MINUTE(P4224))</f>
        <v/>
      </c>
      <c r="R4224" s="27"/>
    </row>
    <row r="4225" spans="1:18" x14ac:dyDescent="0.3">
      <c r="A4225" s="1">
        <v>4240</v>
      </c>
      <c r="B4225" s="1" t="s">
        <v>8</v>
      </c>
      <c r="C4225" s="1" t="s">
        <v>6</v>
      </c>
      <c r="D4225" s="1" t="str">
        <f t="shared" si="195"/>
        <v>No</v>
      </c>
      <c r="E4225" s="1" t="s">
        <v>7</v>
      </c>
      <c r="F4225" s="2">
        <f>UBER[[#This Row],[Request Date]]+UBER[[#This Row],[Request Time]]</f>
        <v>42565.24722222222</v>
      </c>
      <c r="G4225" s="3">
        <v>42565</v>
      </c>
      <c r="H4225" s="4">
        <v>0.24722222222222223</v>
      </c>
      <c r="I4225" s="27">
        <f>HOUR(UBER[[#This Row],[Request Timestamp]])</f>
        <v>5</v>
      </c>
      <c r="J4225" s="4" t="str">
        <f t="shared" si="196"/>
        <v>Early Morning</v>
      </c>
      <c r="K4225" s="4" t="str">
        <f>TEXT(UBER[[#This Row],[Request Date]],"dddd")</f>
        <v>Thursday</v>
      </c>
      <c r="L4225" s="2" t="str">
        <f>IF(OR(UBER[Drop Date]="NA", UBER[Drop Time]="NA"), "NA",M4225+N4225)</f>
        <v>NA</v>
      </c>
      <c r="M4225" s="3" t="s">
        <v>6</v>
      </c>
      <c r="N4225" s="4"/>
      <c r="O4225" s="4" t="str">
        <f>IF(UBER[Drop Date]="NA","No","yes")</f>
        <v>No</v>
      </c>
      <c r="P4225" s="4" t="str">
        <f t="shared" si="197"/>
        <v/>
      </c>
      <c r="Q4225" s="27" t="str">
        <f>IF(UBER[[Trip duration ]]="","",HOUR(P4225)*60 + MINUTE(P4225))</f>
        <v/>
      </c>
      <c r="R4225" s="27"/>
    </row>
    <row r="4226" spans="1:18" x14ac:dyDescent="0.3">
      <c r="A4226" s="1">
        <v>4241</v>
      </c>
      <c r="B4226" s="1" t="s">
        <v>8</v>
      </c>
      <c r="C4226" s="1" t="s">
        <v>6</v>
      </c>
      <c r="D4226" s="1" t="str">
        <f t="shared" ref="D4226:D4289" si="198">IF(C:C="NA","No","Yes")</f>
        <v>No</v>
      </c>
      <c r="E4226" s="1" t="s">
        <v>7</v>
      </c>
      <c r="F4226" s="2">
        <f>UBER[[#This Row],[Request Date]]+UBER[[#This Row],[Request Time]]</f>
        <v>42565.250694444447</v>
      </c>
      <c r="G4226" s="3">
        <v>42565</v>
      </c>
      <c r="H4226" s="4">
        <v>0.25069444444444444</v>
      </c>
      <c r="I4226" s="27">
        <f>HOUR(UBER[[#This Row],[Request Timestamp]])</f>
        <v>6</v>
      </c>
      <c r="J4226" s="4" t="str">
        <f t="shared" ref="J4226:J4289" si="199">IF(HOUR(H4226)&lt;4,"Late Night",
 IF(HOUR(H4226)&lt;8,"Early Morning",
 IF(HOUR(H4226)&lt;12,"Morning",
 IF(HOUR(H4226)&lt;17,"Afternoon",
 IF(HOUR(H4226)&lt;21,"Evening","Night")))))</f>
        <v>Early Morning</v>
      </c>
      <c r="K4226" s="4" t="str">
        <f>TEXT(UBER[[#This Row],[Request Date]],"dddd")</f>
        <v>Thursday</v>
      </c>
      <c r="L4226" s="2" t="str">
        <f>IF(OR(UBER[Drop Date]="NA", UBER[Drop Time]="NA"), "NA",M4226+N4226)</f>
        <v>NA</v>
      </c>
      <c r="M4226" s="3" t="s">
        <v>6</v>
      </c>
      <c r="N4226" s="4"/>
      <c r="O4226" s="4" t="str">
        <f>IF(UBER[Drop Date]="NA","No","yes")</f>
        <v>No</v>
      </c>
      <c r="P4226" s="4" t="str">
        <f t="shared" ref="P4226:P4289" si="200">IF(OR(L4226="NA",F4226="NA"), "", L4226 - F4226)</f>
        <v/>
      </c>
      <c r="Q4226" s="27" t="str">
        <f>IF(UBER[[Trip duration ]]="","",HOUR(P4226)*60 + MINUTE(P4226))</f>
        <v/>
      </c>
      <c r="R4226" s="27"/>
    </row>
    <row r="4227" spans="1:18" x14ac:dyDescent="0.3">
      <c r="A4227" s="1">
        <v>4242</v>
      </c>
      <c r="B4227" s="1" t="s">
        <v>8</v>
      </c>
      <c r="C4227" s="1">
        <v>34</v>
      </c>
      <c r="D4227" s="1" t="str">
        <f t="shared" si="198"/>
        <v>Yes</v>
      </c>
      <c r="E4227" s="1" t="s">
        <v>9</v>
      </c>
      <c r="F4227" s="2">
        <f>UBER[[#This Row],[Request Date]]+UBER[[#This Row],[Request Time]]</f>
        <v>42565.252083333333</v>
      </c>
      <c r="G4227" s="3">
        <v>42565</v>
      </c>
      <c r="H4227" s="4">
        <v>0.25208333333333333</v>
      </c>
      <c r="I4227" s="27">
        <f>HOUR(UBER[[#This Row],[Request Timestamp]])</f>
        <v>6</v>
      </c>
      <c r="J4227" s="4" t="str">
        <f t="shared" si="199"/>
        <v>Early Morning</v>
      </c>
      <c r="K4227" s="4" t="str">
        <f>TEXT(UBER[[#This Row],[Request Date]],"dddd")</f>
        <v>Thursday</v>
      </c>
      <c r="L4227" s="2" t="str">
        <f>IF(OR(UBER[Drop Date]="NA", UBER[Drop Time]="NA"), "NA",M4227+N4227)</f>
        <v>NA</v>
      </c>
      <c r="M4227" s="3" t="s">
        <v>6</v>
      </c>
      <c r="N4227" s="4"/>
      <c r="O4227" s="4" t="str">
        <f>IF(UBER[Drop Date]="NA","No","yes")</f>
        <v>No</v>
      </c>
      <c r="P4227" s="4" t="str">
        <f t="shared" si="200"/>
        <v/>
      </c>
      <c r="Q4227" s="27" t="str">
        <f>IF(UBER[[Trip duration ]]="","",HOUR(P4227)*60 + MINUTE(P4227))</f>
        <v/>
      </c>
      <c r="R4227" s="27"/>
    </row>
    <row r="4228" spans="1:18" x14ac:dyDescent="0.3">
      <c r="A4228" s="1">
        <v>4243</v>
      </c>
      <c r="B4228" s="1" t="s">
        <v>4</v>
      </c>
      <c r="C4228" s="1">
        <v>41</v>
      </c>
      <c r="D4228" s="1" t="str">
        <f t="shared" si="198"/>
        <v>Yes</v>
      </c>
      <c r="E4228" s="1" t="s">
        <v>5</v>
      </c>
      <c r="F4228" s="2">
        <f>UBER[[#This Row],[Request Date]]+UBER[[#This Row],[Request Time]]</f>
        <v>42565.251388888886</v>
      </c>
      <c r="G4228" s="3">
        <v>42565</v>
      </c>
      <c r="H4228" s="4">
        <v>0.25138888888888888</v>
      </c>
      <c r="I4228" s="27">
        <f>HOUR(UBER[[#This Row],[Request Timestamp]])</f>
        <v>6</v>
      </c>
      <c r="J4228" s="4" t="str">
        <f t="shared" si="199"/>
        <v>Early Morning</v>
      </c>
      <c r="K4228" s="4" t="str">
        <f>TEXT(UBER[[#This Row],[Request Date]],"dddd")</f>
        <v>Thursday</v>
      </c>
      <c r="L4228" s="2">
        <f>IF(OR(UBER[Drop Date]="NA", UBER[Drop Time]="NA"), "NA",M4228+N4228)</f>
        <v>42565.275694444441</v>
      </c>
      <c r="M4228" s="3">
        <v>42565</v>
      </c>
      <c r="N4228" s="4">
        <v>0.27569444444444446</v>
      </c>
      <c r="O4228" s="4" t="str">
        <f>IF(UBER[Drop Date]="NA","No","yes")</f>
        <v>yes</v>
      </c>
      <c r="P4228" s="4">
        <f t="shared" si="200"/>
        <v>2.4305555554747116E-2</v>
      </c>
      <c r="Q4228" s="27">
        <f>IF(UBER[[Trip duration ]]="","",HOUR(P4228)*60 + MINUTE(P4228))</f>
        <v>35</v>
      </c>
      <c r="R4228" s="27"/>
    </row>
    <row r="4229" spans="1:18" x14ac:dyDescent="0.3">
      <c r="A4229" s="1">
        <v>4244</v>
      </c>
      <c r="B4229" s="1" t="s">
        <v>8</v>
      </c>
      <c r="C4229" s="1" t="s">
        <v>6</v>
      </c>
      <c r="D4229" s="1" t="str">
        <f t="shared" si="198"/>
        <v>No</v>
      </c>
      <c r="E4229" s="1" t="s">
        <v>7</v>
      </c>
      <c r="F4229" s="2">
        <f>UBER[[#This Row],[Request Date]]+UBER[[#This Row],[Request Time]]</f>
        <v>42565.25</v>
      </c>
      <c r="G4229" s="3">
        <v>42565</v>
      </c>
      <c r="H4229" s="4">
        <v>0.25</v>
      </c>
      <c r="I4229" s="27">
        <f>HOUR(UBER[[#This Row],[Request Timestamp]])</f>
        <v>6</v>
      </c>
      <c r="J4229" s="4" t="str">
        <f t="shared" si="199"/>
        <v>Early Morning</v>
      </c>
      <c r="K4229" s="4" t="str">
        <f>TEXT(UBER[[#This Row],[Request Date]],"dddd")</f>
        <v>Thursday</v>
      </c>
      <c r="L4229" s="2" t="str">
        <f>IF(OR(UBER[Drop Date]="NA", UBER[Drop Time]="NA"), "NA",M4229+N4229)</f>
        <v>NA</v>
      </c>
      <c r="M4229" s="3" t="s">
        <v>6</v>
      </c>
      <c r="N4229" s="4"/>
      <c r="O4229" s="4" t="str">
        <f>IF(UBER[Drop Date]="NA","No","yes")</f>
        <v>No</v>
      </c>
      <c r="P4229" s="4" t="str">
        <f t="shared" si="200"/>
        <v/>
      </c>
      <c r="Q4229" s="27" t="str">
        <f>IF(UBER[[Trip duration ]]="","",HOUR(P4229)*60 + MINUTE(P4229))</f>
        <v/>
      </c>
      <c r="R4229" s="27"/>
    </row>
    <row r="4230" spans="1:18" x14ac:dyDescent="0.3">
      <c r="A4230" s="1">
        <v>4245</v>
      </c>
      <c r="B4230" s="1" t="s">
        <v>8</v>
      </c>
      <c r="C4230" s="1">
        <v>105</v>
      </c>
      <c r="D4230" s="1" t="str">
        <f t="shared" si="198"/>
        <v>Yes</v>
      </c>
      <c r="E4230" s="1" t="s">
        <v>9</v>
      </c>
      <c r="F4230" s="2">
        <f>UBER[[#This Row],[Request Date]]+UBER[[#This Row],[Request Time]]</f>
        <v>42565.248611111114</v>
      </c>
      <c r="G4230" s="3">
        <v>42565</v>
      </c>
      <c r="H4230" s="4">
        <v>0.24861111111111112</v>
      </c>
      <c r="I4230" s="27">
        <f>HOUR(UBER[[#This Row],[Request Timestamp]])</f>
        <v>5</v>
      </c>
      <c r="J4230" s="4" t="str">
        <f t="shared" si="199"/>
        <v>Early Morning</v>
      </c>
      <c r="K4230" s="4" t="str">
        <f>TEXT(UBER[[#This Row],[Request Date]],"dddd")</f>
        <v>Thursday</v>
      </c>
      <c r="L4230" s="2" t="str">
        <f>IF(OR(UBER[Drop Date]="NA", UBER[Drop Time]="NA"), "NA",M4230+N4230)</f>
        <v>NA</v>
      </c>
      <c r="M4230" s="3" t="s">
        <v>6</v>
      </c>
      <c r="N4230" s="4"/>
      <c r="O4230" s="4" t="str">
        <f>IF(UBER[Drop Date]="NA","No","yes")</f>
        <v>No</v>
      </c>
      <c r="P4230" s="4" t="str">
        <f t="shared" si="200"/>
        <v/>
      </c>
      <c r="Q4230" s="27" t="str">
        <f>IF(UBER[[Trip duration ]]="","",HOUR(P4230)*60 + MINUTE(P4230))</f>
        <v/>
      </c>
      <c r="R4230" s="27"/>
    </row>
    <row r="4231" spans="1:18" x14ac:dyDescent="0.3">
      <c r="A4231" s="1">
        <v>4246</v>
      </c>
      <c r="B4231" s="1" t="s">
        <v>8</v>
      </c>
      <c r="C4231" s="1" t="s">
        <v>6</v>
      </c>
      <c r="D4231" s="1" t="str">
        <f t="shared" si="198"/>
        <v>No</v>
      </c>
      <c r="E4231" s="1" t="s">
        <v>7</v>
      </c>
      <c r="F4231" s="2">
        <f>UBER[[#This Row],[Request Date]]+UBER[[#This Row],[Request Time]]</f>
        <v>42565.248611111114</v>
      </c>
      <c r="G4231" s="3">
        <v>42565</v>
      </c>
      <c r="H4231" s="4">
        <v>0.24861111111111112</v>
      </c>
      <c r="I4231" s="27">
        <f>HOUR(UBER[[#This Row],[Request Timestamp]])</f>
        <v>5</v>
      </c>
      <c r="J4231" s="4" t="str">
        <f t="shared" si="199"/>
        <v>Early Morning</v>
      </c>
      <c r="K4231" s="4" t="str">
        <f>TEXT(UBER[[#This Row],[Request Date]],"dddd")</f>
        <v>Thursday</v>
      </c>
      <c r="L4231" s="2" t="str">
        <f>IF(OR(UBER[Drop Date]="NA", UBER[Drop Time]="NA"), "NA",M4231+N4231)</f>
        <v>NA</v>
      </c>
      <c r="M4231" s="3" t="s">
        <v>6</v>
      </c>
      <c r="N4231" s="4"/>
      <c r="O4231" s="4" t="str">
        <f>IF(UBER[Drop Date]="NA","No","yes")</f>
        <v>No</v>
      </c>
      <c r="P4231" s="4" t="str">
        <f t="shared" si="200"/>
        <v/>
      </c>
      <c r="Q4231" s="27" t="str">
        <f>IF(UBER[[Trip duration ]]="","",HOUR(P4231)*60 + MINUTE(P4231))</f>
        <v/>
      </c>
      <c r="R4231" s="27"/>
    </row>
    <row r="4232" spans="1:18" x14ac:dyDescent="0.3">
      <c r="A4232" s="1">
        <v>4247</v>
      </c>
      <c r="B4232" s="1" t="s">
        <v>8</v>
      </c>
      <c r="C4232" s="1" t="s">
        <v>6</v>
      </c>
      <c r="D4232" s="1" t="str">
        <f t="shared" si="198"/>
        <v>No</v>
      </c>
      <c r="E4232" s="1" t="s">
        <v>7</v>
      </c>
      <c r="F4232" s="2">
        <f>UBER[[#This Row],[Request Date]]+UBER[[#This Row],[Request Time]]</f>
        <v>42565.252083333333</v>
      </c>
      <c r="G4232" s="3">
        <v>42565</v>
      </c>
      <c r="H4232" s="4">
        <v>0.25208333333333333</v>
      </c>
      <c r="I4232" s="27">
        <f>HOUR(UBER[[#This Row],[Request Timestamp]])</f>
        <v>6</v>
      </c>
      <c r="J4232" s="4" t="str">
        <f t="shared" si="199"/>
        <v>Early Morning</v>
      </c>
      <c r="K4232" s="4" t="str">
        <f>TEXT(UBER[[#This Row],[Request Date]],"dddd")</f>
        <v>Thursday</v>
      </c>
      <c r="L4232" s="2" t="str">
        <f>IF(OR(UBER[Drop Date]="NA", UBER[Drop Time]="NA"), "NA",M4232+N4232)</f>
        <v>NA</v>
      </c>
      <c r="M4232" s="3" t="s">
        <v>6</v>
      </c>
      <c r="N4232" s="4"/>
      <c r="O4232" s="4" t="str">
        <f>IF(UBER[Drop Date]="NA","No","yes")</f>
        <v>No</v>
      </c>
      <c r="P4232" s="4" t="str">
        <f t="shared" si="200"/>
        <v/>
      </c>
      <c r="Q4232" s="27" t="str">
        <f>IF(UBER[[Trip duration ]]="","",HOUR(P4232)*60 + MINUTE(P4232))</f>
        <v/>
      </c>
      <c r="R4232" s="27"/>
    </row>
    <row r="4233" spans="1:18" x14ac:dyDescent="0.3">
      <c r="A4233" s="1">
        <v>4248</v>
      </c>
      <c r="B4233" s="1" t="s">
        <v>8</v>
      </c>
      <c r="C4233" s="1">
        <v>246</v>
      </c>
      <c r="D4233" s="1" t="str">
        <f t="shared" si="198"/>
        <v>Yes</v>
      </c>
      <c r="E4233" s="1" t="s">
        <v>9</v>
      </c>
      <c r="F4233" s="2">
        <f>UBER[[#This Row],[Request Date]]+UBER[[#This Row],[Request Time]]</f>
        <v>42565.251388888886</v>
      </c>
      <c r="G4233" s="3">
        <v>42565</v>
      </c>
      <c r="H4233" s="4">
        <v>0.25138888888888888</v>
      </c>
      <c r="I4233" s="27">
        <f>HOUR(UBER[[#This Row],[Request Timestamp]])</f>
        <v>6</v>
      </c>
      <c r="J4233" s="4" t="str">
        <f t="shared" si="199"/>
        <v>Early Morning</v>
      </c>
      <c r="K4233" s="4" t="str">
        <f>TEXT(UBER[[#This Row],[Request Date]],"dddd")</f>
        <v>Thursday</v>
      </c>
      <c r="L4233" s="2" t="str">
        <f>IF(OR(UBER[Drop Date]="NA", UBER[Drop Time]="NA"), "NA",M4233+N4233)</f>
        <v>NA</v>
      </c>
      <c r="M4233" s="3" t="s">
        <v>6</v>
      </c>
      <c r="N4233" s="4"/>
      <c r="O4233" s="4" t="str">
        <f>IF(UBER[Drop Date]="NA","No","yes")</f>
        <v>No</v>
      </c>
      <c r="P4233" s="4" t="str">
        <f t="shared" si="200"/>
        <v/>
      </c>
      <c r="Q4233" s="27" t="str">
        <f>IF(UBER[[Trip duration ]]="","",HOUR(P4233)*60 + MINUTE(P4233))</f>
        <v/>
      </c>
      <c r="R4233" s="27"/>
    </row>
    <row r="4234" spans="1:18" x14ac:dyDescent="0.3">
      <c r="A4234" s="1">
        <v>4249</v>
      </c>
      <c r="B4234" s="1" t="s">
        <v>8</v>
      </c>
      <c r="C4234" s="1">
        <v>118</v>
      </c>
      <c r="D4234" s="1" t="str">
        <f t="shared" si="198"/>
        <v>Yes</v>
      </c>
      <c r="E4234" s="1" t="s">
        <v>5</v>
      </c>
      <c r="F4234" s="2">
        <f>UBER[[#This Row],[Request Date]]+UBER[[#This Row],[Request Time]]</f>
        <v>42565.252083333333</v>
      </c>
      <c r="G4234" s="3">
        <v>42565</v>
      </c>
      <c r="H4234" s="4">
        <v>0.25208333333333333</v>
      </c>
      <c r="I4234" s="27">
        <f>HOUR(UBER[[#This Row],[Request Timestamp]])</f>
        <v>6</v>
      </c>
      <c r="J4234" s="4" t="str">
        <f t="shared" si="199"/>
        <v>Early Morning</v>
      </c>
      <c r="K4234" s="4" t="str">
        <f>TEXT(UBER[[#This Row],[Request Date]],"dddd")</f>
        <v>Thursday</v>
      </c>
      <c r="L4234" s="2">
        <f>IF(OR(UBER[Drop Date]="NA", UBER[Drop Time]="NA"), "NA",M4234+N4234)</f>
        <v>42565.289583333331</v>
      </c>
      <c r="M4234" s="3">
        <v>42565</v>
      </c>
      <c r="N4234" s="4">
        <v>0.28958333333333336</v>
      </c>
      <c r="O4234" s="4" t="str">
        <f>IF(UBER[Drop Date]="NA","No","yes")</f>
        <v>yes</v>
      </c>
      <c r="P4234" s="4">
        <f t="shared" si="200"/>
        <v>3.7499999998544808E-2</v>
      </c>
      <c r="Q4234" s="27">
        <f>IF(UBER[[Trip duration ]]="","",HOUR(P4234)*60 + MINUTE(P4234))</f>
        <v>54</v>
      </c>
      <c r="R4234" s="27"/>
    </row>
    <row r="4235" spans="1:18" x14ac:dyDescent="0.3">
      <c r="A4235" s="1">
        <v>4250</v>
      </c>
      <c r="B4235" s="1" t="s">
        <v>8</v>
      </c>
      <c r="C4235" s="1">
        <v>229</v>
      </c>
      <c r="D4235" s="1" t="str">
        <f t="shared" si="198"/>
        <v>Yes</v>
      </c>
      <c r="E4235" s="1" t="s">
        <v>5</v>
      </c>
      <c r="F4235" s="2">
        <f>UBER[[#This Row],[Request Date]]+UBER[[#This Row],[Request Time]]</f>
        <v>42565.248611111114</v>
      </c>
      <c r="G4235" s="3">
        <v>42565</v>
      </c>
      <c r="H4235" s="4">
        <v>0.24861111111111112</v>
      </c>
      <c r="I4235" s="27">
        <f>HOUR(UBER[[#This Row],[Request Timestamp]])</f>
        <v>5</v>
      </c>
      <c r="J4235" s="4" t="str">
        <f t="shared" si="199"/>
        <v>Early Morning</v>
      </c>
      <c r="K4235" s="4" t="str">
        <f>TEXT(UBER[[#This Row],[Request Date]],"dddd")</f>
        <v>Thursday</v>
      </c>
      <c r="L4235" s="2">
        <f>IF(OR(UBER[Drop Date]="NA", UBER[Drop Time]="NA"), "NA",M4235+N4235)</f>
        <v>42565.272222222222</v>
      </c>
      <c r="M4235" s="3">
        <v>42565</v>
      </c>
      <c r="N4235" s="4">
        <v>0.2722222222222222</v>
      </c>
      <c r="O4235" s="4" t="str">
        <f>IF(UBER[Drop Date]="NA","No","yes")</f>
        <v>yes</v>
      </c>
      <c r="P4235" s="4">
        <f t="shared" si="200"/>
        <v>2.361111110803904E-2</v>
      </c>
      <c r="Q4235" s="27">
        <f>IF(UBER[[Trip duration ]]="","",HOUR(P4235)*60 + MINUTE(P4235))</f>
        <v>34</v>
      </c>
      <c r="R4235" s="27"/>
    </row>
    <row r="4236" spans="1:18" x14ac:dyDescent="0.3">
      <c r="A4236" s="1">
        <v>4251</v>
      </c>
      <c r="B4236" s="1" t="s">
        <v>8</v>
      </c>
      <c r="C4236" s="1">
        <v>296</v>
      </c>
      <c r="D4236" s="1" t="str">
        <f t="shared" si="198"/>
        <v>Yes</v>
      </c>
      <c r="E4236" s="1" t="s">
        <v>9</v>
      </c>
      <c r="F4236" s="2">
        <f>UBER[[#This Row],[Request Date]]+UBER[[#This Row],[Request Time]]</f>
        <v>42565.246527777781</v>
      </c>
      <c r="G4236" s="3">
        <v>42565</v>
      </c>
      <c r="H4236" s="4">
        <v>0.24652777777777779</v>
      </c>
      <c r="I4236" s="27">
        <f>HOUR(UBER[[#This Row],[Request Timestamp]])</f>
        <v>5</v>
      </c>
      <c r="J4236" s="4" t="str">
        <f t="shared" si="199"/>
        <v>Early Morning</v>
      </c>
      <c r="K4236" s="4" t="str">
        <f>TEXT(UBER[[#This Row],[Request Date]],"dddd")</f>
        <v>Thursday</v>
      </c>
      <c r="L4236" s="2" t="str">
        <f>IF(OR(UBER[Drop Date]="NA", UBER[Drop Time]="NA"), "NA",M4236+N4236)</f>
        <v>NA</v>
      </c>
      <c r="M4236" s="3" t="s">
        <v>6</v>
      </c>
      <c r="N4236" s="4"/>
      <c r="O4236" s="4" t="str">
        <f>IF(UBER[Drop Date]="NA","No","yes")</f>
        <v>No</v>
      </c>
      <c r="P4236" s="4" t="str">
        <f t="shared" si="200"/>
        <v/>
      </c>
      <c r="Q4236" s="27" t="str">
        <f>IF(UBER[[Trip duration ]]="","",HOUR(P4236)*60 + MINUTE(P4236))</f>
        <v/>
      </c>
      <c r="R4236" s="27"/>
    </row>
    <row r="4237" spans="1:18" x14ac:dyDescent="0.3">
      <c r="A4237" s="1">
        <v>4252</v>
      </c>
      <c r="B4237" s="1" t="s">
        <v>8</v>
      </c>
      <c r="C4237" s="1">
        <v>178</v>
      </c>
      <c r="D4237" s="1" t="str">
        <f t="shared" si="198"/>
        <v>Yes</v>
      </c>
      <c r="E4237" s="1" t="s">
        <v>5</v>
      </c>
      <c r="F4237" s="2">
        <f>UBER[[#This Row],[Request Date]]+UBER[[#This Row],[Request Time]]</f>
        <v>42565.253472222219</v>
      </c>
      <c r="G4237" s="3">
        <v>42565</v>
      </c>
      <c r="H4237" s="4">
        <v>0.25347222222222221</v>
      </c>
      <c r="I4237" s="27">
        <f>HOUR(UBER[[#This Row],[Request Timestamp]])</f>
        <v>6</v>
      </c>
      <c r="J4237" s="4" t="str">
        <f t="shared" si="199"/>
        <v>Early Morning</v>
      </c>
      <c r="K4237" s="4" t="str">
        <f>TEXT(UBER[[#This Row],[Request Date]],"dddd")</f>
        <v>Thursday</v>
      </c>
      <c r="L4237" s="2">
        <f>IF(OR(UBER[Drop Date]="NA", UBER[Drop Time]="NA"), "NA",M4237+N4237)</f>
        <v>42565.281944444447</v>
      </c>
      <c r="M4237" s="3">
        <v>42565</v>
      </c>
      <c r="N4237" s="4">
        <v>0.28194444444444444</v>
      </c>
      <c r="O4237" s="4" t="str">
        <f>IF(UBER[Drop Date]="NA","No","yes")</f>
        <v>yes</v>
      </c>
      <c r="P4237" s="4">
        <f t="shared" si="200"/>
        <v>2.8472222227719612E-2</v>
      </c>
      <c r="Q4237" s="27">
        <f>IF(UBER[[Trip duration ]]="","",HOUR(P4237)*60 + MINUTE(P4237))</f>
        <v>41</v>
      </c>
      <c r="R4237" s="27"/>
    </row>
    <row r="4238" spans="1:18" x14ac:dyDescent="0.3">
      <c r="A4238" s="1">
        <v>4253</v>
      </c>
      <c r="B4238" s="1" t="s">
        <v>8</v>
      </c>
      <c r="C4238" s="1">
        <v>256</v>
      </c>
      <c r="D4238" s="1" t="str">
        <f t="shared" si="198"/>
        <v>Yes</v>
      </c>
      <c r="E4238" s="1" t="s">
        <v>9</v>
      </c>
      <c r="F4238" s="2">
        <f>UBER[[#This Row],[Request Date]]+UBER[[#This Row],[Request Time]]</f>
        <v>42565.251388888886</v>
      </c>
      <c r="G4238" s="3">
        <v>42565</v>
      </c>
      <c r="H4238" s="4">
        <v>0.25138888888888888</v>
      </c>
      <c r="I4238" s="27">
        <f>HOUR(UBER[[#This Row],[Request Timestamp]])</f>
        <v>6</v>
      </c>
      <c r="J4238" s="4" t="str">
        <f t="shared" si="199"/>
        <v>Early Morning</v>
      </c>
      <c r="K4238" s="4" t="str">
        <f>TEXT(UBER[[#This Row],[Request Date]],"dddd")</f>
        <v>Thursday</v>
      </c>
      <c r="L4238" s="2" t="str">
        <f>IF(OR(UBER[Drop Date]="NA", UBER[Drop Time]="NA"), "NA",M4238+N4238)</f>
        <v>NA</v>
      </c>
      <c r="M4238" s="3" t="s">
        <v>6</v>
      </c>
      <c r="N4238" s="4"/>
      <c r="O4238" s="4" t="str">
        <f>IF(UBER[Drop Date]="NA","No","yes")</f>
        <v>No</v>
      </c>
      <c r="P4238" s="4" t="str">
        <f t="shared" si="200"/>
        <v/>
      </c>
      <c r="Q4238" s="27" t="str">
        <f>IF(UBER[[Trip duration ]]="","",HOUR(P4238)*60 + MINUTE(P4238))</f>
        <v/>
      </c>
      <c r="R4238" s="27"/>
    </row>
    <row r="4239" spans="1:18" x14ac:dyDescent="0.3">
      <c r="A4239" s="1">
        <v>4254</v>
      </c>
      <c r="B4239" s="1" t="s">
        <v>8</v>
      </c>
      <c r="C4239" s="1">
        <v>205</v>
      </c>
      <c r="D4239" s="1" t="str">
        <f t="shared" si="198"/>
        <v>Yes</v>
      </c>
      <c r="E4239" s="1" t="s">
        <v>5</v>
      </c>
      <c r="F4239" s="2">
        <f>UBER[[#This Row],[Request Date]]+UBER[[#This Row],[Request Time]]</f>
        <v>42565.254166666666</v>
      </c>
      <c r="G4239" s="3">
        <v>42565</v>
      </c>
      <c r="H4239" s="4">
        <v>0.25416666666666665</v>
      </c>
      <c r="I4239" s="27">
        <f>HOUR(UBER[[#This Row],[Request Timestamp]])</f>
        <v>6</v>
      </c>
      <c r="J4239" s="4" t="str">
        <f t="shared" si="199"/>
        <v>Early Morning</v>
      </c>
      <c r="K4239" s="4" t="str">
        <f>TEXT(UBER[[#This Row],[Request Date]],"dddd")</f>
        <v>Thursday</v>
      </c>
      <c r="L4239" s="2">
        <f>IF(OR(UBER[Drop Date]="NA", UBER[Drop Time]="NA"), "NA",M4239+N4239)</f>
        <v>42565.3</v>
      </c>
      <c r="M4239" s="3">
        <v>42565</v>
      </c>
      <c r="N4239" s="4">
        <v>0.3</v>
      </c>
      <c r="O4239" s="4" t="str">
        <f>IF(UBER[Drop Date]="NA","No","yes")</f>
        <v>yes</v>
      </c>
      <c r="P4239" s="4">
        <f t="shared" si="200"/>
        <v>4.5833333337213844E-2</v>
      </c>
      <c r="Q4239" s="27">
        <f>IF(UBER[[Trip duration ]]="","",HOUR(P4239)*60 + MINUTE(P4239))</f>
        <v>66</v>
      </c>
      <c r="R4239" s="27"/>
    </row>
    <row r="4240" spans="1:18" x14ac:dyDescent="0.3">
      <c r="A4240" s="1">
        <v>4255</v>
      </c>
      <c r="B4240" s="1" t="s">
        <v>8</v>
      </c>
      <c r="C4240" s="1">
        <v>207</v>
      </c>
      <c r="D4240" s="1" t="str">
        <f t="shared" si="198"/>
        <v>Yes</v>
      </c>
      <c r="E4240" s="1" t="s">
        <v>9</v>
      </c>
      <c r="F4240" s="2">
        <f>UBER[[#This Row],[Request Date]]+UBER[[#This Row],[Request Time]]</f>
        <v>42565.255555555559</v>
      </c>
      <c r="G4240" s="3">
        <v>42565</v>
      </c>
      <c r="H4240" s="4">
        <v>0.25555555555555559</v>
      </c>
      <c r="I4240" s="27">
        <f>HOUR(UBER[[#This Row],[Request Timestamp]])</f>
        <v>6</v>
      </c>
      <c r="J4240" s="4" t="str">
        <f t="shared" si="199"/>
        <v>Early Morning</v>
      </c>
      <c r="K4240" s="4" t="str">
        <f>TEXT(UBER[[#This Row],[Request Date]],"dddd")</f>
        <v>Thursday</v>
      </c>
      <c r="L4240" s="2" t="str">
        <f>IF(OR(UBER[Drop Date]="NA", UBER[Drop Time]="NA"), "NA",M4240+N4240)</f>
        <v>NA</v>
      </c>
      <c r="M4240" s="3" t="s">
        <v>6</v>
      </c>
      <c r="N4240" s="4"/>
      <c r="O4240" s="4" t="str">
        <f>IF(UBER[Drop Date]="NA","No","yes")</f>
        <v>No</v>
      </c>
      <c r="P4240" s="4" t="str">
        <f t="shared" si="200"/>
        <v/>
      </c>
      <c r="Q4240" s="27" t="str">
        <f>IF(UBER[[Trip duration ]]="","",HOUR(P4240)*60 + MINUTE(P4240))</f>
        <v/>
      </c>
      <c r="R4240" s="27"/>
    </row>
    <row r="4241" spans="1:18" x14ac:dyDescent="0.3">
      <c r="A4241" s="1">
        <v>4256</v>
      </c>
      <c r="B4241" s="1" t="s">
        <v>8</v>
      </c>
      <c r="C4241" s="1" t="s">
        <v>6</v>
      </c>
      <c r="D4241" s="1" t="str">
        <f t="shared" si="198"/>
        <v>No</v>
      </c>
      <c r="E4241" s="1" t="s">
        <v>7</v>
      </c>
      <c r="F4241" s="2">
        <f>UBER[[#This Row],[Request Date]]+UBER[[#This Row],[Request Time]]</f>
        <v>42565.253472222219</v>
      </c>
      <c r="G4241" s="3">
        <v>42565</v>
      </c>
      <c r="H4241" s="4">
        <v>0.25347222222222221</v>
      </c>
      <c r="I4241" s="27">
        <f>HOUR(UBER[[#This Row],[Request Timestamp]])</f>
        <v>6</v>
      </c>
      <c r="J4241" s="4" t="str">
        <f t="shared" si="199"/>
        <v>Early Morning</v>
      </c>
      <c r="K4241" s="4" t="str">
        <f>TEXT(UBER[[#This Row],[Request Date]],"dddd")</f>
        <v>Thursday</v>
      </c>
      <c r="L4241" s="2" t="str">
        <f>IF(OR(UBER[Drop Date]="NA", UBER[Drop Time]="NA"), "NA",M4241+N4241)</f>
        <v>NA</v>
      </c>
      <c r="M4241" s="3" t="s">
        <v>6</v>
      </c>
      <c r="N4241" s="4"/>
      <c r="O4241" s="4" t="str">
        <f>IF(UBER[Drop Date]="NA","No","yes")</f>
        <v>No</v>
      </c>
      <c r="P4241" s="4" t="str">
        <f t="shared" si="200"/>
        <v/>
      </c>
      <c r="Q4241" s="27" t="str">
        <f>IF(UBER[[Trip duration ]]="","",HOUR(P4241)*60 + MINUTE(P4241))</f>
        <v/>
      </c>
      <c r="R4241" s="27"/>
    </row>
    <row r="4242" spans="1:18" x14ac:dyDescent="0.3">
      <c r="A4242" s="1">
        <v>4257</v>
      </c>
      <c r="B4242" s="1" t="s">
        <v>8</v>
      </c>
      <c r="C4242" s="1">
        <v>95</v>
      </c>
      <c r="D4242" s="1" t="str">
        <f t="shared" si="198"/>
        <v>Yes</v>
      </c>
      <c r="E4242" s="1" t="s">
        <v>5</v>
      </c>
      <c r="F4242" s="2">
        <f>UBER[[#This Row],[Request Date]]+UBER[[#This Row],[Request Time]]</f>
        <v>42565.256944444445</v>
      </c>
      <c r="G4242" s="3">
        <v>42565</v>
      </c>
      <c r="H4242" s="4">
        <v>0.25694444444444448</v>
      </c>
      <c r="I4242" s="27">
        <f>HOUR(UBER[[#This Row],[Request Timestamp]])</f>
        <v>6</v>
      </c>
      <c r="J4242" s="4" t="str">
        <f t="shared" si="199"/>
        <v>Early Morning</v>
      </c>
      <c r="K4242" s="4" t="str">
        <f>TEXT(UBER[[#This Row],[Request Date]],"dddd")</f>
        <v>Thursday</v>
      </c>
      <c r="L4242" s="2">
        <f>IF(OR(UBER[Drop Date]="NA", UBER[Drop Time]="NA"), "NA",M4242+N4242)</f>
        <v>42565.297222222223</v>
      </c>
      <c r="M4242" s="3">
        <v>42565</v>
      </c>
      <c r="N4242" s="4">
        <v>0.29722222222222222</v>
      </c>
      <c r="O4242" s="4" t="str">
        <f>IF(UBER[Drop Date]="NA","No","yes")</f>
        <v>yes</v>
      </c>
      <c r="P4242" s="4">
        <f t="shared" si="200"/>
        <v>4.0277777778101154E-2</v>
      </c>
      <c r="Q4242" s="27">
        <f>IF(UBER[[Trip duration ]]="","",HOUR(P4242)*60 + MINUTE(P4242))</f>
        <v>58</v>
      </c>
      <c r="R4242" s="27"/>
    </row>
    <row r="4243" spans="1:18" x14ac:dyDescent="0.3">
      <c r="A4243" s="1">
        <v>4258</v>
      </c>
      <c r="B4243" s="1" t="s">
        <v>8</v>
      </c>
      <c r="C4243" s="1">
        <v>287</v>
      </c>
      <c r="D4243" s="1" t="str">
        <f t="shared" si="198"/>
        <v>Yes</v>
      </c>
      <c r="E4243" s="1" t="s">
        <v>9</v>
      </c>
      <c r="F4243" s="2">
        <f>UBER[[#This Row],[Request Date]]+UBER[[#This Row],[Request Time]]</f>
        <v>42565.258333333331</v>
      </c>
      <c r="G4243" s="3">
        <v>42565</v>
      </c>
      <c r="H4243" s="4">
        <v>0.25833333333333336</v>
      </c>
      <c r="I4243" s="27">
        <f>HOUR(UBER[[#This Row],[Request Timestamp]])</f>
        <v>6</v>
      </c>
      <c r="J4243" s="4" t="str">
        <f t="shared" si="199"/>
        <v>Early Morning</v>
      </c>
      <c r="K4243" s="4" t="str">
        <f>TEXT(UBER[[#This Row],[Request Date]],"dddd")</f>
        <v>Thursday</v>
      </c>
      <c r="L4243" s="2" t="str">
        <f>IF(OR(UBER[Drop Date]="NA", UBER[Drop Time]="NA"), "NA",M4243+N4243)</f>
        <v>NA</v>
      </c>
      <c r="M4243" s="3" t="s">
        <v>6</v>
      </c>
      <c r="N4243" s="4"/>
      <c r="O4243" s="4" t="str">
        <f>IF(UBER[Drop Date]="NA","No","yes")</f>
        <v>No</v>
      </c>
      <c r="P4243" s="4" t="str">
        <f t="shared" si="200"/>
        <v/>
      </c>
      <c r="Q4243" s="27" t="str">
        <f>IF(UBER[[Trip duration ]]="","",HOUR(P4243)*60 + MINUTE(P4243))</f>
        <v/>
      </c>
      <c r="R4243" s="27"/>
    </row>
    <row r="4244" spans="1:18" x14ac:dyDescent="0.3">
      <c r="A4244" s="1">
        <v>4259</v>
      </c>
      <c r="B4244" s="1" t="s">
        <v>8</v>
      </c>
      <c r="C4244" s="1" t="s">
        <v>6</v>
      </c>
      <c r="D4244" s="1" t="str">
        <f t="shared" si="198"/>
        <v>No</v>
      </c>
      <c r="E4244" s="1" t="s">
        <v>7</v>
      </c>
      <c r="F4244" s="2">
        <f>UBER[[#This Row],[Request Date]]+UBER[[#This Row],[Request Time]]</f>
        <v>42565.256944444445</v>
      </c>
      <c r="G4244" s="3">
        <v>42565</v>
      </c>
      <c r="H4244" s="4">
        <v>0.25694444444444448</v>
      </c>
      <c r="I4244" s="27">
        <f>HOUR(UBER[[#This Row],[Request Timestamp]])</f>
        <v>6</v>
      </c>
      <c r="J4244" s="4" t="str">
        <f t="shared" si="199"/>
        <v>Early Morning</v>
      </c>
      <c r="K4244" s="4" t="str">
        <f>TEXT(UBER[[#This Row],[Request Date]],"dddd")</f>
        <v>Thursday</v>
      </c>
      <c r="L4244" s="2" t="str">
        <f>IF(OR(UBER[Drop Date]="NA", UBER[Drop Time]="NA"), "NA",M4244+N4244)</f>
        <v>NA</v>
      </c>
      <c r="M4244" s="3" t="s">
        <v>6</v>
      </c>
      <c r="N4244" s="4"/>
      <c r="O4244" s="4" t="str">
        <f>IF(UBER[Drop Date]="NA","No","yes")</f>
        <v>No</v>
      </c>
      <c r="P4244" s="4" t="str">
        <f t="shared" si="200"/>
        <v/>
      </c>
      <c r="Q4244" s="27" t="str">
        <f>IF(UBER[[Trip duration ]]="","",HOUR(P4244)*60 + MINUTE(P4244))</f>
        <v/>
      </c>
      <c r="R4244" s="27"/>
    </row>
    <row r="4245" spans="1:18" x14ac:dyDescent="0.3">
      <c r="A4245" s="1">
        <v>4260</v>
      </c>
      <c r="B4245" s="1" t="s">
        <v>4</v>
      </c>
      <c r="C4245" s="1">
        <v>19</v>
      </c>
      <c r="D4245" s="1" t="str">
        <f t="shared" si="198"/>
        <v>Yes</v>
      </c>
      <c r="E4245" s="1" t="s">
        <v>5</v>
      </c>
      <c r="F4245" s="2">
        <f>UBER[[#This Row],[Request Date]]+UBER[[#This Row],[Request Time]]</f>
        <v>42565.257638888892</v>
      </c>
      <c r="G4245" s="3">
        <v>42565</v>
      </c>
      <c r="H4245" s="4">
        <v>0.25763888888888892</v>
      </c>
      <c r="I4245" s="27">
        <f>HOUR(UBER[[#This Row],[Request Timestamp]])</f>
        <v>6</v>
      </c>
      <c r="J4245" s="4" t="str">
        <f t="shared" si="199"/>
        <v>Early Morning</v>
      </c>
      <c r="K4245" s="4" t="str">
        <f>TEXT(UBER[[#This Row],[Request Date]],"dddd")</f>
        <v>Thursday</v>
      </c>
      <c r="L4245" s="2">
        <f>IF(OR(UBER[Drop Date]="NA", UBER[Drop Time]="NA"), "NA",M4245+N4245)</f>
        <v>42565.290972222225</v>
      </c>
      <c r="M4245" s="3">
        <v>42565</v>
      </c>
      <c r="N4245" s="4">
        <v>0.29097222222222224</v>
      </c>
      <c r="O4245" s="4" t="str">
        <f>IF(UBER[Drop Date]="NA","No","yes")</f>
        <v>yes</v>
      </c>
      <c r="P4245" s="4">
        <f t="shared" si="200"/>
        <v>3.3333333332848269E-2</v>
      </c>
      <c r="Q4245" s="27">
        <f>IF(UBER[[Trip duration ]]="","",HOUR(P4245)*60 + MINUTE(P4245))</f>
        <v>48</v>
      </c>
      <c r="R4245" s="27"/>
    </row>
    <row r="4246" spans="1:18" x14ac:dyDescent="0.3">
      <c r="A4246" s="1">
        <v>4261</v>
      </c>
      <c r="B4246" s="1" t="s">
        <v>8</v>
      </c>
      <c r="C4246" s="1" t="s">
        <v>6</v>
      </c>
      <c r="D4246" s="1" t="str">
        <f t="shared" si="198"/>
        <v>No</v>
      </c>
      <c r="E4246" s="1" t="s">
        <v>7</v>
      </c>
      <c r="F4246" s="2">
        <f>UBER[[#This Row],[Request Date]]+UBER[[#This Row],[Request Time]]</f>
        <v>42565.258333333331</v>
      </c>
      <c r="G4246" s="3">
        <v>42565</v>
      </c>
      <c r="H4246" s="4">
        <v>0.25833333333333336</v>
      </c>
      <c r="I4246" s="27">
        <f>HOUR(UBER[[#This Row],[Request Timestamp]])</f>
        <v>6</v>
      </c>
      <c r="J4246" s="4" t="str">
        <f t="shared" si="199"/>
        <v>Early Morning</v>
      </c>
      <c r="K4246" s="4" t="str">
        <f>TEXT(UBER[[#This Row],[Request Date]],"dddd")</f>
        <v>Thursday</v>
      </c>
      <c r="L4246" s="2" t="str">
        <f>IF(OR(UBER[Drop Date]="NA", UBER[Drop Time]="NA"), "NA",M4246+N4246)</f>
        <v>NA</v>
      </c>
      <c r="M4246" s="3" t="s">
        <v>6</v>
      </c>
      <c r="N4246" s="4"/>
      <c r="O4246" s="4" t="str">
        <f>IF(UBER[Drop Date]="NA","No","yes")</f>
        <v>No</v>
      </c>
      <c r="P4246" s="4" t="str">
        <f t="shared" si="200"/>
        <v/>
      </c>
      <c r="Q4246" s="27" t="str">
        <f>IF(UBER[[Trip duration ]]="","",HOUR(P4246)*60 + MINUTE(P4246))</f>
        <v/>
      </c>
      <c r="R4246" s="27"/>
    </row>
    <row r="4247" spans="1:18" x14ac:dyDescent="0.3">
      <c r="A4247" s="1">
        <v>4262</v>
      </c>
      <c r="B4247" s="1" t="s">
        <v>8</v>
      </c>
      <c r="C4247" s="1" t="s">
        <v>6</v>
      </c>
      <c r="D4247" s="1" t="str">
        <f t="shared" si="198"/>
        <v>No</v>
      </c>
      <c r="E4247" s="1" t="s">
        <v>7</v>
      </c>
      <c r="F4247" s="2">
        <f>UBER[[#This Row],[Request Date]]+UBER[[#This Row],[Request Time]]</f>
        <v>42565.260416666664</v>
      </c>
      <c r="G4247" s="3">
        <v>42565</v>
      </c>
      <c r="H4247" s="4">
        <v>0.26041666666666669</v>
      </c>
      <c r="I4247" s="27">
        <f>HOUR(UBER[[#This Row],[Request Timestamp]])</f>
        <v>6</v>
      </c>
      <c r="J4247" s="4" t="str">
        <f t="shared" si="199"/>
        <v>Early Morning</v>
      </c>
      <c r="K4247" s="4" t="str">
        <f>TEXT(UBER[[#This Row],[Request Date]],"dddd")</f>
        <v>Thursday</v>
      </c>
      <c r="L4247" s="2" t="str">
        <f>IF(OR(UBER[Drop Date]="NA", UBER[Drop Time]="NA"), "NA",M4247+N4247)</f>
        <v>NA</v>
      </c>
      <c r="M4247" s="3" t="s">
        <v>6</v>
      </c>
      <c r="N4247" s="4"/>
      <c r="O4247" s="4" t="str">
        <f>IF(UBER[Drop Date]="NA","No","yes")</f>
        <v>No</v>
      </c>
      <c r="P4247" s="4" t="str">
        <f t="shared" si="200"/>
        <v/>
      </c>
      <c r="Q4247" s="27" t="str">
        <f>IF(UBER[[Trip duration ]]="","",HOUR(P4247)*60 + MINUTE(P4247))</f>
        <v/>
      </c>
      <c r="R4247" s="27"/>
    </row>
    <row r="4248" spans="1:18" x14ac:dyDescent="0.3">
      <c r="A4248" s="1">
        <v>4263</v>
      </c>
      <c r="B4248" s="1" t="s">
        <v>4</v>
      </c>
      <c r="C4248" s="1">
        <v>70</v>
      </c>
      <c r="D4248" s="1" t="str">
        <f t="shared" si="198"/>
        <v>Yes</v>
      </c>
      <c r="E4248" s="1" t="s">
        <v>5</v>
      </c>
      <c r="F4248" s="2">
        <f>UBER[[#This Row],[Request Date]]+UBER[[#This Row],[Request Time]]</f>
        <v>42565.256944444445</v>
      </c>
      <c r="G4248" s="3">
        <v>42565</v>
      </c>
      <c r="H4248" s="4">
        <v>0.25694444444444448</v>
      </c>
      <c r="I4248" s="27">
        <f>HOUR(UBER[[#This Row],[Request Timestamp]])</f>
        <v>6</v>
      </c>
      <c r="J4248" s="4" t="str">
        <f t="shared" si="199"/>
        <v>Early Morning</v>
      </c>
      <c r="K4248" s="4" t="str">
        <f>TEXT(UBER[[#This Row],[Request Date]],"dddd")</f>
        <v>Thursday</v>
      </c>
      <c r="L4248" s="2">
        <f>IF(OR(UBER[Drop Date]="NA", UBER[Drop Time]="NA"), "NA",M4248+N4248)</f>
        <v>42565.309027777781</v>
      </c>
      <c r="M4248" s="3">
        <v>42565</v>
      </c>
      <c r="N4248" s="4">
        <v>0.30902777777777779</v>
      </c>
      <c r="O4248" s="4" t="str">
        <f>IF(UBER[Drop Date]="NA","No","yes")</f>
        <v>yes</v>
      </c>
      <c r="P4248" s="4">
        <f t="shared" si="200"/>
        <v>5.2083333335758653E-2</v>
      </c>
      <c r="Q4248" s="27">
        <f>IF(UBER[[Trip duration ]]="","",HOUR(P4248)*60 + MINUTE(P4248))</f>
        <v>75</v>
      </c>
      <c r="R4248" s="27"/>
    </row>
    <row r="4249" spans="1:18" x14ac:dyDescent="0.3">
      <c r="A4249" s="1">
        <v>4264</v>
      </c>
      <c r="B4249" s="1" t="s">
        <v>8</v>
      </c>
      <c r="C4249" s="1">
        <v>254</v>
      </c>
      <c r="D4249" s="1" t="str">
        <f t="shared" si="198"/>
        <v>Yes</v>
      </c>
      <c r="E4249" s="1" t="s">
        <v>5</v>
      </c>
      <c r="F4249" s="2">
        <f>UBER[[#This Row],[Request Date]]+UBER[[#This Row],[Request Time]]</f>
        <v>42565.260416666664</v>
      </c>
      <c r="G4249" s="3">
        <v>42565</v>
      </c>
      <c r="H4249" s="4">
        <v>0.26041666666666669</v>
      </c>
      <c r="I4249" s="27">
        <f>HOUR(UBER[[#This Row],[Request Timestamp]])</f>
        <v>6</v>
      </c>
      <c r="J4249" s="4" t="str">
        <f t="shared" si="199"/>
        <v>Early Morning</v>
      </c>
      <c r="K4249" s="4" t="str">
        <f>TEXT(UBER[[#This Row],[Request Date]],"dddd")</f>
        <v>Thursday</v>
      </c>
      <c r="L4249" s="2">
        <f>IF(OR(UBER[Drop Date]="NA", UBER[Drop Time]="NA"), "NA",M4249+N4249)</f>
        <v>42565.288888888892</v>
      </c>
      <c r="M4249" s="3">
        <v>42565</v>
      </c>
      <c r="N4249" s="4">
        <v>0.28888888888888892</v>
      </c>
      <c r="O4249" s="4" t="str">
        <f>IF(UBER[Drop Date]="NA","No","yes")</f>
        <v>yes</v>
      </c>
      <c r="P4249" s="4">
        <f t="shared" si="200"/>
        <v>2.8472222227719612E-2</v>
      </c>
      <c r="Q4249" s="27">
        <f>IF(UBER[[Trip duration ]]="","",HOUR(P4249)*60 + MINUTE(P4249))</f>
        <v>41</v>
      </c>
      <c r="R4249" s="27"/>
    </row>
    <row r="4250" spans="1:18" x14ac:dyDescent="0.3">
      <c r="A4250" s="1">
        <v>4265</v>
      </c>
      <c r="B4250" s="1" t="s">
        <v>8</v>
      </c>
      <c r="C4250" s="1" t="s">
        <v>6</v>
      </c>
      <c r="D4250" s="1" t="str">
        <f t="shared" si="198"/>
        <v>No</v>
      </c>
      <c r="E4250" s="1" t="s">
        <v>7</v>
      </c>
      <c r="F4250" s="2">
        <f>UBER[[#This Row],[Request Date]]+UBER[[#This Row],[Request Time]]</f>
        <v>42565.258333333331</v>
      </c>
      <c r="G4250" s="3">
        <v>42565</v>
      </c>
      <c r="H4250" s="4">
        <v>0.25833333333333336</v>
      </c>
      <c r="I4250" s="27">
        <f>HOUR(UBER[[#This Row],[Request Timestamp]])</f>
        <v>6</v>
      </c>
      <c r="J4250" s="4" t="str">
        <f t="shared" si="199"/>
        <v>Early Morning</v>
      </c>
      <c r="K4250" s="4" t="str">
        <f>TEXT(UBER[[#This Row],[Request Date]],"dddd")</f>
        <v>Thursday</v>
      </c>
      <c r="L4250" s="2" t="str">
        <f>IF(OR(UBER[Drop Date]="NA", UBER[Drop Time]="NA"), "NA",M4250+N4250)</f>
        <v>NA</v>
      </c>
      <c r="M4250" s="3" t="s">
        <v>6</v>
      </c>
      <c r="N4250" s="4"/>
      <c r="O4250" s="4" t="str">
        <f>IF(UBER[Drop Date]="NA","No","yes")</f>
        <v>No</v>
      </c>
      <c r="P4250" s="4" t="str">
        <f t="shared" si="200"/>
        <v/>
      </c>
      <c r="Q4250" s="27" t="str">
        <f>IF(UBER[[Trip duration ]]="","",HOUR(P4250)*60 + MINUTE(P4250))</f>
        <v/>
      </c>
      <c r="R4250" s="27"/>
    </row>
    <row r="4251" spans="1:18" x14ac:dyDescent="0.3">
      <c r="A4251" s="1">
        <v>4266</v>
      </c>
      <c r="B4251" s="1" t="s">
        <v>4</v>
      </c>
      <c r="C4251" s="1">
        <v>168</v>
      </c>
      <c r="D4251" s="1" t="str">
        <f t="shared" si="198"/>
        <v>Yes</v>
      </c>
      <c r="E4251" s="1" t="s">
        <v>5</v>
      </c>
      <c r="F4251" s="2">
        <f>UBER[[#This Row],[Request Date]]+UBER[[#This Row],[Request Time]]</f>
        <v>42565.256944444445</v>
      </c>
      <c r="G4251" s="3">
        <v>42565</v>
      </c>
      <c r="H4251" s="4">
        <v>0.25694444444444448</v>
      </c>
      <c r="I4251" s="27">
        <f>HOUR(UBER[[#This Row],[Request Timestamp]])</f>
        <v>6</v>
      </c>
      <c r="J4251" s="4" t="str">
        <f t="shared" si="199"/>
        <v>Early Morning</v>
      </c>
      <c r="K4251" s="4" t="str">
        <f>TEXT(UBER[[#This Row],[Request Date]],"dddd")</f>
        <v>Thursday</v>
      </c>
      <c r="L4251" s="2">
        <f>IF(OR(UBER[Drop Date]="NA", UBER[Drop Time]="NA"), "NA",M4251+N4251)</f>
        <v>42565.288888888892</v>
      </c>
      <c r="M4251" s="3">
        <v>42565</v>
      </c>
      <c r="N4251" s="4">
        <v>0.28888888888888892</v>
      </c>
      <c r="O4251" s="4" t="str">
        <f>IF(UBER[Drop Date]="NA","No","yes")</f>
        <v>yes</v>
      </c>
      <c r="P4251" s="4">
        <f t="shared" si="200"/>
        <v>3.1944444446708076E-2</v>
      </c>
      <c r="Q4251" s="27">
        <f>IF(UBER[[Trip duration ]]="","",HOUR(P4251)*60 + MINUTE(P4251))</f>
        <v>46</v>
      </c>
      <c r="R4251" s="27"/>
    </row>
    <row r="4252" spans="1:18" x14ac:dyDescent="0.3">
      <c r="A4252" s="1">
        <v>4267</v>
      </c>
      <c r="B4252" s="1" t="s">
        <v>8</v>
      </c>
      <c r="C4252" s="1" t="s">
        <v>6</v>
      </c>
      <c r="D4252" s="1" t="str">
        <f t="shared" si="198"/>
        <v>No</v>
      </c>
      <c r="E4252" s="1" t="s">
        <v>7</v>
      </c>
      <c r="F4252" s="2">
        <f>UBER[[#This Row],[Request Date]]+UBER[[#This Row],[Request Time]]</f>
        <v>42565.261805555558</v>
      </c>
      <c r="G4252" s="3">
        <v>42565</v>
      </c>
      <c r="H4252" s="4">
        <v>0.26180555555555557</v>
      </c>
      <c r="I4252" s="27">
        <f>HOUR(UBER[[#This Row],[Request Timestamp]])</f>
        <v>6</v>
      </c>
      <c r="J4252" s="4" t="str">
        <f t="shared" si="199"/>
        <v>Early Morning</v>
      </c>
      <c r="K4252" s="4" t="str">
        <f>TEXT(UBER[[#This Row],[Request Date]],"dddd")</f>
        <v>Thursday</v>
      </c>
      <c r="L4252" s="2" t="str">
        <f>IF(OR(UBER[Drop Date]="NA", UBER[Drop Time]="NA"), "NA",M4252+N4252)</f>
        <v>NA</v>
      </c>
      <c r="M4252" s="3" t="s">
        <v>6</v>
      </c>
      <c r="N4252" s="4"/>
      <c r="O4252" s="4" t="str">
        <f>IF(UBER[Drop Date]="NA","No","yes")</f>
        <v>No</v>
      </c>
      <c r="P4252" s="4" t="str">
        <f t="shared" si="200"/>
        <v/>
      </c>
      <c r="Q4252" s="27" t="str">
        <f>IF(UBER[[Trip duration ]]="","",HOUR(P4252)*60 + MINUTE(P4252))</f>
        <v/>
      </c>
      <c r="R4252" s="27"/>
    </row>
    <row r="4253" spans="1:18" x14ac:dyDescent="0.3">
      <c r="A4253" s="1">
        <v>4269</v>
      </c>
      <c r="B4253" s="1" t="s">
        <v>8</v>
      </c>
      <c r="C4253" s="1" t="s">
        <v>6</v>
      </c>
      <c r="D4253" s="1" t="str">
        <f t="shared" si="198"/>
        <v>No</v>
      </c>
      <c r="E4253" s="1" t="s">
        <v>7</v>
      </c>
      <c r="F4253" s="2">
        <f>UBER[[#This Row],[Request Date]]+UBER[[#This Row],[Request Time]]</f>
        <v>42565.263194444444</v>
      </c>
      <c r="G4253" s="3">
        <v>42565</v>
      </c>
      <c r="H4253" s="4">
        <v>0.26319444444444445</v>
      </c>
      <c r="I4253" s="27">
        <f>HOUR(UBER[[#This Row],[Request Timestamp]])</f>
        <v>6</v>
      </c>
      <c r="J4253" s="4" t="str">
        <f t="shared" si="199"/>
        <v>Early Morning</v>
      </c>
      <c r="K4253" s="4" t="str">
        <f>TEXT(UBER[[#This Row],[Request Date]],"dddd")</f>
        <v>Thursday</v>
      </c>
      <c r="L4253" s="2" t="str">
        <f>IF(OR(UBER[Drop Date]="NA", UBER[Drop Time]="NA"), "NA",M4253+N4253)</f>
        <v>NA</v>
      </c>
      <c r="M4253" s="3" t="s">
        <v>6</v>
      </c>
      <c r="N4253" s="4"/>
      <c r="O4253" s="4" t="str">
        <f>IF(UBER[Drop Date]="NA","No","yes")</f>
        <v>No</v>
      </c>
      <c r="P4253" s="4" t="str">
        <f t="shared" si="200"/>
        <v/>
      </c>
      <c r="Q4253" s="27" t="str">
        <f>IF(UBER[[Trip duration ]]="","",HOUR(P4253)*60 + MINUTE(P4253))</f>
        <v/>
      </c>
      <c r="R4253" s="27"/>
    </row>
    <row r="4254" spans="1:18" x14ac:dyDescent="0.3">
      <c r="A4254" s="1">
        <v>4270</v>
      </c>
      <c r="B4254" s="1" t="s">
        <v>4</v>
      </c>
      <c r="C4254" s="1">
        <v>1</v>
      </c>
      <c r="D4254" s="1" t="str">
        <f t="shared" si="198"/>
        <v>Yes</v>
      </c>
      <c r="E4254" s="1" t="s">
        <v>5</v>
      </c>
      <c r="F4254" s="2">
        <f>UBER[[#This Row],[Request Date]]+UBER[[#This Row],[Request Time]]</f>
        <v>42565.260416666664</v>
      </c>
      <c r="G4254" s="3">
        <v>42565</v>
      </c>
      <c r="H4254" s="4">
        <v>0.26041666666666669</v>
      </c>
      <c r="I4254" s="27">
        <f>HOUR(UBER[[#This Row],[Request Timestamp]])</f>
        <v>6</v>
      </c>
      <c r="J4254" s="4" t="str">
        <f t="shared" si="199"/>
        <v>Early Morning</v>
      </c>
      <c r="K4254" s="4" t="str">
        <f>TEXT(UBER[[#This Row],[Request Date]],"dddd")</f>
        <v>Thursday</v>
      </c>
      <c r="L4254" s="2">
        <f>IF(OR(UBER[Drop Date]="NA", UBER[Drop Time]="NA"), "NA",M4254+N4254)</f>
        <v>42565.300694444442</v>
      </c>
      <c r="M4254" s="3">
        <v>42565</v>
      </c>
      <c r="N4254" s="4">
        <v>0.30069444444444443</v>
      </c>
      <c r="O4254" s="4" t="str">
        <f>IF(UBER[Drop Date]="NA","No","yes")</f>
        <v>yes</v>
      </c>
      <c r="P4254" s="4">
        <f t="shared" si="200"/>
        <v>4.0277777778101154E-2</v>
      </c>
      <c r="Q4254" s="27">
        <f>IF(UBER[[Trip duration ]]="","",HOUR(P4254)*60 + MINUTE(P4254))</f>
        <v>58</v>
      </c>
      <c r="R4254" s="27"/>
    </row>
    <row r="4255" spans="1:18" x14ac:dyDescent="0.3">
      <c r="A4255" s="1">
        <v>4271</v>
      </c>
      <c r="B4255" s="1" t="s">
        <v>8</v>
      </c>
      <c r="C4255" s="1">
        <v>127</v>
      </c>
      <c r="D4255" s="1" t="str">
        <f t="shared" si="198"/>
        <v>Yes</v>
      </c>
      <c r="E4255" s="1" t="s">
        <v>9</v>
      </c>
      <c r="F4255" s="2">
        <f>UBER[[#This Row],[Request Date]]+UBER[[#This Row],[Request Time]]</f>
        <v>42565.259027777778</v>
      </c>
      <c r="G4255" s="3">
        <v>42565</v>
      </c>
      <c r="H4255" s="4">
        <v>0.2590277777777778</v>
      </c>
      <c r="I4255" s="27">
        <f>HOUR(UBER[[#This Row],[Request Timestamp]])</f>
        <v>6</v>
      </c>
      <c r="J4255" s="4" t="str">
        <f t="shared" si="199"/>
        <v>Early Morning</v>
      </c>
      <c r="K4255" s="4" t="str">
        <f>TEXT(UBER[[#This Row],[Request Date]],"dddd")</f>
        <v>Thursday</v>
      </c>
      <c r="L4255" s="2" t="str">
        <f>IF(OR(UBER[Drop Date]="NA", UBER[Drop Time]="NA"), "NA",M4255+N4255)</f>
        <v>NA</v>
      </c>
      <c r="M4255" s="3" t="s">
        <v>6</v>
      </c>
      <c r="N4255" s="4"/>
      <c r="O4255" s="4" t="str">
        <f>IF(UBER[Drop Date]="NA","No","yes")</f>
        <v>No</v>
      </c>
      <c r="P4255" s="4" t="str">
        <f t="shared" si="200"/>
        <v/>
      </c>
      <c r="Q4255" s="27" t="str">
        <f>IF(UBER[[Trip duration ]]="","",HOUR(P4255)*60 + MINUTE(P4255))</f>
        <v/>
      </c>
      <c r="R4255" s="27"/>
    </row>
    <row r="4256" spans="1:18" x14ac:dyDescent="0.3">
      <c r="A4256" s="1">
        <v>4272</v>
      </c>
      <c r="B4256" s="1" t="s">
        <v>8</v>
      </c>
      <c r="C4256" s="1">
        <v>17</v>
      </c>
      <c r="D4256" s="1" t="str">
        <f t="shared" si="198"/>
        <v>Yes</v>
      </c>
      <c r="E4256" s="1" t="s">
        <v>9</v>
      </c>
      <c r="F4256" s="2">
        <f>UBER[[#This Row],[Request Date]]+UBER[[#This Row],[Request Time]]</f>
        <v>42565.265972222223</v>
      </c>
      <c r="G4256" s="3">
        <v>42565</v>
      </c>
      <c r="H4256" s="4">
        <v>0.26597222222222222</v>
      </c>
      <c r="I4256" s="27">
        <f>HOUR(UBER[[#This Row],[Request Timestamp]])</f>
        <v>6</v>
      </c>
      <c r="J4256" s="4" t="str">
        <f t="shared" si="199"/>
        <v>Early Morning</v>
      </c>
      <c r="K4256" s="4" t="str">
        <f>TEXT(UBER[[#This Row],[Request Date]],"dddd")</f>
        <v>Thursday</v>
      </c>
      <c r="L4256" s="2" t="str">
        <f>IF(OR(UBER[Drop Date]="NA", UBER[Drop Time]="NA"), "NA",M4256+N4256)</f>
        <v>NA</v>
      </c>
      <c r="M4256" s="3" t="s">
        <v>6</v>
      </c>
      <c r="N4256" s="4"/>
      <c r="O4256" s="4" t="str">
        <f>IF(UBER[Drop Date]="NA","No","yes")</f>
        <v>No</v>
      </c>
      <c r="P4256" s="4" t="str">
        <f t="shared" si="200"/>
        <v/>
      </c>
      <c r="Q4256" s="27" t="str">
        <f>IF(UBER[[Trip duration ]]="","",HOUR(P4256)*60 + MINUTE(P4256))</f>
        <v/>
      </c>
      <c r="R4256" s="27"/>
    </row>
    <row r="4257" spans="1:18" x14ac:dyDescent="0.3">
      <c r="A4257" s="1">
        <v>4273</v>
      </c>
      <c r="B4257" s="1" t="s">
        <v>8</v>
      </c>
      <c r="C4257" s="1">
        <v>23</v>
      </c>
      <c r="D4257" s="1" t="str">
        <f t="shared" si="198"/>
        <v>Yes</v>
      </c>
      <c r="E4257" s="1" t="s">
        <v>5</v>
      </c>
      <c r="F4257" s="2">
        <f>UBER[[#This Row],[Request Date]]+UBER[[#This Row],[Request Time]]</f>
        <v>42565.261805555558</v>
      </c>
      <c r="G4257" s="3">
        <v>42565</v>
      </c>
      <c r="H4257" s="4">
        <v>0.26180555555555557</v>
      </c>
      <c r="I4257" s="27">
        <f>HOUR(UBER[[#This Row],[Request Timestamp]])</f>
        <v>6</v>
      </c>
      <c r="J4257" s="4" t="str">
        <f t="shared" si="199"/>
        <v>Early Morning</v>
      </c>
      <c r="K4257" s="4" t="str">
        <f>TEXT(UBER[[#This Row],[Request Date]],"dddd")</f>
        <v>Thursday</v>
      </c>
      <c r="L4257" s="2">
        <f>IF(OR(UBER[Drop Date]="NA", UBER[Drop Time]="NA"), "NA",M4257+N4257)</f>
        <v>42565.293055555558</v>
      </c>
      <c r="M4257" s="3">
        <v>42565</v>
      </c>
      <c r="N4257" s="4">
        <v>0.29305555555555557</v>
      </c>
      <c r="O4257" s="4" t="str">
        <f>IF(UBER[Drop Date]="NA","No","yes")</f>
        <v>yes</v>
      </c>
      <c r="P4257" s="4">
        <f t="shared" si="200"/>
        <v>3.125E-2</v>
      </c>
      <c r="Q4257" s="27">
        <f>IF(UBER[[Trip duration ]]="","",HOUR(P4257)*60 + MINUTE(P4257))</f>
        <v>45</v>
      </c>
      <c r="R4257" s="27"/>
    </row>
    <row r="4258" spans="1:18" x14ac:dyDescent="0.3">
      <c r="A4258" s="1">
        <v>4274</v>
      </c>
      <c r="B4258" s="1" t="s">
        <v>8</v>
      </c>
      <c r="C4258" s="1">
        <v>96</v>
      </c>
      <c r="D4258" s="1" t="str">
        <f t="shared" si="198"/>
        <v>Yes</v>
      </c>
      <c r="E4258" s="1" t="s">
        <v>5</v>
      </c>
      <c r="F4258" s="2">
        <f>UBER[[#This Row],[Request Date]]+UBER[[#This Row],[Request Time]]</f>
        <v>42565.262499999997</v>
      </c>
      <c r="G4258" s="3">
        <v>42565</v>
      </c>
      <c r="H4258" s="4">
        <v>0.26250000000000001</v>
      </c>
      <c r="I4258" s="27">
        <f>HOUR(UBER[[#This Row],[Request Timestamp]])</f>
        <v>6</v>
      </c>
      <c r="J4258" s="4" t="str">
        <f t="shared" si="199"/>
        <v>Early Morning</v>
      </c>
      <c r="K4258" s="4" t="str">
        <f>TEXT(UBER[[#This Row],[Request Date]],"dddd")</f>
        <v>Thursday</v>
      </c>
      <c r="L4258" s="2">
        <f>IF(OR(UBER[Drop Date]="NA", UBER[Drop Time]="NA"), "NA",M4258+N4258)</f>
        <v>42565.310416666667</v>
      </c>
      <c r="M4258" s="3">
        <v>42565</v>
      </c>
      <c r="N4258" s="4">
        <v>0.31041666666666667</v>
      </c>
      <c r="O4258" s="4" t="str">
        <f>IF(UBER[Drop Date]="NA","No","yes")</f>
        <v>yes</v>
      </c>
      <c r="P4258" s="4">
        <f t="shared" si="200"/>
        <v>4.7916666670062114E-2</v>
      </c>
      <c r="Q4258" s="27">
        <f>IF(UBER[[Trip duration ]]="","",HOUR(P4258)*60 + MINUTE(P4258))</f>
        <v>69</v>
      </c>
      <c r="R4258" s="27"/>
    </row>
    <row r="4259" spans="1:18" x14ac:dyDescent="0.3">
      <c r="A4259" s="1">
        <v>4275</v>
      </c>
      <c r="B4259" s="1" t="s">
        <v>8</v>
      </c>
      <c r="C4259" s="1" t="s">
        <v>6</v>
      </c>
      <c r="D4259" s="1" t="str">
        <f t="shared" si="198"/>
        <v>No</v>
      </c>
      <c r="E4259" s="1" t="s">
        <v>7</v>
      </c>
      <c r="F4259" s="2">
        <f>UBER[[#This Row],[Request Date]]+UBER[[#This Row],[Request Time]]</f>
        <v>42565.265277777777</v>
      </c>
      <c r="G4259" s="3">
        <v>42565</v>
      </c>
      <c r="H4259" s="4">
        <v>0.26527777777777778</v>
      </c>
      <c r="I4259" s="27">
        <f>HOUR(UBER[[#This Row],[Request Timestamp]])</f>
        <v>6</v>
      </c>
      <c r="J4259" s="4" t="str">
        <f t="shared" si="199"/>
        <v>Early Morning</v>
      </c>
      <c r="K4259" s="4" t="str">
        <f>TEXT(UBER[[#This Row],[Request Date]],"dddd")</f>
        <v>Thursday</v>
      </c>
      <c r="L4259" s="2" t="str">
        <f>IF(OR(UBER[Drop Date]="NA", UBER[Drop Time]="NA"), "NA",M4259+N4259)</f>
        <v>NA</v>
      </c>
      <c r="M4259" s="3" t="s">
        <v>6</v>
      </c>
      <c r="N4259" s="4"/>
      <c r="O4259" s="4" t="str">
        <f>IF(UBER[Drop Date]="NA","No","yes")</f>
        <v>No</v>
      </c>
      <c r="P4259" s="4" t="str">
        <f t="shared" si="200"/>
        <v/>
      </c>
      <c r="Q4259" s="27" t="str">
        <f>IF(UBER[[Trip duration ]]="","",HOUR(P4259)*60 + MINUTE(P4259))</f>
        <v/>
      </c>
      <c r="R4259" s="27"/>
    </row>
    <row r="4260" spans="1:18" x14ac:dyDescent="0.3">
      <c r="A4260" s="1">
        <v>4276</v>
      </c>
      <c r="B4260" s="1" t="s">
        <v>8</v>
      </c>
      <c r="C4260" s="1">
        <v>39</v>
      </c>
      <c r="D4260" s="1" t="str">
        <f t="shared" si="198"/>
        <v>Yes</v>
      </c>
      <c r="E4260" s="1" t="s">
        <v>5</v>
      </c>
      <c r="F4260" s="2">
        <f>UBER[[#This Row],[Request Date]]+UBER[[#This Row],[Request Time]]</f>
        <v>42565.265277777777</v>
      </c>
      <c r="G4260" s="3">
        <v>42565</v>
      </c>
      <c r="H4260" s="4">
        <v>0.26527777777777778</v>
      </c>
      <c r="I4260" s="27">
        <f>HOUR(UBER[[#This Row],[Request Timestamp]])</f>
        <v>6</v>
      </c>
      <c r="J4260" s="4" t="str">
        <f t="shared" si="199"/>
        <v>Early Morning</v>
      </c>
      <c r="K4260" s="4" t="str">
        <f>TEXT(UBER[[#This Row],[Request Date]],"dddd")</f>
        <v>Thursday</v>
      </c>
      <c r="L4260" s="2">
        <f>IF(OR(UBER[Drop Date]="NA", UBER[Drop Time]="NA"), "NA",M4260+N4260)</f>
        <v>42565.307638888888</v>
      </c>
      <c r="M4260" s="3">
        <v>42565</v>
      </c>
      <c r="N4260" s="4">
        <v>0.30763888888888891</v>
      </c>
      <c r="O4260" s="4" t="str">
        <f>IF(UBER[Drop Date]="NA","No","yes")</f>
        <v>yes</v>
      </c>
      <c r="P4260" s="4">
        <f t="shared" si="200"/>
        <v>4.2361111110949423E-2</v>
      </c>
      <c r="Q4260" s="27">
        <f>IF(UBER[[Trip duration ]]="","",HOUR(P4260)*60 + MINUTE(P4260))</f>
        <v>61</v>
      </c>
      <c r="R4260" s="27"/>
    </row>
    <row r="4261" spans="1:18" x14ac:dyDescent="0.3">
      <c r="A4261" s="1">
        <v>4277</v>
      </c>
      <c r="B4261" s="1" t="s">
        <v>8</v>
      </c>
      <c r="C4261" s="1">
        <v>270</v>
      </c>
      <c r="D4261" s="1" t="str">
        <f t="shared" si="198"/>
        <v>Yes</v>
      </c>
      <c r="E4261" s="1" t="s">
        <v>5</v>
      </c>
      <c r="F4261" s="2">
        <f>UBER[[#This Row],[Request Date]]+UBER[[#This Row],[Request Time]]</f>
        <v>42565.265277777777</v>
      </c>
      <c r="G4261" s="3">
        <v>42565</v>
      </c>
      <c r="H4261" s="4">
        <v>0.26527777777777778</v>
      </c>
      <c r="I4261" s="27">
        <f>HOUR(UBER[[#This Row],[Request Timestamp]])</f>
        <v>6</v>
      </c>
      <c r="J4261" s="4" t="str">
        <f t="shared" si="199"/>
        <v>Early Morning</v>
      </c>
      <c r="K4261" s="4" t="str">
        <f>TEXT(UBER[[#This Row],[Request Date]],"dddd")</f>
        <v>Thursday</v>
      </c>
      <c r="L4261" s="2">
        <f>IF(OR(UBER[Drop Date]="NA", UBER[Drop Time]="NA"), "NA",M4261+N4261)</f>
        <v>42565.304861111108</v>
      </c>
      <c r="M4261" s="3">
        <v>42565</v>
      </c>
      <c r="N4261" s="4">
        <v>0.30486111111111108</v>
      </c>
      <c r="O4261" s="4" t="str">
        <f>IF(UBER[Drop Date]="NA","No","yes")</f>
        <v>yes</v>
      </c>
      <c r="P4261" s="4">
        <f t="shared" si="200"/>
        <v>3.9583333331393078E-2</v>
      </c>
      <c r="Q4261" s="27">
        <f>IF(UBER[[Trip duration ]]="","",HOUR(P4261)*60 + MINUTE(P4261))</f>
        <v>57</v>
      </c>
      <c r="R4261" s="27"/>
    </row>
    <row r="4262" spans="1:18" x14ac:dyDescent="0.3">
      <c r="A4262" s="1">
        <v>4278</v>
      </c>
      <c r="B4262" s="1" t="s">
        <v>8</v>
      </c>
      <c r="C4262" s="1">
        <v>69</v>
      </c>
      <c r="D4262" s="1" t="str">
        <f t="shared" si="198"/>
        <v>Yes</v>
      </c>
      <c r="E4262" s="1" t="s">
        <v>9</v>
      </c>
      <c r="F4262" s="2">
        <f>UBER[[#This Row],[Request Date]]+UBER[[#This Row],[Request Time]]</f>
        <v>42565.268055555556</v>
      </c>
      <c r="G4262" s="3">
        <v>42565</v>
      </c>
      <c r="H4262" s="4">
        <v>0.26805555555555555</v>
      </c>
      <c r="I4262" s="27">
        <f>HOUR(UBER[[#This Row],[Request Timestamp]])</f>
        <v>6</v>
      </c>
      <c r="J4262" s="4" t="str">
        <f t="shared" si="199"/>
        <v>Early Morning</v>
      </c>
      <c r="K4262" s="4" t="str">
        <f>TEXT(UBER[[#This Row],[Request Date]],"dddd")</f>
        <v>Thursday</v>
      </c>
      <c r="L4262" s="2" t="str">
        <f>IF(OR(UBER[Drop Date]="NA", UBER[Drop Time]="NA"), "NA",M4262+N4262)</f>
        <v>NA</v>
      </c>
      <c r="M4262" s="3" t="s">
        <v>6</v>
      </c>
      <c r="N4262" s="4"/>
      <c r="O4262" s="4" t="str">
        <f>IF(UBER[Drop Date]="NA","No","yes")</f>
        <v>No</v>
      </c>
      <c r="P4262" s="4" t="str">
        <f t="shared" si="200"/>
        <v/>
      </c>
      <c r="Q4262" s="27" t="str">
        <f>IF(UBER[[Trip duration ]]="","",HOUR(P4262)*60 + MINUTE(P4262))</f>
        <v/>
      </c>
      <c r="R4262" s="27"/>
    </row>
    <row r="4263" spans="1:18" x14ac:dyDescent="0.3">
      <c r="A4263" s="1">
        <v>4279</v>
      </c>
      <c r="B4263" s="1" t="s">
        <v>8</v>
      </c>
      <c r="C4263" s="1" t="s">
        <v>6</v>
      </c>
      <c r="D4263" s="1" t="str">
        <f t="shared" si="198"/>
        <v>No</v>
      </c>
      <c r="E4263" s="1" t="s">
        <v>7</v>
      </c>
      <c r="F4263" s="2">
        <f>UBER[[#This Row],[Request Date]]+UBER[[#This Row],[Request Time]]</f>
        <v>42565.270138888889</v>
      </c>
      <c r="G4263" s="3">
        <v>42565</v>
      </c>
      <c r="H4263" s="4">
        <v>0.27013888888888887</v>
      </c>
      <c r="I4263" s="27">
        <f>HOUR(UBER[[#This Row],[Request Timestamp]])</f>
        <v>6</v>
      </c>
      <c r="J4263" s="4" t="str">
        <f t="shared" si="199"/>
        <v>Early Morning</v>
      </c>
      <c r="K4263" s="4" t="str">
        <f>TEXT(UBER[[#This Row],[Request Date]],"dddd")</f>
        <v>Thursday</v>
      </c>
      <c r="L4263" s="2" t="str">
        <f>IF(OR(UBER[Drop Date]="NA", UBER[Drop Time]="NA"), "NA",M4263+N4263)</f>
        <v>NA</v>
      </c>
      <c r="M4263" s="3" t="s">
        <v>6</v>
      </c>
      <c r="N4263" s="4"/>
      <c r="O4263" s="4" t="str">
        <f>IF(UBER[Drop Date]="NA","No","yes")</f>
        <v>No</v>
      </c>
      <c r="P4263" s="4" t="str">
        <f t="shared" si="200"/>
        <v/>
      </c>
      <c r="Q4263" s="27" t="str">
        <f>IF(UBER[[Trip duration ]]="","",HOUR(P4263)*60 + MINUTE(P4263))</f>
        <v/>
      </c>
      <c r="R4263" s="27"/>
    </row>
    <row r="4264" spans="1:18" x14ac:dyDescent="0.3">
      <c r="A4264" s="1">
        <v>4280</v>
      </c>
      <c r="B4264" s="1" t="s">
        <v>8</v>
      </c>
      <c r="C4264" s="1">
        <v>4</v>
      </c>
      <c r="D4264" s="1" t="str">
        <f t="shared" si="198"/>
        <v>Yes</v>
      </c>
      <c r="E4264" s="1" t="s">
        <v>9</v>
      </c>
      <c r="F4264" s="2">
        <f>UBER[[#This Row],[Request Date]]+UBER[[#This Row],[Request Time]]</f>
        <v>42565.272916666669</v>
      </c>
      <c r="G4264" s="3">
        <v>42565</v>
      </c>
      <c r="H4264" s="4">
        <v>0.27291666666666664</v>
      </c>
      <c r="I4264" s="27">
        <f>HOUR(UBER[[#This Row],[Request Timestamp]])</f>
        <v>6</v>
      </c>
      <c r="J4264" s="4" t="str">
        <f t="shared" si="199"/>
        <v>Early Morning</v>
      </c>
      <c r="K4264" s="4" t="str">
        <f>TEXT(UBER[[#This Row],[Request Date]],"dddd")</f>
        <v>Thursday</v>
      </c>
      <c r="L4264" s="2" t="str">
        <f>IF(OR(UBER[Drop Date]="NA", UBER[Drop Time]="NA"), "NA",M4264+N4264)</f>
        <v>NA</v>
      </c>
      <c r="M4264" s="3" t="s">
        <v>6</v>
      </c>
      <c r="N4264" s="4"/>
      <c r="O4264" s="4" t="str">
        <f>IF(UBER[Drop Date]="NA","No","yes")</f>
        <v>No</v>
      </c>
      <c r="P4264" s="4" t="str">
        <f t="shared" si="200"/>
        <v/>
      </c>
      <c r="Q4264" s="27" t="str">
        <f>IF(UBER[[Trip duration ]]="","",HOUR(P4264)*60 + MINUTE(P4264))</f>
        <v/>
      </c>
      <c r="R4264" s="27"/>
    </row>
    <row r="4265" spans="1:18" x14ac:dyDescent="0.3">
      <c r="A4265" s="1">
        <v>4281</v>
      </c>
      <c r="B4265" s="1" t="s">
        <v>8</v>
      </c>
      <c r="C4265" s="1">
        <v>108</v>
      </c>
      <c r="D4265" s="1" t="str">
        <f t="shared" si="198"/>
        <v>Yes</v>
      </c>
      <c r="E4265" s="1" t="s">
        <v>9</v>
      </c>
      <c r="F4265" s="2">
        <f>UBER[[#This Row],[Request Date]]+UBER[[#This Row],[Request Time]]</f>
        <v>42565.265972222223</v>
      </c>
      <c r="G4265" s="3">
        <v>42565</v>
      </c>
      <c r="H4265" s="4">
        <v>0.26597222222222222</v>
      </c>
      <c r="I4265" s="27">
        <f>HOUR(UBER[[#This Row],[Request Timestamp]])</f>
        <v>6</v>
      </c>
      <c r="J4265" s="4" t="str">
        <f t="shared" si="199"/>
        <v>Early Morning</v>
      </c>
      <c r="K4265" s="4" t="str">
        <f>TEXT(UBER[[#This Row],[Request Date]],"dddd")</f>
        <v>Thursday</v>
      </c>
      <c r="L4265" s="2" t="str">
        <f>IF(OR(UBER[Drop Date]="NA", UBER[Drop Time]="NA"), "NA",M4265+N4265)</f>
        <v>NA</v>
      </c>
      <c r="M4265" s="3" t="s">
        <v>6</v>
      </c>
      <c r="N4265" s="4"/>
      <c r="O4265" s="4" t="str">
        <f>IF(UBER[Drop Date]="NA","No","yes")</f>
        <v>No</v>
      </c>
      <c r="P4265" s="4" t="str">
        <f t="shared" si="200"/>
        <v/>
      </c>
      <c r="Q4265" s="27" t="str">
        <f>IF(UBER[[Trip duration ]]="","",HOUR(P4265)*60 + MINUTE(P4265))</f>
        <v/>
      </c>
      <c r="R4265" s="27"/>
    </row>
    <row r="4266" spans="1:18" x14ac:dyDescent="0.3">
      <c r="A4266" s="1">
        <v>4282</v>
      </c>
      <c r="B4266" s="1" t="s">
        <v>8</v>
      </c>
      <c r="C4266" s="1" t="s">
        <v>6</v>
      </c>
      <c r="D4266" s="1" t="str">
        <f t="shared" si="198"/>
        <v>No</v>
      </c>
      <c r="E4266" s="1" t="s">
        <v>7</v>
      </c>
      <c r="F4266" s="2">
        <f>UBER[[#This Row],[Request Date]]+UBER[[#This Row],[Request Time]]</f>
        <v>42565.271527777775</v>
      </c>
      <c r="G4266" s="3">
        <v>42565</v>
      </c>
      <c r="H4266" s="4">
        <v>0.27152777777777776</v>
      </c>
      <c r="I4266" s="27">
        <f>HOUR(UBER[[#This Row],[Request Timestamp]])</f>
        <v>6</v>
      </c>
      <c r="J4266" s="4" t="str">
        <f t="shared" si="199"/>
        <v>Early Morning</v>
      </c>
      <c r="K4266" s="4" t="str">
        <f>TEXT(UBER[[#This Row],[Request Date]],"dddd")</f>
        <v>Thursday</v>
      </c>
      <c r="L4266" s="2" t="str">
        <f>IF(OR(UBER[Drop Date]="NA", UBER[Drop Time]="NA"), "NA",M4266+N4266)</f>
        <v>NA</v>
      </c>
      <c r="M4266" s="3" t="s">
        <v>6</v>
      </c>
      <c r="N4266" s="4"/>
      <c r="O4266" s="4" t="str">
        <f>IF(UBER[Drop Date]="NA","No","yes")</f>
        <v>No</v>
      </c>
      <c r="P4266" s="4" t="str">
        <f t="shared" si="200"/>
        <v/>
      </c>
      <c r="Q4266" s="27" t="str">
        <f>IF(UBER[[Trip duration ]]="","",HOUR(P4266)*60 + MINUTE(P4266))</f>
        <v/>
      </c>
      <c r="R4266" s="27"/>
    </row>
    <row r="4267" spans="1:18" x14ac:dyDescent="0.3">
      <c r="A4267" s="1">
        <v>4283</v>
      </c>
      <c r="B4267" s="1" t="s">
        <v>8</v>
      </c>
      <c r="C4267" s="1" t="s">
        <v>6</v>
      </c>
      <c r="D4267" s="1" t="str">
        <f t="shared" si="198"/>
        <v>No</v>
      </c>
      <c r="E4267" s="1" t="s">
        <v>7</v>
      </c>
      <c r="F4267" s="2">
        <f>UBER[[#This Row],[Request Date]]+UBER[[#This Row],[Request Time]]</f>
        <v>42565.271527777775</v>
      </c>
      <c r="G4267" s="3">
        <v>42565</v>
      </c>
      <c r="H4267" s="4">
        <v>0.27152777777777776</v>
      </c>
      <c r="I4267" s="27">
        <f>HOUR(UBER[[#This Row],[Request Timestamp]])</f>
        <v>6</v>
      </c>
      <c r="J4267" s="4" t="str">
        <f t="shared" si="199"/>
        <v>Early Morning</v>
      </c>
      <c r="K4267" s="4" t="str">
        <f>TEXT(UBER[[#This Row],[Request Date]],"dddd")</f>
        <v>Thursday</v>
      </c>
      <c r="L4267" s="2" t="str">
        <f>IF(OR(UBER[Drop Date]="NA", UBER[Drop Time]="NA"), "NA",M4267+N4267)</f>
        <v>NA</v>
      </c>
      <c r="M4267" s="3" t="s">
        <v>6</v>
      </c>
      <c r="N4267" s="4"/>
      <c r="O4267" s="4" t="str">
        <f>IF(UBER[Drop Date]="NA","No","yes")</f>
        <v>No</v>
      </c>
      <c r="P4267" s="4" t="str">
        <f t="shared" si="200"/>
        <v/>
      </c>
      <c r="Q4267" s="27" t="str">
        <f>IF(UBER[[Trip duration ]]="","",HOUR(P4267)*60 + MINUTE(P4267))</f>
        <v/>
      </c>
      <c r="R4267" s="27"/>
    </row>
    <row r="4268" spans="1:18" x14ac:dyDescent="0.3">
      <c r="A4268" s="1">
        <v>4284</v>
      </c>
      <c r="B4268" s="1" t="s">
        <v>4</v>
      </c>
      <c r="C4268" s="1">
        <v>130</v>
      </c>
      <c r="D4268" s="1" t="str">
        <f t="shared" si="198"/>
        <v>Yes</v>
      </c>
      <c r="E4268" s="1" t="s">
        <v>5</v>
      </c>
      <c r="F4268" s="2">
        <f>UBER[[#This Row],[Request Date]]+UBER[[#This Row],[Request Time]]</f>
        <v>42565.272916666669</v>
      </c>
      <c r="G4268" s="3">
        <v>42565</v>
      </c>
      <c r="H4268" s="4">
        <v>0.27291666666666664</v>
      </c>
      <c r="I4268" s="27">
        <f>HOUR(UBER[[#This Row],[Request Timestamp]])</f>
        <v>6</v>
      </c>
      <c r="J4268" s="4" t="str">
        <f t="shared" si="199"/>
        <v>Early Morning</v>
      </c>
      <c r="K4268" s="4" t="str">
        <f>TEXT(UBER[[#This Row],[Request Date]],"dddd")</f>
        <v>Thursday</v>
      </c>
      <c r="L4268" s="2">
        <f>IF(OR(UBER[Drop Date]="NA", UBER[Drop Time]="NA"), "NA",M4268+N4268)</f>
        <v>42565.298611111109</v>
      </c>
      <c r="M4268" s="3">
        <v>42565</v>
      </c>
      <c r="N4268" s="4">
        <v>0.2986111111111111</v>
      </c>
      <c r="O4268" s="4" t="str">
        <f>IF(UBER[Drop Date]="NA","No","yes")</f>
        <v>yes</v>
      </c>
      <c r="P4268" s="4">
        <f t="shared" si="200"/>
        <v>2.569444444088731E-2</v>
      </c>
      <c r="Q4268" s="27">
        <f>IF(UBER[[Trip duration ]]="","",HOUR(P4268)*60 + MINUTE(P4268))</f>
        <v>37</v>
      </c>
      <c r="R4268" s="27"/>
    </row>
    <row r="4269" spans="1:18" x14ac:dyDescent="0.3">
      <c r="A4269" s="1">
        <v>4285</v>
      </c>
      <c r="B4269" s="1" t="s">
        <v>8</v>
      </c>
      <c r="C4269" s="1">
        <v>226</v>
      </c>
      <c r="D4269" s="1" t="str">
        <f t="shared" si="198"/>
        <v>Yes</v>
      </c>
      <c r="E4269" s="1" t="s">
        <v>5</v>
      </c>
      <c r="F4269" s="2">
        <f>UBER[[#This Row],[Request Date]]+UBER[[#This Row],[Request Time]]</f>
        <v>42565.272916666669</v>
      </c>
      <c r="G4269" s="3">
        <v>42565</v>
      </c>
      <c r="H4269" s="4">
        <v>0.27291666666666664</v>
      </c>
      <c r="I4269" s="27">
        <f>HOUR(UBER[[#This Row],[Request Timestamp]])</f>
        <v>6</v>
      </c>
      <c r="J4269" s="4" t="str">
        <f t="shared" si="199"/>
        <v>Early Morning</v>
      </c>
      <c r="K4269" s="4" t="str">
        <f>TEXT(UBER[[#This Row],[Request Date]],"dddd")</f>
        <v>Thursday</v>
      </c>
      <c r="L4269" s="2">
        <f>IF(OR(UBER[Drop Date]="NA", UBER[Drop Time]="NA"), "NA",M4269+N4269)</f>
        <v>42565.322916666664</v>
      </c>
      <c r="M4269" s="3">
        <v>42565</v>
      </c>
      <c r="N4269" s="4">
        <v>0.32291666666666669</v>
      </c>
      <c r="O4269" s="4" t="str">
        <f>IF(UBER[Drop Date]="NA","No","yes")</f>
        <v>yes</v>
      </c>
      <c r="P4269" s="4">
        <f t="shared" si="200"/>
        <v>4.9999999995634425E-2</v>
      </c>
      <c r="Q4269" s="27">
        <f>IF(UBER[[Trip duration ]]="","",HOUR(P4269)*60 + MINUTE(P4269))</f>
        <v>72</v>
      </c>
      <c r="R4269" s="27"/>
    </row>
    <row r="4270" spans="1:18" x14ac:dyDescent="0.3">
      <c r="A4270" s="1">
        <v>4286</v>
      </c>
      <c r="B4270" s="1" t="s">
        <v>8</v>
      </c>
      <c r="C4270" s="1">
        <v>47</v>
      </c>
      <c r="D4270" s="1" t="str">
        <f t="shared" si="198"/>
        <v>Yes</v>
      </c>
      <c r="E4270" s="1" t="s">
        <v>5</v>
      </c>
      <c r="F4270" s="2">
        <f>UBER[[#This Row],[Request Date]]+UBER[[#This Row],[Request Time]]</f>
        <v>42565.274305555555</v>
      </c>
      <c r="G4270" s="3">
        <v>42565</v>
      </c>
      <c r="H4270" s="4">
        <v>0.27430555555555552</v>
      </c>
      <c r="I4270" s="27">
        <f>HOUR(UBER[[#This Row],[Request Timestamp]])</f>
        <v>6</v>
      </c>
      <c r="J4270" s="4" t="str">
        <f t="shared" si="199"/>
        <v>Early Morning</v>
      </c>
      <c r="K4270" s="4" t="str">
        <f>TEXT(UBER[[#This Row],[Request Date]],"dddd")</f>
        <v>Thursday</v>
      </c>
      <c r="L4270" s="2">
        <f>IF(OR(UBER[Drop Date]="NA", UBER[Drop Time]="NA"), "NA",M4270+N4270)</f>
        <v>42565.315972222219</v>
      </c>
      <c r="M4270" s="3">
        <v>42565</v>
      </c>
      <c r="N4270" s="4">
        <v>0.31597222222222221</v>
      </c>
      <c r="O4270" s="4" t="str">
        <f>IF(UBER[Drop Date]="NA","No","yes")</f>
        <v>yes</v>
      </c>
      <c r="P4270" s="4">
        <f t="shared" si="200"/>
        <v>4.1666666664241347E-2</v>
      </c>
      <c r="Q4270" s="27">
        <f>IF(UBER[[Trip duration ]]="","",HOUR(P4270)*60 + MINUTE(P4270))</f>
        <v>60</v>
      </c>
      <c r="R4270" s="27"/>
    </row>
    <row r="4271" spans="1:18" x14ac:dyDescent="0.3">
      <c r="A4271" s="1">
        <v>4287</v>
      </c>
      <c r="B4271" s="1" t="s">
        <v>8</v>
      </c>
      <c r="C4271" s="1">
        <v>157</v>
      </c>
      <c r="D4271" s="1" t="str">
        <f t="shared" si="198"/>
        <v>Yes</v>
      </c>
      <c r="E4271" s="1" t="s">
        <v>9</v>
      </c>
      <c r="F4271" s="2">
        <f>UBER[[#This Row],[Request Date]]+UBER[[#This Row],[Request Time]]</f>
        <v>42565.272916666669</v>
      </c>
      <c r="G4271" s="3">
        <v>42565</v>
      </c>
      <c r="H4271" s="4">
        <v>0.27291666666666664</v>
      </c>
      <c r="I4271" s="27">
        <f>HOUR(UBER[[#This Row],[Request Timestamp]])</f>
        <v>6</v>
      </c>
      <c r="J4271" s="4" t="str">
        <f t="shared" si="199"/>
        <v>Early Morning</v>
      </c>
      <c r="K4271" s="4" t="str">
        <f>TEXT(UBER[[#This Row],[Request Date]],"dddd")</f>
        <v>Thursday</v>
      </c>
      <c r="L4271" s="2" t="str">
        <f>IF(OR(UBER[Drop Date]="NA", UBER[Drop Time]="NA"), "NA",M4271+N4271)</f>
        <v>NA</v>
      </c>
      <c r="M4271" s="3" t="s">
        <v>6</v>
      </c>
      <c r="N4271" s="4"/>
      <c r="O4271" s="4" t="str">
        <f>IF(UBER[Drop Date]="NA","No","yes")</f>
        <v>No</v>
      </c>
      <c r="P4271" s="4" t="str">
        <f t="shared" si="200"/>
        <v/>
      </c>
      <c r="Q4271" s="27" t="str">
        <f>IF(UBER[[Trip duration ]]="","",HOUR(P4271)*60 + MINUTE(P4271))</f>
        <v/>
      </c>
      <c r="R4271" s="27"/>
    </row>
    <row r="4272" spans="1:18" x14ac:dyDescent="0.3">
      <c r="A4272" s="1">
        <v>4288</v>
      </c>
      <c r="B4272" s="1" t="s">
        <v>8</v>
      </c>
      <c r="C4272" s="1">
        <v>251</v>
      </c>
      <c r="D4272" s="1" t="str">
        <f t="shared" si="198"/>
        <v>Yes</v>
      </c>
      <c r="E4272" s="1" t="s">
        <v>5</v>
      </c>
      <c r="F4272" s="2">
        <f>UBER[[#This Row],[Request Date]]+UBER[[#This Row],[Request Time]]</f>
        <v>42565.274305555555</v>
      </c>
      <c r="G4272" s="3">
        <v>42565</v>
      </c>
      <c r="H4272" s="4">
        <v>0.27430555555555552</v>
      </c>
      <c r="I4272" s="27">
        <f>HOUR(UBER[[#This Row],[Request Timestamp]])</f>
        <v>6</v>
      </c>
      <c r="J4272" s="4" t="str">
        <f t="shared" si="199"/>
        <v>Early Morning</v>
      </c>
      <c r="K4272" s="4" t="str">
        <f>TEXT(UBER[[#This Row],[Request Date]],"dddd")</f>
        <v>Thursday</v>
      </c>
      <c r="L4272" s="2">
        <f>IF(OR(UBER[Drop Date]="NA", UBER[Drop Time]="NA"), "NA",M4272+N4272)</f>
        <v>42565.301388888889</v>
      </c>
      <c r="M4272" s="3">
        <v>42565</v>
      </c>
      <c r="N4272" s="4">
        <v>0.30138888888888887</v>
      </c>
      <c r="O4272" s="4" t="str">
        <f>IF(UBER[Drop Date]="NA","No","yes")</f>
        <v>yes</v>
      </c>
      <c r="P4272" s="4">
        <f t="shared" si="200"/>
        <v>2.7083333334303461E-2</v>
      </c>
      <c r="Q4272" s="27">
        <f>IF(UBER[[Trip duration ]]="","",HOUR(P4272)*60 + MINUTE(P4272))</f>
        <v>39</v>
      </c>
      <c r="R4272" s="27"/>
    </row>
    <row r="4273" spans="1:18" x14ac:dyDescent="0.3">
      <c r="A4273" s="1">
        <v>4289</v>
      </c>
      <c r="B4273" s="1" t="s">
        <v>8</v>
      </c>
      <c r="C4273" s="1" t="s">
        <v>6</v>
      </c>
      <c r="D4273" s="1" t="str">
        <f t="shared" si="198"/>
        <v>No</v>
      </c>
      <c r="E4273" s="1" t="s">
        <v>7</v>
      </c>
      <c r="F4273" s="2">
        <f>UBER[[#This Row],[Request Date]]+UBER[[#This Row],[Request Time]]</f>
        <v>42565.274305555555</v>
      </c>
      <c r="G4273" s="3">
        <v>42565</v>
      </c>
      <c r="H4273" s="4">
        <v>0.27430555555555552</v>
      </c>
      <c r="I4273" s="27">
        <f>HOUR(UBER[[#This Row],[Request Timestamp]])</f>
        <v>6</v>
      </c>
      <c r="J4273" s="4" t="str">
        <f t="shared" si="199"/>
        <v>Early Morning</v>
      </c>
      <c r="K4273" s="4" t="str">
        <f>TEXT(UBER[[#This Row],[Request Date]],"dddd")</f>
        <v>Thursday</v>
      </c>
      <c r="L4273" s="2" t="str">
        <f>IF(OR(UBER[Drop Date]="NA", UBER[Drop Time]="NA"), "NA",M4273+N4273)</f>
        <v>NA</v>
      </c>
      <c r="M4273" s="3" t="s">
        <v>6</v>
      </c>
      <c r="N4273" s="4"/>
      <c r="O4273" s="4" t="str">
        <f>IF(UBER[Drop Date]="NA","No","yes")</f>
        <v>No</v>
      </c>
      <c r="P4273" s="4" t="str">
        <f t="shared" si="200"/>
        <v/>
      </c>
      <c r="Q4273" s="27" t="str">
        <f>IF(UBER[[Trip duration ]]="","",HOUR(P4273)*60 + MINUTE(P4273))</f>
        <v/>
      </c>
      <c r="R4273" s="27"/>
    </row>
    <row r="4274" spans="1:18" x14ac:dyDescent="0.3">
      <c r="A4274" s="1">
        <v>4290</v>
      </c>
      <c r="B4274" s="1" t="s">
        <v>8</v>
      </c>
      <c r="C4274" s="1">
        <v>284</v>
      </c>
      <c r="D4274" s="1" t="str">
        <f t="shared" si="198"/>
        <v>Yes</v>
      </c>
      <c r="E4274" s="1" t="s">
        <v>5</v>
      </c>
      <c r="F4274" s="2">
        <f>UBER[[#This Row],[Request Date]]+UBER[[#This Row],[Request Time]]</f>
        <v>42565.275000000001</v>
      </c>
      <c r="G4274" s="3">
        <v>42565</v>
      </c>
      <c r="H4274" s="4">
        <v>0.27499999999999997</v>
      </c>
      <c r="I4274" s="27">
        <f>HOUR(UBER[[#This Row],[Request Timestamp]])</f>
        <v>6</v>
      </c>
      <c r="J4274" s="4" t="str">
        <f t="shared" si="199"/>
        <v>Early Morning</v>
      </c>
      <c r="K4274" s="4" t="str">
        <f>TEXT(UBER[[#This Row],[Request Date]],"dddd")</f>
        <v>Thursday</v>
      </c>
      <c r="L4274" s="2">
        <f>IF(OR(UBER[Drop Date]="NA", UBER[Drop Time]="NA"), "NA",M4274+N4274)</f>
        <v>42565.316666666666</v>
      </c>
      <c r="M4274" s="3">
        <v>42565</v>
      </c>
      <c r="N4274" s="4">
        <v>0.31666666666666665</v>
      </c>
      <c r="O4274" s="4" t="str">
        <f>IF(UBER[Drop Date]="NA","No","yes")</f>
        <v>yes</v>
      </c>
      <c r="P4274" s="4">
        <f t="shared" si="200"/>
        <v>4.1666666664241347E-2</v>
      </c>
      <c r="Q4274" s="27">
        <f>IF(UBER[[Trip duration ]]="","",HOUR(P4274)*60 + MINUTE(P4274))</f>
        <v>60</v>
      </c>
      <c r="R4274" s="27"/>
    </row>
    <row r="4275" spans="1:18" x14ac:dyDescent="0.3">
      <c r="A4275" s="1">
        <v>4291</v>
      </c>
      <c r="B4275" s="1" t="s">
        <v>8</v>
      </c>
      <c r="C4275" s="1" t="s">
        <v>6</v>
      </c>
      <c r="D4275" s="1" t="str">
        <f t="shared" si="198"/>
        <v>No</v>
      </c>
      <c r="E4275" s="1" t="s">
        <v>7</v>
      </c>
      <c r="F4275" s="2">
        <f>UBER[[#This Row],[Request Date]]+UBER[[#This Row],[Request Time]]</f>
        <v>42565.277777777781</v>
      </c>
      <c r="G4275" s="3">
        <v>42565</v>
      </c>
      <c r="H4275" s="4">
        <v>0.27777777777777779</v>
      </c>
      <c r="I4275" s="27">
        <f>HOUR(UBER[[#This Row],[Request Timestamp]])</f>
        <v>6</v>
      </c>
      <c r="J4275" s="4" t="str">
        <f t="shared" si="199"/>
        <v>Early Morning</v>
      </c>
      <c r="K4275" s="4" t="str">
        <f>TEXT(UBER[[#This Row],[Request Date]],"dddd")</f>
        <v>Thursday</v>
      </c>
      <c r="L4275" s="2" t="str">
        <f>IF(OR(UBER[Drop Date]="NA", UBER[Drop Time]="NA"), "NA",M4275+N4275)</f>
        <v>NA</v>
      </c>
      <c r="M4275" s="3" t="s">
        <v>6</v>
      </c>
      <c r="N4275" s="4"/>
      <c r="O4275" s="4" t="str">
        <f>IF(UBER[Drop Date]="NA","No","yes")</f>
        <v>No</v>
      </c>
      <c r="P4275" s="4" t="str">
        <f t="shared" si="200"/>
        <v/>
      </c>
      <c r="Q4275" s="27" t="str">
        <f>IF(UBER[[Trip duration ]]="","",HOUR(P4275)*60 + MINUTE(P4275))</f>
        <v/>
      </c>
      <c r="R4275" s="27"/>
    </row>
    <row r="4276" spans="1:18" x14ac:dyDescent="0.3">
      <c r="A4276" s="1">
        <v>4292</v>
      </c>
      <c r="B4276" s="1" t="s">
        <v>8</v>
      </c>
      <c r="C4276" s="1" t="s">
        <v>6</v>
      </c>
      <c r="D4276" s="1" t="str">
        <f t="shared" si="198"/>
        <v>No</v>
      </c>
      <c r="E4276" s="1" t="s">
        <v>7</v>
      </c>
      <c r="F4276" s="2">
        <f>UBER[[#This Row],[Request Date]]+UBER[[#This Row],[Request Time]]</f>
        <v>42565.279166666667</v>
      </c>
      <c r="G4276" s="3">
        <v>42565</v>
      </c>
      <c r="H4276" s="4">
        <v>0.27916666666666667</v>
      </c>
      <c r="I4276" s="27">
        <f>HOUR(UBER[[#This Row],[Request Timestamp]])</f>
        <v>6</v>
      </c>
      <c r="J4276" s="4" t="str">
        <f t="shared" si="199"/>
        <v>Early Morning</v>
      </c>
      <c r="K4276" s="4" t="str">
        <f>TEXT(UBER[[#This Row],[Request Date]],"dddd")</f>
        <v>Thursday</v>
      </c>
      <c r="L4276" s="2" t="str">
        <f>IF(OR(UBER[Drop Date]="NA", UBER[Drop Time]="NA"), "NA",M4276+N4276)</f>
        <v>NA</v>
      </c>
      <c r="M4276" s="3" t="s">
        <v>6</v>
      </c>
      <c r="N4276" s="4"/>
      <c r="O4276" s="4" t="str">
        <f>IF(UBER[Drop Date]="NA","No","yes")</f>
        <v>No</v>
      </c>
      <c r="P4276" s="4" t="str">
        <f t="shared" si="200"/>
        <v/>
      </c>
      <c r="Q4276" s="27" t="str">
        <f>IF(UBER[[Trip duration ]]="","",HOUR(P4276)*60 + MINUTE(P4276))</f>
        <v/>
      </c>
      <c r="R4276" s="27"/>
    </row>
    <row r="4277" spans="1:18" x14ac:dyDescent="0.3">
      <c r="A4277" s="1">
        <v>4293</v>
      </c>
      <c r="B4277" s="1" t="s">
        <v>8</v>
      </c>
      <c r="C4277" s="1">
        <v>11</v>
      </c>
      <c r="D4277" s="1" t="str">
        <f t="shared" si="198"/>
        <v>Yes</v>
      </c>
      <c r="E4277" s="1" t="s">
        <v>5</v>
      </c>
      <c r="F4277" s="2">
        <f>UBER[[#This Row],[Request Date]]+UBER[[#This Row],[Request Time]]</f>
        <v>42565.279166666667</v>
      </c>
      <c r="G4277" s="3">
        <v>42565</v>
      </c>
      <c r="H4277" s="4">
        <v>0.27916666666666667</v>
      </c>
      <c r="I4277" s="27">
        <f>HOUR(UBER[[#This Row],[Request Timestamp]])</f>
        <v>6</v>
      </c>
      <c r="J4277" s="4" t="str">
        <f t="shared" si="199"/>
        <v>Early Morning</v>
      </c>
      <c r="K4277" s="4" t="str">
        <f>TEXT(UBER[[#This Row],[Request Date]],"dddd")</f>
        <v>Thursday</v>
      </c>
      <c r="L4277" s="2">
        <f>IF(OR(UBER[Drop Date]="NA", UBER[Drop Time]="NA"), "NA",M4277+N4277)</f>
        <v>42565.3</v>
      </c>
      <c r="M4277" s="3">
        <v>42565</v>
      </c>
      <c r="N4277" s="4">
        <v>0.3</v>
      </c>
      <c r="O4277" s="4" t="str">
        <f>IF(UBER[Drop Date]="NA","No","yes")</f>
        <v>yes</v>
      </c>
      <c r="P4277" s="4">
        <f t="shared" si="200"/>
        <v>2.0833333335758653E-2</v>
      </c>
      <c r="Q4277" s="27">
        <f>IF(UBER[[Trip duration ]]="","",HOUR(P4277)*60 + MINUTE(P4277))</f>
        <v>30</v>
      </c>
      <c r="R4277" s="27"/>
    </row>
    <row r="4278" spans="1:18" x14ac:dyDescent="0.3">
      <c r="A4278" s="1">
        <v>4294</v>
      </c>
      <c r="B4278" s="1" t="s">
        <v>8</v>
      </c>
      <c r="C4278" s="1">
        <v>84</v>
      </c>
      <c r="D4278" s="1" t="str">
        <f t="shared" si="198"/>
        <v>Yes</v>
      </c>
      <c r="E4278" s="1" t="s">
        <v>9</v>
      </c>
      <c r="F4278" s="2">
        <f>UBER[[#This Row],[Request Date]]+UBER[[#This Row],[Request Time]]</f>
        <v>42565.277777777781</v>
      </c>
      <c r="G4278" s="3">
        <v>42565</v>
      </c>
      <c r="H4278" s="4">
        <v>0.27777777777777779</v>
      </c>
      <c r="I4278" s="27">
        <f>HOUR(UBER[[#This Row],[Request Timestamp]])</f>
        <v>6</v>
      </c>
      <c r="J4278" s="4" t="str">
        <f t="shared" si="199"/>
        <v>Early Morning</v>
      </c>
      <c r="K4278" s="4" t="str">
        <f>TEXT(UBER[[#This Row],[Request Date]],"dddd")</f>
        <v>Thursday</v>
      </c>
      <c r="L4278" s="2" t="str">
        <f>IF(OR(UBER[Drop Date]="NA", UBER[Drop Time]="NA"), "NA",M4278+N4278)</f>
        <v>NA</v>
      </c>
      <c r="M4278" s="3" t="s">
        <v>6</v>
      </c>
      <c r="N4278" s="4"/>
      <c r="O4278" s="4" t="str">
        <f>IF(UBER[Drop Date]="NA","No","yes")</f>
        <v>No</v>
      </c>
      <c r="P4278" s="4" t="str">
        <f t="shared" si="200"/>
        <v/>
      </c>
      <c r="Q4278" s="27" t="str">
        <f>IF(UBER[[Trip duration ]]="","",HOUR(P4278)*60 + MINUTE(P4278))</f>
        <v/>
      </c>
      <c r="R4278" s="27"/>
    </row>
    <row r="4279" spans="1:18" x14ac:dyDescent="0.3">
      <c r="A4279" s="1">
        <v>4295</v>
      </c>
      <c r="B4279" s="1" t="s">
        <v>8</v>
      </c>
      <c r="C4279" s="1" t="s">
        <v>6</v>
      </c>
      <c r="D4279" s="1" t="str">
        <f t="shared" si="198"/>
        <v>No</v>
      </c>
      <c r="E4279" s="1" t="s">
        <v>7</v>
      </c>
      <c r="F4279" s="2">
        <f>UBER[[#This Row],[Request Date]]+UBER[[#This Row],[Request Time]]</f>
        <v>42565.279166666667</v>
      </c>
      <c r="G4279" s="3">
        <v>42565</v>
      </c>
      <c r="H4279" s="4">
        <v>0.27916666666666667</v>
      </c>
      <c r="I4279" s="27">
        <f>HOUR(UBER[[#This Row],[Request Timestamp]])</f>
        <v>6</v>
      </c>
      <c r="J4279" s="4" t="str">
        <f t="shared" si="199"/>
        <v>Early Morning</v>
      </c>
      <c r="K4279" s="4" t="str">
        <f>TEXT(UBER[[#This Row],[Request Date]],"dddd")</f>
        <v>Thursday</v>
      </c>
      <c r="L4279" s="2" t="str">
        <f>IF(OR(UBER[Drop Date]="NA", UBER[Drop Time]="NA"), "NA",M4279+N4279)</f>
        <v>NA</v>
      </c>
      <c r="M4279" s="3" t="s">
        <v>6</v>
      </c>
      <c r="N4279" s="4"/>
      <c r="O4279" s="4" t="str">
        <f>IF(UBER[Drop Date]="NA","No","yes")</f>
        <v>No</v>
      </c>
      <c r="P4279" s="4" t="str">
        <f t="shared" si="200"/>
        <v/>
      </c>
      <c r="Q4279" s="27" t="str">
        <f>IF(UBER[[Trip duration ]]="","",HOUR(P4279)*60 + MINUTE(P4279))</f>
        <v/>
      </c>
      <c r="R4279" s="27"/>
    </row>
    <row r="4280" spans="1:18" x14ac:dyDescent="0.3">
      <c r="A4280" s="1">
        <v>4296</v>
      </c>
      <c r="B4280" s="1" t="s">
        <v>8</v>
      </c>
      <c r="C4280" s="1">
        <v>5</v>
      </c>
      <c r="D4280" s="1" t="str">
        <f t="shared" si="198"/>
        <v>Yes</v>
      </c>
      <c r="E4280" s="1" t="s">
        <v>9</v>
      </c>
      <c r="F4280" s="2">
        <f>UBER[[#This Row],[Request Date]]+UBER[[#This Row],[Request Time]]</f>
        <v>42565.277083333334</v>
      </c>
      <c r="G4280" s="3">
        <v>42565</v>
      </c>
      <c r="H4280" s="4">
        <v>0.27708333333333335</v>
      </c>
      <c r="I4280" s="27">
        <f>HOUR(UBER[[#This Row],[Request Timestamp]])</f>
        <v>6</v>
      </c>
      <c r="J4280" s="4" t="str">
        <f t="shared" si="199"/>
        <v>Early Morning</v>
      </c>
      <c r="K4280" s="4" t="str">
        <f>TEXT(UBER[[#This Row],[Request Date]],"dddd")</f>
        <v>Thursday</v>
      </c>
      <c r="L4280" s="2" t="str">
        <f>IF(OR(UBER[Drop Date]="NA", UBER[Drop Time]="NA"), "NA",M4280+N4280)</f>
        <v>NA</v>
      </c>
      <c r="M4280" s="3" t="s">
        <v>6</v>
      </c>
      <c r="N4280" s="4"/>
      <c r="O4280" s="4" t="str">
        <f>IF(UBER[Drop Date]="NA","No","yes")</f>
        <v>No</v>
      </c>
      <c r="P4280" s="4" t="str">
        <f t="shared" si="200"/>
        <v/>
      </c>
      <c r="Q4280" s="27" t="str">
        <f>IF(UBER[[Trip duration ]]="","",HOUR(P4280)*60 + MINUTE(P4280))</f>
        <v/>
      </c>
      <c r="R4280" s="27"/>
    </row>
    <row r="4281" spans="1:18" x14ac:dyDescent="0.3">
      <c r="A4281" s="1">
        <v>4297</v>
      </c>
      <c r="B4281" s="1" t="s">
        <v>8</v>
      </c>
      <c r="C4281" s="1">
        <v>5</v>
      </c>
      <c r="D4281" s="1" t="str">
        <f t="shared" si="198"/>
        <v>Yes</v>
      </c>
      <c r="E4281" s="1" t="s">
        <v>5</v>
      </c>
      <c r="F4281" s="2">
        <f>UBER[[#This Row],[Request Date]]+UBER[[#This Row],[Request Time]]</f>
        <v>42565.279861111114</v>
      </c>
      <c r="G4281" s="3">
        <v>42565</v>
      </c>
      <c r="H4281" s="4">
        <v>0.27986111111111112</v>
      </c>
      <c r="I4281" s="27">
        <f>HOUR(UBER[[#This Row],[Request Timestamp]])</f>
        <v>6</v>
      </c>
      <c r="J4281" s="4" t="str">
        <f t="shared" si="199"/>
        <v>Early Morning</v>
      </c>
      <c r="K4281" s="4" t="str">
        <f>TEXT(UBER[[#This Row],[Request Date]],"dddd")</f>
        <v>Thursday</v>
      </c>
      <c r="L4281" s="2">
        <f>IF(OR(UBER[Drop Date]="NA", UBER[Drop Time]="NA"), "NA",M4281+N4281)</f>
        <v>42565.325694444444</v>
      </c>
      <c r="M4281" s="3">
        <v>42565</v>
      </c>
      <c r="N4281" s="4">
        <v>0.32569444444444445</v>
      </c>
      <c r="O4281" s="4" t="str">
        <f>IF(UBER[Drop Date]="NA","No","yes")</f>
        <v>yes</v>
      </c>
      <c r="P4281" s="4">
        <f t="shared" si="200"/>
        <v>4.5833333329937886E-2</v>
      </c>
      <c r="Q4281" s="27">
        <f>IF(UBER[[Trip duration ]]="","",HOUR(P4281)*60 + MINUTE(P4281))</f>
        <v>66</v>
      </c>
      <c r="R4281" s="27"/>
    </row>
    <row r="4282" spans="1:18" x14ac:dyDescent="0.3">
      <c r="A4282" s="1">
        <v>4298</v>
      </c>
      <c r="B4282" s="1" t="s">
        <v>8</v>
      </c>
      <c r="C4282" s="1">
        <v>77</v>
      </c>
      <c r="D4282" s="1" t="str">
        <f t="shared" si="198"/>
        <v>Yes</v>
      </c>
      <c r="E4282" s="1" t="s">
        <v>9</v>
      </c>
      <c r="F4282" s="2">
        <f>UBER[[#This Row],[Request Date]]+UBER[[#This Row],[Request Time]]</f>
        <v>42565.277777777781</v>
      </c>
      <c r="G4282" s="3">
        <v>42565</v>
      </c>
      <c r="H4282" s="4">
        <v>0.27777777777777779</v>
      </c>
      <c r="I4282" s="27">
        <f>HOUR(UBER[[#This Row],[Request Timestamp]])</f>
        <v>6</v>
      </c>
      <c r="J4282" s="4" t="str">
        <f t="shared" si="199"/>
        <v>Early Morning</v>
      </c>
      <c r="K4282" s="4" t="str">
        <f>TEXT(UBER[[#This Row],[Request Date]],"dddd")</f>
        <v>Thursday</v>
      </c>
      <c r="L4282" s="2" t="str">
        <f>IF(OR(UBER[Drop Date]="NA", UBER[Drop Time]="NA"), "NA",M4282+N4282)</f>
        <v>NA</v>
      </c>
      <c r="M4282" s="3" t="s">
        <v>6</v>
      </c>
      <c r="N4282" s="4"/>
      <c r="O4282" s="4" t="str">
        <f>IF(UBER[Drop Date]="NA","No","yes")</f>
        <v>No</v>
      </c>
      <c r="P4282" s="4" t="str">
        <f t="shared" si="200"/>
        <v/>
      </c>
      <c r="Q4282" s="27" t="str">
        <f>IF(UBER[[Trip duration ]]="","",HOUR(P4282)*60 + MINUTE(P4282))</f>
        <v/>
      </c>
      <c r="R4282" s="27"/>
    </row>
    <row r="4283" spans="1:18" x14ac:dyDescent="0.3">
      <c r="A4283" s="1">
        <v>4299</v>
      </c>
      <c r="B4283" s="1" t="s">
        <v>8</v>
      </c>
      <c r="C4283" s="1">
        <v>230</v>
      </c>
      <c r="D4283" s="1" t="str">
        <f t="shared" si="198"/>
        <v>Yes</v>
      </c>
      <c r="E4283" s="1" t="s">
        <v>5</v>
      </c>
      <c r="F4283" s="2">
        <f>UBER[[#This Row],[Request Date]]+UBER[[#This Row],[Request Time]]</f>
        <v>42565.277777777781</v>
      </c>
      <c r="G4283" s="3">
        <v>42565</v>
      </c>
      <c r="H4283" s="4">
        <v>0.27777777777777779</v>
      </c>
      <c r="I4283" s="27">
        <f>HOUR(UBER[[#This Row],[Request Timestamp]])</f>
        <v>6</v>
      </c>
      <c r="J4283" s="4" t="str">
        <f t="shared" si="199"/>
        <v>Early Morning</v>
      </c>
      <c r="K4283" s="4" t="str">
        <f>TEXT(UBER[[#This Row],[Request Date]],"dddd")</f>
        <v>Thursday</v>
      </c>
      <c r="L4283" s="2">
        <f>IF(OR(UBER[Drop Date]="NA", UBER[Drop Time]="NA"), "NA",M4283+N4283)</f>
        <v>42565.316666666666</v>
      </c>
      <c r="M4283" s="3">
        <v>42565</v>
      </c>
      <c r="N4283" s="4">
        <v>0.31666666666666665</v>
      </c>
      <c r="O4283" s="4" t="str">
        <f>IF(UBER[Drop Date]="NA","No","yes")</f>
        <v>yes</v>
      </c>
      <c r="P4283" s="4">
        <f t="shared" si="200"/>
        <v>3.8888888884685002E-2</v>
      </c>
      <c r="Q4283" s="27">
        <f>IF(UBER[[Trip duration ]]="","",HOUR(P4283)*60 + MINUTE(P4283))</f>
        <v>56</v>
      </c>
      <c r="R4283" s="27"/>
    </row>
    <row r="4284" spans="1:18" x14ac:dyDescent="0.3">
      <c r="A4284" s="1">
        <v>4300</v>
      </c>
      <c r="B4284" s="1" t="s">
        <v>8</v>
      </c>
      <c r="C4284" s="1">
        <v>78</v>
      </c>
      <c r="D4284" s="1" t="str">
        <f t="shared" si="198"/>
        <v>Yes</v>
      </c>
      <c r="E4284" s="1" t="s">
        <v>5</v>
      </c>
      <c r="F4284" s="2">
        <f>UBER[[#This Row],[Request Date]]+UBER[[#This Row],[Request Time]]</f>
        <v>42565.281944444447</v>
      </c>
      <c r="G4284" s="3">
        <v>42565</v>
      </c>
      <c r="H4284" s="4">
        <v>0.28194444444444444</v>
      </c>
      <c r="I4284" s="27">
        <f>HOUR(UBER[[#This Row],[Request Timestamp]])</f>
        <v>6</v>
      </c>
      <c r="J4284" s="4" t="str">
        <f t="shared" si="199"/>
        <v>Early Morning</v>
      </c>
      <c r="K4284" s="4" t="str">
        <f>TEXT(UBER[[#This Row],[Request Date]],"dddd")</f>
        <v>Thursday</v>
      </c>
      <c r="L4284" s="2">
        <f>IF(OR(UBER[Drop Date]="NA", UBER[Drop Time]="NA"), "NA",M4284+N4284)</f>
        <v>42565.332638888889</v>
      </c>
      <c r="M4284" s="3">
        <v>42565</v>
      </c>
      <c r="N4284" s="4">
        <v>0.33263888888888887</v>
      </c>
      <c r="O4284" s="4" t="str">
        <f>IF(UBER[Drop Date]="NA","No","yes")</f>
        <v>yes</v>
      </c>
      <c r="P4284" s="4">
        <f t="shared" si="200"/>
        <v>5.0694444442342501E-2</v>
      </c>
      <c r="Q4284" s="27">
        <f>IF(UBER[[Trip duration ]]="","",HOUR(P4284)*60 + MINUTE(P4284))</f>
        <v>73</v>
      </c>
      <c r="R4284" s="27"/>
    </row>
    <row r="4285" spans="1:18" x14ac:dyDescent="0.3">
      <c r="A4285" s="1">
        <v>4301</v>
      </c>
      <c r="B4285" s="1" t="s">
        <v>8</v>
      </c>
      <c r="C4285" s="1">
        <v>86</v>
      </c>
      <c r="D4285" s="1" t="str">
        <f t="shared" si="198"/>
        <v>Yes</v>
      </c>
      <c r="E4285" s="1" t="s">
        <v>9</v>
      </c>
      <c r="F4285" s="2">
        <f>UBER[[#This Row],[Request Date]]+UBER[[#This Row],[Request Time]]</f>
        <v>42565.281944444447</v>
      </c>
      <c r="G4285" s="3">
        <v>42565</v>
      </c>
      <c r="H4285" s="4">
        <v>0.28194444444444444</v>
      </c>
      <c r="I4285" s="27">
        <f>HOUR(UBER[[#This Row],[Request Timestamp]])</f>
        <v>6</v>
      </c>
      <c r="J4285" s="4" t="str">
        <f t="shared" si="199"/>
        <v>Early Morning</v>
      </c>
      <c r="K4285" s="4" t="str">
        <f>TEXT(UBER[[#This Row],[Request Date]],"dddd")</f>
        <v>Thursday</v>
      </c>
      <c r="L4285" s="2" t="str">
        <f>IF(OR(UBER[Drop Date]="NA", UBER[Drop Time]="NA"), "NA",M4285+N4285)</f>
        <v>NA</v>
      </c>
      <c r="M4285" s="3" t="s">
        <v>6</v>
      </c>
      <c r="N4285" s="4"/>
      <c r="O4285" s="4" t="str">
        <f>IF(UBER[Drop Date]="NA","No","yes")</f>
        <v>No</v>
      </c>
      <c r="P4285" s="4" t="str">
        <f t="shared" si="200"/>
        <v/>
      </c>
      <c r="Q4285" s="27" t="str">
        <f>IF(UBER[[Trip duration ]]="","",HOUR(P4285)*60 + MINUTE(P4285))</f>
        <v/>
      </c>
      <c r="R4285" s="27"/>
    </row>
    <row r="4286" spans="1:18" x14ac:dyDescent="0.3">
      <c r="A4286" s="1">
        <v>4302</v>
      </c>
      <c r="B4286" s="1" t="s">
        <v>8</v>
      </c>
      <c r="C4286" s="1">
        <v>103</v>
      </c>
      <c r="D4286" s="1" t="str">
        <f t="shared" si="198"/>
        <v>Yes</v>
      </c>
      <c r="E4286" s="1" t="s">
        <v>9</v>
      </c>
      <c r="F4286" s="2">
        <f>UBER[[#This Row],[Request Date]]+UBER[[#This Row],[Request Time]]</f>
        <v>42565.283333333333</v>
      </c>
      <c r="G4286" s="3">
        <v>42565</v>
      </c>
      <c r="H4286" s="4">
        <v>0.28333333333333333</v>
      </c>
      <c r="I4286" s="27">
        <f>HOUR(UBER[[#This Row],[Request Timestamp]])</f>
        <v>6</v>
      </c>
      <c r="J4286" s="4" t="str">
        <f t="shared" si="199"/>
        <v>Early Morning</v>
      </c>
      <c r="K4286" s="4" t="str">
        <f>TEXT(UBER[[#This Row],[Request Date]],"dddd")</f>
        <v>Thursday</v>
      </c>
      <c r="L4286" s="2" t="str">
        <f>IF(OR(UBER[Drop Date]="NA", UBER[Drop Time]="NA"), "NA",M4286+N4286)</f>
        <v>NA</v>
      </c>
      <c r="M4286" s="3" t="s">
        <v>6</v>
      </c>
      <c r="N4286" s="4"/>
      <c r="O4286" s="4" t="str">
        <f>IF(UBER[Drop Date]="NA","No","yes")</f>
        <v>No</v>
      </c>
      <c r="P4286" s="4" t="str">
        <f t="shared" si="200"/>
        <v/>
      </c>
      <c r="Q4286" s="27" t="str">
        <f>IF(UBER[[Trip duration ]]="","",HOUR(P4286)*60 + MINUTE(P4286))</f>
        <v/>
      </c>
      <c r="R4286" s="27"/>
    </row>
    <row r="4287" spans="1:18" x14ac:dyDescent="0.3">
      <c r="A4287" s="1">
        <v>4303</v>
      </c>
      <c r="B4287" s="1" t="s">
        <v>8</v>
      </c>
      <c r="C4287" s="1">
        <v>225</v>
      </c>
      <c r="D4287" s="1" t="str">
        <f t="shared" si="198"/>
        <v>Yes</v>
      </c>
      <c r="E4287" s="1" t="s">
        <v>5</v>
      </c>
      <c r="F4287" s="2">
        <f>UBER[[#This Row],[Request Date]]+UBER[[#This Row],[Request Time]]</f>
        <v>42565.280555555553</v>
      </c>
      <c r="G4287" s="3">
        <v>42565</v>
      </c>
      <c r="H4287" s="4">
        <v>0.28055555555555556</v>
      </c>
      <c r="I4287" s="27">
        <f>HOUR(UBER[[#This Row],[Request Timestamp]])</f>
        <v>6</v>
      </c>
      <c r="J4287" s="4" t="str">
        <f t="shared" si="199"/>
        <v>Early Morning</v>
      </c>
      <c r="K4287" s="4" t="str">
        <f>TEXT(UBER[[#This Row],[Request Date]],"dddd")</f>
        <v>Thursday</v>
      </c>
      <c r="L4287" s="2">
        <f>IF(OR(UBER[Drop Date]="NA", UBER[Drop Time]="NA"), "NA",M4287+N4287)</f>
        <v>42565.320138888892</v>
      </c>
      <c r="M4287" s="3">
        <v>42565</v>
      </c>
      <c r="N4287" s="4">
        <v>0.32013888888888892</v>
      </c>
      <c r="O4287" s="4" t="str">
        <f>IF(UBER[Drop Date]="NA","No","yes")</f>
        <v>yes</v>
      </c>
      <c r="P4287" s="4">
        <f t="shared" si="200"/>
        <v>3.9583333338669036E-2</v>
      </c>
      <c r="Q4287" s="27">
        <f>IF(UBER[[Trip duration ]]="","",HOUR(P4287)*60 + MINUTE(P4287))</f>
        <v>57</v>
      </c>
      <c r="R4287" s="27"/>
    </row>
    <row r="4288" spans="1:18" x14ac:dyDescent="0.3">
      <c r="A4288" s="1">
        <v>4304</v>
      </c>
      <c r="B4288" s="1" t="s">
        <v>8</v>
      </c>
      <c r="C4288" s="1">
        <v>209</v>
      </c>
      <c r="D4288" s="1" t="str">
        <f t="shared" si="198"/>
        <v>Yes</v>
      </c>
      <c r="E4288" s="1" t="s">
        <v>9</v>
      </c>
      <c r="F4288" s="2">
        <f>UBER[[#This Row],[Request Date]]+UBER[[#This Row],[Request Time]]</f>
        <v>42565.284722222219</v>
      </c>
      <c r="G4288" s="3">
        <v>42565</v>
      </c>
      <c r="H4288" s="4">
        <v>0.28472222222222221</v>
      </c>
      <c r="I4288" s="27">
        <f>HOUR(UBER[[#This Row],[Request Timestamp]])</f>
        <v>6</v>
      </c>
      <c r="J4288" s="4" t="str">
        <f t="shared" si="199"/>
        <v>Early Morning</v>
      </c>
      <c r="K4288" s="4" t="str">
        <f>TEXT(UBER[[#This Row],[Request Date]],"dddd")</f>
        <v>Thursday</v>
      </c>
      <c r="L4288" s="2" t="str">
        <f>IF(OR(UBER[Drop Date]="NA", UBER[Drop Time]="NA"), "NA",M4288+N4288)</f>
        <v>NA</v>
      </c>
      <c r="M4288" s="3" t="s">
        <v>6</v>
      </c>
      <c r="N4288" s="4"/>
      <c r="O4288" s="4" t="str">
        <f>IF(UBER[Drop Date]="NA","No","yes")</f>
        <v>No</v>
      </c>
      <c r="P4288" s="4" t="str">
        <f t="shared" si="200"/>
        <v/>
      </c>
      <c r="Q4288" s="27" t="str">
        <f>IF(UBER[[Trip duration ]]="","",HOUR(P4288)*60 + MINUTE(P4288))</f>
        <v/>
      </c>
      <c r="R4288" s="27"/>
    </row>
    <row r="4289" spans="1:18" x14ac:dyDescent="0.3">
      <c r="A4289" s="1">
        <v>4305</v>
      </c>
      <c r="B4289" s="1" t="s">
        <v>8</v>
      </c>
      <c r="C4289" s="1">
        <v>235</v>
      </c>
      <c r="D4289" s="1" t="str">
        <f t="shared" si="198"/>
        <v>Yes</v>
      </c>
      <c r="E4289" s="1" t="s">
        <v>5</v>
      </c>
      <c r="F4289" s="2">
        <f>UBER[[#This Row],[Request Date]]+UBER[[#This Row],[Request Time]]</f>
        <v>42565.281944444447</v>
      </c>
      <c r="G4289" s="3">
        <v>42565</v>
      </c>
      <c r="H4289" s="4">
        <v>0.28194444444444444</v>
      </c>
      <c r="I4289" s="27">
        <f>HOUR(UBER[[#This Row],[Request Timestamp]])</f>
        <v>6</v>
      </c>
      <c r="J4289" s="4" t="str">
        <f t="shared" si="199"/>
        <v>Early Morning</v>
      </c>
      <c r="K4289" s="4" t="str">
        <f>TEXT(UBER[[#This Row],[Request Date]],"dddd")</f>
        <v>Thursday</v>
      </c>
      <c r="L4289" s="2">
        <f>IF(OR(UBER[Drop Date]="NA", UBER[Drop Time]="NA"), "NA",M4289+N4289)</f>
        <v>42565.331944444442</v>
      </c>
      <c r="M4289" s="3">
        <v>42565</v>
      </c>
      <c r="N4289" s="4">
        <v>0.33194444444444443</v>
      </c>
      <c r="O4289" s="4" t="str">
        <f>IF(UBER[Drop Date]="NA","No","yes")</f>
        <v>yes</v>
      </c>
      <c r="P4289" s="4">
        <f t="shared" si="200"/>
        <v>4.9999999995634425E-2</v>
      </c>
      <c r="Q4289" s="27">
        <f>IF(UBER[[Trip duration ]]="","",HOUR(P4289)*60 + MINUTE(P4289))</f>
        <v>72</v>
      </c>
      <c r="R4289" s="27"/>
    </row>
    <row r="4290" spans="1:18" x14ac:dyDescent="0.3">
      <c r="A4290" s="1">
        <v>4306</v>
      </c>
      <c r="B4290" s="1" t="s">
        <v>8</v>
      </c>
      <c r="C4290" s="1" t="s">
        <v>6</v>
      </c>
      <c r="D4290" s="1" t="str">
        <f t="shared" ref="D4290:D4353" si="201">IF(C:C="NA","No","Yes")</f>
        <v>No</v>
      </c>
      <c r="E4290" s="1" t="s">
        <v>7</v>
      </c>
      <c r="F4290" s="2">
        <f>UBER[[#This Row],[Request Date]]+UBER[[#This Row],[Request Time]]</f>
        <v>42565.28402777778</v>
      </c>
      <c r="G4290" s="3">
        <v>42565</v>
      </c>
      <c r="H4290" s="4">
        <v>0.28402777777777777</v>
      </c>
      <c r="I4290" s="27">
        <f>HOUR(UBER[[#This Row],[Request Timestamp]])</f>
        <v>6</v>
      </c>
      <c r="J4290" s="4" t="str">
        <f t="shared" ref="J4290:J4353" si="202">IF(HOUR(H4290)&lt;4,"Late Night",
 IF(HOUR(H4290)&lt;8,"Early Morning",
 IF(HOUR(H4290)&lt;12,"Morning",
 IF(HOUR(H4290)&lt;17,"Afternoon",
 IF(HOUR(H4290)&lt;21,"Evening","Night")))))</f>
        <v>Early Morning</v>
      </c>
      <c r="K4290" s="4" t="str">
        <f>TEXT(UBER[[#This Row],[Request Date]],"dddd")</f>
        <v>Thursday</v>
      </c>
      <c r="L4290" s="2" t="str">
        <f>IF(OR(UBER[Drop Date]="NA", UBER[Drop Time]="NA"), "NA",M4290+N4290)</f>
        <v>NA</v>
      </c>
      <c r="M4290" s="3" t="s">
        <v>6</v>
      </c>
      <c r="N4290" s="4"/>
      <c r="O4290" s="4" t="str">
        <f>IF(UBER[Drop Date]="NA","No","yes")</f>
        <v>No</v>
      </c>
      <c r="P4290" s="4" t="str">
        <f t="shared" ref="P4290:P4353" si="203">IF(OR(L4290="NA",F4290="NA"), "", L4290 - F4290)</f>
        <v/>
      </c>
      <c r="Q4290" s="27" t="str">
        <f>IF(UBER[[Trip duration ]]="","",HOUR(P4290)*60 + MINUTE(P4290))</f>
        <v/>
      </c>
      <c r="R4290" s="27"/>
    </row>
    <row r="4291" spans="1:18" x14ac:dyDescent="0.3">
      <c r="A4291" s="1">
        <v>4307</v>
      </c>
      <c r="B4291" s="1" t="s">
        <v>8</v>
      </c>
      <c r="C4291" s="1" t="s">
        <v>6</v>
      </c>
      <c r="D4291" s="1" t="str">
        <f t="shared" si="201"/>
        <v>No</v>
      </c>
      <c r="E4291" s="1" t="s">
        <v>7</v>
      </c>
      <c r="F4291" s="2">
        <f>UBER[[#This Row],[Request Date]]+UBER[[#This Row],[Request Time]]</f>
        <v>42565.288888888892</v>
      </c>
      <c r="G4291" s="3">
        <v>42565</v>
      </c>
      <c r="H4291" s="4">
        <v>0.28888888888888892</v>
      </c>
      <c r="I4291" s="27">
        <f>HOUR(UBER[[#This Row],[Request Timestamp]])</f>
        <v>6</v>
      </c>
      <c r="J4291" s="4" t="str">
        <f t="shared" si="202"/>
        <v>Early Morning</v>
      </c>
      <c r="K4291" s="4" t="str">
        <f>TEXT(UBER[[#This Row],[Request Date]],"dddd")</f>
        <v>Thursday</v>
      </c>
      <c r="L4291" s="2" t="str">
        <f>IF(OR(UBER[Drop Date]="NA", UBER[Drop Time]="NA"), "NA",M4291+N4291)</f>
        <v>NA</v>
      </c>
      <c r="M4291" s="3" t="s">
        <v>6</v>
      </c>
      <c r="N4291" s="4"/>
      <c r="O4291" s="4" t="str">
        <f>IF(UBER[Drop Date]="NA","No","yes")</f>
        <v>No</v>
      </c>
      <c r="P4291" s="4" t="str">
        <f t="shared" si="203"/>
        <v/>
      </c>
      <c r="Q4291" s="27" t="str">
        <f>IF(UBER[[Trip duration ]]="","",HOUR(P4291)*60 + MINUTE(P4291))</f>
        <v/>
      </c>
      <c r="R4291" s="27"/>
    </row>
    <row r="4292" spans="1:18" x14ac:dyDescent="0.3">
      <c r="A4292" s="1">
        <v>4308</v>
      </c>
      <c r="B4292" s="1" t="s">
        <v>8</v>
      </c>
      <c r="C4292" s="1">
        <v>157</v>
      </c>
      <c r="D4292" s="1" t="str">
        <f t="shared" si="201"/>
        <v>Yes</v>
      </c>
      <c r="E4292" s="1" t="s">
        <v>9</v>
      </c>
      <c r="F4292" s="2">
        <f>UBER[[#This Row],[Request Date]]+UBER[[#This Row],[Request Time]]</f>
        <v>42565.283333333333</v>
      </c>
      <c r="G4292" s="3">
        <v>42565</v>
      </c>
      <c r="H4292" s="4">
        <v>0.28333333333333333</v>
      </c>
      <c r="I4292" s="27">
        <f>HOUR(UBER[[#This Row],[Request Timestamp]])</f>
        <v>6</v>
      </c>
      <c r="J4292" s="4" t="str">
        <f t="shared" si="202"/>
        <v>Early Morning</v>
      </c>
      <c r="K4292" s="4" t="str">
        <f>TEXT(UBER[[#This Row],[Request Date]],"dddd")</f>
        <v>Thursday</v>
      </c>
      <c r="L4292" s="2" t="str">
        <f>IF(OR(UBER[Drop Date]="NA", UBER[Drop Time]="NA"), "NA",M4292+N4292)</f>
        <v>NA</v>
      </c>
      <c r="M4292" s="3" t="s">
        <v>6</v>
      </c>
      <c r="N4292" s="4"/>
      <c r="O4292" s="4" t="str">
        <f>IF(UBER[Drop Date]="NA","No","yes")</f>
        <v>No</v>
      </c>
      <c r="P4292" s="4" t="str">
        <f t="shared" si="203"/>
        <v/>
      </c>
      <c r="Q4292" s="27" t="str">
        <f>IF(UBER[[Trip duration ]]="","",HOUR(P4292)*60 + MINUTE(P4292))</f>
        <v/>
      </c>
      <c r="R4292" s="27"/>
    </row>
    <row r="4293" spans="1:18" x14ac:dyDescent="0.3">
      <c r="A4293" s="1">
        <v>4309</v>
      </c>
      <c r="B4293" s="1" t="s">
        <v>4</v>
      </c>
      <c r="C4293" s="1" t="s">
        <v>6</v>
      </c>
      <c r="D4293" s="1" t="str">
        <f t="shared" si="201"/>
        <v>No</v>
      </c>
      <c r="E4293" s="1" t="s">
        <v>7</v>
      </c>
      <c r="F4293" s="2">
        <f>UBER[[#This Row],[Request Date]]+UBER[[#This Row],[Request Time]]</f>
        <v>42565.284722222219</v>
      </c>
      <c r="G4293" s="3">
        <v>42565</v>
      </c>
      <c r="H4293" s="4">
        <v>0.28472222222222221</v>
      </c>
      <c r="I4293" s="27">
        <f>HOUR(UBER[[#This Row],[Request Timestamp]])</f>
        <v>6</v>
      </c>
      <c r="J4293" s="4" t="str">
        <f t="shared" si="202"/>
        <v>Early Morning</v>
      </c>
      <c r="K4293" s="4" t="str">
        <f>TEXT(UBER[[#This Row],[Request Date]],"dddd")</f>
        <v>Thursday</v>
      </c>
      <c r="L4293" s="2" t="str">
        <f>IF(OR(UBER[Drop Date]="NA", UBER[Drop Time]="NA"), "NA",M4293+N4293)</f>
        <v>NA</v>
      </c>
      <c r="M4293" s="3" t="s">
        <v>6</v>
      </c>
      <c r="N4293" s="4"/>
      <c r="O4293" s="4" t="str">
        <f>IF(UBER[Drop Date]="NA","No","yes")</f>
        <v>No</v>
      </c>
      <c r="P4293" s="4" t="str">
        <f t="shared" si="203"/>
        <v/>
      </c>
      <c r="Q4293" s="27" t="str">
        <f>IF(UBER[[Trip duration ]]="","",HOUR(P4293)*60 + MINUTE(P4293))</f>
        <v/>
      </c>
      <c r="R4293" s="27"/>
    </row>
    <row r="4294" spans="1:18" x14ac:dyDescent="0.3">
      <c r="A4294" s="1">
        <v>4310</v>
      </c>
      <c r="B4294" s="1" t="s">
        <v>8</v>
      </c>
      <c r="C4294" s="1">
        <v>177</v>
      </c>
      <c r="D4294" s="1" t="str">
        <f t="shared" si="201"/>
        <v>Yes</v>
      </c>
      <c r="E4294" s="1" t="s">
        <v>5</v>
      </c>
      <c r="F4294" s="2">
        <f>UBER[[#This Row],[Request Date]]+UBER[[#This Row],[Request Time]]</f>
        <v>42565.283333333333</v>
      </c>
      <c r="G4294" s="3">
        <v>42565</v>
      </c>
      <c r="H4294" s="4">
        <v>0.28333333333333333</v>
      </c>
      <c r="I4294" s="27">
        <f>HOUR(UBER[[#This Row],[Request Timestamp]])</f>
        <v>6</v>
      </c>
      <c r="J4294" s="4" t="str">
        <f t="shared" si="202"/>
        <v>Early Morning</v>
      </c>
      <c r="K4294" s="4" t="str">
        <f>TEXT(UBER[[#This Row],[Request Date]],"dddd")</f>
        <v>Thursday</v>
      </c>
      <c r="L4294" s="2">
        <f>IF(OR(UBER[Drop Date]="NA", UBER[Drop Time]="NA"), "NA",M4294+N4294)</f>
        <v>42565.320833333331</v>
      </c>
      <c r="M4294" s="3">
        <v>42565</v>
      </c>
      <c r="N4294" s="4">
        <v>0.32083333333333336</v>
      </c>
      <c r="O4294" s="4" t="str">
        <f>IF(UBER[Drop Date]="NA","No","yes")</f>
        <v>yes</v>
      </c>
      <c r="P4294" s="4">
        <f t="shared" si="203"/>
        <v>3.7499999998544808E-2</v>
      </c>
      <c r="Q4294" s="27">
        <f>IF(UBER[[Trip duration ]]="","",HOUR(P4294)*60 + MINUTE(P4294))</f>
        <v>54</v>
      </c>
      <c r="R4294" s="27"/>
    </row>
    <row r="4295" spans="1:18" x14ac:dyDescent="0.3">
      <c r="A4295" s="1">
        <v>4311</v>
      </c>
      <c r="B4295" s="1" t="s">
        <v>8</v>
      </c>
      <c r="C4295" s="1">
        <v>212</v>
      </c>
      <c r="D4295" s="1" t="str">
        <f t="shared" si="201"/>
        <v>Yes</v>
      </c>
      <c r="E4295" s="1" t="s">
        <v>9</v>
      </c>
      <c r="F4295" s="2">
        <f>UBER[[#This Row],[Request Date]]+UBER[[#This Row],[Request Time]]</f>
        <v>42565.286111111112</v>
      </c>
      <c r="G4295" s="3">
        <v>42565</v>
      </c>
      <c r="H4295" s="4">
        <v>0.28611111111111115</v>
      </c>
      <c r="I4295" s="27">
        <f>HOUR(UBER[[#This Row],[Request Timestamp]])</f>
        <v>6</v>
      </c>
      <c r="J4295" s="4" t="str">
        <f t="shared" si="202"/>
        <v>Early Morning</v>
      </c>
      <c r="K4295" s="4" t="str">
        <f>TEXT(UBER[[#This Row],[Request Date]],"dddd")</f>
        <v>Thursday</v>
      </c>
      <c r="L4295" s="2" t="str">
        <f>IF(OR(UBER[Drop Date]="NA", UBER[Drop Time]="NA"), "NA",M4295+N4295)</f>
        <v>NA</v>
      </c>
      <c r="M4295" s="3" t="s">
        <v>6</v>
      </c>
      <c r="N4295" s="4"/>
      <c r="O4295" s="4" t="str">
        <f>IF(UBER[Drop Date]="NA","No","yes")</f>
        <v>No</v>
      </c>
      <c r="P4295" s="4" t="str">
        <f t="shared" si="203"/>
        <v/>
      </c>
      <c r="Q4295" s="27" t="str">
        <f>IF(UBER[[Trip duration ]]="","",HOUR(P4295)*60 + MINUTE(P4295))</f>
        <v/>
      </c>
      <c r="R4295" s="27"/>
    </row>
    <row r="4296" spans="1:18" x14ac:dyDescent="0.3">
      <c r="A4296" s="1">
        <v>4312</v>
      </c>
      <c r="B4296" s="1" t="s">
        <v>8</v>
      </c>
      <c r="C4296" s="1">
        <v>45</v>
      </c>
      <c r="D4296" s="1" t="str">
        <f t="shared" si="201"/>
        <v>Yes</v>
      </c>
      <c r="E4296" s="1" t="s">
        <v>9</v>
      </c>
      <c r="F4296" s="2">
        <f>UBER[[#This Row],[Request Date]]+UBER[[#This Row],[Request Time]]</f>
        <v>42565.28402777778</v>
      </c>
      <c r="G4296" s="3">
        <v>42565</v>
      </c>
      <c r="H4296" s="4">
        <v>0.28402777777777777</v>
      </c>
      <c r="I4296" s="27">
        <f>HOUR(UBER[[#This Row],[Request Timestamp]])</f>
        <v>6</v>
      </c>
      <c r="J4296" s="4" t="str">
        <f t="shared" si="202"/>
        <v>Early Morning</v>
      </c>
      <c r="K4296" s="4" t="str">
        <f>TEXT(UBER[[#This Row],[Request Date]],"dddd")</f>
        <v>Thursday</v>
      </c>
      <c r="L4296" s="2" t="str">
        <f>IF(OR(UBER[Drop Date]="NA", UBER[Drop Time]="NA"), "NA",M4296+N4296)</f>
        <v>NA</v>
      </c>
      <c r="M4296" s="3" t="s">
        <v>6</v>
      </c>
      <c r="N4296" s="4"/>
      <c r="O4296" s="4" t="str">
        <f>IF(UBER[Drop Date]="NA","No","yes")</f>
        <v>No</v>
      </c>
      <c r="P4296" s="4" t="str">
        <f t="shared" si="203"/>
        <v/>
      </c>
      <c r="Q4296" s="27" t="str">
        <f>IF(UBER[[Trip duration ]]="","",HOUR(P4296)*60 + MINUTE(P4296))</f>
        <v/>
      </c>
      <c r="R4296" s="27"/>
    </row>
    <row r="4297" spans="1:18" x14ac:dyDescent="0.3">
      <c r="A4297" s="1">
        <v>4313</v>
      </c>
      <c r="B4297" s="1" t="s">
        <v>8</v>
      </c>
      <c r="C4297" s="1">
        <v>114</v>
      </c>
      <c r="D4297" s="1" t="str">
        <f t="shared" si="201"/>
        <v>Yes</v>
      </c>
      <c r="E4297" s="1" t="s">
        <v>5</v>
      </c>
      <c r="F4297" s="2">
        <f>UBER[[#This Row],[Request Date]]+UBER[[#This Row],[Request Time]]</f>
        <v>42565.28402777778</v>
      </c>
      <c r="G4297" s="3">
        <v>42565</v>
      </c>
      <c r="H4297" s="4">
        <v>0.28402777777777777</v>
      </c>
      <c r="I4297" s="27">
        <f>HOUR(UBER[[#This Row],[Request Timestamp]])</f>
        <v>6</v>
      </c>
      <c r="J4297" s="4" t="str">
        <f t="shared" si="202"/>
        <v>Early Morning</v>
      </c>
      <c r="K4297" s="4" t="str">
        <f>TEXT(UBER[[#This Row],[Request Date]],"dddd")</f>
        <v>Thursday</v>
      </c>
      <c r="L4297" s="2">
        <f>IF(OR(UBER[Drop Date]="NA", UBER[Drop Time]="NA"), "NA",M4297+N4297)</f>
        <v>42565.322222222225</v>
      </c>
      <c r="M4297" s="3">
        <v>42565</v>
      </c>
      <c r="N4297" s="4">
        <v>0.32222222222222224</v>
      </c>
      <c r="O4297" s="4" t="str">
        <f>IF(UBER[Drop Date]="NA","No","yes")</f>
        <v>yes</v>
      </c>
      <c r="P4297" s="4">
        <f t="shared" si="203"/>
        <v>3.8194444445252884E-2</v>
      </c>
      <c r="Q4297" s="27">
        <f>IF(UBER[[Trip duration ]]="","",HOUR(P4297)*60 + MINUTE(P4297))</f>
        <v>55</v>
      </c>
      <c r="R4297" s="27"/>
    </row>
    <row r="4298" spans="1:18" x14ac:dyDescent="0.3">
      <c r="A4298" s="1">
        <v>4314</v>
      </c>
      <c r="B4298" s="1" t="s">
        <v>8</v>
      </c>
      <c r="C4298" s="1">
        <v>133</v>
      </c>
      <c r="D4298" s="1" t="str">
        <f t="shared" si="201"/>
        <v>Yes</v>
      </c>
      <c r="E4298" s="1" t="s">
        <v>9</v>
      </c>
      <c r="F4298" s="2">
        <f>UBER[[#This Row],[Request Date]]+UBER[[#This Row],[Request Time]]</f>
        <v>42565.285416666666</v>
      </c>
      <c r="G4298" s="3">
        <v>42565</v>
      </c>
      <c r="H4298" s="4">
        <v>0.28541666666666665</v>
      </c>
      <c r="I4298" s="27">
        <f>HOUR(UBER[[#This Row],[Request Timestamp]])</f>
        <v>6</v>
      </c>
      <c r="J4298" s="4" t="str">
        <f t="shared" si="202"/>
        <v>Early Morning</v>
      </c>
      <c r="K4298" s="4" t="str">
        <f>TEXT(UBER[[#This Row],[Request Date]],"dddd")</f>
        <v>Thursday</v>
      </c>
      <c r="L4298" s="2" t="str">
        <f>IF(OR(UBER[Drop Date]="NA", UBER[Drop Time]="NA"), "NA",M4298+N4298)</f>
        <v>NA</v>
      </c>
      <c r="M4298" s="3" t="s">
        <v>6</v>
      </c>
      <c r="N4298" s="4"/>
      <c r="O4298" s="4" t="str">
        <f>IF(UBER[Drop Date]="NA","No","yes")</f>
        <v>No</v>
      </c>
      <c r="P4298" s="4" t="str">
        <f t="shared" si="203"/>
        <v/>
      </c>
      <c r="Q4298" s="27" t="str">
        <f>IF(UBER[[Trip duration ]]="","",HOUR(P4298)*60 + MINUTE(P4298))</f>
        <v/>
      </c>
      <c r="R4298" s="27"/>
    </row>
    <row r="4299" spans="1:18" x14ac:dyDescent="0.3">
      <c r="A4299" s="1">
        <v>4315</v>
      </c>
      <c r="B4299" s="1" t="s">
        <v>8</v>
      </c>
      <c r="C4299" s="1">
        <v>151</v>
      </c>
      <c r="D4299" s="1" t="str">
        <f t="shared" si="201"/>
        <v>Yes</v>
      </c>
      <c r="E4299" s="1" t="s">
        <v>5</v>
      </c>
      <c r="F4299" s="2">
        <f>UBER[[#This Row],[Request Date]]+UBER[[#This Row],[Request Time]]</f>
        <v>42565.281944444447</v>
      </c>
      <c r="G4299" s="3">
        <v>42565</v>
      </c>
      <c r="H4299" s="4">
        <v>0.28194444444444444</v>
      </c>
      <c r="I4299" s="27">
        <f>HOUR(UBER[[#This Row],[Request Timestamp]])</f>
        <v>6</v>
      </c>
      <c r="J4299" s="4" t="str">
        <f t="shared" si="202"/>
        <v>Early Morning</v>
      </c>
      <c r="K4299" s="4" t="str">
        <f>TEXT(UBER[[#This Row],[Request Date]],"dddd")</f>
        <v>Thursday</v>
      </c>
      <c r="L4299" s="2">
        <f>IF(OR(UBER[Drop Date]="NA", UBER[Drop Time]="NA"), "NA",M4299+N4299)</f>
        <v>42565.314583333333</v>
      </c>
      <c r="M4299" s="3">
        <v>42565</v>
      </c>
      <c r="N4299" s="4">
        <v>0.31458333333333333</v>
      </c>
      <c r="O4299" s="4" t="str">
        <f>IF(UBER[Drop Date]="NA","No","yes")</f>
        <v>yes</v>
      </c>
      <c r="P4299" s="4">
        <f t="shared" si="203"/>
        <v>3.2638888886140194E-2</v>
      </c>
      <c r="Q4299" s="27">
        <f>IF(UBER[[Trip duration ]]="","",HOUR(P4299)*60 + MINUTE(P4299))</f>
        <v>47</v>
      </c>
      <c r="R4299" s="27"/>
    </row>
    <row r="4300" spans="1:18" x14ac:dyDescent="0.3">
      <c r="A4300" s="1">
        <v>4316</v>
      </c>
      <c r="B4300" s="1" t="s">
        <v>8</v>
      </c>
      <c r="C4300" s="1">
        <v>234</v>
      </c>
      <c r="D4300" s="1" t="str">
        <f t="shared" si="201"/>
        <v>Yes</v>
      </c>
      <c r="E4300" s="1" t="s">
        <v>5</v>
      </c>
      <c r="F4300" s="2">
        <f>UBER[[#This Row],[Request Date]]+UBER[[#This Row],[Request Time]]</f>
        <v>42565.287499999999</v>
      </c>
      <c r="G4300" s="3">
        <v>42565</v>
      </c>
      <c r="H4300" s="4">
        <v>0.28750000000000003</v>
      </c>
      <c r="I4300" s="27">
        <f>HOUR(UBER[[#This Row],[Request Timestamp]])</f>
        <v>6</v>
      </c>
      <c r="J4300" s="4" t="str">
        <f t="shared" si="202"/>
        <v>Early Morning</v>
      </c>
      <c r="K4300" s="4" t="str">
        <f>TEXT(UBER[[#This Row],[Request Date]],"dddd")</f>
        <v>Thursday</v>
      </c>
      <c r="L4300" s="2">
        <f>IF(OR(UBER[Drop Date]="NA", UBER[Drop Time]="NA"), "NA",M4300+N4300)</f>
        <v>42565.338194444441</v>
      </c>
      <c r="M4300" s="3">
        <v>42565</v>
      </c>
      <c r="N4300" s="4">
        <v>0.33819444444444446</v>
      </c>
      <c r="O4300" s="4" t="str">
        <f>IF(UBER[Drop Date]="NA","No","yes")</f>
        <v>yes</v>
      </c>
      <c r="P4300" s="4">
        <f t="shared" si="203"/>
        <v>5.0694444442342501E-2</v>
      </c>
      <c r="Q4300" s="27">
        <f>IF(UBER[[Trip duration ]]="","",HOUR(P4300)*60 + MINUTE(P4300))</f>
        <v>73</v>
      </c>
      <c r="R4300" s="27"/>
    </row>
    <row r="4301" spans="1:18" x14ac:dyDescent="0.3">
      <c r="A4301" s="1">
        <v>4317</v>
      </c>
      <c r="B4301" s="1" t="s">
        <v>8</v>
      </c>
      <c r="C4301" s="1" t="s">
        <v>6</v>
      </c>
      <c r="D4301" s="1" t="str">
        <f t="shared" si="201"/>
        <v>No</v>
      </c>
      <c r="E4301" s="1" t="s">
        <v>7</v>
      </c>
      <c r="F4301" s="2">
        <f>UBER[[#This Row],[Request Date]]+UBER[[#This Row],[Request Time]]</f>
        <v>42565.285416666666</v>
      </c>
      <c r="G4301" s="3">
        <v>42565</v>
      </c>
      <c r="H4301" s="4">
        <v>0.28541666666666665</v>
      </c>
      <c r="I4301" s="27">
        <f>HOUR(UBER[[#This Row],[Request Timestamp]])</f>
        <v>6</v>
      </c>
      <c r="J4301" s="4" t="str">
        <f t="shared" si="202"/>
        <v>Early Morning</v>
      </c>
      <c r="K4301" s="4" t="str">
        <f>TEXT(UBER[[#This Row],[Request Date]],"dddd")</f>
        <v>Thursday</v>
      </c>
      <c r="L4301" s="2" t="str">
        <f>IF(OR(UBER[Drop Date]="NA", UBER[Drop Time]="NA"), "NA",M4301+N4301)</f>
        <v>NA</v>
      </c>
      <c r="M4301" s="3" t="s">
        <v>6</v>
      </c>
      <c r="N4301" s="4"/>
      <c r="O4301" s="4" t="str">
        <f>IF(UBER[Drop Date]="NA","No","yes")</f>
        <v>No</v>
      </c>
      <c r="P4301" s="4" t="str">
        <f t="shared" si="203"/>
        <v/>
      </c>
      <c r="Q4301" s="27" t="str">
        <f>IF(UBER[[Trip duration ]]="","",HOUR(P4301)*60 + MINUTE(P4301))</f>
        <v/>
      </c>
      <c r="R4301" s="27"/>
    </row>
    <row r="4302" spans="1:18" x14ac:dyDescent="0.3">
      <c r="A4302" s="1">
        <v>4318</v>
      </c>
      <c r="B4302" s="1" t="s">
        <v>8</v>
      </c>
      <c r="C4302" s="1" t="s">
        <v>6</v>
      </c>
      <c r="D4302" s="1" t="str">
        <f t="shared" si="201"/>
        <v>No</v>
      </c>
      <c r="E4302" s="1" t="s">
        <v>7</v>
      </c>
      <c r="F4302" s="2">
        <f>UBER[[#This Row],[Request Date]]+UBER[[#This Row],[Request Time]]</f>
        <v>42565.285416666666</v>
      </c>
      <c r="G4302" s="3">
        <v>42565</v>
      </c>
      <c r="H4302" s="4">
        <v>0.28541666666666665</v>
      </c>
      <c r="I4302" s="27">
        <f>HOUR(UBER[[#This Row],[Request Timestamp]])</f>
        <v>6</v>
      </c>
      <c r="J4302" s="4" t="str">
        <f t="shared" si="202"/>
        <v>Early Morning</v>
      </c>
      <c r="K4302" s="4" t="str">
        <f>TEXT(UBER[[#This Row],[Request Date]],"dddd")</f>
        <v>Thursday</v>
      </c>
      <c r="L4302" s="2" t="str">
        <f>IF(OR(UBER[Drop Date]="NA", UBER[Drop Time]="NA"), "NA",M4302+N4302)</f>
        <v>NA</v>
      </c>
      <c r="M4302" s="3" t="s">
        <v>6</v>
      </c>
      <c r="N4302" s="4"/>
      <c r="O4302" s="4" t="str">
        <f>IF(UBER[Drop Date]="NA","No","yes")</f>
        <v>No</v>
      </c>
      <c r="P4302" s="4" t="str">
        <f t="shared" si="203"/>
        <v/>
      </c>
      <c r="Q4302" s="27" t="str">
        <f>IF(UBER[[Trip duration ]]="","",HOUR(P4302)*60 + MINUTE(P4302))</f>
        <v/>
      </c>
      <c r="R4302" s="27"/>
    </row>
    <row r="4303" spans="1:18" x14ac:dyDescent="0.3">
      <c r="A4303" s="1">
        <v>4319</v>
      </c>
      <c r="B4303" s="1" t="s">
        <v>4</v>
      </c>
      <c r="C4303" s="1">
        <v>85</v>
      </c>
      <c r="D4303" s="1" t="str">
        <f t="shared" si="201"/>
        <v>Yes</v>
      </c>
      <c r="E4303" s="1" t="s">
        <v>5</v>
      </c>
      <c r="F4303" s="2">
        <f>UBER[[#This Row],[Request Date]]+UBER[[#This Row],[Request Time]]</f>
        <v>42565.287499999999</v>
      </c>
      <c r="G4303" s="3">
        <v>42565</v>
      </c>
      <c r="H4303" s="4">
        <v>0.28750000000000003</v>
      </c>
      <c r="I4303" s="27">
        <f>HOUR(UBER[[#This Row],[Request Timestamp]])</f>
        <v>6</v>
      </c>
      <c r="J4303" s="4" t="str">
        <f t="shared" si="202"/>
        <v>Early Morning</v>
      </c>
      <c r="K4303" s="4" t="str">
        <f>TEXT(UBER[[#This Row],[Request Date]],"dddd")</f>
        <v>Thursday</v>
      </c>
      <c r="L4303" s="2">
        <f>IF(OR(UBER[Drop Date]="NA", UBER[Drop Time]="NA"), "NA",M4303+N4303)</f>
        <v>42565.339583333334</v>
      </c>
      <c r="M4303" s="3">
        <v>42565</v>
      </c>
      <c r="N4303" s="4">
        <v>0.33958333333333335</v>
      </c>
      <c r="O4303" s="4" t="str">
        <f>IF(UBER[Drop Date]="NA","No","yes")</f>
        <v>yes</v>
      </c>
      <c r="P4303" s="4">
        <f t="shared" si="203"/>
        <v>5.2083333335758653E-2</v>
      </c>
      <c r="Q4303" s="27">
        <f>IF(UBER[[Trip duration ]]="","",HOUR(P4303)*60 + MINUTE(P4303))</f>
        <v>75</v>
      </c>
      <c r="R4303" s="27"/>
    </row>
    <row r="4304" spans="1:18" x14ac:dyDescent="0.3">
      <c r="A4304" s="1">
        <v>4320</v>
      </c>
      <c r="B4304" s="1" t="s">
        <v>8</v>
      </c>
      <c r="C4304" s="1" t="s">
        <v>6</v>
      </c>
      <c r="D4304" s="1" t="str">
        <f t="shared" si="201"/>
        <v>No</v>
      </c>
      <c r="E4304" s="1" t="s">
        <v>7</v>
      </c>
      <c r="F4304" s="2">
        <f>UBER[[#This Row],[Request Date]]+UBER[[#This Row],[Request Time]]</f>
        <v>42565.293055555558</v>
      </c>
      <c r="G4304" s="3">
        <v>42565</v>
      </c>
      <c r="H4304" s="4">
        <v>0.29305555555555557</v>
      </c>
      <c r="I4304" s="27">
        <f>HOUR(UBER[[#This Row],[Request Timestamp]])</f>
        <v>7</v>
      </c>
      <c r="J4304" s="4" t="str">
        <f t="shared" si="202"/>
        <v>Early Morning</v>
      </c>
      <c r="K4304" s="4" t="str">
        <f>TEXT(UBER[[#This Row],[Request Date]],"dddd")</f>
        <v>Thursday</v>
      </c>
      <c r="L4304" s="2" t="str">
        <f>IF(OR(UBER[Drop Date]="NA", UBER[Drop Time]="NA"), "NA",M4304+N4304)</f>
        <v>NA</v>
      </c>
      <c r="M4304" s="3" t="s">
        <v>6</v>
      </c>
      <c r="N4304" s="4"/>
      <c r="O4304" s="4" t="str">
        <f>IF(UBER[Drop Date]="NA","No","yes")</f>
        <v>No</v>
      </c>
      <c r="P4304" s="4" t="str">
        <f t="shared" si="203"/>
        <v/>
      </c>
      <c r="Q4304" s="27" t="str">
        <f>IF(UBER[[Trip duration ]]="","",HOUR(P4304)*60 + MINUTE(P4304))</f>
        <v/>
      </c>
      <c r="R4304" s="27"/>
    </row>
    <row r="4305" spans="1:18" x14ac:dyDescent="0.3">
      <c r="A4305" s="1">
        <v>4321</v>
      </c>
      <c r="B4305" s="1" t="s">
        <v>8</v>
      </c>
      <c r="C4305" s="1">
        <v>44</v>
      </c>
      <c r="D4305" s="1" t="str">
        <f t="shared" si="201"/>
        <v>Yes</v>
      </c>
      <c r="E4305" s="1" t="s">
        <v>5</v>
      </c>
      <c r="F4305" s="2">
        <f>UBER[[#This Row],[Request Date]]+UBER[[#This Row],[Request Time]]</f>
        <v>42565.288888888892</v>
      </c>
      <c r="G4305" s="3">
        <v>42565</v>
      </c>
      <c r="H4305" s="4">
        <v>0.28888888888888892</v>
      </c>
      <c r="I4305" s="27">
        <f>HOUR(UBER[[#This Row],[Request Timestamp]])</f>
        <v>6</v>
      </c>
      <c r="J4305" s="4" t="str">
        <f t="shared" si="202"/>
        <v>Early Morning</v>
      </c>
      <c r="K4305" s="4" t="str">
        <f>TEXT(UBER[[#This Row],[Request Date]],"dddd")</f>
        <v>Thursday</v>
      </c>
      <c r="L4305" s="2">
        <f>IF(OR(UBER[Drop Date]="NA", UBER[Drop Time]="NA"), "NA",M4305+N4305)</f>
        <v>42565.324305555558</v>
      </c>
      <c r="M4305" s="3">
        <v>42565</v>
      </c>
      <c r="N4305" s="4">
        <v>0.32430555555555557</v>
      </c>
      <c r="O4305" s="4" t="str">
        <f>IF(UBER[Drop Date]="NA","No","yes")</f>
        <v>yes</v>
      </c>
      <c r="P4305" s="4">
        <f t="shared" si="203"/>
        <v>3.5416666665696539E-2</v>
      </c>
      <c r="Q4305" s="27">
        <f>IF(UBER[[Trip duration ]]="","",HOUR(P4305)*60 + MINUTE(P4305))</f>
        <v>51</v>
      </c>
      <c r="R4305" s="27"/>
    </row>
    <row r="4306" spans="1:18" x14ac:dyDescent="0.3">
      <c r="A4306" s="1">
        <v>4322</v>
      </c>
      <c r="B4306" s="1" t="s">
        <v>4</v>
      </c>
      <c r="C4306" s="1">
        <v>77</v>
      </c>
      <c r="D4306" s="1" t="str">
        <f t="shared" si="201"/>
        <v>Yes</v>
      </c>
      <c r="E4306" s="1" t="s">
        <v>5</v>
      </c>
      <c r="F4306" s="2">
        <f>UBER[[#This Row],[Request Date]]+UBER[[#This Row],[Request Time]]</f>
        <v>42565.294444444444</v>
      </c>
      <c r="G4306" s="3">
        <v>42565</v>
      </c>
      <c r="H4306" s="4">
        <v>0.29444444444444445</v>
      </c>
      <c r="I4306" s="27">
        <f>HOUR(UBER[[#This Row],[Request Timestamp]])</f>
        <v>7</v>
      </c>
      <c r="J4306" s="4" t="str">
        <f t="shared" si="202"/>
        <v>Early Morning</v>
      </c>
      <c r="K4306" s="4" t="str">
        <f>TEXT(UBER[[#This Row],[Request Date]],"dddd")</f>
        <v>Thursday</v>
      </c>
      <c r="L4306" s="2">
        <f>IF(OR(UBER[Drop Date]="NA", UBER[Drop Time]="NA"), "NA",M4306+N4306)</f>
        <v>42565.3125</v>
      </c>
      <c r="M4306" s="3">
        <v>42565</v>
      </c>
      <c r="N4306" s="4">
        <v>0.3125</v>
      </c>
      <c r="O4306" s="4" t="str">
        <f>IF(UBER[Drop Date]="NA","No","yes")</f>
        <v>yes</v>
      </c>
      <c r="P4306" s="4">
        <f t="shared" si="203"/>
        <v>1.8055555556202307E-2</v>
      </c>
      <c r="Q4306" s="27">
        <f>IF(UBER[[Trip duration ]]="","",HOUR(P4306)*60 + MINUTE(P4306))</f>
        <v>26</v>
      </c>
      <c r="R4306" s="27"/>
    </row>
    <row r="4307" spans="1:18" x14ac:dyDescent="0.3">
      <c r="A4307" s="1">
        <v>4323</v>
      </c>
      <c r="B4307" s="1" t="s">
        <v>8</v>
      </c>
      <c r="C4307" s="1">
        <v>190</v>
      </c>
      <c r="D4307" s="1" t="str">
        <f t="shared" si="201"/>
        <v>Yes</v>
      </c>
      <c r="E4307" s="1" t="s">
        <v>9</v>
      </c>
      <c r="F4307" s="2">
        <f>UBER[[#This Row],[Request Date]]+UBER[[#This Row],[Request Time]]</f>
        <v>42565.291666666664</v>
      </c>
      <c r="G4307" s="3">
        <v>42565</v>
      </c>
      <c r="H4307" s="4">
        <v>0.29166666666666669</v>
      </c>
      <c r="I4307" s="27">
        <f>HOUR(UBER[[#This Row],[Request Timestamp]])</f>
        <v>7</v>
      </c>
      <c r="J4307" s="4" t="str">
        <f t="shared" si="202"/>
        <v>Early Morning</v>
      </c>
      <c r="K4307" s="4" t="str">
        <f>TEXT(UBER[[#This Row],[Request Date]],"dddd")</f>
        <v>Thursday</v>
      </c>
      <c r="L4307" s="2" t="str">
        <f>IF(OR(UBER[Drop Date]="NA", UBER[Drop Time]="NA"), "NA",M4307+N4307)</f>
        <v>NA</v>
      </c>
      <c r="M4307" s="3" t="s">
        <v>6</v>
      </c>
      <c r="N4307" s="4"/>
      <c r="O4307" s="4" t="str">
        <f>IF(UBER[Drop Date]="NA","No","yes")</f>
        <v>No</v>
      </c>
      <c r="P4307" s="4" t="str">
        <f t="shared" si="203"/>
        <v/>
      </c>
      <c r="Q4307" s="27" t="str">
        <f>IF(UBER[[Trip duration ]]="","",HOUR(P4307)*60 + MINUTE(P4307))</f>
        <v/>
      </c>
      <c r="R4307" s="27"/>
    </row>
    <row r="4308" spans="1:18" x14ac:dyDescent="0.3">
      <c r="A4308" s="1">
        <v>4324</v>
      </c>
      <c r="B4308" s="1" t="s">
        <v>8</v>
      </c>
      <c r="C4308" s="1" t="s">
        <v>6</v>
      </c>
      <c r="D4308" s="1" t="str">
        <f t="shared" si="201"/>
        <v>No</v>
      </c>
      <c r="E4308" s="1" t="s">
        <v>7</v>
      </c>
      <c r="F4308" s="2">
        <f>UBER[[#This Row],[Request Date]]+UBER[[#This Row],[Request Time]]</f>
        <v>42565.294444444444</v>
      </c>
      <c r="G4308" s="3">
        <v>42565</v>
      </c>
      <c r="H4308" s="4">
        <v>0.29444444444444445</v>
      </c>
      <c r="I4308" s="27">
        <f>HOUR(UBER[[#This Row],[Request Timestamp]])</f>
        <v>7</v>
      </c>
      <c r="J4308" s="4" t="str">
        <f t="shared" si="202"/>
        <v>Early Morning</v>
      </c>
      <c r="K4308" s="4" t="str">
        <f>TEXT(UBER[[#This Row],[Request Date]],"dddd")</f>
        <v>Thursday</v>
      </c>
      <c r="L4308" s="2" t="str">
        <f>IF(OR(UBER[Drop Date]="NA", UBER[Drop Time]="NA"), "NA",M4308+N4308)</f>
        <v>NA</v>
      </c>
      <c r="M4308" s="3" t="s">
        <v>6</v>
      </c>
      <c r="N4308" s="4"/>
      <c r="O4308" s="4" t="str">
        <f>IF(UBER[Drop Date]="NA","No","yes")</f>
        <v>No</v>
      </c>
      <c r="P4308" s="4" t="str">
        <f t="shared" si="203"/>
        <v/>
      </c>
      <c r="Q4308" s="27" t="str">
        <f>IF(UBER[[Trip duration ]]="","",HOUR(P4308)*60 + MINUTE(P4308))</f>
        <v/>
      </c>
      <c r="R4308" s="27"/>
    </row>
    <row r="4309" spans="1:18" x14ac:dyDescent="0.3">
      <c r="A4309" s="1">
        <v>4325</v>
      </c>
      <c r="B4309" s="1" t="s">
        <v>8</v>
      </c>
      <c r="C4309" s="1">
        <v>243</v>
      </c>
      <c r="D4309" s="1" t="str">
        <f t="shared" si="201"/>
        <v>Yes</v>
      </c>
      <c r="E4309" s="1" t="s">
        <v>5</v>
      </c>
      <c r="F4309" s="2">
        <f>UBER[[#This Row],[Request Date]]+UBER[[#This Row],[Request Time]]</f>
        <v>42565.298611111109</v>
      </c>
      <c r="G4309" s="3">
        <v>42565</v>
      </c>
      <c r="H4309" s="4">
        <v>0.2986111111111111</v>
      </c>
      <c r="I4309" s="27">
        <f>HOUR(UBER[[#This Row],[Request Timestamp]])</f>
        <v>7</v>
      </c>
      <c r="J4309" s="4" t="str">
        <f t="shared" si="202"/>
        <v>Early Morning</v>
      </c>
      <c r="K4309" s="4" t="str">
        <f>TEXT(UBER[[#This Row],[Request Date]],"dddd")</f>
        <v>Thursday</v>
      </c>
      <c r="L4309" s="2">
        <f>IF(OR(UBER[Drop Date]="NA", UBER[Drop Time]="NA"), "NA",M4309+N4309)</f>
        <v>42565.338888888888</v>
      </c>
      <c r="M4309" s="3">
        <v>42565</v>
      </c>
      <c r="N4309" s="4">
        <v>0.33888888888888885</v>
      </c>
      <c r="O4309" s="4" t="str">
        <f>IF(UBER[Drop Date]="NA","No","yes")</f>
        <v>yes</v>
      </c>
      <c r="P4309" s="4">
        <f t="shared" si="203"/>
        <v>4.0277777778101154E-2</v>
      </c>
      <c r="Q4309" s="27">
        <f>IF(UBER[[Trip duration ]]="","",HOUR(P4309)*60 + MINUTE(P4309))</f>
        <v>58</v>
      </c>
      <c r="R4309" s="27"/>
    </row>
    <row r="4310" spans="1:18" x14ac:dyDescent="0.3">
      <c r="A4310" s="1">
        <v>4326</v>
      </c>
      <c r="B4310" s="1" t="s">
        <v>8</v>
      </c>
      <c r="C4310" s="1">
        <v>22</v>
      </c>
      <c r="D4310" s="1" t="str">
        <f t="shared" si="201"/>
        <v>Yes</v>
      </c>
      <c r="E4310" s="1" t="s">
        <v>9</v>
      </c>
      <c r="F4310" s="2">
        <f>UBER[[#This Row],[Request Date]]+UBER[[#This Row],[Request Time]]</f>
        <v>42565.297222222223</v>
      </c>
      <c r="G4310" s="3">
        <v>42565</v>
      </c>
      <c r="H4310" s="4">
        <v>0.29722222222222222</v>
      </c>
      <c r="I4310" s="27">
        <f>HOUR(UBER[[#This Row],[Request Timestamp]])</f>
        <v>7</v>
      </c>
      <c r="J4310" s="4" t="str">
        <f t="shared" si="202"/>
        <v>Early Morning</v>
      </c>
      <c r="K4310" s="4" t="str">
        <f>TEXT(UBER[[#This Row],[Request Date]],"dddd")</f>
        <v>Thursday</v>
      </c>
      <c r="L4310" s="2" t="str">
        <f>IF(OR(UBER[Drop Date]="NA", UBER[Drop Time]="NA"), "NA",M4310+N4310)</f>
        <v>NA</v>
      </c>
      <c r="M4310" s="3" t="s">
        <v>6</v>
      </c>
      <c r="N4310" s="4"/>
      <c r="O4310" s="4" t="str">
        <f>IF(UBER[Drop Date]="NA","No","yes")</f>
        <v>No</v>
      </c>
      <c r="P4310" s="4" t="str">
        <f t="shared" si="203"/>
        <v/>
      </c>
      <c r="Q4310" s="27" t="str">
        <f>IF(UBER[[Trip duration ]]="","",HOUR(P4310)*60 + MINUTE(P4310))</f>
        <v/>
      </c>
      <c r="R4310" s="27"/>
    </row>
    <row r="4311" spans="1:18" x14ac:dyDescent="0.3">
      <c r="A4311" s="1">
        <v>4327</v>
      </c>
      <c r="B4311" s="1" t="s">
        <v>8</v>
      </c>
      <c r="C4311" s="1">
        <v>139</v>
      </c>
      <c r="D4311" s="1" t="str">
        <f t="shared" si="201"/>
        <v>Yes</v>
      </c>
      <c r="E4311" s="1" t="s">
        <v>9</v>
      </c>
      <c r="F4311" s="2">
        <f>UBER[[#This Row],[Request Date]]+UBER[[#This Row],[Request Time]]</f>
        <v>42565.296527777777</v>
      </c>
      <c r="G4311" s="3">
        <v>42565</v>
      </c>
      <c r="H4311" s="4">
        <v>0.29652777777777778</v>
      </c>
      <c r="I4311" s="27">
        <f>HOUR(UBER[[#This Row],[Request Timestamp]])</f>
        <v>7</v>
      </c>
      <c r="J4311" s="4" t="str">
        <f t="shared" si="202"/>
        <v>Early Morning</v>
      </c>
      <c r="K4311" s="4" t="str">
        <f>TEXT(UBER[[#This Row],[Request Date]],"dddd")</f>
        <v>Thursday</v>
      </c>
      <c r="L4311" s="2" t="str">
        <f>IF(OR(UBER[Drop Date]="NA", UBER[Drop Time]="NA"), "NA",M4311+N4311)</f>
        <v>NA</v>
      </c>
      <c r="M4311" s="3" t="s">
        <v>6</v>
      </c>
      <c r="N4311" s="4"/>
      <c r="O4311" s="4" t="str">
        <f>IF(UBER[Drop Date]="NA","No","yes")</f>
        <v>No</v>
      </c>
      <c r="P4311" s="4" t="str">
        <f t="shared" si="203"/>
        <v/>
      </c>
      <c r="Q4311" s="27" t="str">
        <f>IF(UBER[[Trip duration ]]="","",HOUR(P4311)*60 + MINUTE(P4311))</f>
        <v/>
      </c>
      <c r="R4311" s="27"/>
    </row>
    <row r="4312" spans="1:18" x14ac:dyDescent="0.3">
      <c r="A4312" s="1">
        <v>4328</v>
      </c>
      <c r="B4312" s="1" t="s">
        <v>8</v>
      </c>
      <c r="C4312" s="1">
        <v>56</v>
      </c>
      <c r="D4312" s="1" t="str">
        <f t="shared" si="201"/>
        <v>Yes</v>
      </c>
      <c r="E4312" s="1" t="s">
        <v>9</v>
      </c>
      <c r="F4312" s="2">
        <f>UBER[[#This Row],[Request Date]]+UBER[[#This Row],[Request Time]]</f>
        <v>42565.296527777777</v>
      </c>
      <c r="G4312" s="3">
        <v>42565</v>
      </c>
      <c r="H4312" s="4">
        <v>0.29652777777777778</v>
      </c>
      <c r="I4312" s="27">
        <f>HOUR(UBER[[#This Row],[Request Timestamp]])</f>
        <v>7</v>
      </c>
      <c r="J4312" s="4" t="str">
        <f t="shared" si="202"/>
        <v>Early Morning</v>
      </c>
      <c r="K4312" s="4" t="str">
        <f>TEXT(UBER[[#This Row],[Request Date]],"dddd")</f>
        <v>Thursday</v>
      </c>
      <c r="L4312" s="2" t="str">
        <f>IF(OR(UBER[Drop Date]="NA", UBER[Drop Time]="NA"), "NA",M4312+N4312)</f>
        <v>NA</v>
      </c>
      <c r="M4312" s="3" t="s">
        <v>6</v>
      </c>
      <c r="N4312" s="4"/>
      <c r="O4312" s="4" t="str">
        <f>IF(UBER[Drop Date]="NA","No","yes")</f>
        <v>No</v>
      </c>
      <c r="P4312" s="4" t="str">
        <f t="shared" si="203"/>
        <v/>
      </c>
      <c r="Q4312" s="27" t="str">
        <f>IF(UBER[[Trip duration ]]="","",HOUR(P4312)*60 + MINUTE(P4312))</f>
        <v/>
      </c>
      <c r="R4312" s="27"/>
    </row>
    <row r="4313" spans="1:18" x14ac:dyDescent="0.3">
      <c r="A4313" s="1">
        <v>4329</v>
      </c>
      <c r="B4313" s="1" t="s">
        <v>8</v>
      </c>
      <c r="C4313" s="1">
        <v>64</v>
      </c>
      <c r="D4313" s="1" t="str">
        <f t="shared" si="201"/>
        <v>Yes</v>
      </c>
      <c r="E4313" s="1" t="s">
        <v>9</v>
      </c>
      <c r="F4313" s="2">
        <f>UBER[[#This Row],[Request Date]]+UBER[[#This Row],[Request Time]]</f>
        <v>42565.297222222223</v>
      </c>
      <c r="G4313" s="3">
        <v>42565</v>
      </c>
      <c r="H4313" s="4">
        <v>0.29722222222222222</v>
      </c>
      <c r="I4313" s="27">
        <f>HOUR(UBER[[#This Row],[Request Timestamp]])</f>
        <v>7</v>
      </c>
      <c r="J4313" s="4" t="str">
        <f t="shared" si="202"/>
        <v>Early Morning</v>
      </c>
      <c r="K4313" s="4" t="str">
        <f>TEXT(UBER[[#This Row],[Request Date]],"dddd")</f>
        <v>Thursday</v>
      </c>
      <c r="L4313" s="2" t="str">
        <f>IF(OR(UBER[Drop Date]="NA", UBER[Drop Time]="NA"), "NA",M4313+N4313)</f>
        <v>NA</v>
      </c>
      <c r="M4313" s="3" t="s">
        <v>6</v>
      </c>
      <c r="N4313" s="4"/>
      <c r="O4313" s="4" t="str">
        <f>IF(UBER[Drop Date]="NA","No","yes")</f>
        <v>No</v>
      </c>
      <c r="P4313" s="4" t="str">
        <f t="shared" si="203"/>
        <v/>
      </c>
      <c r="Q4313" s="27" t="str">
        <f>IF(UBER[[Trip duration ]]="","",HOUR(P4313)*60 + MINUTE(P4313))</f>
        <v/>
      </c>
      <c r="R4313" s="27"/>
    </row>
    <row r="4314" spans="1:18" x14ac:dyDescent="0.3">
      <c r="A4314" s="1">
        <v>4330</v>
      </c>
      <c r="B4314" s="1" t="s">
        <v>8</v>
      </c>
      <c r="C4314" s="1">
        <v>262</v>
      </c>
      <c r="D4314" s="1" t="str">
        <f t="shared" si="201"/>
        <v>Yes</v>
      </c>
      <c r="E4314" s="1" t="s">
        <v>9</v>
      </c>
      <c r="F4314" s="2">
        <f>UBER[[#This Row],[Request Date]]+UBER[[#This Row],[Request Time]]</f>
        <v>42565.300694444442</v>
      </c>
      <c r="G4314" s="3">
        <v>42565</v>
      </c>
      <c r="H4314" s="4">
        <v>0.30069444444444443</v>
      </c>
      <c r="I4314" s="27">
        <f>HOUR(UBER[[#This Row],[Request Timestamp]])</f>
        <v>7</v>
      </c>
      <c r="J4314" s="4" t="str">
        <f t="shared" si="202"/>
        <v>Early Morning</v>
      </c>
      <c r="K4314" s="4" t="str">
        <f>TEXT(UBER[[#This Row],[Request Date]],"dddd")</f>
        <v>Thursday</v>
      </c>
      <c r="L4314" s="2" t="str">
        <f>IF(OR(UBER[Drop Date]="NA", UBER[Drop Time]="NA"), "NA",M4314+N4314)</f>
        <v>NA</v>
      </c>
      <c r="M4314" s="3" t="s">
        <v>6</v>
      </c>
      <c r="N4314" s="4"/>
      <c r="O4314" s="4" t="str">
        <f>IF(UBER[Drop Date]="NA","No","yes")</f>
        <v>No</v>
      </c>
      <c r="P4314" s="4" t="str">
        <f t="shared" si="203"/>
        <v/>
      </c>
      <c r="Q4314" s="27" t="str">
        <f>IF(UBER[[Trip duration ]]="","",HOUR(P4314)*60 + MINUTE(P4314))</f>
        <v/>
      </c>
      <c r="R4314" s="27"/>
    </row>
    <row r="4315" spans="1:18" x14ac:dyDescent="0.3">
      <c r="A4315" s="1">
        <v>4331</v>
      </c>
      <c r="B4315" s="1" t="s">
        <v>8</v>
      </c>
      <c r="C4315" s="1">
        <v>202</v>
      </c>
      <c r="D4315" s="1" t="str">
        <f t="shared" si="201"/>
        <v>Yes</v>
      </c>
      <c r="E4315" s="1" t="s">
        <v>9</v>
      </c>
      <c r="F4315" s="2">
        <f>UBER[[#This Row],[Request Date]]+UBER[[#This Row],[Request Time]]</f>
        <v>42565.298611111109</v>
      </c>
      <c r="G4315" s="3">
        <v>42565</v>
      </c>
      <c r="H4315" s="4">
        <v>0.2986111111111111</v>
      </c>
      <c r="I4315" s="27">
        <f>HOUR(UBER[[#This Row],[Request Timestamp]])</f>
        <v>7</v>
      </c>
      <c r="J4315" s="4" t="str">
        <f t="shared" si="202"/>
        <v>Early Morning</v>
      </c>
      <c r="K4315" s="4" t="str">
        <f>TEXT(UBER[[#This Row],[Request Date]],"dddd")</f>
        <v>Thursday</v>
      </c>
      <c r="L4315" s="2" t="str">
        <f>IF(OR(UBER[Drop Date]="NA", UBER[Drop Time]="NA"), "NA",M4315+N4315)</f>
        <v>NA</v>
      </c>
      <c r="M4315" s="3" t="s">
        <v>6</v>
      </c>
      <c r="N4315" s="4"/>
      <c r="O4315" s="4" t="str">
        <f>IF(UBER[Drop Date]="NA","No","yes")</f>
        <v>No</v>
      </c>
      <c r="P4315" s="4" t="str">
        <f t="shared" si="203"/>
        <v/>
      </c>
      <c r="Q4315" s="27" t="str">
        <f>IF(UBER[[Trip duration ]]="","",HOUR(P4315)*60 + MINUTE(P4315))</f>
        <v/>
      </c>
      <c r="R4315" s="27"/>
    </row>
    <row r="4316" spans="1:18" x14ac:dyDescent="0.3">
      <c r="A4316" s="1">
        <v>4332</v>
      </c>
      <c r="B4316" s="1" t="s">
        <v>8</v>
      </c>
      <c r="C4316" s="1">
        <v>221</v>
      </c>
      <c r="D4316" s="1" t="str">
        <f t="shared" si="201"/>
        <v>Yes</v>
      </c>
      <c r="E4316" s="1" t="s">
        <v>5</v>
      </c>
      <c r="F4316" s="2">
        <f>UBER[[#This Row],[Request Date]]+UBER[[#This Row],[Request Time]]</f>
        <v>42565.298611111109</v>
      </c>
      <c r="G4316" s="3">
        <v>42565</v>
      </c>
      <c r="H4316" s="4">
        <v>0.2986111111111111</v>
      </c>
      <c r="I4316" s="27">
        <f>HOUR(UBER[[#This Row],[Request Timestamp]])</f>
        <v>7</v>
      </c>
      <c r="J4316" s="4" t="str">
        <f t="shared" si="202"/>
        <v>Early Morning</v>
      </c>
      <c r="K4316" s="4" t="str">
        <f>TEXT(UBER[[#This Row],[Request Date]],"dddd")</f>
        <v>Thursday</v>
      </c>
      <c r="L4316" s="2">
        <f>IF(OR(UBER[Drop Date]="NA", UBER[Drop Time]="NA"), "NA",M4316+N4316)</f>
        <v>42565.337500000001</v>
      </c>
      <c r="M4316" s="3">
        <v>42565</v>
      </c>
      <c r="N4316" s="4">
        <v>0.33749999999999997</v>
      </c>
      <c r="O4316" s="4" t="str">
        <f>IF(UBER[Drop Date]="NA","No","yes")</f>
        <v>yes</v>
      </c>
      <c r="P4316" s="4">
        <f t="shared" si="203"/>
        <v>3.888888889196096E-2</v>
      </c>
      <c r="Q4316" s="27">
        <f>IF(UBER[[Trip duration ]]="","",HOUR(P4316)*60 + MINUTE(P4316))</f>
        <v>56</v>
      </c>
      <c r="R4316" s="27"/>
    </row>
    <row r="4317" spans="1:18" x14ac:dyDescent="0.3">
      <c r="A4317" s="1">
        <v>4333</v>
      </c>
      <c r="B4317" s="1" t="s">
        <v>8</v>
      </c>
      <c r="C4317" s="1" t="s">
        <v>6</v>
      </c>
      <c r="D4317" s="1" t="str">
        <f t="shared" si="201"/>
        <v>No</v>
      </c>
      <c r="E4317" s="1" t="s">
        <v>7</v>
      </c>
      <c r="F4317" s="2">
        <f>UBER[[#This Row],[Request Date]]+UBER[[#This Row],[Request Time]]</f>
        <v>42565.300694444442</v>
      </c>
      <c r="G4317" s="3">
        <v>42565</v>
      </c>
      <c r="H4317" s="4">
        <v>0.30069444444444443</v>
      </c>
      <c r="I4317" s="27">
        <f>HOUR(UBER[[#This Row],[Request Timestamp]])</f>
        <v>7</v>
      </c>
      <c r="J4317" s="4" t="str">
        <f t="shared" si="202"/>
        <v>Early Morning</v>
      </c>
      <c r="K4317" s="4" t="str">
        <f>TEXT(UBER[[#This Row],[Request Date]],"dddd")</f>
        <v>Thursday</v>
      </c>
      <c r="L4317" s="2" t="str">
        <f>IF(OR(UBER[Drop Date]="NA", UBER[Drop Time]="NA"), "NA",M4317+N4317)</f>
        <v>NA</v>
      </c>
      <c r="M4317" s="3" t="s">
        <v>6</v>
      </c>
      <c r="N4317" s="4"/>
      <c r="O4317" s="4" t="str">
        <f>IF(UBER[Drop Date]="NA","No","yes")</f>
        <v>No</v>
      </c>
      <c r="P4317" s="4" t="str">
        <f t="shared" si="203"/>
        <v/>
      </c>
      <c r="Q4317" s="27" t="str">
        <f>IF(UBER[[Trip duration ]]="","",HOUR(P4317)*60 + MINUTE(P4317))</f>
        <v/>
      </c>
      <c r="R4317" s="27"/>
    </row>
    <row r="4318" spans="1:18" x14ac:dyDescent="0.3">
      <c r="A4318" s="1">
        <v>4334</v>
      </c>
      <c r="B4318" s="1" t="s">
        <v>8</v>
      </c>
      <c r="C4318" s="1" t="s">
        <v>6</v>
      </c>
      <c r="D4318" s="1" t="str">
        <f t="shared" si="201"/>
        <v>No</v>
      </c>
      <c r="E4318" s="1" t="s">
        <v>7</v>
      </c>
      <c r="F4318" s="2">
        <f>UBER[[#This Row],[Request Date]]+UBER[[#This Row],[Request Time]]</f>
        <v>42565.304166666669</v>
      </c>
      <c r="G4318" s="3">
        <v>42565</v>
      </c>
      <c r="H4318" s="4">
        <v>0.30416666666666664</v>
      </c>
      <c r="I4318" s="27">
        <f>HOUR(UBER[[#This Row],[Request Timestamp]])</f>
        <v>7</v>
      </c>
      <c r="J4318" s="4" t="str">
        <f t="shared" si="202"/>
        <v>Early Morning</v>
      </c>
      <c r="K4318" s="4" t="str">
        <f>TEXT(UBER[[#This Row],[Request Date]],"dddd")</f>
        <v>Thursday</v>
      </c>
      <c r="L4318" s="2" t="str">
        <f>IF(OR(UBER[Drop Date]="NA", UBER[Drop Time]="NA"), "NA",M4318+N4318)</f>
        <v>NA</v>
      </c>
      <c r="M4318" s="3" t="s">
        <v>6</v>
      </c>
      <c r="N4318" s="4"/>
      <c r="O4318" s="4" t="str">
        <f>IF(UBER[Drop Date]="NA","No","yes")</f>
        <v>No</v>
      </c>
      <c r="P4318" s="4" t="str">
        <f t="shared" si="203"/>
        <v/>
      </c>
      <c r="Q4318" s="27" t="str">
        <f>IF(UBER[[Trip duration ]]="","",HOUR(P4318)*60 + MINUTE(P4318))</f>
        <v/>
      </c>
      <c r="R4318" s="27"/>
    </row>
    <row r="4319" spans="1:18" x14ac:dyDescent="0.3">
      <c r="A4319" s="1">
        <v>4335</v>
      </c>
      <c r="B4319" s="1" t="s">
        <v>8</v>
      </c>
      <c r="C4319" s="1">
        <v>8</v>
      </c>
      <c r="D4319" s="1" t="str">
        <f t="shared" si="201"/>
        <v>Yes</v>
      </c>
      <c r="E4319" s="1" t="s">
        <v>9</v>
      </c>
      <c r="F4319" s="2">
        <f>UBER[[#This Row],[Request Date]]+UBER[[#This Row],[Request Time]]</f>
        <v>42565.300694444442</v>
      </c>
      <c r="G4319" s="3">
        <v>42565</v>
      </c>
      <c r="H4319" s="4">
        <v>0.30069444444444443</v>
      </c>
      <c r="I4319" s="27">
        <f>HOUR(UBER[[#This Row],[Request Timestamp]])</f>
        <v>7</v>
      </c>
      <c r="J4319" s="4" t="str">
        <f t="shared" si="202"/>
        <v>Early Morning</v>
      </c>
      <c r="K4319" s="4" t="str">
        <f>TEXT(UBER[[#This Row],[Request Date]],"dddd")</f>
        <v>Thursday</v>
      </c>
      <c r="L4319" s="2" t="str">
        <f>IF(OR(UBER[Drop Date]="NA", UBER[Drop Time]="NA"), "NA",M4319+N4319)</f>
        <v>NA</v>
      </c>
      <c r="M4319" s="3" t="s">
        <v>6</v>
      </c>
      <c r="N4319" s="4"/>
      <c r="O4319" s="4" t="str">
        <f>IF(UBER[Drop Date]="NA","No","yes")</f>
        <v>No</v>
      </c>
      <c r="P4319" s="4" t="str">
        <f t="shared" si="203"/>
        <v/>
      </c>
      <c r="Q4319" s="27" t="str">
        <f>IF(UBER[[Trip duration ]]="","",HOUR(P4319)*60 + MINUTE(P4319))</f>
        <v/>
      </c>
      <c r="R4319" s="27"/>
    </row>
    <row r="4320" spans="1:18" x14ac:dyDescent="0.3">
      <c r="A4320" s="1">
        <v>4336</v>
      </c>
      <c r="B4320" s="1" t="s">
        <v>8</v>
      </c>
      <c r="C4320" s="1">
        <v>166</v>
      </c>
      <c r="D4320" s="1" t="str">
        <f t="shared" si="201"/>
        <v>Yes</v>
      </c>
      <c r="E4320" s="1" t="s">
        <v>5</v>
      </c>
      <c r="F4320" s="2">
        <f>UBER[[#This Row],[Request Date]]+UBER[[#This Row],[Request Time]]</f>
        <v>42565.301388888889</v>
      </c>
      <c r="G4320" s="3">
        <v>42565</v>
      </c>
      <c r="H4320" s="4">
        <v>0.30138888888888887</v>
      </c>
      <c r="I4320" s="27">
        <f>HOUR(UBER[[#This Row],[Request Timestamp]])</f>
        <v>7</v>
      </c>
      <c r="J4320" s="4" t="str">
        <f t="shared" si="202"/>
        <v>Early Morning</v>
      </c>
      <c r="K4320" s="4" t="str">
        <f>TEXT(UBER[[#This Row],[Request Date]],"dddd")</f>
        <v>Thursday</v>
      </c>
      <c r="L4320" s="2">
        <f>IF(OR(UBER[Drop Date]="NA", UBER[Drop Time]="NA"), "NA",M4320+N4320)</f>
        <v>42565.356944444444</v>
      </c>
      <c r="M4320" s="3">
        <v>42565</v>
      </c>
      <c r="N4320" s="4">
        <v>0.35694444444444445</v>
      </c>
      <c r="O4320" s="4" t="str">
        <f>IF(UBER[Drop Date]="NA","No","yes")</f>
        <v>yes</v>
      </c>
      <c r="P4320" s="4">
        <f t="shared" si="203"/>
        <v>5.5555555554747116E-2</v>
      </c>
      <c r="Q4320" s="27">
        <f>IF(UBER[[Trip duration ]]="","",HOUR(P4320)*60 + MINUTE(P4320))</f>
        <v>80</v>
      </c>
      <c r="R4320" s="27"/>
    </row>
    <row r="4321" spans="1:18" x14ac:dyDescent="0.3">
      <c r="A4321" s="1">
        <v>4337</v>
      </c>
      <c r="B4321" s="1" t="s">
        <v>8</v>
      </c>
      <c r="C4321" s="1">
        <v>266</v>
      </c>
      <c r="D4321" s="1" t="str">
        <f t="shared" si="201"/>
        <v>Yes</v>
      </c>
      <c r="E4321" s="1" t="s">
        <v>5</v>
      </c>
      <c r="F4321" s="2">
        <f>UBER[[#This Row],[Request Date]]+UBER[[#This Row],[Request Time]]</f>
        <v>42565.298611111109</v>
      </c>
      <c r="G4321" s="3">
        <v>42565</v>
      </c>
      <c r="H4321" s="4">
        <v>0.2986111111111111</v>
      </c>
      <c r="I4321" s="27">
        <f>HOUR(UBER[[#This Row],[Request Timestamp]])</f>
        <v>7</v>
      </c>
      <c r="J4321" s="4" t="str">
        <f t="shared" si="202"/>
        <v>Early Morning</v>
      </c>
      <c r="K4321" s="4" t="str">
        <f>TEXT(UBER[[#This Row],[Request Date]],"dddd")</f>
        <v>Thursday</v>
      </c>
      <c r="L4321" s="2">
        <f>IF(OR(UBER[Drop Date]="NA", UBER[Drop Time]="NA"), "NA",M4321+N4321)</f>
        <v>42565.320833333331</v>
      </c>
      <c r="M4321" s="3">
        <v>42565</v>
      </c>
      <c r="N4321" s="4">
        <v>0.32083333333333336</v>
      </c>
      <c r="O4321" s="4" t="str">
        <f>IF(UBER[Drop Date]="NA","No","yes")</f>
        <v>yes</v>
      </c>
      <c r="P4321" s="4">
        <f t="shared" si="203"/>
        <v>2.2222222221898846E-2</v>
      </c>
      <c r="Q4321" s="27">
        <f>IF(UBER[[Trip duration ]]="","",HOUR(P4321)*60 + MINUTE(P4321))</f>
        <v>32</v>
      </c>
      <c r="R4321" s="27"/>
    </row>
    <row r="4322" spans="1:18" x14ac:dyDescent="0.3">
      <c r="A4322" s="1">
        <v>4338</v>
      </c>
      <c r="B4322" s="1" t="s">
        <v>8</v>
      </c>
      <c r="C4322" s="1">
        <v>295</v>
      </c>
      <c r="D4322" s="1" t="str">
        <f t="shared" si="201"/>
        <v>Yes</v>
      </c>
      <c r="E4322" s="1" t="s">
        <v>9</v>
      </c>
      <c r="F4322" s="2">
        <f>UBER[[#This Row],[Request Date]]+UBER[[#This Row],[Request Time]]</f>
        <v>42565.305555555555</v>
      </c>
      <c r="G4322" s="3">
        <v>42565</v>
      </c>
      <c r="H4322" s="4">
        <v>0.30555555555555552</v>
      </c>
      <c r="I4322" s="27">
        <f>HOUR(UBER[[#This Row],[Request Timestamp]])</f>
        <v>7</v>
      </c>
      <c r="J4322" s="4" t="str">
        <f t="shared" si="202"/>
        <v>Early Morning</v>
      </c>
      <c r="K4322" s="4" t="str">
        <f>TEXT(UBER[[#This Row],[Request Date]],"dddd")</f>
        <v>Thursday</v>
      </c>
      <c r="L4322" s="2" t="str">
        <f>IF(OR(UBER[Drop Date]="NA", UBER[Drop Time]="NA"), "NA",M4322+N4322)</f>
        <v>NA</v>
      </c>
      <c r="M4322" s="3" t="s">
        <v>6</v>
      </c>
      <c r="N4322" s="4"/>
      <c r="O4322" s="4" t="str">
        <f>IF(UBER[Drop Date]="NA","No","yes")</f>
        <v>No</v>
      </c>
      <c r="P4322" s="4" t="str">
        <f t="shared" si="203"/>
        <v/>
      </c>
      <c r="Q4322" s="27" t="str">
        <f>IF(UBER[[Trip duration ]]="","",HOUR(P4322)*60 + MINUTE(P4322))</f>
        <v/>
      </c>
      <c r="R4322" s="27"/>
    </row>
    <row r="4323" spans="1:18" x14ac:dyDescent="0.3">
      <c r="A4323" s="1">
        <v>4339</v>
      </c>
      <c r="B4323" s="1" t="s">
        <v>8</v>
      </c>
      <c r="C4323" s="1">
        <v>119</v>
      </c>
      <c r="D4323" s="1" t="str">
        <f t="shared" si="201"/>
        <v>Yes</v>
      </c>
      <c r="E4323" s="1" t="s">
        <v>5</v>
      </c>
      <c r="F4323" s="2">
        <f>UBER[[#This Row],[Request Date]]+UBER[[#This Row],[Request Time]]</f>
        <v>42565.300694444442</v>
      </c>
      <c r="G4323" s="3">
        <v>42565</v>
      </c>
      <c r="H4323" s="4">
        <v>0.30069444444444443</v>
      </c>
      <c r="I4323" s="27">
        <f>HOUR(UBER[[#This Row],[Request Timestamp]])</f>
        <v>7</v>
      </c>
      <c r="J4323" s="4" t="str">
        <f t="shared" si="202"/>
        <v>Early Morning</v>
      </c>
      <c r="K4323" s="4" t="str">
        <f>TEXT(UBER[[#This Row],[Request Date]],"dddd")</f>
        <v>Thursday</v>
      </c>
      <c r="L4323" s="2">
        <f>IF(OR(UBER[Drop Date]="NA", UBER[Drop Time]="NA"), "NA",M4323+N4323)</f>
        <v>42565.326388888891</v>
      </c>
      <c r="M4323" s="3">
        <v>42565</v>
      </c>
      <c r="N4323" s="4">
        <v>0.3263888888888889</v>
      </c>
      <c r="O4323" s="4" t="str">
        <f>IF(UBER[Drop Date]="NA","No","yes")</f>
        <v>yes</v>
      </c>
      <c r="P4323" s="4">
        <f t="shared" si="203"/>
        <v>2.5694444448163267E-2</v>
      </c>
      <c r="Q4323" s="27">
        <f>IF(UBER[[Trip duration ]]="","",HOUR(P4323)*60 + MINUTE(P4323))</f>
        <v>37</v>
      </c>
      <c r="R4323" s="27"/>
    </row>
    <row r="4324" spans="1:18" x14ac:dyDescent="0.3">
      <c r="A4324" s="1">
        <v>4340</v>
      </c>
      <c r="B4324" s="1" t="s">
        <v>8</v>
      </c>
      <c r="C4324" s="1">
        <v>218</v>
      </c>
      <c r="D4324" s="1" t="str">
        <f t="shared" si="201"/>
        <v>Yes</v>
      </c>
      <c r="E4324" s="1" t="s">
        <v>5</v>
      </c>
      <c r="F4324" s="2">
        <f>UBER[[#This Row],[Request Date]]+UBER[[#This Row],[Request Time]]</f>
        <v>42565.300694444442</v>
      </c>
      <c r="G4324" s="3">
        <v>42565</v>
      </c>
      <c r="H4324" s="4">
        <v>0.30069444444444443</v>
      </c>
      <c r="I4324" s="27">
        <f>HOUR(UBER[[#This Row],[Request Timestamp]])</f>
        <v>7</v>
      </c>
      <c r="J4324" s="4" t="str">
        <f t="shared" si="202"/>
        <v>Early Morning</v>
      </c>
      <c r="K4324" s="4" t="str">
        <f>TEXT(UBER[[#This Row],[Request Date]],"dddd")</f>
        <v>Thursday</v>
      </c>
      <c r="L4324" s="2">
        <f>IF(OR(UBER[Drop Date]="NA", UBER[Drop Time]="NA"), "NA",M4324+N4324)</f>
        <v>42565.338194444441</v>
      </c>
      <c r="M4324" s="3">
        <v>42565</v>
      </c>
      <c r="N4324" s="4">
        <v>0.33819444444444446</v>
      </c>
      <c r="O4324" s="4" t="str">
        <f>IF(UBER[Drop Date]="NA","No","yes")</f>
        <v>yes</v>
      </c>
      <c r="P4324" s="4">
        <f t="shared" si="203"/>
        <v>3.7499999998544808E-2</v>
      </c>
      <c r="Q4324" s="27">
        <f>IF(UBER[[Trip duration ]]="","",HOUR(P4324)*60 + MINUTE(P4324))</f>
        <v>54</v>
      </c>
      <c r="R4324" s="27"/>
    </row>
    <row r="4325" spans="1:18" x14ac:dyDescent="0.3">
      <c r="A4325" s="1">
        <v>4341</v>
      </c>
      <c r="B4325" s="1" t="s">
        <v>8</v>
      </c>
      <c r="C4325" s="1">
        <v>281</v>
      </c>
      <c r="D4325" s="1" t="str">
        <f t="shared" si="201"/>
        <v>Yes</v>
      </c>
      <c r="E4325" s="1" t="s">
        <v>5</v>
      </c>
      <c r="F4325" s="2">
        <f>UBER[[#This Row],[Request Date]]+UBER[[#This Row],[Request Time]]</f>
        <v>42565.301388888889</v>
      </c>
      <c r="G4325" s="3">
        <v>42565</v>
      </c>
      <c r="H4325" s="4">
        <v>0.30138888888888887</v>
      </c>
      <c r="I4325" s="27">
        <f>HOUR(UBER[[#This Row],[Request Timestamp]])</f>
        <v>7</v>
      </c>
      <c r="J4325" s="4" t="str">
        <f t="shared" si="202"/>
        <v>Early Morning</v>
      </c>
      <c r="K4325" s="4" t="str">
        <f>TEXT(UBER[[#This Row],[Request Date]],"dddd")</f>
        <v>Thursday</v>
      </c>
      <c r="L4325" s="2">
        <f>IF(OR(UBER[Drop Date]="NA", UBER[Drop Time]="NA"), "NA",M4325+N4325)</f>
        <v>42565.351388888892</v>
      </c>
      <c r="M4325" s="3">
        <v>42565</v>
      </c>
      <c r="N4325" s="4">
        <v>0.35138888888888892</v>
      </c>
      <c r="O4325" s="4" t="str">
        <f>IF(UBER[Drop Date]="NA","No","yes")</f>
        <v>yes</v>
      </c>
      <c r="P4325" s="4">
        <f t="shared" si="203"/>
        <v>5.0000000002910383E-2</v>
      </c>
      <c r="Q4325" s="27">
        <f>IF(UBER[[Trip duration ]]="","",HOUR(P4325)*60 + MINUTE(P4325))</f>
        <v>72</v>
      </c>
      <c r="R4325" s="27"/>
    </row>
    <row r="4326" spans="1:18" x14ac:dyDescent="0.3">
      <c r="A4326" s="1">
        <v>4342</v>
      </c>
      <c r="B4326" s="1" t="s">
        <v>8</v>
      </c>
      <c r="C4326" s="1">
        <v>108</v>
      </c>
      <c r="D4326" s="1" t="str">
        <f t="shared" si="201"/>
        <v>Yes</v>
      </c>
      <c r="E4326" s="1" t="s">
        <v>5</v>
      </c>
      <c r="F4326" s="2">
        <f>UBER[[#This Row],[Request Date]]+UBER[[#This Row],[Request Time]]</f>
        <v>42565.303472222222</v>
      </c>
      <c r="G4326" s="3">
        <v>42565</v>
      </c>
      <c r="H4326" s="4">
        <v>0.3034722222222222</v>
      </c>
      <c r="I4326" s="27">
        <f>HOUR(UBER[[#This Row],[Request Timestamp]])</f>
        <v>7</v>
      </c>
      <c r="J4326" s="4" t="str">
        <f t="shared" si="202"/>
        <v>Early Morning</v>
      </c>
      <c r="K4326" s="4" t="str">
        <f>TEXT(UBER[[#This Row],[Request Date]],"dddd")</f>
        <v>Thursday</v>
      </c>
      <c r="L4326" s="2">
        <f>IF(OR(UBER[Drop Date]="NA", UBER[Drop Time]="NA"), "NA",M4326+N4326)</f>
        <v>42565.34375</v>
      </c>
      <c r="M4326" s="3">
        <v>42565</v>
      </c>
      <c r="N4326" s="4">
        <v>0.34375</v>
      </c>
      <c r="O4326" s="4" t="str">
        <f>IF(UBER[Drop Date]="NA","No","yes")</f>
        <v>yes</v>
      </c>
      <c r="P4326" s="4">
        <f t="shared" si="203"/>
        <v>4.0277777778101154E-2</v>
      </c>
      <c r="Q4326" s="27">
        <f>IF(UBER[[Trip duration ]]="","",HOUR(P4326)*60 + MINUTE(P4326))</f>
        <v>58</v>
      </c>
      <c r="R4326" s="27"/>
    </row>
    <row r="4327" spans="1:18" x14ac:dyDescent="0.3">
      <c r="A4327" s="1">
        <v>4343</v>
      </c>
      <c r="B4327" s="1" t="s">
        <v>4</v>
      </c>
      <c r="C4327" s="1">
        <v>170</v>
      </c>
      <c r="D4327" s="1" t="str">
        <f t="shared" si="201"/>
        <v>Yes</v>
      </c>
      <c r="E4327" s="1" t="s">
        <v>5</v>
      </c>
      <c r="F4327" s="2">
        <f>UBER[[#This Row],[Request Date]]+UBER[[#This Row],[Request Time]]</f>
        <v>42565.303472222222</v>
      </c>
      <c r="G4327" s="3">
        <v>42565</v>
      </c>
      <c r="H4327" s="4">
        <v>0.3034722222222222</v>
      </c>
      <c r="I4327" s="27">
        <f>HOUR(UBER[[#This Row],[Request Timestamp]])</f>
        <v>7</v>
      </c>
      <c r="J4327" s="4" t="str">
        <f t="shared" si="202"/>
        <v>Early Morning</v>
      </c>
      <c r="K4327" s="4" t="str">
        <f>TEXT(UBER[[#This Row],[Request Date]],"dddd")</f>
        <v>Thursday</v>
      </c>
      <c r="L4327" s="2">
        <f>IF(OR(UBER[Drop Date]="NA", UBER[Drop Time]="NA"), "NA",M4327+N4327)</f>
        <v>42565.338194444441</v>
      </c>
      <c r="M4327" s="3">
        <v>42565</v>
      </c>
      <c r="N4327" s="4">
        <v>0.33819444444444446</v>
      </c>
      <c r="O4327" s="4" t="str">
        <f>IF(UBER[Drop Date]="NA","No","yes")</f>
        <v>yes</v>
      </c>
      <c r="P4327" s="4">
        <f t="shared" si="203"/>
        <v>3.4722222218988463E-2</v>
      </c>
      <c r="Q4327" s="27">
        <f>IF(UBER[[Trip duration ]]="","",HOUR(P4327)*60 + MINUTE(P4327))</f>
        <v>50</v>
      </c>
      <c r="R4327" s="27"/>
    </row>
    <row r="4328" spans="1:18" x14ac:dyDescent="0.3">
      <c r="A4328" s="1">
        <v>4344</v>
      </c>
      <c r="B4328" s="1" t="s">
        <v>8</v>
      </c>
      <c r="C4328" s="1" t="s">
        <v>6</v>
      </c>
      <c r="D4328" s="1" t="str">
        <f t="shared" si="201"/>
        <v>No</v>
      </c>
      <c r="E4328" s="1" t="s">
        <v>7</v>
      </c>
      <c r="F4328" s="2">
        <f>UBER[[#This Row],[Request Date]]+UBER[[#This Row],[Request Time]]</f>
        <v>42565.302083333336</v>
      </c>
      <c r="G4328" s="3">
        <v>42565</v>
      </c>
      <c r="H4328" s="4">
        <v>0.30208333333333331</v>
      </c>
      <c r="I4328" s="27">
        <f>HOUR(UBER[[#This Row],[Request Timestamp]])</f>
        <v>7</v>
      </c>
      <c r="J4328" s="4" t="str">
        <f t="shared" si="202"/>
        <v>Early Morning</v>
      </c>
      <c r="K4328" s="4" t="str">
        <f>TEXT(UBER[[#This Row],[Request Date]],"dddd")</f>
        <v>Thursday</v>
      </c>
      <c r="L4328" s="2" t="str">
        <f>IF(OR(UBER[Drop Date]="NA", UBER[Drop Time]="NA"), "NA",M4328+N4328)</f>
        <v>NA</v>
      </c>
      <c r="M4328" s="3" t="s">
        <v>6</v>
      </c>
      <c r="N4328" s="4"/>
      <c r="O4328" s="4" t="str">
        <f>IF(UBER[Drop Date]="NA","No","yes")</f>
        <v>No</v>
      </c>
      <c r="P4328" s="4" t="str">
        <f t="shared" si="203"/>
        <v/>
      </c>
      <c r="Q4328" s="27" t="str">
        <f>IF(UBER[[Trip duration ]]="","",HOUR(P4328)*60 + MINUTE(P4328))</f>
        <v/>
      </c>
      <c r="R4328" s="27"/>
    </row>
    <row r="4329" spans="1:18" x14ac:dyDescent="0.3">
      <c r="A4329" s="1">
        <v>4345</v>
      </c>
      <c r="B4329" s="1" t="s">
        <v>8</v>
      </c>
      <c r="C4329" s="1">
        <v>139</v>
      </c>
      <c r="D4329" s="1" t="str">
        <f t="shared" si="201"/>
        <v>Yes</v>
      </c>
      <c r="E4329" s="1" t="s">
        <v>9</v>
      </c>
      <c r="F4329" s="2">
        <f>UBER[[#This Row],[Request Date]]+UBER[[#This Row],[Request Time]]</f>
        <v>42565.306944444441</v>
      </c>
      <c r="G4329" s="3">
        <v>42565</v>
      </c>
      <c r="H4329" s="4">
        <v>0.30694444444444441</v>
      </c>
      <c r="I4329" s="27">
        <f>HOUR(UBER[[#This Row],[Request Timestamp]])</f>
        <v>7</v>
      </c>
      <c r="J4329" s="4" t="str">
        <f t="shared" si="202"/>
        <v>Early Morning</v>
      </c>
      <c r="K4329" s="4" t="str">
        <f>TEXT(UBER[[#This Row],[Request Date]],"dddd")</f>
        <v>Thursday</v>
      </c>
      <c r="L4329" s="2" t="str">
        <f>IF(OR(UBER[Drop Date]="NA", UBER[Drop Time]="NA"), "NA",M4329+N4329)</f>
        <v>NA</v>
      </c>
      <c r="M4329" s="3" t="s">
        <v>6</v>
      </c>
      <c r="N4329" s="4"/>
      <c r="O4329" s="4" t="str">
        <f>IF(UBER[Drop Date]="NA","No","yes")</f>
        <v>No</v>
      </c>
      <c r="P4329" s="4" t="str">
        <f t="shared" si="203"/>
        <v/>
      </c>
      <c r="Q4329" s="27" t="str">
        <f>IF(UBER[[Trip duration ]]="","",HOUR(P4329)*60 + MINUTE(P4329))</f>
        <v/>
      </c>
      <c r="R4329" s="27"/>
    </row>
    <row r="4330" spans="1:18" x14ac:dyDescent="0.3">
      <c r="A4330" s="1">
        <v>4346</v>
      </c>
      <c r="B4330" s="1" t="s">
        <v>8</v>
      </c>
      <c r="C4330" s="1">
        <v>190</v>
      </c>
      <c r="D4330" s="1" t="str">
        <f t="shared" si="201"/>
        <v>Yes</v>
      </c>
      <c r="E4330" s="1" t="s">
        <v>9</v>
      </c>
      <c r="F4330" s="2">
        <f>UBER[[#This Row],[Request Date]]+UBER[[#This Row],[Request Time]]</f>
        <v>42565.306250000001</v>
      </c>
      <c r="G4330" s="3">
        <v>42565</v>
      </c>
      <c r="H4330" s="4">
        <v>0.30624999999999997</v>
      </c>
      <c r="I4330" s="27">
        <f>HOUR(UBER[[#This Row],[Request Timestamp]])</f>
        <v>7</v>
      </c>
      <c r="J4330" s="4" t="str">
        <f t="shared" si="202"/>
        <v>Early Morning</v>
      </c>
      <c r="K4330" s="4" t="str">
        <f>TEXT(UBER[[#This Row],[Request Date]],"dddd")</f>
        <v>Thursday</v>
      </c>
      <c r="L4330" s="2" t="str">
        <f>IF(OR(UBER[Drop Date]="NA", UBER[Drop Time]="NA"), "NA",M4330+N4330)</f>
        <v>NA</v>
      </c>
      <c r="M4330" s="3" t="s">
        <v>6</v>
      </c>
      <c r="N4330" s="4"/>
      <c r="O4330" s="4" t="str">
        <f>IF(UBER[Drop Date]="NA","No","yes")</f>
        <v>No</v>
      </c>
      <c r="P4330" s="4" t="str">
        <f t="shared" si="203"/>
        <v/>
      </c>
      <c r="Q4330" s="27" t="str">
        <f>IF(UBER[[Trip duration ]]="","",HOUR(P4330)*60 + MINUTE(P4330))</f>
        <v/>
      </c>
      <c r="R4330" s="27"/>
    </row>
    <row r="4331" spans="1:18" x14ac:dyDescent="0.3">
      <c r="A4331" s="1">
        <v>4347</v>
      </c>
      <c r="B4331" s="1" t="s">
        <v>8</v>
      </c>
      <c r="C4331" s="1" t="s">
        <v>6</v>
      </c>
      <c r="D4331" s="1" t="str">
        <f t="shared" si="201"/>
        <v>No</v>
      </c>
      <c r="E4331" s="1" t="s">
        <v>7</v>
      </c>
      <c r="F4331" s="2">
        <f>UBER[[#This Row],[Request Date]]+UBER[[#This Row],[Request Time]]</f>
        <v>42565.304166666669</v>
      </c>
      <c r="G4331" s="3">
        <v>42565</v>
      </c>
      <c r="H4331" s="4">
        <v>0.30416666666666664</v>
      </c>
      <c r="I4331" s="27">
        <f>HOUR(UBER[[#This Row],[Request Timestamp]])</f>
        <v>7</v>
      </c>
      <c r="J4331" s="4" t="str">
        <f t="shared" si="202"/>
        <v>Early Morning</v>
      </c>
      <c r="K4331" s="4" t="str">
        <f>TEXT(UBER[[#This Row],[Request Date]],"dddd")</f>
        <v>Thursday</v>
      </c>
      <c r="L4331" s="2" t="str">
        <f>IF(OR(UBER[Drop Date]="NA", UBER[Drop Time]="NA"), "NA",M4331+N4331)</f>
        <v>NA</v>
      </c>
      <c r="M4331" s="3" t="s">
        <v>6</v>
      </c>
      <c r="N4331" s="4"/>
      <c r="O4331" s="4" t="str">
        <f>IF(UBER[Drop Date]="NA","No","yes")</f>
        <v>No</v>
      </c>
      <c r="P4331" s="4" t="str">
        <f t="shared" si="203"/>
        <v/>
      </c>
      <c r="Q4331" s="27" t="str">
        <f>IF(UBER[[Trip duration ]]="","",HOUR(P4331)*60 + MINUTE(P4331))</f>
        <v/>
      </c>
      <c r="R4331" s="27"/>
    </row>
    <row r="4332" spans="1:18" x14ac:dyDescent="0.3">
      <c r="A4332" s="1">
        <v>4348</v>
      </c>
      <c r="B4332" s="1" t="s">
        <v>8</v>
      </c>
      <c r="C4332" s="1" t="s">
        <v>6</v>
      </c>
      <c r="D4332" s="1" t="str">
        <f t="shared" si="201"/>
        <v>No</v>
      </c>
      <c r="E4332" s="1" t="s">
        <v>7</v>
      </c>
      <c r="F4332" s="2">
        <f>UBER[[#This Row],[Request Date]]+UBER[[#This Row],[Request Time]]</f>
        <v>42565.307638888888</v>
      </c>
      <c r="G4332" s="3">
        <v>42565</v>
      </c>
      <c r="H4332" s="4">
        <v>0.30763888888888891</v>
      </c>
      <c r="I4332" s="27">
        <f>HOUR(UBER[[#This Row],[Request Timestamp]])</f>
        <v>7</v>
      </c>
      <c r="J4332" s="4" t="str">
        <f t="shared" si="202"/>
        <v>Early Morning</v>
      </c>
      <c r="K4332" s="4" t="str">
        <f>TEXT(UBER[[#This Row],[Request Date]],"dddd")</f>
        <v>Thursday</v>
      </c>
      <c r="L4332" s="2" t="str">
        <f>IF(OR(UBER[Drop Date]="NA", UBER[Drop Time]="NA"), "NA",M4332+N4332)</f>
        <v>NA</v>
      </c>
      <c r="M4332" s="3" t="s">
        <v>6</v>
      </c>
      <c r="N4332" s="4"/>
      <c r="O4332" s="4" t="str">
        <f>IF(UBER[Drop Date]="NA","No","yes")</f>
        <v>No</v>
      </c>
      <c r="P4332" s="4" t="str">
        <f t="shared" si="203"/>
        <v/>
      </c>
      <c r="Q4332" s="27" t="str">
        <f>IF(UBER[[Trip duration ]]="","",HOUR(P4332)*60 + MINUTE(P4332))</f>
        <v/>
      </c>
      <c r="R4332" s="27"/>
    </row>
    <row r="4333" spans="1:18" x14ac:dyDescent="0.3">
      <c r="A4333" s="1">
        <v>4349</v>
      </c>
      <c r="B4333" s="1" t="s">
        <v>8</v>
      </c>
      <c r="C4333" s="1">
        <v>224</v>
      </c>
      <c r="D4333" s="1" t="str">
        <f t="shared" si="201"/>
        <v>Yes</v>
      </c>
      <c r="E4333" s="1" t="s">
        <v>9</v>
      </c>
      <c r="F4333" s="2">
        <f>UBER[[#This Row],[Request Date]]+UBER[[#This Row],[Request Time]]</f>
        <v>42565.304166666669</v>
      </c>
      <c r="G4333" s="3">
        <v>42565</v>
      </c>
      <c r="H4333" s="4">
        <v>0.30416666666666664</v>
      </c>
      <c r="I4333" s="27">
        <f>HOUR(UBER[[#This Row],[Request Timestamp]])</f>
        <v>7</v>
      </c>
      <c r="J4333" s="4" t="str">
        <f t="shared" si="202"/>
        <v>Early Morning</v>
      </c>
      <c r="K4333" s="4" t="str">
        <f>TEXT(UBER[[#This Row],[Request Date]],"dddd")</f>
        <v>Thursday</v>
      </c>
      <c r="L4333" s="2" t="str">
        <f>IF(OR(UBER[Drop Date]="NA", UBER[Drop Time]="NA"), "NA",M4333+N4333)</f>
        <v>NA</v>
      </c>
      <c r="M4333" s="3" t="s">
        <v>6</v>
      </c>
      <c r="N4333" s="4"/>
      <c r="O4333" s="4" t="str">
        <f>IF(UBER[Drop Date]="NA","No","yes")</f>
        <v>No</v>
      </c>
      <c r="P4333" s="4" t="str">
        <f t="shared" si="203"/>
        <v/>
      </c>
      <c r="Q4333" s="27" t="str">
        <f>IF(UBER[[Trip duration ]]="","",HOUR(P4333)*60 + MINUTE(P4333))</f>
        <v/>
      </c>
      <c r="R4333" s="27"/>
    </row>
    <row r="4334" spans="1:18" x14ac:dyDescent="0.3">
      <c r="A4334" s="1">
        <v>4350</v>
      </c>
      <c r="B4334" s="1" t="s">
        <v>8</v>
      </c>
      <c r="C4334" s="1">
        <v>10</v>
      </c>
      <c r="D4334" s="1" t="str">
        <f t="shared" si="201"/>
        <v>Yes</v>
      </c>
      <c r="E4334" s="1" t="s">
        <v>5</v>
      </c>
      <c r="F4334" s="2">
        <f>UBER[[#This Row],[Request Date]]+UBER[[#This Row],[Request Time]]</f>
        <v>42565.308333333334</v>
      </c>
      <c r="G4334" s="3">
        <v>42565</v>
      </c>
      <c r="H4334" s="4">
        <v>0.30833333333333335</v>
      </c>
      <c r="I4334" s="27">
        <f>HOUR(UBER[[#This Row],[Request Timestamp]])</f>
        <v>7</v>
      </c>
      <c r="J4334" s="4" t="str">
        <f t="shared" si="202"/>
        <v>Early Morning</v>
      </c>
      <c r="K4334" s="4" t="str">
        <f>TEXT(UBER[[#This Row],[Request Date]],"dddd")</f>
        <v>Thursday</v>
      </c>
      <c r="L4334" s="2">
        <f>IF(OR(UBER[Drop Date]="NA", UBER[Drop Time]="NA"), "NA",M4334+N4334)</f>
        <v>42565.348611111112</v>
      </c>
      <c r="M4334" s="3">
        <v>42565</v>
      </c>
      <c r="N4334" s="4">
        <v>0.34861111111111115</v>
      </c>
      <c r="O4334" s="4" t="str">
        <f>IF(UBER[Drop Date]="NA","No","yes")</f>
        <v>yes</v>
      </c>
      <c r="P4334" s="4">
        <f t="shared" si="203"/>
        <v>4.0277777778101154E-2</v>
      </c>
      <c r="Q4334" s="27">
        <f>IF(UBER[[Trip duration ]]="","",HOUR(P4334)*60 + MINUTE(P4334))</f>
        <v>58</v>
      </c>
      <c r="R4334" s="27"/>
    </row>
    <row r="4335" spans="1:18" x14ac:dyDescent="0.3">
      <c r="A4335" s="1">
        <v>4351</v>
      </c>
      <c r="B4335" s="1" t="s">
        <v>4</v>
      </c>
      <c r="C4335" s="1">
        <v>255</v>
      </c>
      <c r="D4335" s="1" t="str">
        <f t="shared" si="201"/>
        <v>Yes</v>
      </c>
      <c r="E4335" s="1" t="s">
        <v>5</v>
      </c>
      <c r="F4335" s="2">
        <f>UBER[[#This Row],[Request Date]]+UBER[[#This Row],[Request Time]]</f>
        <v>42565.308333333334</v>
      </c>
      <c r="G4335" s="3">
        <v>42565</v>
      </c>
      <c r="H4335" s="4">
        <v>0.30833333333333335</v>
      </c>
      <c r="I4335" s="27">
        <f>HOUR(UBER[[#This Row],[Request Timestamp]])</f>
        <v>7</v>
      </c>
      <c r="J4335" s="4" t="str">
        <f t="shared" si="202"/>
        <v>Early Morning</v>
      </c>
      <c r="K4335" s="4" t="str">
        <f>TEXT(UBER[[#This Row],[Request Date]],"dddd")</f>
        <v>Thursday</v>
      </c>
      <c r="L4335" s="2">
        <f>IF(OR(UBER[Drop Date]="NA", UBER[Drop Time]="NA"), "NA",M4335+N4335)</f>
        <v>42565.345138888886</v>
      </c>
      <c r="M4335" s="3">
        <v>42565</v>
      </c>
      <c r="N4335" s="4">
        <v>0.34513888888888888</v>
      </c>
      <c r="O4335" s="4" t="str">
        <f>IF(UBER[Drop Date]="NA","No","yes")</f>
        <v>yes</v>
      </c>
      <c r="P4335" s="4">
        <f t="shared" si="203"/>
        <v>3.6805555551836733E-2</v>
      </c>
      <c r="Q4335" s="27">
        <f>IF(UBER[[Trip duration ]]="","",HOUR(P4335)*60 + MINUTE(P4335))</f>
        <v>53</v>
      </c>
      <c r="R4335" s="27"/>
    </row>
    <row r="4336" spans="1:18" x14ac:dyDescent="0.3">
      <c r="A4336" s="1">
        <v>4352</v>
      </c>
      <c r="B4336" s="1" t="s">
        <v>8</v>
      </c>
      <c r="C4336" s="1" t="s">
        <v>6</v>
      </c>
      <c r="D4336" s="1" t="str">
        <f t="shared" si="201"/>
        <v>No</v>
      </c>
      <c r="E4336" s="1" t="s">
        <v>7</v>
      </c>
      <c r="F4336" s="2">
        <f>UBER[[#This Row],[Request Date]]+UBER[[#This Row],[Request Time]]</f>
        <v>42565.306250000001</v>
      </c>
      <c r="G4336" s="3">
        <v>42565</v>
      </c>
      <c r="H4336" s="4">
        <v>0.30624999999999997</v>
      </c>
      <c r="I4336" s="27">
        <f>HOUR(UBER[[#This Row],[Request Timestamp]])</f>
        <v>7</v>
      </c>
      <c r="J4336" s="4" t="str">
        <f t="shared" si="202"/>
        <v>Early Morning</v>
      </c>
      <c r="K4336" s="4" t="str">
        <f>TEXT(UBER[[#This Row],[Request Date]],"dddd")</f>
        <v>Thursday</v>
      </c>
      <c r="L4336" s="2" t="str">
        <f>IF(OR(UBER[Drop Date]="NA", UBER[Drop Time]="NA"), "NA",M4336+N4336)</f>
        <v>NA</v>
      </c>
      <c r="M4336" s="3" t="s">
        <v>6</v>
      </c>
      <c r="N4336" s="4"/>
      <c r="O4336" s="4" t="str">
        <f>IF(UBER[Drop Date]="NA","No","yes")</f>
        <v>No</v>
      </c>
      <c r="P4336" s="4" t="str">
        <f t="shared" si="203"/>
        <v/>
      </c>
      <c r="Q4336" s="27" t="str">
        <f>IF(UBER[[Trip duration ]]="","",HOUR(P4336)*60 + MINUTE(P4336))</f>
        <v/>
      </c>
      <c r="R4336" s="27"/>
    </row>
    <row r="4337" spans="1:18" x14ac:dyDescent="0.3">
      <c r="A4337" s="1">
        <v>4353</v>
      </c>
      <c r="B4337" s="1" t="s">
        <v>8</v>
      </c>
      <c r="C4337" s="1" t="s">
        <v>6</v>
      </c>
      <c r="D4337" s="1" t="str">
        <f t="shared" si="201"/>
        <v>No</v>
      </c>
      <c r="E4337" s="1" t="s">
        <v>7</v>
      </c>
      <c r="F4337" s="2">
        <f>UBER[[#This Row],[Request Date]]+UBER[[#This Row],[Request Time]]</f>
        <v>42565.308333333334</v>
      </c>
      <c r="G4337" s="3">
        <v>42565</v>
      </c>
      <c r="H4337" s="4">
        <v>0.30833333333333335</v>
      </c>
      <c r="I4337" s="27">
        <f>HOUR(UBER[[#This Row],[Request Timestamp]])</f>
        <v>7</v>
      </c>
      <c r="J4337" s="4" t="str">
        <f t="shared" si="202"/>
        <v>Early Morning</v>
      </c>
      <c r="K4337" s="4" t="str">
        <f>TEXT(UBER[[#This Row],[Request Date]],"dddd")</f>
        <v>Thursday</v>
      </c>
      <c r="L4337" s="2" t="str">
        <f>IF(OR(UBER[Drop Date]="NA", UBER[Drop Time]="NA"), "NA",M4337+N4337)</f>
        <v>NA</v>
      </c>
      <c r="M4337" s="3" t="s">
        <v>6</v>
      </c>
      <c r="N4337" s="4"/>
      <c r="O4337" s="4" t="str">
        <f>IF(UBER[Drop Date]="NA","No","yes")</f>
        <v>No</v>
      </c>
      <c r="P4337" s="4" t="str">
        <f t="shared" si="203"/>
        <v/>
      </c>
      <c r="Q4337" s="27" t="str">
        <f>IF(UBER[[Trip duration ]]="","",HOUR(P4337)*60 + MINUTE(P4337))</f>
        <v/>
      </c>
      <c r="R4337" s="27"/>
    </row>
    <row r="4338" spans="1:18" x14ac:dyDescent="0.3">
      <c r="A4338" s="1">
        <v>4354</v>
      </c>
      <c r="B4338" s="1" t="s">
        <v>8</v>
      </c>
      <c r="C4338" s="1">
        <v>288</v>
      </c>
      <c r="D4338" s="1" t="str">
        <f t="shared" si="201"/>
        <v>Yes</v>
      </c>
      <c r="E4338" s="1" t="s">
        <v>9</v>
      </c>
      <c r="F4338" s="2">
        <f>UBER[[#This Row],[Request Date]]+UBER[[#This Row],[Request Time]]</f>
        <v>42565.30972222222</v>
      </c>
      <c r="G4338" s="3">
        <v>42565</v>
      </c>
      <c r="H4338" s="4">
        <v>0.30972222222222223</v>
      </c>
      <c r="I4338" s="27">
        <f>HOUR(UBER[[#This Row],[Request Timestamp]])</f>
        <v>7</v>
      </c>
      <c r="J4338" s="4" t="str">
        <f t="shared" si="202"/>
        <v>Early Morning</v>
      </c>
      <c r="K4338" s="4" t="str">
        <f>TEXT(UBER[[#This Row],[Request Date]],"dddd")</f>
        <v>Thursday</v>
      </c>
      <c r="L4338" s="2" t="str">
        <f>IF(OR(UBER[Drop Date]="NA", UBER[Drop Time]="NA"), "NA",M4338+N4338)</f>
        <v>NA</v>
      </c>
      <c r="M4338" s="3" t="s">
        <v>6</v>
      </c>
      <c r="N4338" s="4"/>
      <c r="O4338" s="4" t="str">
        <f>IF(UBER[Drop Date]="NA","No","yes")</f>
        <v>No</v>
      </c>
      <c r="P4338" s="4" t="str">
        <f t="shared" si="203"/>
        <v/>
      </c>
      <c r="Q4338" s="27" t="str">
        <f>IF(UBER[[Trip duration ]]="","",HOUR(P4338)*60 + MINUTE(P4338))</f>
        <v/>
      </c>
      <c r="R4338" s="27"/>
    </row>
    <row r="4339" spans="1:18" x14ac:dyDescent="0.3">
      <c r="A4339" s="1">
        <v>4355</v>
      </c>
      <c r="B4339" s="1" t="s">
        <v>8</v>
      </c>
      <c r="C4339" s="1">
        <v>90</v>
      </c>
      <c r="D4339" s="1" t="str">
        <f t="shared" si="201"/>
        <v>Yes</v>
      </c>
      <c r="E4339" s="1" t="s">
        <v>5</v>
      </c>
      <c r="F4339" s="2">
        <f>UBER[[#This Row],[Request Date]]+UBER[[#This Row],[Request Time]]</f>
        <v>42565.304861111108</v>
      </c>
      <c r="G4339" s="3">
        <v>42565</v>
      </c>
      <c r="H4339" s="4">
        <v>0.30486111111111108</v>
      </c>
      <c r="I4339" s="27">
        <f>HOUR(UBER[[#This Row],[Request Timestamp]])</f>
        <v>7</v>
      </c>
      <c r="J4339" s="4" t="str">
        <f t="shared" si="202"/>
        <v>Early Morning</v>
      </c>
      <c r="K4339" s="4" t="str">
        <f>TEXT(UBER[[#This Row],[Request Date]],"dddd")</f>
        <v>Thursday</v>
      </c>
      <c r="L4339" s="2">
        <f>IF(OR(UBER[Drop Date]="NA", UBER[Drop Time]="NA"), "NA",M4339+N4339)</f>
        <v>42565.332638888889</v>
      </c>
      <c r="M4339" s="3">
        <v>42565</v>
      </c>
      <c r="N4339" s="4">
        <v>0.33263888888888887</v>
      </c>
      <c r="O4339" s="4" t="str">
        <f>IF(UBER[Drop Date]="NA","No","yes")</f>
        <v>yes</v>
      </c>
      <c r="P4339" s="4">
        <f t="shared" si="203"/>
        <v>2.7777777781011537E-2</v>
      </c>
      <c r="Q4339" s="27">
        <f>IF(UBER[[Trip duration ]]="","",HOUR(P4339)*60 + MINUTE(P4339))</f>
        <v>40</v>
      </c>
      <c r="R4339" s="27"/>
    </row>
    <row r="4340" spans="1:18" x14ac:dyDescent="0.3">
      <c r="A4340" s="1">
        <v>4356</v>
      </c>
      <c r="B4340" s="1" t="s">
        <v>8</v>
      </c>
      <c r="C4340" s="1">
        <v>54</v>
      </c>
      <c r="D4340" s="1" t="str">
        <f t="shared" si="201"/>
        <v>Yes</v>
      </c>
      <c r="E4340" s="1" t="s">
        <v>9</v>
      </c>
      <c r="F4340" s="2">
        <f>UBER[[#This Row],[Request Date]]+UBER[[#This Row],[Request Time]]</f>
        <v>42565.307638888888</v>
      </c>
      <c r="G4340" s="3">
        <v>42565</v>
      </c>
      <c r="H4340" s="4">
        <v>0.30763888888888891</v>
      </c>
      <c r="I4340" s="27">
        <f>HOUR(UBER[[#This Row],[Request Timestamp]])</f>
        <v>7</v>
      </c>
      <c r="J4340" s="4" t="str">
        <f t="shared" si="202"/>
        <v>Early Morning</v>
      </c>
      <c r="K4340" s="4" t="str">
        <f>TEXT(UBER[[#This Row],[Request Date]],"dddd")</f>
        <v>Thursday</v>
      </c>
      <c r="L4340" s="2" t="str">
        <f>IF(OR(UBER[Drop Date]="NA", UBER[Drop Time]="NA"), "NA",M4340+N4340)</f>
        <v>NA</v>
      </c>
      <c r="M4340" s="3" t="s">
        <v>6</v>
      </c>
      <c r="N4340" s="4"/>
      <c r="O4340" s="4" t="str">
        <f>IF(UBER[Drop Date]="NA","No","yes")</f>
        <v>No</v>
      </c>
      <c r="P4340" s="4" t="str">
        <f t="shared" si="203"/>
        <v/>
      </c>
      <c r="Q4340" s="27" t="str">
        <f>IF(UBER[[Trip duration ]]="","",HOUR(P4340)*60 + MINUTE(P4340))</f>
        <v/>
      </c>
      <c r="R4340" s="27"/>
    </row>
    <row r="4341" spans="1:18" x14ac:dyDescent="0.3">
      <c r="A4341" s="1">
        <v>4357</v>
      </c>
      <c r="B4341" s="1" t="s">
        <v>8</v>
      </c>
      <c r="C4341" s="1">
        <v>59</v>
      </c>
      <c r="D4341" s="1" t="str">
        <f t="shared" si="201"/>
        <v>Yes</v>
      </c>
      <c r="E4341" s="1" t="s">
        <v>9</v>
      </c>
      <c r="F4341" s="2">
        <f>UBER[[#This Row],[Request Date]]+UBER[[#This Row],[Request Time]]</f>
        <v>42565.313194444447</v>
      </c>
      <c r="G4341" s="3">
        <v>42565</v>
      </c>
      <c r="H4341" s="4">
        <v>0.31319444444444444</v>
      </c>
      <c r="I4341" s="27">
        <f>HOUR(UBER[[#This Row],[Request Timestamp]])</f>
        <v>7</v>
      </c>
      <c r="J4341" s="4" t="str">
        <f t="shared" si="202"/>
        <v>Early Morning</v>
      </c>
      <c r="K4341" s="4" t="str">
        <f>TEXT(UBER[[#This Row],[Request Date]],"dddd")</f>
        <v>Thursday</v>
      </c>
      <c r="L4341" s="2" t="str">
        <f>IF(OR(UBER[Drop Date]="NA", UBER[Drop Time]="NA"), "NA",M4341+N4341)</f>
        <v>NA</v>
      </c>
      <c r="M4341" s="3" t="s">
        <v>6</v>
      </c>
      <c r="N4341" s="4"/>
      <c r="O4341" s="4" t="str">
        <f>IF(UBER[Drop Date]="NA","No","yes")</f>
        <v>No</v>
      </c>
      <c r="P4341" s="4" t="str">
        <f t="shared" si="203"/>
        <v/>
      </c>
      <c r="Q4341" s="27" t="str">
        <f>IF(UBER[[Trip duration ]]="","",HOUR(P4341)*60 + MINUTE(P4341))</f>
        <v/>
      </c>
      <c r="R4341" s="27"/>
    </row>
    <row r="4342" spans="1:18" x14ac:dyDescent="0.3">
      <c r="A4342" s="1">
        <v>4358</v>
      </c>
      <c r="B4342" s="1" t="s">
        <v>4</v>
      </c>
      <c r="C4342" s="1">
        <v>115</v>
      </c>
      <c r="D4342" s="1" t="str">
        <f t="shared" si="201"/>
        <v>Yes</v>
      </c>
      <c r="E4342" s="1" t="s">
        <v>5</v>
      </c>
      <c r="F4342" s="2">
        <f>UBER[[#This Row],[Request Date]]+UBER[[#This Row],[Request Time]]</f>
        <v>42565.309027777781</v>
      </c>
      <c r="G4342" s="3">
        <v>42565</v>
      </c>
      <c r="H4342" s="4">
        <v>0.30902777777777779</v>
      </c>
      <c r="I4342" s="27">
        <f>HOUR(UBER[[#This Row],[Request Timestamp]])</f>
        <v>7</v>
      </c>
      <c r="J4342" s="4" t="str">
        <f t="shared" si="202"/>
        <v>Early Morning</v>
      </c>
      <c r="K4342" s="4" t="str">
        <f>TEXT(UBER[[#This Row],[Request Date]],"dddd")</f>
        <v>Thursday</v>
      </c>
      <c r="L4342" s="2">
        <f>IF(OR(UBER[Drop Date]="NA", UBER[Drop Time]="NA"), "NA",M4342+N4342)</f>
        <v>42565.338888888888</v>
      </c>
      <c r="M4342" s="3">
        <v>42565</v>
      </c>
      <c r="N4342" s="4">
        <v>0.33888888888888885</v>
      </c>
      <c r="O4342" s="4" t="str">
        <f>IF(UBER[Drop Date]="NA","No","yes")</f>
        <v>yes</v>
      </c>
      <c r="P4342" s="4">
        <f t="shared" si="203"/>
        <v>2.9861111106583849E-2</v>
      </c>
      <c r="Q4342" s="27">
        <f>IF(UBER[[Trip duration ]]="","",HOUR(P4342)*60 + MINUTE(P4342))</f>
        <v>43</v>
      </c>
      <c r="R4342" s="27"/>
    </row>
    <row r="4343" spans="1:18" x14ac:dyDescent="0.3">
      <c r="A4343" s="1">
        <v>4359</v>
      </c>
      <c r="B4343" s="1" t="s">
        <v>8</v>
      </c>
      <c r="C4343" s="1">
        <v>98</v>
      </c>
      <c r="D4343" s="1" t="str">
        <f t="shared" si="201"/>
        <v>Yes</v>
      </c>
      <c r="E4343" s="1" t="s">
        <v>5</v>
      </c>
      <c r="F4343" s="2">
        <f>UBER[[#This Row],[Request Date]]+UBER[[#This Row],[Request Time]]</f>
        <v>42565.310416666667</v>
      </c>
      <c r="G4343" s="3">
        <v>42565</v>
      </c>
      <c r="H4343" s="4">
        <v>0.31041666666666667</v>
      </c>
      <c r="I4343" s="27">
        <f>HOUR(UBER[[#This Row],[Request Timestamp]])</f>
        <v>7</v>
      </c>
      <c r="J4343" s="4" t="str">
        <f t="shared" si="202"/>
        <v>Early Morning</v>
      </c>
      <c r="K4343" s="4" t="str">
        <f>TEXT(UBER[[#This Row],[Request Date]],"dddd")</f>
        <v>Thursday</v>
      </c>
      <c r="L4343" s="2">
        <f>IF(OR(UBER[Drop Date]="NA", UBER[Drop Time]="NA"), "NA",M4343+N4343)</f>
        <v>42565.335416666669</v>
      </c>
      <c r="M4343" s="3">
        <v>42565</v>
      </c>
      <c r="N4343" s="4">
        <v>0.3354166666666667</v>
      </c>
      <c r="O4343" s="4" t="str">
        <f>IF(UBER[Drop Date]="NA","No","yes")</f>
        <v>yes</v>
      </c>
      <c r="P4343" s="4">
        <f t="shared" si="203"/>
        <v>2.5000000001455192E-2</v>
      </c>
      <c r="Q4343" s="27">
        <f>IF(UBER[[Trip duration ]]="","",HOUR(P4343)*60 + MINUTE(P4343))</f>
        <v>36</v>
      </c>
      <c r="R4343" s="27"/>
    </row>
    <row r="4344" spans="1:18" x14ac:dyDescent="0.3">
      <c r="A4344" s="1">
        <v>4360</v>
      </c>
      <c r="B4344" s="1" t="s">
        <v>8</v>
      </c>
      <c r="C4344" s="1">
        <v>67</v>
      </c>
      <c r="D4344" s="1" t="str">
        <f t="shared" si="201"/>
        <v>Yes</v>
      </c>
      <c r="E4344" s="1" t="s">
        <v>9</v>
      </c>
      <c r="F4344" s="2">
        <f>UBER[[#This Row],[Request Date]]+UBER[[#This Row],[Request Time]]</f>
        <v>42565.3125</v>
      </c>
      <c r="G4344" s="3">
        <v>42565</v>
      </c>
      <c r="H4344" s="4">
        <v>0.3125</v>
      </c>
      <c r="I4344" s="27">
        <f>HOUR(UBER[[#This Row],[Request Timestamp]])</f>
        <v>7</v>
      </c>
      <c r="J4344" s="4" t="str">
        <f t="shared" si="202"/>
        <v>Early Morning</v>
      </c>
      <c r="K4344" s="4" t="str">
        <f>TEXT(UBER[[#This Row],[Request Date]],"dddd")</f>
        <v>Thursday</v>
      </c>
      <c r="L4344" s="2" t="str">
        <f>IF(OR(UBER[Drop Date]="NA", UBER[Drop Time]="NA"), "NA",M4344+N4344)</f>
        <v>NA</v>
      </c>
      <c r="M4344" s="3" t="s">
        <v>6</v>
      </c>
      <c r="N4344" s="4"/>
      <c r="O4344" s="4" t="str">
        <f>IF(UBER[Drop Date]="NA","No","yes")</f>
        <v>No</v>
      </c>
      <c r="P4344" s="4" t="str">
        <f t="shared" si="203"/>
        <v/>
      </c>
      <c r="Q4344" s="27" t="str">
        <f>IF(UBER[[Trip duration ]]="","",HOUR(P4344)*60 + MINUTE(P4344))</f>
        <v/>
      </c>
      <c r="R4344" s="27"/>
    </row>
    <row r="4345" spans="1:18" x14ac:dyDescent="0.3">
      <c r="A4345" s="1">
        <v>4361</v>
      </c>
      <c r="B4345" s="1" t="s">
        <v>8</v>
      </c>
      <c r="C4345" s="1">
        <v>107</v>
      </c>
      <c r="D4345" s="1" t="str">
        <f t="shared" si="201"/>
        <v>Yes</v>
      </c>
      <c r="E4345" s="1" t="s">
        <v>5</v>
      </c>
      <c r="F4345" s="2">
        <f>UBER[[#This Row],[Request Date]]+UBER[[#This Row],[Request Time]]</f>
        <v>42565.311805555553</v>
      </c>
      <c r="G4345" s="3">
        <v>42565</v>
      </c>
      <c r="H4345" s="4">
        <v>0.31180555555555556</v>
      </c>
      <c r="I4345" s="27">
        <f>HOUR(UBER[[#This Row],[Request Timestamp]])</f>
        <v>7</v>
      </c>
      <c r="J4345" s="4" t="str">
        <f t="shared" si="202"/>
        <v>Early Morning</v>
      </c>
      <c r="K4345" s="4" t="str">
        <f>TEXT(UBER[[#This Row],[Request Date]],"dddd")</f>
        <v>Thursday</v>
      </c>
      <c r="L4345" s="2">
        <f>IF(OR(UBER[Drop Date]="NA", UBER[Drop Time]="NA"), "NA",M4345+N4345)</f>
        <v>42565.352777777778</v>
      </c>
      <c r="M4345" s="3">
        <v>42565</v>
      </c>
      <c r="N4345" s="4">
        <v>0.3527777777777778</v>
      </c>
      <c r="O4345" s="4" t="str">
        <f>IF(UBER[Drop Date]="NA","No","yes")</f>
        <v>yes</v>
      </c>
      <c r="P4345" s="4">
        <f t="shared" si="203"/>
        <v>4.0972222224809229E-2</v>
      </c>
      <c r="Q4345" s="27">
        <f>IF(UBER[[Trip duration ]]="","",HOUR(P4345)*60 + MINUTE(P4345))</f>
        <v>59</v>
      </c>
      <c r="R4345" s="27"/>
    </row>
    <row r="4346" spans="1:18" x14ac:dyDescent="0.3">
      <c r="A4346" s="1">
        <v>4362</v>
      </c>
      <c r="B4346" s="1" t="s">
        <v>8</v>
      </c>
      <c r="C4346" s="1" t="s">
        <v>6</v>
      </c>
      <c r="D4346" s="1" t="str">
        <f t="shared" si="201"/>
        <v>No</v>
      </c>
      <c r="E4346" s="1" t="s">
        <v>7</v>
      </c>
      <c r="F4346" s="2">
        <f>UBER[[#This Row],[Request Date]]+UBER[[#This Row],[Request Time]]</f>
        <v>42565.3125</v>
      </c>
      <c r="G4346" s="3">
        <v>42565</v>
      </c>
      <c r="H4346" s="4">
        <v>0.3125</v>
      </c>
      <c r="I4346" s="27">
        <f>HOUR(UBER[[#This Row],[Request Timestamp]])</f>
        <v>7</v>
      </c>
      <c r="J4346" s="4" t="str">
        <f t="shared" si="202"/>
        <v>Early Morning</v>
      </c>
      <c r="K4346" s="4" t="str">
        <f>TEXT(UBER[[#This Row],[Request Date]],"dddd")</f>
        <v>Thursday</v>
      </c>
      <c r="L4346" s="2" t="str">
        <f>IF(OR(UBER[Drop Date]="NA", UBER[Drop Time]="NA"), "NA",M4346+N4346)</f>
        <v>NA</v>
      </c>
      <c r="M4346" s="3" t="s">
        <v>6</v>
      </c>
      <c r="N4346" s="4"/>
      <c r="O4346" s="4" t="str">
        <f>IF(UBER[Drop Date]="NA","No","yes")</f>
        <v>No</v>
      </c>
      <c r="P4346" s="4" t="str">
        <f t="shared" si="203"/>
        <v/>
      </c>
      <c r="Q4346" s="27" t="str">
        <f>IF(UBER[[Trip duration ]]="","",HOUR(P4346)*60 + MINUTE(P4346))</f>
        <v/>
      </c>
      <c r="R4346" s="27"/>
    </row>
    <row r="4347" spans="1:18" x14ac:dyDescent="0.3">
      <c r="A4347" s="1">
        <v>4363</v>
      </c>
      <c r="B4347" s="1" t="s">
        <v>8</v>
      </c>
      <c r="C4347" s="1">
        <v>45</v>
      </c>
      <c r="D4347" s="1" t="str">
        <f t="shared" si="201"/>
        <v>Yes</v>
      </c>
      <c r="E4347" s="1" t="s">
        <v>9</v>
      </c>
      <c r="F4347" s="2">
        <f>UBER[[#This Row],[Request Date]]+UBER[[#This Row],[Request Time]]</f>
        <v>42565.311805555553</v>
      </c>
      <c r="G4347" s="3">
        <v>42565</v>
      </c>
      <c r="H4347" s="4">
        <v>0.31180555555555556</v>
      </c>
      <c r="I4347" s="27">
        <f>HOUR(UBER[[#This Row],[Request Timestamp]])</f>
        <v>7</v>
      </c>
      <c r="J4347" s="4" t="str">
        <f t="shared" si="202"/>
        <v>Early Morning</v>
      </c>
      <c r="K4347" s="4" t="str">
        <f>TEXT(UBER[[#This Row],[Request Date]],"dddd")</f>
        <v>Thursday</v>
      </c>
      <c r="L4347" s="2" t="str">
        <f>IF(OR(UBER[Drop Date]="NA", UBER[Drop Time]="NA"), "NA",M4347+N4347)</f>
        <v>NA</v>
      </c>
      <c r="M4347" s="3" t="s">
        <v>6</v>
      </c>
      <c r="N4347" s="4"/>
      <c r="O4347" s="4" t="str">
        <f>IF(UBER[Drop Date]="NA","No","yes")</f>
        <v>No</v>
      </c>
      <c r="P4347" s="4" t="str">
        <f t="shared" si="203"/>
        <v/>
      </c>
      <c r="Q4347" s="27" t="str">
        <f>IF(UBER[[Trip duration ]]="","",HOUR(P4347)*60 + MINUTE(P4347))</f>
        <v/>
      </c>
      <c r="R4347" s="27"/>
    </row>
    <row r="4348" spans="1:18" x14ac:dyDescent="0.3">
      <c r="A4348" s="1">
        <v>4364</v>
      </c>
      <c r="B4348" s="1" t="s">
        <v>4</v>
      </c>
      <c r="C4348" s="1">
        <v>49</v>
      </c>
      <c r="D4348" s="1" t="str">
        <f t="shared" si="201"/>
        <v>Yes</v>
      </c>
      <c r="E4348" s="1" t="s">
        <v>5</v>
      </c>
      <c r="F4348" s="2">
        <f>UBER[[#This Row],[Request Date]]+UBER[[#This Row],[Request Time]]</f>
        <v>42565.30972222222</v>
      </c>
      <c r="G4348" s="3">
        <v>42565</v>
      </c>
      <c r="H4348" s="4">
        <v>0.30972222222222223</v>
      </c>
      <c r="I4348" s="27">
        <f>HOUR(UBER[[#This Row],[Request Timestamp]])</f>
        <v>7</v>
      </c>
      <c r="J4348" s="4" t="str">
        <f t="shared" si="202"/>
        <v>Early Morning</v>
      </c>
      <c r="K4348" s="4" t="str">
        <f>TEXT(UBER[[#This Row],[Request Date]],"dddd")</f>
        <v>Thursday</v>
      </c>
      <c r="L4348" s="2">
        <f>IF(OR(UBER[Drop Date]="NA", UBER[Drop Time]="NA"), "NA",M4348+N4348)</f>
        <v>42565.338194444441</v>
      </c>
      <c r="M4348" s="3">
        <v>42565</v>
      </c>
      <c r="N4348" s="4">
        <v>0.33819444444444446</v>
      </c>
      <c r="O4348" s="4" t="str">
        <f>IF(UBER[Drop Date]="NA","No","yes")</f>
        <v>yes</v>
      </c>
      <c r="P4348" s="4">
        <f t="shared" si="203"/>
        <v>2.8472222220443655E-2</v>
      </c>
      <c r="Q4348" s="27">
        <f>IF(UBER[[Trip duration ]]="","",HOUR(P4348)*60 + MINUTE(P4348))</f>
        <v>41</v>
      </c>
      <c r="R4348" s="27"/>
    </row>
    <row r="4349" spans="1:18" x14ac:dyDescent="0.3">
      <c r="A4349" s="1">
        <v>4365</v>
      </c>
      <c r="B4349" s="1" t="s">
        <v>8</v>
      </c>
      <c r="C4349" s="1">
        <v>138</v>
      </c>
      <c r="D4349" s="1" t="str">
        <f t="shared" si="201"/>
        <v>Yes</v>
      </c>
      <c r="E4349" s="1" t="s">
        <v>9</v>
      </c>
      <c r="F4349" s="2">
        <f>UBER[[#This Row],[Request Date]]+UBER[[#This Row],[Request Time]]</f>
        <v>42565.311111111114</v>
      </c>
      <c r="G4349" s="3">
        <v>42565</v>
      </c>
      <c r="H4349" s="4">
        <v>0.31111111111111112</v>
      </c>
      <c r="I4349" s="27">
        <f>HOUR(UBER[[#This Row],[Request Timestamp]])</f>
        <v>7</v>
      </c>
      <c r="J4349" s="4" t="str">
        <f t="shared" si="202"/>
        <v>Early Morning</v>
      </c>
      <c r="K4349" s="4" t="str">
        <f>TEXT(UBER[[#This Row],[Request Date]],"dddd")</f>
        <v>Thursday</v>
      </c>
      <c r="L4349" s="2" t="str">
        <f>IF(OR(UBER[Drop Date]="NA", UBER[Drop Time]="NA"), "NA",M4349+N4349)</f>
        <v>NA</v>
      </c>
      <c r="M4349" s="3" t="s">
        <v>6</v>
      </c>
      <c r="N4349" s="4"/>
      <c r="O4349" s="4" t="str">
        <f>IF(UBER[Drop Date]="NA","No","yes")</f>
        <v>No</v>
      </c>
      <c r="P4349" s="4" t="str">
        <f t="shared" si="203"/>
        <v/>
      </c>
      <c r="Q4349" s="27" t="str">
        <f>IF(UBER[[Trip duration ]]="","",HOUR(P4349)*60 + MINUTE(P4349))</f>
        <v/>
      </c>
      <c r="R4349" s="27"/>
    </row>
    <row r="4350" spans="1:18" x14ac:dyDescent="0.3">
      <c r="A4350" s="1">
        <v>4366</v>
      </c>
      <c r="B4350" s="1" t="s">
        <v>8</v>
      </c>
      <c r="C4350" s="1">
        <v>152</v>
      </c>
      <c r="D4350" s="1" t="str">
        <f t="shared" si="201"/>
        <v>Yes</v>
      </c>
      <c r="E4350" s="1" t="s">
        <v>9</v>
      </c>
      <c r="F4350" s="2">
        <f>UBER[[#This Row],[Request Date]]+UBER[[#This Row],[Request Time]]</f>
        <v>42565.311805555553</v>
      </c>
      <c r="G4350" s="3">
        <v>42565</v>
      </c>
      <c r="H4350" s="4">
        <v>0.31180555555555556</v>
      </c>
      <c r="I4350" s="27">
        <f>HOUR(UBER[[#This Row],[Request Timestamp]])</f>
        <v>7</v>
      </c>
      <c r="J4350" s="4" t="str">
        <f t="shared" si="202"/>
        <v>Early Morning</v>
      </c>
      <c r="K4350" s="4" t="str">
        <f>TEXT(UBER[[#This Row],[Request Date]],"dddd")</f>
        <v>Thursday</v>
      </c>
      <c r="L4350" s="2" t="str">
        <f>IF(OR(UBER[Drop Date]="NA", UBER[Drop Time]="NA"), "NA",M4350+N4350)</f>
        <v>NA</v>
      </c>
      <c r="M4350" s="3" t="s">
        <v>6</v>
      </c>
      <c r="N4350" s="4"/>
      <c r="O4350" s="4" t="str">
        <f>IF(UBER[Drop Date]="NA","No","yes")</f>
        <v>No</v>
      </c>
      <c r="P4350" s="4" t="str">
        <f t="shared" si="203"/>
        <v/>
      </c>
      <c r="Q4350" s="27" t="str">
        <f>IF(UBER[[Trip duration ]]="","",HOUR(P4350)*60 + MINUTE(P4350))</f>
        <v/>
      </c>
      <c r="R4350" s="27"/>
    </row>
    <row r="4351" spans="1:18" x14ac:dyDescent="0.3">
      <c r="A4351" s="1">
        <v>4367</v>
      </c>
      <c r="B4351" s="1" t="s">
        <v>8</v>
      </c>
      <c r="C4351" s="1" t="s">
        <v>6</v>
      </c>
      <c r="D4351" s="1" t="str">
        <f t="shared" si="201"/>
        <v>No</v>
      </c>
      <c r="E4351" s="1" t="s">
        <v>7</v>
      </c>
      <c r="F4351" s="2">
        <f>UBER[[#This Row],[Request Date]]+UBER[[#This Row],[Request Time]]</f>
        <v>42565.315972222219</v>
      </c>
      <c r="G4351" s="3">
        <v>42565</v>
      </c>
      <c r="H4351" s="4">
        <v>0.31597222222222221</v>
      </c>
      <c r="I4351" s="27">
        <f>HOUR(UBER[[#This Row],[Request Timestamp]])</f>
        <v>7</v>
      </c>
      <c r="J4351" s="4" t="str">
        <f t="shared" si="202"/>
        <v>Early Morning</v>
      </c>
      <c r="K4351" s="4" t="str">
        <f>TEXT(UBER[[#This Row],[Request Date]],"dddd")</f>
        <v>Thursday</v>
      </c>
      <c r="L4351" s="2" t="str">
        <f>IF(OR(UBER[Drop Date]="NA", UBER[Drop Time]="NA"), "NA",M4351+N4351)</f>
        <v>NA</v>
      </c>
      <c r="M4351" s="3" t="s">
        <v>6</v>
      </c>
      <c r="N4351" s="4"/>
      <c r="O4351" s="4" t="str">
        <f>IF(UBER[Drop Date]="NA","No","yes")</f>
        <v>No</v>
      </c>
      <c r="P4351" s="4" t="str">
        <f t="shared" si="203"/>
        <v/>
      </c>
      <c r="Q4351" s="27" t="str">
        <f>IF(UBER[[Trip duration ]]="","",HOUR(P4351)*60 + MINUTE(P4351))</f>
        <v/>
      </c>
      <c r="R4351" s="27"/>
    </row>
    <row r="4352" spans="1:18" x14ac:dyDescent="0.3">
      <c r="A4352" s="1">
        <v>4368</v>
      </c>
      <c r="B4352" s="1" t="s">
        <v>8</v>
      </c>
      <c r="C4352" s="1">
        <v>68</v>
      </c>
      <c r="D4352" s="1" t="str">
        <f t="shared" si="201"/>
        <v>Yes</v>
      </c>
      <c r="E4352" s="1" t="s">
        <v>5</v>
      </c>
      <c r="F4352" s="2">
        <f>UBER[[#This Row],[Request Date]]+UBER[[#This Row],[Request Time]]</f>
        <v>42565.318055555559</v>
      </c>
      <c r="G4352" s="3">
        <v>42565</v>
      </c>
      <c r="H4352" s="4">
        <v>0.31805555555555554</v>
      </c>
      <c r="I4352" s="27">
        <f>HOUR(UBER[[#This Row],[Request Timestamp]])</f>
        <v>7</v>
      </c>
      <c r="J4352" s="4" t="str">
        <f t="shared" si="202"/>
        <v>Early Morning</v>
      </c>
      <c r="K4352" s="4" t="str">
        <f>TEXT(UBER[[#This Row],[Request Date]],"dddd")</f>
        <v>Thursday</v>
      </c>
      <c r="L4352" s="2">
        <f>IF(OR(UBER[Drop Date]="NA", UBER[Drop Time]="NA"), "NA",M4352+N4352)</f>
        <v>42565.34097222222</v>
      </c>
      <c r="M4352" s="3">
        <v>42565</v>
      </c>
      <c r="N4352" s="4">
        <v>0.34097222222222223</v>
      </c>
      <c r="O4352" s="4" t="str">
        <f>IF(UBER[Drop Date]="NA","No","yes")</f>
        <v>yes</v>
      </c>
      <c r="P4352" s="4">
        <f t="shared" si="203"/>
        <v>2.2916666661330964E-2</v>
      </c>
      <c r="Q4352" s="27">
        <f>IF(UBER[[Trip duration ]]="","",HOUR(P4352)*60 + MINUTE(P4352))</f>
        <v>33</v>
      </c>
      <c r="R4352" s="27"/>
    </row>
    <row r="4353" spans="1:18" x14ac:dyDescent="0.3">
      <c r="A4353" s="1">
        <v>4369</v>
      </c>
      <c r="B4353" s="1" t="s">
        <v>8</v>
      </c>
      <c r="C4353" s="1">
        <v>79</v>
      </c>
      <c r="D4353" s="1" t="str">
        <f t="shared" si="201"/>
        <v>Yes</v>
      </c>
      <c r="E4353" s="1" t="s">
        <v>5</v>
      </c>
      <c r="F4353" s="2">
        <f>UBER[[#This Row],[Request Date]]+UBER[[#This Row],[Request Time]]</f>
        <v>42565.317361111112</v>
      </c>
      <c r="G4353" s="3">
        <v>42565</v>
      </c>
      <c r="H4353" s="4">
        <v>0.31736111111111115</v>
      </c>
      <c r="I4353" s="27">
        <f>HOUR(UBER[[#This Row],[Request Timestamp]])</f>
        <v>7</v>
      </c>
      <c r="J4353" s="4" t="str">
        <f t="shared" si="202"/>
        <v>Early Morning</v>
      </c>
      <c r="K4353" s="4" t="str">
        <f>TEXT(UBER[[#This Row],[Request Date]],"dddd")</f>
        <v>Thursday</v>
      </c>
      <c r="L4353" s="2">
        <f>IF(OR(UBER[Drop Date]="NA", UBER[Drop Time]="NA"), "NA",M4353+N4353)</f>
        <v>42565.345833333333</v>
      </c>
      <c r="M4353" s="3">
        <v>42565</v>
      </c>
      <c r="N4353" s="4">
        <v>0.34583333333333338</v>
      </c>
      <c r="O4353" s="4" t="str">
        <f>IF(UBER[Drop Date]="NA","No","yes")</f>
        <v>yes</v>
      </c>
      <c r="P4353" s="4">
        <f t="shared" si="203"/>
        <v>2.8472222220443655E-2</v>
      </c>
      <c r="Q4353" s="27">
        <f>IF(UBER[[Trip duration ]]="","",HOUR(P4353)*60 + MINUTE(P4353))</f>
        <v>41</v>
      </c>
      <c r="R4353" s="27"/>
    </row>
    <row r="4354" spans="1:18" x14ac:dyDescent="0.3">
      <c r="A4354" s="1">
        <v>4370</v>
      </c>
      <c r="B4354" s="1" t="s">
        <v>8</v>
      </c>
      <c r="C4354" s="1">
        <v>100</v>
      </c>
      <c r="D4354" s="1" t="str">
        <f t="shared" ref="D4354:D4417" si="204">IF(C:C="NA","No","Yes")</f>
        <v>Yes</v>
      </c>
      <c r="E4354" s="1" t="s">
        <v>5</v>
      </c>
      <c r="F4354" s="2">
        <f>UBER[[#This Row],[Request Date]]+UBER[[#This Row],[Request Time]]</f>
        <v>42565.316666666666</v>
      </c>
      <c r="G4354" s="3">
        <v>42565</v>
      </c>
      <c r="H4354" s="4">
        <v>0.31666666666666665</v>
      </c>
      <c r="I4354" s="27">
        <f>HOUR(UBER[[#This Row],[Request Timestamp]])</f>
        <v>7</v>
      </c>
      <c r="J4354" s="4" t="str">
        <f t="shared" ref="J4354:J4417" si="205">IF(HOUR(H4354)&lt;4,"Late Night",
 IF(HOUR(H4354)&lt;8,"Early Morning",
 IF(HOUR(H4354)&lt;12,"Morning",
 IF(HOUR(H4354)&lt;17,"Afternoon",
 IF(HOUR(H4354)&lt;21,"Evening","Night")))))</f>
        <v>Early Morning</v>
      </c>
      <c r="K4354" s="4" t="str">
        <f>TEXT(UBER[[#This Row],[Request Date]],"dddd")</f>
        <v>Thursday</v>
      </c>
      <c r="L4354" s="2">
        <f>IF(OR(UBER[Drop Date]="NA", UBER[Drop Time]="NA"), "NA",M4354+N4354)</f>
        <v>42565.344444444447</v>
      </c>
      <c r="M4354" s="3">
        <v>42565</v>
      </c>
      <c r="N4354" s="4">
        <v>0.3444444444444445</v>
      </c>
      <c r="O4354" s="4" t="str">
        <f>IF(UBER[Drop Date]="NA","No","yes")</f>
        <v>yes</v>
      </c>
      <c r="P4354" s="4">
        <f t="shared" ref="P4354:P4417" si="206">IF(OR(L4354="NA",F4354="NA"), "", L4354 - F4354)</f>
        <v>2.7777777781011537E-2</v>
      </c>
      <c r="Q4354" s="27">
        <f>IF(UBER[[Trip duration ]]="","",HOUR(P4354)*60 + MINUTE(P4354))</f>
        <v>40</v>
      </c>
      <c r="R4354" s="27"/>
    </row>
    <row r="4355" spans="1:18" x14ac:dyDescent="0.3">
      <c r="A4355" s="1">
        <v>4371</v>
      </c>
      <c r="B4355" s="1" t="s">
        <v>8</v>
      </c>
      <c r="C4355" s="1">
        <v>161</v>
      </c>
      <c r="D4355" s="1" t="str">
        <f t="shared" si="204"/>
        <v>Yes</v>
      </c>
      <c r="E4355" s="1" t="s">
        <v>5</v>
      </c>
      <c r="F4355" s="2">
        <f>UBER[[#This Row],[Request Date]]+UBER[[#This Row],[Request Time]]</f>
        <v>42565.31527777778</v>
      </c>
      <c r="G4355" s="3">
        <v>42565</v>
      </c>
      <c r="H4355" s="4">
        <v>0.31527777777777777</v>
      </c>
      <c r="I4355" s="27">
        <f>HOUR(UBER[[#This Row],[Request Timestamp]])</f>
        <v>7</v>
      </c>
      <c r="J4355" s="4" t="str">
        <f t="shared" si="205"/>
        <v>Early Morning</v>
      </c>
      <c r="K4355" s="4" t="str">
        <f>TEXT(UBER[[#This Row],[Request Date]],"dddd")</f>
        <v>Thursday</v>
      </c>
      <c r="L4355" s="2">
        <f>IF(OR(UBER[Drop Date]="NA", UBER[Drop Time]="NA"), "NA",M4355+N4355)</f>
        <v>42565.35</v>
      </c>
      <c r="M4355" s="3">
        <v>42565</v>
      </c>
      <c r="N4355" s="4">
        <v>0.35000000000000003</v>
      </c>
      <c r="O4355" s="4" t="str">
        <f>IF(UBER[Drop Date]="NA","No","yes")</f>
        <v>yes</v>
      </c>
      <c r="P4355" s="4">
        <f t="shared" si="206"/>
        <v>3.4722222218988463E-2</v>
      </c>
      <c r="Q4355" s="27">
        <f>IF(UBER[[Trip duration ]]="","",HOUR(P4355)*60 + MINUTE(P4355))</f>
        <v>50</v>
      </c>
      <c r="R4355" s="27"/>
    </row>
    <row r="4356" spans="1:18" x14ac:dyDescent="0.3">
      <c r="A4356" s="1">
        <v>4372</v>
      </c>
      <c r="B4356" s="1" t="s">
        <v>8</v>
      </c>
      <c r="C4356" s="1">
        <v>220</v>
      </c>
      <c r="D4356" s="1" t="str">
        <f t="shared" si="204"/>
        <v>Yes</v>
      </c>
      <c r="E4356" s="1" t="s">
        <v>5</v>
      </c>
      <c r="F4356" s="2">
        <f>UBER[[#This Row],[Request Date]]+UBER[[#This Row],[Request Time]]</f>
        <v>42565.313888888886</v>
      </c>
      <c r="G4356" s="3">
        <v>42565</v>
      </c>
      <c r="H4356" s="4">
        <v>0.31388888888888888</v>
      </c>
      <c r="I4356" s="27">
        <f>HOUR(UBER[[#This Row],[Request Timestamp]])</f>
        <v>7</v>
      </c>
      <c r="J4356" s="4" t="str">
        <f t="shared" si="205"/>
        <v>Early Morning</v>
      </c>
      <c r="K4356" s="4" t="str">
        <f>TEXT(UBER[[#This Row],[Request Date]],"dddd")</f>
        <v>Thursday</v>
      </c>
      <c r="L4356" s="2">
        <f>IF(OR(UBER[Drop Date]="NA", UBER[Drop Time]="NA"), "NA",M4356+N4356)</f>
        <v>42565.367361111108</v>
      </c>
      <c r="M4356" s="3">
        <v>42565</v>
      </c>
      <c r="N4356" s="4">
        <v>0.36736111111111108</v>
      </c>
      <c r="O4356" s="4" t="str">
        <f>IF(UBER[Drop Date]="NA","No","yes")</f>
        <v>yes</v>
      </c>
      <c r="P4356" s="4">
        <f t="shared" si="206"/>
        <v>5.3472222221898846E-2</v>
      </c>
      <c r="Q4356" s="27">
        <f>IF(UBER[[Trip duration ]]="","",HOUR(P4356)*60 + MINUTE(P4356))</f>
        <v>77</v>
      </c>
      <c r="R4356" s="27"/>
    </row>
    <row r="4357" spans="1:18" x14ac:dyDescent="0.3">
      <c r="A4357" s="1">
        <v>4373</v>
      </c>
      <c r="B4357" s="1" t="s">
        <v>8</v>
      </c>
      <c r="C4357" s="1" t="s">
        <v>6</v>
      </c>
      <c r="D4357" s="1" t="str">
        <f t="shared" si="204"/>
        <v>No</v>
      </c>
      <c r="E4357" s="1" t="s">
        <v>7</v>
      </c>
      <c r="F4357" s="2">
        <f>UBER[[#This Row],[Request Date]]+UBER[[#This Row],[Request Time]]</f>
        <v>42565.318749999999</v>
      </c>
      <c r="G4357" s="3">
        <v>42565</v>
      </c>
      <c r="H4357" s="4">
        <v>0.31875000000000003</v>
      </c>
      <c r="I4357" s="27">
        <f>HOUR(UBER[[#This Row],[Request Timestamp]])</f>
        <v>7</v>
      </c>
      <c r="J4357" s="4" t="str">
        <f t="shared" si="205"/>
        <v>Early Morning</v>
      </c>
      <c r="K4357" s="4" t="str">
        <f>TEXT(UBER[[#This Row],[Request Date]],"dddd")</f>
        <v>Thursday</v>
      </c>
      <c r="L4357" s="2" t="str">
        <f>IF(OR(UBER[Drop Date]="NA", UBER[Drop Time]="NA"), "NA",M4357+N4357)</f>
        <v>NA</v>
      </c>
      <c r="M4357" s="3" t="s">
        <v>6</v>
      </c>
      <c r="N4357" s="4"/>
      <c r="O4357" s="4" t="str">
        <f>IF(UBER[Drop Date]="NA","No","yes")</f>
        <v>No</v>
      </c>
      <c r="P4357" s="4" t="str">
        <f t="shared" si="206"/>
        <v/>
      </c>
      <c r="Q4357" s="27" t="str">
        <f>IF(UBER[[Trip duration ]]="","",HOUR(P4357)*60 + MINUTE(P4357))</f>
        <v/>
      </c>
      <c r="R4357" s="27"/>
    </row>
    <row r="4358" spans="1:18" x14ac:dyDescent="0.3">
      <c r="A4358" s="1">
        <v>4374</v>
      </c>
      <c r="B4358" s="1" t="s">
        <v>8</v>
      </c>
      <c r="C4358" s="1">
        <v>120</v>
      </c>
      <c r="D4358" s="1" t="str">
        <f t="shared" si="204"/>
        <v>Yes</v>
      </c>
      <c r="E4358" s="1" t="s">
        <v>9</v>
      </c>
      <c r="F4358" s="2">
        <f>UBER[[#This Row],[Request Date]]+UBER[[#This Row],[Request Time]]</f>
        <v>42565.315972222219</v>
      </c>
      <c r="G4358" s="3">
        <v>42565</v>
      </c>
      <c r="H4358" s="4">
        <v>0.31597222222222221</v>
      </c>
      <c r="I4358" s="27">
        <f>HOUR(UBER[[#This Row],[Request Timestamp]])</f>
        <v>7</v>
      </c>
      <c r="J4358" s="4" t="str">
        <f t="shared" si="205"/>
        <v>Early Morning</v>
      </c>
      <c r="K4358" s="4" t="str">
        <f>TEXT(UBER[[#This Row],[Request Date]],"dddd")</f>
        <v>Thursday</v>
      </c>
      <c r="L4358" s="2" t="str">
        <f>IF(OR(UBER[Drop Date]="NA", UBER[Drop Time]="NA"), "NA",M4358+N4358)</f>
        <v>NA</v>
      </c>
      <c r="M4358" s="3" t="s">
        <v>6</v>
      </c>
      <c r="N4358" s="4"/>
      <c r="O4358" s="4" t="str">
        <f>IF(UBER[Drop Date]="NA","No","yes")</f>
        <v>No</v>
      </c>
      <c r="P4358" s="4" t="str">
        <f t="shared" si="206"/>
        <v/>
      </c>
      <c r="Q4358" s="27" t="str">
        <f>IF(UBER[[Trip duration ]]="","",HOUR(P4358)*60 + MINUTE(P4358))</f>
        <v/>
      </c>
      <c r="R4358" s="27"/>
    </row>
    <row r="4359" spans="1:18" x14ac:dyDescent="0.3">
      <c r="A4359" s="1">
        <v>4375</v>
      </c>
      <c r="B4359" s="1" t="s">
        <v>8</v>
      </c>
      <c r="C4359" s="1">
        <v>183</v>
      </c>
      <c r="D4359" s="1" t="str">
        <f t="shared" si="204"/>
        <v>Yes</v>
      </c>
      <c r="E4359" s="1" t="s">
        <v>5</v>
      </c>
      <c r="F4359" s="2">
        <f>UBER[[#This Row],[Request Date]]+UBER[[#This Row],[Request Time]]</f>
        <v>42565.318055555559</v>
      </c>
      <c r="G4359" s="3">
        <v>42565</v>
      </c>
      <c r="H4359" s="4">
        <v>0.31805555555555554</v>
      </c>
      <c r="I4359" s="27">
        <f>HOUR(UBER[[#This Row],[Request Timestamp]])</f>
        <v>7</v>
      </c>
      <c r="J4359" s="4" t="str">
        <f t="shared" si="205"/>
        <v>Early Morning</v>
      </c>
      <c r="K4359" s="4" t="str">
        <f>TEXT(UBER[[#This Row],[Request Date]],"dddd")</f>
        <v>Thursday</v>
      </c>
      <c r="L4359" s="2">
        <f>IF(OR(UBER[Drop Date]="NA", UBER[Drop Time]="NA"), "NA",M4359+N4359)</f>
        <v>42565.362500000003</v>
      </c>
      <c r="M4359" s="3">
        <v>42565</v>
      </c>
      <c r="N4359" s="4">
        <v>0.36249999999999999</v>
      </c>
      <c r="O4359" s="4" t="str">
        <f>IF(UBER[Drop Date]="NA","No","yes")</f>
        <v>yes</v>
      </c>
      <c r="P4359" s="4">
        <f t="shared" si="206"/>
        <v>4.4444444443797693E-2</v>
      </c>
      <c r="Q4359" s="27">
        <f>IF(UBER[[Trip duration ]]="","",HOUR(P4359)*60 + MINUTE(P4359))</f>
        <v>64</v>
      </c>
      <c r="R4359" s="27"/>
    </row>
    <row r="4360" spans="1:18" x14ac:dyDescent="0.3">
      <c r="A4360" s="1">
        <v>4376</v>
      </c>
      <c r="B4360" s="1" t="s">
        <v>8</v>
      </c>
      <c r="C4360" s="1">
        <v>245</v>
      </c>
      <c r="D4360" s="1" t="str">
        <f t="shared" si="204"/>
        <v>Yes</v>
      </c>
      <c r="E4360" s="1" t="s">
        <v>9</v>
      </c>
      <c r="F4360" s="2">
        <f>UBER[[#This Row],[Request Date]]+UBER[[#This Row],[Request Time]]</f>
        <v>42565.320138888892</v>
      </c>
      <c r="G4360" s="3">
        <v>42565</v>
      </c>
      <c r="H4360" s="4">
        <v>0.32013888888888892</v>
      </c>
      <c r="I4360" s="27">
        <f>HOUR(UBER[[#This Row],[Request Timestamp]])</f>
        <v>7</v>
      </c>
      <c r="J4360" s="4" t="str">
        <f t="shared" si="205"/>
        <v>Early Morning</v>
      </c>
      <c r="K4360" s="4" t="str">
        <f>TEXT(UBER[[#This Row],[Request Date]],"dddd")</f>
        <v>Thursday</v>
      </c>
      <c r="L4360" s="2" t="str">
        <f>IF(OR(UBER[Drop Date]="NA", UBER[Drop Time]="NA"), "NA",M4360+N4360)</f>
        <v>NA</v>
      </c>
      <c r="M4360" s="3" t="s">
        <v>6</v>
      </c>
      <c r="N4360" s="4"/>
      <c r="O4360" s="4" t="str">
        <f>IF(UBER[Drop Date]="NA","No","yes")</f>
        <v>No</v>
      </c>
      <c r="P4360" s="4" t="str">
        <f t="shared" si="206"/>
        <v/>
      </c>
      <c r="Q4360" s="27" t="str">
        <f>IF(UBER[[Trip duration ]]="","",HOUR(P4360)*60 + MINUTE(P4360))</f>
        <v/>
      </c>
      <c r="R4360" s="27"/>
    </row>
    <row r="4361" spans="1:18" x14ac:dyDescent="0.3">
      <c r="A4361" s="1">
        <v>4377</v>
      </c>
      <c r="B4361" s="1" t="s">
        <v>8</v>
      </c>
      <c r="C4361" s="1">
        <v>257</v>
      </c>
      <c r="D4361" s="1" t="str">
        <f t="shared" si="204"/>
        <v>Yes</v>
      </c>
      <c r="E4361" s="1" t="s">
        <v>5</v>
      </c>
      <c r="F4361" s="2">
        <f>UBER[[#This Row],[Request Date]]+UBER[[#This Row],[Request Time]]</f>
        <v>42565.323611111111</v>
      </c>
      <c r="G4361" s="3">
        <v>42565</v>
      </c>
      <c r="H4361" s="4">
        <v>0.32361111111111113</v>
      </c>
      <c r="I4361" s="27">
        <f>HOUR(UBER[[#This Row],[Request Timestamp]])</f>
        <v>7</v>
      </c>
      <c r="J4361" s="4" t="str">
        <f t="shared" si="205"/>
        <v>Early Morning</v>
      </c>
      <c r="K4361" s="4" t="str">
        <f>TEXT(UBER[[#This Row],[Request Date]],"dddd")</f>
        <v>Thursday</v>
      </c>
      <c r="L4361" s="2">
        <f>IF(OR(UBER[Drop Date]="NA", UBER[Drop Time]="NA"), "NA",M4361+N4361)</f>
        <v>42565.340277777781</v>
      </c>
      <c r="M4361" s="3">
        <v>42565</v>
      </c>
      <c r="N4361" s="4">
        <v>0.34027777777777773</v>
      </c>
      <c r="O4361" s="4" t="str">
        <f>IF(UBER[Drop Date]="NA","No","yes")</f>
        <v>yes</v>
      </c>
      <c r="P4361" s="4">
        <f t="shared" si="206"/>
        <v>1.6666666670062114E-2</v>
      </c>
      <c r="Q4361" s="27">
        <f>IF(UBER[[Trip duration ]]="","",HOUR(P4361)*60 + MINUTE(P4361))</f>
        <v>24</v>
      </c>
      <c r="R4361" s="27"/>
    </row>
    <row r="4362" spans="1:18" x14ac:dyDescent="0.3">
      <c r="A4362" s="1">
        <v>4378</v>
      </c>
      <c r="B4362" s="1" t="s">
        <v>8</v>
      </c>
      <c r="C4362" s="1">
        <v>268</v>
      </c>
      <c r="D4362" s="1" t="str">
        <f t="shared" si="204"/>
        <v>Yes</v>
      </c>
      <c r="E4362" s="1" t="s">
        <v>5</v>
      </c>
      <c r="F4362" s="2">
        <f>UBER[[#This Row],[Request Date]]+UBER[[#This Row],[Request Time]]</f>
        <v>42565.316666666666</v>
      </c>
      <c r="G4362" s="3">
        <v>42565</v>
      </c>
      <c r="H4362" s="4">
        <v>0.31666666666666665</v>
      </c>
      <c r="I4362" s="27">
        <f>HOUR(UBER[[#This Row],[Request Timestamp]])</f>
        <v>7</v>
      </c>
      <c r="J4362" s="4" t="str">
        <f t="shared" si="205"/>
        <v>Early Morning</v>
      </c>
      <c r="K4362" s="4" t="str">
        <f>TEXT(UBER[[#This Row],[Request Date]],"dddd")</f>
        <v>Thursday</v>
      </c>
      <c r="L4362" s="2">
        <f>IF(OR(UBER[Drop Date]="NA", UBER[Drop Time]="NA"), "NA",M4362+N4362)</f>
        <v>42565.348611111112</v>
      </c>
      <c r="M4362" s="3">
        <v>42565</v>
      </c>
      <c r="N4362" s="4">
        <v>0.34861111111111115</v>
      </c>
      <c r="O4362" s="4" t="str">
        <f>IF(UBER[Drop Date]="NA","No","yes")</f>
        <v>yes</v>
      </c>
      <c r="P4362" s="4">
        <f t="shared" si="206"/>
        <v>3.1944444446708076E-2</v>
      </c>
      <c r="Q4362" s="27">
        <f>IF(UBER[[Trip duration ]]="","",HOUR(P4362)*60 + MINUTE(P4362))</f>
        <v>46</v>
      </c>
      <c r="R4362" s="27"/>
    </row>
    <row r="4363" spans="1:18" x14ac:dyDescent="0.3">
      <c r="A4363" s="1">
        <v>4379</v>
      </c>
      <c r="B4363" s="1" t="s">
        <v>8</v>
      </c>
      <c r="C4363" s="1">
        <v>236</v>
      </c>
      <c r="D4363" s="1" t="str">
        <f t="shared" si="204"/>
        <v>Yes</v>
      </c>
      <c r="E4363" s="1" t="s">
        <v>9</v>
      </c>
      <c r="F4363" s="2">
        <f>UBER[[#This Row],[Request Date]]+UBER[[#This Row],[Request Time]]</f>
        <v>42565.321527777778</v>
      </c>
      <c r="G4363" s="3">
        <v>42565</v>
      </c>
      <c r="H4363" s="4">
        <v>0.3215277777777778</v>
      </c>
      <c r="I4363" s="27">
        <f>HOUR(UBER[[#This Row],[Request Timestamp]])</f>
        <v>7</v>
      </c>
      <c r="J4363" s="4" t="str">
        <f t="shared" si="205"/>
        <v>Early Morning</v>
      </c>
      <c r="K4363" s="4" t="str">
        <f>TEXT(UBER[[#This Row],[Request Date]],"dddd")</f>
        <v>Thursday</v>
      </c>
      <c r="L4363" s="2" t="str">
        <f>IF(OR(UBER[Drop Date]="NA", UBER[Drop Time]="NA"), "NA",M4363+N4363)</f>
        <v>NA</v>
      </c>
      <c r="M4363" s="3" t="s">
        <v>6</v>
      </c>
      <c r="N4363" s="4"/>
      <c r="O4363" s="4" t="str">
        <f>IF(UBER[Drop Date]="NA","No","yes")</f>
        <v>No</v>
      </c>
      <c r="P4363" s="4" t="str">
        <f t="shared" si="206"/>
        <v/>
      </c>
      <c r="Q4363" s="27" t="str">
        <f>IF(UBER[[Trip duration ]]="","",HOUR(P4363)*60 + MINUTE(P4363))</f>
        <v/>
      </c>
      <c r="R4363" s="27"/>
    </row>
    <row r="4364" spans="1:18" x14ac:dyDescent="0.3">
      <c r="A4364" s="1">
        <v>4380</v>
      </c>
      <c r="B4364" s="1" t="s">
        <v>8</v>
      </c>
      <c r="C4364" s="1">
        <v>229</v>
      </c>
      <c r="D4364" s="1" t="str">
        <f t="shared" si="204"/>
        <v>Yes</v>
      </c>
      <c r="E4364" s="1" t="s">
        <v>9</v>
      </c>
      <c r="F4364" s="2">
        <f>UBER[[#This Row],[Request Date]]+UBER[[#This Row],[Request Time]]</f>
        <v>42565.324305555558</v>
      </c>
      <c r="G4364" s="3">
        <v>42565</v>
      </c>
      <c r="H4364" s="4">
        <v>0.32430555555555557</v>
      </c>
      <c r="I4364" s="27">
        <f>HOUR(UBER[[#This Row],[Request Timestamp]])</f>
        <v>7</v>
      </c>
      <c r="J4364" s="4" t="str">
        <f t="shared" si="205"/>
        <v>Early Morning</v>
      </c>
      <c r="K4364" s="4" t="str">
        <f>TEXT(UBER[[#This Row],[Request Date]],"dddd")</f>
        <v>Thursday</v>
      </c>
      <c r="L4364" s="2" t="str">
        <f>IF(OR(UBER[Drop Date]="NA", UBER[Drop Time]="NA"), "NA",M4364+N4364)</f>
        <v>NA</v>
      </c>
      <c r="M4364" s="3" t="s">
        <v>6</v>
      </c>
      <c r="N4364" s="4"/>
      <c r="O4364" s="4" t="str">
        <f>IF(UBER[Drop Date]="NA","No","yes")</f>
        <v>No</v>
      </c>
      <c r="P4364" s="4" t="str">
        <f t="shared" si="206"/>
        <v/>
      </c>
      <c r="Q4364" s="27" t="str">
        <f>IF(UBER[[Trip duration ]]="","",HOUR(P4364)*60 + MINUTE(P4364))</f>
        <v/>
      </c>
      <c r="R4364" s="27"/>
    </row>
    <row r="4365" spans="1:18" x14ac:dyDescent="0.3">
      <c r="A4365" s="1">
        <v>4381</v>
      </c>
      <c r="B4365" s="1" t="s">
        <v>8</v>
      </c>
      <c r="C4365" s="1">
        <v>114</v>
      </c>
      <c r="D4365" s="1" t="str">
        <f t="shared" si="204"/>
        <v>Yes</v>
      </c>
      <c r="E4365" s="1" t="s">
        <v>9</v>
      </c>
      <c r="F4365" s="2">
        <f>UBER[[#This Row],[Request Date]]+UBER[[#This Row],[Request Time]]</f>
        <v>42565.322916666664</v>
      </c>
      <c r="G4365" s="3">
        <v>42565</v>
      </c>
      <c r="H4365" s="4">
        <v>0.32291666666666669</v>
      </c>
      <c r="I4365" s="27">
        <f>HOUR(UBER[[#This Row],[Request Timestamp]])</f>
        <v>7</v>
      </c>
      <c r="J4365" s="4" t="str">
        <f t="shared" si="205"/>
        <v>Early Morning</v>
      </c>
      <c r="K4365" s="4" t="str">
        <f>TEXT(UBER[[#This Row],[Request Date]],"dddd")</f>
        <v>Thursday</v>
      </c>
      <c r="L4365" s="2" t="str">
        <f>IF(OR(UBER[Drop Date]="NA", UBER[Drop Time]="NA"), "NA",M4365+N4365)</f>
        <v>NA</v>
      </c>
      <c r="M4365" s="3" t="s">
        <v>6</v>
      </c>
      <c r="N4365" s="4"/>
      <c r="O4365" s="4" t="str">
        <f>IF(UBER[Drop Date]="NA","No","yes")</f>
        <v>No</v>
      </c>
      <c r="P4365" s="4" t="str">
        <f t="shared" si="206"/>
        <v/>
      </c>
      <c r="Q4365" s="27" t="str">
        <f>IF(UBER[[Trip duration ]]="","",HOUR(P4365)*60 + MINUTE(P4365))</f>
        <v/>
      </c>
      <c r="R4365" s="27"/>
    </row>
    <row r="4366" spans="1:18" x14ac:dyDescent="0.3">
      <c r="A4366" s="1">
        <v>4382</v>
      </c>
      <c r="B4366" s="1" t="s">
        <v>8</v>
      </c>
      <c r="C4366" s="1" t="s">
        <v>6</v>
      </c>
      <c r="D4366" s="1" t="str">
        <f t="shared" si="204"/>
        <v>No</v>
      </c>
      <c r="E4366" s="1" t="s">
        <v>7</v>
      </c>
      <c r="F4366" s="2">
        <f>UBER[[#This Row],[Request Date]]+UBER[[#This Row],[Request Time]]</f>
        <v>42565.324999999997</v>
      </c>
      <c r="G4366" s="3">
        <v>42565</v>
      </c>
      <c r="H4366" s="4">
        <v>0.32500000000000001</v>
      </c>
      <c r="I4366" s="27">
        <f>HOUR(UBER[[#This Row],[Request Timestamp]])</f>
        <v>7</v>
      </c>
      <c r="J4366" s="4" t="str">
        <f t="shared" si="205"/>
        <v>Early Morning</v>
      </c>
      <c r="K4366" s="4" t="str">
        <f>TEXT(UBER[[#This Row],[Request Date]],"dddd")</f>
        <v>Thursday</v>
      </c>
      <c r="L4366" s="2" t="str">
        <f>IF(OR(UBER[Drop Date]="NA", UBER[Drop Time]="NA"), "NA",M4366+N4366)</f>
        <v>NA</v>
      </c>
      <c r="M4366" s="3" t="s">
        <v>6</v>
      </c>
      <c r="N4366" s="4"/>
      <c r="O4366" s="4" t="str">
        <f>IF(UBER[Drop Date]="NA","No","yes")</f>
        <v>No</v>
      </c>
      <c r="P4366" s="4" t="str">
        <f t="shared" si="206"/>
        <v/>
      </c>
      <c r="Q4366" s="27" t="str">
        <f>IF(UBER[[Trip duration ]]="","",HOUR(P4366)*60 + MINUTE(P4366))</f>
        <v/>
      </c>
      <c r="R4366" s="27"/>
    </row>
    <row r="4367" spans="1:18" x14ac:dyDescent="0.3">
      <c r="A4367" s="1">
        <v>4383</v>
      </c>
      <c r="B4367" s="1" t="s">
        <v>8</v>
      </c>
      <c r="C4367" s="1">
        <v>3</v>
      </c>
      <c r="D4367" s="1" t="str">
        <f t="shared" si="204"/>
        <v>Yes</v>
      </c>
      <c r="E4367" s="1" t="s">
        <v>9</v>
      </c>
      <c r="F4367" s="2">
        <f>UBER[[#This Row],[Request Date]]+UBER[[#This Row],[Request Time]]</f>
        <v>42565.324999999997</v>
      </c>
      <c r="G4367" s="3">
        <v>42565</v>
      </c>
      <c r="H4367" s="4">
        <v>0.32500000000000001</v>
      </c>
      <c r="I4367" s="27">
        <f>HOUR(UBER[[#This Row],[Request Timestamp]])</f>
        <v>7</v>
      </c>
      <c r="J4367" s="4" t="str">
        <f t="shared" si="205"/>
        <v>Early Morning</v>
      </c>
      <c r="K4367" s="4" t="str">
        <f>TEXT(UBER[[#This Row],[Request Date]],"dddd")</f>
        <v>Thursday</v>
      </c>
      <c r="L4367" s="2" t="str">
        <f>IF(OR(UBER[Drop Date]="NA", UBER[Drop Time]="NA"), "NA",M4367+N4367)</f>
        <v>NA</v>
      </c>
      <c r="M4367" s="3" t="s">
        <v>6</v>
      </c>
      <c r="N4367" s="4"/>
      <c r="O4367" s="4" t="str">
        <f>IF(UBER[Drop Date]="NA","No","yes")</f>
        <v>No</v>
      </c>
      <c r="P4367" s="4" t="str">
        <f t="shared" si="206"/>
        <v/>
      </c>
      <c r="Q4367" s="27" t="str">
        <f>IF(UBER[[Trip duration ]]="","",HOUR(P4367)*60 + MINUTE(P4367))</f>
        <v/>
      </c>
      <c r="R4367" s="27"/>
    </row>
    <row r="4368" spans="1:18" x14ac:dyDescent="0.3">
      <c r="A4368" s="1">
        <v>4384</v>
      </c>
      <c r="B4368" s="1" t="s">
        <v>8</v>
      </c>
      <c r="C4368" s="1">
        <v>64</v>
      </c>
      <c r="D4368" s="1" t="str">
        <f t="shared" si="204"/>
        <v>Yes</v>
      </c>
      <c r="E4368" s="1" t="s">
        <v>5</v>
      </c>
      <c r="F4368" s="2">
        <f>UBER[[#This Row],[Request Date]]+UBER[[#This Row],[Request Time]]</f>
        <v>42565.325694444444</v>
      </c>
      <c r="G4368" s="3">
        <v>42565</v>
      </c>
      <c r="H4368" s="4">
        <v>0.32569444444444445</v>
      </c>
      <c r="I4368" s="27">
        <f>HOUR(UBER[[#This Row],[Request Timestamp]])</f>
        <v>7</v>
      </c>
      <c r="J4368" s="4" t="str">
        <f t="shared" si="205"/>
        <v>Early Morning</v>
      </c>
      <c r="K4368" s="4" t="str">
        <f>TEXT(UBER[[#This Row],[Request Date]],"dddd")</f>
        <v>Thursday</v>
      </c>
      <c r="L4368" s="2">
        <f>IF(OR(UBER[Drop Date]="NA", UBER[Drop Time]="NA"), "NA",M4368+N4368)</f>
        <v>42565.370833333334</v>
      </c>
      <c r="M4368" s="3">
        <v>42565</v>
      </c>
      <c r="N4368" s="4">
        <v>0.37083333333333335</v>
      </c>
      <c r="O4368" s="4" t="str">
        <f>IF(UBER[Drop Date]="NA","No","yes")</f>
        <v>yes</v>
      </c>
      <c r="P4368" s="4">
        <f t="shared" si="206"/>
        <v>4.5138888890505768E-2</v>
      </c>
      <c r="Q4368" s="27">
        <f>IF(UBER[[Trip duration ]]="","",HOUR(P4368)*60 + MINUTE(P4368))</f>
        <v>65</v>
      </c>
      <c r="R4368" s="27"/>
    </row>
    <row r="4369" spans="1:18" x14ac:dyDescent="0.3">
      <c r="A4369" s="1">
        <v>4385</v>
      </c>
      <c r="B4369" s="1" t="s">
        <v>8</v>
      </c>
      <c r="C4369" s="1">
        <v>162</v>
      </c>
      <c r="D4369" s="1" t="str">
        <f t="shared" si="204"/>
        <v>Yes</v>
      </c>
      <c r="E4369" s="1" t="s">
        <v>5</v>
      </c>
      <c r="F4369" s="2">
        <f>UBER[[#This Row],[Request Date]]+UBER[[#This Row],[Request Time]]</f>
        <v>42565.32708333333</v>
      </c>
      <c r="G4369" s="3">
        <v>42565</v>
      </c>
      <c r="H4369" s="4">
        <v>0.32708333333333334</v>
      </c>
      <c r="I4369" s="27">
        <f>HOUR(UBER[[#This Row],[Request Timestamp]])</f>
        <v>7</v>
      </c>
      <c r="J4369" s="4" t="str">
        <f t="shared" si="205"/>
        <v>Early Morning</v>
      </c>
      <c r="K4369" s="4" t="str">
        <f>TEXT(UBER[[#This Row],[Request Date]],"dddd")</f>
        <v>Thursday</v>
      </c>
      <c r="L4369" s="2">
        <f>IF(OR(UBER[Drop Date]="NA", UBER[Drop Time]="NA"), "NA",M4369+N4369)</f>
        <v>42565.35</v>
      </c>
      <c r="M4369" s="3">
        <v>42565</v>
      </c>
      <c r="N4369" s="4">
        <v>0.35000000000000003</v>
      </c>
      <c r="O4369" s="4" t="str">
        <f>IF(UBER[Drop Date]="NA","No","yes")</f>
        <v>yes</v>
      </c>
      <c r="P4369" s="4">
        <f t="shared" si="206"/>
        <v>2.2916666668606922E-2</v>
      </c>
      <c r="Q4369" s="27">
        <f>IF(UBER[[Trip duration ]]="","",HOUR(P4369)*60 + MINUTE(P4369))</f>
        <v>33</v>
      </c>
      <c r="R4369" s="27"/>
    </row>
    <row r="4370" spans="1:18" x14ac:dyDescent="0.3">
      <c r="A4370" s="1">
        <v>4386</v>
      </c>
      <c r="B4370" s="1" t="s">
        <v>8</v>
      </c>
      <c r="C4370" s="1">
        <v>165</v>
      </c>
      <c r="D4370" s="1" t="str">
        <f t="shared" si="204"/>
        <v>Yes</v>
      </c>
      <c r="E4370" s="1" t="s">
        <v>9</v>
      </c>
      <c r="F4370" s="2">
        <f>UBER[[#This Row],[Request Date]]+UBER[[#This Row],[Request Time]]</f>
        <v>42565.324999999997</v>
      </c>
      <c r="G4370" s="3">
        <v>42565</v>
      </c>
      <c r="H4370" s="4">
        <v>0.32500000000000001</v>
      </c>
      <c r="I4370" s="27">
        <f>HOUR(UBER[[#This Row],[Request Timestamp]])</f>
        <v>7</v>
      </c>
      <c r="J4370" s="4" t="str">
        <f t="shared" si="205"/>
        <v>Early Morning</v>
      </c>
      <c r="K4370" s="4" t="str">
        <f>TEXT(UBER[[#This Row],[Request Date]],"dddd")</f>
        <v>Thursday</v>
      </c>
      <c r="L4370" s="2" t="str">
        <f>IF(OR(UBER[Drop Date]="NA", UBER[Drop Time]="NA"), "NA",M4370+N4370)</f>
        <v>NA</v>
      </c>
      <c r="M4370" s="3" t="s">
        <v>6</v>
      </c>
      <c r="N4370" s="4"/>
      <c r="O4370" s="4" t="str">
        <f>IF(UBER[Drop Date]="NA","No","yes")</f>
        <v>No</v>
      </c>
      <c r="P4370" s="4" t="str">
        <f t="shared" si="206"/>
        <v/>
      </c>
      <c r="Q4370" s="27" t="str">
        <f>IF(UBER[[Trip duration ]]="","",HOUR(P4370)*60 + MINUTE(P4370))</f>
        <v/>
      </c>
      <c r="R4370" s="27"/>
    </row>
    <row r="4371" spans="1:18" x14ac:dyDescent="0.3">
      <c r="A4371" s="1">
        <v>4387</v>
      </c>
      <c r="B4371" s="1" t="s">
        <v>8</v>
      </c>
      <c r="C4371" s="1">
        <v>184</v>
      </c>
      <c r="D4371" s="1" t="str">
        <f t="shared" si="204"/>
        <v>Yes</v>
      </c>
      <c r="E4371" s="1" t="s">
        <v>9</v>
      </c>
      <c r="F4371" s="2">
        <f>UBER[[#This Row],[Request Date]]+UBER[[#This Row],[Request Time]]</f>
        <v>42565.32916666667</v>
      </c>
      <c r="G4371" s="3">
        <v>42565</v>
      </c>
      <c r="H4371" s="4">
        <v>0.32916666666666666</v>
      </c>
      <c r="I4371" s="27">
        <f>HOUR(UBER[[#This Row],[Request Timestamp]])</f>
        <v>7</v>
      </c>
      <c r="J4371" s="4" t="str">
        <f t="shared" si="205"/>
        <v>Early Morning</v>
      </c>
      <c r="K4371" s="4" t="str">
        <f>TEXT(UBER[[#This Row],[Request Date]],"dddd")</f>
        <v>Thursday</v>
      </c>
      <c r="L4371" s="2" t="str">
        <f>IF(OR(UBER[Drop Date]="NA", UBER[Drop Time]="NA"), "NA",M4371+N4371)</f>
        <v>NA</v>
      </c>
      <c r="M4371" s="3" t="s">
        <v>6</v>
      </c>
      <c r="N4371" s="4"/>
      <c r="O4371" s="4" t="str">
        <f>IF(UBER[Drop Date]="NA","No","yes")</f>
        <v>No</v>
      </c>
      <c r="P4371" s="4" t="str">
        <f t="shared" si="206"/>
        <v/>
      </c>
      <c r="Q4371" s="27" t="str">
        <f>IF(UBER[[Trip duration ]]="","",HOUR(P4371)*60 + MINUTE(P4371))</f>
        <v/>
      </c>
      <c r="R4371" s="27"/>
    </row>
    <row r="4372" spans="1:18" x14ac:dyDescent="0.3">
      <c r="A4372" s="1">
        <v>4388</v>
      </c>
      <c r="B4372" s="1" t="s">
        <v>4</v>
      </c>
      <c r="C4372" s="1">
        <v>185</v>
      </c>
      <c r="D4372" s="1" t="str">
        <f t="shared" si="204"/>
        <v>Yes</v>
      </c>
      <c r="E4372" s="1" t="s">
        <v>5</v>
      </c>
      <c r="F4372" s="2">
        <f>UBER[[#This Row],[Request Date]]+UBER[[#This Row],[Request Time]]</f>
        <v>42565.326388888891</v>
      </c>
      <c r="G4372" s="3">
        <v>42565</v>
      </c>
      <c r="H4372" s="4">
        <v>0.3263888888888889</v>
      </c>
      <c r="I4372" s="27">
        <f>HOUR(UBER[[#This Row],[Request Timestamp]])</f>
        <v>7</v>
      </c>
      <c r="J4372" s="4" t="str">
        <f t="shared" si="205"/>
        <v>Early Morning</v>
      </c>
      <c r="K4372" s="4" t="str">
        <f>TEXT(UBER[[#This Row],[Request Date]],"dddd")</f>
        <v>Thursday</v>
      </c>
      <c r="L4372" s="2">
        <f>IF(OR(UBER[Drop Date]="NA", UBER[Drop Time]="NA"), "NA",M4372+N4372)</f>
        <v>42565.366666666669</v>
      </c>
      <c r="M4372" s="3">
        <v>42565</v>
      </c>
      <c r="N4372" s="4">
        <v>0.3666666666666667</v>
      </c>
      <c r="O4372" s="4" t="str">
        <f>IF(UBER[Drop Date]="NA","No","yes")</f>
        <v>yes</v>
      </c>
      <c r="P4372" s="4">
        <f t="shared" si="206"/>
        <v>4.0277777778101154E-2</v>
      </c>
      <c r="Q4372" s="27">
        <f>IF(UBER[[Trip duration ]]="","",HOUR(P4372)*60 + MINUTE(P4372))</f>
        <v>58</v>
      </c>
      <c r="R4372" s="27"/>
    </row>
    <row r="4373" spans="1:18" x14ac:dyDescent="0.3">
      <c r="A4373" s="1">
        <v>4389</v>
      </c>
      <c r="B4373" s="1" t="s">
        <v>8</v>
      </c>
      <c r="C4373" s="1">
        <v>285</v>
      </c>
      <c r="D4373" s="1" t="str">
        <f t="shared" si="204"/>
        <v>Yes</v>
      </c>
      <c r="E4373" s="1" t="s">
        <v>9</v>
      </c>
      <c r="F4373" s="2">
        <f>UBER[[#This Row],[Request Date]]+UBER[[#This Row],[Request Time]]</f>
        <v>42565.330555555556</v>
      </c>
      <c r="G4373" s="3">
        <v>42565</v>
      </c>
      <c r="H4373" s="4">
        <v>0.33055555555555555</v>
      </c>
      <c r="I4373" s="27">
        <f>HOUR(UBER[[#This Row],[Request Timestamp]])</f>
        <v>7</v>
      </c>
      <c r="J4373" s="4" t="str">
        <f t="shared" si="205"/>
        <v>Early Morning</v>
      </c>
      <c r="K4373" s="4" t="str">
        <f>TEXT(UBER[[#This Row],[Request Date]],"dddd")</f>
        <v>Thursday</v>
      </c>
      <c r="L4373" s="2" t="str">
        <f>IF(OR(UBER[Drop Date]="NA", UBER[Drop Time]="NA"), "NA",M4373+N4373)</f>
        <v>NA</v>
      </c>
      <c r="M4373" s="3" t="s">
        <v>6</v>
      </c>
      <c r="N4373" s="4"/>
      <c r="O4373" s="4" t="str">
        <f>IF(UBER[Drop Date]="NA","No","yes")</f>
        <v>No</v>
      </c>
      <c r="P4373" s="4" t="str">
        <f t="shared" si="206"/>
        <v/>
      </c>
      <c r="Q4373" s="27" t="str">
        <f>IF(UBER[[Trip duration ]]="","",HOUR(P4373)*60 + MINUTE(P4373))</f>
        <v/>
      </c>
      <c r="R4373" s="27"/>
    </row>
    <row r="4374" spans="1:18" x14ac:dyDescent="0.3">
      <c r="A4374" s="1">
        <v>4390</v>
      </c>
      <c r="B4374" s="1" t="s">
        <v>8</v>
      </c>
      <c r="C4374" s="1">
        <v>38</v>
      </c>
      <c r="D4374" s="1" t="str">
        <f t="shared" si="204"/>
        <v>Yes</v>
      </c>
      <c r="E4374" s="1" t="s">
        <v>9</v>
      </c>
      <c r="F4374" s="2">
        <f>UBER[[#This Row],[Request Date]]+UBER[[#This Row],[Request Time]]</f>
        <v>42565.334027777775</v>
      </c>
      <c r="G4374" s="3">
        <v>42565</v>
      </c>
      <c r="H4374" s="4">
        <v>0.33402777777777781</v>
      </c>
      <c r="I4374" s="27">
        <f>HOUR(UBER[[#This Row],[Request Timestamp]])</f>
        <v>8</v>
      </c>
      <c r="J4374" s="4" t="str">
        <f t="shared" si="205"/>
        <v>Morning</v>
      </c>
      <c r="K4374" s="4" t="str">
        <f>TEXT(UBER[[#This Row],[Request Date]],"dddd")</f>
        <v>Thursday</v>
      </c>
      <c r="L4374" s="2" t="str">
        <f>IF(OR(UBER[Drop Date]="NA", UBER[Drop Time]="NA"), "NA",M4374+N4374)</f>
        <v>NA</v>
      </c>
      <c r="M4374" s="3" t="s">
        <v>6</v>
      </c>
      <c r="N4374" s="4"/>
      <c r="O4374" s="4" t="str">
        <f>IF(UBER[Drop Date]="NA","No","yes")</f>
        <v>No</v>
      </c>
      <c r="P4374" s="4" t="str">
        <f t="shared" si="206"/>
        <v/>
      </c>
      <c r="Q4374" s="27" t="str">
        <f>IF(UBER[[Trip duration ]]="","",HOUR(P4374)*60 + MINUTE(P4374))</f>
        <v/>
      </c>
      <c r="R4374" s="27"/>
    </row>
    <row r="4375" spans="1:18" x14ac:dyDescent="0.3">
      <c r="A4375" s="1">
        <v>4391</v>
      </c>
      <c r="B4375" s="1" t="s">
        <v>8</v>
      </c>
      <c r="C4375" s="1">
        <v>88</v>
      </c>
      <c r="D4375" s="1" t="str">
        <f t="shared" si="204"/>
        <v>Yes</v>
      </c>
      <c r="E4375" s="1" t="s">
        <v>5</v>
      </c>
      <c r="F4375" s="2">
        <f>UBER[[#This Row],[Request Date]]+UBER[[#This Row],[Request Time]]</f>
        <v>42565.327777777777</v>
      </c>
      <c r="G4375" s="3">
        <v>42565</v>
      </c>
      <c r="H4375" s="4">
        <v>0.32777777777777778</v>
      </c>
      <c r="I4375" s="27">
        <f>HOUR(UBER[[#This Row],[Request Timestamp]])</f>
        <v>7</v>
      </c>
      <c r="J4375" s="4" t="str">
        <f t="shared" si="205"/>
        <v>Early Morning</v>
      </c>
      <c r="K4375" s="4" t="str">
        <f>TEXT(UBER[[#This Row],[Request Date]],"dddd")</f>
        <v>Thursday</v>
      </c>
      <c r="L4375" s="2">
        <f>IF(OR(UBER[Drop Date]="NA", UBER[Drop Time]="NA"), "NA",M4375+N4375)</f>
        <v>42565.376388888886</v>
      </c>
      <c r="M4375" s="3">
        <v>42565</v>
      </c>
      <c r="N4375" s="4">
        <v>0.37638888888888888</v>
      </c>
      <c r="O4375" s="4" t="str">
        <f>IF(UBER[Drop Date]="NA","No","yes")</f>
        <v>yes</v>
      </c>
      <c r="P4375" s="4">
        <f t="shared" si="206"/>
        <v>4.8611111109494232E-2</v>
      </c>
      <c r="Q4375" s="27">
        <f>IF(UBER[[Trip duration ]]="","",HOUR(P4375)*60 + MINUTE(P4375))</f>
        <v>70</v>
      </c>
      <c r="R4375" s="27"/>
    </row>
    <row r="4376" spans="1:18" x14ac:dyDescent="0.3">
      <c r="A4376" s="1">
        <v>4392</v>
      </c>
      <c r="B4376" s="1" t="s">
        <v>8</v>
      </c>
      <c r="C4376" s="1">
        <v>240</v>
      </c>
      <c r="D4376" s="1" t="str">
        <f t="shared" si="204"/>
        <v>Yes</v>
      </c>
      <c r="E4376" s="1" t="s">
        <v>9</v>
      </c>
      <c r="F4376" s="2">
        <f>UBER[[#This Row],[Request Date]]+UBER[[#This Row],[Request Time]]</f>
        <v>42565.330555555556</v>
      </c>
      <c r="G4376" s="3">
        <v>42565</v>
      </c>
      <c r="H4376" s="4">
        <v>0.33055555555555555</v>
      </c>
      <c r="I4376" s="27">
        <f>HOUR(UBER[[#This Row],[Request Timestamp]])</f>
        <v>7</v>
      </c>
      <c r="J4376" s="4" t="str">
        <f t="shared" si="205"/>
        <v>Early Morning</v>
      </c>
      <c r="K4376" s="4" t="str">
        <f>TEXT(UBER[[#This Row],[Request Date]],"dddd")</f>
        <v>Thursday</v>
      </c>
      <c r="L4376" s="2" t="str">
        <f>IF(OR(UBER[Drop Date]="NA", UBER[Drop Time]="NA"), "NA",M4376+N4376)</f>
        <v>NA</v>
      </c>
      <c r="M4376" s="3" t="s">
        <v>6</v>
      </c>
      <c r="N4376" s="4"/>
      <c r="O4376" s="4" t="str">
        <f>IF(UBER[Drop Date]="NA","No","yes")</f>
        <v>No</v>
      </c>
      <c r="P4376" s="4" t="str">
        <f t="shared" si="206"/>
        <v/>
      </c>
      <c r="Q4376" s="27" t="str">
        <f>IF(UBER[[Trip duration ]]="","",HOUR(P4376)*60 + MINUTE(P4376))</f>
        <v/>
      </c>
      <c r="R4376" s="27"/>
    </row>
    <row r="4377" spans="1:18" x14ac:dyDescent="0.3">
      <c r="A4377" s="1">
        <v>4393</v>
      </c>
      <c r="B4377" s="1" t="s">
        <v>8</v>
      </c>
      <c r="C4377" s="1" t="s">
        <v>6</v>
      </c>
      <c r="D4377" s="1" t="str">
        <f t="shared" si="204"/>
        <v>No</v>
      </c>
      <c r="E4377" s="1" t="s">
        <v>7</v>
      </c>
      <c r="F4377" s="2">
        <f>UBER[[#This Row],[Request Date]]+UBER[[#This Row],[Request Time]]</f>
        <v>42565.32916666667</v>
      </c>
      <c r="G4377" s="3">
        <v>42565</v>
      </c>
      <c r="H4377" s="4">
        <v>0.32916666666666666</v>
      </c>
      <c r="I4377" s="27">
        <f>HOUR(UBER[[#This Row],[Request Timestamp]])</f>
        <v>7</v>
      </c>
      <c r="J4377" s="4" t="str">
        <f t="shared" si="205"/>
        <v>Early Morning</v>
      </c>
      <c r="K4377" s="4" t="str">
        <f>TEXT(UBER[[#This Row],[Request Date]],"dddd")</f>
        <v>Thursday</v>
      </c>
      <c r="L4377" s="2" t="str">
        <f>IF(OR(UBER[Drop Date]="NA", UBER[Drop Time]="NA"), "NA",M4377+N4377)</f>
        <v>NA</v>
      </c>
      <c r="M4377" s="3" t="s">
        <v>6</v>
      </c>
      <c r="N4377" s="4"/>
      <c r="O4377" s="4" t="str">
        <f>IF(UBER[Drop Date]="NA","No","yes")</f>
        <v>No</v>
      </c>
      <c r="P4377" s="4" t="str">
        <f t="shared" si="206"/>
        <v/>
      </c>
      <c r="Q4377" s="27" t="str">
        <f>IF(UBER[[Trip duration ]]="","",HOUR(P4377)*60 + MINUTE(P4377))</f>
        <v/>
      </c>
      <c r="R4377" s="27"/>
    </row>
    <row r="4378" spans="1:18" x14ac:dyDescent="0.3">
      <c r="A4378" s="1">
        <v>4394</v>
      </c>
      <c r="B4378" s="1" t="s">
        <v>8</v>
      </c>
      <c r="C4378" s="1" t="s">
        <v>6</v>
      </c>
      <c r="D4378" s="1" t="str">
        <f t="shared" si="204"/>
        <v>No</v>
      </c>
      <c r="E4378" s="1" t="s">
        <v>7</v>
      </c>
      <c r="F4378" s="2">
        <f>UBER[[#This Row],[Request Date]]+UBER[[#This Row],[Request Time]]</f>
        <v>42565.333333333336</v>
      </c>
      <c r="G4378" s="3">
        <v>42565</v>
      </c>
      <c r="H4378" s="4">
        <v>0.33333333333333331</v>
      </c>
      <c r="I4378" s="27">
        <f>HOUR(UBER[[#This Row],[Request Timestamp]])</f>
        <v>8</v>
      </c>
      <c r="J4378" s="4" t="str">
        <f t="shared" si="205"/>
        <v>Morning</v>
      </c>
      <c r="K4378" s="4" t="str">
        <f>TEXT(UBER[[#This Row],[Request Date]],"dddd")</f>
        <v>Thursday</v>
      </c>
      <c r="L4378" s="2" t="str">
        <f>IF(OR(UBER[Drop Date]="NA", UBER[Drop Time]="NA"), "NA",M4378+N4378)</f>
        <v>NA</v>
      </c>
      <c r="M4378" s="3" t="s">
        <v>6</v>
      </c>
      <c r="N4378" s="4"/>
      <c r="O4378" s="4" t="str">
        <f>IF(UBER[Drop Date]="NA","No","yes")</f>
        <v>No</v>
      </c>
      <c r="P4378" s="4" t="str">
        <f t="shared" si="206"/>
        <v/>
      </c>
      <c r="Q4378" s="27" t="str">
        <f>IF(UBER[[Trip duration ]]="","",HOUR(P4378)*60 + MINUTE(P4378))</f>
        <v/>
      </c>
      <c r="R4378" s="27"/>
    </row>
    <row r="4379" spans="1:18" x14ac:dyDescent="0.3">
      <c r="A4379" s="1">
        <v>4395</v>
      </c>
      <c r="B4379" s="1" t="s">
        <v>8</v>
      </c>
      <c r="C4379" s="1">
        <v>19</v>
      </c>
      <c r="D4379" s="1" t="str">
        <f t="shared" si="204"/>
        <v>Yes</v>
      </c>
      <c r="E4379" s="1" t="s">
        <v>5</v>
      </c>
      <c r="F4379" s="2">
        <f>UBER[[#This Row],[Request Date]]+UBER[[#This Row],[Request Time]]</f>
        <v>42565.333333333336</v>
      </c>
      <c r="G4379" s="3">
        <v>42565</v>
      </c>
      <c r="H4379" s="4">
        <v>0.33333333333333331</v>
      </c>
      <c r="I4379" s="27">
        <f>HOUR(UBER[[#This Row],[Request Timestamp]])</f>
        <v>8</v>
      </c>
      <c r="J4379" s="4" t="str">
        <f t="shared" si="205"/>
        <v>Morning</v>
      </c>
      <c r="K4379" s="4" t="str">
        <f>TEXT(UBER[[#This Row],[Request Date]],"dddd")</f>
        <v>Thursday</v>
      </c>
      <c r="L4379" s="2">
        <f>IF(OR(UBER[Drop Date]="NA", UBER[Drop Time]="NA"), "NA",M4379+N4379)</f>
        <v>42565.370833333334</v>
      </c>
      <c r="M4379" s="3">
        <v>42565</v>
      </c>
      <c r="N4379" s="4">
        <v>0.37083333333333335</v>
      </c>
      <c r="O4379" s="4" t="str">
        <f>IF(UBER[Drop Date]="NA","No","yes")</f>
        <v>yes</v>
      </c>
      <c r="P4379" s="4">
        <f t="shared" si="206"/>
        <v>3.7499999998544808E-2</v>
      </c>
      <c r="Q4379" s="27">
        <f>IF(UBER[[Trip duration ]]="","",HOUR(P4379)*60 + MINUTE(P4379))</f>
        <v>54</v>
      </c>
      <c r="R4379" s="27"/>
    </row>
    <row r="4380" spans="1:18" x14ac:dyDescent="0.3">
      <c r="A4380" s="1">
        <v>4396</v>
      </c>
      <c r="B4380" s="1" t="s">
        <v>8</v>
      </c>
      <c r="C4380" s="1">
        <v>129</v>
      </c>
      <c r="D4380" s="1" t="str">
        <f t="shared" si="204"/>
        <v>Yes</v>
      </c>
      <c r="E4380" s="1" t="s">
        <v>9</v>
      </c>
      <c r="F4380" s="2">
        <f>UBER[[#This Row],[Request Date]]+UBER[[#This Row],[Request Time]]</f>
        <v>42565.329861111109</v>
      </c>
      <c r="G4380" s="3">
        <v>42565</v>
      </c>
      <c r="H4380" s="4">
        <v>0.3298611111111111</v>
      </c>
      <c r="I4380" s="27">
        <f>HOUR(UBER[[#This Row],[Request Timestamp]])</f>
        <v>7</v>
      </c>
      <c r="J4380" s="4" t="str">
        <f t="shared" si="205"/>
        <v>Early Morning</v>
      </c>
      <c r="K4380" s="4" t="str">
        <f>TEXT(UBER[[#This Row],[Request Date]],"dddd")</f>
        <v>Thursday</v>
      </c>
      <c r="L4380" s="2" t="str">
        <f>IF(OR(UBER[Drop Date]="NA", UBER[Drop Time]="NA"), "NA",M4380+N4380)</f>
        <v>NA</v>
      </c>
      <c r="M4380" s="3" t="s">
        <v>6</v>
      </c>
      <c r="N4380" s="4"/>
      <c r="O4380" s="4" t="str">
        <f>IF(UBER[Drop Date]="NA","No","yes")</f>
        <v>No</v>
      </c>
      <c r="P4380" s="4" t="str">
        <f t="shared" si="206"/>
        <v/>
      </c>
      <c r="Q4380" s="27" t="str">
        <f>IF(UBER[[Trip duration ]]="","",HOUR(P4380)*60 + MINUTE(P4380))</f>
        <v/>
      </c>
      <c r="R4380" s="27"/>
    </row>
    <row r="4381" spans="1:18" x14ac:dyDescent="0.3">
      <c r="A4381" s="1">
        <v>4397</v>
      </c>
      <c r="B4381" s="1" t="s">
        <v>8</v>
      </c>
      <c r="C4381" s="1">
        <v>163</v>
      </c>
      <c r="D4381" s="1" t="str">
        <f t="shared" si="204"/>
        <v>Yes</v>
      </c>
      <c r="E4381" s="1" t="s">
        <v>5</v>
      </c>
      <c r="F4381" s="2">
        <f>UBER[[#This Row],[Request Date]]+UBER[[#This Row],[Request Time]]</f>
        <v>42565.330555555556</v>
      </c>
      <c r="G4381" s="3">
        <v>42565</v>
      </c>
      <c r="H4381" s="4">
        <v>0.33055555555555555</v>
      </c>
      <c r="I4381" s="27">
        <f>HOUR(UBER[[#This Row],[Request Timestamp]])</f>
        <v>7</v>
      </c>
      <c r="J4381" s="4" t="str">
        <f t="shared" si="205"/>
        <v>Early Morning</v>
      </c>
      <c r="K4381" s="4" t="str">
        <f>TEXT(UBER[[#This Row],[Request Date]],"dddd")</f>
        <v>Thursday</v>
      </c>
      <c r="L4381" s="2">
        <f>IF(OR(UBER[Drop Date]="NA", UBER[Drop Time]="NA"), "NA",M4381+N4381)</f>
        <v>42565.372916666667</v>
      </c>
      <c r="M4381" s="3">
        <v>42565</v>
      </c>
      <c r="N4381" s="4">
        <v>0.37291666666666662</v>
      </c>
      <c r="O4381" s="4" t="str">
        <f>IF(UBER[Drop Date]="NA","No","yes")</f>
        <v>yes</v>
      </c>
      <c r="P4381" s="4">
        <f t="shared" si="206"/>
        <v>4.2361111110949423E-2</v>
      </c>
      <c r="Q4381" s="27">
        <f>IF(UBER[[Trip duration ]]="","",HOUR(P4381)*60 + MINUTE(P4381))</f>
        <v>61</v>
      </c>
      <c r="R4381" s="27"/>
    </row>
    <row r="4382" spans="1:18" x14ac:dyDescent="0.3">
      <c r="A4382" s="1">
        <v>4398</v>
      </c>
      <c r="B4382" s="1" t="s">
        <v>8</v>
      </c>
      <c r="C4382" s="1">
        <v>70</v>
      </c>
      <c r="D4382" s="1" t="str">
        <f t="shared" si="204"/>
        <v>Yes</v>
      </c>
      <c r="E4382" s="1" t="s">
        <v>5</v>
      </c>
      <c r="F4382" s="2">
        <f>UBER[[#This Row],[Request Date]]+UBER[[#This Row],[Request Time]]</f>
        <v>42565.335416666669</v>
      </c>
      <c r="G4382" s="3">
        <v>42565</v>
      </c>
      <c r="H4382" s="4">
        <v>0.3354166666666667</v>
      </c>
      <c r="I4382" s="27">
        <f>HOUR(UBER[[#This Row],[Request Timestamp]])</f>
        <v>8</v>
      </c>
      <c r="J4382" s="4" t="str">
        <f t="shared" si="205"/>
        <v>Morning</v>
      </c>
      <c r="K4382" s="4" t="str">
        <f>TEXT(UBER[[#This Row],[Request Date]],"dddd")</f>
        <v>Thursday</v>
      </c>
      <c r="L4382" s="2">
        <f>IF(OR(UBER[Drop Date]="NA", UBER[Drop Time]="NA"), "NA",M4382+N4382)</f>
        <v>42565.375694444447</v>
      </c>
      <c r="M4382" s="3">
        <v>42565</v>
      </c>
      <c r="N4382" s="4">
        <v>0.3756944444444445</v>
      </c>
      <c r="O4382" s="4" t="str">
        <f>IF(UBER[Drop Date]="NA","No","yes")</f>
        <v>yes</v>
      </c>
      <c r="P4382" s="4">
        <f t="shared" si="206"/>
        <v>4.0277777778101154E-2</v>
      </c>
      <c r="Q4382" s="27">
        <f>IF(UBER[[Trip duration ]]="","",HOUR(P4382)*60 + MINUTE(P4382))</f>
        <v>58</v>
      </c>
      <c r="R4382" s="27"/>
    </row>
    <row r="4383" spans="1:18" x14ac:dyDescent="0.3">
      <c r="A4383" s="1">
        <v>4399</v>
      </c>
      <c r="B4383" s="1" t="s">
        <v>8</v>
      </c>
      <c r="C4383" s="1">
        <v>175</v>
      </c>
      <c r="D4383" s="1" t="str">
        <f t="shared" si="204"/>
        <v>Yes</v>
      </c>
      <c r="E4383" s="1" t="s">
        <v>9</v>
      </c>
      <c r="F4383" s="2">
        <f>UBER[[#This Row],[Request Date]]+UBER[[#This Row],[Request Time]]</f>
        <v>42565.334722222222</v>
      </c>
      <c r="G4383" s="3">
        <v>42565</v>
      </c>
      <c r="H4383" s="4">
        <v>0.3347222222222222</v>
      </c>
      <c r="I4383" s="27">
        <f>HOUR(UBER[[#This Row],[Request Timestamp]])</f>
        <v>8</v>
      </c>
      <c r="J4383" s="4" t="str">
        <f t="shared" si="205"/>
        <v>Morning</v>
      </c>
      <c r="K4383" s="4" t="str">
        <f>TEXT(UBER[[#This Row],[Request Date]],"dddd")</f>
        <v>Thursday</v>
      </c>
      <c r="L4383" s="2" t="str">
        <f>IF(OR(UBER[Drop Date]="NA", UBER[Drop Time]="NA"), "NA",M4383+N4383)</f>
        <v>NA</v>
      </c>
      <c r="M4383" s="3" t="s">
        <v>6</v>
      </c>
      <c r="N4383" s="4"/>
      <c r="O4383" s="4" t="str">
        <f>IF(UBER[Drop Date]="NA","No","yes")</f>
        <v>No</v>
      </c>
      <c r="P4383" s="4" t="str">
        <f t="shared" si="206"/>
        <v/>
      </c>
      <c r="Q4383" s="27" t="str">
        <f>IF(UBER[[Trip duration ]]="","",HOUR(P4383)*60 + MINUTE(P4383))</f>
        <v/>
      </c>
      <c r="R4383" s="27"/>
    </row>
    <row r="4384" spans="1:18" x14ac:dyDescent="0.3">
      <c r="A4384" s="1">
        <v>4400</v>
      </c>
      <c r="B4384" s="1" t="s">
        <v>4</v>
      </c>
      <c r="C4384" s="1">
        <v>284</v>
      </c>
      <c r="D4384" s="1" t="str">
        <f t="shared" si="204"/>
        <v>Yes</v>
      </c>
      <c r="E4384" s="1" t="s">
        <v>5</v>
      </c>
      <c r="F4384" s="2">
        <f>UBER[[#This Row],[Request Date]]+UBER[[#This Row],[Request Time]]</f>
        <v>42565.334027777775</v>
      </c>
      <c r="G4384" s="3">
        <v>42565</v>
      </c>
      <c r="H4384" s="4">
        <v>0.33402777777777781</v>
      </c>
      <c r="I4384" s="27">
        <f>HOUR(UBER[[#This Row],[Request Timestamp]])</f>
        <v>8</v>
      </c>
      <c r="J4384" s="4" t="str">
        <f t="shared" si="205"/>
        <v>Morning</v>
      </c>
      <c r="K4384" s="4" t="str">
        <f>TEXT(UBER[[#This Row],[Request Date]],"dddd")</f>
        <v>Thursday</v>
      </c>
      <c r="L4384" s="2">
        <f>IF(OR(UBER[Drop Date]="NA", UBER[Drop Time]="NA"), "NA",M4384+N4384)</f>
        <v>42565.363888888889</v>
      </c>
      <c r="M4384" s="3">
        <v>42565</v>
      </c>
      <c r="N4384" s="4">
        <v>0.36388888888888887</v>
      </c>
      <c r="O4384" s="4" t="str">
        <f>IF(UBER[Drop Date]="NA","No","yes")</f>
        <v>yes</v>
      </c>
      <c r="P4384" s="4">
        <f t="shared" si="206"/>
        <v>2.9861111113859806E-2</v>
      </c>
      <c r="Q4384" s="27">
        <f>IF(UBER[[Trip duration ]]="","",HOUR(P4384)*60 + MINUTE(P4384))</f>
        <v>43</v>
      </c>
      <c r="R4384" s="27"/>
    </row>
    <row r="4385" spans="1:18" x14ac:dyDescent="0.3">
      <c r="A4385" s="1">
        <v>4401</v>
      </c>
      <c r="B4385" s="1" t="s">
        <v>8</v>
      </c>
      <c r="C4385" s="1">
        <v>57</v>
      </c>
      <c r="D4385" s="1" t="str">
        <f t="shared" si="204"/>
        <v>Yes</v>
      </c>
      <c r="E4385" s="1" t="s">
        <v>9</v>
      </c>
      <c r="F4385" s="2">
        <f>UBER[[#This Row],[Request Date]]+UBER[[#This Row],[Request Time]]</f>
        <v>42565.335416666669</v>
      </c>
      <c r="G4385" s="3">
        <v>42565</v>
      </c>
      <c r="H4385" s="4">
        <v>0.3354166666666667</v>
      </c>
      <c r="I4385" s="27">
        <f>HOUR(UBER[[#This Row],[Request Timestamp]])</f>
        <v>8</v>
      </c>
      <c r="J4385" s="4" t="str">
        <f t="shared" si="205"/>
        <v>Morning</v>
      </c>
      <c r="K4385" s="4" t="str">
        <f>TEXT(UBER[[#This Row],[Request Date]],"dddd")</f>
        <v>Thursday</v>
      </c>
      <c r="L4385" s="2" t="str">
        <f>IF(OR(UBER[Drop Date]="NA", UBER[Drop Time]="NA"), "NA",M4385+N4385)</f>
        <v>NA</v>
      </c>
      <c r="M4385" s="3" t="s">
        <v>6</v>
      </c>
      <c r="N4385" s="4"/>
      <c r="O4385" s="4" t="str">
        <f>IF(UBER[Drop Date]="NA","No","yes")</f>
        <v>No</v>
      </c>
      <c r="P4385" s="4" t="str">
        <f t="shared" si="206"/>
        <v/>
      </c>
      <c r="Q4385" s="27" t="str">
        <f>IF(UBER[[Trip duration ]]="","",HOUR(P4385)*60 + MINUTE(P4385))</f>
        <v/>
      </c>
      <c r="R4385" s="27"/>
    </row>
    <row r="4386" spans="1:18" x14ac:dyDescent="0.3">
      <c r="A4386" s="1">
        <v>4402</v>
      </c>
      <c r="B4386" s="1" t="s">
        <v>8</v>
      </c>
      <c r="C4386" s="1">
        <v>136</v>
      </c>
      <c r="D4386" s="1" t="str">
        <f t="shared" si="204"/>
        <v>Yes</v>
      </c>
      <c r="E4386" s="1" t="s">
        <v>5</v>
      </c>
      <c r="F4386" s="2">
        <f>UBER[[#This Row],[Request Date]]+UBER[[#This Row],[Request Time]]</f>
        <v>42565.336111111108</v>
      </c>
      <c r="G4386" s="3">
        <v>42565</v>
      </c>
      <c r="H4386" s="4">
        <v>0.33611111111111108</v>
      </c>
      <c r="I4386" s="27">
        <f>HOUR(UBER[[#This Row],[Request Timestamp]])</f>
        <v>8</v>
      </c>
      <c r="J4386" s="4" t="str">
        <f t="shared" si="205"/>
        <v>Morning</v>
      </c>
      <c r="K4386" s="4" t="str">
        <f>TEXT(UBER[[#This Row],[Request Date]],"dddd")</f>
        <v>Thursday</v>
      </c>
      <c r="L4386" s="2">
        <f>IF(OR(UBER[Drop Date]="NA", UBER[Drop Time]="NA"), "NA",M4386+N4386)</f>
        <v>42565.381944444445</v>
      </c>
      <c r="M4386" s="3">
        <v>42565</v>
      </c>
      <c r="N4386" s="4">
        <v>0.38194444444444442</v>
      </c>
      <c r="O4386" s="4" t="str">
        <f>IF(UBER[Drop Date]="NA","No","yes")</f>
        <v>yes</v>
      </c>
      <c r="P4386" s="4">
        <f t="shared" si="206"/>
        <v>4.5833333337213844E-2</v>
      </c>
      <c r="Q4386" s="27">
        <f>IF(UBER[[Trip duration ]]="","",HOUR(P4386)*60 + MINUTE(P4386))</f>
        <v>66</v>
      </c>
      <c r="R4386" s="27"/>
    </row>
    <row r="4387" spans="1:18" x14ac:dyDescent="0.3">
      <c r="A4387" s="1">
        <v>4403</v>
      </c>
      <c r="B4387" s="1" t="s">
        <v>8</v>
      </c>
      <c r="C4387" s="1">
        <v>171</v>
      </c>
      <c r="D4387" s="1" t="str">
        <f t="shared" si="204"/>
        <v>Yes</v>
      </c>
      <c r="E4387" s="1" t="s">
        <v>9</v>
      </c>
      <c r="F4387" s="2">
        <f>UBER[[#This Row],[Request Date]]+UBER[[#This Row],[Request Time]]</f>
        <v>42565.334027777775</v>
      </c>
      <c r="G4387" s="3">
        <v>42565</v>
      </c>
      <c r="H4387" s="4">
        <v>0.33402777777777781</v>
      </c>
      <c r="I4387" s="27">
        <f>HOUR(UBER[[#This Row],[Request Timestamp]])</f>
        <v>8</v>
      </c>
      <c r="J4387" s="4" t="str">
        <f t="shared" si="205"/>
        <v>Morning</v>
      </c>
      <c r="K4387" s="4" t="str">
        <f>TEXT(UBER[[#This Row],[Request Date]],"dddd")</f>
        <v>Thursday</v>
      </c>
      <c r="L4387" s="2" t="str">
        <f>IF(OR(UBER[Drop Date]="NA", UBER[Drop Time]="NA"), "NA",M4387+N4387)</f>
        <v>NA</v>
      </c>
      <c r="M4387" s="3" t="s">
        <v>6</v>
      </c>
      <c r="N4387" s="4"/>
      <c r="O4387" s="4" t="str">
        <f>IF(UBER[Drop Date]="NA","No","yes")</f>
        <v>No</v>
      </c>
      <c r="P4387" s="4" t="str">
        <f t="shared" si="206"/>
        <v/>
      </c>
      <c r="Q4387" s="27" t="str">
        <f>IF(UBER[[Trip duration ]]="","",HOUR(P4387)*60 + MINUTE(P4387))</f>
        <v/>
      </c>
      <c r="R4387" s="27"/>
    </row>
    <row r="4388" spans="1:18" x14ac:dyDescent="0.3">
      <c r="A4388" s="1">
        <v>4404</v>
      </c>
      <c r="B4388" s="1" t="s">
        <v>8</v>
      </c>
      <c r="C4388" s="1">
        <v>212</v>
      </c>
      <c r="D4388" s="1" t="str">
        <f t="shared" si="204"/>
        <v>Yes</v>
      </c>
      <c r="E4388" s="1" t="s">
        <v>9</v>
      </c>
      <c r="F4388" s="2">
        <f>UBER[[#This Row],[Request Date]]+UBER[[#This Row],[Request Time]]</f>
        <v>42565.329861111109</v>
      </c>
      <c r="G4388" s="3">
        <v>42565</v>
      </c>
      <c r="H4388" s="4">
        <v>0.3298611111111111</v>
      </c>
      <c r="I4388" s="27">
        <f>HOUR(UBER[[#This Row],[Request Timestamp]])</f>
        <v>7</v>
      </c>
      <c r="J4388" s="4" t="str">
        <f t="shared" si="205"/>
        <v>Early Morning</v>
      </c>
      <c r="K4388" s="4" t="str">
        <f>TEXT(UBER[[#This Row],[Request Date]],"dddd")</f>
        <v>Thursday</v>
      </c>
      <c r="L4388" s="2" t="str">
        <f>IF(OR(UBER[Drop Date]="NA", UBER[Drop Time]="NA"), "NA",M4388+N4388)</f>
        <v>NA</v>
      </c>
      <c r="M4388" s="3" t="s">
        <v>6</v>
      </c>
      <c r="N4388" s="4"/>
      <c r="O4388" s="4" t="str">
        <f>IF(UBER[Drop Date]="NA","No","yes")</f>
        <v>No</v>
      </c>
      <c r="P4388" s="4" t="str">
        <f t="shared" si="206"/>
        <v/>
      </c>
      <c r="Q4388" s="27" t="str">
        <f>IF(UBER[[Trip duration ]]="","",HOUR(P4388)*60 + MINUTE(P4388))</f>
        <v/>
      </c>
      <c r="R4388" s="27"/>
    </row>
    <row r="4389" spans="1:18" x14ac:dyDescent="0.3">
      <c r="A4389" s="1">
        <v>4405</v>
      </c>
      <c r="B4389" s="1" t="s">
        <v>8</v>
      </c>
      <c r="C4389" s="1" t="s">
        <v>6</v>
      </c>
      <c r="D4389" s="1" t="str">
        <f t="shared" si="204"/>
        <v>No</v>
      </c>
      <c r="E4389" s="1" t="s">
        <v>7</v>
      </c>
      <c r="F4389" s="2">
        <f>UBER[[#This Row],[Request Date]]+UBER[[#This Row],[Request Time]]</f>
        <v>42565.334027777775</v>
      </c>
      <c r="G4389" s="3">
        <v>42565</v>
      </c>
      <c r="H4389" s="4">
        <v>0.33402777777777781</v>
      </c>
      <c r="I4389" s="27">
        <f>HOUR(UBER[[#This Row],[Request Timestamp]])</f>
        <v>8</v>
      </c>
      <c r="J4389" s="4" t="str">
        <f t="shared" si="205"/>
        <v>Morning</v>
      </c>
      <c r="K4389" s="4" t="str">
        <f>TEXT(UBER[[#This Row],[Request Date]],"dddd")</f>
        <v>Thursday</v>
      </c>
      <c r="L4389" s="2" t="str">
        <f>IF(OR(UBER[Drop Date]="NA", UBER[Drop Time]="NA"), "NA",M4389+N4389)</f>
        <v>NA</v>
      </c>
      <c r="M4389" s="3" t="s">
        <v>6</v>
      </c>
      <c r="N4389" s="4"/>
      <c r="O4389" s="4" t="str">
        <f>IF(UBER[Drop Date]="NA","No","yes")</f>
        <v>No</v>
      </c>
      <c r="P4389" s="4" t="str">
        <f t="shared" si="206"/>
        <v/>
      </c>
      <c r="Q4389" s="27" t="str">
        <f>IF(UBER[[Trip duration ]]="","",HOUR(P4389)*60 + MINUTE(P4389))</f>
        <v/>
      </c>
      <c r="R4389" s="27"/>
    </row>
    <row r="4390" spans="1:18" x14ac:dyDescent="0.3">
      <c r="A4390" s="1">
        <v>4406</v>
      </c>
      <c r="B4390" s="1" t="s">
        <v>8</v>
      </c>
      <c r="C4390" s="1">
        <v>171</v>
      </c>
      <c r="D4390" s="1" t="str">
        <f t="shared" si="204"/>
        <v>Yes</v>
      </c>
      <c r="E4390" s="1" t="s">
        <v>9</v>
      </c>
      <c r="F4390" s="2">
        <f>UBER[[#This Row],[Request Date]]+UBER[[#This Row],[Request Time]]</f>
        <v>42565.334722222222</v>
      </c>
      <c r="G4390" s="3">
        <v>42565</v>
      </c>
      <c r="H4390" s="4">
        <v>0.3347222222222222</v>
      </c>
      <c r="I4390" s="27">
        <f>HOUR(UBER[[#This Row],[Request Timestamp]])</f>
        <v>8</v>
      </c>
      <c r="J4390" s="4" t="str">
        <f t="shared" si="205"/>
        <v>Morning</v>
      </c>
      <c r="K4390" s="4" t="str">
        <f>TEXT(UBER[[#This Row],[Request Date]],"dddd")</f>
        <v>Thursday</v>
      </c>
      <c r="L4390" s="2" t="str">
        <f>IF(OR(UBER[Drop Date]="NA", UBER[Drop Time]="NA"), "NA",M4390+N4390)</f>
        <v>NA</v>
      </c>
      <c r="M4390" s="3" t="s">
        <v>6</v>
      </c>
      <c r="N4390" s="4"/>
      <c r="O4390" s="4" t="str">
        <f>IF(UBER[Drop Date]="NA","No","yes")</f>
        <v>No</v>
      </c>
      <c r="P4390" s="4" t="str">
        <f t="shared" si="206"/>
        <v/>
      </c>
      <c r="Q4390" s="27" t="str">
        <f>IF(UBER[[Trip duration ]]="","",HOUR(P4390)*60 + MINUTE(P4390))</f>
        <v/>
      </c>
      <c r="R4390" s="27"/>
    </row>
    <row r="4391" spans="1:18" x14ac:dyDescent="0.3">
      <c r="A4391" s="1">
        <v>4407</v>
      </c>
      <c r="B4391" s="1" t="s">
        <v>8</v>
      </c>
      <c r="C4391" s="1" t="s">
        <v>6</v>
      </c>
      <c r="D4391" s="1" t="str">
        <f t="shared" si="204"/>
        <v>No</v>
      </c>
      <c r="E4391" s="1" t="s">
        <v>7</v>
      </c>
      <c r="F4391" s="2">
        <f>UBER[[#This Row],[Request Date]]+UBER[[#This Row],[Request Time]]</f>
        <v>42565.338888888888</v>
      </c>
      <c r="G4391" s="3">
        <v>42565</v>
      </c>
      <c r="H4391" s="4">
        <v>0.33888888888888885</v>
      </c>
      <c r="I4391" s="27">
        <f>HOUR(UBER[[#This Row],[Request Timestamp]])</f>
        <v>8</v>
      </c>
      <c r="J4391" s="4" t="str">
        <f t="shared" si="205"/>
        <v>Morning</v>
      </c>
      <c r="K4391" s="4" t="str">
        <f>TEXT(UBER[[#This Row],[Request Date]],"dddd")</f>
        <v>Thursday</v>
      </c>
      <c r="L4391" s="2" t="str">
        <f>IF(OR(UBER[Drop Date]="NA", UBER[Drop Time]="NA"), "NA",M4391+N4391)</f>
        <v>NA</v>
      </c>
      <c r="M4391" s="3" t="s">
        <v>6</v>
      </c>
      <c r="N4391" s="4"/>
      <c r="O4391" s="4" t="str">
        <f>IF(UBER[Drop Date]="NA","No","yes")</f>
        <v>No</v>
      </c>
      <c r="P4391" s="4" t="str">
        <f t="shared" si="206"/>
        <v/>
      </c>
      <c r="Q4391" s="27" t="str">
        <f>IF(UBER[[Trip duration ]]="","",HOUR(P4391)*60 + MINUTE(P4391))</f>
        <v/>
      </c>
      <c r="R4391" s="27"/>
    </row>
    <row r="4392" spans="1:18" x14ac:dyDescent="0.3">
      <c r="A4392" s="1">
        <v>4408</v>
      </c>
      <c r="B4392" s="1" t="s">
        <v>8</v>
      </c>
      <c r="C4392" s="1">
        <v>135</v>
      </c>
      <c r="D4392" s="1" t="str">
        <f t="shared" si="204"/>
        <v>Yes</v>
      </c>
      <c r="E4392" s="1" t="s">
        <v>5</v>
      </c>
      <c r="F4392" s="2">
        <f>UBER[[#This Row],[Request Date]]+UBER[[#This Row],[Request Time]]</f>
        <v>42565.334722222222</v>
      </c>
      <c r="G4392" s="3">
        <v>42565</v>
      </c>
      <c r="H4392" s="4">
        <v>0.3347222222222222</v>
      </c>
      <c r="I4392" s="27">
        <f>HOUR(UBER[[#This Row],[Request Timestamp]])</f>
        <v>8</v>
      </c>
      <c r="J4392" s="4" t="str">
        <f t="shared" si="205"/>
        <v>Morning</v>
      </c>
      <c r="K4392" s="4" t="str">
        <f>TEXT(UBER[[#This Row],[Request Date]],"dddd")</f>
        <v>Thursday</v>
      </c>
      <c r="L4392" s="2">
        <f>IF(OR(UBER[Drop Date]="NA", UBER[Drop Time]="NA"), "NA",M4392+N4392)</f>
        <v>42565.361111111109</v>
      </c>
      <c r="M4392" s="3">
        <v>42565</v>
      </c>
      <c r="N4392" s="4">
        <v>0.3611111111111111</v>
      </c>
      <c r="O4392" s="4" t="str">
        <f>IF(UBER[Drop Date]="NA","No","yes")</f>
        <v>yes</v>
      </c>
      <c r="P4392" s="4">
        <f t="shared" si="206"/>
        <v>2.6388888887595385E-2</v>
      </c>
      <c r="Q4392" s="27">
        <f>IF(UBER[[Trip duration ]]="","",HOUR(P4392)*60 + MINUTE(P4392))</f>
        <v>38</v>
      </c>
      <c r="R4392" s="27"/>
    </row>
    <row r="4393" spans="1:18" x14ac:dyDescent="0.3">
      <c r="A4393" s="1">
        <v>4409</v>
      </c>
      <c r="B4393" s="1" t="s">
        <v>8</v>
      </c>
      <c r="C4393" s="1">
        <v>271</v>
      </c>
      <c r="D4393" s="1" t="str">
        <f t="shared" si="204"/>
        <v>Yes</v>
      </c>
      <c r="E4393" s="1" t="s">
        <v>5</v>
      </c>
      <c r="F4393" s="2">
        <f>UBER[[#This Row],[Request Date]]+UBER[[#This Row],[Request Time]]</f>
        <v>42565.340277777781</v>
      </c>
      <c r="G4393" s="3">
        <v>42565</v>
      </c>
      <c r="H4393" s="4">
        <v>0.34027777777777773</v>
      </c>
      <c r="I4393" s="27">
        <f>HOUR(UBER[[#This Row],[Request Timestamp]])</f>
        <v>8</v>
      </c>
      <c r="J4393" s="4" t="str">
        <f t="shared" si="205"/>
        <v>Morning</v>
      </c>
      <c r="K4393" s="4" t="str">
        <f>TEXT(UBER[[#This Row],[Request Date]],"dddd")</f>
        <v>Thursday</v>
      </c>
      <c r="L4393" s="2">
        <f>IF(OR(UBER[Drop Date]="NA", UBER[Drop Time]="NA"), "NA",M4393+N4393)</f>
        <v>42565.386805555558</v>
      </c>
      <c r="M4393" s="3">
        <v>42565</v>
      </c>
      <c r="N4393" s="4">
        <v>0.38680555555555557</v>
      </c>
      <c r="O4393" s="4" t="str">
        <f>IF(UBER[Drop Date]="NA","No","yes")</f>
        <v>yes</v>
      </c>
      <c r="P4393" s="4">
        <f t="shared" si="206"/>
        <v>4.6527777776645962E-2</v>
      </c>
      <c r="Q4393" s="27">
        <f>IF(UBER[[Trip duration ]]="","",HOUR(P4393)*60 + MINUTE(P4393))</f>
        <v>67</v>
      </c>
      <c r="R4393" s="27"/>
    </row>
    <row r="4394" spans="1:18" x14ac:dyDescent="0.3">
      <c r="A4394" s="1">
        <v>4410</v>
      </c>
      <c r="B4394" s="1" t="s">
        <v>8</v>
      </c>
      <c r="C4394" s="1">
        <v>172</v>
      </c>
      <c r="D4394" s="1" t="str">
        <f t="shared" si="204"/>
        <v>Yes</v>
      </c>
      <c r="E4394" s="1" t="s">
        <v>9</v>
      </c>
      <c r="F4394" s="2">
        <f>UBER[[#This Row],[Request Date]]+UBER[[#This Row],[Request Time]]</f>
        <v>42565.337500000001</v>
      </c>
      <c r="G4394" s="3">
        <v>42565</v>
      </c>
      <c r="H4394" s="4">
        <v>0.33749999999999997</v>
      </c>
      <c r="I4394" s="27">
        <f>HOUR(UBER[[#This Row],[Request Timestamp]])</f>
        <v>8</v>
      </c>
      <c r="J4394" s="4" t="str">
        <f t="shared" si="205"/>
        <v>Morning</v>
      </c>
      <c r="K4394" s="4" t="str">
        <f>TEXT(UBER[[#This Row],[Request Date]],"dddd")</f>
        <v>Thursday</v>
      </c>
      <c r="L4394" s="2" t="str">
        <f>IF(OR(UBER[Drop Date]="NA", UBER[Drop Time]="NA"), "NA",M4394+N4394)</f>
        <v>NA</v>
      </c>
      <c r="M4394" s="3" t="s">
        <v>6</v>
      </c>
      <c r="N4394" s="4"/>
      <c r="O4394" s="4" t="str">
        <f>IF(UBER[Drop Date]="NA","No","yes")</f>
        <v>No</v>
      </c>
      <c r="P4394" s="4" t="str">
        <f t="shared" si="206"/>
        <v/>
      </c>
      <c r="Q4394" s="27" t="str">
        <f>IF(UBER[[Trip duration ]]="","",HOUR(P4394)*60 + MINUTE(P4394))</f>
        <v/>
      </c>
      <c r="R4394" s="27"/>
    </row>
    <row r="4395" spans="1:18" x14ac:dyDescent="0.3">
      <c r="A4395" s="1">
        <v>4411</v>
      </c>
      <c r="B4395" s="1" t="s">
        <v>4</v>
      </c>
      <c r="C4395" s="1">
        <v>174</v>
      </c>
      <c r="D4395" s="1" t="str">
        <f t="shared" si="204"/>
        <v>Yes</v>
      </c>
      <c r="E4395" s="1" t="s">
        <v>5</v>
      </c>
      <c r="F4395" s="2">
        <f>UBER[[#This Row],[Request Date]]+UBER[[#This Row],[Request Time]]</f>
        <v>42565.339583333334</v>
      </c>
      <c r="G4395" s="3">
        <v>42565</v>
      </c>
      <c r="H4395" s="4">
        <v>0.33958333333333335</v>
      </c>
      <c r="I4395" s="27">
        <f>HOUR(UBER[[#This Row],[Request Timestamp]])</f>
        <v>8</v>
      </c>
      <c r="J4395" s="4" t="str">
        <f t="shared" si="205"/>
        <v>Morning</v>
      </c>
      <c r="K4395" s="4" t="str">
        <f>TEXT(UBER[[#This Row],[Request Date]],"dddd")</f>
        <v>Thursday</v>
      </c>
      <c r="L4395" s="2">
        <f>IF(OR(UBER[Drop Date]="NA", UBER[Drop Time]="NA"), "NA",M4395+N4395)</f>
        <v>42565.369444444441</v>
      </c>
      <c r="M4395" s="3">
        <v>42565</v>
      </c>
      <c r="N4395" s="4">
        <v>0.36944444444444446</v>
      </c>
      <c r="O4395" s="4" t="str">
        <f>IF(UBER[Drop Date]="NA","No","yes")</f>
        <v>yes</v>
      </c>
      <c r="P4395" s="4">
        <f t="shared" si="206"/>
        <v>2.9861111106583849E-2</v>
      </c>
      <c r="Q4395" s="27">
        <f>IF(UBER[[Trip duration ]]="","",HOUR(P4395)*60 + MINUTE(P4395))</f>
        <v>43</v>
      </c>
      <c r="R4395" s="27"/>
    </row>
    <row r="4396" spans="1:18" x14ac:dyDescent="0.3">
      <c r="A4396" s="1">
        <v>4412</v>
      </c>
      <c r="B4396" s="1" t="s">
        <v>8</v>
      </c>
      <c r="C4396" s="1" t="s">
        <v>6</v>
      </c>
      <c r="D4396" s="1" t="str">
        <f t="shared" si="204"/>
        <v>No</v>
      </c>
      <c r="E4396" s="1" t="s">
        <v>7</v>
      </c>
      <c r="F4396" s="2">
        <f>UBER[[#This Row],[Request Date]]+UBER[[#This Row],[Request Time]]</f>
        <v>42565.34097222222</v>
      </c>
      <c r="G4396" s="3">
        <v>42565</v>
      </c>
      <c r="H4396" s="4">
        <v>0.34097222222222223</v>
      </c>
      <c r="I4396" s="27">
        <f>HOUR(UBER[[#This Row],[Request Timestamp]])</f>
        <v>8</v>
      </c>
      <c r="J4396" s="4" t="str">
        <f t="shared" si="205"/>
        <v>Morning</v>
      </c>
      <c r="K4396" s="4" t="str">
        <f>TEXT(UBER[[#This Row],[Request Date]],"dddd")</f>
        <v>Thursday</v>
      </c>
      <c r="L4396" s="2" t="str">
        <f>IF(OR(UBER[Drop Date]="NA", UBER[Drop Time]="NA"), "NA",M4396+N4396)</f>
        <v>NA</v>
      </c>
      <c r="M4396" s="3" t="s">
        <v>6</v>
      </c>
      <c r="N4396" s="4"/>
      <c r="O4396" s="4" t="str">
        <f>IF(UBER[Drop Date]="NA","No","yes")</f>
        <v>No</v>
      </c>
      <c r="P4396" s="4" t="str">
        <f t="shared" si="206"/>
        <v/>
      </c>
      <c r="Q4396" s="27" t="str">
        <f>IF(UBER[[Trip duration ]]="","",HOUR(P4396)*60 + MINUTE(P4396))</f>
        <v/>
      </c>
      <c r="R4396" s="27"/>
    </row>
    <row r="4397" spans="1:18" x14ac:dyDescent="0.3">
      <c r="A4397" s="1">
        <v>4413</v>
      </c>
      <c r="B4397" s="1" t="s">
        <v>8</v>
      </c>
      <c r="C4397" s="1">
        <v>197</v>
      </c>
      <c r="D4397" s="1" t="str">
        <f t="shared" si="204"/>
        <v>Yes</v>
      </c>
      <c r="E4397" s="1" t="s">
        <v>9</v>
      </c>
      <c r="F4397" s="2">
        <f>UBER[[#This Row],[Request Date]]+UBER[[#This Row],[Request Time]]</f>
        <v>42565.338194444441</v>
      </c>
      <c r="G4397" s="3">
        <v>42565</v>
      </c>
      <c r="H4397" s="4">
        <v>0.33819444444444446</v>
      </c>
      <c r="I4397" s="27">
        <f>HOUR(UBER[[#This Row],[Request Timestamp]])</f>
        <v>8</v>
      </c>
      <c r="J4397" s="4" t="str">
        <f t="shared" si="205"/>
        <v>Morning</v>
      </c>
      <c r="K4397" s="4" t="str">
        <f>TEXT(UBER[[#This Row],[Request Date]],"dddd")</f>
        <v>Thursday</v>
      </c>
      <c r="L4397" s="2" t="str">
        <f>IF(OR(UBER[Drop Date]="NA", UBER[Drop Time]="NA"), "NA",M4397+N4397)</f>
        <v>NA</v>
      </c>
      <c r="M4397" s="3" t="s">
        <v>6</v>
      </c>
      <c r="N4397" s="4"/>
      <c r="O4397" s="4" t="str">
        <f>IF(UBER[Drop Date]="NA","No","yes")</f>
        <v>No</v>
      </c>
      <c r="P4397" s="4" t="str">
        <f t="shared" si="206"/>
        <v/>
      </c>
      <c r="Q4397" s="27" t="str">
        <f>IF(UBER[[Trip duration ]]="","",HOUR(P4397)*60 + MINUTE(P4397))</f>
        <v/>
      </c>
      <c r="R4397" s="27"/>
    </row>
    <row r="4398" spans="1:18" x14ac:dyDescent="0.3">
      <c r="A4398" s="1">
        <v>4414</v>
      </c>
      <c r="B4398" s="1" t="s">
        <v>4</v>
      </c>
      <c r="C4398" s="1">
        <v>214</v>
      </c>
      <c r="D4398" s="1" t="str">
        <f t="shared" si="204"/>
        <v>Yes</v>
      </c>
      <c r="E4398" s="1" t="s">
        <v>5</v>
      </c>
      <c r="F4398" s="2">
        <f>UBER[[#This Row],[Request Date]]+UBER[[#This Row],[Request Time]]</f>
        <v>42565.338888888888</v>
      </c>
      <c r="G4398" s="3">
        <v>42565</v>
      </c>
      <c r="H4398" s="4">
        <v>0.33888888888888885</v>
      </c>
      <c r="I4398" s="27">
        <f>HOUR(UBER[[#This Row],[Request Timestamp]])</f>
        <v>8</v>
      </c>
      <c r="J4398" s="4" t="str">
        <f t="shared" si="205"/>
        <v>Morning</v>
      </c>
      <c r="K4398" s="4" t="str">
        <f>TEXT(UBER[[#This Row],[Request Date]],"dddd")</f>
        <v>Thursday</v>
      </c>
      <c r="L4398" s="2">
        <f>IF(OR(UBER[Drop Date]="NA", UBER[Drop Time]="NA"), "NA",M4398+N4398)</f>
        <v>42565.372916666667</v>
      </c>
      <c r="M4398" s="3">
        <v>42565</v>
      </c>
      <c r="N4398" s="4">
        <v>0.37291666666666662</v>
      </c>
      <c r="O4398" s="4" t="str">
        <f>IF(UBER[Drop Date]="NA","No","yes")</f>
        <v>yes</v>
      </c>
      <c r="P4398" s="4">
        <f t="shared" si="206"/>
        <v>3.4027777779556345E-2</v>
      </c>
      <c r="Q4398" s="27">
        <f>IF(UBER[[Trip duration ]]="","",HOUR(P4398)*60 + MINUTE(P4398))</f>
        <v>49</v>
      </c>
      <c r="R4398" s="27"/>
    </row>
    <row r="4399" spans="1:18" x14ac:dyDescent="0.3">
      <c r="A4399" s="1">
        <v>4415</v>
      </c>
      <c r="B4399" s="1" t="s">
        <v>8</v>
      </c>
      <c r="C4399" s="1">
        <v>218</v>
      </c>
      <c r="D4399" s="1" t="str">
        <f t="shared" si="204"/>
        <v>Yes</v>
      </c>
      <c r="E4399" s="1" t="s">
        <v>9</v>
      </c>
      <c r="F4399" s="2">
        <f>UBER[[#This Row],[Request Date]]+UBER[[#This Row],[Request Time]]</f>
        <v>42565.34097222222</v>
      </c>
      <c r="G4399" s="3">
        <v>42565</v>
      </c>
      <c r="H4399" s="4">
        <v>0.34097222222222223</v>
      </c>
      <c r="I4399" s="27">
        <f>HOUR(UBER[[#This Row],[Request Timestamp]])</f>
        <v>8</v>
      </c>
      <c r="J4399" s="4" t="str">
        <f t="shared" si="205"/>
        <v>Morning</v>
      </c>
      <c r="K4399" s="4" t="str">
        <f>TEXT(UBER[[#This Row],[Request Date]],"dddd")</f>
        <v>Thursday</v>
      </c>
      <c r="L4399" s="2" t="str">
        <f>IF(OR(UBER[Drop Date]="NA", UBER[Drop Time]="NA"), "NA",M4399+N4399)</f>
        <v>NA</v>
      </c>
      <c r="M4399" s="3" t="s">
        <v>6</v>
      </c>
      <c r="N4399" s="4"/>
      <c r="O4399" s="4" t="str">
        <f>IF(UBER[Drop Date]="NA","No","yes")</f>
        <v>No</v>
      </c>
      <c r="P4399" s="4" t="str">
        <f t="shared" si="206"/>
        <v/>
      </c>
      <c r="Q4399" s="27" t="str">
        <f>IF(UBER[[Trip duration ]]="","",HOUR(P4399)*60 + MINUTE(P4399))</f>
        <v/>
      </c>
      <c r="R4399" s="27"/>
    </row>
    <row r="4400" spans="1:18" x14ac:dyDescent="0.3">
      <c r="A4400" s="1">
        <v>4416</v>
      </c>
      <c r="B4400" s="1" t="s">
        <v>8</v>
      </c>
      <c r="C4400" s="1">
        <v>50</v>
      </c>
      <c r="D4400" s="1" t="str">
        <f t="shared" si="204"/>
        <v>Yes</v>
      </c>
      <c r="E4400" s="1" t="s">
        <v>5</v>
      </c>
      <c r="F4400" s="2">
        <f>UBER[[#This Row],[Request Date]]+UBER[[#This Row],[Request Time]]</f>
        <v>42565.341666666667</v>
      </c>
      <c r="G4400" s="3">
        <v>42565</v>
      </c>
      <c r="H4400" s="4">
        <v>0.34166666666666662</v>
      </c>
      <c r="I4400" s="27">
        <f>HOUR(UBER[[#This Row],[Request Timestamp]])</f>
        <v>8</v>
      </c>
      <c r="J4400" s="4" t="str">
        <f t="shared" si="205"/>
        <v>Morning</v>
      </c>
      <c r="K4400" s="4" t="str">
        <f>TEXT(UBER[[#This Row],[Request Date]],"dddd")</f>
        <v>Thursday</v>
      </c>
      <c r="L4400" s="2">
        <f>IF(OR(UBER[Drop Date]="NA", UBER[Drop Time]="NA"), "NA",M4400+N4400)</f>
        <v>42565.380555555559</v>
      </c>
      <c r="M4400" s="3">
        <v>42565</v>
      </c>
      <c r="N4400" s="4">
        <v>0.38055555555555554</v>
      </c>
      <c r="O4400" s="4" t="str">
        <f>IF(UBER[Drop Date]="NA","No","yes")</f>
        <v>yes</v>
      </c>
      <c r="P4400" s="4">
        <f t="shared" si="206"/>
        <v>3.888888889196096E-2</v>
      </c>
      <c r="Q4400" s="27">
        <f>IF(UBER[[Trip duration ]]="","",HOUR(P4400)*60 + MINUTE(P4400))</f>
        <v>56</v>
      </c>
      <c r="R4400" s="27"/>
    </row>
    <row r="4401" spans="1:18" x14ac:dyDescent="0.3">
      <c r="A4401" s="1">
        <v>4417</v>
      </c>
      <c r="B4401" s="1" t="s">
        <v>8</v>
      </c>
      <c r="C4401" s="1">
        <v>170</v>
      </c>
      <c r="D4401" s="1" t="str">
        <f t="shared" si="204"/>
        <v>Yes</v>
      </c>
      <c r="E4401" s="1" t="s">
        <v>5</v>
      </c>
      <c r="F4401" s="2">
        <f>UBER[[#This Row],[Request Date]]+UBER[[#This Row],[Request Time]]</f>
        <v>42565.342361111114</v>
      </c>
      <c r="G4401" s="3">
        <v>42565</v>
      </c>
      <c r="H4401" s="4">
        <v>0.34236111111111112</v>
      </c>
      <c r="I4401" s="27">
        <f>HOUR(UBER[[#This Row],[Request Timestamp]])</f>
        <v>8</v>
      </c>
      <c r="J4401" s="4" t="str">
        <f t="shared" si="205"/>
        <v>Morning</v>
      </c>
      <c r="K4401" s="4" t="str">
        <f>TEXT(UBER[[#This Row],[Request Date]],"dddd")</f>
        <v>Thursday</v>
      </c>
      <c r="L4401" s="2">
        <f>IF(OR(UBER[Drop Date]="NA", UBER[Drop Time]="NA"), "NA",M4401+N4401)</f>
        <v>42565.379861111112</v>
      </c>
      <c r="M4401" s="3">
        <v>42565</v>
      </c>
      <c r="N4401" s="4">
        <v>0.37986111111111115</v>
      </c>
      <c r="O4401" s="4" t="str">
        <f>IF(UBER[Drop Date]="NA","No","yes")</f>
        <v>yes</v>
      </c>
      <c r="P4401" s="4">
        <f t="shared" si="206"/>
        <v>3.7499999998544808E-2</v>
      </c>
      <c r="Q4401" s="27">
        <f>IF(UBER[[Trip duration ]]="","",HOUR(P4401)*60 + MINUTE(P4401))</f>
        <v>54</v>
      </c>
      <c r="R4401" s="27"/>
    </row>
    <row r="4402" spans="1:18" x14ac:dyDescent="0.3">
      <c r="A4402" s="1">
        <v>4418</v>
      </c>
      <c r="B4402" s="1" t="s">
        <v>8</v>
      </c>
      <c r="C4402" s="1">
        <v>32</v>
      </c>
      <c r="D4402" s="1" t="str">
        <f t="shared" si="204"/>
        <v>Yes</v>
      </c>
      <c r="E4402" s="1" t="s">
        <v>9</v>
      </c>
      <c r="F4402" s="2">
        <f>UBER[[#This Row],[Request Date]]+UBER[[#This Row],[Request Time]]</f>
        <v>42565.345833333333</v>
      </c>
      <c r="G4402" s="3">
        <v>42565</v>
      </c>
      <c r="H4402" s="4">
        <v>0.34583333333333338</v>
      </c>
      <c r="I4402" s="27">
        <f>HOUR(UBER[[#This Row],[Request Timestamp]])</f>
        <v>8</v>
      </c>
      <c r="J4402" s="4" t="str">
        <f t="shared" si="205"/>
        <v>Morning</v>
      </c>
      <c r="K4402" s="4" t="str">
        <f>TEXT(UBER[[#This Row],[Request Date]],"dddd")</f>
        <v>Thursday</v>
      </c>
      <c r="L4402" s="2" t="str">
        <f>IF(OR(UBER[Drop Date]="NA", UBER[Drop Time]="NA"), "NA",M4402+N4402)</f>
        <v>NA</v>
      </c>
      <c r="M4402" s="3" t="s">
        <v>6</v>
      </c>
      <c r="N4402" s="4"/>
      <c r="O4402" s="4" t="str">
        <f>IF(UBER[Drop Date]="NA","No","yes")</f>
        <v>No</v>
      </c>
      <c r="P4402" s="4" t="str">
        <f t="shared" si="206"/>
        <v/>
      </c>
      <c r="Q4402" s="27" t="str">
        <f>IF(UBER[[Trip duration ]]="","",HOUR(P4402)*60 + MINUTE(P4402))</f>
        <v/>
      </c>
      <c r="R4402" s="27"/>
    </row>
    <row r="4403" spans="1:18" x14ac:dyDescent="0.3">
      <c r="A4403" s="1">
        <v>4419</v>
      </c>
      <c r="B4403" s="1" t="s">
        <v>8</v>
      </c>
      <c r="C4403" s="1">
        <v>37</v>
      </c>
      <c r="D4403" s="1" t="str">
        <f t="shared" si="204"/>
        <v>Yes</v>
      </c>
      <c r="E4403" s="1" t="s">
        <v>9</v>
      </c>
      <c r="F4403" s="2">
        <f>UBER[[#This Row],[Request Date]]+UBER[[#This Row],[Request Time]]</f>
        <v>42565.345138888886</v>
      </c>
      <c r="G4403" s="3">
        <v>42565</v>
      </c>
      <c r="H4403" s="4">
        <v>0.34513888888888888</v>
      </c>
      <c r="I4403" s="27">
        <f>HOUR(UBER[[#This Row],[Request Timestamp]])</f>
        <v>8</v>
      </c>
      <c r="J4403" s="4" t="str">
        <f t="shared" si="205"/>
        <v>Morning</v>
      </c>
      <c r="K4403" s="4" t="str">
        <f>TEXT(UBER[[#This Row],[Request Date]],"dddd")</f>
        <v>Thursday</v>
      </c>
      <c r="L4403" s="2" t="str">
        <f>IF(OR(UBER[Drop Date]="NA", UBER[Drop Time]="NA"), "NA",M4403+N4403)</f>
        <v>NA</v>
      </c>
      <c r="M4403" s="3" t="s">
        <v>6</v>
      </c>
      <c r="N4403" s="4"/>
      <c r="O4403" s="4" t="str">
        <f>IF(UBER[Drop Date]="NA","No","yes")</f>
        <v>No</v>
      </c>
      <c r="P4403" s="4" t="str">
        <f t="shared" si="206"/>
        <v/>
      </c>
      <c r="Q4403" s="27" t="str">
        <f>IF(UBER[[Trip duration ]]="","",HOUR(P4403)*60 + MINUTE(P4403))</f>
        <v/>
      </c>
      <c r="R4403" s="27"/>
    </row>
    <row r="4404" spans="1:18" x14ac:dyDescent="0.3">
      <c r="A4404" s="1">
        <v>4420</v>
      </c>
      <c r="B4404" s="1" t="s">
        <v>8</v>
      </c>
      <c r="C4404" s="1">
        <v>197</v>
      </c>
      <c r="D4404" s="1" t="str">
        <f t="shared" si="204"/>
        <v>Yes</v>
      </c>
      <c r="E4404" s="1" t="s">
        <v>9</v>
      </c>
      <c r="F4404" s="2">
        <f>UBER[[#This Row],[Request Date]]+UBER[[#This Row],[Request Time]]</f>
        <v>42565.342361111114</v>
      </c>
      <c r="G4404" s="3">
        <v>42565</v>
      </c>
      <c r="H4404" s="4">
        <v>0.34236111111111112</v>
      </c>
      <c r="I4404" s="27">
        <f>HOUR(UBER[[#This Row],[Request Timestamp]])</f>
        <v>8</v>
      </c>
      <c r="J4404" s="4" t="str">
        <f t="shared" si="205"/>
        <v>Morning</v>
      </c>
      <c r="K4404" s="4" t="str">
        <f>TEXT(UBER[[#This Row],[Request Date]],"dddd")</f>
        <v>Thursday</v>
      </c>
      <c r="L4404" s="2" t="str">
        <f>IF(OR(UBER[Drop Date]="NA", UBER[Drop Time]="NA"), "NA",M4404+N4404)</f>
        <v>NA</v>
      </c>
      <c r="M4404" s="3" t="s">
        <v>6</v>
      </c>
      <c r="N4404" s="4"/>
      <c r="O4404" s="4" t="str">
        <f>IF(UBER[Drop Date]="NA","No","yes")</f>
        <v>No</v>
      </c>
      <c r="P4404" s="4" t="str">
        <f t="shared" si="206"/>
        <v/>
      </c>
      <c r="Q4404" s="27" t="str">
        <f>IF(UBER[[Trip duration ]]="","",HOUR(P4404)*60 + MINUTE(P4404))</f>
        <v/>
      </c>
      <c r="R4404" s="27"/>
    </row>
    <row r="4405" spans="1:18" x14ac:dyDescent="0.3">
      <c r="A4405" s="1">
        <v>4421</v>
      </c>
      <c r="B4405" s="1" t="s">
        <v>8</v>
      </c>
      <c r="C4405" s="1">
        <v>276</v>
      </c>
      <c r="D4405" s="1" t="str">
        <f t="shared" si="204"/>
        <v>Yes</v>
      </c>
      <c r="E4405" s="1" t="s">
        <v>5</v>
      </c>
      <c r="F4405" s="2">
        <f>UBER[[#This Row],[Request Date]]+UBER[[#This Row],[Request Time]]</f>
        <v>42565.344444444447</v>
      </c>
      <c r="G4405" s="3">
        <v>42565</v>
      </c>
      <c r="H4405" s="4">
        <v>0.3444444444444445</v>
      </c>
      <c r="I4405" s="27">
        <f>HOUR(UBER[[#This Row],[Request Timestamp]])</f>
        <v>8</v>
      </c>
      <c r="J4405" s="4" t="str">
        <f t="shared" si="205"/>
        <v>Morning</v>
      </c>
      <c r="K4405" s="4" t="str">
        <f>TEXT(UBER[[#This Row],[Request Date]],"dddd")</f>
        <v>Thursday</v>
      </c>
      <c r="L4405" s="2">
        <f>IF(OR(UBER[Drop Date]="NA", UBER[Drop Time]="NA"), "NA",M4405+N4405)</f>
        <v>42565.388888888891</v>
      </c>
      <c r="M4405" s="3">
        <v>42565</v>
      </c>
      <c r="N4405" s="4">
        <v>0.3888888888888889</v>
      </c>
      <c r="O4405" s="4" t="str">
        <f>IF(UBER[Drop Date]="NA","No","yes")</f>
        <v>yes</v>
      </c>
      <c r="P4405" s="4">
        <f t="shared" si="206"/>
        <v>4.4444444443797693E-2</v>
      </c>
      <c r="Q4405" s="27">
        <f>IF(UBER[[Trip duration ]]="","",HOUR(P4405)*60 + MINUTE(P4405))</f>
        <v>64</v>
      </c>
      <c r="R4405" s="27"/>
    </row>
    <row r="4406" spans="1:18" x14ac:dyDescent="0.3">
      <c r="A4406" s="1">
        <v>4422</v>
      </c>
      <c r="B4406" s="1" t="s">
        <v>4</v>
      </c>
      <c r="C4406" s="1">
        <v>30</v>
      </c>
      <c r="D4406" s="1" t="str">
        <f t="shared" si="204"/>
        <v>Yes</v>
      </c>
      <c r="E4406" s="1" t="s">
        <v>5</v>
      </c>
      <c r="F4406" s="2">
        <f>UBER[[#This Row],[Request Date]]+UBER[[#This Row],[Request Time]]</f>
        <v>42565.342361111114</v>
      </c>
      <c r="G4406" s="3">
        <v>42565</v>
      </c>
      <c r="H4406" s="4">
        <v>0.34236111111111112</v>
      </c>
      <c r="I4406" s="27">
        <f>HOUR(UBER[[#This Row],[Request Timestamp]])</f>
        <v>8</v>
      </c>
      <c r="J4406" s="4" t="str">
        <f t="shared" si="205"/>
        <v>Morning</v>
      </c>
      <c r="K4406" s="4" t="str">
        <f>TEXT(UBER[[#This Row],[Request Date]],"dddd")</f>
        <v>Thursday</v>
      </c>
      <c r="L4406" s="2">
        <f>IF(OR(UBER[Drop Date]="NA", UBER[Drop Time]="NA"), "NA",M4406+N4406)</f>
        <v>42565.384027777778</v>
      </c>
      <c r="M4406" s="3">
        <v>42565</v>
      </c>
      <c r="N4406" s="4">
        <v>0.3840277777777778</v>
      </c>
      <c r="O4406" s="4" t="str">
        <f>IF(UBER[Drop Date]="NA","No","yes")</f>
        <v>yes</v>
      </c>
      <c r="P4406" s="4">
        <f t="shared" si="206"/>
        <v>4.1666666664241347E-2</v>
      </c>
      <c r="Q4406" s="27">
        <f>IF(UBER[[Trip duration ]]="","",HOUR(P4406)*60 + MINUTE(P4406))</f>
        <v>60</v>
      </c>
      <c r="R4406" s="27"/>
    </row>
    <row r="4407" spans="1:18" x14ac:dyDescent="0.3">
      <c r="A4407" s="1">
        <v>4423</v>
      </c>
      <c r="B4407" s="1" t="s">
        <v>8</v>
      </c>
      <c r="C4407" s="1">
        <v>105</v>
      </c>
      <c r="D4407" s="1" t="str">
        <f t="shared" si="204"/>
        <v>Yes</v>
      </c>
      <c r="E4407" s="1" t="s">
        <v>9</v>
      </c>
      <c r="F4407" s="2">
        <f>UBER[[#This Row],[Request Date]]+UBER[[#This Row],[Request Time]]</f>
        <v>42565.345833333333</v>
      </c>
      <c r="G4407" s="3">
        <v>42565</v>
      </c>
      <c r="H4407" s="4">
        <v>0.34583333333333338</v>
      </c>
      <c r="I4407" s="27">
        <f>HOUR(UBER[[#This Row],[Request Timestamp]])</f>
        <v>8</v>
      </c>
      <c r="J4407" s="4" t="str">
        <f t="shared" si="205"/>
        <v>Morning</v>
      </c>
      <c r="K4407" s="4" t="str">
        <f>TEXT(UBER[[#This Row],[Request Date]],"dddd")</f>
        <v>Thursday</v>
      </c>
      <c r="L4407" s="2" t="str">
        <f>IF(OR(UBER[Drop Date]="NA", UBER[Drop Time]="NA"), "NA",M4407+N4407)</f>
        <v>NA</v>
      </c>
      <c r="M4407" s="3" t="s">
        <v>6</v>
      </c>
      <c r="N4407" s="4"/>
      <c r="O4407" s="4" t="str">
        <f>IF(UBER[Drop Date]="NA","No","yes")</f>
        <v>No</v>
      </c>
      <c r="P4407" s="4" t="str">
        <f t="shared" si="206"/>
        <v/>
      </c>
      <c r="Q4407" s="27" t="str">
        <f>IF(UBER[[Trip duration ]]="","",HOUR(P4407)*60 + MINUTE(P4407))</f>
        <v/>
      </c>
      <c r="R4407" s="27"/>
    </row>
    <row r="4408" spans="1:18" x14ac:dyDescent="0.3">
      <c r="A4408" s="1">
        <v>4424</v>
      </c>
      <c r="B4408" s="1" t="s">
        <v>8</v>
      </c>
      <c r="C4408" s="1" t="s">
        <v>6</v>
      </c>
      <c r="D4408" s="1" t="str">
        <f t="shared" si="204"/>
        <v>No</v>
      </c>
      <c r="E4408" s="1" t="s">
        <v>7</v>
      </c>
      <c r="F4408" s="2">
        <f>UBER[[#This Row],[Request Date]]+UBER[[#This Row],[Request Time]]</f>
        <v>42565.345138888886</v>
      </c>
      <c r="G4408" s="3">
        <v>42565</v>
      </c>
      <c r="H4408" s="4">
        <v>0.34513888888888888</v>
      </c>
      <c r="I4408" s="27">
        <f>HOUR(UBER[[#This Row],[Request Timestamp]])</f>
        <v>8</v>
      </c>
      <c r="J4408" s="4" t="str">
        <f t="shared" si="205"/>
        <v>Morning</v>
      </c>
      <c r="K4408" s="4" t="str">
        <f>TEXT(UBER[[#This Row],[Request Date]],"dddd")</f>
        <v>Thursday</v>
      </c>
      <c r="L4408" s="2" t="str">
        <f>IF(OR(UBER[Drop Date]="NA", UBER[Drop Time]="NA"), "NA",M4408+N4408)</f>
        <v>NA</v>
      </c>
      <c r="M4408" s="3" t="s">
        <v>6</v>
      </c>
      <c r="N4408" s="4"/>
      <c r="O4408" s="4" t="str">
        <f>IF(UBER[Drop Date]="NA","No","yes")</f>
        <v>No</v>
      </c>
      <c r="P4408" s="4" t="str">
        <f t="shared" si="206"/>
        <v/>
      </c>
      <c r="Q4408" s="27" t="str">
        <f>IF(UBER[[Trip duration ]]="","",HOUR(P4408)*60 + MINUTE(P4408))</f>
        <v/>
      </c>
      <c r="R4408" s="27"/>
    </row>
    <row r="4409" spans="1:18" x14ac:dyDescent="0.3">
      <c r="A4409" s="1">
        <v>4425</v>
      </c>
      <c r="B4409" s="1" t="s">
        <v>8</v>
      </c>
      <c r="C4409" s="1">
        <v>133</v>
      </c>
      <c r="D4409" s="1" t="str">
        <f t="shared" si="204"/>
        <v>Yes</v>
      </c>
      <c r="E4409" s="1" t="s">
        <v>5</v>
      </c>
      <c r="F4409" s="2">
        <f>UBER[[#This Row],[Request Date]]+UBER[[#This Row],[Request Time]]</f>
        <v>42565.35</v>
      </c>
      <c r="G4409" s="3">
        <v>42565</v>
      </c>
      <c r="H4409" s="4">
        <v>0.35000000000000003</v>
      </c>
      <c r="I4409" s="27">
        <f>HOUR(UBER[[#This Row],[Request Timestamp]])</f>
        <v>8</v>
      </c>
      <c r="J4409" s="4" t="str">
        <f t="shared" si="205"/>
        <v>Morning</v>
      </c>
      <c r="K4409" s="4" t="str">
        <f>TEXT(UBER[[#This Row],[Request Date]],"dddd")</f>
        <v>Thursday</v>
      </c>
      <c r="L4409" s="2">
        <f>IF(OR(UBER[Drop Date]="NA", UBER[Drop Time]="NA"), "NA",M4409+N4409)</f>
        <v>42565.373611111114</v>
      </c>
      <c r="M4409" s="3">
        <v>42565</v>
      </c>
      <c r="N4409" s="4">
        <v>0.37361111111111112</v>
      </c>
      <c r="O4409" s="4" t="str">
        <f>IF(UBER[Drop Date]="NA","No","yes")</f>
        <v>yes</v>
      </c>
      <c r="P4409" s="4">
        <f t="shared" si="206"/>
        <v>2.3611111115314998E-2</v>
      </c>
      <c r="Q4409" s="27">
        <f>IF(UBER[[Trip duration ]]="","",HOUR(P4409)*60 + MINUTE(P4409))</f>
        <v>34</v>
      </c>
      <c r="R4409" s="27"/>
    </row>
    <row r="4410" spans="1:18" x14ac:dyDescent="0.3">
      <c r="A4410" s="1">
        <v>4426</v>
      </c>
      <c r="B4410" s="1" t="s">
        <v>8</v>
      </c>
      <c r="C4410" s="1">
        <v>112</v>
      </c>
      <c r="D4410" s="1" t="str">
        <f t="shared" si="204"/>
        <v>Yes</v>
      </c>
      <c r="E4410" s="1" t="s">
        <v>5</v>
      </c>
      <c r="F4410" s="2">
        <f>UBER[[#This Row],[Request Date]]+UBER[[#This Row],[Request Time]]</f>
        <v>42565.347916666666</v>
      </c>
      <c r="G4410" s="3">
        <v>42565</v>
      </c>
      <c r="H4410" s="4">
        <v>0.34791666666666665</v>
      </c>
      <c r="I4410" s="27">
        <f>HOUR(UBER[[#This Row],[Request Timestamp]])</f>
        <v>8</v>
      </c>
      <c r="J4410" s="4" t="str">
        <f t="shared" si="205"/>
        <v>Morning</v>
      </c>
      <c r="K4410" s="4" t="str">
        <f>TEXT(UBER[[#This Row],[Request Date]],"dddd")</f>
        <v>Thursday</v>
      </c>
      <c r="L4410" s="2">
        <f>IF(OR(UBER[Drop Date]="NA", UBER[Drop Time]="NA"), "NA",M4410+N4410)</f>
        <v>42565.380555555559</v>
      </c>
      <c r="M4410" s="3">
        <v>42565</v>
      </c>
      <c r="N4410" s="4">
        <v>0.38055555555555554</v>
      </c>
      <c r="O4410" s="4" t="str">
        <f>IF(UBER[Drop Date]="NA","No","yes")</f>
        <v>yes</v>
      </c>
      <c r="P4410" s="4">
        <f t="shared" si="206"/>
        <v>3.2638888893416151E-2</v>
      </c>
      <c r="Q4410" s="27">
        <f>IF(UBER[[Trip duration ]]="","",HOUR(P4410)*60 + MINUTE(P4410))</f>
        <v>47</v>
      </c>
      <c r="R4410" s="27"/>
    </row>
    <row r="4411" spans="1:18" x14ac:dyDescent="0.3">
      <c r="A4411" s="1">
        <v>4427</v>
      </c>
      <c r="B4411" s="1" t="s">
        <v>8</v>
      </c>
      <c r="C4411" s="1">
        <v>144</v>
      </c>
      <c r="D4411" s="1" t="str">
        <f t="shared" si="204"/>
        <v>Yes</v>
      </c>
      <c r="E4411" s="1" t="s">
        <v>9</v>
      </c>
      <c r="F4411" s="2">
        <f>UBER[[#This Row],[Request Date]]+UBER[[#This Row],[Request Time]]</f>
        <v>42565.348611111112</v>
      </c>
      <c r="G4411" s="3">
        <v>42565</v>
      </c>
      <c r="H4411" s="4">
        <v>0.34861111111111115</v>
      </c>
      <c r="I4411" s="27">
        <f>HOUR(UBER[[#This Row],[Request Timestamp]])</f>
        <v>8</v>
      </c>
      <c r="J4411" s="4" t="str">
        <f t="shared" si="205"/>
        <v>Morning</v>
      </c>
      <c r="K4411" s="4" t="str">
        <f>TEXT(UBER[[#This Row],[Request Date]],"dddd")</f>
        <v>Thursday</v>
      </c>
      <c r="L4411" s="2" t="str">
        <f>IF(OR(UBER[Drop Date]="NA", UBER[Drop Time]="NA"), "NA",M4411+N4411)</f>
        <v>NA</v>
      </c>
      <c r="M4411" s="3" t="s">
        <v>6</v>
      </c>
      <c r="N4411" s="4"/>
      <c r="O4411" s="4" t="str">
        <f>IF(UBER[Drop Date]="NA","No","yes")</f>
        <v>No</v>
      </c>
      <c r="P4411" s="4" t="str">
        <f t="shared" si="206"/>
        <v/>
      </c>
      <c r="Q4411" s="27" t="str">
        <f>IF(UBER[[Trip duration ]]="","",HOUR(P4411)*60 + MINUTE(P4411))</f>
        <v/>
      </c>
      <c r="R4411" s="27"/>
    </row>
    <row r="4412" spans="1:18" x14ac:dyDescent="0.3">
      <c r="A4412" s="1">
        <v>4428</v>
      </c>
      <c r="B4412" s="1" t="s">
        <v>8</v>
      </c>
      <c r="C4412" s="1">
        <v>223</v>
      </c>
      <c r="D4412" s="1" t="str">
        <f t="shared" si="204"/>
        <v>Yes</v>
      </c>
      <c r="E4412" s="1" t="s">
        <v>5</v>
      </c>
      <c r="F4412" s="2">
        <f>UBER[[#This Row],[Request Date]]+UBER[[#This Row],[Request Time]]</f>
        <v>42565.345833333333</v>
      </c>
      <c r="G4412" s="3">
        <v>42565</v>
      </c>
      <c r="H4412" s="4">
        <v>0.34583333333333338</v>
      </c>
      <c r="I4412" s="27">
        <f>HOUR(UBER[[#This Row],[Request Timestamp]])</f>
        <v>8</v>
      </c>
      <c r="J4412" s="4" t="str">
        <f t="shared" si="205"/>
        <v>Morning</v>
      </c>
      <c r="K4412" s="4" t="str">
        <f>TEXT(UBER[[#This Row],[Request Date]],"dddd")</f>
        <v>Thursday</v>
      </c>
      <c r="L4412" s="2">
        <f>IF(OR(UBER[Drop Date]="NA", UBER[Drop Time]="NA"), "NA",M4412+N4412)</f>
        <v>42565.388194444444</v>
      </c>
      <c r="M4412" s="3">
        <v>42565</v>
      </c>
      <c r="N4412" s="4">
        <v>0.38819444444444445</v>
      </c>
      <c r="O4412" s="4" t="str">
        <f>IF(UBER[Drop Date]="NA","No","yes")</f>
        <v>yes</v>
      </c>
      <c r="P4412" s="4">
        <f t="shared" si="206"/>
        <v>4.2361111110949423E-2</v>
      </c>
      <c r="Q4412" s="27">
        <f>IF(UBER[[Trip duration ]]="","",HOUR(P4412)*60 + MINUTE(P4412))</f>
        <v>61</v>
      </c>
      <c r="R4412" s="27"/>
    </row>
    <row r="4413" spans="1:18" x14ac:dyDescent="0.3">
      <c r="A4413" s="1">
        <v>4429</v>
      </c>
      <c r="B4413" s="1" t="s">
        <v>8</v>
      </c>
      <c r="C4413" s="1" t="s">
        <v>6</v>
      </c>
      <c r="D4413" s="1" t="str">
        <f t="shared" si="204"/>
        <v>No</v>
      </c>
      <c r="E4413" s="1" t="s">
        <v>7</v>
      </c>
      <c r="F4413" s="2">
        <f>UBER[[#This Row],[Request Date]]+UBER[[#This Row],[Request Time]]</f>
        <v>42565.350694444445</v>
      </c>
      <c r="G4413" s="3">
        <v>42565</v>
      </c>
      <c r="H4413" s="4">
        <v>0.35069444444444442</v>
      </c>
      <c r="I4413" s="27">
        <f>HOUR(UBER[[#This Row],[Request Timestamp]])</f>
        <v>8</v>
      </c>
      <c r="J4413" s="4" t="str">
        <f t="shared" si="205"/>
        <v>Morning</v>
      </c>
      <c r="K4413" s="4" t="str">
        <f>TEXT(UBER[[#This Row],[Request Date]],"dddd")</f>
        <v>Thursday</v>
      </c>
      <c r="L4413" s="2" t="str">
        <f>IF(OR(UBER[Drop Date]="NA", UBER[Drop Time]="NA"), "NA",M4413+N4413)</f>
        <v>NA</v>
      </c>
      <c r="M4413" s="3" t="s">
        <v>6</v>
      </c>
      <c r="N4413" s="4"/>
      <c r="O4413" s="4" t="str">
        <f>IF(UBER[Drop Date]="NA","No","yes")</f>
        <v>No</v>
      </c>
      <c r="P4413" s="4" t="str">
        <f t="shared" si="206"/>
        <v/>
      </c>
      <c r="Q4413" s="27" t="str">
        <f>IF(UBER[[Trip duration ]]="","",HOUR(P4413)*60 + MINUTE(P4413))</f>
        <v/>
      </c>
      <c r="R4413" s="27"/>
    </row>
    <row r="4414" spans="1:18" x14ac:dyDescent="0.3">
      <c r="A4414" s="1">
        <v>4430</v>
      </c>
      <c r="B4414" s="1" t="s">
        <v>8</v>
      </c>
      <c r="C4414" s="1">
        <v>131</v>
      </c>
      <c r="D4414" s="1" t="str">
        <f t="shared" si="204"/>
        <v>Yes</v>
      </c>
      <c r="E4414" s="1" t="s">
        <v>5</v>
      </c>
      <c r="F4414" s="2">
        <f>UBER[[#This Row],[Request Date]]+UBER[[#This Row],[Request Time]]</f>
        <v>42565.347916666666</v>
      </c>
      <c r="G4414" s="3">
        <v>42565</v>
      </c>
      <c r="H4414" s="4">
        <v>0.34791666666666665</v>
      </c>
      <c r="I4414" s="27">
        <f>HOUR(UBER[[#This Row],[Request Timestamp]])</f>
        <v>8</v>
      </c>
      <c r="J4414" s="4" t="str">
        <f t="shared" si="205"/>
        <v>Morning</v>
      </c>
      <c r="K4414" s="4" t="str">
        <f>TEXT(UBER[[#This Row],[Request Date]],"dddd")</f>
        <v>Thursday</v>
      </c>
      <c r="L4414" s="2">
        <f>IF(OR(UBER[Drop Date]="NA", UBER[Drop Time]="NA"), "NA",M4414+N4414)</f>
        <v>42565.373611111114</v>
      </c>
      <c r="M4414" s="3">
        <v>42565</v>
      </c>
      <c r="N4414" s="4">
        <v>0.37361111111111112</v>
      </c>
      <c r="O4414" s="4" t="str">
        <f>IF(UBER[Drop Date]="NA","No","yes")</f>
        <v>yes</v>
      </c>
      <c r="P4414" s="4">
        <f t="shared" si="206"/>
        <v>2.5694444448163267E-2</v>
      </c>
      <c r="Q4414" s="27">
        <f>IF(UBER[[Trip duration ]]="","",HOUR(P4414)*60 + MINUTE(P4414))</f>
        <v>37</v>
      </c>
      <c r="R4414" s="27"/>
    </row>
    <row r="4415" spans="1:18" x14ac:dyDescent="0.3">
      <c r="A4415" s="1">
        <v>4431</v>
      </c>
      <c r="B4415" s="1" t="s">
        <v>8</v>
      </c>
      <c r="C4415" s="1">
        <v>150</v>
      </c>
      <c r="D4415" s="1" t="str">
        <f t="shared" si="204"/>
        <v>Yes</v>
      </c>
      <c r="E4415" s="1" t="s">
        <v>9</v>
      </c>
      <c r="F4415" s="2">
        <f>UBER[[#This Row],[Request Date]]+UBER[[#This Row],[Request Time]]</f>
        <v>42565.349305555559</v>
      </c>
      <c r="G4415" s="3">
        <v>42565</v>
      </c>
      <c r="H4415" s="4">
        <v>0.34930555555555554</v>
      </c>
      <c r="I4415" s="27">
        <f>HOUR(UBER[[#This Row],[Request Timestamp]])</f>
        <v>8</v>
      </c>
      <c r="J4415" s="4" t="str">
        <f t="shared" si="205"/>
        <v>Morning</v>
      </c>
      <c r="K4415" s="4" t="str">
        <f>TEXT(UBER[[#This Row],[Request Date]],"dddd")</f>
        <v>Thursday</v>
      </c>
      <c r="L4415" s="2" t="str">
        <f>IF(OR(UBER[Drop Date]="NA", UBER[Drop Time]="NA"), "NA",M4415+N4415)</f>
        <v>NA</v>
      </c>
      <c r="M4415" s="3" t="s">
        <v>6</v>
      </c>
      <c r="N4415" s="4"/>
      <c r="O4415" s="4" t="str">
        <f>IF(UBER[Drop Date]="NA","No","yes")</f>
        <v>No</v>
      </c>
      <c r="P4415" s="4" t="str">
        <f t="shared" si="206"/>
        <v/>
      </c>
      <c r="Q4415" s="27" t="str">
        <f>IF(UBER[[Trip duration ]]="","",HOUR(P4415)*60 + MINUTE(P4415))</f>
        <v/>
      </c>
      <c r="R4415" s="27"/>
    </row>
    <row r="4416" spans="1:18" x14ac:dyDescent="0.3">
      <c r="A4416" s="1">
        <v>4432</v>
      </c>
      <c r="B4416" s="1" t="s">
        <v>8</v>
      </c>
      <c r="C4416" s="1" t="s">
        <v>6</v>
      </c>
      <c r="D4416" s="1" t="str">
        <f t="shared" si="204"/>
        <v>No</v>
      </c>
      <c r="E4416" s="1" t="s">
        <v>7</v>
      </c>
      <c r="F4416" s="2">
        <f>UBER[[#This Row],[Request Date]]+UBER[[#This Row],[Request Time]]</f>
        <v>42565.35</v>
      </c>
      <c r="G4416" s="3">
        <v>42565</v>
      </c>
      <c r="H4416" s="4">
        <v>0.35000000000000003</v>
      </c>
      <c r="I4416" s="27">
        <f>HOUR(UBER[[#This Row],[Request Timestamp]])</f>
        <v>8</v>
      </c>
      <c r="J4416" s="4" t="str">
        <f t="shared" si="205"/>
        <v>Morning</v>
      </c>
      <c r="K4416" s="4" t="str">
        <f>TEXT(UBER[[#This Row],[Request Date]],"dddd")</f>
        <v>Thursday</v>
      </c>
      <c r="L4416" s="2" t="str">
        <f>IF(OR(UBER[Drop Date]="NA", UBER[Drop Time]="NA"), "NA",M4416+N4416)</f>
        <v>NA</v>
      </c>
      <c r="M4416" s="3" t="s">
        <v>6</v>
      </c>
      <c r="N4416" s="4"/>
      <c r="O4416" s="4" t="str">
        <f>IF(UBER[Drop Date]="NA","No","yes")</f>
        <v>No</v>
      </c>
      <c r="P4416" s="4" t="str">
        <f t="shared" si="206"/>
        <v/>
      </c>
      <c r="Q4416" s="27" t="str">
        <f>IF(UBER[[Trip duration ]]="","",HOUR(P4416)*60 + MINUTE(P4416))</f>
        <v/>
      </c>
      <c r="R4416" s="27"/>
    </row>
    <row r="4417" spans="1:18" x14ac:dyDescent="0.3">
      <c r="A4417" s="1">
        <v>4433</v>
      </c>
      <c r="B4417" s="1" t="s">
        <v>4</v>
      </c>
      <c r="C4417" s="1">
        <v>21</v>
      </c>
      <c r="D4417" s="1" t="str">
        <f t="shared" si="204"/>
        <v>Yes</v>
      </c>
      <c r="E4417" s="1" t="s">
        <v>5</v>
      </c>
      <c r="F4417" s="2">
        <f>UBER[[#This Row],[Request Date]]+UBER[[#This Row],[Request Time]]</f>
        <v>42565.351388888892</v>
      </c>
      <c r="G4417" s="3">
        <v>42565</v>
      </c>
      <c r="H4417" s="4">
        <v>0.35138888888888892</v>
      </c>
      <c r="I4417" s="27">
        <f>HOUR(UBER[[#This Row],[Request Timestamp]])</f>
        <v>8</v>
      </c>
      <c r="J4417" s="4" t="str">
        <f t="shared" si="205"/>
        <v>Morning</v>
      </c>
      <c r="K4417" s="4" t="str">
        <f>TEXT(UBER[[#This Row],[Request Date]],"dddd")</f>
        <v>Thursday</v>
      </c>
      <c r="L4417" s="2">
        <f>IF(OR(UBER[Drop Date]="NA", UBER[Drop Time]="NA"), "NA",M4417+N4417)</f>
        <v>42565.383333333331</v>
      </c>
      <c r="M4417" s="3">
        <v>42565</v>
      </c>
      <c r="N4417" s="4">
        <v>0.3833333333333333</v>
      </c>
      <c r="O4417" s="4" t="str">
        <f>IF(UBER[Drop Date]="NA","No","yes")</f>
        <v>yes</v>
      </c>
      <c r="P4417" s="4">
        <f t="shared" si="206"/>
        <v>3.1944444439432118E-2</v>
      </c>
      <c r="Q4417" s="27">
        <f>IF(UBER[[Trip duration ]]="","",HOUR(P4417)*60 + MINUTE(P4417))</f>
        <v>46</v>
      </c>
      <c r="R4417" s="27"/>
    </row>
    <row r="4418" spans="1:18" x14ac:dyDescent="0.3">
      <c r="A4418" s="1">
        <v>4434</v>
      </c>
      <c r="B4418" s="1" t="s">
        <v>8</v>
      </c>
      <c r="C4418" s="1">
        <v>229</v>
      </c>
      <c r="D4418" s="1" t="str">
        <f t="shared" ref="D4418:D4481" si="207">IF(C:C="NA","No","Yes")</f>
        <v>Yes</v>
      </c>
      <c r="E4418" s="1" t="s">
        <v>9</v>
      </c>
      <c r="F4418" s="2">
        <f>UBER[[#This Row],[Request Date]]+UBER[[#This Row],[Request Time]]</f>
        <v>42565.352083333331</v>
      </c>
      <c r="G4418" s="3">
        <v>42565</v>
      </c>
      <c r="H4418" s="4">
        <v>0.3520833333333333</v>
      </c>
      <c r="I4418" s="27">
        <f>HOUR(UBER[[#This Row],[Request Timestamp]])</f>
        <v>8</v>
      </c>
      <c r="J4418" s="4" t="str">
        <f t="shared" ref="J4418:J4481" si="208">IF(HOUR(H4418)&lt;4,"Late Night",
 IF(HOUR(H4418)&lt;8,"Early Morning",
 IF(HOUR(H4418)&lt;12,"Morning",
 IF(HOUR(H4418)&lt;17,"Afternoon",
 IF(HOUR(H4418)&lt;21,"Evening","Night")))))</f>
        <v>Morning</v>
      </c>
      <c r="K4418" s="4" t="str">
        <f>TEXT(UBER[[#This Row],[Request Date]],"dddd")</f>
        <v>Thursday</v>
      </c>
      <c r="L4418" s="2" t="str">
        <f>IF(OR(UBER[Drop Date]="NA", UBER[Drop Time]="NA"), "NA",M4418+N4418)</f>
        <v>NA</v>
      </c>
      <c r="M4418" s="3" t="s">
        <v>6</v>
      </c>
      <c r="N4418" s="4"/>
      <c r="O4418" s="4" t="str">
        <f>IF(UBER[Drop Date]="NA","No","yes")</f>
        <v>No</v>
      </c>
      <c r="P4418" s="4" t="str">
        <f t="shared" ref="P4418:P4481" si="209">IF(OR(L4418="NA",F4418="NA"), "", L4418 - F4418)</f>
        <v/>
      </c>
      <c r="Q4418" s="27" t="str">
        <f>IF(UBER[[Trip duration ]]="","",HOUR(P4418)*60 + MINUTE(P4418))</f>
        <v/>
      </c>
      <c r="R4418" s="27"/>
    </row>
    <row r="4419" spans="1:18" x14ac:dyDescent="0.3">
      <c r="A4419" s="1">
        <v>4435</v>
      </c>
      <c r="B4419" s="1" t="s">
        <v>8</v>
      </c>
      <c r="C4419" s="1">
        <v>292</v>
      </c>
      <c r="D4419" s="1" t="str">
        <f t="shared" si="207"/>
        <v>Yes</v>
      </c>
      <c r="E4419" s="1" t="s">
        <v>9</v>
      </c>
      <c r="F4419" s="2">
        <f>UBER[[#This Row],[Request Date]]+UBER[[#This Row],[Request Time]]</f>
        <v>42565.350694444445</v>
      </c>
      <c r="G4419" s="3">
        <v>42565</v>
      </c>
      <c r="H4419" s="4">
        <v>0.35069444444444442</v>
      </c>
      <c r="I4419" s="27">
        <f>HOUR(UBER[[#This Row],[Request Timestamp]])</f>
        <v>8</v>
      </c>
      <c r="J4419" s="4" t="str">
        <f t="shared" si="208"/>
        <v>Morning</v>
      </c>
      <c r="K4419" s="4" t="str">
        <f>TEXT(UBER[[#This Row],[Request Date]],"dddd")</f>
        <v>Thursday</v>
      </c>
      <c r="L4419" s="2" t="str">
        <f>IF(OR(UBER[Drop Date]="NA", UBER[Drop Time]="NA"), "NA",M4419+N4419)</f>
        <v>NA</v>
      </c>
      <c r="M4419" s="3" t="s">
        <v>6</v>
      </c>
      <c r="N4419" s="4"/>
      <c r="O4419" s="4" t="str">
        <f>IF(UBER[Drop Date]="NA","No","yes")</f>
        <v>No</v>
      </c>
      <c r="P4419" s="4" t="str">
        <f t="shared" si="209"/>
        <v/>
      </c>
      <c r="Q4419" s="27" t="str">
        <f>IF(UBER[[Trip duration ]]="","",HOUR(P4419)*60 + MINUTE(P4419))</f>
        <v/>
      </c>
      <c r="R4419" s="27"/>
    </row>
    <row r="4420" spans="1:18" x14ac:dyDescent="0.3">
      <c r="A4420" s="1">
        <v>4436</v>
      </c>
      <c r="B4420" s="1" t="s">
        <v>8</v>
      </c>
      <c r="C4420" s="1" t="s">
        <v>6</v>
      </c>
      <c r="D4420" s="1" t="str">
        <f t="shared" si="207"/>
        <v>No</v>
      </c>
      <c r="E4420" s="1" t="s">
        <v>7</v>
      </c>
      <c r="F4420" s="2">
        <f>UBER[[#This Row],[Request Date]]+UBER[[#This Row],[Request Time]]</f>
        <v>42565.35</v>
      </c>
      <c r="G4420" s="3">
        <v>42565</v>
      </c>
      <c r="H4420" s="4">
        <v>0.35000000000000003</v>
      </c>
      <c r="I4420" s="27">
        <f>HOUR(UBER[[#This Row],[Request Timestamp]])</f>
        <v>8</v>
      </c>
      <c r="J4420" s="4" t="str">
        <f t="shared" si="208"/>
        <v>Morning</v>
      </c>
      <c r="K4420" s="4" t="str">
        <f>TEXT(UBER[[#This Row],[Request Date]],"dddd")</f>
        <v>Thursday</v>
      </c>
      <c r="L4420" s="2" t="str">
        <f>IF(OR(UBER[Drop Date]="NA", UBER[Drop Time]="NA"), "NA",M4420+N4420)</f>
        <v>NA</v>
      </c>
      <c r="M4420" s="3" t="s">
        <v>6</v>
      </c>
      <c r="N4420" s="4"/>
      <c r="O4420" s="4" t="str">
        <f>IF(UBER[Drop Date]="NA","No","yes")</f>
        <v>No</v>
      </c>
      <c r="P4420" s="4" t="str">
        <f t="shared" si="209"/>
        <v/>
      </c>
      <c r="Q4420" s="27" t="str">
        <f>IF(UBER[[Trip duration ]]="","",HOUR(P4420)*60 + MINUTE(P4420))</f>
        <v/>
      </c>
      <c r="R4420" s="27"/>
    </row>
    <row r="4421" spans="1:18" x14ac:dyDescent="0.3">
      <c r="A4421" s="1">
        <v>4437</v>
      </c>
      <c r="B4421" s="1" t="s">
        <v>8</v>
      </c>
      <c r="C4421" s="1" t="s">
        <v>6</v>
      </c>
      <c r="D4421" s="1" t="str">
        <f t="shared" si="207"/>
        <v>No</v>
      </c>
      <c r="E4421" s="1" t="s">
        <v>7</v>
      </c>
      <c r="F4421" s="2">
        <f>UBER[[#This Row],[Request Date]]+UBER[[#This Row],[Request Time]]</f>
        <v>42565.35</v>
      </c>
      <c r="G4421" s="3">
        <v>42565</v>
      </c>
      <c r="H4421" s="4">
        <v>0.35000000000000003</v>
      </c>
      <c r="I4421" s="27">
        <f>HOUR(UBER[[#This Row],[Request Timestamp]])</f>
        <v>8</v>
      </c>
      <c r="J4421" s="4" t="str">
        <f t="shared" si="208"/>
        <v>Morning</v>
      </c>
      <c r="K4421" s="4" t="str">
        <f>TEXT(UBER[[#This Row],[Request Date]],"dddd")</f>
        <v>Thursday</v>
      </c>
      <c r="L4421" s="2" t="str">
        <f>IF(OR(UBER[Drop Date]="NA", UBER[Drop Time]="NA"), "NA",M4421+N4421)</f>
        <v>NA</v>
      </c>
      <c r="M4421" s="3" t="s">
        <v>6</v>
      </c>
      <c r="N4421" s="4"/>
      <c r="O4421" s="4" t="str">
        <f>IF(UBER[Drop Date]="NA","No","yes")</f>
        <v>No</v>
      </c>
      <c r="P4421" s="4" t="str">
        <f t="shared" si="209"/>
        <v/>
      </c>
      <c r="Q4421" s="27" t="str">
        <f>IF(UBER[[Trip duration ]]="","",HOUR(P4421)*60 + MINUTE(P4421))</f>
        <v/>
      </c>
      <c r="R4421" s="27"/>
    </row>
    <row r="4422" spans="1:18" x14ac:dyDescent="0.3">
      <c r="A4422" s="1">
        <v>4438</v>
      </c>
      <c r="B4422" s="1" t="s">
        <v>4</v>
      </c>
      <c r="C4422" s="1">
        <v>186</v>
      </c>
      <c r="D4422" s="1" t="str">
        <f t="shared" si="207"/>
        <v>Yes</v>
      </c>
      <c r="E4422" s="1" t="s">
        <v>5</v>
      </c>
      <c r="F4422" s="2">
        <f>UBER[[#This Row],[Request Date]]+UBER[[#This Row],[Request Time]]</f>
        <v>42565.352083333331</v>
      </c>
      <c r="G4422" s="3">
        <v>42565</v>
      </c>
      <c r="H4422" s="4">
        <v>0.3520833333333333</v>
      </c>
      <c r="I4422" s="27">
        <f>HOUR(UBER[[#This Row],[Request Timestamp]])</f>
        <v>8</v>
      </c>
      <c r="J4422" s="4" t="str">
        <f t="shared" si="208"/>
        <v>Morning</v>
      </c>
      <c r="K4422" s="4" t="str">
        <f>TEXT(UBER[[#This Row],[Request Date]],"dddd")</f>
        <v>Thursday</v>
      </c>
      <c r="L4422" s="2">
        <f>IF(OR(UBER[Drop Date]="NA", UBER[Drop Time]="NA"), "NA",M4422+N4422)</f>
        <v>42565.383333333331</v>
      </c>
      <c r="M4422" s="3">
        <v>42565</v>
      </c>
      <c r="N4422" s="4">
        <v>0.3833333333333333</v>
      </c>
      <c r="O4422" s="4" t="str">
        <f>IF(UBER[Drop Date]="NA","No","yes")</f>
        <v>yes</v>
      </c>
      <c r="P4422" s="4">
        <f t="shared" si="209"/>
        <v>3.125E-2</v>
      </c>
      <c r="Q4422" s="27">
        <f>IF(UBER[[Trip duration ]]="","",HOUR(P4422)*60 + MINUTE(P4422))</f>
        <v>45</v>
      </c>
      <c r="R4422" s="27"/>
    </row>
    <row r="4423" spans="1:18" x14ac:dyDescent="0.3">
      <c r="A4423" s="1">
        <v>4439</v>
      </c>
      <c r="B4423" s="1" t="s">
        <v>8</v>
      </c>
      <c r="C4423" s="1">
        <v>251</v>
      </c>
      <c r="D4423" s="1" t="str">
        <f t="shared" si="207"/>
        <v>Yes</v>
      </c>
      <c r="E4423" s="1" t="s">
        <v>9</v>
      </c>
      <c r="F4423" s="2">
        <f>UBER[[#This Row],[Request Date]]+UBER[[#This Row],[Request Time]]</f>
        <v>42565.352083333331</v>
      </c>
      <c r="G4423" s="3">
        <v>42565</v>
      </c>
      <c r="H4423" s="4">
        <v>0.3520833333333333</v>
      </c>
      <c r="I4423" s="27">
        <f>HOUR(UBER[[#This Row],[Request Timestamp]])</f>
        <v>8</v>
      </c>
      <c r="J4423" s="4" t="str">
        <f t="shared" si="208"/>
        <v>Morning</v>
      </c>
      <c r="K4423" s="4" t="str">
        <f>TEXT(UBER[[#This Row],[Request Date]],"dddd")</f>
        <v>Thursday</v>
      </c>
      <c r="L4423" s="2" t="str">
        <f>IF(OR(UBER[Drop Date]="NA", UBER[Drop Time]="NA"), "NA",M4423+N4423)</f>
        <v>NA</v>
      </c>
      <c r="M4423" s="3" t="s">
        <v>6</v>
      </c>
      <c r="N4423" s="4"/>
      <c r="O4423" s="4" t="str">
        <f>IF(UBER[Drop Date]="NA","No","yes")</f>
        <v>No</v>
      </c>
      <c r="P4423" s="4" t="str">
        <f t="shared" si="209"/>
        <v/>
      </c>
      <c r="Q4423" s="27" t="str">
        <f>IF(UBER[[Trip duration ]]="","",HOUR(P4423)*60 + MINUTE(P4423))</f>
        <v/>
      </c>
      <c r="R4423" s="27"/>
    </row>
    <row r="4424" spans="1:18" x14ac:dyDescent="0.3">
      <c r="A4424" s="1">
        <v>4440</v>
      </c>
      <c r="B4424" s="1" t="s">
        <v>4</v>
      </c>
      <c r="C4424" s="1">
        <v>27</v>
      </c>
      <c r="D4424" s="1" t="str">
        <f t="shared" si="207"/>
        <v>Yes</v>
      </c>
      <c r="E4424" s="1" t="s">
        <v>5</v>
      </c>
      <c r="F4424" s="2">
        <f>UBER[[#This Row],[Request Date]]+UBER[[#This Row],[Request Time]]</f>
        <v>42565.351388888892</v>
      </c>
      <c r="G4424" s="3">
        <v>42565</v>
      </c>
      <c r="H4424" s="4">
        <v>0.35138888888888892</v>
      </c>
      <c r="I4424" s="27">
        <f>HOUR(UBER[[#This Row],[Request Timestamp]])</f>
        <v>8</v>
      </c>
      <c r="J4424" s="4" t="str">
        <f t="shared" si="208"/>
        <v>Morning</v>
      </c>
      <c r="K4424" s="4" t="str">
        <f>TEXT(UBER[[#This Row],[Request Date]],"dddd")</f>
        <v>Thursday</v>
      </c>
      <c r="L4424" s="2">
        <f>IF(OR(UBER[Drop Date]="NA", UBER[Drop Time]="NA"), "NA",M4424+N4424)</f>
        <v>42565.375</v>
      </c>
      <c r="M4424" s="3">
        <v>42565</v>
      </c>
      <c r="N4424" s="4">
        <v>0.375</v>
      </c>
      <c r="O4424" s="4" t="str">
        <f>IF(UBER[Drop Date]="NA","No","yes")</f>
        <v>yes</v>
      </c>
      <c r="P4424" s="4">
        <f t="shared" si="209"/>
        <v>2.361111110803904E-2</v>
      </c>
      <c r="Q4424" s="27">
        <f>IF(UBER[[Trip duration ]]="","",HOUR(P4424)*60 + MINUTE(P4424))</f>
        <v>34</v>
      </c>
      <c r="R4424" s="27"/>
    </row>
    <row r="4425" spans="1:18" x14ac:dyDescent="0.3">
      <c r="A4425" s="1">
        <v>4441</v>
      </c>
      <c r="B4425" s="1" t="s">
        <v>8</v>
      </c>
      <c r="C4425" s="1">
        <v>192</v>
      </c>
      <c r="D4425" s="1" t="str">
        <f t="shared" si="207"/>
        <v>Yes</v>
      </c>
      <c r="E4425" s="1" t="s">
        <v>5</v>
      </c>
      <c r="F4425" s="2">
        <f>UBER[[#This Row],[Request Date]]+UBER[[#This Row],[Request Time]]</f>
        <v>42565.355555555558</v>
      </c>
      <c r="G4425" s="3">
        <v>42565</v>
      </c>
      <c r="H4425" s="4">
        <v>0.35555555555555557</v>
      </c>
      <c r="I4425" s="27">
        <f>HOUR(UBER[[#This Row],[Request Timestamp]])</f>
        <v>8</v>
      </c>
      <c r="J4425" s="4" t="str">
        <f t="shared" si="208"/>
        <v>Morning</v>
      </c>
      <c r="K4425" s="4" t="str">
        <f>TEXT(UBER[[#This Row],[Request Date]],"dddd")</f>
        <v>Thursday</v>
      </c>
      <c r="L4425" s="2">
        <f>IF(OR(UBER[Drop Date]="NA", UBER[Drop Time]="NA"), "NA",M4425+N4425)</f>
        <v>42565.388194444444</v>
      </c>
      <c r="M4425" s="3">
        <v>42565</v>
      </c>
      <c r="N4425" s="4">
        <v>0.38819444444444445</v>
      </c>
      <c r="O4425" s="4" t="str">
        <f>IF(UBER[Drop Date]="NA","No","yes")</f>
        <v>yes</v>
      </c>
      <c r="P4425" s="4">
        <f t="shared" si="209"/>
        <v>3.2638888886140194E-2</v>
      </c>
      <c r="Q4425" s="27">
        <f>IF(UBER[[Trip duration ]]="","",HOUR(P4425)*60 + MINUTE(P4425))</f>
        <v>47</v>
      </c>
      <c r="R4425" s="27"/>
    </row>
    <row r="4426" spans="1:18" x14ac:dyDescent="0.3">
      <c r="A4426" s="1">
        <v>4442</v>
      </c>
      <c r="B4426" s="1" t="s">
        <v>8</v>
      </c>
      <c r="C4426" s="1">
        <v>224</v>
      </c>
      <c r="D4426" s="1" t="str">
        <f t="shared" si="207"/>
        <v>Yes</v>
      </c>
      <c r="E4426" s="1" t="s">
        <v>9</v>
      </c>
      <c r="F4426" s="2">
        <f>UBER[[#This Row],[Request Date]]+UBER[[#This Row],[Request Time]]</f>
        <v>42565.356249999997</v>
      </c>
      <c r="G4426" s="3">
        <v>42565</v>
      </c>
      <c r="H4426" s="4">
        <v>0.35625000000000001</v>
      </c>
      <c r="I4426" s="27">
        <f>HOUR(UBER[[#This Row],[Request Timestamp]])</f>
        <v>8</v>
      </c>
      <c r="J4426" s="4" t="str">
        <f t="shared" si="208"/>
        <v>Morning</v>
      </c>
      <c r="K4426" s="4" t="str">
        <f>TEXT(UBER[[#This Row],[Request Date]],"dddd")</f>
        <v>Thursday</v>
      </c>
      <c r="L4426" s="2" t="str">
        <f>IF(OR(UBER[Drop Date]="NA", UBER[Drop Time]="NA"), "NA",M4426+N4426)</f>
        <v>NA</v>
      </c>
      <c r="M4426" s="3" t="s">
        <v>6</v>
      </c>
      <c r="N4426" s="4"/>
      <c r="O4426" s="4" t="str">
        <f>IF(UBER[Drop Date]="NA","No","yes")</f>
        <v>No</v>
      </c>
      <c r="P4426" s="4" t="str">
        <f t="shared" si="209"/>
        <v/>
      </c>
      <c r="Q4426" s="27" t="str">
        <f>IF(UBER[[Trip duration ]]="","",HOUR(P4426)*60 + MINUTE(P4426))</f>
        <v/>
      </c>
      <c r="R4426" s="27"/>
    </row>
    <row r="4427" spans="1:18" x14ac:dyDescent="0.3">
      <c r="A4427" s="1">
        <v>4443</v>
      </c>
      <c r="B4427" s="1" t="s">
        <v>4</v>
      </c>
      <c r="C4427" s="1">
        <v>279</v>
      </c>
      <c r="D4427" s="1" t="str">
        <f t="shared" si="207"/>
        <v>Yes</v>
      </c>
      <c r="E4427" s="1" t="s">
        <v>5</v>
      </c>
      <c r="F4427" s="2">
        <f>UBER[[#This Row],[Request Date]]+UBER[[#This Row],[Request Time]]</f>
        <v>42565.353472222225</v>
      </c>
      <c r="G4427" s="3">
        <v>42565</v>
      </c>
      <c r="H4427" s="4">
        <v>0.35347222222222219</v>
      </c>
      <c r="I4427" s="27">
        <f>HOUR(UBER[[#This Row],[Request Timestamp]])</f>
        <v>8</v>
      </c>
      <c r="J4427" s="4" t="str">
        <f t="shared" si="208"/>
        <v>Morning</v>
      </c>
      <c r="K4427" s="4" t="str">
        <f>TEXT(UBER[[#This Row],[Request Date]],"dddd")</f>
        <v>Thursday</v>
      </c>
      <c r="L4427" s="2">
        <f>IF(OR(UBER[Drop Date]="NA", UBER[Drop Time]="NA"), "NA",M4427+N4427)</f>
        <v>42565.402777777781</v>
      </c>
      <c r="M4427" s="3">
        <v>42565</v>
      </c>
      <c r="N4427" s="4">
        <v>0.40277777777777773</v>
      </c>
      <c r="O4427" s="4" t="str">
        <f>IF(UBER[Drop Date]="NA","No","yes")</f>
        <v>yes</v>
      </c>
      <c r="P4427" s="4">
        <f t="shared" si="209"/>
        <v>4.9305555556202307E-2</v>
      </c>
      <c r="Q4427" s="27">
        <f>IF(UBER[[Trip duration ]]="","",HOUR(P4427)*60 + MINUTE(P4427))</f>
        <v>71</v>
      </c>
      <c r="R4427" s="27"/>
    </row>
    <row r="4428" spans="1:18" x14ac:dyDescent="0.3">
      <c r="A4428" s="1">
        <v>4444</v>
      </c>
      <c r="B4428" s="1" t="s">
        <v>8</v>
      </c>
      <c r="C4428" s="1">
        <v>101</v>
      </c>
      <c r="D4428" s="1" t="str">
        <f t="shared" si="207"/>
        <v>Yes</v>
      </c>
      <c r="E4428" s="1" t="s">
        <v>9</v>
      </c>
      <c r="F4428" s="2">
        <f>UBER[[#This Row],[Request Date]]+UBER[[#This Row],[Request Time]]</f>
        <v>42565.352777777778</v>
      </c>
      <c r="G4428" s="3">
        <v>42565</v>
      </c>
      <c r="H4428" s="4">
        <v>0.3527777777777778</v>
      </c>
      <c r="I4428" s="27">
        <f>HOUR(UBER[[#This Row],[Request Timestamp]])</f>
        <v>8</v>
      </c>
      <c r="J4428" s="4" t="str">
        <f t="shared" si="208"/>
        <v>Morning</v>
      </c>
      <c r="K4428" s="4" t="str">
        <f>TEXT(UBER[[#This Row],[Request Date]],"dddd")</f>
        <v>Thursday</v>
      </c>
      <c r="L4428" s="2" t="str">
        <f>IF(OR(UBER[Drop Date]="NA", UBER[Drop Time]="NA"), "NA",M4428+N4428)</f>
        <v>NA</v>
      </c>
      <c r="M4428" s="3" t="s">
        <v>6</v>
      </c>
      <c r="N4428" s="4"/>
      <c r="O4428" s="4" t="str">
        <f>IF(UBER[Drop Date]="NA","No","yes")</f>
        <v>No</v>
      </c>
      <c r="P4428" s="4" t="str">
        <f t="shared" si="209"/>
        <v/>
      </c>
      <c r="Q4428" s="27" t="str">
        <f>IF(UBER[[Trip duration ]]="","",HOUR(P4428)*60 + MINUTE(P4428))</f>
        <v/>
      </c>
      <c r="R4428" s="27"/>
    </row>
    <row r="4429" spans="1:18" x14ac:dyDescent="0.3">
      <c r="A4429" s="1">
        <v>4445</v>
      </c>
      <c r="B4429" s="1" t="s">
        <v>8</v>
      </c>
      <c r="C4429" s="1">
        <v>198</v>
      </c>
      <c r="D4429" s="1" t="str">
        <f t="shared" si="207"/>
        <v>Yes</v>
      </c>
      <c r="E4429" s="1" t="s">
        <v>9</v>
      </c>
      <c r="F4429" s="2">
        <f>UBER[[#This Row],[Request Date]]+UBER[[#This Row],[Request Time]]</f>
        <v>42565.35833333333</v>
      </c>
      <c r="G4429" s="3">
        <v>42565</v>
      </c>
      <c r="H4429" s="4">
        <v>0.35833333333333334</v>
      </c>
      <c r="I4429" s="27">
        <f>HOUR(UBER[[#This Row],[Request Timestamp]])</f>
        <v>8</v>
      </c>
      <c r="J4429" s="4" t="str">
        <f t="shared" si="208"/>
        <v>Morning</v>
      </c>
      <c r="K4429" s="4" t="str">
        <f>TEXT(UBER[[#This Row],[Request Date]],"dddd")</f>
        <v>Thursday</v>
      </c>
      <c r="L4429" s="2" t="str">
        <f>IF(OR(UBER[Drop Date]="NA", UBER[Drop Time]="NA"), "NA",M4429+N4429)</f>
        <v>NA</v>
      </c>
      <c r="M4429" s="3" t="s">
        <v>6</v>
      </c>
      <c r="N4429" s="4"/>
      <c r="O4429" s="4" t="str">
        <f>IF(UBER[Drop Date]="NA","No","yes")</f>
        <v>No</v>
      </c>
      <c r="P4429" s="4" t="str">
        <f t="shared" si="209"/>
        <v/>
      </c>
      <c r="Q4429" s="27" t="str">
        <f>IF(UBER[[Trip duration ]]="","",HOUR(P4429)*60 + MINUTE(P4429))</f>
        <v/>
      </c>
      <c r="R4429" s="27"/>
    </row>
    <row r="4430" spans="1:18" x14ac:dyDescent="0.3">
      <c r="A4430" s="1">
        <v>4446</v>
      </c>
      <c r="B4430" s="1" t="s">
        <v>4</v>
      </c>
      <c r="C4430" s="1">
        <v>238</v>
      </c>
      <c r="D4430" s="1" t="str">
        <f t="shared" si="207"/>
        <v>Yes</v>
      </c>
      <c r="E4430" s="1" t="s">
        <v>5</v>
      </c>
      <c r="F4430" s="2">
        <f>UBER[[#This Row],[Request Date]]+UBER[[#This Row],[Request Time]]</f>
        <v>42565.354861111111</v>
      </c>
      <c r="G4430" s="3">
        <v>42565</v>
      </c>
      <c r="H4430" s="4">
        <v>0.35486111111111113</v>
      </c>
      <c r="I4430" s="27">
        <f>HOUR(UBER[[#This Row],[Request Timestamp]])</f>
        <v>8</v>
      </c>
      <c r="J4430" s="4" t="str">
        <f t="shared" si="208"/>
        <v>Morning</v>
      </c>
      <c r="K4430" s="4" t="str">
        <f>TEXT(UBER[[#This Row],[Request Date]],"dddd")</f>
        <v>Thursday</v>
      </c>
      <c r="L4430" s="2">
        <f>IF(OR(UBER[Drop Date]="NA", UBER[Drop Time]="NA"), "NA",M4430+N4430)</f>
        <v>42565.375694444447</v>
      </c>
      <c r="M4430" s="3">
        <v>42565</v>
      </c>
      <c r="N4430" s="4">
        <v>0.3756944444444445</v>
      </c>
      <c r="O4430" s="4" t="str">
        <f>IF(UBER[Drop Date]="NA","No","yes")</f>
        <v>yes</v>
      </c>
      <c r="P4430" s="4">
        <f t="shared" si="209"/>
        <v>2.0833333335758653E-2</v>
      </c>
      <c r="Q4430" s="27">
        <f>IF(UBER[[Trip duration ]]="","",HOUR(P4430)*60 + MINUTE(P4430))</f>
        <v>30</v>
      </c>
      <c r="R4430" s="27"/>
    </row>
    <row r="4431" spans="1:18" x14ac:dyDescent="0.3">
      <c r="A4431" s="1">
        <v>4447</v>
      </c>
      <c r="B4431" s="1" t="s">
        <v>8</v>
      </c>
      <c r="C4431" s="1">
        <v>267</v>
      </c>
      <c r="D4431" s="1" t="str">
        <f t="shared" si="207"/>
        <v>Yes</v>
      </c>
      <c r="E4431" s="1" t="s">
        <v>9</v>
      </c>
      <c r="F4431" s="2">
        <f>UBER[[#This Row],[Request Date]]+UBER[[#This Row],[Request Time]]</f>
        <v>42565.355555555558</v>
      </c>
      <c r="G4431" s="3">
        <v>42565</v>
      </c>
      <c r="H4431" s="4">
        <v>0.35555555555555557</v>
      </c>
      <c r="I4431" s="27">
        <f>HOUR(UBER[[#This Row],[Request Timestamp]])</f>
        <v>8</v>
      </c>
      <c r="J4431" s="4" t="str">
        <f t="shared" si="208"/>
        <v>Morning</v>
      </c>
      <c r="K4431" s="4" t="str">
        <f>TEXT(UBER[[#This Row],[Request Date]],"dddd")</f>
        <v>Thursday</v>
      </c>
      <c r="L4431" s="2" t="str">
        <f>IF(OR(UBER[Drop Date]="NA", UBER[Drop Time]="NA"), "NA",M4431+N4431)</f>
        <v>NA</v>
      </c>
      <c r="M4431" s="3" t="s">
        <v>6</v>
      </c>
      <c r="N4431" s="4"/>
      <c r="O4431" s="4" t="str">
        <f>IF(UBER[Drop Date]="NA","No","yes")</f>
        <v>No</v>
      </c>
      <c r="P4431" s="4" t="str">
        <f t="shared" si="209"/>
        <v/>
      </c>
      <c r="Q4431" s="27" t="str">
        <f>IF(UBER[[Trip duration ]]="","",HOUR(P4431)*60 + MINUTE(P4431))</f>
        <v/>
      </c>
      <c r="R4431" s="27"/>
    </row>
    <row r="4432" spans="1:18" x14ac:dyDescent="0.3">
      <c r="A4432" s="1">
        <v>4448</v>
      </c>
      <c r="B4432" s="1" t="s">
        <v>8</v>
      </c>
      <c r="C4432" s="1">
        <v>299</v>
      </c>
      <c r="D4432" s="1" t="str">
        <f t="shared" si="207"/>
        <v>Yes</v>
      </c>
      <c r="E4432" s="1" t="s">
        <v>9</v>
      </c>
      <c r="F4432" s="2">
        <f>UBER[[#This Row],[Request Date]]+UBER[[#This Row],[Request Time]]</f>
        <v>42565.354166666664</v>
      </c>
      <c r="G4432" s="3">
        <v>42565</v>
      </c>
      <c r="H4432" s="4">
        <v>0.35416666666666669</v>
      </c>
      <c r="I4432" s="27">
        <f>HOUR(UBER[[#This Row],[Request Timestamp]])</f>
        <v>8</v>
      </c>
      <c r="J4432" s="4" t="str">
        <f t="shared" si="208"/>
        <v>Morning</v>
      </c>
      <c r="K4432" s="4" t="str">
        <f>TEXT(UBER[[#This Row],[Request Date]],"dddd")</f>
        <v>Thursday</v>
      </c>
      <c r="L4432" s="2" t="str">
        <f>IF(OR(UBER[Drop Date]="NA", UBER[Drop Time]="NA"), "NA",M4432+N4432)</f>
        <v>NA</v>
      </c>
      <c r="M4432" s="3" t="s">
        <v>6</v>
      </c>
      <c r="N4432" s="4"/>
      <c r="O4432" s="4" t="str">
        <f>IF(UBER[Drop Date]="NA","No","yes")</f>
        <v>No</v>
      </c>
      <c r="P4432" s="4" t="str">
        <f t="shared" si="209"/>
        <v/>
      </c>
      <c r="Q4432" s="27" t="str">
        <f>IF(UBER[[Trip duration ]]="","",HOUR(P4432)*60 + MINUTE(P4432))</f>
        <v/>
      </c>
      <c r="R4432" s="27"/>
    </row>
    <row r="4433" spans="1:18" x14ac:dyDescent="0.3">
      <c r="A4433" s="1">
        <v>4449</v>
      </c>
      <c r="B4433" s="1" t="s">
        <v>8</v>
      </c>
      <c r="C4433" s="1" t="s">
        <v>6</v>
      </c>
      <c r="D4433" s="1" t="str">
        <f t="shared" si="207"/>
        <v>No</v>
      </c>
      <c r="E4433" s="1" t="s">
        <v>7</v>
      </c>
      <c r="F4433" s="2">
        <f>UBER[[#This Row],[Request Date]]+UBER[[#This Row],[Request Time]]</f>
        <v>42565.353472222225</v>
      </c>
      <c r="G4433" s="3">
        <v>42565</v>
      </c>
      <c r="H4433" s="4">
        <v>0.35347222222222219</v>
      </c>
      <c r="I4433" s="27">
        <f>HOUR(UBER[[#This Row],[Request Timestamp]])</f>
        <v>8</v>
      </c>
      <c r="J4433" s="4" t="str">
        <f t="shared" si="208"/>
        <v>Morning</v>
      </c>
      <c r="K4433" s="4" t="str">
        <f>TEXT(UBER[[#This Row],[Request Date]],"dddd")</f>
        <v>Thursday</v>
      </c>
      <c r="L4433" s="2" t="str">
        <f>IF(OR(UBER[Drop Date]="NA", UBER[Drop Time]="NA"), "NA",M4433+N4433)</f>
        <v>NA</v>
      </c>
      <c r="M4433" s="3" t="s">
        <v>6</v>
      </c>
      <c r="N4433" s="4"/>
      <c r="O4433" s="4" t="str">
        <f>IF(UBER[Drop Date]="NA","No","yes")</f>
        <v>No</v>
      </c>
      <c r="P4433" s="4" t="str">
        <f t="shared" si="209"/>
        <v/>
      </c>
      <c r="Q4433" s="27" t="str">
        <f>IF(UBER[[Trip duration ]]="","",HOUR(P4433)*60 + MINUTE(P4433))</f>
        <v/>
      </c>
      <c r="R4433" s="27"/>
    </row>
    <row r="4434" spans="1:18" x14ac:dyDescent="0.3">
      <c r="A4434" s="1">
        <v>4450</v>
      </c>
      <c r="B4434" s="1" t="s">
        <v>8</v>
      </c>
      <c r="C4434" s="1">
        <v>212</v>
      </c>
      <c r="D4434" s="1" t="str">
        <f t="shared" si="207"/>
        <v>Yes</v>
      </c>
      <c r="E4434" s="1" t="s">
        <v>5</v>
      </c>
      <c r="F4434" s="2">
        <f>UBER[[#This Row],[Request Date]]+UBER[[#This Row],[Request Time]]</f>
        <v>42565.354166666664</v>
      </c>
      <c r="G4434" s="3">
        <v>42565</v>
      </c>
      <c r="H4434" s="4">
        <v>0.35416666666666669</v>
      </c>
      <c r="I4434" s="27">
        <f>HOUR(UBER[[#This Row],[Request Timestamp]])</f>
        <v>8</v>
      </c>
      <c r="J4434" s="4" t="str">
        <f t="shared" si="208"/>
        <v>Morning</v>
      </c>
      <c r="K4434" s="4" t="str">
        <f>TEXT(UBER[[#This Row],[Request Date]],"dddd")</f>
        <v>Thursday</v>
      </c>
      <c r="L4434" s="2">
        <f>IF(OR(UBER[Drop Date]="NA", UBER[Drop Time]="NA"), "NA",M4434+N4434)</f>
        <v>42565.379861111112</v>
      </c>
      <c r="M4434" s="3">
        <v>42565</v>
      </c>
      <c r="N4434" s="4">
        <v>0.37986111111111115</v>
      </c>
      <c r="O4434" s="4" t="str">
        <f>IF(UBER[Drop Date]="NA","No","yes")</f>
        <v>yes</v>
      </c>
      <c r="P4434" s="4">
        <f t="shared" si="209"/>
        <v>2.5694444448163267E-2</v>
      </c>
      <c r="Q4434" s="27">
        <f>IF(UBER[[Trip duration ]]="","",HOUR(P4434)*60 + MINUTE(P4434))</f>
        <v>37</v>
      </c>
      <c r="R4434" s="27"/>
    </row>
    <row r="4435" spans="1:18" x14ac:dyDescent="0.3">
      <c r="A4435" s="1">
        <v>4451</v>
      </c>
      <c r="B4435" s="1" t="s">
        <v>8</v>
      </c>
      <c r="C4435" s="1">
        <v>2</v>
      </c>
      <c r="D4435" s="1" t="str">
        <f t="shared" si="207"/>
        <v>Yes</v>
      </c>
      <c r="E4435" s="1" t="s">
        <v>9</v>
      </c>
      <c r="F4435" s="2">
        <f>UBER[[#This Row],[Request Date]]+UBER[[#This Row],[Request Time]]</f>
        <v>42565.359722222223</v>
      </c>
      <c r="G4435" s="3">
        <v>42565</v>
      </c>
      <c r="H4435" s="4">
        <v>0.35972222222222222</v>
      </c>
      <c r="I4435" s="27">
        <f>HOUR(UBER[[#This Row],[Request Timestamp]])</f>
        <v>8</v>
      </c>
      <c r="J4435" s="4" t="str">
        <f t="shared" si="208"/>
        <v>Morning</v>
      </c>
      <c r="K4435" s="4" t="str">
        <f>TEXT(UBER[[#This Row],[Request Date]],"dddd")</f>
        <v>Thursday</v>
      </c>
      <c r="L4435" s="2" t="str">
        <f>IF(OR(UBER[Drop Date]="NA", UBER[Drop Time]="NA"), "NA",M4435+N4435)</f>
        <v>NA</v>
      </c>
      <c r="M4435" s="3" t="s">
        <v>6</v>
      </c>
      <c r="N4435" s="4"/>
      <c r="O4435" s="4" t="str">
        <f>IF(UBER[Drop Date]="NA","No","yes")</f>
        <v>No</v>
      </c>
      <c r="P4435" s="4" t="str">
        <f t="shared" si="209"/>
        <v/>
      </c>
      <c r="Q4435" s="27" t="str">
        <f>IF(UBER[[Trip duration ]]="","",HOUR(P4435)*60 + MINUTE(P4435))</f>
        <v/>
      </c>
      <c r="R4435" s="27"/>
    </row>
    <row r="4436" spans="1:18" x14ac:dyDescent="0.3">
      <c r="A4436" s="1">
        <v>4452</v>
      </c>
      <c r="B4436" s="1" t="s">
        <v>8</v>
      </c>
      <c r="C4436" s="1">
        <v>275</v>
      </c>
      <c r="D4436" s="1" t="str">
        <f t="shared" si="207"/>
        <v>Yes</v>
      </c>
      <c r="E4436" s="1" t="s">
        <v>9</v>
      </c>
      <c r="F4436" s="2">
        <f>UBER[[#This Row],[Request Date]]+UBER[[#This Row],[Request Time]]</f>
        <v>42565.356944444444</v>
      </c>
      <c r="G4436" s="3">
        <v>42565</v>
      </c>
      <c r="H4436" s="4">
        <v>0.35694444444444445</v>
      </c>
      <c r="I4436" s="27">
        <f>HOUR(UBER[[#This Row],[Request Timestamp]])</f>
        <v>8</v>
      </c>
      <c r="J4436" s="4" t="str">
        <f t="shared" si="208"/>
        <v>Morning</v>
      </c>
      <c r="K4436" s="4" t="str">
        <f>TEXT(UBER[[#This Row],[Request Date]],"dddd")</f>
        <v>Thursday</v>
      </c>
      <c r="L4436" s="2" t="str">
        <f>IF(OR(UBER[Drop Date]="NA", UBER[Drop Time]="NA"), "NA",M4436+N4436)</f>
        <v>NA</v>
      </c>
      <c r="M4436" s="3" t="s">
        <v>6</v>
      </c>
      <c r="N4436" s="4"/>
      <c r="O4436" s="4" t="str">
        <f>IF(UBER[Drop Date]="NA","No","yes")</f>
        <v>No</v>
      </c>
      <c r="P4436" s="4" t="str">
        <f t="shared" si="209"/>
        <v/>
      </c>
      <c r="Q4436" s="27" t="str">
        <f>IF(UBER[[Trip duration ]]="","",HOUR(P4436)*60 + MINUTE(P4436))</f>
        <v/>
      </c>
      <c r="R4436" s="27"/>
    </row>
    <row r="4437" spans="1:18" x14ac:dyDescent="0.3">
      <c r="A4437" s="1">
        <v>4453</v>
      </c>
      <c r="B4437" s="1" t="s">
        <v>8</v>
      </c>
      <c r="C4437" s="1" t="s">
        <v>6</v>
      </c>
      <c r="D4437" s="1" t="str">
        <f t="shared" si="207"/>
        <v>No</v>
      </c>
      <c r="E4437" s="1" t="s">
        <v>7</v>
      </c>
      <c r="F4437" s="2">
        <f>UBER[[#This Row],[Request Date]]+UBER[[#This Row],[Request Time]]</f>
        <v>42565.35833333333</v>
      </c>
      <c r="G4437" s="3">
        <v>42565</v>
      </c>
      <c r="H4437" s="4">
        <v>0.35833333333333334</v>
      </c>
      <c r="I4437" s="27">
        <f>HOUR(UBER[[#This Row],[Request Timestamp]])</f>
        <v>8</v>
      </c>
      <c r="J4437" s="4" t="str">
        <f t="shared" si="208"/>
        <v>Morning</v>
      </c>
      <c r="K4437" s="4" t="str">
        <f>TEXT(UBER[[#This Row],[Request Date]],"dddd")</f>
        <v>Thursday</v>
      </c>
      <c r="L4437" s="2" t="str">
        <f>IF(OR(UBER[Drop Date]="NA", UBER[Drop Time]="NA"), "NA",M4437+N4437)</f>
        <v>NA</v>
      </c>
      <c r="M4437" s="3" t="s">
        <v>6</v>
      </c>
      <c r="N4437" s="4"/>
      <c r="O4437" s="4" t="str">
        <f>IF(UBER[Drop Date]="NA","No","yes")</f>
        <v>No</v>
      </c>
      <c r="P4437" s="4" t="str">
        <f t="shared" si="209"/>
        <v/>
      </c>
      <c r="Q4437" s="27" t="str">
        <f>IF(UBER[[Trip duration ]]="","",HOUR(P4437)*60 + MINUTE(P4437))</f>
        <v/>
      </c>
      <c r="R4437" s="27"/>
    </row>
    <row r="4438" spans="1:18" x14ac:dyDescent="0.3">
      <c r="A4438" s="1">
        <v>4454</v>
      </c>
      <c r="B4438" s="1" t="s">
        <v>8</v>
      </c>
      <c r="C4438" s="1">
        <v>128</v>
      </c>
      <c r="D4438" s="1" t="str">
        <f t="shared" si="207"/>
        <v>Yes</v>
      </c>
      <c r="E4438" s="1" t="s">
        <v>5</v>
      </c>
      <c r="F4438" s="2">
        <f>UBER[[#This Row],[Request Date]]+UBER[[#This Row],[Request Time]]</f>
        <v>42565.355555555558</v>
      </c>
      <c r="G4438" s="3">
        <v>42565</v>
      </c>
      <c r="H4438" s="4">
        <v>0.35555555555555557</v>
      </c>
      <c r="I4438" s="27">
        <f>HOUR(UBER[[#This Row],[Request Timestamp]])</f>
        <v>8</v>
      </c>
      <c r="J4438" s="4" t="str">
        <f t="shared" si="208"/>
        <v>Morning</v>
      </c>
      <c r="K4438" s="4" t="str">
        <f>TEXT(UBER[[#This Row],[Request Date]],"dddd")</f>
        <v>Thursday</v>
      </c>
      <c r="L4438" s="2">
        <f>IF(OR(UBER[Drop Date]="NA", UBER[Drop Time]="NA"), "NA",M4438+N4438)</f>
        <v>42565.38958333333</v>
      </c>
      <c r="M4438" s="3">
        <v>42565</v>
      </c>
      <c r="N4438" s="4">
        <v>0.38958333333333334</v>
      </c>
      <c r="O4438" s="4" t="str">
        <f>IF(UBER[Drop Date]="NA","No","yes")</f>
        <v>yes</v>
      </c>
      <c r="P4438" s="4">
        <f t="shared" si="209"/>
        <v>3.4027777772280388E-2</v>
      </c>
      <c r="Q4438" s="27">
        <f>IF(UBER[[Trip duration ]]="","",HOUR(P4438)*60 + MINUTE(P4438))</f>
        <v>49</v>
      </c>
      <c r="R4438" s="27"/>
    </row>
    <row r="4439" spans="1:18" x14ac:dyDescent="0.3">
      <c r="A4439" s="1">
        <v>4455</v>
      </c>
      <c r="B4439" s="1" t="s">
        <v>8</v>
      </c>
      <c r="C4439" s="1">
        <v>149</v>
      </c>
      <c r="D4439" s="1" t="str">
        <f t="shared" si="207"/>
        <v>Yes</v>
      </c>
      <c r="E4439" s="1" t="s">
        <v>9</v>
      </c>
      <c r="F4439" s="2">
        <f>UBER[[#This Row],[Request Date]]+UBER[[#This Row],[Request Time]]</f>
        <v>42565.356249999997</v>
      </c>
      <c r="G4439" s="3">
        <v>42565</v>
      </c>
      <c r="H4439" s="4">
        <v>0.35625000000000001</v>
      </c>
      <c r="I4439" s="27">
        <f>HOUR(UBER[[#This Row],[Request Timestamp]])</f>
        <v>8</v>
      </c>
      <c r="J4439" s="4" t="str">
        <f t="shared" si="208"/>
        <v>Morning</v>
      </c>
      <c r="K4439" s="4" t="str">
        <f>TEXT(UBER[[#This Row],[Request Date]],"dddd")</f>
        <v>Thursday</v>
      </c>
      <c r="L4439" s="2" t="str">
        <f>IF(OR(UBER[Drop Date]="NA", UBER[Drop Time]="NA"), "NA",M4439+N4439)</f>
        <v>NA</v>
      </c>
      <c r="M4439" s="3" t="s">
        <v>6</v>
      </c>
      <c r="N4439" s="4"/>
      <c r="O4439" s="4" t="str">
        <f>IF(UBER[Drop Date]="NA","No","yes")</f>
        <v>No</v>
      </c>
      <c r="P4439" s="4" t="str">
        <f t="shared" si="209"/>
        <v/>
      </c>
      <c r="Q4439" s="27" t="str">
        <f>IF(UBER[[Trip duration ]]="","",HOUR(P4439)*60 + MINUTE(P4439))</f>
        <v/>
      </c>
      <c r="R4439" s="27"/>
    </row>
    <row r="4440" spans="1:18" x14ac:dyDescent="0.3">
      <c r="A4440" s="1">
        <v>4456</v>
      </c>
      <c r="B4440" s="1" t="s">
        <v>8</v>
      </c>
      <c r="C4440" s="1">
        <v>14</v>
      </c>
      <c r="D4440" s="1" t="str">
        <f t="shared" si="207"/>
        <v>Yes</v>
      </c>
      <c r="E4440" s="1" t="s">
        <v>9</v>
      </c>
      <c r="F4440" s="2">
        <f>UBER[[#This Row],[Request Date]]+UBER[[#This Row],[Request Time]]</f>
        <v>42565.355555555558</v>
      </c>
      <c r="G4440" s="3">
        <v>42565</v>
      </c>
      <c r="H4440" s="4">
        <v>0.35555555555555557</v>
      </c>
      <c r="I4440" s="27">
        <f>HOUR(UBER[[#This Row],[Request Timestamp]])</f>
        <v>8</v>
      </c>
      <c r="J4440" s="4" t="str">
        <f t="shared" si="208"/>
        <v>Morning</v>
      </c>
      <c r="K4440" s="4" t="str">
        <f>TEXT(UBER[[#This Row],[Request Date]],"dddd")</f>
        <v>Thursday</v>
      </c>
      <c r="L4440" s="2" t="str">
        <f>IF(OR(UBER[Drop Date]="NA", UBER[Drop Time]="NA"), "NA",M4440+N4440)</f>
        <v>NA</v>
      </c>
      <c r="M4440" s="3" t="s">
        <v>6</v>
      </c>
      <c r="N4440" s="4"/>
      <c r="O4440" s="4" t="str">
        <f>IF(UBER[Drop Date]="NA","No","yes")</f>
        <v>No</v>
      </c>
      <c r="P4440" s="4" t="str">
        <f t="shared" si="209"/>
        <v/>
      </c>
      <c r="Q4440" s="27" t="str">
        <f>IF(UBER[[Trip duration ]]="","",HOUR(P4440)*60 + MINUTE(P4440))</f>
        <v/>
      </c>
      <c r="R4440" s="27"/>
    </row>
    <row r="4441" spans="1:18" x14ac:dyDescent="0.3">
      <c r="A4441" s="1">
        <v>4457</v>
      </c>
      <c r="B4441" s="1" t="s">
        <v>8</v>
      </c>
      <c r="C4441" s="1">
        <v>16</v>
      </c>
      <c r="D4441" s="1" t="str">
        <f t="shared" si="207"/>
        <v>Yes</v>
      </c>
      <c r="E4441" s="1" t="s">
        <v>5</v>
      </c>
      <c r="F4441" s="2">
        <f>UBER[[#This Row],[Request Date]]+UBER[[#This Row],[Request Time]]</f>
        <v>42565.35833333333</v>
      </c>
      <c r="G4441" s="3">
        <v>42565</v>
      </c>
      <c r="H4441" s="4">
        <v>0.35833333333333334</v>
      </c>
      <c r="I4441" s="27">
        <f>HOUR(UBER[[#This Row],[Request Timestamp]])</f>
        <v>8</v>
      </c>
      <c r="J4441" s="4" t="str">
        <f t="shared" si="208"/>
        <v>Morning</v>
      </c>
      <c r="K4441" s="4" t="str">
        <f>TEXT(UBER[[#This Row],[Request Date]],"dddd")</f>
        <v>Thursday</v>
      </c>
      <c r="L4441" s="2">
        <f>IF(OR(UBER[Drop Date]="NA", UBER[Drop Time]="NA"), "NA",M4441+N4441)</f>
        <v>42565.388194444444</v>
      </c>
      <c r="M4441" s="3">
        <v>42565</v>
      </c>
      <c r="N4441" s="4">
        <v>0.38819444444444445</v>
      </c>
      <c r="O4441" s="4" t="str">
        <f>IF(UBER[Drop Date]="NA","No","yes")</f>
        <v>yes</v>
      </c>
      <c r="P4441" s="4">
        <f t="shared" si="209"/>
        <v>2.9861111113859806E-2</v>
      </c>
      <c r="Q4441" s="27">
        <f>IF(UBER[[Trip duration ]]="","",HOUR(P4441)*60 + MINUTE(P4441))</f>
        <v>43</v>
      </c>
      <c r="R4441" s="27"/>
    </row>
    <row r="4442" spans="1:18" x14ac:dyDescent="0.3">
      <c r="A4442" s="1">
        <v>4458</v>
      </c>
      <c r="B4442" s="1" t="s">
        <v>8</v>
      </c>
      <c r="C4442" s="1">
        <v>125</v>
      </c>
      <c r="D4442" s="1" t="str">
        <f t="shared" si="207"/>
        <v>Yes</v>
      </c>
      <c r="E4442" s="1" t="s">
        <v>5</v>
      </c>
      <c r="F4442" s="2">
        <f>UBER[[#This Row],[Request Date]]+UBER[[#This Row],[Request Time]]</f>
        <v>42565.359722222223</v>
      </c>
      <c r="G4442" s="3">
        <v>42565</v>
      </c>
      <c r="H4442" s="4">
        <v>0.35972222222222222</v>
      </c>
      <c r="I4442" s="27">
        <f>HOUR(UBER[[#This Row],[Request Timestamp]])</f>
        <v>8</v>
      </c>
      <c r="J4442" s="4" t="str">
        <f t="shared" si="208"/>
        <v>Morning</v>
      </c>
      <c r="K4442" s="4" t="str">
        <f>TEXT(UBER[[#This Row],[Request Date]],"dddd")</f>
        <v>Thursday</v>
      </c>
      <c r="L4442" s="2">
        <f>IF(OR(UBER[Drop Date]="NA", UBER[Drop Time]="NA"), "NA",M4442+N4442)</f>
        <v>42565.405555555553</v>
      </c>
      <c r="M4442" s="3">
        <v>42565</v>
      </c>
      <c r="N4442" s="4">
        <v>0.4055555555555555</v>
      </c>
      <c r="O4442" s="4" t="str">
        <f>IF(UBER[Drop Date]="NA","No","yes")</f>
        <v>yes</v>
      </c>
      <c r="P4442" s="4">
        <f t="shared" si="209"/>
        <v>4.5833333329937886E-2</v>
      </c>
      <c r="Q4442" s="27">
        <f>IF(UBER[[Trip duration ]]="","",HOUR(P4442)*60 + MINUTE(P4442))</f>
        <v>66</v>
      </c>
      <c r="R4442" s="27"/>
    </row>
    <row r="4443" spans="1:18" x14ac:dyDescent="0.3">
      <c r="A4443" s="1">
        <v>4459</v>
      </c>
      <c r="B4443" s="1" t="s">
        <v>8</v>
      </c>
      <c r="C4443" s="1">
        <v>179</v>
      </c>
      <c r="D4443" s="1" t="str">
        <f t="shared" si="207"/>
        <v>Yes</v>
      </c>
      <c r="E4443" s="1" t="s">
        <v>9</v>
      </c>
      <c r="F4443" s="2">
        <f>UBER[[#This Row],[Request Date]]+UBER[[#This Row],[Request Time]]</f>
        <v>42565.359027777777</v>
      </c>
      <c r="G4443" s="3">
        <v>42565</v>
      </c>
      <c r="H4443" s="4">
        <v>0.35902777777777778</v>
      </c>
      <c r="I4443" s="27">
        <f>HOUR(UBER[[#This Row],[Request Timestamp]])</f>
        <v>8</v>
      </c>
      <c r="J4443" s="4" t="str">
        <f t="shared" si="208"/>
        <v>Morning</v>
      </c>
      <c r="K4443" s="4" t="str">
        <f>TEXT(UBER[[#This Row],[Request Date]],"dddd")</f>
        <v>Thursday</v>
      </c>
      <c r="L4443" s="2" t="str">
        <f>IF(OR(UBER[Drop Date]="NA", UBER[Drop Time]="NA"), "NA",M4443+N4443)</f>
        <v>NA</v>
      </c>
      <c r="M4443" s="3" t="s">
        <v>6</v>
      </c>
      <c r="N4443" s="4"/>
      <c r="O4443" s="4" t="str">
        <f>IF(UBER[Drop Date]="NA","No","yes")</f>
        <v>No</v>
      </c>
      <c r="P4443" s="4" t="str">
        <f t="shared" si="209"/>
        <v/>
      </c>
      <c r="Q4443" s="27" t="str">
        <f>IF(UBER[[Trip duration ]]="","",HOUR(P4443)*60 + MINUTE(P4443))</f>
        <v/>
      </c>
      <c r="R4443" s="27"/>
    </row>
    <row r="4444" spans="1:18" x14ac:dyDescent="0.3">
      <c r="A4444" s="1">
        <v>4460</v>
      </c>
      <c r="B4444" s="1" t="s">
        <v>8</v>
      </c>
      <c r="C4444" s="1" t="s">
        <v>6</v>
      </c>
      <c r="D4444" s="1" t="str">
        <f t="shared" si="207"/>
        <v>No</v>
      </c>
      <c r="E4444" s="1" t="s">
        <v>7</v>
      </c>
      <c r="F4444" s="2">
        <f>UBER[[#This Row],[Request Date]]+UBER[[#This Row],[Request Time]]</f>
        <v>42565.35833333333</v>
      </c>
      <c r="G4444" s="3">
        <v>42565</v>
      </c>
      <c r="H4444" s="4">
        <v>0.35833333333333334</v>
      </c>
      <c r="I4444" s="27">
        <f>HOUR(UBER[[#This Row],[Request Timestamp]])</f>
        <v>8</v>
      </c>
      <c r="J4444" s="4" t="str">
        <f t="shared" si="208"/>
        <v>Morning</v>
      </c>
      <c r="K4444" s="4" t="str">
        <f>TEXT(UBER[[#This Row],[Request Date]],"dddd")</f>
        <v>Thursday</v>
      </c>
      <c r="L4444" s="2" t="str">
        <f>IF(OR(UBER[Drop Date]="NA", UBER[Drop Time]="NA"), "NA",M4444+N4444)</f>
        <v>NA</v>
      </c>
      <c r="M4444" s="3" t="s">
        <v>6</v>
      </c>
      <c r="N4444" s="4"/>
      <c r="O4444" s="4" t="str">
        <f>IF(UBER[Drop Date]="NA","No","yes")</f>
        <v>No</v>
      </c>
      <c r="P4444" s="4" t="str">
        <f t="shared" si="209"/>
        <v/>
      </c>
      <c r="Q4444" s="27" t="str">
        <f>IF(UBER[[Trip duration ]]="","",HOUR(P4444)*60 + MINUTE(P4444))</f>
        <v/>
      </c>
      <c r="R4444" s="27"/>
    </row>
    <row r="4445" spans="1:18" x14ac:dyDescent="0.3">
      <c r="A4445" s="1">
        <v>4461</v>
      </c>
      <c r="B4445" s="1" t="s">
        <v>8</v>
      </c>
      <c r="C4445" s="1">
        <v>120</v>
      </c>
      <c r="D4445" s="1" t="str">
        <f t="shared" si="207"/>
        <v>Yes</v>
      </c>
      <c r="E4445" s="1" t="s">
        <v>9</v>
      </c>
      <c r="F4445" s="2">
        <f>UBER[[#This Row],[Request Date]]+UBER[[#This Row],[Request Time]]</f>
        <v>42565.35833333333</v>
      </c>
      <c r="G4445" s="3">
        <v>42565</v>
      </c>
      <c r="H4445" s="4">
        <v>0.35833333333333334</v>
      </c>
      <c r="I4445" s="27">
        <f>HOUR(UBER[[#This Row],[Request Timestamp]])</f>
        <v>8</v>
      </c>
      <c r="J4445" s="4" t="str">
        <f t="shared" si="208"/>
        <v>Morning</v>
      </c>
      <c r="K4445" s="4" t="str">
        <f>TEXT(UBER[[#This Row],[Request Date]],"dddd")</f>
        <v>Thursday</v>
      </c>
      <c r="L4445" s="2" t="str">
        <f>IF(OR(UBER[Drop Date]="NA", UBER[Drop Time]="NA"), "NA",M4445+N4445)</f>
        <v>NA</v>
      </c>
      <c r="M4445" s="3" t="s">
        <v>6</v>
      </c>
      <c r="N4445" s="4"/>
      <c r="O4445" s="4" t="str">
        <f>IF(UBER[Drop Date]="NA","No","yes")</f>
        <v>No</v>
      </c>
      <c r="P4445" s="4" t="str">
        <f t="shared" si="209"/>
        <v/>
      </c>
      <c r="Q4445" s="27" t="str">
        <f>IF(UBER[[Trip duration ]]="","",HOUR(P4445)*60 + MINUTE(P4445))</f>
        <v/>
      </c>
      <c r="R4445" s="27"/>
    </row>
    <row r="4446" spans="1:18" x14ac:dyDescent="0.3">
      <c r="A4446" s="1">
        <v>4462</v>
      </c>
      <c r="B4446" s="1" t="s">
        <v>4</v>
      </c>
      <c r="C4446" s="1">
        <v>190</v>
      </c>
      <c r="D4446" s="1" t="str">
        <f t="shared" si="207"/>
        <v>Yes</v>
      </c>
      <c r="E4446" s="1" t="s">
        <v>5</v>
      </c>
      <c r="F4446" s="2">
        <f>UBER[[#This Row],[Request Date]]+UBER[[#This Row],[Request Time]]</f>
        <v>42565.361111111109</v>
      </c>
      <c r="G4446" s="3">
        <v>42565</v>
      </c>
      <c r="H4446" s="4">
        <v>0.3611111111111111</v>
      </c>
      <c r="I4446" s="27">
        <f>HOUR(UBER[[#This Row],[Request Timestamp]])</f>
        <v>8</v>
      </c>
      <c r="J4446" s="4" t="str">
        <f t="shared" si="208"/>
        <v>Morning</v>
      </c>
      <c r="K4446" s="4" t="str">
        <f>TEXT(UBER[[#This Row],[Request Date]],"dddd")</f>
        <v>Thursday</v>
      </c>
      <c r="L4446" s="2">
        <f>IF(OR(UBER[Drop Date]="NA", UBER[Drop Time]="NA"), "NA",M4446+N4446)</f>
        <v>42565.390277777777</v>
      </c>
      <c r="M4446" s="3">
        <v>42565</v>
      </c>
      <c r="N4446" s="4">
        <v>0.39027777777777778</v>
      </c>
      <c r="O4446" s="4" t="str">
        <f>IF(UBER[Drop Date]="NA","No","yes")</f>
        <v>yes</v>
      </c>
      <c r="P4446" s="4">
        <f t="shared" si="209"/>
        <v>2.9166666667151731E-2</v>
      </c>
      <c r="Q4446" s="27">
        <f>IF(UBER[[Trip duration ]]="","",HOUR(P4446)*60 + MINUTE(P4446))</f>
        <v>42</v>
      </c>
      <c r="R4446" s="27"/>
    </row>
    <row r="4447" spans="1:18" x14ac:dyDescent="0.3">
      <c r="A4447" s="1">
        <v>4463</v>
      </c>
      <c r="B4447" s="1" t="s">
        <v>8</v>
      </c>
      <c r="C4447" s="1">
        <v>9</v>
      </c>
      <c r="D4447" s="1" t="str">
        <f t="shared" si="207"/>
        <v>Yes</v>
      </c>
      <c r="E4447" s="1" t="s">
        <v>9</v>
      </c>
      <c r="F4447" s="2">
        <f>UBER[[#This Row],[Request Date]]+UBER[[#This Row],[Request Time]]</f>
        <v>42565.363194444442</v>
      </c>
      <c r="G4447" s="3">
        <v>42565</v>
      </c>
      <c r="H4447" s="4">
        <v>0.36319444444444443</v>
      </c>
      <c r="I4447" s="27">
        <f>HOUR(UBER[[#This Row],[Request Timestamp]])</f>
        <v>8</v>
      </c>
      <c r="J4447" s="4" t="str">
        <f t="shared" si="208"/>
        <v>Morning</v>
      </c>
      <c r="K4447" s="4" t="str">
        <f>TEXT(UBER[[#This Row],[Request Date]],"dddd")</f>
        <v>Thursday</v>
      </c>
      <c r="L4447" s="2" t="str">
        <f>IF(OR(UBER[Drop Date]="NA", UBER[Drop Time]="NA"), "NA",M4447+N4447)</f>
        <v>NA</v>
      </c>
      <c r="M4447" s="3" t="s">
        <v>6</v>
      </c>
      <c r="N4447" s="4"/>
      <c r="O4447" s="4" t="str">
        <f>IF(UBER[Drop Date]="NA","No","yes")</f>
        <v>No</v>
      </c>
      <c r="P4447" s="4" t="str">
        <f t="shared" si="209"/>
        <v/>
      </c>
      <c r="Q4447" s="27" t="str">
        <f>IF(UBER[[Trip duration ]]="","",HOUR(P4447)*60 + MINUTE(P4447))</f>
        <v/>
      </c>
      <c r="R4447" s="27"/>
    </row>
    <row r="4448" spans="1:18" x14ac:dyDescent="0.3">
      <c r="A4448" s="1">
        <v>4464</v>
      </c>
      <c r="B4448" s="1" t="s">
        <v>8</v>
      </c>
      <c r="C4448" s="1">
        <v>90</v>
      </c>
      <c r="D4448" s="1" t="str">
        <f t="shared" si="207"/>
        <v>Yes</v>
      </c>
      <c r="E4448" s="1" t="s">
        <v>9</v>
      </c>
      <c r="F4448" s="2">
        <f>UBER[[#This Row],[Request Date]]+UBER[[#This Row],[Request Time]]</f>
        <v>42565.362500000003</v>
      </c>
      <c r="G4448" s="3">
        <v>42565</v>
      </c>
      <c r="H4448" s="4">
        <v>0.36249999999999999</v>
      </c>
      <c r="I4448" s="27">
        <f>HOUR(UBER[[#This Row],[Request Timestamp]])</f>
        <v>8</v>
      </c>
      <c r="J4448" s="4" t="str">
        <f t="shared" si="208"/>
        <v>Morning</v>
      </c>
      <c r="K4448" s="4" t="str">
        <f>TEXT(UBER[[#This Row],[Request Date]],"dddd")</f>
        <v>Thursday</v>
      </c>
      <c r="L4448" s="2" t="str">
        <f>IF(OR(UBER[Drop Date]="NA", UBER[Drop Time]="NA"), "NA",M4448+N4448)</f>
        <v>NA</v>
      </c>
      <c r="M4448" s="3" t="s">
        <v>6</v>
      </c>
      <c r="N4448" s="4"/>
      <c r="O4448" s="4" t="str">
        <f>IF(UBER[Drop Date]="NA","No","yes")</f>
        <v>No</v>
      </c>
      <c r="P4448" s="4" t="str">
        <f t="shared" si="209"/>
        <v/>
      </c>
      <c r="Q4448" s="27" t="str">
        <f>IF(UBER[[Trip duration ]]="","",HOUR(P4448)*60 + MINUTE(P4448))</f>
        <v/>
      </c>
      <c r="R4448" s="27"/>
    </row>
    <row r="4449" spans="1:18" x14ac:dyDescent="0.3">
      <c r="A4449" s="1">
        <v>4465</v>
      </c>
      <c r="B4449" s="1" t="s">
        <v>8</v>
      </c>
      <c r="C4449" s="1">
        <v>140</v>
      </c>
      <c r="D4449" s="1" t="str">
        <f t="shared" si="207"/>
        <v>Yes</v>
      </c>
      <c r="E4449" s="1" t="s">
        <v>9</v>
      </c>
      <c r="F4449" s="2">
        <f>UBER[[#This Row],[Request Date]]+UBER[[#This Row],[Request Time]]</f>
        <v>42565.36041666667</v>
      </c>
      <c r="G4449" s="3">
        <v>42565</v>
      </c>
      <c r="H4449" s="4">
        <v>0.36041666666666666</v>
      </c>
      <c r="I4449" s="27">
        <f>HOUR(UBER[[#This Row],[Request Timestamp]])</f>
        <v>8</v>
      </c>
      <c r="J4449" s="4" t="str">
        <f t="shared" si="208"/>
        <v>Morning</v>
      </c>
      <c r="K4449" s="4" t="str">
        <f>TEXT(UBER[[#This Row],[Request Date]],"dddd")</f>
        <v>Thursday</v>
      </c>
      <c r="L4449" s="2" t="str">
        <f>IF(OR(UBER[Drop Date]="NA", UBER[Drop Time]="NA"), "NA",M4449+N4449)</f>
        <v>NA</v>
      </c>
      <c r="M4449" s="3" t="s">
        <v>6</v>
      </c>
      <c r="N4449" s="4"/>
      <c r="O4449" s="4" t="str">
        <f>IF(UBER[Drop Date]="NA","No","yes")</f>
        <v>No</v>
      </c>
      <c r="P4449" s="4" t="str">
        <f t="shared" si="209"/>
        <v/>
      </c>
      <c r="Q4449" s="27" t="str">
        <f>IF(UBER[[Trip duration ]]="","",HOUR(P4449)*60 + MINUTE(P4449))</f>
        <v/>
      </c>
      <c r="R4449" s="27"/>
    </row>
    <row r="4450" spans="1:18" x14ac:dyDescent="0.3">
      <c r="A4450" s="1">
        <v>4466</v>
      </c>
      <c r="B4450" s="1" t="s">
        <v>8</v>
      </c>
      <c r="C4450" s="1" t="s">
        <v>6</v>
      </c>
      <c r="D4450" s="1" t="str">
        <f t="shared" si="207"/>
        <v>No</v>
      </c>
      <c r="E4450" s="1" t="s">
        <v>7</v>
      </c>
      <c r="F4450" s="2">
        <f>UBER[[#This Row],[Request Date]]+UBER[[#This Row],[Request Time]]</f>
        <v>42565.365277777775</v>
      </c>
      <c r="G4450" s="3">
        <v>42565</v>
      </c>
      <c r="H4450" s="4">
        <v>0.36527777777777781</v>
      </c>
      <c r="I4450" s="27">
        <f>HOUR(UBER[[#This Row],[Request Timestamp]])</f>
        <v>8</v>
      </c>
      <c r="J4450" s="4" t="str">
        <f t="shared" si="208"/>
        <v>Morning</v>
      </c>
      <c r="K4450" s="4" t="str">
        <f>TEXT(UBER[[#This Row],[Request Date]],"dddd")</f>
        <v>Thursday</v>
      </c>
      <c r="L4450" s="2" t="str">
        <f>IF(OR(UBER[Drop Date]="NA", UBER[Drop Time]="NA"), "NA",M4450+N4450)</f>
        <v>NA</v>
      </c>
      <c r="M4450" s="3" t="s">
        <v>6</v>
      </c>
      <c r="N4450" s="4"/>
      <c r="O4450" s="4" t="str">
        <f>IF(UBER[Drop Date]="NA","No","yes")</f>
        <v>No</v>
      </c>
      <c r="P4450" s="4" t="str">
        <f t="shared" si="209"/>
        <v/>
      </c>
      <c r="Q4450" s="27" t="str">
        <f>IF(UBER[[Trip duration ]]="","",HOUR(P4450)*60 + MINUTE(P4450))</f>
        <v/>
      </c>
      <c r="R4450" s="27"/>
    </row>
    <row r="4451" spans="1:18" x14ac:dyDescent="0.3">
      <c r="A4451" s="1">
        <v>4467</v>
      </c>
      <c r="B4451" s="1" t="s">
        <v>8</v>
      </c>
      <c r="C4451" s="1">
        <v>13</v>
      </c>
      <c r="D4451" s="1" t="str">
        <f t="shared" si="207"/>
        <v>Yes</v>
      </c>
      <c r="E4451" s="1" t="s">
        <v>9</v>
      </c>
      <c r="F4451" s="2">
        <f>UBER[[#This Row],[Request Date]]+UBER[[#This Row],[Request Time]]</f>
        <v>42565.362500000003</v>
      </c>
      <c r="G4451" s="3">
        <v>42565</v>
      </c>
      <c r="H4451" s="4">
        <v>0.36249999999999999</v>
      </c>
      <c r="I4451" s="27">
        <f>HOUR(UBER[[#This Row],[Request Timestamp]])</f>
        <v>8</v>
      </c>
      <c r="J4451" s="4" t="str">
        <f t="shared" si="208"/>
        <v>Morning</v>
      </c>
      <c r="K4451" s="4" t="str">
        <f>TEXT(UBER[[#This Row],[Request Date]],"dddd")</f>
        <v>Thursday</v>
      </c>
      <c r="L4451" s="2" t="str">
        <f>IF(OR(UBER[Drop Date]="NA", UBER[Drop Time]="NA"), "NA",M4451+N4451)</f>
        <v>NA</v>
      </c>
      <c r="M4451" s="3" t="s">
        <v>6</v>
      </c>
      <c r="N4451" s="4"/>
      <c r="O4451" s="4" t="str">
        <f>IF(UBER[Drop Date]="NA","No","yes")</f>
        <v>No</v>
      </c>
      <c r="P4451" s="4" t="str">
        <f t="shared" si="209"/>
        <v/>
      </c>
      <c r="Q4451" s="27" t="str">
        <f>IF(UBER[[Trip duration ]]="","",HOUR(P4451)*60 + MINUTE(P4451))</f>
        <v/>
      </c>
      <c r="R4451" s="27"/>
    </row>
    <row r="4452" spans="1:18" x14ac:dyDescent="0.3">
      <c r="A4452" s="1">
        <v>4468</v>
      </c>
      <c r="B4452" s="1" t="s">
        <v>8</v>
      </c>
      <c r="C4452" s="1">
        <v>15</v>
      </c>
      <c r="D4452" s="1" t="str">
        <f t="shared" si="207"/>
        <v>Yes</v>
      </c>
      <c r="E4452" s="1" t="s">
        <v>5</v>
      </c>
      <c r="F4452" s="2">
        <f>UBER[[#This Row],[Request Date]]+UBER[[#This Row],[Request Time]]</f>
        <v>42565.362500000003</v>
      </c>
      <c r="G4452" s="3">
        <v>42565</v>
      </c>
      <c r="H4452" s="4">
        <v>0.36249999999999999</v>
      </c>
      <c r="I4452" s="27">
        <f>HOUR(UBER[[#This Row],[Request Timestamp]])</f>
        <v>8</v>
      </c>
      <c r="J4452" s="4" t="str">
        <f t="shared" si="208"/>
        <v>Morning</v>
      </c>
      <c r="K4452" s="4" t="str">
        <f>TEXT(UBER[[#This Row],[Request Date]],"dddd")</f>
        <v>Thursday</v>
      </c>
      <c r="L4452" s="2">
        <f>IF(OR(UBER[Drop Date]="NA", UBER[Drop Time]="NA"), "NA",M4452+N4452)</f>
        <v>42565.390277777777</v>
      </c>
      <c r="M4452" s="3">
        <v>42565</v>
      </c>
      <c r="N4452" s="4">
        <v>0.39027777777777778</v>
      </c>
      <c r="O4452" s="4" t="str">
        <f>IF(UBER[Drop Date]="NA","No","yes")</f>
        <v>yes</v>
      </c>
      <c r="P4452" s="4">
        <f t="shared" si="209"/>
        <v>2.7777777773735579E-2</v>
      </c>
      <c r="Q4452" s="27">
        <f>IF(UBER[[Trip duration ]]="","",HOUR(P4452)*60 + MINUTE(P4452))</f>
        <v>40</v>
      </c>
      <c r="R4452" s="27"/>
    </row>
    <row r="4453" spans="1:18" x14ac:dyDescent="0.3">
      <c r="A4453" s="1">
        <v>4469</v>
      </c>
      <c r="B4453" s="1" t="s">
        <v>8</v>
      </c>
      <c r="C4453" s="1">
        <v>20</v>
      </c>
      <c r="D4453" s="1" t="str">
        <f t="shared" si="207"/>
        <v>Yes</v>
      </c>
      <c r="E4453" s="1" t="s">
        <v>5</v>
      </c>
      <c r="F4453" s="2">
        <f>UBER[[#This Row],[Request Date]]+UBER[[#This Row],[Request Time]]</f>
        <v>42565.364583333336</v>
      </c>
      <c r="G4453" s="3">
        <v>42565</v>
      </c>
      <c r="H4453" s="4">
        <v>0.36458333333333331</v>
      </c>
      <c r="I4453" s="27">
        <f>HOUR(UBER[[#This Row],[Request Timestamp]])</f>
        <v>8</v>
      </c>
      <c r="J4453" s="4" t="str">
        <f t="shared" si="208"/>
        <v>Morning</v>
      </c>
      <c r="K4453" s="4" t="str">
        <f>TEXT(UBER[[#This Row],[Request Date]],"dddd")</f>
        <v>Thursday</v>
      </c>
      <c r="L4453" s="2">
        <f>IF(OR(UBER[Drop Date]="NA", UBER[Drop Time]="NA"), "NA",M4453+N4453)</f>
        <v>42565.408333333333</v>
      </c>
      <c r="M4453" s="3">
        <v>42565</v>
      </c>
      <c r="N4453" s="4">
        <v>0.40833333333333338</v>
      </c>
      <c r="O4453" s="4" t="str">
        <f>IF(UBER[Drop Date]="NA","No","yes")</f>
        <v>yes</v>
      </c>
      <c r="P4453" s="4">
        <f t="shared" si="209"/>
        <v>4.3749999997089617E-2</v>
      </c>
      <c r="Q4453" s="27">
        <f>IF(UBER[[Trip duration ]]="","",HOUR(P4453)*60 + MINUTE(P4453))</f>
        <v>63</v>
      </c>
      <c r="R4453" s="27"/>
    </row>
    <row r="4454" spans="1:18" x14ac:dyDescent="0.3">
      <c r="A4454" s="1">
        <v>4470</v>
      </c>
      <c r="B4454" s="1" t="s">
        <v>8</v>
      </c>
      <c r="C4454" s="1">
        <v>34</v>
      </c>
      <c r="D4454" s="1" t="str">
        <f t="shared" si="207"/>
        <v>Yes</v>
      </c>
      <c r="E4454" s="1" t="s">
        <v>9</v>
      </c>
      <c r="F4454" s="2">
        <f>UBER[[#This Row],[Request Date]]+UBER[[#This Row],[Request Time]]</f>
        <v>42565.365972222222</v>
      </c>
      <c r="G4454" s="3">
        <v>42565</v>
      </c>
      <c r="H4454" s="4">
        <v>0.3659722222222222</v>
      </c>
      <c r="I4454" s="27">
        <f>HOUR(UBER[[#This Row],[Request Timestamp]])</f>
        <v>8</v>
      </c>
      <c r="J4454" s="4" t="str">
        <f t="shared" si="208"/>
        <v>Morning</v>
      </c>
      <c r="K4454" s="4" t="str">
        <f>TEXT(UBER[[#This Row],[Request Date]],"dddd")</f>
        <v>Thursday</v>
      </c>
      <c r="L4454" s="2" t="str">
        <f>IF(OR(UBER[Drop Date]="NA", UBER[Drop Time]="NA"), "NA",M4454+N4454)</f>
        <v>NA</v>
      </c>
      <c r="M4454" s="3" t="s">
        <v>6</v>
      </c>
      <c r="N4454" s="4"/>
      <c r="O4454" s="4" t="str">
        <f>IF(UBER[Drop Date]="NA","No","yes")</f>
        <v>No</v>
      </c>
      <c r="P4454" s="4" t="str">
        <f t="shared" si="209"/>
        <v/>
      </c>
      <c r="Q4454" s="27" t="str">
        <f>IF(UBER[[Trip duration ]]="","",HOUR(P4454)*60 + MINUTE(P4454))</f>
        <v/>
      </c>
      <c r="R4454" s="27"/>
    </row>
    <row r="4455" spans="1:18" x14ac:dyDescent="0.3">
      <c r="A4455" s="1">
        <v>4471</v>
      </c>
      <c r="B4455" s="1" t="s">
        <v>8</v>
      </c>
      <c r="C4455" s="1">
        <v>215</v>
      </c>
      <c r="D4455" s="1" t="str">
        <f t="shared" si="207"/>
        <v>Yes</v>
      </c>
      <c r="E4455" s="1" t="s">
        <v>5</v>
      </c>
      <c r="F4455" s="2">
        <f>UBER[[#This Row],[Request Date]]+UBER[[#This Row],[Request Time]]</f>
        <v>42565.365277777775</v>
      </c>
      <c r="G4455" s="3">
        <v>42565</v>
      </c>
      <c r="H4455" s="4">
        <v>0.36527777777777781</v>
      </c>
      <c r="I4455" s="27">
        <f>HOUR(UBER[[#This Row],[Request Timestamp]])</f>
        <v>8</v>
      </c>
      <c r="J4455" s="4" t="str">
        <f t="shared" si="208"/>
        <v>Morning</v>
      </c>
      <c r="K4455" s="4" t="str">
        <f>TEXT(UBER[[#This Row],[Request Date]],"dddd")</f>
        <v>Thursday</v>
      </c>
      <c r="L4455" s="2">
        <f>IF(OR(UBER[Drop Date]="NA", UBER[Drop Time]="NA"), "NA",M4455+N4455)</f>
        <v>42565.393750000003</v>
      </c>
      <c r="M4455" s="3">
        <v>42565</v>
      </c>
      <c r="N4455" s="4">
        <v>0.39374999999999999</v>
      </c>
      <c r="O4455" s="4" t="str">
        <f>IF(UBER[Drop Date]="NA","No","yes")</f>
        <v>yes</v>
      </c>
      <c r="P4455" s="4">
        <f t="shared" si="209"/>
        <v>2.8472222227719612E-2</v>
      </c>
      <c r="Q4455" s="27">
        <f>IF(UBER[[Trip duration ]]="","",HOUR(P4455)*60 + MINUTE(P4455))</f>
        <v>41</v>
      </c>
      <c r="R4455" s="27"/>
    </row>
    <row r="4456" spans="1:18" x14ac:dyDescent="0.3">
      <c r="A4456" s="1">
        <v>4472</v>
      </c>
      <c r="B4456" s="1" t="s">
        <v>8</v>
      </c>
      <c r="C4456" s="1">
        <v>36</v>
      </c>
      <c r="D4456" s="1" t="str">
        <f t="shared" si="207"/>
        <v>Yes</v>
      </c>
      <c r="E4456" s="1" t="s">
        <v>5</v>
      </c>
      <c r="F4456" s="2">
        <f>UBER[[#This Row],[Request Date]]+UBER[[#This Row],[Request Time]]</f>
        <v>42565.36041666667</v>
      </c>
      <c r="G4456" s="3">
        <v>42565</v>
      </c>
      <c r="H4456" s="4">
        <v>0.36041666666666666</v>
      </c>
      <c r="I4456" s="27">
        <f>HOUR(UBER[[#This Row],[Request Timestamp]])</f>
        <v>8</v>
      </c>
      <c r="J4456" s="4" t="str">
        <f t="shared" si="208"/>
        <v>Morning</v>
      </c>
      <c r="K4456" s="4" t="str">
        <f>TEXT(UBER[[#This Row],[Request Date]],"dddd")</f>
        <v>Thursday</v>
      </c>
      <c r="L4456" s="2">
        <f>IF(OR(UBER[Drop Date]="NA", UBER[Drop Time]="NA"), "NA",M4456+N4456)</f>
        <v>42565.413194444445</v>
      </c>
      <c r="M4456" s="3">
        <v>42565</v>
      </c>
      <c r="N4456" s="4">
        <v>0.41319444444444442</v>
      </c>
      <c r="O4456" s="4" t="str">
        <f>IF(UBER[Drop Date]="NA","No","yes")</f>
        <v>yes</v>
      </c>
      <c r="P4456" s="4">
        <f t="shared" si="209"/>
        <v>5.2777777775190771E-2</v>
      </c>
      <c r="Q4456" s="27">
        <f>IF(UBER[[Trip duration ]]="","",HOUR(P4456)*60 + MINUTE(P4456))</f>
        <v>76</v>
      </c>
      <c r="R4456" s="27"/>
    </row>
    <row r="4457" spans="1:18" x14ac:dyDescent="0.3">
      <c r="A4457" s="1">
        <v>4473</v>
      </c>
      <c r="B4457" s="1" t="s">
        <v>8</v>
      </c>
      <c r="C4457" s="1" t="s">
        <v>6</v>
      </c>
      <c r="D4457" s="1" t="str">
        <f t="shared" si="207"/>
        <v>No</v>
      </c>
      <c r="E4457" s="1" t="s">
        <v>7</v>
      </c>
      <c r="F4457" s="2">
        <f>UBER[[#This Row],[Request Date]]+UBER[[#This Row],[Request Time]]</f>
        <v>42565.366666666669</v>
      </c>
      <c r="G4457" s="3">
        <v>42565</v>
      </c>
      <c r="H4457" s="4">
        <v>0.3666666666666667</v>
      </c>
      <c r="I4457" s="27">
        <f>HOUR(UBER[[#This Row],[Request Timestamp]])</f>
        <v>8</v>
      </c>
      <c r="J4457" s="4" t="str">
        <f t="shared" si="208"/>
        <v>Morning</v>
      </c>
      <c r="K4457" s="4" t="str">
        <f>TEXT(UBER[[#This Row],[Request Date]],"dddd")</f>
        <v>Thursday</v>
      </c>
      <c r="L4457" s="2" t="str">
        <f>IF(OR(UBER[Drop Date]="NA", UBER[Drop Time]="NA"), "NA",M4457+N4457)</f>
        <v>NA</v>
      </c>
      <c r="M4457" s="3" t="s">
        <v>6</v>
      </c>
      <c r="N4457" s="4"/>
      <c r="O4457" s="4" t="str">
        <f>IF(UBER[Drop Date]="NA","No","yes")</f>
        <v>No</v>
      </c>
      <c r="P4457" s="4" t="str">
        <f t="shared" si="209"/>
        <v/>
      </c>
      <c r="Q4457" s="27" t="str">
        <f>IF(UBER[[Trip duration ]]="","",HOUR(P4457)*60 + MINUTE(P4457))</f>
        <v/>
      </c>
      <c r="R4457" s="27"/>
    </row>
    <row r="4458" spans="1:18" x14ac:dyDescent="0.3">
      <c r="A4458" s="1">
        <v>4474</v>
      </c>
      <c r="B4458" s="1" t="s">
        <v>8</v>
      </c>
      <c r="C4458" s="1" t="s">
        <v>6</v>
      </c>
      <c r="D4458" s="1" t="str">
        <f t="shared" si="207"/>
        <v>No</v>
      </c>
      <c r="E4458" s="1" t="s">
        <v>7</v>
      </c>
      <c r="F4458" s="2">
        <f>UBER[[#This Row],[Request Date]]+UBER[[#This Row],[Request Time]]</f>
        <v>42565.363194444442</v>
      </c>
      <c r="G4458" s="3">
        <v>42565</v>
      </c>
      <c r="H4458" s="4">
        <v>0.36319444444444443</v>
      </c>
      <c r="I4458" s="27">
        <f>HOUR(UBER[[#This Row],[Request Timestamp]])</f>
        <v>8</v>
      </c>
      <c r="J4458" s="4" t="str">
        <f t="shared" si="208"/>
        <v>Morning</v>
      </c>
      <c r="K4458" s="4" t="str">
        <f>TEXT(UBER[[#This Row],[Request Date]],"dddd")</f>
        <v>Thursday</v>
      </c>
      <c r="L4458" s="2" t="str">
        <f>IF(OR(UBER[Drop Date]="NA", UBER[Drop Time]="NA"), "NA",M4458+N4458)</f>
        <v>NA</v>
      </c>
      <c r="M4458" s="3" t="s">
        <v>6</v>
      </c>
      <c r="N4458" s="4"/>
      <c r="O4458" s="4" t="str">
        <f>IF(UBER[Drop Date]="NA","No","yes")</f>
        <v>No</v>
      </c>
      <c r="P4458" s="4" t="str">
        <f t="shared" si="209"/>
        <v/>
      </c>
      <c r="Q4458" s="27" t="str">
        <f>IF(UBER[[Trip duration ]]="","",HOUR(P4458)*60 + MINUTE(P4458))</f>
        <v/>
      </c>
      <c r="R4458" s="27"/>
    </row>
    <row r="4459" spans="1:18" x14ac:dyDescent="0.3">
      <c r="A4459" s="1">
        <v>4475</v>
      </c>
      <c r="B4459" s="1" t="s">
        <v>8</v>
      </c>
      <c r="C4459" s="1">
        <v>61</v>
      </c>
      <c r="D4459" s="1" t="str">
        <f t="shared" si="207"/>
        <v>Yes</v>
      </c>
      <c r="E4459" s="1" t="s">
        <v>5</v>
      </c>
      <c r="F4459" s="2">
        <f>UBER[[#This Row],[Request Date]]+UBER[[#This Row],[Request Time]]</f>
        <v>42565.363888888889</v>
      </c>
      <c r="G4459" s="3">
        <v>42565</v>
      </c>
      <c r="H4459" s="4">
        <v>0.36388888888888887</v>
      </c>
      <c r="I4459" s="27">
        <f>HOUR(UBER[[#This Row],[Request Timestamp]])</f>
        <v>8</v>
      </c>
      <c r="J4459" s="4" t="str">
        <f t="shared" si="208"/>
        <v>Morning</v>
      </c>
      <c r="K4459" s="4" t="str">
        <f>TEXT(UBER[[#This Row],[Request Date]],"dddd")</f>
        <v>Thursday</v>
      </c>
      <c r="L4459" s="2">
        <f>IF(OR(UBER[Drop Date]="NA", UBER[Drop Time]="NA"), "NA",M4459+N4459)</f>
        <v>42565.392361111109</v>
      </c>
      <c r="M4459" s="3">
        <v>42565</v>
      </c>
      <c r="N4459" s="4">
        <v>0.3923611111111111</v>
      </c>
      <c r="O4459" s="4" t="str">
        <f>IF(UBER[Drop Date]="NA","No","yes")</f>
        <v>yes</v>
      </c>
      <c r="P4459" s="4">
        <f t="shared" si="209"/>
        <v>2.8472222220443655E-2</v>
      </c>
      <c r="Q4459" s="27">
        <f>IF(UBER[[Trip duration ]]="","",HOUR(P4459)*60 + MINUTE(P4459))</f>
        <v>41</v>
      </c>
      <c r="R4459" s="27"/>
    </row>
    <row r="4460" spans="1:18" x14ac:dyDescent="0.3">
      <c r="A4460" s="1">
        <v>4476</v>
      </c>
      <c r="B4460" s="1" t="s">
        <v>4</v>
      </c>
      <c r="C4460" s="1">
        <v>197</v>
      </c>
      <c r="D4460" s="1" t="str">
        <f t="shared" si="207"/>
        <v>Yes</v>
      </c>
      <c r="E4460" s="1" t="s">
        <v>5</v>
      </c>
      <c r="F4460" s="2">
        <f>UBER[[#This Row],[Request Date]]+UBER[[#This Row],[Request Time]]</f>
        <v>42565.368055555555</v>
      </c>
      <c r="G4460" s="3">
        <v>42565</v>
      </c>
      <c r="H4460" s="4">
        <v>0.36805555555555558</v>
      </c>
      <c r="I4460" s="27">
        <f>HOUR(UBER[[#This Row],[Request Timestamp]])</f>
        <v>8</v>
      </c>
      <c r="J4460" s="4" t="str">
        <f t="shared" si="208"/>
        <v>Morning</v>
      </c>
      <c r="K4460" s="4" t="str">
        <f>TEXT(UBER[[#This Row],[Request Date]],"dddd")</f>
        <v>Thursday</v>
      </c>
      <c r="L4460" s="2">
        <f>IF(OR(UBER[Drop Date]="NA", UBER[Drop Time]="NA"), "NA",M4460+N4460)</f>
        <v>42565.401388888888</v>
      </c>
      <c r="M4460" s="3">
        <v>42565</v>
      </c>
      <c r="N4460" s="4">
        <v>0.40138888888888885</v>
      </c>
      <c r="O4460" s="4" t="str">
        <f>IF(UBER[Drop Date]="NA","No","yes")</f>
        <v>yes</v>
      </c>
      <c r="P4460" s="4">
        <f t="shared" si="209"/>
        <v>3.3333333332848269E-2</v>
      </c>
      <c r="Q4460" s="27">
        <f>IF(UBER[[Trip duration ]]="","",HOUR(P4460)*60 + MINUTE(P4460))</f>
        <v>48</v>
      </c>
      <c r="R4460" s="27"/>
    </row>
    <row r="4461" spans="1:18" x14ac:dyDescent="0.3">
      <c r="A4461" s="1">
        <v>4477</v>
      </c>
      <c r="B4461" s="1" t="s">
        <v>8</v>
      </c>
      <c r="C4461" s="1" t="s">
        <v>6</v>
      </c>
      <c r="D4461" s="1" t="str">
        <f t="shared" si="207"/>
        <v>No</v>
      </c>
      <c r="E4461" s="1" t="s">
        <v>7</v>
      </c>
      <c r="F4461" s="2">
        <f>UBER[[#This Row],[Request Date]]+UBER[[#This Row],[Request Time]]</f>
        <v>42565.368750000001</v>
      </c>
      <c r="G4461" s="3">
        <v>42565</v>
      </c>
      <c r="H4461" s="4">
        <v>0.36874999999999997</v>
      </c>
      <c r="I4461" s="27">
        <f>HOUR(UBER[[#This Row],[Request Timestamp]])</f>
        <v>8</v>
      </c>
      <c r="J4461" s="4" t="str">
        <f t="shared" si="208"/>
        <v>Morning</v>
      </c>
      <c r="K4461" s="4" t="str">
        <f>TEXT(UBER[[#This Row],[Request Date]],"dddd")</f>
        <v>Thursday</v>
      </c>
      <c r="L4461" s="2" t="str">
        <f>IF(OR(UBER[Drop Date]="NA", UBER[Drop Time]="NA"), "NA",M4461+N4461)</f>
        <v>NA</v>
      </c>
      <c r="M4461" s="3" t="s">
        <v>6</v>
      </c>
      <c r="N4461" s="4"/>
      <c r="O4461" s="4" t="str">
        <f>IF(UBER[Drop Date]="NA","No","yes")</f>
        <v>No</v>
      </c>
      <c r="P4461" s="4" t="str">
        <f t="shared" si="209"/>
        <v/>
      </c>
      <c r="Q4461" s="27" t="str">
        <f>IF(UBER[[Trip duration ]]="","",HOUR(P4461)*60 + MINUTE(P4461))</f>
        <v/>
      </c>
      <c r="R4461" s="27"/>
    </row>
    <row r="4462" spans="1:18" x14ac:dyDescent="0.3">
      <c r="A4462" s="1">
        <v>4478</v>
      </c>
      <c r="B4462" s="1" t="s">
        <v>8</v>
      </c>
      <c r="C4462" s="1">
        <v>183</v>
      </c>
      <c r="D4462" s="1" t="str">
        <f t="shared" si="207"/>
        <v>Yes</v>
      </c>
      <c r="E4462" s="1" t="s">
        <v>9</v>
      </c>
      <c r="F4462" s="2">
        <f>UBER[[#This Row],[Request Date]]+UBER[[#This Row],[Request Time]]</f>
        <v>42565.363888888889</v>
      </c>
      <c r="G4462" s="3">
        <v>42565</v>
      </c>
      <c r="H4462" s="4">
        <v>0.36388888888888887</v>
      </c>
      <c r="I4462" s="27">
        <f>HOUR(UBER[[#This Row],[Request Timestamp]])</f>
        <v>8</v>
      </c>
      <c r="J4462" s="4" t="str">
        <f t="shared" si="208"/>
        <v>Morning</v>
      </c>
      <c r="K4462" s="4" t="str">
        <f>TEXT(UBER[[#This Row],[Request Date]],"dddd")</f>
        <v>Thursday</v>
      </c>
      <c r="L4462" s="2" t="str">
        <f>IF(OR(UBER[Drop Date]="NA", UBER[Drop Time]="NA"), "NA",M4462+N4462)</f>
        <v>NA</v>
      </c>
      <c r="M4462" s="3" t="s">
        <v>6</v>
      </c>
      <c r="N4462" s="4"/>
      <c r="O4462" s="4" t="str">
        <f>IF(UBER[Drop Date]="NA","No","yes")</f>
        <v>No</v>
      </c>
      <c r="P4462" s="4" t="str">
        <f t="shared" si="209"/>
        <v/>
      </c>
      <c r="Q4462" s="27" t="str">
        <f>IF(UBER[[Trip duration ]]="","",HOUR(P4462)*60 + MINUTE(P4462))</f>
        <v/>
      </c>
      <c r="R4462" s="27"/>
    </row>
    <row r="4463" spans="1:18" x14ac:dyDescent="0.3">
      <c r="A4463" s="1">
        <v>4479</v>
      </c>
      <c r="B4463" s="1" t="s">
        <v>8</v>
      </c>
      <c r="C4463" s="1">
        <v>295</v>
      </c>
      <c r="D4463" s="1" t="str">
        <f t="shared" si="207"/>
        <v>Yes</v>
      </c>
      <c r="E4463" s="1" t="s">
        <v>9</v>
      </c>
      <c r="F4463" s="2">
        <f>UBER[[#This Row],[Request Date]]+UBER[[#This Row],[Request Time]]</f>
        <v>42565.361805555556</v>
      </c>
      <c r="G4463" s="3">
        <v>42565</v>
      </c>
      <c r="H4463" s="4">
        <v>0.36180555555555555</v>
      </c>
      <c r="I4463" s="27">
        <f>HOUR(UBER[[#This Row],[Request Timestamp]])</f>
        <v>8</v>
      </c>
      <c r="J4463" s="4" t="str">
        <f t="shared" si="208"/>
        <v>Morning</v>
      </c>
      <c r="K4463" s="4" t="str">
        <f>TEXT(UBER[[#This Row],[Request Date]],"dddd")</f>
        <v>Thursday</v>
      </c>
      <c r="L4463" s="2" t="str">
        <f>IF(OR(UBER[Drop Date]="NA", UBER[Drop Time]="NA"), "NA",M4463+N4463)</f>
        <v>NA</v>
      </c>
      <c r="M4463" s="3" t="s">
        <v>6</v>
      </c>
      <c r="N4463" s="4"/>
      <c r="O4463" s="4" t="str">
        <f>IF(UBER[Drop Date]="NA","No","yes")</f>
        <v>No</v>
      </c>
      <c r="P4463" s="4" t="str">
        <f t="shared" si="209"/>
        <v/>
      </c>
      <c r="Q4463" s="27" t="str">
        <f>IF(UBER[[Trip duration ]]="","",HOUR(P4463)*60 + MINUTE(P4463))</f>
        <v/>
      </c>
      <c r="R4463" s="27"/>
    </row>
    <row r="4464" spans="1:18" x14ac:dyDescent="0.3">
      <c r="A4464" s="1">
        <v>4480</v>
      </c>
      <c r="B4464" s="1" t="s">
        <v>8</v>
      </c>
      <c r="C4464" s="1">
        <v>39</v>
      </c>
      <c r="D4464" s="1" t="str">
        <f t="shared" si="207"/>
        <v>Yes</v>
      </c>
      <c r="E4464" s="1" t="s">
        <v>9</v>
      </c>
      <c r="F4464" s="2">
        <f>UBER[[#This Row],[Request Date]]+UBER[[#This Row],[Request Time]]</f>
        <v>42565.365277777775</v>
      </c>
      <c r="G4464" s="3">
        <v>42565</v>
      </c>
      <c r="H4464" s="4">
        <v>0.36527777777777781</v>
      </c>
      <c r="I4464" s="27">
        <f>HOUR(UBER[[#This Row],[Request Timestamp]])</f>
        <v>8</v>
      </c>
      <c r="J4464" s="4" t="str">
        <f t="shared" si="208"/>
        <v>Morning</v>
      </c>
      <c r="K4464" s="4" t="str">
        <f>TEXT(UBER[[#This Row],[Request Date]],"dddd")</f>
        <v>Thursday</v>
      </c>
      <c r="L4464" s="2" t="str">
        <f>IF(OR(UBER[Drop Date]="NA", UBER[Drop Time]="NA"), "NA",M4464+N4464)</f>
        <v>NA</v>
      </c>
      <c r="M4464" s="3" t="s">
        <v>6</v>
      </c>
      <c r="N4464" s="4"/>
      <c r="O4464" s="4" t="str">
        <f>IF(UBER[Drop Date]="NA","No","yes")</f>
        <v>No</v>
      </c>
      <c r="P4464" s="4" t="str">
        <f t="shared" si="209"/>
        <v/>
      </c>
      <c r="Q4464" s="27" t="str">
        <f>IF(UBER[[Trip duration ]]="","",HOUR(P4464)*60 + MINUTE(P4464))</f>
        <v/>
      </c>
      <c r="R4464" s="27"/>
    </row>
    <row r="4465" spans="1:18" x14ac:dyDescent="0.3">
      <c r="A4465" s="1">
        <v>4481</v>
      </c>
      <c r="B4465" s="1" t="s">
        <v>8</v>
      </c>
      <c r="C4465" s="1">
        <v>299</v>
      </c>
      <c r="D4465" s="1" t="str">
        <f t="shared" si="207"/>
        <v>Yes</v>
      </c>
      <c r="E4465" s="1" t="s">
        <v>5</v>
      </c>
      <c r="F4465" s="2">
        <f>UBER[[#This Row],[Request Date]]+UBER[[#This Row],[Request Time]]</f>
        <v>42565.365277777775</v>
      </c>
      <c r="G4465" s="3">
        <v>42565</v>
      </c>
      <c r="H4465" s="4">
        <v>0.36527777777777781</v>
      </c>
      <c r="I4465" s="27">
        <f>HOUR(UBER[[#This Row],[Request Timestamp]])</f>
        <v>8</v>
      </c>
      <c r="J4465" s="4" t="str">
        <f t="shared" si="208"/>
        <v>Morning</v>
      </c>
      <c r="K4465" s="4" t="str">
        <f>TEXT(UBER[[#This Row],[Request Date]],"dddd")</f>
        <v>Thursday</v>
      </c>
      <c r="L4465" s="2">
        <f>IF(OR(UBER[Drop Date]="NA", UBER[Drop Time]="NA"), "NA",M4465+N4465)</f>
        <v>42565.412499999999</v>
      </c>
      <c r="M4465" s="3">
        <v>42565</v>
      </c>
      <c r="N4465" s="4">
        <v>0.41250000000000003</v>
      </c>
      <c r="O4465" s="4" t="str">
        <f>IF(UBER[Drop Date]="NA","No","yes")</f>
        <v>yes</v>
      </c>
      <c r="P4465" s="4">
        <f t="shared" si="209"/>
        <v>4.7222222223354038E-2</v>
      </c>
      <c r="Q4465" s="27">
        <f>IF(UBER[[Trip duration ]]="","",HOUR(P4465)*60 + MINUTE(P4465))</f>
        <v>68</v>
      </c>
      <c r="R4465" s="27"/>
    </row>
    <row r="4466" spans="1:18" x14ac:dyDescent="0.3">
      <c r="A4466" s="1">
        <v>4482</v>
      </c>
      <c r="B4466" s="1" t="s">
        <v>4</v>
      </c>
      <c r="C4466" s="1">
        <v>69</v>
      </c>
      <c r="D4466" s="1" t="str">
        <f t="shared" si="207"/>
        <v>Yes</v>
      </c>
      <c r="E4466" s="1" t="s">
        <v>5</v>
      </c>
      <c r="F4466" s="2">
        <f>UBER[[#This Row],[Request Date]]+UBER[[#This Row],[Request Time]]</f>
        <v>42565.370138888888</v>
      </c>
      <c r="G4466" s="3">
        <v>42565</v>
      </c>
      <c r="H4466" s="4">
        <v>0.37013888888888885</v>
      </c>
      <c r="I4466" s="27">
        <f>HOUR(UBER[[#This Row],[Request Timestamp]])</f>
        <v>8</v>
      </c>
      <c r="J4466" s="4" t="str">
        <f t="shared" si="208"/>
        <v>Morning</v>
      </c>
      <c r="K4466" s="4" t="str">
        <f>TEXT(UBER[[#This Row],[Request Date]],"dddd")</f>
        <v>Thursday</v>
      </c>
      <c r="L4466" s="2">
        <f>IF(OR(UBER[Drop Date]="NA", UBER[Drop Time]="NA"), "NA",M4466+N4466)</f>
        <v>42565.411111111112</v>
      </c>
      <c r="M4466" s="3">
        <v>42565</v>
      </c>
      <c r="N4466" s="4">
        <v>0.41111111111111115</v>
      </c>
      <c r="O4466" s="4" t="str">
        <f>IF(UBER[Drop Date]="NA","No","yes")</f>
        <v>yes</v>
      </c>
      <c r="P4466" s="4">
        <f t="shared" si="209"/>
        <v>4.0972222224809229E-2</v>
      </c>
      <c r="Q4466" s="27">
        <f>IF(UBER[[Trip duration ]]="","",HOUR(P4466)*60 + MINUTE(P4466))</f>
        <v>59</v>
      </c>
      <c r="R4466" s="27"/>
    </row>
    <row r="4467" spans="1:18" x14ac:dyDescent="0.3">
      <c r="A4467" s="1">
        <v>4483</v>
      </c>
      <c r="B4467" s="1" t="s">
        <v>8</v>
      </c>
      <c r="C4467" s="1">
        <v>211</v>
      </c>
      <c r="D4467" s="1" t="str">
        <f t="shared" si="207"/>
        <v>Yes</v>
      </c>
      <c r="E4467" s="1" t="s">
        <v>5</v>
      </c>
      <c r="F4467" s="2">
        <f>UBER[[#This Row],[Request Date]]+UBER[[#This Row],[Request Time]]</f>
        <v>42565.367361111108</v>
      </c>
      <c r="G4467" s="3">
        <v>42565</v>
      </c>
      <c r="H4467" s="4">
        <v>0.36736111111111108</v>
      </c>
      <c r="I4467" s="27">
        <f>HOUR(UBER[[#This Row],[Request Timestamp]])</f>
        <v>8</v>
      </c>
      <c r="J4467" s="4" t="str">
        <f t="shared" si="208"/>
        <v>Morning</v>
      </c>
      <c r="K4467" s="4" t="str">
        <f>TEXT(UBER[[#This Row],[Request Date]],"dddd")</f>
        <v>Thursday</v>
      </c>
      <c r="L4467" s="2">
        <f>IF(OR(UBER[Drop Date]="NA", UBER[Drop Time]="NA"), "NA",M4467+N4467)</f>
        <v>42565.38958333333</v>
      </c>
      <c r="M4467" s="3">
        <v>42565</v>
      </c>
      <c r="N4467" s="4">
        <v>0.38958333333333334</v>
      </c>
      <c r="O4467" s="4" t="str">
        <f>IF(UBER[Drop Date]="NA","No","yes")</f>
        <v>yes</v>
      </c>
      <c r="P4467" s="4">
        <f t="shared" si="209"/>
        <v>2.2222222221898846E-2</v>
      </c>
      <c r="Q4467" s="27">
        <f>IF(UBER[[Trip duration ]]="","",HOUR(P4467)*60 + MINUTE(P4467))</f>
        <v>32</v>
      </c>
      <c r="R4467" s="27"/>
    </row>
    <row r="4468" spans="1:18" x14ac:dyDescent="0.3">
      <c r="A4468" s="1">
        <v>4484</v>
      </c>
      <c r="B4468" s="1" t="s">
        <v>8</v>
      </c>
      <c r="C4468" s="1">
        <v>84</v>
      </c>
      <c r="D4468" s="1" t="str">
        <f t="shared" si="207"/>
        <v>Yes</v>
      </c>
      <c r="E4468" s="1" t="s">
        <v>9</v>
      </c>
      <c r="F4468" s="2">
        <f>UBER[[#This Row],[Request Date]]+UBER[[#This Row],[Request Time]]</f>
        <v>42565.371527777781</v>
      </c>
      <c r="G4468" s="3">
        <v>42565</v>
      </c>
      <c r="H4468" s="4">
        <v>0.37152777777777773</v>
      </c>
      <c r="I4468" s="27">
        <f>HOUR(UBER[[#This Row],[Request Timestamp]])</f>
        <v>8</v>
      </c>
      <c r="J4468" s="4" t="str">
        <f t="shared" si="208"/>
        <v>Morning</v>
      </c>
      <c r="K4468" s="4" t="str">
        <f>TEXT(UBER[[#This Row],[Request Date]],"dddd")</f>
        <v>Thursday</v>
      </c>
      <c r="L4468" s="2" t="str">
        <f>IF(OR(UBER[Drop Date]="NA", UBER[Drop Time]="NA"), "NA",M4468+N4468)</f>
        <v>NA</v>
      </c>
      <c r="M4468" s="3" t="s">
        <v>6</v>
      </c>
      <c r="N4468" s="4"/>
      <c r="O4468" s="4" t="str">
        <f>IF(UBER[Drop Date]="NA","No","yes")</f>
        <v>No</v>
      </c>
      <c r="P4468" s="4" t="str">
        <f t="shared" si="209"/>
        <v/>
      </c>
      <c r="Q4468" s="27" t="str">
        <f>IF(UBER[[Trip duration ]]="","",HOUR(P4468)*60 + MINUTE(P4468))</f>
        <v/>
      </c>
      <c r="R4468" s="27"/>
    </row>
    <row r="4469" spans="1:18" x14ac:dyDescent="0.3">
      <c r="A4469" s="1">
        <v>4485</v>
      </c>
      <c r="B4469" s="1" t="s">
        <v>4</v>
      </c>
      <c r="C4469" s="1">
        <v>239</v>
      </c>
      <c r="D4469" s="1" t="str">
        <f t="shared" si="207"/>
        <v>Yes</v>
      </c>
      <c r="E4469" s="1" t="s">
        <v>5</v>
      </c>
      <c r="F4469" s="2">
        <f>UBER[[#This Row],[Request Date]]+UBER[[#This Row],[Request Time]]</f>
        <v>42565.372916666667</v>
      </c>
      <c r="G4469" s="3">
        <v>42565</v>
      </c>
      <c r="H4469" s="4">
        <v>0.37291666666666662</v>
      </c>
      <c r="I4469" s="27">
        <f>HOUR(UBER[[#This Row],[Request Timestamp]])</f>
        <v>8</v>
      </c>
      <c r="J4469" s="4" t="str">
        <f t="shared" si="208"/>
        <v>Morning</v>
      </c>
      <c r="K4469" s="4" t="str">
        <f>TEXT(UBER[[#This Row],[Request Date]],"dddd")</f>
        <v>Thursday</v>
      </c>
      <c r="L4469" s="2">
        <f>IF(OR(UBER[Drop Date]="NA", UBER[Drop Time]="NA"), "NA",M4469+N4469)</f>
        <v>42565.405555555553</v>
      </c>
      <c r="M4469" s="3">
        <v>42565</v>
      </c>
      <c r="N4469" s="4">
        <v>0.4055555555555555</v>
      </c>
      <c r="O4469" s="4" t="str">
        <f>IF(UBER[Drop Date]="NA","No","yes")</f>
        <v>yes</v>
      </c>
      <c r="P4469" s="4">
        <f t="shared" si="209"/>
        <v>3.2638888886140194E-2</v>
      </c>
      <c r="Q4469" s="27">
        <f>IF(UBER[[Trip duration ]]="","",HOUR(P4469)*60 + MINUTE(P4469))</f>
        <v>47</v>
      </c>
      <c r="R4469" s="27"/>
    </row>
    <row r="4470" spans="1:18" x14ac:dyDescent="0.3">
      <c r="A4470" s="1">
        <v>4486</v>
      </c>
      <c r="B4470" s="1" t="s">
        <v>8</v>
      </c>
      <c r="C4470" s="1">
        <v>74</v>
      </c>
      <c r="D4470" s="1" t="str">
        <f t="shared" si="207"/>
        <v>Yes</v>
      </c>
      <c r="E4470" s="1" t="s">
        <v>5</v>
      </c>
      <c r="F4470" s="2">
        <f>UBER[[#This Row],[Request Date]]+UBER[[#This Row],[Request Time]]</f>
        <v>42565.375</v>
      </c>
      <c r="G4470" s="3">
        <v>42565</v>
      </c>
      <c r="H4470" s="4">
        <v>0.375</v>
      </c>
      <c r="I4470" s="27">
        <f>HOUR(UBER[[#This Row],[Request Timestamp]])</f>
        <v>9</v>
      </c>
      <c r="J4470" s="4" t="str">
        <f t="shared" si="208"/>
        <v>Morning</v>
      </c>
      <c r="K4470" s="4" t="str">
        <f>TEXT(UBER[[#This Row],[Request Date]],"dddd")</f>
        <v>Thursday</v>
      </c>
      <c r="L4470" s="2">
        <f>IF(OR(UBER[Drop Date]="NA", UBER[Drop Time]="NA"), "NA",M4470+N4470)</f>
        <v>42565.402083333334</v>
      </c>
      <c r="M4470" s="3">
        <v>42565</v>
      </c>
      <c r="N4470" s="4">
        <v>0.40208333333333335</v>
      </c>
      <c r="O4470" s="4" t="str">
        <f>IF(UBER[Drop Date]="NA","No","yes")</f>
        <v>yes</v>
      </c>
      <c r="P4470" s="4">
        <f t="shared" si="209"/>
        <v>2.7083333334303461E-2</v>
      </c>
      <c r="Q4470" s="27">
        <f>IF(UBER[[Trip duration ]]="","",HOUR(P4470)*60 + MINUTE(P4470))</f>
        <v>39</v>
      </c>
      <c r="R4470" s="27"/>
    </row>
    <row r="4471" spans="1:18" x14ac:dyDescent="0.3">
      <c r="A4471" s="1">
        <v>4487</v>
      </c>
      <c r="B4471" s="1" t="s">
        <v>8</v>
      </c>
      <c r="C4471" s="1">
        <v>124</v>
      </c>
      <c r="D4471" s="1" t="str">
        <f t="shared" si="207"/>
        <v>Yes</v>
      </c>
      <c r="E4471" s="1" t="s">
        <v>9</v>
      </c>
      <c r="F4471" s="2">
        <f>UBER[[#This Row],[Request Date]]+UBER[[#This Row],[Request Time]]</f>
        <v>42565.370138888888</v>
      </c>
      <c r="G4471" s="3">
        <v>42565</v>
      </c>
      <c r="H4471" s="4">
        <v>0.37013888888888885</v>
      </c>
      <c r="I4471" s="27">
        <f>HOUR(UBER[[#This Row],[Request Timestamp]])</f>
        <v>8</v>
      </c>
      <c r="J4471" s="4" t="str">
        <f t="shared" si="208"/>
        <v>Morning</v>
      </c>
      <c r="K4471" s="4" t="str">
        <f>TEXT(UBER[[#This Row],[Request Date]],"dddd")</f>
        <v>Thursday</v>
      </c>
      <c r="L4471" s="2" t="str">
        <f>IF(OR(UBER[Drop Date]="NA", UBER[Drop Time]="NA"), "NA",M4471+N4471)</f>
        <v>NA</v>
      </c>
      <c r="M4471" s="3" t="s">
        <v>6</v>
      </c>
      <c r="N4471" s="4"/>
      <c r="O4471" s="4" t="str">
        <f>IF(UBER[Drop Date]="NA","No","yes")</f>
        <v>No</v>
      </c>
      <c r="P4471" s="4" t="str">
        <f t="shared" si="209"/>
        <v/>
      </c>
      <c r="Q4471" s="27" t="str">
        <f>IF(UBER[[Trip duration ]]="","",HOUR(P4471)*60 + MINUTE(P4471))</f>
        <v/>
      </c>
      <c r="R4471" s="27"/>
    </row>
    <row r="4472" spans="1:18" x14ac:dyDescent="0.3">
      <c r="A4472" s="1">
        <v>4488</v>
      </c>
      <c r="B4472" s="1" t="s">
        <v>8</v>
      </c>
      <c r="C4472" s="1">
        <v>263</v>
      </c>
      <c r="D4472" s="1" t="str">
        <f t="shared" si="207"/>
        <v>Yes</v>
      </c>
      <c r="E4472" s="1" t="s">
        <v>5</v>
      </c>
      <c r="F4472" s="2">
        <f>UBER[[#This Row],[Request Date]]+UBER[[#This Row],[Request Time]]</f>
        <v>42565.374305555553</v>
      </c>
      <c r="G4472" s="3">
        <v>42565</v>
      </c>
      <c r="H4472" s="4">
        <v>0.3743055555555555</v>
      </c>
      <c r="I4472" s="27">
        <f>HOUR(UBER[[#This Row],[Request Timestamp]])</f>
        <v>8</v>
      </c>
      <c r="J4472" s="4" t="str">
        <f t="shared" si="208"/>
        <v>Morning</v>
      </c>
      <c r="K4472" s="4" t="str">
        <f>TEXT(UBER[[#This Row],[Request Date]],"dddd")</f>
        <v>Thursday</v>
      </c>
      <c r="L4472" s="2">
        <f>IF(OR(UBER[Drop Date]="NA", UBER[Drop Time]="NA"), "NA",M4472+N4472)</f>
        <v>42565.398611111108</v>
      </c>
      <c r="M4472" s="3">
        <v>42565</v>
      </c>
      <c r="N4472" s="4">
        <v>0.39861111111111108</v>
      </c>
      <c r="O4472" s="4" t="str">
        <f>IF(UBER[Drop Date]="NA","No","yes")</f>
        <v>yes</v>
      </c>
      <c r="P4472" s="4">
        <f t="shared" si="209"/>
        <v>2.4305555554747116E-2</v>
      </c>
      <c r="Q4472" s="27">
        <f>IF(UBER[[Trip duration ]]="","",HOUR(P4472)*60 + MINUTE(P4472))</f>
        <v>35</v>
      </c>
      <c r="R4472" s="27"/>
    </row>
    <row r="4473" spans="1:18" x14ac:dyDescent="0.3">
      <c r="A4473" s="1">
        <v>4489</v>
      </c>
      <c r="B4473" s="1" t="s">
        <v>8</v>
      </c>
      <c r="C4473" s="1">
        <v>294</v>
      </c>
      <c r="D4473" s="1" t="str">
        <f t="shared" si="207"/>
        <v>Yes</v>
      </c>
      <c r="E4473" s="1" t="s">
        <v>9</v>
      </c>
      <c r="F4473" s="2">
        <f>UBER[[#This Row],[Request Date]]+UBER[[#This Row],[Request Time]]</f>
        <v>42565.370138888888</v>
      </c>
      <c r="G4473" s="3">
        <v>42565</v>
      </c>
      <c r="H4473" s="4">
        <v>0.37013888888888885</v>
      </c>
      <c r="I4473" s="27">
        <f>HOUR(UBER[[#This Row],[Request Timestamp]])</f>
        <v>8</v>
      </c>
      <c r="J4473" s="4" t="str">
        <f t="shared" si="208"/>
        <v>Morning</v>
      </c>
      <c r="K4473" s="4" t="str">
        <f>TEXT(UBER[[#This Row],[Request Date]],"dddd")</f>
        <v>Thursday</v>
      </c>
      <c r="L4473" s="2" t="str">
        <f>IF(OR(UBER[Drop Date]="NA", UBER[Drop Time]="NA"), "NA",M4473+N4473)</f>
        <v>NA</v>
      </c>
      <c r="M4473" s="3" t="s">
        <v>6</v>
      </c>
      <c r="N4473" s="4"/>
      <c r="O4473" s="4" t="str">
        <f>IF(UBER[Drop Date]="NA","No","yes")</f>
        <v>No</v>
      </c>
      <c r="P4473" s="4" t="str">
        <f t="shared" si="209"/>
        <v/>
      </c>
      <c r="Q4473" s="27" t="str">
        <f>IF(UBER[[Trip duration ]]="","",HOUR(P4473)*60 + MINUTE(P4473))</f>
        <v/>
      </c>
      <c r="R4473" s="27"/>
    </row>
    <row r="4474" spans="1:18" x14ac:dyDescent="0.3">
      <c r="A4474" s="1">
        <v>4490</v>
      </c>
      <c r="B4474" s="1" t="s">
        <v>8</v>
      </c>
      <c r="C4474" s="1" t="s">
        <v>6</v>
      </c>
      <c r="D4474" s="1" t="str">
        <f t="shared" si="207"/>
        <v>No</v>
      </c>
      <c r="E4474" s="1" t="s">
        <v>7</v>
      </c>
      <c r="F4474" s="2">
        <f>UBER[[#This Row],[Request Date]]+UBER[[#This Row],[Request Time]]</f>
        <v>42565.375</v>
      </c>
      <c r="G4474" s="3">
        <v>42565</v>
      </c>
      <c r="H4474" s="4">
        <v>0.375</v>
      </c>
      <c r="I4474" s="27">
        <f>HOUR(UBER[[#This Row],[Request Timestamp]])</f>
        <v>9</v>
      </c>
      <c r="J4474" s="4" t="str">
        <f t="shared" si="208"/>
        <v>Morning</v>
      </c>
      <c r="K4474" s="4" t="str">
        <f>TEXT(UBER[[#This Row],[Request Date]],"dddd")</f>
        <v>Thursday</v>
      </c>
      <c r="L4474" s="2" t="str">
        <f>IF(OR(UBER[Drop Date]="NA", UBER[Drop Time]="NA"), "NA",M4474+N4474)</f>
        <v>NA</v>
      </c>
      <c r="M4474" s="3" t="s">
        <v>6</v>
      </c>
      <c r="N4474" s="4"/>
      <c r="O4474" s="4" t="str">
        <f>IF(UBER[Drop Date]="NA","No","yes")</f>
        <v>No</v>
      </c>
      <c r="P4474" s="4" t="str">
        <f t="shared" si="209"/>
        <v/>
      </c>
      <c r="Q4474" s="27" t="str">
        <f>IF(UBER[[Trip duration ]]="","",HOUR(P4474)*60 + MINUTE(P4474))</f>
        <v/>
      </c>
      <c r="R4474" s="27"/>
    </row>
    <row r="4475" spans="1:18" x14ac:dyDescent="0.3">
      <c r="A4475" s="1">
        <v>4491</v>
      </c>
      <c r="B4475" s="1" t="s">
        <v>8</v>
      </c>
      <c r="C4475" s="1">
        <v>63</v>
      </c>
      <c r="D4475" s="1" t="str">
        <f t="shared" si="207"/>
        <v>Yes</v>
      </c>
      <c r="E4475" s="1" t="s">
        <v>9</v>
      </c>
      <c r="F4475" s="2">
        <f>UBER[[#This Row],[Request Date]]+UBER[[#This Row],[Request Time]]</f>
        <v>42565.37222222222</v>
      </c>
      <c r="G4475" s="3">
        <v>42565</v>
      </c>
      <c r="H4475" s="4">
        <v>0.37222222222222223</v>
      </c>
      <c r="I4475" s="27">
        <f>HOUR(UBER[[#This Row],[Request Timestamp]])</f>
        <v>8</v>
      </c>
      <c r="J4475" s="4" t="str">
        <f t="shared" si="208"/>
        <v>Morning</v>
      </c>
      <c r="K4475" s="4" t="str">
        <f>TEXT(UBER[[#This Row],[Request Date]],"dddd")</f>
        <v>Thursday</v>
      </c>
      <c r="L4475" s="2" t="str">
        <f>IF(OR(UBER[Drop Date]="NA", UBER[Drop Time]="NA"), "NA",M4475+N4475)</f>
        <v>NA</v>
      </c>
      <c r="M4475" s="3" t="s">
        <v>6</v>
      </c>
      <c r="N4475" s="4"/>
      <c r="O4475" s="4" t="str">
        <f>IF(UBER[Drop Date]="NA","No","yes")</f>
        <v>No</v>
      </c>
      <c r="P4475" s="4" t="str">
        <f t="shared" si="209"/>
        <v/>
      </c>
      <c r="Q4475" s="27" t="str">
        <f>IF(UBER[[Trip duration ]]="","",HOUR(P4475)*60 + MINUTE(P4475))</f>
        <v/>
      </c>
      <c r="R4475" s="27"/>
    </row>
    <row r="4476" spans="1:18" x14ac:dyDescent="0.3">
      <c r="A4476" s="1">
        <v>4492</v>
      </c>
      <c r="B4476" s="1" t="s">
        <v>8</v>
      </c>
      <c r="C4476" s="1">
        <v>103</v>
      </c>
      <c r="D4476" s="1" t="str">
        <f t="shared" si="207"/>
        <v>Yes</v>
      </c>
      <c r="E4476" s="1" t="s">
        <v>5</v>
      </c>
      <c r="F4476" s="2">
        <f>UBER[[#This Row],[Request Date]]+UBER[[#This Row],[Request Time]]</f>
        <v>42565.375694444447</v>
      </c>
      <c r="G4476" s="3">
        <v>42565</v>
      </c>
      <c r="H4476" s="4">
        <v>0.3756944444444445</v>
      </c>
      <c r="I4476" s="27">
        <f>HOUR(UBER[[#This Row],[Request Timestamp]])</f>
        <v>9</v>
      </c>
      <c r="J4476" s="4" t="str">
        <f t="shared" si="208"/>
        <v>Morning</v>
      </c>
      <c r="K4476" s="4" t="str">
        <f>TEXT(UBER[[#This Row],[Request Date]],"dddd")</f>
        <v>Thursday</v>
      </c>
      <c r="L4476" s="2">
        <f>IF(OR(UBER[Drop Date]="NA", UBER[Drop Time]="NA"), "NA",M4476+N4476)</f>
        <v>42565.420138888891</v>
      </c>
      <c r="M4476" s="3">
        <v>42565</v>
      </c>
      <c r="N4476" s="4">
        <v>0.4201388888888889</v>
      </c>
      <c r="O4476" s="4" t="str">
        <f>IF(UBER[Drop Date]="NA","No","yes")</f>
        <v>yes</v>
      </c>
      <c r="P4476" s="4">
        <f t="shared" si="209"/>
        <v>4.4444444443797693E-2</v>
      </c>
      <c r="Q4476" s="27">
        <f>IF(UBER[[Trip duration ]]="","",HOUR(P4476)*60 + MINUTE(P4476))</f>
        <v>64</v>
      </c>
      <c r="R4476" s="27"/>
    </row>
    <row r="4477" spans="1:18" x14ac:dyDescent="0.3">
      <c r="A4477" s="1">
        <v>4493</v>
      </c>
      <c r="B4477" s="1" t="s">
        <v>8</v>
      </c>
      <c r="C4477" s="1" t="s">
        <v>6</v>
      </c>
      <c r="D4477" s="1" t="str">
        <f t="shared" si="207"/>
        <v>No</v>
      </c>
      <c r="E4477" s="1" t="s">
        <v>7</v>
      </c>
      <c r="F4477" s="2">
        <f>UBER[[#This Row],[Request Date]]+UBER[[#This Row],[Request Time]]</f>
        <v>42565.369444444441</v>
      </c>
      <c r="G4477" s="3">
        <v>42565</v>
      </c>
      <c r="H4477" s="4">
        <v>0.36944444444444446</v>
      </c>
      <c r="I4477" s="27">
        <f>HOUR(UBER[[#This Row],[Request Timestamp]])</f>
        <v>8</v>
      </c>
      <c r="J4477" s="4" t="str">
        <f t="shared" si="208"/>
        <v>Morning</v>
      </c>
      <c r="K4477" s="4" t="str">
        <f>TEXT(UBER[[#This Row],[Request Date]],"dddd")</f>
        <v>Thursday</v>
      </c>
      <c r="L4477" s="2" t="str">
        <f>IF(OR(UBER[Drop Date]="NA", UBER[Drop Time]="NA"), "NA",M4477+N4477)</f>
        <v>NA</v>
      </c>
      <c r="M4477" s="3" t="s">
        <v>6</v>
      </c>
      <c r="N4477" s="4"/>
      <c r="O4477" s="4" t="str">
        <f>IF(UBER[Drop Date]="NA","No","yes")</f>
        <v>No</v>
      </c>
      <c r="P4477" s="4" t="str">
        <f t="shared" si="209"/>
        <v/>
      </c>
      <c r="Q4477" s="27" t="str">
        <f>IF(UBER[[Trip duration ]]="","",HOUR(P4477)*60 + MINUTE(P4477))</f>
        <v/>
      </c>
      <c r="R4477" s="27"/>
    </row>
    <row r="4478" spans="1:18" x14ac:dyDescent="0.3">
      <c r="A4478" s="1">
        <v>4494</v>
      </c>
      <c r="B4478" s="1" t="s">
        <v>8</v>
      </c>
      <c r="C4478" s="1" t="s">
        <v>6</v>
      </c>
      <c r="D4478" s="1" t="str">
        <f t="shared" si="207"/>
        <v>No</v>
      </c>
      <c r="E4478" s="1" t="s">
        <v>7</v>
      </c>
      <c r="F4478" s="2">
        <f>UBER[[#This Row],[Request Date]]+UBER[[#This Row],[Request Time]]</f>
        <v>42565.373611111114</v>
      </c>
      <c r="G4478" s="3">
        <v>42565</v>
      </c>
      <c r="H4478" s="4">
        <v>0.37361111111111112</v>
      </c>
      <c r="I4478" s="27">
        <f>HOUR(UBER[[#This Row],[Request Timestamp]])</f>
        <v>8</v>
      </c>
      <c r="J4478" s="4" t="str">
        <f t="shared" si="208"/>
        <v>Morning</v>
      </c>
      <c r="K4478" s="4" t="str">
        <f>TEXT(UBER[[#This Row],[Request Date]],"dddd")</f>
        <v>Thursday</v>
      </c>
      <c r="L4478" s="2" t="str">
        <f>IF(OR(UBER[Drop Date]="NA", UBER[Drop Time]="NA"), "NA",M4478+N4478)</f>
        <v>NA</v>
      </c>
      <c r="M4478" s="3" t="s">
        <v>6</v>
      </c>
      <c r="N4478" s="4"/>
      <c r="O4478" s="4" t="str">
        <f>IF(UBER[Drop Date]="NA","No","yes")</f>
        <v>No</v>
      </c>
      <c r="P4478" s="4" t="str">
        <f t="shared" si="209"/>
        <v/>
      </c>
      <c r="Q4478" s="27" t="str">
        <f>IF(UBER[[Trip duration ]]="","",HOUR(P4478)*60 + MINUTE(P4478))</f>
        <v/>
      </c>
      <c r="R4478" s="27"/>
    </row>
    <row r="4479" spans="1:18" x14ac:dyDescent="0.3">
      <c r="A4479" s="1">
        <v>4495</v>
      </c>
      <c r="B4479" s="1" t="s">
        <v>8</v>
      </c>
      <c r="C4479" s="1" t="s">
        <v>6</v>
      </c>
      <c r="D4479" s="1" t="str">
        <f t="shared" si="207"/>
        <v>No</v>
      </c>
      <c r="E4479" s="1" t="s">
        <v>7</v>
      </c>
      <c r="F4479" s="2">
        <f>UBER[[#This Row],[Request Date]]+UBER[[#This Row],[Request Time]]</f>
        <v>42565.379166666666</v>
      </c>
      <c r="G4479" s="3">
        <v>42565</v>
      </c>
      <c r="H4479" s="4">
        <v>0.37916666666666665</v>
      </c>
      <c r="I4479" s="27">
        <f>HOUR(UBER[[#This Row],[Request Timestamp]])</f>
        <v>9</v>
      </c>
      <c r="J4479" s="4" t="str">
        <f t="shared" si="208"/>
        <v>Morning</v>
      </c>
      <c r="K4479" s="4" t="str">
        <f>TEXT(UBER[[#This Row],[Request Date]],"dddd")</f>
        <v>Thursday</v>
      </c>
      <c r="L4479" s="2" t="str">
        <f>IF(OR(UBER[Drop Date]="NA", UBER[Drop Time]="NA"), "NA",M4479+N4479)</f>
        <v>NA</v>
      </c>
      <c r="M4479" s="3" t="s">
        <v>6</v>
      </c>
      <c r="N4479" s="4"/>
      <c r="O4479" s="4" t="str">
        <f>IF(UBER[Drop Date]="NA","No","yes")</f>
        <v>No</v>
      </c>
      <c r="P4479" s="4" t="str">
        <f t="shared" si="209"/>
        <v/>
      </c>
      <c r="Q4479" s="27" t="str">
        <f>IF(UBER[[Trip duration ]]="","",HOUR(P4479)*60 + MINUTE(P4479))</f>
        <v/>
      </c>
      <c r="R4479" s="27"/>
    </row>
    <row r="4480" spans="1:18" x14ac:dyDescent="0.3">
      <c r="A4480" s="1">
        <v>4496</v>
      </c>
      <c r="B4480" s="1" t="s">
        <v>8</v>
      </c>
      <c r="C4480" s="1">
        <v>260</v>
      </c>
      <c r="D4480" s="1" t="str">
        <f t="shared" si="207"/>
        <v>Yes</v>
      </c>
      <c r="E4480" s="1" t="s">
        <v>9</v>
      </c>
      <c r="F4480" s="2">
        <f>UBER[[#This Row],[Request Date]]+UBER[[#This Row],[Request Time]]</f>
        <v>42565.376388888886</v>
      </c>
      <c r="G4480" s="3">
        <v>42565</v>
      </c>
      <c r="H4480" s="4">
        <v>0.37638888888888888</v>
      </c>
      <c r="I4480" s="27">
        <f>HOUR(UBER[[#This Row],[Request Timestamp]])</f>
        <v>9</v>
      </c>
      <c r="J4480" s="4" t="str">
        <f t="shared" si="208"/>
        <v>Morning</v>
      </c>
      <c r="K4480" s="4" t="str">
        <f>TEXT(UBER[[#This Row],[Request Date]],"dddd")</f>
        <v>Thursday</v>
      </c>
      <c r="L4480" s="2" t="str">
        <f>IF(OR(UBER[Drop Date]="NA", UBER[Drop Time]="NA"), "NA",M4480+N4480)</f>
        <v>NA</v>
      </c>
      <c r="M4480" s="3" t="s">
        <v>6</v>
      </c>
      <c r="N4480" s="4"/>
      <c r="O4480" s="4" t="str">
        <f>IF(UBER[Drop Date]="NA","No","yes")</f>
        <v>No</v>
      </c>
      <c r="P4480" s="4" t="str">
        <f t="shared" si="209"/>
        <v/>
      </c>
      <c r="Q4480" s="27" t="str">
        <f>IF(UBER[[Trip duration ]]="","",HOUR(P4480)*60 + MINUTE(P4480))</f>
        <v/>
      </c>
      <c r="R4480" s="27"/>
    </row>
    <row r="4481" spans="1:18" x14ac:dyDescent="0.3">
      <c r="A4481" s="1">
        <v>4497</v>
      </c>
      <c r="B4481" s="1" t="s">
        <v>8</v>
      </c>
      <c r="C4481" s="1">
        <v>80</v>
      </c>
      <c r="D4481" s="1" t="str">
        <f t="shared" si="207"/>
        <v>Yes</v>
      </c>
      <c r="E4481" s="1" t="s">
        <v>9</v>
      </c>
      <c r="F4481" s="2">
        <f>UBER[[#This Row],[Request Date]]+UBER[[#This Row],[Request Time]]</f>
        <v>42565.374305555553</v>
      </c>
      <c r="G4481" s="3">
        <v>42565</v>
      </c>
      <c r="H4481" s="4">
        <v>0.3743055555555555</v>
      </c>
      <c r="I4481" s="27">
        <f>HOUR(UBER[[#This Row],[Request Timestamp]])</f>
        <v>8</v>
      </c>
      <c r="J4481" s="4" t="str">
        <f t="shared" si="208"/>
        <v>Morning</v>
      </c>
      <c r="K4481" s="4" t="str">
        <f>TEXT(UBER[[#This Row],[Request Date]],"dddd")</f>
        <v>Thursday</v>
      </c>
      <c r="L4481" s="2" t="str">
        <f>IF(OR(UBER[Drop Date]="NA", UBER[Drop Time]="NA"), "NA",M4481+N4481)</f>
        <v>NA</v>
      </c>
      <c r="M4481" s="3" t="s">
        <v>6</v>
      </c>
      <c r="N4481" s="4"/>
      <c r="O4481" s="4" t="str">
        <f>IF(UBER[Drop Date]="NA","No","yes")</f>
        <v>No</v>
      </c>
      <c r="P4481" s="4" t="str">
        <f t="shared" si="209"/>
        <v/>
      </c>
      <c r="Q4481" s="27" t="str">
        <f>IF(UBER[[Trip duration ]]="","",HOUR(P4481)*60 + MINUTE(P4481))</f>
        <v/>
      </c>
      <c r="R4481" s="27"/>
    </row>
    <row r="4482" spans="1:18" x14ac:dyDescent="0.3">
      <c r="A4482" s="1">
        <v>4498</v>
      </c>
      <c r="B4482" s="1" t="s">
        <v>8</v>
      </c>
      <c r="C4482" s="1">
        <v>252</v>
      </c>
      <c r="D4482" s="1" t="str">
        <f t="shared" ref="D4482:D4545" si="210">IF(C:C="NA","No","Yes")</f>
        <v>Yes</v>
      </c>
      <c r="E4482" s="1" t="s">
        <v>5</v>
      </c>
      <c r="F4482" s="2">
        <f>UBER[[#This Row],[Request Date]]+UBER[[#This Row],[Request Time]]</f>
        <v>42565.380555555559</v>
      </c>
      <c r="G4482" s="3">
        <v>42565</v>
      </c>
      <c r="H4482" s="4">
        <v>0.38055555555555554</v>
      </c>
      <c r="I4482" s="27">
        <f>HOUR(UBER[[#This Row],[Request Timestamp]])</f>
        <v>9</v>
      </c>
      <c r="J4482" s="4" t="str">
        <f t="shared" ref="J4482:J4545" si="211">IF(HOUR(H4482)&lt;4,"Late Night",
 IF(HOUR(H4482)&lt;8,"Early Morning",
 IF(HOUR(H4482)&lt;12,"Morning",
 IF(HOUR(H4482)&lt;17,"Afternoon",
 IF(HOUR(H4482)&lt;21,"Evening","Night")))))</f>
        <v>Morning</v>
      </c>
      <c r="K4482" s="4" t="str">
        <f>TEXT(UBER[[#This Row],[Request Date]],"dddd")</f>
        <v>Thursday</v>
      </c>
      <c r="L4482" s="2">
        <f>IF(OR(UBER[Drop Date]="NA", UBER[Drop Time]="NA"), "NA",M4482+N4482)</f>
        <v>42565.413888888892</v>
      </c>
      <c r="M4482" s="3">
        <v>42565</v>
      </c>
      <c r="N4482" s="4">
        <v>0.41388888888888892</v>
      </c>
      <c r="O4482" s="4" t="str">
        <f>IF(UBER[Drop Date]="NA","No","yes")</f>
        <v>yes</v>
      </c>
      <c r="P4482" s="4">
        <f t="shared" ref="P4482:P4545" si="212">IF(OR(L4482="NA",F4482="NA"), "", L4482 - F4482)</f>
        <v>3.3333333332848269E-2</v>
      </c>
      <c r="Q4482" s="27">
        <f>IF(UBER[[Trip duration ]]="","",HOUR(P4482)*60 + MINUTE(P4482))</f>
        <v>48</v>
      </c>
      <c r="R4482" s="27"/>
    </row>
    <row r="4483" spans="1:18" x14ac:dyDescent="0.3">
      <c r="A4483" s="1">
        <v>4499</v>
      </c>
      <c r="B4483" s="1" t="s">
        <v>8</v>
      </c>
      <c r="C4483" s="1">
        <v>95</v>
      </c>
      <c r="D4483" s="1" t="str">
        <f t="shared" si="210"/>
        <v>Yes</v>
      </c>
      <c r="E4483" s="1" t="s">
        <v>9</v>
      </c>
      <c r="F4483" s="2">
        <f>UBER[[#This Row],[Request Date]]+UBER[[#This Row],[Request Time]]</f>
        <v>42565.375694444447</v>
      </c>
      <c r="G4483" s="3">
        <v>42565</v>
      </c>
      <c r="H4483" s="4">
        <v>0.3756944444444445</v>
      </c>
      <c r="I4483" s="27">
        <f>HOUR(UBER[[#This Row],[Request Timestamp]])</f>
        <v>9</v>
      </c>
      <c r="J4483" s="4" t="str">
        <f t="shared" si="211"/>
        <v>Morning</v>
      </c>
      <c r="K4483" s="4" t="str">
        <f>TEXT(UBER[[#This Row],[Request Date]],"dddd")</f>
        <v>Thursday</v>
      </c>
      <c r="L4483" s="2" t="str">
        <f>IF(OR(UBER[Drop Date]="NA", UBER[Drop Time]="NA"), "NA",M4483+N4483)</f>
        <v>NA</v>
      </c>
      <c r="M4483" s="3" t="s">
        <v>6</v>
      </c>
      <c r="N4483" s="4"/>
      <c r="O4483" s="4" t="str">
        <f>IF(UBER[Drop Date]="NA","No","yes")</f>
        <v>No</v>
      </c>
      <c r="P4483" s="4" t="str">
        <f t="shared" si="212"/>
        <v/>
      </c>
      <c r="Q4483" s="27" t="str">
        <f>IF(UBER[[Trip duration ]]="","",HOUR(P4483)*60 + MINUTE(P4483))</f>
        <v/>
      </c>
      <c r="R4483" s="27"/>
    </row>
    <row r="4484" spans="1:18" x14ac:dyDescent="0.3">
      <c r="A4484" s="1">
        <v>4500</v>
      </c>
      <c r="B4484" s="1" t="s">
        <v>8</v>
      </c>
      <c r="C4484" s="1">
        <v>110</v>
      </c>
      <c r="D4484" s="1" t="str">
        <f t="shared" si="210"/>
        <v>Yes</v>
      </c>
      <c r="E4484" s="1" t="s">
        <v>5</v>
      </c>
      <c r="F4484" s="2">
        <f>UBER[[#This Row],[Request Date]]+UBER[[#This Row],[Request Time]]</f>
        <v>42565.37777777778</v>
      </c>
      <c r="G4484" s="3">
        <v>42565</v>
      </c>
      <c r="H4484" s="4">
        <v>0.37777777777777777</v>
      </c>
      <c r="I4484" s="27">
        <f>HOUR(UBER[[#This Row],[Request Timestamp]])</f>
        <v>9</v>
      </c>
      <c r="J4484" s="4" t="str">
        <f t="shared" si="211"/>
        <v>Morning</v>
      </c>
      <c r="K4484" s="4" t="str">
        <f>TEXT(UBER[[#This Row],[Request Date]],"dddd")</f>
        <v>Thursday</v>
      </c>
      <c r="L4484" s="2">
        <f>IF(OR(UBER[Drop Date]="NA", UBER[Drop Time]="NA"), "NA",M4484+N4484)</f>
        <v>42565.42291666667</v>
      </c>
      <c r="M4484" s="3">
        <v>42565</v>
      </c>
      <c r="N4484" s="4">
        <v>0.42291666666666666</v>
      </c>
      <c r="O4484" s="4" t="str">
        <f>IF(UBER[Drop Date]="NA","No","yes")</f>
        <v>yes</v>
      </c>
      <c r="P4484" s="4">
        <f t="shared" si="212"/>
        <v>4.5138888890505768E-2</v>
      </c>
      <c r="Q4484" s="27">
        <f>IF(UBER[[Trip duration ]]="","",HOUR(P4484)*60 + MINUTE(P4484))</f>
        <v>65</v>
      </c>
      <c r="R4484" s="27"/>
    </row>
    <row r="4485" spans="1:18" x14ac:dyDescent="0.3">
      <c r="A4485" s="1">
        <v>4501</v>
      </c>
      <c r="B4485" s="1" t="s">
        <v>8</v>
      </c>
      <c r="C4485" s="1">
        <v>294</v>
      </c>
      <c r="D4485" s="1" t="str">
        <f t="shared" si="210"/>
        <v>Yes</v>
      </c>
      <c r="E4485" s="1" t="s">
        <v>5</v>
      </c>
      <c r="F4485" s="2">
        <f>UBER[[#This Row],[Request Date]]+UBER[[#This Row],[Request Time]]</f>
        <v>42565.375694444447</v>
      </c>
      <c r="G4485" s="3">
        <v>42565</v>
      </c>
      <c r="H4485" s="4">
        <v>0.3756944444444445</v>
      </c>
      <c r="I4485" s="27">
        <f>HOUR(UBER[[#This Row],[Request Timestamp]])</f>
        <v>9</v>
      </c>
      <c r="J4485" s="4" t="str">
        <f t="shared" si="211"/>
        <v>Morning</v>
      </c>
      <c r="K4485" s="4" t="str">
        <f>TEXT(UBER[[#This Row],[Request Date]],"dddd")</f>
        <v>Thursday</v>
      </c>
      <c r="L4485" s="2">
        <f>IF(OR(UBER[Drop Date]="NA", UBER[Drop Time]="NA"), "NA",M4485+N4485)</f>
        <v>42565.410416666666</v>
      </c>
      <c r="M4485" s="3">
        <v>42565</v>
      </c>
      <c r="N4485" s="4">
        <v>0.41041666666666665</v>
      </c>
      <c r="O4485" s="4" t="str">
        <f>IF(UBER[Drop Date]="NA","No","yes")</f>
        <v>yes</v>
      </c>
      <c r="P4485" s="4">
        <f t="shared" si="212"/>
        <v>3.4722222218988463E-2</v>
      </c>
      <c r="Q4485" s="27">
        <f>IF(UBER[[Trip duration ]]="","",HOUR(P4485)*60 + MINUTE(P4485))</f>
        <v>50</v>
      </c>
      <c r="R4485" s="27"/>
    </row>
    <row r="4486" spans="1:18" x14ac:dyDescent="0.3">
      <c r="A4486" s="1">
        <v>4502</v>
      </c>
      <c r="B4486" s="1" t="s">
        <v>8</v>
      </c>
      <c r="C4486" s="1" t="s">
        <v>6</v>
      </c>
      <c r="D4486" s="1" t="str">
        <f t="shared" si="210"/>
        <v>No</v>
      </c>
      <c r="E4486" s="1" t="s">
        <v>7</v>
      </c>
      <c r="F4486" s="2">
        <f>UBER[[#This Row],[Request Date]]+UBER[[#This Row],[Request Time]]</f>
        <v>42565.379861111112</v>
      </c>
      <c r="G4486" s="3">
        <v>42565</v>
      </c>
      <c r="H4486" s="4">
        <v>0.37986111111111115</v>
      </c>
      <c r="I4486" s="27">
        <f>HOUR(UBER[[#This Row],[Request Timestamp]])</f>
        <v>9</v>
      </c>
      <c r="J4486" s="4" t="str">
        <f t="shared" si="211"/>
        <v>Morning</v>
      </c>
      <c r="K4486" s="4" t="str">
        <f>TEXT(UBER[[#This Row],[Request Date]],"dddd")</f>
        <v>Thursday</v>
      </c>
      <c r="L4486" s="2" t="str">
        <f>IF(OR(UBER[Drop Date]="NA", UBER[Drop Time]="NA"), "NA",M4486+N4486)</f>
        <v>NA</v>
      </c>
      <c r="M4486" s="3" t="s">
        <v>6</v>
      </c>
      <c r="N4486" s="4"/>
      <c r="O4486" s="4" t="str">
        <f>IF(UBER[Drop Date]="NA","No","yes")</f>
        <v>No</v>
      </c>
      <c r="P4486" s="4" t="str">
        <f t="shared" si="212"/>
        <v/>
      </c>
      <c r="Q4486" s="27" t="str">
        <f>IF(UBER[[Trip duration ]]="","",HOUR(P4486)*60 + MINUTE(P4486))</f>
        <v/>
      </c>
      <c r="R4486" s="27"/>
    </row>
    <row r="4487" spans="1:18" x14ac:dyDescent="0.3">
      <c r="A4487" s="1">
        <v>4503</v>
      </c>
      <c r="B4487" s="1" t="s">
        <v>8</v>
      </c>
      <c r="C4487" s="1">
        <v>58</v>
      </c>
      <c r="D4487" s="1" t="str">
        <f t="shared" si="210"/>
        <v>Yes</v>
      </c>
      <c r="E4487" s="1" t="s">
        <v>5</v>
      </c>
      <c r="F4487" s="2">
        <f>UBER[[#This Row],[Request Date]]+UBER[[#This Row],[Request Time]]</f>
        <v>42565.378472222219</v>
      </c>
      <c r="G4487" s="3">
        <v>42565</v>
      </c>
      <c r="H4487" s="4">
        <v>0.37847222222222227</v>
      </c>
      <c r="I4487" s="27">
        <f>HOUR(UBER[[#This Row],[Request Timestamp]])</f>
        <v>9</v>
      </c>
      <c r="J4487" s="4" t="str">
        <f t="shared" si="211"/>
        <v>Morning</v>
      </c>
      <c r="K4487" s="4" t="str">
        <f>TEXT(UBER[[#This Row],[Request Date]],"dddd")</f>
        <v>Thursday</v>
      </c>
      <c r="L4487" s="2">
        <f>IF(OR(UBER[Drop Date]="NA", UBER[Drop Time]="NA"), "NA",M4487+N4487)</f>
        <v>42565.413888888892</v>
      </c>
      <c r="M4487" s="3">
        <v>42565</v>
      </c>
      <c r="N4487" s="4">
        <v>0.41388888888888892</v>
      </c>
      <c r="O4487" s="4" t="str">
        <f>IF(UBER[Drop Date]="NA","No","yes")</f>
        <v>yes</v>
      </c>
      <c r="P4487" s="4">
        <f t="shared" si="212"/>
        <v>3.5416666672972497E-2</v>
      </c>
      <c r="Q4487" s="27">
        <f>IF(UBER[[Trip duration ]]="","",HOUR(P4487)*60 + MINUTE(P4487))</f>
        <v>51</v>
      </c>
      <c r="R4487" s="27"/>
    </row>
    <row r="4488" spans="1:18" x14ac:dyDescent="0.3">
      <c r="A4488" s="1">
        <v>4504</v>
      </c>
      <c r="B4488" s="1" t="s">
        <v>4</v>
      </c>
      <c r="C4488" s="1">
        <v>229</v>
      </c>
      <c r="D4488" s="1" t="str">
        <f t="shared" si="210"/>
        <v>Yes</v>
      </c>
      <c r="E4488" s="1" t="s">
        <v>5</v>
      </c>
      <c r="F4488" s="2">
        <f>UBER[[#This Row],[Request Date]]+UBER[[#This Row],[Request Time]]</f>
        <v>42565.381249999999</v>
      </c>
      <c r="G4488" s="3">
        <v>42565</v>
      </c>
      <c r="H4488" s="4">
        <v>0.38125000000000003</v>
      </c>
      <c r="I4488" s="27">
        <f>HOUR(UBER[[#This Row],[Request Timestamp]])</f>
        <v>9</v>
      </c>
      <c r="J4488" s="4" t="str">
        <f t="shared" si="211"/>
        <v>Morning</v>
      </c>
      <c r="K4488" s="4" t="str">
        <f>TEXT(UBER[[#This Row],[Request Date]],"dddd")</f>
        <v>Thursday</v>
      </c>
      <c r="L4488" s="2">
        <f>IF(OR(UBER[Drop Date]="NA", UBER[Drop Time]="NA"), "NA",M4488+N4488)</f>
        <v>42565.417361111111</v>
      </c>
      <c r="M4488" s="3">
        <v>42565</v>
      </c>
      <c r="N4488" s="4">
        <v>0.41736111111111113</v>
      </c>
      <c r="O4488" s="4" t="str">
        <f>IF(UBER[Drop Date]="NA","No","yes")</f>
        <v>yes</v>
      </c>
      <c r="P4488" s="4">
        <f t="shared" si="212"/>
        <v>3.6111111112404615E-2</v>
      </c>
      <c r="Q4488" s="27">
        <f>IF(UBER[[Trip duration ]]="","",HOUR(P4488)*60 + MINUTE(P4488))</f>
        <v>52</v>
      </c>
      <c r="R4488" s="27"/>
    </row>
    <row r="4489" spans="1:18" x14ac:dyDescent="0.3">
      <c r="A4489" s="1">
        <v>4505</v>
      </c>
      <c r="B4489" s="1" t="s">
        <v>8</v>
      </c>
      <c r="C4489" s="1">
        <v>258</v>
      </c>
      <c r="D4489" s="1" t="str">
        <f t="shared" si="210"/>
        <v>Yes</v>
      </c>
      <c r="E4489" s="1" t="s">
        <v>9</v>
      </c>
      <c r="F4489" s="2">
        <f>UBER[[#This Row],[Request Date]]+UBER[[#This Row],[Request Time]]</f>
        <v>42565.381249999999</v>
      </c>
      <c r="G4489" s="3">
        <v>42565</v>
      </c>
      <c r="H4489" s="4">
        <v>0.38125000000000003</v>
      </c>
      <c r="I4489" s="27">
        <f>HOUR(UBER[[#This Row],[Request Timestamp]])</f>
        <v>9</v>
      </c>
      <c r="J4489" s="4" t="str">
        <f t="shared" si="211"/>
        <v>Morning</v>
      </c>
      <c r="K4489" s="4" t="str">
        <f>TEXT(UBER[[#This Row],[Request Date]],"dddd")</f>
        <v>Thursday</v>
      </c>
      <c r="L4489" s="2" t="str">
        <f>IF(OR(UBER[Drop Date]="NA", UBER[Drop Time]="NA"), "NA",M4489+N4489)</f>
        <v>NA</v>
      </c>
      <c r="M4489" s="3" t="s">
        <v>6</v>
      </c>
      <c r="N4489" s="4"/>
      <c r="O4489" s="4" t="str">
        <f>IF(UBER[Drop Date]="NA","No","yes")</f>
        <v>No</v>
      </c>
      <c r="P4489" s="4" t="str">
        <f t="shared" si="212"/>
        <v/>
      </c>
      <c r="Q4489" s="27" t="str">
        <f>IF(UBER[[Trip duration ]]="","",HOUR(P4489)*60 + MINUTE(P4489))</f>
        <v/>
      </c>
      <c r="R4489" s="27"/>
    </row>
    <row r="4490" spans="1:18" x14ac:dyDescent="0.3">
      <c r="A4490" s="1">
        <v>4506</v>
      </c>
      <c r="B4490" s="1" t="s">
        <v>8</v>
      </c>
      <c r="C4490" s="1">
        <v>282</v>
      </c>
      <c r="D4490" s="1" t="str">
        <f t="shared" si="210"/>
        <v>Yes</v>
      </c>
      <c r="E4490" s="1" t="s">
        <v>5</v>
      </c>
      <c r="F4490" s="2">
        <f>UBER[[#This Row],[Request Date]]+UBER[[#This Row],[Request Time]]</f>
        <v>42565.381249999999</v>
      </c>
      <c r="G4490" s="3">
        <v>42565</v>
      </c>
      <c r="H4490" s="4">
        <v>0.38125000000000003</v>
      </c>
      <c r="I4490" s="27">
        <f>HOUR(UBER[[#This Row],[Request Timestamp]])</f>
        <v>9</v>
      </c>
      <c r="J4490" s="4" t="str">
        <f t="shared" si="211"/>
        <v>Morning</v>
      </c>
      <c r="K4490" s="4" t="str">
        <f>TEXT(UBER[[#This Row],[Request Date]],"dddd")</f>
        <v>Thursday</v>
      </c>
      <c r="L4490" s="2">
        <f>IF(OR(UBER[Drop Date]="NA", UBER[Drop Time]="NA"), "NA",M4490+N4490)</f>
        <v>42565.422222222223</v>
      </c>
      <c r="M4490" s="3">
        <v>42565</v>
      </c>
      <c r="N4490" s="4">
        <v>0.42222222222222222</v>
      </c>
      <c r="O4490" s="4" t="str">
        <f>IF(UBER[Drop Date]="NA","No","yes")</f>
        <v>yes</v>
      </c>
      <c r="P4490" s="4">
        <f t="shared" si="212"/>
        <v>4.0972222224809229E-2</v>
      </c>
      <c r="Q4490" s="27">
        <f>IF(UBER[[Trip duration ]]="","",HOUR(P4490)*60 + MINUTE(P4490))</f>
        <v>59</v>
      </c>
      <c r="R4490" s="27"/>
    </row>
    <row r="4491" spans="1:18" x14ac:dyDescent="0.3">
      <c r="A4491" s="1">
        <v>4507</v>
      </c>
      <c r="B4491" s="1" t="s">
        <v>8</v>
      </c>
      <c r="C4491" s="1">
        <v>286</v>
      </c>
      <c r="D4491" s="1" t="str">
        <f t="shared" si="210"/>
        <v>Yes</v>
      </c>
      <c r="E4491" s="1" t="s">
        <v>9</v>
      </c>
      <c r="F4491" s="2">
        <f>UBER[[#This Row],[Request Date]]+UBER[[#This Row],[Request Time]]</f>
        <v>42565.381249999999</v>
      </c>
      <c r="G4491" s="3">
        <v>42565</v>
      </c>
      <c r="H4491" s="4">
        <v>0.38125000000000003</v>
      </c>
      <c r="I4491" s="27">
        <f>HOUR(UBER[[#This Row],[Request Timestamp]])</f>
        <v>9</v>
      </c>
      <c r="J4491" s="4" t="str">
        <f t="shared" si="211"/>
        <v>Morning</v>
      </c>
      <c r="K4491" s="4" t="str">
        <f>TEXT(UBER[[#This Row],[Request Date]],"dddd")</f>
        <v>Thursday</v>
      </c>
      <c r="L4491" s="2" t="str">
        <f>IF(OR(UBER[Drop Date]="NA", UBER[Drop Time]="NA"), "NA",M4491+N4491)</f>
        <v>NA</v>
      </c>
      <c r="M4491" s="3" t="s">
        <v>6</v>
      </c>
      <c r="N4491" s="4"/>
      <c r="O4491" s="4" t="str">
        <f>IF(UBER[Drop Date]="NA","No","yes")</f>
        <v>No</v>
      </c>
      <c r="P4491" s="4" t="str">
        <f t="shared" si="212"/>
        <v/>
      </c>
      <c r="Q4491" s="27" t="str">
        <f>IF(UBER[[Trip duration ]]="","",HOUR(P4491)*60 + MINUTE(P4491))</f>
        <v/>
      </c>
      <c r="R4491" s="27"/>
    </row>
    <row r="4492" spans="1:18" x14ac:dyDescent="0.3">
      <c r="A4492" s="1">
        <v>4508</v>
      </c>
      <c r="B4492" s="1" t="s">
        <v>8</v>
      </c>
      <c r="C4492" s="1" t="s">
        <v>6</v>
      </c>
      <c r="D4492" s="1" t="str">
        <f t="shared" si="210"/>
        <v>No</v>
      </c>
      <c r="E4492" s="1" t="s">
        <v>7</v>
      </c>
      <c r="F4492" s="2">
        <f>UBER[[#This Row],[Request Date]]+UBER[[#This Row],[Request Time]]</f>
        <v>42565.378472222219</v>
      </c>
      <c r="G4492" s="3">
        <v>42565</v>
      </c>
      <c r="H4492" s="4">
        <v>0.37847222222222227</v>
      </c>
      <c r="I4492" s="27">
        <f>HOUR(UBER[[#This Row],[Request Timestamp]])</f>
        <v>9</v>
      </c>
      <c r="J4492" s="4" t="str">
        <f t="shared" si="211"/>
        <v>Morning</v>
      </c>
      <c r="K4492" s="4" t="str">
        <f>TEXT(UBER[[#This Row],[Request Date]],"dddd")</f>
        <v>Thursday</v>
      </c>
      <c r="L4492" s="2" t="str">
        <f>IF(OR(UBER[Drop Date]="NA", UBER[Drop Time]="NA"), "NA",M4492+N4492)</f>
        <v>NA</v>
      </c>
      <c r="M4492" s="3" t="s">
        <v>6</v>
      </c>
      <c r="N4492" s="4"/>
      <c r="O4492" s="4" t="str">
        <f>IF(UBER[Drop Date]="NA","No","yes")</f>
        <v>No</v>
      </c>
      <c r="P4492" s="4" t="str">
        <f t="shared" si="212"/>
        <v/>
      </c>
      <c r="Q4492" s="27" t="str">
        <f>IF(UBER[[Trip duration ]]="","",HOUR(P4492)*60 + MINUTE(P4492))</f>
        <v/>
      </c>
      <c r="R4492" s="27"/>
    </row>
    <row r="4493" spans="1:18" x14ac:dyDescent="0.3">
      <c r="A4493" s="1">
        <v>4509</v>
      </c>
      <c r="B4493" s="1" t="s">
        <v>8</v>
      </c>
      <c r="C4493" s="1">
        <v>7</v>
      </c>
      <c r="D4493" s="1" t="str">
        <f t="shared" si="210"/>
        <v>Yes</v>
      </c>
      <c r="E4493" s="1" t="s">
        <v>5</v>
      </c>
      <c r="F4493" s="2">
        <f>UBER[[#This Row],[Request Date]]+UBER[[#This Row],[Request Time]]</f>
        <v>42565.382638888892</v>
      </c>
      <c r="G4493" s="3">
        <v>42565</v>
      </c>
      <c r="H4493" s="4">
        <v>0.38263888888888892</v>
      </c>
      <c r="I4493" s="27">
        <f>HOUR(UBER[[#This Row],[Request Timestamp]])</f>
        <v>9</v>
      </c>
      <c r="J4493" s="4" t="str">
        <f t="shared" si="211"/>
        <v>Morning</v>
      </c>
      <c r="K4493" s="4" t="str">
        <f>TEXT(UBER[[#This Row],[Request Date]],"dddd")</f>
        <v>Thursday</v>
      </c>
      <c r="L4493" s="2">
        <f>IF(OR(UBER[Drop Date]="NA", UBER[Drop Time]="NA"), "NA",M4493+N4493)</f>
        <v>42565.428472222222</v>
      </c>
      <c r="M4493" s="3">
        <v>42565</v>
      </c>
      <c r="N4493" s="4">
        <v>0.4284722222222222</v>
      </c>
      <c r="O4493" s="4" t="str">
        <f>IF(UBER[Drop Date]="NA","No","yes")</f>
        <v>yes</v>
      </c>
      <c r="P4493" s="4">
        <f t="shared" si="212"/>
        <v>4.5833333329937886E-2</v>
      </c>
      <c r="Q4493" s="27">
        <f>IF(UBER[[Trip duration ]]="","",HOUR(P4493)*60 + MINUTE(P4493))</f>
        <v>66</v>
      </c>
      <c r="R4493" s="27"/>
    </row>
    <row r="4494" spans="1:18" x14ac:dyDescent="0.3">
      <c r="A4494" s="1">
        <v>4510</v>
      </c>
      <c r="B4494" s="1" t="s">
        <v>8</v>
      </c>
      <c r="C4494" s="1">
        <v>88</v>
      </c>
      <c r="D4494" s="1" t="str">
        <f t="shared" si="210"/>
        <v>Yes</v>
      </c>
      <c r="E4494" s="1" t="s">
        <v>9</v>
      </c>
      <c r="F4494" s="2">
        <f>UBER[[#This Row],[Request Date]]+UBER[[#This Row],[Request Time]]</f>
        <v>42565.379861111112</v>
      </c>
      <c r="G4494" s="3">
        <v>42565</v>
      </c>
      <c r="H4494" s="4">
        <v>0.37986111111111115</v>
      </c>
      <c r="I4494" s="27">
        <f>HOUR(UBER[[#This Row],[Request Timestamp]])</f>
        <v>9</v>
      </c>
      <c r="J4494" s="4" t="str">
        <f t="shared" si="211"/>
        <v>Morning</v>
      </c>
      <c r="K4494" s="4" t="str">
        <f>TEXT(UBER[[#This Row],[Request Date]],"dddd")</f>
        <v>Thursday</v>
      </c>
      <c r="L4494" s="2" t="str">
        <f>IF(OR(UBER[Drop Date]="NA", UBER[Drop Time]="NA"), "NA",M4494+N4494)</f>
        <v>NA</v>
      </c>
      <c r="M4494" s="3" t="s">
        <v>6</v>
      </c>
      <c r="N4494" s="4"/>
      <c r="O4494" s="4" t="str">
        <f>IF(UBER[Drop Date]="NA","No","yes")</f>
        <v>No</v>
      </c>
      <c r="P4494" s="4" t="str">
        <f t="shared" si="212"/>
        <v/>
      </c>
      <c r="Q4494" s="27" t="str">
        <f>IF(UBER[[Trip duration ]]="","",HOUR(P4494)*60 + MINUTE(P4494))</f>
        <v/>
      </c>
      <c r="R4494" s="27"/>
    </row>
    <row r="4495" spans="1:18" x14ac:dyDescent="0.3">
      <c r="A4495" s="1">
        <v>4511</v>
      </c>
      <c r="B4495" s="1" t="s">
        <v>4</v>
      </c>
      <c r="C4495" s="1">
        <v>289</v>
      </c>
      <c r="D4495" s="1" t="str">
        <f t="shared" si="210"/>
        <v>Yes</v>
      </c>
      <c r="E4495" s="1" t="s">
        <v>5</v>
      </c>
      <c r="F4495" s="2">
        <f>UBER[[#This Row],[Request Date]]+UBER[[#This Row],[Request Time]]</f>
        <v>42565.381944444445</v>
      </c>
      <c r="G4495" s="3">
        <v>42565</v>
      </c>
      <c r="H4495" s="4">
        <v>0.38194444444444442</v>
      </c>
      <c r="I4495" s="27">
        <f>HOUR(UBER[[#This Row],[Request Timestamp]])</f>
        <v>9</v>
      </c>
      <c r="J4495" s="4" t="str">
        <f t="shared" si="211"/>
        <v>Morning</v>
      </c>
      <c r="K4495" s="4" t="str">
        <f>TEXT(UBER[[#This Row],[Request Date]],"dddd")</f>
        <v>Thursday</v>
      </c>
      <c r="L4495" s="2">
        <f>IF(OR(UBER[Drop Date]="NA", UBER[Drop Time]="NA"), "NA",M4495+N4495)</f>
        <v>42565.429166666669</v>
      </c>
      <c r="M4495" s="3">
        <v>42565</v>
      </c>
      <c r="N4495" s="4">
        <v>0.4291666666666667</v>
      </c>
      <c r="O4495" s="4" t="str">
        <f>IF(UBER[Drop Date]="NA","No","yes")</f>
        <v>yes</v>
      </c>
      <c r="P4495" s="4">
        <f t="shared" si="212"/>
        <v>4.7222222223354038E-2</v>
      </c>
      <c r="Q4495" s="27">
        <f>IF(UBER[[Trip duration ]]="","",HOUR(P4495)*60 + MINUTE(P4495))</f>
        <v>68</v>
      </c>
      <c r="R4495" s="27"/>
    </row>
    <row r="4496" spans="1:18" x14ac:dyDescent="0.3">
      <c r="A4496" s="1">
        <v>4512</v>
      </c>
      <c r="B4496" s="1" t="s">
        <v>8</v>
      </c>
      <c r="C4496" s="1">
        <v>261</v>
      </c>
      <c r="D4496" s="1" t="str">
        <f t="shared" si="210"/>
        <v>Yes</v>
      </c>
      <c r="E4496" s="1" t="s">
        <v>9</v>
      </c>
      <c r="F4496" s="2">
        <f>UBER[[#This Row],[Request Date]]+UBER[[#This Row],[Request Time]]</f>
        <v>42565.385416666664</v>
      </c>
      <c r="G4496" s="3">
        <v>42565</v>
      </c>
      <c r="H4496" s="4">
        <v>0.38541666666666669</v>
      </c>
      <c r="I4496" s="27">
        <f>HOUR(UBER[[#This Row],[Request Timestamp]])</f>
        <v>9</v>
      </c>
      <c r="J4496" s="4" t="str">
        <f t="shared" si="211"/>
        <v>Morning</v>
      </c>
      <c r="K4496" s="4" t="str">
        <f>TEXT(UBER[[#This Row],[Request Date]],"dddd")</f>
        <v>Thursday</v>
      </c>
      <c r="L4496" s="2" t="str">
        <f>IF(OR(UBER[Drop Date]="NA", UBER[Drop Time]="NA"), "NA",M4496+N4496)</f>
        <v>NA</v>
      </c>
      <c r="M4496" s="3" t="s">
        <v>6</v>
      </c>
      <c r="N4496" s="4"/>
      <c r="O4496" s="4" t="str">
        <f>IF(UBER[Drop Date]="NA","No","yes")</f>
        <v>No</v>
      </c>
      <c r="P4496" s="4" t="str">
        <f t="shared" si="212"/>
        <v/>
      </c>
      <c r="Q4496" s="27" t="str">
        <f>IF(UBER[[Trip duration ]]="","",HOUR(P4496)*60 + MINUTE(P4496))</f>
        <v/>
      </c>
      <c r="R4496" s="27"/>
    </row>
    <row r="4497" spans="1:18" x14ac:dyDescent="0.3">
      <c r="A4497" s="1">
        <v>4513</v>
      </c>
      <c r="B4497" s="1" t="s">
        <v>8</v>
      </c>
      <c r="C4497" s="1" t="s">
        <v>6</v>
      </c>
      <c r="D4497" s="1" t="str">
        <f t="shared" si="210"/>
        <v>No</v>
      </c>
      <c r="E4497" s="1" t="s">
        <v>7</v>
      </c>
      <c r="F4497" s="2">
        <f>UBER[[#This Row],[Request Date]]+UBER[[#This Row],[Request Time]]</f>
        <v>42565.379166666666</v>
      </c>
      <c r="G4497" s="3">
        <v>42565</v>
      </c>
      <c r="H4497" s="4">
        <v>0.37916666666666665</v>
      </c>
      <c r="I4497" s="27">
        <f>HOUR(UBER[[#This Row],[Request Timestamp]])</f>
        <v>9</v>
      </c>
      <c r="J4497" s="4" t="str">
        <f t="shared" si="211"/>
        <v>Morning</v>
      </c>
      <c r="K4497" s="4" t="str">
        <f>TEXT(UBER[[#This Row],[Request Date]],"dddd")</f>
        <v>Thursday</v>
      </c>
      <c r="L4497" s="2" t="str">
        <f>IF(OR(UBER[Drop Date]="NA", UBER[Drop Time]="NA"), "NA",M4497+N4497)</f>
        <v>NA</v>
      </c>
      <c r="M4497" s="3" t="s">
        <v>6</v>
      </c>
      <c r="N4497" s="4"/>
      <c r="O4497" s="4" t="str">
        <f>IF(UBER[Drop Date]="NA","No","yes")</f>
        <v>No</v>
      </c>
      <c r="P4497" s="4" t="str">
        <f t="shared" si="212"/>
        <v/>
      </c>
      <c r="Q4497" s="27" t="str">
        <f>IF(UBER[[Trip duration ]]="","",HOUR(P4497)*60 + MINUTE(P4497))</f>
        <v/>
      </c>
      <c r="R4497" s="27"/>
    </row>
    <row r="4498" spans="1:18" x14ac:dyDescent="0.3">
      <c r="A4498" s="1">
        <v>4514</v>
      </c>
      <c r="B4498" s="1" t="s">
        <v>8</v>
      </c>
      <c r="C4498" s="1">
        <v>101</v>
      </c>
      <c r="D4498" s="1" t="str">
        <f t="shared" si="210"/>
        <v>Yes</v>
      </c>
      <c r="E4498" s="1" t="s">
        <v>5</v>
      </c>
      <c r="F4498" s="2">
        <f>UBER[[#This Row],[Request Date]]+UBER[[#This Row],[Request Time]]</f>
        <v>42565.386111111111</v>
      </c>
      <c r="G4498" s="3">
        <v>42565</v>
      </c>
      <c r="H4498" s="4">
        <v>0.38611111111111113</v>
      </c>
      <c r="I4498" s="27">
        <f>HOUR(UBER[[#This Row],[Request Timestamp]])</f>
        <v>9</v>
      </c>
      <c r="J4498" s="4" t="str">
        <f t="shared" si="211"/>
        <v>Morning</v>
      </c>
      <c r="K4498" s="4" t="str">
        <f>TEXT(UBER[[#This Row],[Request Date]],"dddd")</f>
        <v>Thursday</v>
      </c>
      <c r="L4498" s="2">
        <f>IF(OR(UBER[Drop Date]="NA", UBER[Drop Time]="NA"), "NA",M4498+N4498)</f>
        <v>42565.427777777775</v>
      </c>
      <c r="M4498" s="3">
        <v>42565</v>
      </c>
      <c r="N4498" s="4">
        <v>0.42777777777777781</v>
      </c>
      <c r="O4498" s="4" t="str">
        <f>IF(UBER[Drop Date]="NA","No","yes")</f>
        <v>yes</v>
      </c>
      <c r="P4498" s="4">
        <f t="shared" si="212"/>
        <v>4.1666666664241347E-2</v>
      </c>
      <c r="Q4498" s="27">
        <f>IF(UBER[[Trip duration ]]="","",HOUR(P4498)*60 + MINUTE(P4498))</f>
        <v>60</v>
      </c>
      <c r="R4498" s="27"/>
    </row>
    <row r="4499" spans="1:18" x14ac:dyDescent="0.3">
      <c r="A4499" s="1">
        <v>4515</v>
      </c>
      <c r="B4499" s="1" t="s">
        <v>8</v>
      </c>
      <c r="C4499" s="1">
        <v>232</v>
      </c>
      <c r="D4499" s="1" t="str">
        <f t="shared" si="210"/>
        <v>Yes</v>
      </c>
      <c r="E4499" s="1" t="s">
        <v>5</v>
      </c>
      <c r="F4499" s="2">
        <f>UBER[[#This Row],[Request Date]]+UBER[[#This Row],[Request Time]]</f>
        <v>42565.386111111111</v>
      </c>
      <c r="G4499" s="3">
        <v>42565</v>
      </c>
      <c r="H4499" s="4">
        <v>0.38611111111111113</v>
      </c>
      <c r="I4499" s="27">
        <f>HOUR(UBER[[#This Row],[Request Timestamp]])</f>
        <v>9</v>
      </c>
      <c r="J4499" s="4" t="str">
        <f t="shared" si="211"/>
        <v>Morning</v>
      </c>
      <c r="K4499" s="4" t="str">
        <f>TEXT(UBER[[#This Row],[Request Date]],"dddd")</f>
        <v>Thursday</v>
      </c>
      <c r="L4499" s="2">
        <f>IF(OR(UBER[Drop Date]="NA", UBER[Drop Time]="NA"), "NA",M4499+N4499)</f>
        <v>42565.432638888888</v>
      </c>
      <c r="M4499" s="3">
        <v>42565</v>
      </c>
      <c r="N4499" s="4">
        <v>0.43263888888888885</v>
      </c>
      <c r="O4499" s="4" t="str">
        <f>IF(UBER[Drop Date]="NA","No","yes")</f>
        <v>yes</v>
      </c>
      <c r="P4499" s="4">
        <f t="shared" si="212"/>
        <v>4.6527777776645962E-2</v>
      </c>
      <c r="Q4499" s="27">
        <f>IF(UBER[[Trip duration ]]="","",HOUR(P4499)*60 + MINUTE(P4499))</f>
        <v>67</v>
      </c>
      <c r="R4499" s="27"/>
    </row>
    <row r="4500" spans="1:18" x14ac:dyDescent="0.3">
      <c r="A4500" s="1">
        <v>4516</v>
      </c>
      <c r="B4500" s="1" t="s">
        <v>8</v>
      </c>
      <c r="C4500" s="1">
        <v>172</v>
      </c>
      <c r="D4500" s="1" t="str">
        <f t="shared" si="210"/>
        <v>Yes</v>
      </c>
      <c r="E4500" s="1" t="s">
        <v>5</v>
      </c>
      <c r="F4500" s="2">
        <f>UBER[[#This Row],[Request Date]]+UBER[[#This Row],[Request Time]]</f>
        <v>42565.382638888892</v>
      </c>
      <c r="G4500" s="3">
        <v>42565</v>
      </c>
      <c r="H4500" s="4">
        <v>0.38263888888888892</v>
      </c>
      <c r="I4500" s="27">
        <f>HOUR(UBER[[#This Row],[Request Timestamp]])</f>
        <v>9</v>
      </c>
      <c r="J4500" s="4" t="str">
        <f t="shared" si="211"/>
        <v>Morning</v>
      </c>
      <c r="K4500" s="4" t="str">
        <f>TEXT(UBER[[#This Row],[Request Date]],"dddd")</f>
        <v>Thursday</v>
      </c>
      <c r="L4500" s="2">
        <f>IF(OR(UBER[Drop Date]="NA", UBER[Drop Time]="NA"), "NA",M4500+N4500)</f>
        <v>42565.414583333331</v>
      </c>
      <c r="M4500" s="3">
        <v>42565</v>
      </c>
      <c r="N4500" s="4">
        <v>0.4145833333333333</v>
      </c>
      <c r="O4500" s="4" t="str">
        <f>IF(UBER[Drop Date]="NA","No","yes")</f>
        <v>yes</v>
      </c>
      <c r="P4500" s="4">
        <f t="shared" si="212"/>
        <v>3.1944444439432118E-2</v>
      </c>
      <c r="Q4500" s="27">
        <f>IF(UBER[[Trip duration ]]="","",HOUR(P4500)*60 + MINUTE(P4500))</f>
        <v>46</v>
      </c>
      <c r="R4500" s="27"/>
    </row>
    <row r="4501" spans="1:18" x14ac:dyDescent="0.3">
      <c r="A4501" s="1">
        <v>4517</v>
      </c>
      <c r="B4501" s="1" t="s">
        <v>4</v>
      </c>
      <c r="C4501" s="1">
        <v>158</v>
      </c>
      <c r="D4501" s="1" t="str">
        <f t="shared" si="210"/>
        <v>Yes</v>
      </c>
      <c r="E4501" s="1" t="s">
        <v>5</v>
      </c>
      <c r="F4501" s="2">
        <f>UBER[[#This Row],[Request Date]]+UBER[[#This Row],[Request Time]]</f>
        <v>42565.390277777777</v>
      </c>
      <c r="G4501" s="3">
        <v>42565</v>
      </c>
      <c r="H4501" s="4">
        <v>0.39027777777777778</v>
      </c>
      <c r="I4501" s="27">
        <f>HOUR(UBER[[#This Row],[Request Timestamp]])</f>
        <v>9</v>
      </c>
      <c r="J4501" s="4" t="str">
        <f t="shared" si="211"/>
        <v>Morning</v>
      </c>
      <c r="K4501" s="4" t="str">
        <f>TEXT(UBER[[#This Row],[Request Date]],"dddd")</f>
        <v>Thursday</v>
      </c>
      <c r="L4501" s="2">
        <f>IF(OR(UBER[Drop Date]="NA", UBER[Drop Time]="NA"), "NA",M4501+N4501)</f>
        <v>42565.419444444444</v>
      </c>
      <c r="M4501" s="3">
        <v>42565</v>
      </c>
      <c r="N4501" s="4">
        <v>0.41944444444444445</v>
      </c>
      <c r="O4501" s="4" t="str">
        <f>IF(UBER[Drop Date]="NA","No","yes")</f>
        <v>yes</v>
      </c>
      <c r="P4501" s="4">
        <f t="shared" si="212"/>
        <v>2.9166666667151731E-2</v>
      </c>
      <c r="Q4501" s="27">
        <f>IF(UBER[[Trip duration ]]="","",HOUR(P4501)*60 + MINUTE(P4501))</f>
        <v>42</v>
      </c>
      <c r="R4501" s="27"/>
    </row>
    <row r="4502" spans="1:18" x14ac:dyDescent="0.3">
      <c r="A4502" s="1">
        <v>4518</v>
      </c>
      <c r="B4502" s="1" t="s">
        <v>8</v>
      </c>
      <c r="C4502" s="1">
        <v>204</v>
      </c>
      <c r="D4502" s="1" t="str">
        <f t="shared" si="210"/>
        <v>Yes</v>
      </c>
      <c r="E4502" s="1" t="s">
        <v>5</v>
      </c>
      <c r="F4502" s="2">
        <f>UBER[[#This Row],[Request Date]]+UBER[[#This Row],[Request Time]]</f>
        <v>42565.387499999997</v>
      </c>
      <c r="G4502" s="3">
        <v>42565</v>
      </c>
      <c r="H4502" s="4">
        <v>0.38750000000000001</v>
      </c>
      <c r="I4502" s="27">
        <f>HOUR(UBER[[#This Row],[Request Timestamp]])</f>
        <v>9</v>
      </c>
      <c r="J4502" s="4" t="str">
        <f t="shared" si="211"/>
        <v>Morning</v>
      </c>
      <c r="K4502" s="4" t="str">
        <f>TEXT(UBER[[#This Row],[Request Date]],"dddd")</f>
        <v>Thursday</v>
      </c>
      <c r="L4502" s="2">
        <f>IF(OR(UBER[Drop Date]="NA", UBER[Drop Time]="NA"), "NA",M4502+N4502)</f>
        <v>42565.430555555555</v>
      </c>
      <c r="M4502" s="3">
        <v>42565</v>
      </c>
      <c r="N4502" s="4">
        <v>0.43055555555555558</v>
      </c>
      <c r="O4502" s="4" t="str">
        <f>IF(UBER[Drop Date]="NA","No","yes")</f>
        <v>yes</v>
      </c>
      <c r="P4502" s="4">
        <f t="shared" si="212"/>
        <v>4.3055555557657499E-2</v>
      </c>
      <c r="Q4502" s="27">
        <f>IF(UBER[[Trip duration ]]="","",HOUR(P4502)*60 + MINUTE(P4502))</f>
        <v>62</v>
      </c>
      <c r="R4502" s="27"/>
    </row>
    <row r="4503" spans="1:18" x14ac:dyDescent="0.3">
      <c r="A4503" s="1">
        <v>4519</v>
      </c>
      <c r="B4503" s="1" t="s">
        <v>8</v>
      </c>
      <c r="C4503" s="1">
        <v>44</v>
      </c>
      <c r="D4503" s="1" t="str">
        <f t="shared" si="210"/>
        <v>Yes</v>
      </c>
      <c r="E4503" s="1" t="s">
        <v>9</v>
      </c>
      <c r="F4503" s="2">
        <f>UBER[[#This Row],[Request Date]]+UBER[[#This Row],[Request Time]]</f>
        <v>42565.390972222223</v>
      </c>
      <c r="G4503" s="3">
        <v>42565</v>
      </c>
      <c r="H4503" s="4">
        <v>0.39097222222222222</v>
      </c>
      <c r="I4503" s="27">
        <f>HOUR(UBER[[#This Row],[Request Timestamp]])</f>
        <v>9</v>
      </c>
      <c r="J4503" s="4" t="str">
        <f t="shared" si="211"/>
        <v>Morning</v>
      </c>
      <c r="K4503" s="4" t="str">
        <f>TEXT(UBER[[#This Row],[Request Date]],"dddd")</f>
        <v>Thursday</v>
      </c>
      <c r="L4503" s="2" t="str">
        <f>IF(OR(UBER[Drop Date]="NA", UBER[Drop Time]="NA"), "NA",M4503+N4503)</f>
        <v>NA</v>
      </c>
      <c r="M4503" s="3" t="s">
        <v>6</v>
      </c>
      <c r="N4503" s="4"/>
      <c r="O4503" s="4" t="str">
        <f>IF(UBER[Drop Date]="NA","No","yes")</f>
        <v>No</v>
      </c>
      <c r="P4503" s="4" t="str">
        <f t="shared" si="212"/>
        <v/>
      </c>
      <c r="Q4503" s="27" t="str">
        <f>IF(UBER[[Trip duration ]]="","",HOUR(P4503)*60 + MINUTE(P4503))</f>
        <v/>
      </c>
      <c r="R4503" s="27"/>
    </row>
    <row r="4504" spans="1:18" x14ac:dyDescent="0.3">
      <c r="A4504" s="1">
        <v>4520</v>
      </c>
      <c r="B4504" s="1" t="s">
        <v>8</v>
      </c>
      <c r="C4504" s="1">
        <v>126</v>
      </c>
      <c r="D4504" s="1" t="str">
        <f t="shared" si="210"/>
        <v>Yes</v>
      </c>
      <c r="E4504" s="1" t="s">
        <v>5</v>
      </c>
      <c r="F4504" s="2">
        <f>UBER[[#This Row],[Request Date]]+UBER[[#This Row],[Request Time]]</f>
        <v>42565.390972222223</v>
      </c>
      <c r="G4504" s="3">
        <v>42565</v>
      </c>
      <c r="H4504" s="4">
        <v>0.39097222222222222</v>
      </c>
      <c r="I4504" s="27">
        <f>HOUR(UBER[[#This Row],[Request Timestamp]])</f>
        <v>9</v>
      </c>
      <c r="J4504" s="4" t="str">
        <f t="shared" si="211"/>
        <v>Morning</v>
      </c>
      <c r="K4504" s="4" t="str">
        <f>TEXT(UBER[[#This Row],[Request Date]],"dddd")</f>
        <v>Thursday</v>
      </c>
      <c r="L4504" s="2">
        <f>IF(OR(UBER[Drop Date]="NA", UBER[Drop Time]="NA"), "NA",M4504+N4504)</f>
        <v>42565.429861111108</v>
      </c>
      <c r="M4504" s="3">
        <v>42565</v>
      </c>
      <c r="N4504" s="4">
        <v>0.42986111111111108</v>
      </c>
      <c r="O4504" s="4" t="str">
        <f>IF(UBER[Drop Date]="NA","No","yes")</f>
        <v>yes</v>
      </c>
      <c r="P4504" s="4">
        <f t="shared" si="212"/>
        <v>3.8888888884685002E-2</v>
      </c>
      <c r="Q4504" s="27">
        <f>IF(UBER[[Trip duration ]]="","",HOUR(P4504)*60 + MINUTE(P4504))</f>
        <v>56</v>
      </c>
      <c r="R4504" s="27"/>
    </row>
    <row r="4505" spans="1:18" x14ac:dyDescent="0.3">
      <c r="A4505" s="1">
        <v>4521</v>
      </c>
      <c r="B4505" s="1" t="s">
        <v>8</v>
      </c>
      <c r="C4505" s="1">
        <v>264</v>
      </c>
      <c r="D4505" s="1" t="str">
        <f t="shared" si="210"/>
        <v>Yes</v>
      </c>
      <c r="E4505" s="1" t="s">
        <v>5</v>
      </c>
      <c r="F4505" s="2">
        <f>UBER[[#This Row],[Request Date]]+UBER[[#This Row],[Request Time]]</f>
        <v>42565.385416666664</v>
      </c>
      <c r="G4505" s="3">
        <v>42565</v>
      </c>
      <c r="H4505" s="4">
        <v>0.38541666666666669</v>
      </c>
      <c r="I4505" s="27">
        <f>HOUR(UBER[[#This Row],[Request Timestamp]])</f>
        <v>9</v>
      </c>
      <c r="J4505" s="4" t="str">
        <f t="shared" si="211"/>
        <v>Morning</v>
      </c>
      <c r="K4505" s="4" t="str">
        <f>TEXT(UBER[[#This Row],[Request Date]],"dddd")</f>
        <v>Thursday</v>
      </c>
      <c r="L4505" s="2">
        <f>IF(OR(UBER[Drop Date]="NA", UBER[Drop Time]="NA"), "NA",M4505+N4505)</f>
        <v>42565.438888888886</v>
      </c>
      <c r="M4505" s="3">
        <v>42565</v>
      </c>
      <c r="N4505" s="4">
        <v>0.43888888888888888</v>
      </c>
      <c r="O4505" s="4" t="str">
        <f>IF(UBER[Drop Date]="NA","No","yes")</f>
        <v>yes</v>
      </c>
      <c r="P4505" s="4">
        <f t="shared" si="212"/>
        <v>5.3472222221898846E-2</v>
      </c>
      <c r="Q4505" s="27">
        <f>IF(UBER[[Trip duration ]]="","",HOUR(P4505)*60 + MINUTE(P4505))</f>
        <v>77</v>
      </c>
      <c r="R4505" s="27"/>
    </row>
    <row r="4506" spans="1:18" x14ac:dyDescent="0.3">
      <c r="A4506" s="1">
        <v>4522</v>
      </c>
      <c r="B4506" s="1" t="s">
        <v>4</v>
      </c>
      <c r="C4506" s="1" t="s">
        <v>6</v>
      </c>
      <c r="D4506" s="1" t="str">
        <f t="shared" si="210"/>
        <v>No</v>
      </c>
      <c r="E4506" s="1" t="s">
        <v>7</v>
      </c>
      <c r="F4506" s="2">
        <f>UBER[[#This Row],[Request Date]]+UBER[[#This Row],[Request Time]]</f>
        <v>42565.394444444442</v>
      </c>
      <c r="G4506" s="3">
        <v>42565</v>
      </c>
      <c r="H4506" s="4">
        <v>0.39444444444444443</v>
      </c>
      <c r="I4506" s="27">
        <f>HOUR(UBER[[#This Row],[Request Timestamp]])</f>
        <v>9</v>
      </c>
      <c r="J4506" s="4" t="str">
        <f t="shared" si="211"/>
        <v>Morning</v>
      </c>
      <c r="K4506" s="4" t="str">
        <f>TEXT(UBER[[#This Row],[Request Date]],"dddd")</f>
        <v>Thursday</v>
      </c>
      <c r="L4506" s="2" t="str">
        <f>IF(OR(UBER[Drop Date]="NA", UBER[Drop Time]="NA"), "NA",M4506+N4506)</f>
        <v>NA</v>
      </c>
      <c r="M4506" s="3" t="s">
        <v>6</v>
      </c>
      <c r="N4506" s="4"/>
      <c r="O4506" s="4" t="str">
        <f>IF(UBER[Drop Date]="NA","No","yes")</f>
        <v>No</v>
      </c>
      <c r="P4506" s="4" t="str">
        <f t="shared" si="212"/>
        <v/>
      </c>
      <c r="Q4506" s="27" t="str">
        <f>IF(UBER[[Trip duration ]]="","",HOUR(P4506)*60 + MINUTE(P4506))</f>
        <v/>
      </c>
      <c r="R4506" s="27"/>
    </row>
    <row r="4507" spans="1:18" x14ac:dyDescent="0.3">
      <c r="A4507" s="1">
        <v>4523</v>
      </c>
      <c r="B4507" s="1" t="s">
        <v>8</v>
      </c>
      <c r="C4507" s="1">
        <v>27</v>
      </c>
      <c r="D4507" s="1" t="str">
        <f t="shared" si="210"/>
        <v>Yes</v>
      </c>
      <c r="E4507" s="1" t="s">
        <v>9</v>
      </c>
      <c r="F4507" s="2">
        <f>UBER[[#This Row],[Request Date]]+UBER[[#This Row],[Request Time]]</f>
        <v>42565.390277777777</v>
      </c>
      <c r="G4507" s="3">
        <v>42565</v>
      </c>
      <c r="H4507" s="4">
        <v>0.39027777777777778</v>
      </c>
      <c r="I4507" s="27">
        <f>HOUR(UBER[[#This Row],[Request Timestamp]])</f>
        <v>9</v>
      </c>
      <c r="J4507" s="4" t="str">
        <f t="shared" si="211"/>
        <v>Morning</v>
      </c>
      <c r="K4507" s="4" t="str">
        <f>TEXT(UBER[[#This Row],[Request Date]],"dddd")</f>
        <v>Thursday</v>
      </c>
      <c r="L4507" s="2" t="str">
        <f>IF(OR(UBER[Drop Date]="NA", UBER[Drop Time]="NA"), "NA",M4507+N4507)</f>
        <v>NA</v>
      </c>
      <c r="M4507" s="3" t="s">
        <v>6</v>
      </c>
      <c r="N4507" s="4"/>
      <c r="O4507" s="4" t="str">
        <f>IF(UBER[Drop Date]="NA","No","yes")</f>
        <v>No</v>
      </c>
      <c r="P4507" s="4" t="str">
        <f t="shared" si="212"/>
        <v/>
      </c>
      <c r="Q4507" s="27" t="str">
        <f>IF(UBER[[Trip duration ]]="","",HOUR(P4507)*60 + MINUTE(P4507))</f>
        <v/>
      </c>
      <c r="R4507" s="27"/>
    </row>
    <row r="4508" spans="1:18" x14ac:dyDescent="0.3">
      <c r="A4508" s="1">
        <v>4524</v>
      </c>
      <c r="B4508" s="1" t="s">
        <v>8</v>
      </c>
      <c r="C4508" s="1">
        <v>177</v>
      </c>
      <c r="D4508" s="1" t="str">
        <f t="shared" si="210"/>
        <v>Yes</v>
      </c>
      <c r="E4508" s="1" t="s">
        <v>9</v>
      </c>
      <c r="F4508" s="2">
        <f>UBER[[#This Row],[Request Date]]+UBER[[#This Row],[Request Time]]</f>
        <v>42565.393055555556</v>
      </c>
      <c r="G4508" s="3">
        <v>42565</v>
      </c>
      <c r="H4508" s="4">
        <v>0.39305555555555555</v>
      </c>
      <c r="I4508" s="27">
        <f>HOUR(UBER[[#This Row],[Request Timestamp]])</f>
        <v>9</v>
      </c>
      <c r="J4508" s="4" t="str">
        <f t="shared" si="211"/>
        <v>Morning</v>
      </c>
      <c r="K4508" s="4" t="str">
        <f>TEXT(UBER[[#This Row],[Request Date]],"dddd")</f>
        <v>Thursday</v>
      </c>
      <c r="L4508" s="2" t="str">
        <f>IF(OR(UBER[Drop Date]="NA", UBER[Drop Time]="NA"), "NA",M4508+N4508)</f>
        <v>NA</v>
      </c>
      <c r="M4508" s="3" t="s">
        <v>6</v>
      </c>
      <c r="N4508" s="4"/>
      <c r="O4508" s="4" t="str">
        <f>IF(UBER[Drop Date]="NA","No","yes")</f>
        <v>No</v>
      </c>
      <c r="P4508" s="4" t="str">
        <f t="shared" si="212"/>
        <v/>
      </c>
      <c r="Q4508" s="27" t="str">
        <f>IF(UBER[[Trip duration ]]="","",HOUR(P4508)*60 + MINUTE(P4508))</f>
        <v/>
      </c>
      <c r="R4508" s="27"/>
    </row>
    <row r="4509" spans="1:18" x14ac:dyDescent="0.3">
      <c r="A4509" s="1">
        <v>4525</v>
      </c>
      <c r="B4509" s="1" t="s">
        <v>4</v>
      </c>
      <c r="C4509" s="1">
        <v>269</v>
      </c>
      <c r="D4509" s="1" t="str">
        <f t="shared" si="210"/>
        <v>Yes</v>
      </c>
      <c r="E4509" s="1" t="s">
        <v>5</v>
      </c>
      <c r="F4509" s="2">
        <f>UBER[[#This Row],[Request Date]]+UBER[[#This Row],[Request Time]]</f>
        <v>42565.393750000003</v>
      </c>
      <c r="G4509" s="3">
        <v>42565</v>
      </c>
      <c r="H4509" s="4">
        <v>0.39374999999999999</v>
      </c>
      <c r="I4509" s="27">
        <f>HOUR(UBER[[#This Row],[Request Timestamp]])</f>
        <v>9</v>
      </c>
      <c r="J4509" s="4" t="str">
        <f t="shared" si="211"/>
        <v>Morning</v>
      </c>
      <c r="K4509" s="4" t="str">
        <f>TEXT(UBER[[#This Row],[Request Date]],"dddd")</f>
        <v>Thursday</v>
      </c>
      <c r="L4509" s="2">
        <f>IF(OR(UBER[Drop Date]="NA", UBER[Drop Time]="NA"), "NA",M4509+N4509)</f>
        <v>42565.429166666669</v>
      </c>
      <c r="M4509" s="3">
        <v>42565</v>
      </c>
      <c r="N4509" s="4">
        <v>0.4291666666666667</v>
      </c>
      <c r="O4509" s="4" t="str">
        <f>IF(UBER[Drop Date]="NA","No","yes")</f>
        <v>yes</v>
      </c>
      <c r="P4509" s="4">
        <f t="shared" si="212"/>
        <v>3.5416666665696539E-2</v>
      </c>
      <c r="Q4509" s="27">
        <f>IF(UBER[[Trip duration ]]="","",HOUR(P4509)*60 + MINUTE(P4509))</f>
        <v>51</v>
      </c>
      <c r="R4509" s="27"/>
    </row>
    <row r="4510" spans="1:18" x14ac:dyDescent="0.3">
      <c r="A4510" s="1">
        <v>4526</v>
      </c>
      <c r="B4510" s="1" t="s">
        <v>8</v>
      </c>
      <c r="C4510" s="1" t="s">
        <v>6</v>
      </c>
      <c r="D4510" s="1" t="str">
        <f t="shared" si="210"/>
        <v>No</v>
      </c>
      <c r="E4510" s="1" t="s">
        <v>7</v>
      </c>
      <c r="F4510" s="2">
        <f>UBER[[#This Row],[Request Date]]+UBER[[#This Row],[Request Time]]</f>
        <v>42565.394444444442</v>
      </c>
      <c r="G4510" s="3">
        <v>42565</v>
      </c>
      <c r="H4510" s="4">
        <v>0.39444444444444443</v>
      </c>
      <c r="I4510" s="27">
        <f>HOUR(UBER[[#This Row],[Request Timestamp]])</f>
        <v>9</v>
      </c>
      <c r="J4510" s="4" t="str">
        <f t="shared" si="211"/>
        <v>Morning</v>
      </c>
      <c r="K4510" s="4" t="str">
        <f>TEXT(UBER[[#This Row],[Request Date]],"dddd")</f>
        <v>Thursday</v>
      </c>
      <c r="L4510" s="2" t="str">
        <f>IF(OR(UBER[Drop Date]="NA", UBER[Drop Time]="NA"), "NA",M4510+N4510)</f>
        <v>NA</v>
      </c>
      <c r="M4510" s="3" t="s">
        <v>6</v>
      </c>
      <c r="N4510" s="4"/>
      <c r="O4510" s="4" t="str">
        <f>IF(UBER[Drop Date]="NA","No","yes")</f>
        <v>No</v>
      </c>
      <c r="P4510" s="4" t="str">
        <f t="shared" si="212"/>
        <v/>
      </c>
      <c r="Q4510" s="27" t="str">
        <f>IF(UBER[[Trip duration ]]="","",HOUR(P4510)*60 + MINUTE(P4510))</f>
        <v/>
      </c>
      <c r="R4510" s="27"/>
    </row>
    <row r="4511" spans="1:18" x14ac:dyDescent="0.3">
      <c r="A4511" s="1">
        <v>4527</v>
      </c>
      <c r="B4511" s="1" t="s">
        <v>8</v>
      </c>
      <c r="C4511" s="1">
        <v>149</v>
      </c>
      <c r="D4511" s="1" t="str">
        <f t="shared" si="210"/>
        <v>Yes</v>
      </c>
      <c r="E4511" s="1" t="s">
        <v>9</v>
      </c>
      <c r="F4511" s="2">
        <f>UBER[[#This Row],[Request Date]]+UBER[[#This Row],[Request Time]]</f>
        <v>42565.393750000003</v>
      </c>
      <c r="G4511" s="3">
        <v>42565</v>
      </c>
      <c r="H4511" s="4">
        <v>0.39374999999999999</v>
      </c>
      <c r="I4511" s="27">
        <f>HOUR(UBER[[#This Row],[Request Timestamp]])</f>
        <v>9</v>
      </c>
      <c r="J4511" s="4" t="str">
        <f t="shared" si="211"/>
        <v>Morning</v>
      </c>
      <c r="K4511" s="4" t="str">
        <f>TEXT(UBER[[#This Row],[Request Date]],"dddd")</f>
        <v>Thursday</v>
      </c>
      <c r="L4511" s="2" t="str">
        <f>IF(OR(UBER[Drop Date]="NA", UBER[Drop Time]="NA"), "NA",M4511+N4511)</f>
        <v>NA</v>
      </c>
      <c r="M4511" s="3" t="s">
        <v>6</v>
      </c>
      <c r="N4511" s="4"/>
      <c r="O4511" s="4" t="str">
        <f>IF(UBER[Drop Date]="NA","No","yes")</f>
        <v>No</v>
      </c>
      <c r="P4511" s="4" t="str">
        <f t="shared" si="212"/>
        <v/>
      </c>
      <c r="Q4511" s="27" t="str">
        <f>IF(UBER[[Trip duration ]]="","",HOUR(P4511)*60 + MINUTE(P4511))</f>
        <v/>
      </c>
      <c r="R4511" s="27"/>
    </row>
    <row r="4512" spans="1:18" x14ac:dyDescent="0.3">
      <c r="A4512" s="1">
        <v>4528</v>
      </c>
      <c r="B4512" s="1" t="s">
        <v>8</v>
      </c>
      <c r="C4512" s="1" t="s">
        <v>6</v>
      </c>
      <c r="D4512" s="1" t="str">
        <f t="shared" si="210"/>
        <v>No</v>
      </c>
      <c r="E4512" s="1" t="s">
        <v>7</v>
      </c>
      <c r="F4512" s="2">
        <f>UBER[[#This Row],[Request Date]]+UBER[[#This Row],[Request Time]]</f>
        <v>42565.393750000003</v>
      </c>
      <c r="G4512" s="3">
        <v>42565</v>
      </c>
      <c r="H4512" s="4">
        <v>0.39374999999999999</v>
      </c>
      <c r="I4512" s="27">
        <f>HOUR(UBER[[#This Row],[Request Timestamp]])</f>
        <v>9</v>
      </c>
      <c r="J4512" s="4" t="str">
        <f t="shared" si="211"/>
        <v>Morning</v>
      </c>
      <c r="K4512" s="4" t="str">
        <f>TEXT(UBER[[#This Row],[Request Date]],"dddd")</f>
        <v>Thursday</v>
      </c>
      <c r="L4512" s="2" t="str">
        <f>IF(OR(UBER[Drop Date]="NA", UBER[Drop Time]="NA"), "NA",M4512+N4512)</f>
        <v>NA</v>
      </c>
      <c r="M4512" s="3" t="s">
        <v>6</v>
      </c>
      <c r="N4512" s="4"/>
      <c r="O4512" s="4" t="str">
        <f>IF(UBER[Drop Date]="NA","No","yes")</f>
        <v>No</v>
      </c>
      <c r="P4512" s="4" t="str">
        <f t="shared" si="212"/>
        <v/>
      </c>
      <c r="Q4512" s="27" t="str">
        <f>IF(UBER[[Trip duration ]]="","",HOUR(P4512)*60 + MINUTE(P4512))</f>
        <v/>
      </c>
      <c r="R4512" s="27"/>
    </row>
    <row r="4513" spans="1:18" x14ac:dyDescent="0.3">
      <c r="A4513" s="1">
        <v>4529</v>
      </c>
      <c r="B4513" s="1" t="s">
        <v>8</v>
      </c>
      <c r="C4513" s="1">
        <v>176</v>
      </c>
      <c r="D4513" s="1" t="str">
        <f t="shared" si="210"/>
        <v>Yes</v>
      </c>
      <c r="E4513" s="1" t="s">
        <v>9</v>
      </c>
      <c r="F4513" s="2">
        <f>UBER[[#This Row],[Request Date]]+UBER[[#This Row],[Request Time]]</f>
        <v>42565.395833333336</v>
      </c>
      <c r="G4513" s="3">
        <v>42565</v>
      </c>
      <c r="H4513" s="4">
        <v>0.39583333333333331</v>
      </c>
      <c r="I4513" s="27">
        <f>HOUR(UBER[[#This Row],[Request Timestamp]])</f>
        <v>9</v>
      </c>
      <c r="J4513" s="4" t="str">
        <f t="shared" si="211"/>
        <v>Morning</v>
      </c>
      <c r="K4513" s="4" t="str">
        <f>TEXT(UBER[[#This Row],[Request Date]],"dddd")</f>
        <v>Thursday</v>
      </c>
      <c r="L4513" s="2" t="str">
        <f>IF(OR(UBER[Drop Date]="NA", UBER[Drop Time]="NA"), "NA",M4513+N4513)</f>
        <v>NA</v>
      </c>
      <c r="M4513" s="3" t="s">
        <v>6</v>
      </c>
      <c r="N4513" s="4"/>
      <c r="O4513" s="4" t="str">
        <f>IF(UBER[Drop Date]="NA","No","yes")</f>
        <v>No</v>
      </c>
      <c r="P4513" s="4" t="str">
        <f t="shared" si="212"/>
        <v/>
      </c>
      <c r="Q4513" s="27" t="str">
        <f>IF(UBER[[Trip duration ]]="","",HOUR(P4513)*60 + MINUTE(P4513))</f>
        <v/>
      </c>
      <c r="R4513" s="27"/>
    </row>
    <row r="4514" spans="1:18" x14ac:dyDescent="0.3">
      <c r="A4514" s="1">
        <v>4530</v>
      </c>
      <c r="B4514" s="1" t="s">
        <v>8</v>
      </c>
      <c r="C4514" s="1">
        <v>114</v>
      </c>
      <c r="D4514" s="1" t="str">
        <f t="shared" si="210"/>
        <v>Yes</v>
      </c>
      <c r="E4514" s="1" t="s">
        <v>9</v>
      </c>
      <c r="F4514" s="2">
        <f>UBER[[#This Row],[Request Date]]+UBER[[#This Row],[Request Time]]</f>
        <v>42565.397916666669</v>
      </c>
      <c r="G4514" s="3">
        <v>42565</v>
      </c>
      <c r="H4514" s="4">
        <v>0.3979166666666667</v>
      </c>
      <c r="I4514" s="27">
        <f>HOUR(UBER[[#This Row],[Request Timestamp]])</f>
        <v>9</v>
      </c>
      <c r="J4514" s="4" t="str">
        <f t="shared" si="211"/>
        <v>Morning</v>
      </c>
      <c r="K4514" s="4" t="str">
        <f>TEXT(UBER[[#This Row],[Request Date]],"dddd")</f>
        <v>Thursday</v>
      </c>
      <c r="L4514" s="2" t="str">
        <f>IF(OR(UBER[Drop Date]="NA", UBER[Drop Time]="NA"), "NA",M4514+N4514)</f>
        <v>NA</v>
      </c>
      <c r="M4514" s="3" t="s">
        <v>6</v>
      </c>
      <c r="N4514" s="4"/>
      <c r="O4514" s="4" t="str">
        <f>IF(UBER[Drop Date]="NA","No","yes")</f>
        <v>No</v>
      </c>
      <c r="P4514" s="4" t="str">
        <f t="shared" si="212"/>
        <v/>
      </c>
      <c r="Q4514" s="27" t="str">
        <f>IF(UBER[[Trip duration ]]="","",HOUR(P4514)*60 + MINUTE(P4514))</f>
        <v/>
      </c>
      <c r="R4514" s="27"/>
    </row>
    <row r="4515" spans="1:18" x14ac:dyDescent="0.3">
      <c r="A4515" s="1">
        <v>4531</v>
      </c>
      <c r="B4515" s="1" t="s">
        <v>8</v>
      </c>
      <c r="C4515" s="1">
        <v>140</v>
      </c>
      <c r="D4515" s="1" t="str">
        <f t="shared" si="210"/>
        <v>Yes</v>
      </c>
      <c r="E4515" s="1" t="s">
        <v>5</v>
      </c>
      <c r="F4515" s="2">
        <f>UBER[[#This Row],[Request Date]]+UBER[[#This Row],[Request Time]]</f>
        <v>42565.395138888889</v>
      </c>
      <c r="G4515" s="3">
        <v>42565</v>
      </c>
      <c r="H4515" s="4">
        <v>0.39513888888888887</v>
      </c>
      <c r="I4515" s="27">
        <f>HOUR(UBER[[#This Row],[Request Timestamp]])</f>
        <v>9</v>
      </c>
      <c r="J4515" s="4" t="str">
        <f t="shared" si="211"/>
        <v>Morning</v>
      </c>
      <c r="K4515" s="4" t="str">
        <f>TEXT(UBER[[#This Row],[Request Date]],"dddd")</f>
        <v>Thursday</v>
      </c>
      <c r="L4515" s="2">
        <f>IF(OR(UBER[Drop Date]="NA", UBER[Drop Time]="NA"), "NA",M4515+N4515)</f>
        <v>42565.4375</v>
      </c>
      <c r="M4515" s="3">
        <v>42565</v>
      </c>
      <c r="N4515" s="4">
        <v>0.4375</v>
      </c>
      <c r="O4515" s="4" t="str">
        <f>IF(UBER[Drop Date]="NA","No","yes")</f>
        <v>yes</v>
      </c>
      <c r="P4515" s="4">
        <f t="shared" si="212"/>
        <v>4.2361111110949423E-2</v>
      </c>
      <c r="Q4515" s="27">
        <f>IF(UBER[[Trip duration ]]="","",HOUR(P4515)*60 + MINUTE(P4515))</f>
        <v>61</v>
      </c>
      <c r="R4515" s="27"/>
    </row>
    <row r="4516" spans="1:18" x14ac:dyDescent="0.3">
      <c r="A4516" s="1">
        <v>4532</v>
      </c>
      <c r="B4516" s="1" t="s">
        <v>8</v>
      </c>
      <c r="C4516" s="1">
        <v>216</v>
      </c>
      <c r="D4516" s="1" t="str">
        <f t="shared" si="210"/>
        <v>Yes</v>
      </c>
      <c r="E4516" s="1" t="s">
        <v>9</v>
      </c>
      <c r="F4516" s="2">
        <f>UBER[[#This Row],[Request Date]]+UBER[[#This Row],[Request Time]]</f>
        <v>42565.399305555555</v>
      </c>
      <c r="G4516" s="3">
        <v>42565</v>
      </c>
      <c r="H4516" s="4">
        <v>0.39930555555555558</v>
      </c>
      <c r="I4516" s="27">
        <f>HOUR(UBER[[#This Row],[Request Timestamp]])</f>
        <v>9</v>
      </c>
      <c r="J4516" s="4" t="str">
        <f t="shared" si="211"/>
        <v>Morning</v>
      </c>
      <c r="K4516" s="4" t="str">
        <f>TEXT(UBER[[#This Row],[Request Date]],"dddd")</f>
        <v>Thursday</v>
      </c>
      <c r="L4516" s="2" t="str">
        <f>IF(OR(UBER[Drop Date]="NA", UBER[Drop Time]="NA"), "NA",M4516+N4516)</f>
        <v>NA</v>
      </c>
      <c r="M4516" s="3" t="s">
        <v>6</v>
      </c>
      <c r="N4516" s="4"/>
      <c r="O4516" s="4" t="str">
        <f>IF(UBER[Drop Date]="NA","No","yes")</f>
        <v>No</v>
      </c>
      <c r="P4516" s="4" t="str">
        <f t="shared" si="212"/>
        <v/>
      </c>
      <c r="Q4516" s="27" t="str">
        <f>IF(UBER[[Trip duration ]]="","",HOUR(P4516)*60 + MINUTE(P4516))</f>
        <v/>
      </c>
      <c r="R4516" s="27"/>
    </row>
    <row r="4517" spans="1:18" x14ac:dyDescent="0.3">
      <c r="A4517" s="1">
        <v>4533</v>
      </c>
      <c r="B4517" s="1" t="s">
        <v>8</v>
      </c>
      <c r="C4517" s="1">
        <v>4</v>
      </c>
      <c r="D4517" s="1" t="str">
        <f t="shared" si="210"/>
        <v>Yes</v>
      </c>
      <c r="E4517" s="1" t="s">
        <v>9</v>
      </c>
      <c r="F4517" s="2">
        <f>UBER[[#This Row],[Request Date]]+UBER[[#This Row],[Request Time]]</f>
        <v>42565.396527777775</v>
      </c>
      <c r="G4517" s="3">
        <v>42565</v>
      </c>
      <c r="H4517" s="4">
        <v>0.39652777777777781</v>
      </c>
      <c r="I4517" s="27">
        <f>HOUR(UBER[[#This Row],[Request Timestamp]])</f>
        <v>9</v>
      </c>
      <c r="J4517" s="4" t="str">
        <f t="shared" si="211"/>
        <v>Morning</v>
      </c>
      <c r="K4517" s="4" t="str">
        <f>TEXT(UBER[[#This Row],[Request Date]],"dddd")</f>
        <v>Thursday</v>
      </c>
      <c r="L4517" s="2" t="str">
        <f>IF(OR(UBER[Drop Date]="NA", UBER[Drop Time]="NA"), "NA",M4517+N4517)</f>
        <v>NA</v>
      </c>
      <c r="M4517" s="3" t="s">
        <v>6</v>
      </c>
      <c r="N4517" s="4"/>
      <c r="O4517" s="4" t="str">
        <f>IF(UBER[Drop Date]="NA","No","yes")</f>
        <v>No</v>
      </c>
      <c r="P4517" s="4" t="str">
        <f t="shared" si="212"/>
        <v/>
      </c>
      <c r="Q4517" s="27" t="str">
        <f>IF(UBER[[Trip duration ]]="","",HOUR(P4517)*60 + MINUTE(P4517))</f>
        <v/>
      </c>
      <c r="R4517" s="27"/>
    </row>
    <row r="4518" spans="1:18" x14ac:dyDescent="0.3">
      <c r="A4518" s="1">
        <v>4534</v>
      </c>
      <c r="B4518" s="1" t="s">
        <v>8</v>
      </c>
      <c r="C4518" s="1">
        <v>219</v>
      </c>
      <c r="D4518" s="1" t="str">
        <f t="shared" si="210"/>
        <v>Yes</v>
      </c>
      <c r="E4518" s="1" t="s">
        <v>5</v>
      </c>
      <c r="F4518" s="2">
        <f>UBER[[#This Row],[Request Date]]+UBER[[#This Row],[Request Time]]</f>
        <v>42565.395138888889</v>
      </c>
      <c r="G4518" s="3">
        <v>42565</v>
      </c>
      <c r="H4518" s="4">
        <v>0.39513888888888887</v>
      </c>
      <c r="I4518" s="27">
        <f>HOUR(UBER[[#This Row],[Request Timestamp]])</f>
        <v>9</v>
      </c>
      <c r="J4518" s="4" t="str">
        <f t="shared" si="211"/>
        <v>Morning</v>
      </c>
      <c r="K4518" s="4" t="str">
        <f>TEXT(UBER[[#This Row],[Request Date]],"dddd")</f>
        <v>Thursday</v>
      </c>
      <c r="L4518" s="2">
        <f>IF(OR(UBER[Drop Date]="NA", UBER[Drop Time]="NA"), "NA",M4518+N4518)</f>
        <v>42565.427777777775</v>
      </c>
      <c r="M4518" s="3">
        <v>42565</v>
      </c>
      <c r="N4518" s="4">
        <v>0.42777777777777781</v>
      </c>
      <c r="O4518" s="4" t="str">
        <f>IF(UBER[Drop Date]="NA","No","yes")</f>
        <v>yes</v>
      </c>
      <c r="P4518" s="4">
        <f t="shared" si="212"/>
        <v>3.2638888886140194E-2</v>
      </c>
      <c r="Q4518" s="27">
        <f>IF(UBER[[Trip duration ]]="","",HOUR(P4518)*60 + MINUTE(P4518))</f>
        <v>47</v>
      </c>
      <c r="R4518" s="27"/>
    </row>
    <row r="4519" spans="1:18" x14ac:dyDescent="0.3">
      <c r="A4519" s="1">
        <v>4535</v>
      </c>
      <c r="B4519" s="1" t="s">
        <v>8</v>
      </c>
      <c r="C4519" s="1">
        <v>246</v>
      </c>
      <c r="D4519" s="1" t="str">
        <f t="shared" si="210"/>
        <v>Yes</v>
      </c>
      <c r="E4519" s="1" t="s">
        <v>5</v>
      </c>
      <c r="F4519" s="2">
        <f>UBER[[#This Row],[Request Date]]+UBER[[#This Row],[Request Time]]</f>
        <v>42565.400694444441</v>
      </c>
      <c r="G4519" s="3">
        <v>42565</v>
      </c>
      <c r="H4519" s="4">
        <v>0.40069444444444446</v>
      </c>
      <c r="I4519" s="27">
        <f>HOUR(UBER[[#This Row],[Request Timestamp]])</f>
        <v>9</v>
      </c>
      <c r="J4519" s="4" t="str">
        <f t="shared" si="211"/>
        <v>Morning</v>
      </c>
      <c r="K4519" s="4" t="str">
        <f>TEXT(UBER[[#This Row],[Request Date]],"dddd")</f>
        <v>Thursday</v>
      </c>
      <c r="L4519" s="2">
        <f>IF(OR(UBER[Drop Date]="NA", UBER[Drop Time]="NA"), "NA",M4519+N4519)</f>
        <v>42565.428472222222</v>
      </c>
      <c r="M4519" s="3">
        <v>42565</v>
      </c>
      <c r="N4519" s="4">
        <v>0.4284722222222222</v>
      </c>
      <c r="O4519" s="4" t="str">
        <f>IF(UBER[Drop Date]="NA","No","yes")</f>
        <v>yes</v>
      </c>
      <c r="P4519" s="4">
        <f t="shared" si="212"/>
        <v>2.7777777781011537E-2</v>
      </c>
      <c r="Q4519" s="27">
        <f>IF(UBER[[Trip duration ]]="","",HOUR(P4519)*60 + MINUTE(P4519))</f>
        <v>40</v>
      </c>
      <c r="R4519" s="27"/>
    </row>
    <row r="4520" spans="1:18" x14ac:dyDescent="0.3">
      <c r="A4520" s="1">
        <v>4536</v>
      </c>
      <c r="B4520" s="1" t="s">
        <v>8</v>
      </c>
      <c r="C4520" s="1">
        <v>176</v>
      </c>
      <c r="D4520" s="1" t="str">
        <f t="shared" si="210"/>
        <v>Yes</v>
      </c>
      <c r="E4520" s="1" t="s">
        <v>9</v>
      </c>
      <c r="F4520" s="2">
        <f>UBER[[#This Row],[Request Date]]+UBER[[#This Row],[Request Time]]</f>
        <v>42565.402083333334</v>
      </c>
      <c r="G4520" s="3">
        <v>42565</v>
      </c>
      <c r="H4520" s="4">
        <v>0.40208333333333335</v>
      </c>
      <c r="I4520" s="27">
        <f>HOUR(UBER[[#This Row],[Request Timestamp]])</f>
        <v>9</v>
      </c>
      <c r="J4520" s="4" t="str">
        <f t="shared" si="211"/>
        <v>Morning</v>
      </c>
      <c r="K4520" s="4" t="str">
        <f>TEXT(UBER[[#This Row],[Request Date]],"dddd")</f>
        <v>Thursday</v>
      </c>
      <c r="L4520" s="2" t="str">
        <f>IF(OR(UBER[Drop Date]="NA", UBER[Drop Time]="NA"), "NA",M4520+N4520)</f>
        <v>NA</v>
      </c>
      <c r="M4520" s="3" t="s">
        <v>6</v>
      </c>
      <c r="N4520" s="4"/>
      <c r="O4520" s="4" t="str">
        <f>IF(UBER[Drop Date]="NA","No","yes")</f>
        <v>No</v>
      </c>
      <c r="P4520" s="4" t="str">
        <f t="shared" si="212"/>
        <v/>
      </c>
      <c r="Q4520" s="27" t="str">
        <f>IF(UBER[[Trip duration ]]="","",HOUR(P4520)*60 + MINUTE(P4520))</f>
        <v/>
      </c>
      <c r="R4520" s="27"/>
    </row>
    <row r="4521" spans="1:18" x14ac:dyDescent="0.3">
      <c r="A4521" s="1">
        <v>4537</v>
      </c>
      <c r="B4521" s="1" t="s">
        <v>8</v>
      </c>
      <c r="C4521" s="1" t="s">
        <v>6</v>
      </c>
      <c r="D4521" s="1" t="str">
        <f t="shared" si="210"/>
        <v>No</v>
      </c>
      <c r="E4521" s="1" t="s">
        <v>7</v>
      </c>
      <c r="F4521" s="2">
        <f>UBER[[#This Row],[Request Date]]+UBER[[#This Row],[Request Time]]</f>
        <v>42565.4</v>
      </c>
      <c r="G4521" s="3">
        <v>42565</v>
      </c>
      <c r="H4521" s="4">
        <v>0.39999999999999997</v>
      </c>
      <c r="I4521" s="27">
        <f>HOUR(UBER[[#This Row],[Request Timestamp]])</f>
        <v>9</v>
      </c>
      <c r="J4521" s="4" t="str">
        <f t="shared" si="211"/>
        <v>Morning</v>
      </c>
      <c r="K4521" s="4" t="str">
        <f>TEXT(UBER[[#This Row],[Request Date]],"dddd")</f>
        <v>Thursday</v>
      </c>
      <c r="L4521" s="2" t="str">
        <f>IF(OR(UBER[Drop Date]="NA", UBER[Drop Time]="NA"), "NA",M4521+N4521)</f>
        <v>NA</v>
      </c>
      <c r="M4521" s="3" t="s">
        <v>6</v>
      </c>
      <c r="N4521" s="4"/>
      <c r="O4521" s="4" t="str">
        <f>IF(UBER[Drop Date]="NA","No","yes")</f>
        <v>No</v>
      </c>
      <c r="P4521" s="4" t="str">
        <f t="shared" si="212"/>
        <v/>
      </c>
      <c r="Q4521" s="27" t="str">
        <f>IF(UBER[[Trip duration ]]="","",HOUR(P4521)*60 + MINUTE(P4521))</f>
        <v/>
      </c>
      <c r="R4521" s="27"/>
    </row>
    <row r="4522" spans="1:18" x14ac:dyDescent="0.3">
      <c r="A4522" s="1">
        <v>4538</v>
      </c>
      <c r="B4522" s="1" t="s">
        <v>8</v>
      </c>
      <c r="C4522" s="1">
        <v>281</v>
      </c>
      <c r="D4522" s="1" t="str">
        <f t="shared" si="210"/>
        <v>Yes</v>
      </c>
      <c r="E4522" s="1" t="s">
        <v>9</v>
      </c>
      <c r="F4522" s="2">
        <f>UBER[[#This Row],[Request Date]]+UBER[[#This Row],[Request Time]]</f>
        <v>42565.401388888888</v>
      </c>
      <c r="G4522" s="3">
        <v>42565</v>
      </c>
      <c r="H4522" s="4">
        <v>0.40138888888888885</v>
      </c>
      <c r="I4522" s="27">
        <f>HOUR(UBER[[#This Row],[Request Timestamp]])</f>
        <v>9</v>
      </c>
      <c r="J4522" s="4" t="str">
        <f t="shared" si="211"/>
        <v>Morning</v>
      </c>
      <c r="K4522" s="4" t="str">
        <f>TEXT(UBER[[#This Row],[Request Date]],"dddd")</f>
        <v>Thursday</v>
      </c>
      <c r="L4522" s="2" t="str">
        <f>IF(OR(UBER[Drop Date]="NA", UBER[Drop Time]="NA"), "NA",M4522+N4522)</f>
        <v>NA</v>
      </c>
      <c r="M4522" s="3" t="s">
        <v>6</v>
      </c>
      <c r="N4522" s="4"/>
      <c r="O4522" s="4" t="str">
        <f>IF(UBER[Drop Date]="NA","No","yes")</f>
        <v>No</v>
      </c>
      <c r="P4522" s="4" t="str">
        <f t="shared" si="212"/>
        <v/>
      </c>
      <c r="Q4522" s="27" t="str">
        <f>IF(UBER[[Trip duration ]]="","",HOUR(P4522)*60 + MINUTE(P4522))</f>
        <v/>
      </c>
      <c r="R4522" s="27"/>
    </row>
    <row r="4523" spans="1:18" x14ac:dyDescent="0.3">
      <c r="A4523" s="1">
        <v>4539</v>
      </c>
      <c r="B4523" s="1" t="s">
        <v>8</v>
      </c>
      <c r="C4523" s="1">
        <v>167</v>
      </c>
      <c r="D4523" s="1" t="str">
        <f t="shared" si="210"/>
        <v>Yes</v>
      </c>
      <c r="E4523" s="1" t="s">
        <v>5</v>
      </c>
      <c r="F4523" s="2">
        <f>UBER[[#This Row],[Request Date]]+UBER[[#This Row],[Request Time]]</f>
        <v>42565.399305555555</v>
      </c>
      <c r="G4523" s="3">
        <v>42565</v>
      </c>
      <c r="H4523" s="4">
        <v>0.39930555555555558</v>
      </c>
      <c r="I4523" s="27">
        <f>HOUR(UBER[[#This Row],[Request Timestamp]])</f>
        <v>9</v>
      </c>
      <c r="J4523" s="4" t="str">
        <f t="shared" si="211"/>
        <v>Morning</v>
      </c>
      <c r="K4523" s="4" t="str">
        <f>TEXT(UBER[[#This Row],[Request Date]],"dddd")</f>
        <v>Thursday</v>
      </c>
      <c r="L4523" s="2">
        <f>IF(OR(UBER[Drop Date]="NA", UBER[Drop Time]="NA"), "NA",M4523+N4523)</f>
        <v>42565.448611111111</v>
      </c>
      <c r="M4523" s="3">
        <v>42565</v>
      </c>
      <c r="N4523" s="4">
        <v>0.44861111111111113</v>
      </c>
      <c r="O4523" s="4" t="str">
        <f>IF(UBER[Drop Date]="NA","No","yes")</f>
        <v>yes</v>
      </c>
      <c r="P4523" s="4">
        <f t="shared" si="212"/>
        <v>4.9305555556202307E-2</v>
      </c>
      <c r="Q4523" s="27">
        <f>IF(UBER[[Trip duration ]]="","",HOUR(P4523)*60 + MINUTE(P4523))</f>
        <v>71</v>
      </c>
      <c r="R4523" s="27"/>
    </row>
    <row r="4524" spans="1:18" x14ac:dyDescent="0.3">
      <c r="A4524" s="1">
        <v>4540</v>
      </c>
      <c r="B4524" s="1" t="s">
        <v>8</v>
      </c>
      <c r="C4524" s="1">
        <v>245</v>
      </c>
      <c r="D4524" s="1" t="str">
        <f t="shared" si="210"/>
        <v>Yes</v>
      </c>
      <c r="E4524" s="1" t="s">
        <v>9</v>
      </c>
      <c r="F4524" s="2">
        <f>UBER[[#This Row],[Request Date]]+UBER[[#This Row],[Request Time]]</f>
        <v>42565.401388888888</v>
      </c>
      <c r="G4524" s="3">
        <v>42565</v>
      </c>
      <c r="H4524" s="4">
        <v>0.40138888888888885</v>
      </c>
      <c r="I4524" s="27">
        <f>HOUR(UBER[[#This Row],[Request Timestamp]])</f>
        <v>9</v>
      </c>
      <c r="J4524" s="4" t="str">
        <f t="shared" si="211"/>
        <v>Morning</v>
      </c>
      <c r="K4524" s="4" t="str">
        <f>TEXT(UBER[[#This Row],[Request Date]],"dddd")</f>
        <v>Thursday</v>
      </c>
      <c r="L4524" s="2" t="str">
        <f>IF(OR(UBER[Drop Date]="NA", UBER[Drop Time]="NA"), "NA",M4524+N4524)</f>
        <v>NA</v>
      </c>
      <c r="M4524" s="3" t="s">
        <v>6</v>
      </c>
      <c r="N4524" s="4"/>
      <c r="O4524" s="4" t="str">
        <f>IF(UBER[Drop Date]="NA","No","yes")</f>
        <v>No</v>
      </c>
      <c r="P4524" s="4" t="str">
        <f t="shared" si="212"/>
        <v/>
      </c>
      <c r="Q4524" s="27" t="str">
        <f>IF(UBER[[Trip duration ]]="","",HOUR(P4524)*60 + MINUTE(P4524))</f>
        <v/>
      </c>
      <c r="R4524" s="27"/>
    </row>
    <row r="4525" spans="1:18" x14ac:dyDescent="0.3">
      <c r="A4525" s="1">
        <v>4541</v>
      </c>
      <c r="B4525" s="1" t="s">
        <v>8</v>
      </c>
      <c r="C4525" s="1" t="s">
        <v>6</v>
      </c>
      <c r="D4525" s="1" t="str">
        <f t="shared" si="210"/>
        <v>No</v>
      </c>
      <c r="E4525" s="1" t="s">
        <v>7</v>
      </c>
      <c r="F4525" s="2">
        <f>UBER[[#This Row],[Request Date]]+UBER[[#This Row],[Request Time]]</f>
        <v>42565.400694444441</v>
      </c>
      <c r="G4525" s="3">
        <v>42565</v>
      </c>
      <c r="H4525" s="4">
        <v>0.40069444444444446</v>
      </c>
      <c r="I4525" s="27">
        <f>HOUR(UBER[[#This Row],[Request Timestamp]])</f>
        <v>9</v>
      </c>
      <c r="J4525" s="4" t="str">
        <f t="shared" si="211"/>
        <v>Morning</v>
      </c>
      <c r="K4525" s="4" t="str">
        <f>TEXT(UBER[[#This Row],[Request Date]],"dddd")</f>
        <v>Thursday</v>
      </c>
      <c r="L4525" s="2" t="str">
        <f>IF(OR(UBER[Drop Date]="NA", UBER[Drop Time]="NA"), "NA",M4525+N4525)</f>
        <v>NA</v>
      </c>
      <c r="M4525" s="3" t="s">
        <v>6</v>
      </c>
      <c r="N4525" s="4"/>
      <c r="O4525" s="4" t="str">
        <f>IF(UBER[Drop Date]="NA","No","yes")</f>
        <v>No</v>
      </c>
      <c r="P4525" s="4" t="str">
        <f t="shared" si="212"/>
        <v/>
      </c>
      <c r="Q4525" s="27" t="str">
        <f>IF(UBER[[Trip duration ]]="","",HOUR(P4525)*60 + MINUTE(P4525))</f>
        <v/>
      </c>
      <c r="R4525" s="27"/>
    </row>
    <row r="4526" spans="1:18" x14ac:dyDescent="0.3">
      <c r="A4526" s="1">
        <v>4542</v>
      </c>
      <c r="B4526" s="1" t="s">
        <v>4</v>
      </c>
      <c r="C4526" s="1">
        <v>146</v>
      </c>
      <c r="D4526" s="1" t="str">
        <f t="shared" si="210"/>
        <v>Yes</v>
      </c>
      <c r="E4526" s="1" t="s">
        <v>5</v>
      </c>
      <c r="F4526" s="2">
        <f>UBER[[#This Row],[Request Date]]+UBER[[#This Row],[Request Time]]</f>
        <v>42565.402777777781</v>
      </c>
      <c r="G4526" s="3">
        <v>42565</v>
      </c>
      <c r="H4526" s="4">
        <v>0.40277777777777773</v>
      </c>
      <c r="I4526" s="27">
        <f>HOUR(UBER[[#This Row],[Request Timestamp]])</f>
        <v>9</v>
      </c>
      <c r="J4526" s="4" t="str">
        <f t="shared" si="211"/>
        <v>Morning</v>
      </c>
      <c r="K4526" s="4" t="str">
        <f>TEXT(UBER[[#This Row],[Request Date]],"dddd")</f>
        <v>Thursday</v>
      </c>
      <c r="L4526" s="2">
        <f>IF(OR(UBER[Drop Date]="NA", UBER[Drop Time]="NA"), "NA",M4526+N4526)</f>
        <v>42565.422222222223</v>
      </c>
      <c r="M4526" s="3">
        <v>42565</v>
      </c>
      <c r="N4526" s="4">
        <v>0.42222222222222222</v>
      </c>
      <c r="O4526" s="4" t="str">
        <f>IF(UBER[Drop Date]="NA","No","yes")</f>
        <v>yes</v>
      </c>
      <c r="P4526" s="4">
        <f t="shared" si="212"/>
        <v>1.9444444442342501E-2</v>
      </c>
      <c r="Q4526" s="27">
        <f>IF(UBER[[Trip duration ]]="","",HOUR(P4526)*60 + MINUTE(P4526))</f>
        <v>28</v>
      </c>
      <c r="R4526" s="27"/>
    </row>
    <row r="4527" spans="1:18" x14ac:dyDescent="0.3">
      <c r="A4527" s="1">
        <v>4543</v>
      </c>
      <c r="B4527" s="1" t="s">
        <v>8</v>
      </c>
      <c r="C4527" s="1">
        <v>214</v>
      </c>
      <c r="D4527" s="1" t="str">
        <f t="shared" si="210"/>
        <v>Yes</v>
      </c>
      <c r="E4527" s="1" t="s">
        <v>9</v>
      </c>
      <c r="F4527" s="2">
        <f>UBER[[#This Row],[Request Date]]+UBER[[#This Row],[Request Time]]</f>
        <v>42565.4</v>
      </c>
      <c r="G4527" s="3">
        <v>42565</v>
      </c>
      <c r="H4527" s="4">
        <v>0.39999999999999997</v>
      </c>
      <c r="I4527" s="27">
        <f>HOUR(UBER[[#This Row],[Request Timestamp]])</f>
        <v>9</v>
      </c>
      <c r="J4527" s="4" t="str">
        <f t="shared" si="211"/>
        <v>Morning</v>
      </c>
      <c r="K4527" s="4" t="str">
        <f>TEXT(UBER[[#This Row],[Request Date]],"dddd")</f>
        <v>Thursday</v>
      </c>
      <c r="L4527" s="2" t="str">
        <f>IF(OR(UBER[Drop Date]="NA", UBER[Drop Time]="NA"), "NA",M4527+N4527)</f>
        <v>NA</v>
      </c>
      <c r="M4527" s="3" t="s">
        <v>6</v>
      </c>
      <c r="N4527" s="4"/>
      <c r="O4527" s="4" t="str">
        <f>IF(UBER[Drop Date]="NA","No","yes")</f>
        <v>No</v>
      </c>
      <c r="P4527" s="4" t="str">
        <f t="shared" si="212"/>
        <v/>
      </c>
      <c r="Q4527" s="27" t="str">
        <f>IF(UBER[[Trip duration ]]="","",HOUR(P4527)*60 + MINUTE(P4527))</f>
        <v/>
      </c>
      <c r="R4527" s="27"/>
    </row>
    <row r="4528" spans="1:18" x14ac:dyDescent="0.3">
      <c r="A4528" s="1">
        <v>4544</v>
      </c>
      <c r="B4528" s="1" t="s">
        <v>8</v>
      </c>
      <c r="C4528" s="1">
        <v>218</v>
      </c>
      <c r="D4528" s="1" t="str">
        <f t="shared" si="210"/>
        <v>Yes</v>
      </c>
      <c r="E4528" s="1" t="s">
        <v>9</v>
      </c>
      <c r="F4528" s="2">
        <f>UBER[[#This Row],[Request Date]]+UBER[[#This Row],[Request Time]]</f>
        <v>42565.397916666669</v>
      </c>
      <c r="G4528" s="3">
        <v>42565</v>
      </c>
      <c r="H4528" s="4">
        <v>0.3979166666666667</v>
      </c>
      <c r="I4528" s="27">
        <f>HOUR(UBER[[#This Row],[Request Timestamp]])</f>
        <v>9</v>
      </c>
      <c r="J4528" s="4" t="str">
        <f t="shared" si="211"/>
        <v>Morning</v>
      </c>
      <c r="K4528" s="4" t="str">
        <f>TEXT(UBER[[#This Row],[Request Date]],"dddd")</f>
        <v>Thursday</v>
      </c>
      <c r="L4528" s="2" t="str">
        <f>IF(OR(UBER[Drop Date]="NA", UBER[Drop Time]="NA"), "NA",M4528+N4528)</f>
        <v>NA</v>
      </c>
      <c r="M4528" s="3" t="s">
        <v>6</v>
      </c>
      <c r="N4528" s="4"/>
      <c r="O4528" s="4" t="str">
        <f>IF(UBER[Drop Date]="NA","No","yes")</f>
        <v>No</v>
      </c>
      <c r="P4528" s="4" t="str">
        <f t="shared" si="212"/>
        <v/>
      </c>
      <c r="Q4528" s="27" t="str">
        <f>IF(UBER[[Trip duration ]]="","",HOUR(P4528)*60 + MINUTE(P4528))</f>
        <v/>
      </c>
      <c r="R4528" s="27"/>
    </row>
    <row r="4529" spans="1:18" x14ac:dyDescent="0.3">
      <c r="A4529" s="1">
        <v>4545</v>
      </c>
      <c r="B4529" s="1" t="s">
        <v>8</v>
      </c>
      <c r="C4529" s="1">
        <v>38</v>
      </c>
      <c r="D4529" s="1" t="str">
        <f t="shared" si="210"/>
        <v>Yes</v>
      </c>
      <c r="E4529" s="1" t="s">
        <v>9</v>
      </c>
      <c r="F4529" s="2">
        <f>UBER[[#This Row],[Request Date]]+UBER[[#This Row],[Request Time]]</f>
        <v>42565.404861111114</v>
      </c>
      <c r="G4529" s="3">
        <v>42565</v>
      </c>
      <c r="H4529" s="4">
        <v>0.40486111111111112</v>
      </c>
      <c r="I4529" s="27">
        <f>HOUR(UBER[[#This Row],[Request Timestamp]])</f>
        <v>9</v>
      </c>
      <c r="J4529" s="4" t="str">
        <f t="shared" si="211"/>
        <v>Morning</v>
      </c>
      <c r="K4529" s="4" t="str">
        <f>TEXT(UBER[[#This Row],[Request Date]],"dddd")</f>
        <v>Thursday</v>
      </c>
      <c r="L4529" s="2" t="str">
        <f>IF(OR(UBER[Drop Date]="NA", UBER[Drop Time]="NA"), "NA",M4529+N4529)</f>
        <v>NA</v>
      </c>
      <c r="M4529" s="3" t="s">
        <v>6</v>
      </c>
      <c r="N4529" s="4"/>
      <c r="O4529" s="4" t="str">
        <f>IF(UBER[Drop Date]="NA","No","yes")</f>
        <v>No</v>
      </c>
      <c r="P4529" s="4" t="str">
        <f t="shared" si="212"/>
        <v/>
      </c>
      <c r="Q4529" s="27" t="str">
        <f>IF(UBER[[Trip duration ]]="","",HOUR(P4529)*60 + MINUTE(P4529))</f>
        <v/>
      </c>
      <c r="R4529" s="27"/>
    </row>
    <row r="4530" spans="1:18" x14ac:dyDescent="0.3">
      <c r="A4530" s="1">
        <v>4546</v>
      </c>
      <c r="B4530" s="1" t="s">
        <v>8</v>
      </c>
      <c r="C4530" s="1">
        <v>25</v>
      </c>
      <c r="D4530" s="1" t="str">
        <f t="shared" si="210"/>
        <v>Yes</v>
      </c>
      <c r="E4530" s="1" t="s">
        <v>9</v>
      </c>
      <c r="F4530" s="2">
        <f>UBER[[#This Row],[Request Date]]+UBER[[#This Row],[Request Time]]</f>
        <v>42565.398611111108</v>
      </c>
      <c r="G4530" s="3">
        <v>42565</v>
      </c>
      <c r="H4530" s="4">
        <v>0.39861111111111108</v>
      </c>
      <c r="I4530" s="27">
        <f>HOUR(UBER[[#This Row],[Request Timestamp]])</f>
        <v>9</v>
      </c>
      <c r="J4530" s="4" t="str">
        <f t="shared" si="211"/>
        <v>Morning</v>
      </c>
      <c r="K4530" s="4" t="str">
        <f>TEXT(UBER[[#This Row],[Request Date]],"dddd")</f>
        <v>Thursday</v>
      </c>
      <c r="L4530" s="2" t="str">
        <f>IF(OR(UBER[Drop Date]="NA", UBER[Drop Time]="NA"), "NA",M4530+N4530)</f>
        <v>NA</v>
      </c>
      <c r="M4530" s="3" t="s">
        <v>6</v>
      </c>
      <c r="N4530" s="4"/>
      <c r="O4530" s="4" t="str">
        <f>IF(UBER[Drop Date]="NA","No","yes")</f>
        <v>No</v>
      </c>
      <c r="P4530" s="4" t="str">
        <f t="shared" si="212"/>
        <v/>
      </c>
      <c r="Q4530" s="27" t="str">
        <f>IF(UBER[[Trip duration ]]="","",HOUR(P4530)*60 + MINUTE(P4530))</f>
        <v/>
      </c>
      <c r="R4530" s="27"/>
    </row>
    <row r="4531" spans="1:18" x14ac:dyDescent="0.3">
      <c r="A4531" s="1">
        <v>4547</v>
      </c>
      <c r="B4531" s="1" t="s">
        <v>8</v>
      </c>
      <c r="C4531" s="1">
        <v>37</v>
      </c>
      <c r="D4531" s="1" t="str">
        <f t="shared" si="210"/>
        <v>Yes</v>
      </c>
      <c r="E4531" s="1" t="s">
        <v>9</v>
      </c>
      <c r="F4531" s="2">
        <f>UBER[[#This Row],[Request Date]]+UBER[[#This Row],[Request Time]]</f>
        <v>42565.402083333334</v>
      </c>
      <c r="G4531" s="3">
        <v>42565</v>
      </c>
      <c r="H4531" s="4">
        <v>0.40208333333333335</v>
      </c>
      <c r="I4531" s="27">
        <f>HOUR(UBER[[#This Row],[Request Timestamp]])</f>
        <v>9</v>
      </c>
      <c r="J4531" s="4" t="str">
        <f t="shared" si="211"/>
        <v>Morning</v>
      </c>
      <c r="K4531" s="4" t="str">
        <f>TEXT(UBER[[#This Row],[Request Date]],"dddd")</f>
        <v>Thursday</v>
      </c>
      <c r="L4531" s="2" t="str">
        <f>IF(OR(UBER[Drop Date]="NA", UBER[Drop Time]="NA"), "NA",M4531+N4531)</f>
        <v>NA</v>
      </c>
      <c r="M4531" s="3" t="s">
        <v>6</v>
      </c>
      <c r="N4531" s="4"/>
      <c r="O4531" s="4" t="str">
        <f>IF(UBER[Drop Date]="NA","No","yes")</f>
        <v>No</v>
      </c>
      <c r="P4531" s="4" t="str">
        <f t="shared" si="212"/>
        <v/>
      </c>
      <c r="Q4531" s="27" t="str">
        <f>IF(UBER[[Trip duration ]]="","",HOUR(P4531)*60 + MINUTE(P4531))</f>
        <v/>
      </c>
      <c r="R4531" s="27"/>
    </row>
    <row r="4532" spans="1:18" x14ac:dyDescent="0.3">
      <c r="A4532" s="1">
        <v>4548</v>
      </c>
      <c r="B4532" s="1" t="s">
        <v>8</v>
      </c>
      <c r="C4532" s="1" t="s">
        <v>6</v>
      </c>
      <c r="D4532" s="1" t="str">
        <f t="shared" si="210"/>
        <v>No</v>
      </c>
      <c r="E4532" s="1" t="s">
        <v>7</v>
      </c>
      <c r="F4532" s="2">
        <f>UBER[[#This Row],[Request Date]]+UBER[[#This Row],[Request Time]]</f>
        <v>42565.406944444447</v>
      </c>
      <c r="G4532" s="3">
        <v>42565</v>
      </c>
      <c r="H4532" s="4">
        <v>0.4069444444444445</v>
      </c>
      <c r="I4532" s="27">
        <f>HOUR(UBER[[#This Row],[Request Timestamp]])</f>
        <v>9</v>
      </c>
      <c r="J4532" s="4" t="str">
        <f t="shared" si="211"/>
        <v>Morning</v>
      </c>
      <c r="K4532" s="4" t="str">
        <f>TEXT(UBER[[#This Row],[Request Date]],"dddd")</f>
        <v>Thursday</v>
      </c>
      <c r="L4532" s="2" t="str">
        <f>IF(OR(UBER[Drop Date]="NA", UBER[Drop Time]="NA"), "NA",M4532+N4532)</f>
        <v>NA</v>
      </c>
      <c r="M4532" s="3" t="s">
        <v>6</v>
      </c>
      <c r="N4532" s="4"/>
      <c r="O4532" s="4" t="str">
        <f>IF(UBER[Drop Date]="NA","No","yes")</f>
        <v>No</v>
      </c>
      <c r="P4532" s="4" t="str">
        <f t="shared" si="212"/>
        <v/>
      </c>
      <c r="Q4532" s="27" t="str">
        <f>IF(UBER[[Trip duration ]]="","",HOUR(P4532)*60 + MINUTE(P4532))</f>
        <v/>
      </c>
      <c r="R4532" s="27"/>
    </row>
    <row r="4533" spans="1:18" x14ac:dyDescent="0.3">
      <c r="A4533" s="1">
        <v>4549</v>
      </c>
      <c r="B4533" s="1" t="s">
        <v>4</v>
      </c>
      <c r="C4533" s="1" t="s">
        <v>6</v>
      </c>
      <c r="D4533" s="1" t="str">
        <f t="shared" si="210"/>
        <v>No</v>
      </c>
      <c r="E4533" s="1" t="s">
        <v>7</v>
      </c>
      <c r="F4533" s="2">
        <f>UBER[[#This Row],[Request Date]]+UBER[[#This Row],[Request Time]]</f>
        <v>42565.406944444447</v>
      </c>
      <c r="G4533" s="3">
        <v>42565</v>
      </c>
      <c r="H4533" s="4">
        <v>0.4069444444444445</v>
      </c>
      <c r="I4533" s="27">
        <f>HOUR(UBER[[#This Row],[Request Timestamp]])</f>
        <v>9</v>
      </c>
      <c r="J4533" s="4" t="str">
        <f t="shared" si="211"/>
        <v>Morning</v>
      </c>
      <c r="K4533" s="4" t="str">
        <f>TEXT(UBER[[#This Row],[Request Date]],"dddd")</f>
        <v>Thursday</v>
      </c>
      <c r="L4533" s="2" t="str">
        <f>IF(OR(UBER[Drop Date]="NA", UBER[Drop Time]="NA"), "NA",M4533+N4533)</f>
        <v>NA</v>
      </c>
      <c r="M4533" s="3" t="s">
        <v>6</v>
      </c>
      <c r="N4533" s="4"/>
      <c r="O4533" s="4" t="str">
        <f>IF(UBER[Drop Date]="NA","No","yes")</f>
        <v>No</v>
      </c>
      <c r="P4533" s="4" t="str">
        <f t="shared" si="212"/>
        <v/>
      </c>
      <c r="Q4533" s="27" t="str">
        <f>IF(UBER[[Trip duration ]]="","",HOUR(P4533)*60 + MINUTE(P4533))</f>
        <v/>
      </c>
      <c r="R4533" s="27"/>
    </row>
    <row r="4534" spans="1:18" x14ac:dyDescent="0.3">
      <c r="A4534" s="1">
        <v>4550</v>
      </c>
      <c r="B4534" s="1" t="s">
        <v>8</v>
      </c>
      <c r="C4534" s="1" t="s">
        <v>6</v>
      </c>
      <c r="D4534" s="1" t="str">
        <f t="shared" si="210"/>
        <v>No</v>
      </c>
      <c r="E4534" s="1" t="s">
        <v>7</v>
      </c>
      <c r="F4534" s="2">
        <f>UBER[[#This Row],[Request Date]]+UBER[[#This Row],[Request Time]]</f>
        <v>42565.401388888888</v>
      </c>
      <c r="G4534" s="3">
        <v>42565</v>
      </c>
      <c r="H4534" s="4">
        <v>0.40138888888888885</v>
      </c>
      <c r="I4534" s="27">
        <f>HOUR(UBER[[#This Row],[Request Timestamp]])</f>
        <v>9</v>
      </c>
      <c r="J4534" s="4" t="str">
        <f t="shared" si="211"/>
        <v>Morning</v>
      </c>
      <c r="K4534" s="4" t="str">
        <f>TEXT(UBER[[#This Row],[Request Date]],"dddd")</f>
        <v>Thursday</v>
      </c>
      <c r="L4534" s="2" t="str">
        <f>IF(OR(UBER[Drop Date]="NA", UBER[Drop Time]="NA"), "NA",M4534+N4534)</f>
        <v>NA</v>
      </c>
      <c r="M4534" s="3" t="s">
        <v>6</v>
      </c>
      <c r="N4534" s="4"/>
      <c r="O4534" s="4" t="str">
        <f>IF(UBER[Drop Date]="NA","No","yes")</f>
        <v>No</v>
      </c>
      <c r="P4534" s="4" t="str">
        <f t="shared" si="212"/>
        <v/>
      </c>
      <c r="Q4534" s="27" t="str">
        <f>IF(UBER[[Trip duration ]]="","",HOUR(P4534)*60 + MINUTE(P4534))</f>
        <v/>
      </c>
      <c r="R4534" s="27"/>
    </row>
    <row r="4535" spans="1:18" x14ac:dyDescent="0.3">
      <c r="A4535" s="1">
        <v>4551</v>
      </c>
      <c r="B4535" s="1" t="s">
        <v>8</v>
      </c>
      <c r="C4535" s="1" t="s">
        <v>6</v>
      </c>
      <c r="D4535" s="1" t="str">
        <f t="shared" si="210"/>
        <v>No</v>
      </c>
      <c r="E4535" s="1" t="s">
        <v>7</v>
      </c>
      <c r="F4535" s="2">
        <f>UBER[[#This Row],[Request Date]]+UBER[[#This Row],[Request Time]]</f>
        <v>42565.404166666667</v>
      </c>
      <c r="G4535" s="3">
        <v>42565</v>
      </c>
      <c r="H4535" s="4">
        <v>0.40416666666666662</v>
      </c>
      <c r="I4535" s="27">
        <f>HOUR(UBER[[#This Row],[Request Timestamp]])</f>
        <v>9</v>
      </c>
      <c r="J4535" s="4" t="str">
        <f t="shared" si="211"/>
        <v>Morning</v>
      </c>
      <c r="K4535" s="4" t="str">
        <f>TEXT(UBER[[#This Row],[Request Date]],"dddd")</f>
        <v>Thursday</v>
      </c>
      <c r="L4535" s="2" t="str">
        <f>IF(OR(UBER[Drop Date]="NA", UBER[Drop Time]="NA"), "NA",M4535+N4535)</f>
        <v>NA</v>
      </c>
      <c r="M4535" s="3" t="s">
        <v>6</v>
      </c>
      <c r="N4535" s="4"/>
      <c r="O4535" s="4" t="str">
        <f>IF(UBER[Drop Date]="NA","No","yes")</f>
        <v>No</v>
      </c>
      <c r="P4535" s="4" t="str">
        <f t="shared" si="212"/>
        <v/>
      </c>
      <c r="Q4535" s="27" t="str">
        <f>IF(UBER[[Trip duration ]]="","",HOUR(P4535)*60 + MINUTE(P4535))</f>
        <v/>
      </c>
      <c r="R4535" s="27"/>
    </row>
    <row r="4536" spans="1:18" x14ac:dyDescent="0.3">
      <c r="A4536" s="1">
        <v>4552</v>
      </c>
      <c r="B4536" s="1" t="s">
        <v>8</v>
      </c>
      <c r="C4536" s="1">
        <v>298</v>
      </c>
      <c r="D4536" s="1" t="str">
        <f t="shared" si="210"/>
        <v>Yes</v>
      </c>
      <c r="E4536" s="1" t="s">
        <v>9</v>
      </c>
      <c r="F4536" s="2">
        <f>UBER[[#This Row],[Request Date]]+UBER[[#This Row],[Request Time]]</f>
        <v>42565.402777777781</v>
      </c>
      <c r="G4536" s="3">
        <v>42565</v>
      </c>
      <c r="H4536" s="4">
        <v>0.40277777777777773</v>
      </c>
      <c r="I4536" s="27">
        <f>HOUR(UBER[[#This Row],[Request Timestamp]])</f>
        <v>9</v>
      </c>
      <c r="J4536" s="4" t="str">
        <f t="shared" si="211"/>
        <v>Morning</v>
      </c>
      <c r="K4536" s="4" t="str">
        <f>TEXT(UBER[[#This Row],[Request Date]],"dddd")</f>
        <v>Thursday</v>
      </c>
      <c r="L4536" s="2" t="str">
        <f>IF(OR(UBER[Drop Date]="NA", UBER[Drop Time]="NA"), "NA",M4536+N4536)</f>
        <v>NA</v>
      </c>
      <c r="M4536" s="3" t="s">
        <v>6</v>
      </c>
      <c r="N4536" s="4"/>
      <c r="O4536" s="4" t="str">
        <f>IF(UBER[Drop Date]="NA","No","yes")</f>
        <v>No</v>
      </c>
      <c r="P4536" s="4" t="str">
        <f t="shared" si="212"/>
        <v/>
      </c>
      <c r="Q4536" s="27" t="str">
        <f>IF(UBER[[Trip duration ]]="","",HOUR(P4536)*60 + MINUTE(P4536))</f>
        <v/>
      </c>
      <c r="R4536" s="27"/>
    </row>
    <row r="4537" spans="1:18" x14ac:dyDescent="0.3">
      <c r="A4537" s="1">
        <v>4553</v>
      </c>
      <c r="B4537" s="1" t="s">
        <v>4</v>
      </c>
      <c r="C4537" s="1" t="s">
        <v>6</v>
      </c>
      <c r="D4537" s="1" t="str">
        <f t="shared" si="210"/>
        <v>No</v>
      </c>
      <c r="E4537" s="1" t="s">
        <v>7</v>
      </c>
      <c r="F4537" s="2">
        <f>UBER[[#This Row],[Request Date]]+UBER[[#This Row],[Request Time]]</f>
        <v>42565.404861111114</v>
      </c>
      <c r="G4537" s="3">
        <v>42565</v>
      </c>
      <c r="H4537" s="4">
        <v>0.40486111111111112</v>
      </c>
      <c r="I4537" s="27">
        <f>HOUR(UBER[[#This Row],[Request Timestamp]])</f>
        <v>9</v>
      </c>
      <c r="J4537" s="4" t="str">
        <f t="shared" si="211"/>
        <v>Morning</v>
      </c>
      <c r="K4537" s="4" t="str">
        <f>TEXT(UBER[[#This Row],[Request Date]],"dddd")</f>
        <v>Thursday</v>
      </c>
      <c r="L4537" s="2" t="str">
        <f>IF(OR(UBER[Drop Date]="NA", UBER[Drop Time]="NA"), "NA",M4537+N4537)</f>
        <v>NA</v>
      </c>
      <c r="M4537" s="3" t="s">
        <v>6</v>
      </c>
      <c r="N4537" s="4"/>
      <c r="O4537" s="4" t="str">
        <f>IF(UBER[Drop Date]="NA","No","yes")</f>
        <v>No</v>
      </c>
      <c r="P4537" s="4" t="str">
        <f t="shared" si="212"/>
        <v/>
      </c>
      <c r="Q4537" s="27" t="str">
        <f>IF(UBER[[Trip duration ]]="","",HOUR(P4537)*60 + MINUTE(P4537))</f>
        <v/>
      </c>
      <c r="R4537" s="27"/>
    </row>
    <row r="4538" spans="1:18" x14ac:dyDescent="0.3">
      <c r="A4538" s="1">
        <v>4554</v>
      </c>
      <c r="B4538" s="1" t="s">
        <v>8</v>
      </c>
      <c r="C4538" s="1" t="s">
        <v>6</v>
      </c>
      <c r="D4538" s="1" t="str">
        <f t="shared" si="210"/>
        <v>No</v>
      </c>
      <c r="E4538" s="1" t="s">
        <v>7</v>
      </c>
      <c r="F4538" s="2">
        <f>UBER[[#This Row],[Request Date]]+UBER[[#This Row],[Request Time]]</f>
        <v>42565.404166666667</v>
      </c>
      <c r="G4538" s="3">
        <v>42565</v>
      </c>
      <c r="H4538" s="4">
        <v>0.40416666666666662</v>
      </c>
      <c r="I4538" s="27">
        <f>HOUR(UBER[[#This Row],[Request Timestamp]])</f>
        <v>9</v>
      </c>
      <c r="J4538" s="4" t="str">
        <f t="shared" si="211"/>
        <v>Morning</v>
      </c>
      <c r="K4538" s="4" t="str">
        <f>TEXT(UBER[[#This Row],[Request Date]],"dddd")</f>
        <v>Thursday</v>
      </c>
      <c r="L4538" s="2" t="str">
        <f>IF(OR(UBER[Drop Date]="NA", UBER[Drop Time]="NA"), "NA",M4538+N4538)</f>
        <v>NA</v>
      </c>
      <c r="M4538" s="3" t="s">
        <v>6</v>
      </c>
      <c r="N4538" s="4"/>
      <c r="O4538" s="4" t="str">
        <f>IF(UBER[Drop Date]="NA","No","yes")</f>
        <v>No</v>
      </c>
      <c r="P4538" s="4" t="str">
        <f t="shared" si="212"/>
        <v/>
      </c>
      <c r="Q4538" s="27" t="str">
        <f>IF(UBER[[Trip duration ]]="","",HOUR(P4538)*60 + MINUTE(P4538))</f>
        <v/>
      </c>
      <c r="R4538" s="27"/>
    </row>
    <row r="4539" spans="1:18" x14ac:dyDescent="0.3">
      <c r="A4539" s="1">
        <v>4555</v>
      </c>
      <c r="B4539" s="1" t="s">
        <v>8</v>
      </c>
      <c r="C4539" s="1" t="s">
        <v>6</v>
      </c>
      <c r="D4539" s="1" t="str">
        <f t="shared" si="210"/>
        <v>No</v>
      </c>
      <c r="E4539" s="1" t="s">
        <v>7</v>
      </c>
      <c r="F4539" s="2">
        <f>UBER[[#This Row],[Request Date]]+UBER[[#This Row],[Request Time]]</f>
        <v>42565.406944444447</v>
      </c>
      <c r="G4539" s="3">
        <v>42565</v>
      </c>
      <c r="H4539" s="4">
        <v>0.4069444444444445</v>
      </c>
      <c r="I4539" s="27">
        <f>HOUR(UBER[[#This Row],[Request Timestamp]])</f>
        <v>9</v>
      </c>
      <c r="J4539" s="4" t="str">
        <f t="shared" si="211"/>
        <v>Morning</v>
      </c>
      <c r="K4539" s="4" t="str">
        <f>TEXT(UBER[[#This Row],[Request Date]],"dddd")</f>
        <v>Thursday</v>
      </c>
      <c r="L4539" s="2" t="str">
        <f>IF(OR(UBER[Drop Date]="NA", UBER[Drop Time]="NA"), "NA",M4539+N4539)</f>
        <v>NA</v>
      </c>
      <c r="M4539" s="3" t="s">
        <v>6</v>
      </c>
      <c r="N4539" s="4"/>
      <c r="O4539" s="4" t="str">
        <f>IF(UBER[Drop Date]="NA","No","yes")</f>
        <v>No</v>
      </c>
      <c r="P4539" s="4" t="str">
        <f t="shared" si="212"/>
        <v/>
      </c>
      <c r="Q4539" s="27" t="str">
        <f>IF(UBER[[Trip duration ]]="","",HOUR(P4539)*60 + MINUTE(P4539))</f>
        <v/>
      </c>
      <c r="R4539" s="27"/>
    </row>
    <row r="4540" spans="1:18" x14ac:dyDescent="0.3">
      <c r="A4540" s="1">
        <v>4556</v>
      </c>
      <c r="B4540" s="1" t="s">
        <v>8</v>
      </c>
      <c r="C4540" s="1">
        <v>115</v>
      </c>
      <c r="D4540" s="1" t="str">
        <f t="shared" si="210"/>
        <v>Yes</v>
      </c>
      <c r="E4540" s="1" t="s">
        <v>9</v>
      </c>
      <c r="F4540" s="2">
        <f>UBER[[#This Row],[Request Date]]+UBER[[#This Row],[Request Time]]</f>
        <v>42565.402777777781</v>
      </c>
      <c r="G4540" s="3">
        <v>42565</v>
      </c>
      <c r="H4540" s="4">
        <v>0.40277777777777773</v>
      </c>
      <c r="I4540" s="27">
        <f>HOUR(UBER[[#This Row],[Request Timestamp]])</f>
        <v>9</v>
      </c>
      <c r="J4540" s="4" t="str">
        <f t="shared" si="211"/>
        <v>Morning</v>
      </c>
      <c r="K4540" s="4" t="str">
        <f>TEXT(UBER[[#This Row],[Request Date]],"dddd")</f>
        <v>Thursday</v>
      </c>
      <c r="L4540" s="2" t="str">
        <f>IF(OR(UBER[Drop Date]="NA", UBER[Drop Time]="NA"), "NA",M4540+N4540)</f>
        <v>NA</v>
      </c>
      <c r="M4540" s="3" t="s">
        <v>6</v>
      </c>
      <c r="N4540" s="4"/>
      <c r="O4540" s="4" t="str">
        <f>IF(UBER[Drop Date]="NA","No","yes")</f>
        <v>No</v>
      </c>
      <c r="P4540" s="4" t="str">
        <f t="shared" si="212"/>
        <v/>
      </c>
      <c r="Q4540" s="27" t="str">
        <f>IF(UBER[[Trip duration ]]="","",HOUR(P4540)*60 + MINUTE(P4540))</f>
        <v/>
      </c>
      <c r="R4540" s="27"/>
    </row>
    <row r="4541" spans="1:18" x14ac:dyDescent="0.3">
      <c r="A4541" s="1">
        <v>4557</v>
      </c>
      <c r="B4541" s="1" t="s">
        <v>8</v>
      </c>
      <c r="C4541" s="1">
        <v>141</v>
      </c>
      <c r="D4541" s="1" t="str">
        <f t="shared" si="210"/>
        <v>Yes</v>
      </c>
      <c r="E4541" s="1" t="s">
        <v>9</v>
      </c>
      <c r="F4541" s="2">
        <f>UBER[[#This Row],[Request Date]]+UBER[[#This Row],[Request Time]]</f>
        <v>42565.404166666667</v>
      </c>
      <c r="G4541" s="3">
        <v>42565</v>
      </c>
      <c r="H4541" s="4">
        <v>0.40416666666666662</v>
      </c>
      <c r="I4541" s="27">
        <f>HOUR(UBER[[#This Row],[Request Timestamp]])</f>
        <v>9</v>
      </c>
      <c r="J4541" s="4" t="str">
        <f t="shared" si="211"/>
        <v>Morning</v>
      </c>
      <c r="K4541" s="4" t="str">
        <f>TEXT(UBER[[#This Row],[Request Date]],"dddd")</f>
        <v>Thursday</v>
      </c>
      <c r="L4541" s="2" t="str">
        <f>IF(OR(UBER[Drop Date]="NA", UBER[Drop Time]="NA"), "NA",M4541+N4541)</f>
        <v>NA</v>
      </c>
      <c r="M4541" s="3" t="s">
        <v>6</v>
      </c>
      <c r="N4541" s="4"/>
      <c r="O4541" s="4" t="str">
        <f>IF(UBER[Drop Date]="NA","No","yes")</f>
        <v>No</v>
      </c>
      <c r="P4541" s="4" t="str">
        <f t="shared" si="212"/>
        <v/>
      </c>
      <c r="Q4541" s="27" t="str">
        <f>IF(UBER[[Trip duration ]]="","",HOUR(P4541)*60 + MINUTE(P4541))</f>
        <v/>
      </c>
      <c r="R4541" s="27"/>
    </row>
    <row r="4542" spans="1:18" x14ac:dyDescent="0.3">
      <c r="A4542" s="1">
        <v>4558</v>
      </c>
      <c r="B4542" s="1" t="s">
        <v>8</v>
      </c>
      <c r="C4542" s="1">
        <v>196</v>
      </c>
      <c r="D4542" s="1" t="str">
        <f t="shared" si="210"/>
        <v>Yes</v>
      </c>
      <c r="E4542" s="1" t="s">
        <v>9</v>
      </c>
      <c r="F4542" s="2">
        <f>UBER[[#This Row],[Request Date]]+UBER[[#This Row],[Request Time]]</f>
        <v>42565.410416666666</v>
      </c>
      <c r="G4542" s="3">
        <v>42565</v>
      </c>
      <c r="H4542" s="4">
        <v>0.41041666666666665</v>
      </c>
      <c r="I4542" s="27">
        <f>HOUR(UBER[[#This Row],[Request Timestamp]])</f>
        <v>9</v>
      </c>
      <c r="J4542" s="4" t="str">
        <f t="shared" si="211"/>
        <v>Morning</v>
      </c>
      <c r="K4542" s="4" t="str">
        <f>TEXT(UBER[[#This Row],[Request Date]],"dddd")</f>
        <v>Thursday</v>
      </c>
      <c r="L4542" s="2" t="str">
        <f>IF(OR(UBER[Drop Date]="NA", UBER[Drop Time]="NA"), "NA",M4542+N4542)</f>
        <v>NA</v>
      </c>
      <c r="M4542" s="3" t="s">
        <v>6</v>
      </c>
      <c r="N4542" s="4"/>
      <c r="O4542" s="4" t="str">
        <f>IF(UBER[Drop Date]="NA","No","yes")</f>
        <v>No</v>
      </c>
      <c r="P4542" s="4" t="str">
        <f t="shared" si="212"/>
        <v/>
      </c>
      <c r="Q4542" s="27" t="str">
        <f>IF(UBER[[Trip duration ]]="","",HOUR(P4542)*60 + MINUTE(P4542))</f>
        <v/>
      </c>
      <c r="R4542" s="27"/>
    </row>
    <row r="4543" spans="1:18" x14ac:dyDescent="0.3">
      <c r="A4543" s="1">
        <v>4559</v>
      </c>
      <c r="B4543" s="1" t="s">
        <v>8</v>
      </c>
      <c r="C4543" s="1" t="s">
        <v>6</v>
      </c>
      <c r="D4543" s="1" t="str">
        <f t="shared" si="210"/>
        <v>No</v>
      </c>
      <c r="E4543" s="1" t="s">
        <v>7</v>
      </c>
      <c r="F4543" s="2">
        <f>UBER[[#This Row],[Request Date]]+UBER[[#This Row],[Request Time]]</f>
        <v>42565.40902777778</v>
      </c>
      <c r="G4543" s="3">
        <v>42565</v>
      </c>
      <c r="H4543" s="4">
        <v>0.40902777777777777</v>
      </c>
      <c r="I4543" s="27">
        <f>HOUR(UBER[[#This Row],[Request Timestamp]])</f>
        <v>9</v>
      </c>
      <c r="J4543" s="4" t="str">
        <f t="shared" si="211"/>
        <v>Morning</v>
      </c>
      <c r="K4543" s="4" t="str">
        <f>TEXT(UBER[[#This Row],[Request Date]],"dddd")</f>
        <v>Thursday</v>
      </c>
      <c r="L4543" s="2" t="str">
        <f>IF(OR(UBER[Drop Date]="NA", UBER[Drop Time]="NA"), "NA",M4543+N4543)</f>
        <v>NA</v>
      </c>
      <c r="M4543" s="3" t="s">
        <v>6</v>
      </c>
      <c r="N4543" s="4"/>
      <c r="O4543" s="4" t="str">
        <f>IF(UBER[Drop Date]="NA","No","yes")</f>
        <v>No</v>
      </c>
      <c r="P4543" s="4" t="str">
        <f t="shared" si="212"/>
        <v/>
      </c>
      <c r="Q4543" s="27" t="str">
        <f>IF(UBER[[Trip duration ]]="","",HOUR(P4543)*60 + MINUTE(P4543))</f>
        <v/>
      </c>
      <c r="R4543" s="27"/>
    </row>
    <row r="4544" spans="1:18" x14ac:dyDescent="0.3">
      <c r="A4544" s="1">
        <v>4560</v>
      </c>
      <c r="B4544" s="1" t="s">
        <v>8</v>
      </c>
      <c r="C4544" s="1">
        <v>59</v>
      </c>
      <c r="D4544" s="1" t="str">
        <f t="shared" si="210"/>
        <v>Yes</v>
      </c>
      <c r="E4544" s="1" t="s">
        <v>9</v>
      </c>
      <c r="F4544" s="2">
        <f>UBER[[#This Row],[Request Date]]+UBER[[#This Row],[Request Time]]</f>
        <v>42565.408333333333</v>
      </c>
      <c r="G4544" s="3">
        <v>42565</v>
      </c>
      <c r="H4544" s="4">
        <v>0.40833333333333338</v>
      </c>
      <c r="I4544" s="27">
        <f>HOUR(UBER[[#This Row],[Request Timestamp]])</f>
        <v>9</v>
      </c>
      <c r="J4544" s="4" t="str">
        <f t="shared" si="211"/>
        <v>Morning</v>
      </c>
      <c r="K4544" s="4" t="str">
        <f>TEXT(UBER[[#This Row],[Request Date]],"dddd")</f>
        <v>Thursday</v>
      </c>
      <c r="L4544" s="2" t="str">
        <f>IF(OR(UBER[Drop Date]="NA", UBER[Drop Time]="NA"), "NA",M4544+N4544)</f>
        <v>NA</v>
      </c>
      <c r="M4544" s="3" t="s">
        <v>6</v>
      </c>
      <c r="N4544" s="4"/>
      <c r="O4544" s="4" t="str">
        <f>IF(UBER[Drop Date]="NA","No","yes")</f>
        <v>No</v>
      </c>
      <c r="P4544" s="4" t="str">
        <f t="shared" si="212"/>
        <v/>
      </c>
      <c r="Q4544" s="27" t="str">
        <f>IF(UBER[[Trip duration ]]="","",HOUR(P4544)*60 + MINUTE(P4544))</f>
        <v/>
      </c>
      <c r="R4544" s="27"/>
    </row>
    <row r="4545" spans="1:18" x14ac:dyDescent="0.3">
      <c r="A4545" s="1">
        <v>4561</v>
      </c>
      <c r="B4545" s="1" t="s">
        <v>8</v>
      </c>
      <c r="C4545" s="1">
        <v>81</v>
      </c>
      <c r="D4545" s="1" t="str">
        <f t="shared" si="210"/>
        <v>Yes</v>
      </c>
      <c r="E4545" s="1" t="s">
        <v>9</v>
      </c>
      <c r="F4545" s="2">
        <f>UBER[[#This Row],[Request Date]]+UBER[[#This Row],[Request Time]]</f>
        <v>42565.404861111114</v>
      </c>
      <c r="G4545" s="3">
        <v>42565</v>
      </c>
      <c r="H4545" s="4">
        <v>0.40486111111111112</v>
      </c>
      <c r="I4545" s="27">
        <f>HOUR(UBER[[#This Row],[Request Timestamp]])</f>
        <v>9</v>
      </c>
      <c r="J4545" s="4" t="str">
        <f t="shared" si="211"/>
        <v>Morning</v>
      </c>
      <c r="K4545" s="4" t="str">
        <f>TEXT(UBER[[#This Row],[Request Date]],"dddd")</f>
        <v>Thursday</v>
      </c>
      <c r="L4545" s="2" t="str">
        <f>IF(OR(UBER[Drop Date]="NA", UBER[Drop Time]="NA"), "NA",M4545+N4545)</f>
        <v>NA</v>
      </c>
      <c r="M4545" s="3" t="s">
        <v>6</v>
      </c>
      <c r="N4545" s="4"/>
      <c r="O4545" s="4" t="str">
        <f>IF(UBER[Drop Date]="NA","No","yes")</f>
        <v>No</v>
      </c>
      <c r="P4545" s="4" t="str">
        <f t="shared" si="212"/>
        <v/>
      </c>
      <c r="Q4545" s="27" t="str">
        <f>IF(UBER[[Trip duration ]]="","",HOUR(P4545)*60 + MINUTE(P4545))</f>
        <v/>
      </c>
      <c r="R4545" s="27"/>
    </row>
    <row r="4546" spans="1:18" x14ac:dyDescent="0.3">
      <c r="A4546" s="1">
        <v>4562</v>
      </c>
      <c r="B4546" s="1" t="s">
        <v>8</v>
      </c>
      <c r="C4546" s="1">
        <v>138</v>
      </c>
      <c r="D4546" s="1" t="str">
        <f t="shared" ref="D4546:D4609" si="213">IF(C:C="NA","No","Yes")</f>
        <v>Yes</v>
      </c>
      <c r="E4546" s="1" t="s">
        <v>9</v>
      </c>
      <c r="F4546" s="2">
        <f>UBER[[#This Row],[Request Date]]+UBER[[#This Row],[Request Time]]</f>
        <v>42565.408333333333</v>
      </c>
      <c r="G4546" s="3">
        <v>42565</v>
      </c>
      <c r="H4546" s="4">
        <v>0.40833333333333338</v>
      </c>
      <c r="I4546" s="27">
        <f>HOUR(UBER[[#This Row],[Request Timestamp]])</f>
        <v>9</v>
      </c>
      <c r="J4546" s="4" t="str">
        <f t="shared" ref="J4546:J4609" si="214">IF(HOUR(H4546)&lt;4,"Late Night",
 IF(HOUR(H4546)&lt;8,"Early Morning",
 IF(HOUR(H4546)&lt;12,"Morning",
 IF(HOUR(H4546)&lt;17,"Afternoon",
 IF(HOUR(H4546)&lt;21,"Evening","Night")))))</f>
        <v>Morning</v>
      </c>
      <c r="K4546" s="4" t="str">
        <f>TEXT(UBER[[#This Row],[Request Date]],"dddd")</f>
        <v>Thursday</v>
      </c>
      <c r="L4546" s="2" t="str">
        <f>IF(OR(UBER[Drop Date]="NA", UBER[Drop Time]="NA"), "NA",M4546+N4546)</f>
        <v>NA</v>
      </c>
      <c r="M4546" s="3" t="s">
        <v>6</v>
      </c>
      <c r="N4546" s="4"/>
      <c r="O4546" s="4" t="str">
        <f>IF(UBER[Drop Date]="NA","No","yes")</f>
        <v>No</v>
      </c>
      <c r="P4546" s="4" t="str">
        <f t="shared" ref="P4546:P4609" si="215">IF(OR(L4546="NA",F4546="NA"), "", L4546 - F4546)</f>
        <v/>
      </c>
      <c r="Q4546" s="27" t="str">
        <f>IF(UBER[[Trip duration ]]="","",HOUR(P4546)*60 + MINUTE(P4546))</f>
        <v/>
      </c>
      <c r="R4546" s="27"/>
    </row>
    <row r="4547" spans="1:18" x14ac:dyDescent="0.3">
      <c r="A4547" s="1">
        <v>4563</v>
      </c>
      <c r="B4547" s="1" t="s">
        <v>8</v>
      </c>
      <c r="C4547" s="1">
        <v>147</v>
      </c>
      <c r="D4547" s="1" t="str">
        <f t="shared" si="213"/>
        <v>Yes</v>
      </c>
      <c r="E4547" s="1" t="s">
        <v>9</v>
      </c>
      <c r="F4547" s="2">
        <f>UBER[[#This Row],[Request Date]]+UBER[[#This Row],[Request Time]]</f>
        <v>42565.406944444447</v>
      </c>
      <c r="G4547" s="3">
        <v>42565</v>
      </c>
      <c r="H4547" s="4">
        <v>0.4069444444444445</v>
      </c>
      <c r="I4547" s="27">
        <f>HOUR(UBER[[#This Row],[Request Timestamp]])</f>
        <v>9</v>
      </c>
      <c r="J4547" s="4" t="str">
        <f t="shared" si="214"/>
        <v>Morning</v>
      </c>
      <c r="K4547" s="4" t="str">
        <f>TEXT(UBER[[#This Row],[Request Date]],"dddd")</f>
        <v>Thursday</v>
      </c>
      <c r="L4547" s="2" t="str">
        <f>IF(OR(UBER[Drop Date]="NA", UBER[Drop Time]="NA"), "NA",M4547+N4547)</f>
        <v>NA</v>
      </c>
      <c r="M4547" s="3" t="s">
        <v>6</v>
      </c>
      <c r="N4547" s="4"/>
      <c r="O4547" s="4" t="str">
        <f>IF(UBER[Drop Date]="NA","No","yes")</f>
        <v>No</v>
      </c>
      <c r="P4547" s="4" t="str">
        <f t="shared" si="215"/>
        <v/>
      </c>
      <c r="Q4547" s="27" t="str">
        <f>IF(UBER[[Trip duration ]]="","",HOUR(P4547)*60 + MINUTE(P4547))</f>
        <v/>
      </c>
      <c r="R4547" s="27"/>
    </row>
    <row r="4548" spans="1:18" x14ac:dyDescent="0.3">
      <c r="A4548" s="1">
        <v>4564</v>
      </c>
      <c r="B4548" s="1" t="s">
        <v>8</v>
      </c>
      <c r="C4548" s="1" t="s">
        <v>6</v>
      </c>
      <c r="D4548" s="1" t="str">
        <f t="shared" si="213"/>
        <v>No</v>
      </c>
      <c r="E4548" s="1" t="s">
        <v>7</v>
      </c>
      <c r="F4548" s="2">
        <f>UBER[[#This Row],[Request Date]]+UBER[[#This Row],[Request Time]]</f>
        <v>42565.411111111112</v>
      </c>
      <c r="G4548" s="3">
        <v>42565</v>
      </c>
      <c r="H4548" s="4">
        <v>0.41111111111111115</v>
      </c>
      <c r="I4548" s="27">
        <f>HOUR(UBER[[#This Row],[Request Timestamp]])</f>
        <v>9</v>
      </c>
      <c r="J4548" s="4" t="str">
        <f t="shared" si="214"/>
        <v>Morning</v>
      </c>
      <c r="K4548" s="4" t="str">
        <f>TEXT(UBER[[#This Row],[Request Date]],"dddd")</f>
        <v>Thursday</v>
      </c>
      <c r="L4548" s="2" t="str">
        <f>IF(OR(UBER[Drop Date]="NA", UBER[Drop Time]="NA"), "NA",M4548+N4548)</f>
        <v>NA</v>
      </c>
      <c r="M4548" s="3" t="s">
        <v>6</v>
      </c>
      <c r="N4548" s="4"/>
      <c r="O4548" s="4" t="str">
        <f>IF(UBER[Drop Date]="NA","No","yes")</f>
        <v>No</v>
      </c>
      <c r="P4548" s="4" t="str">
        <f t="shared" si="215"/>
        <v/>
      </c>
      <c r="Q4548" s="27" t="str">
        <f>IF(UBER[[Trip duration ]]="","",HOUR(P4548)*60 + MINUTE(P4548))</f>
        <v/>
      </c>
      <c r="R4548" s="27"/>
    </row>
    <row r="4549" spans="1:18" x14ac:dyDescent="0.3">
      <c r="A4549" s="1">
        <v>4565</v>
      </c>
      <c r="B4549" s="1" t="s">
        <v>8</v>
      </c>
      <c r="C4549" s="1" t="s">
        <v>6</v>
      </c>
      <c r="D4549" s="1" t="str">
        <f t="shared" si="213"/>
        <v>No</v>
      </c>
      <c r="E4549" s="1" t="s">
        <v>7</v>
      </c>
      <c r="F4549" s="2">
        <f>UBER[[#This Row],[Request Date]]+UBER[[#This Row],[Request Time]]</f>
        <v>42565.40625</v>
      </c>
      <c r="G4549" s="3">
        <v>42565</v>
      </c>
      <c r="H4549" s="4">
        <v>0.40625</v>
      </c>
      <c r="I4549" s="27">
        <f>HOUR(UBER[[#This Row],[Request Timestamp]])</f>
        <v>9</v>
      </c>
      <c r="J4549" s="4" t="str">
        <f t="shared" si="214"/>
        <v>Morning</v>
      </c>
      <c r="K4549" s="4" t="str">
        <f>TEXT(UBER[[#This Row],[Request Date]],"dddd")</f>
        <v>Thursday</v>
      </c>
      <c r="L4549" s="2" t="str">
        <f>IF(OR(UBER[Drop Date]="NA", UBER[Drop Time]="NA"), "NA",M4549+N4549)</f>
        <v>NA</v>
      </c>
      <c r="M4549" s="3" t="s">
        <v>6</v>
      </c>
      <c r="N4549" s="4"/>
      <c r="O4549" s="4" t="str">
        <f>IF(UBER[Drop Date]="NA","No","yes")</f>
        <v>No</v>
      </c>
      <c r="P4549" s="4" t="str">
        <f t="shared" si="215"/>
        <v/>
      </c>
      <c r="Q4549" s="27" t="str">
        <f>IF(UBER[[Trip duration ]]="","",HOUR(P4549)*60 + MINUTE(P4549))</f>
        <v/>
      </c>
      <c r="R4549" s="27"/>
    </row>
    <row r="4550" spans="1:18" x14ac:dyDescent="0.3">
      <c r="A4550" s="1">
        <v>4566</v>
      </c>
      <c r="B4550" s="1" t="s">
        <v>8</v>
      </c>
      <c r="C4550" s="1">
        <v>25</v>
      </c>
      <c r="D4550" s="1" t="str">
        <f t="shared" si="213"/>
        <v>Yes</v>
      </c>
      <c r="E4550" s="1" t="s">
        <v>5</v>
      </c>
      <c r="F4550" s="2">
        <f>UBER[[#This Row],[Request Date]]+UBER[[#This Row],[Request Time]]</f>
        <v>42565.408333333333</v>
      </c>
      <c r="G4550" s="3">
        <v>42565</v>
      </c>
      <c r="H4550" s="4">
        <v>0.40833333333333338</v>
      </c>
      <c r="I4550" s="27">
        <f>HOUR(UBER[[#This Row],[Request Timestamp]])</f>
        <v>9</v>
      </c>
      <c r="J4550" s="4" t="str">
        <f t="shared" si="214"/>
        <v>Morning</v>
      </c>
      <c r="K4550" s="4" t="str">
        <f>TEXT(UBER[[#This Row],[Request Date]],"dddd")</f>
        <v>Thursday</v>
      </c>
      <c r="L4550" s="2">
        <f>IF(OR(UBER[Drop Date]="NA", UBER[Drop Time]="NA"), "NA",M4550+N4550)</f>
        <v>42565.431944444441</v>
      </c>
      <c r="M4550" s="3">
        <v>42565</v>
      </c>
      <c r="N4550" s="4">
        <v>0.43194444444444446</v>
      </c>
      <c r="O4550" s="4" t="str">
        <f>IF(UBER[Drop Date]="NA","No","yes")</f>
        <v>yes</v>
      </c>
      <c r="P4550" s="4">
        <f t="shared" si="215"/>
        <v>2.361111110803904E-2</v>
      </c>
      <c r="Q4550" s="27">
        <f>IF(UBER[[Trip duration ]]="","",HOUR(P4550)*60 + MINUTE(P4550))</f>
        <v>34</v>
      </c>
      <c r="R4550" s="27"/>
    </row>
    <row r="4551" spans="1:18" x14ac:dyDescent="0.3">
      <c r="A4551" s="1">
        <v>4567</v>
      </c>
      <c r="B4551" s="1" t="s">
        <v>8</v>
      </c>
      <c r="C4551" s="1">
        <v>170</v>
      </c>
      <c r="D4551" s="1" t="str">
        <f t="shared" si="213"/>
        <v>Yes</v>
      </c>
      <c r="E4551" s="1" t="s">
        <v>9</v>
      </c>
      <c r="F4551" s="2">
        <f>UBER[[#This Row],[Request Date]]+UBER[[#This Row],[Request Time]]</f>
        <v>42565.406944444447</v>
      </c>
      <c r="G4551" s="3">
        <v>42565</v>
      </c>
      <c r="H4551" s="4">
        <v>0.4069444444444445</v>
      </c>
      <c r="I4551" s="27">
        <f>HOUR(UBER[[#This Row],[Request Timestamp]])</f>
        <v>9</v>
      </c>
      <c r="J4551" s="4" t="str">
        <f t="shared" si="214"/>
        <v>Morning</v>
      </c>
      <c r="K4551" s="4" t="str">
        <f>TEXT(UBER[[#This Row],[Request Date]],"dddd")</f>
        <v>Thursday</v>
      </c>
      <c r="L4551" s="2" t="str">
        <f>IF(OR(UBER[Drop Date]="NA", UBER[Drop Time]="NA"), "NA",M4551+N4551)</f>
        <v>NA</v>
      </c>
      <c r="M4551" s="3" t="s">
        <v>6</v>
      </c>
      <c r="N4551" s="4"/>
      <c r="O4551" s="4" t="str">
        <f>IF(UBER[Drop Date]="NA","No","yes")</f>
        <v>No</v>
      </c>
      <c r="P4551" s="4" t="str">
        <f t="shared" si="215"/>
        <v/>
      </c>
      <c r="Q4551" s="27" t="str">
        <f>IF(UBER[[Trip duration ]]="","",HOUR(P4551)*60 + MINUTE(P4551))</f>
        <v/>
      </c>
      <c r="R4551" s="27"/>
    </row>
    <row r="4552" spans="1:18" x14ac:dyDescent="0.3">
      <c r="A4552" s="1">
        <v>4568</v>
      </c>
      <c r="B4552" s="1" t="s">
        <v>4</v>
      </c>
      <c r="C4552" s="1">
        <v>182</v>
      </c>
      <c r="D4552" s="1" t="str">
        <f t="shared" si="213"/>
        <v>Yes</v>
      </c>
      <c r="E4552" s="1" t="s">
        <v>5</v>
      </c>
      <c r="F4552" s="2">
        <f>UBER[[#This Row],[Request Date]]+UBER[[#This Row],[Request Time]]</f>
        <v>42565.409722222219</v>
      </c>
      <c r="G4552" s="3">
        <v>42565</v>
      </c>
      <c r="H4552" s="4">
        <v>0.40972222222222227</v>
      </c>
      <c r="I4552" s="27">
        <f>HOUR(UBER[[#This Row],[Request Timestamp]])</f>
        <v>9</v>
      </c>
      <c r="J4552" s="4" t="str">
        <f t="shared" si="214"/>
        <v>Morning</v>
      </c>
      <c r="K4552" s="4" t="str">
        <f>TEXT(UBER[[#This Row],[Request Date]],"dddd")</f>
        <v>Thursday</v>
      </c>
      <c r="L4552" s="2">
        <f>IF(OR(UBER[Drop Date]="NA", UBER[Drop Time]="NA"), "NA",M4552+N4552)</f>
        <v>42565.431944444441</v>
      </c>
      <c r="M4552" s="3">
        <v>42565</v>
      </c>
      <c r="N4552" s="4">
        <v>0.43194444444444446</v>
      </c>
      <c r="O4552" s="4" t="str">
        <f>IF(UBER[Drop Date]="NA","No","yes")</f>
        <v>yes</v>
      </c>
      <c r="P4552" s="4">
        <f t="shared" si="215"/>
        <v>2.2222222221898846E-2</v>
      </c>
      <c r="Q4552" s="27">
        <f>IF(UBER[[Trip duration ]]="","",HOUR(P4552)*60 + MINUTE(P4552))</f>
        <v>32</v>
      </c>
      <c r="R4552" s="27"/>
    </row>
    <row r="4553" spans="1:18" x14ac:dyDescent="0.3">
      <c r="A4553" s="1">
        <v>4569</v>
      </c>
      <c r="B4553" s="1" t="s">
        <v>4</v>
      </c>
      <c r="C4553" s="1">
        <v>29</v>
      </c>
      <c r="D4553" s="1" t="str">
        <f t="shared" si="213"/>
        <v>Yes</v>
      </c>
      <c r="E4553" s="1" t="s">
        <v>5</v>
      </c>
      <c r="F4553" s="2">
        <f>UBER[[#This Row],[Request Date]]+UBER[[#This Row],[Request Time]]</f>
        <v>42565.408333333333</v>
      </c>
      <c r="G4553" s="3">
        <v>42565</v>
      </c>
      <c r="H4553" s="4">
        <v>0.40833333333333338</v>
      </c>
      <c r="I4553" s="27">
        <f>HOUR(UBER[[#This Row],[Request Timestamp]])</f>
        <v>9</v>
      </c>
      <c r="J4553" s="4" t="str">
        <f t="shared" si="214"/>
        <v>Morning</v>
      </c>
      <c r="K4553" s="4" t="str">
        <f>TEXT(UBER[[#This Row],[Request Date]],"dddd")</f>
        <v>Thursday</v>
      </c>
      <c r="L4553" s="2">
        <f>IF(OR(UBER[Drop Date]="NA", UBER[Drop Time]="NA"), "NA",M4553+N4553)</f>
        <v>42565.450694444444</v>
      </c>
      <c r="M4553" s="3">
        <v>42565</v>
      </c>
      <c r="N4553" s="4">
        <v>0.45069444444444445</v>
      </c>
      <c r="O4553" s="4" t="str">
        <f>IF(UBER[Drop Date]="NA","No","yes")</f>
        <v>yes</v>
      </c>
      <c r="P4553" s="4">
        <f t="shared" si="215"/>
        <v>4.2361111110949423E-2</v>
      </c>
      <c r="Q4553" s="27">
        <f>IF(UBER[[Trip duration ]]="","",HOUR(P4553)*60 + MINUTE(P4553))</f>
        <v>61</v>
      </c>
      <c r="R4553" s="27"/>
    </row>
    <row r="4554" spans="1:18" x14ac:dyDescent="0.3">
      <c r="A4554" s="1">
        <v>4570</v>
      </c>
      <c r="B4554" s="1" t="s">
        <v>8</v>
      </c>
      <c r="C4554" s="1">
        <v>222</v>
      </c>
      <c r="D4554" s="1" t="str">
        <f t="shared" si="213"/>
        <v>Yes</v>
      </c>
      <c r="E4554" s="1" t="s">
        <v>9</v>
      </c>
      <c r="F4554" s="2">
        <f>UBER[[#This Row],[Request Date]]+UBER[[#This Row],[Request Time]]</f>
        <v>42565.410416666666</v>
      </c>
      <c r="G4554" s="3">
        <v>42565</v>
      </c>
      <c r="H4554" s="4">
        <v>0.41041666666666665</v>
      </c>
      <c r="I4554" s="27">
        <f>HOUR(UBER[[#This Row],[Request Timestamp]])</f>
        <v>9</v>
      </c>
      <c r="J4554" s="4" t="str">
        <f t="shared" si="214"/>
        <v>Morning</v>
      </c>
      <c r="K4554" s="4" t="str">
        <f>TEXT(UBER[[#This Row],[Request Date]],"dddd")</f>
        <v>Thursday</v>
      </c>
      <c r="L4554" s="2" t="str">
        <f>IF(OR(UBER[Drop Date]="NA", UBER[Drop Time]="NA"), "NA",M4554+N4554)</f>
        <v>NA</v>
      </c>
      <c r="M4554" s="3" t="s">
        <v>6</v>
      </c>
      <c r="N4554" s="4"/>
      <c r="O4554" s="4" t="str">
        <f>IF(UBER[Drop Date]="NA","No","yes")</f>
        <v>No</v>
      </c>
      <c r="P4554" s="4" t="str">
        <f t="shared" si="215"/>
        <v/>
      </c>
      <c r="Q4554" s="27" t="str">
        <f>IF(UBER[[Trip duration ]]="","",HOUR(P4554)*60 + MINUTE(P4554))</f>
        <v/>
      </c>
      <c r="R4554" s="27"/>
    </row>
    <row r="4555" spans="1:18" x14ac:dyDescent="0.3">
      <c r="A4555" s="1">
        <v>4571</v>
      </c>
      <c r="B4555" s="1" t="s">
        <v>8</v>
      </c>
      <c r="C4555" s="1">
        <v>230</v>
      </c>
      <c r="D4555" s="1" t="str">
        <f t="shared" si="213"/>
        <v>Yes</v>
      </c>
      <c r="E4555" s="1" t="s">
        <v>9</v>
      </c>
      <c r="F4555" s="2">
        <f>UBER[[#This Row],[Request Date]]+UBER[[#This Row],[Request Time]]</f>
        <v>42565.40902777778</v>
      </c>
      <c r="G4555" s="3">
        <v>42565</v>
      </c>
      <c r="H4555" s="4">
        <v>0.40902777777777777</v>
      </c>
      <c r="I4555" s="27">
        <f>HOUR(UBER[[#This Row],[Request Timestamp]])</f>
        <v>9</v>
      </c>
      <c r="J4555" s="4" t="str">
        <f t="shared" si="214"/>
        <v>Morning</v>
      </c>
      <c r="K4555" s="4" t="str">
        <f>TEXT(UBER[[#This Row],[Request Date]],"dddd")</f>
        <v>Thursday</v>
      </c>
      <c r="L4555" s="2" t="str">
        <f>IF(OR(UBER[Drop Date]="NA", UBER[Drop Time]="NA"), "NA",M4555+N4555)</f>
        <v>NA</v>
      </c>
      <c r="M4555" s="3" t="s">
        <v>6</v>
      </c>
      <c r="N4555" s="4"/>
      <c r="O4555" s="4" t="str">
        <f>IF(UBER[Drop Date]="NA","No","yes")</f>
        <v>No</v>
      </c>
      <c r="P4555" s="4" t="str">
        <f t="shared" si="215"/>
        <v/>
      </c>
      <c r="Q4555" s="27" t="str">
        <f>IF(UBER[[Trip duration ]]="","",HOUR(P4555)*60 + MINUTE(P4555))</f>
        <v/>
      </c>
      <c r="R4555" s="27"/>
    </row>
    <row r="4556" spans="1:18" x14ac:dyDescent="0.3">
      <c r="A4556" s="1">
        <v>4572</v>
      </c>
      <c r="B4556" s="1" t="s">
        <v>8</v>
      </c>
      <c r="C4556" s="1">
        <v>38</v>
      </c>
      <c r="D4556" s="1" t="str">
        <f t="shared" si="213"/>
        <v>Yes</v>
      </c>
      <c r="E4556" s="1" t="s">
        <v>9</v>
      </c>
      <c r="F4556" s="2">
        <f>UBER[[#This Row],[Request Date]]+UBER[[#This Row],[Request Time]]</f>
        <v>42565.411111111112</v>
      </c>
      <c r="G4556" s="3">
        <v>42565</v>
      </c>
      <c r="H4556" s="4">
        <v>0.41111111111111115</v>
      </c>
      <c r="I4556" s="27">
        <f>HOUR(UBER[[#This Row],[Request Timestamp]])</f>
        <v>9</v>
      </c>
      <c r="J4556" s="4" t="str">
        <f t="shared" si="214"/>
        <v>Morning</v>
      </c>
      <c r="K4556" s="4" t="str">
        <f>TEXT(UBER[[#This Row],[Request Date]],"dddd")</f>
        <v>Thursday</v>
      </c>
      <c r="L4556" s="2" t="str">
        <f>IF(OR(UBER[Drop Date]="NA", UBER[Drop Time]="NA"), "NA",M4556+N4556)</f>
        <v>NA</v>
      </c>
      <c r="M4556" s="3" t="s">
        <v>6</v>
      </c>
      <c r="N4556" s="4"/>
      <c r="O4556" s="4" t="str">
        <f>IF(UBER[Drop Date]="NA","No","yes")</f>
        <v>No</v>
      </c>
      <c r="P4556" s="4" t="str">
        <f t="shared" si="215"/>
        <v/>
      </c>
      <c r="Q4556" s="27" t="str">
        <f>IF(UBER[[Trip duration ]]="","",HOUR(P4556)*60 + MINUTE(P4556))</f>
        <v/>
      </c>
      <c r="R4556" s="27"/>
    </row>
    <row r="4557" spans="1:18" x14ac:dyDescent="0.3">
      <c r="A4557" s="1">
        <v>4573</v>
      </c>
      <c r="B4557" s="1" t="s">
        <v>8</v>
      </c>
      <c r="C4557" s="1">
        <v>164</v>
      </c>
      <c r="D4557" s="1" t="str">
        <f t="shared" si="213"/>
        <v>Yes</v>
      </c>
      <c r="E4557" s="1" t="s">
        <v>5</v>
      </c>
      <c r="F4557" s="2">
        <f>UBER[[#This Row],[Request Date]]+UBER[[#This Row],[Request Time]]</f>
        <v>42565.407638888886</v>
      </c>
      <c r="G4557" s="3">
        <v>42565</v>
      </c>
      <c r="H4557" s="4">
        <v>0.40763888888888888</v>
      </c>
      <c r="I4557" s="27">
        <f>HOUR(UBER[[#This Row],[Request Timestamp]])</f>
        <v>9</v>
      </c>
      <c r="J4557" s="4" t="str">
        <f t="shared" si="214"/>
        <v>Morning</v>
      </c>
      <c r="K4557" s="4" t="str">
        <f>TEXT(UBER[[#This Row],[Request Date]],"dddd")</f>
        <v>Thursday</v>
      </c>
      <c r="L4557" s="2">
        <f>IF(OR(UBER[Drop Date]="NA", UBER[Drop Time]="NA"), "NA",M4557+N4557)</f>
        <v>42565.449305555558</v>
      </c>
      <c r="M4557" s="3">
        <v>42565</v>
      </c>
      <c r="N4557" s="4">
        <v>0.44930555555555557</v>
      </c>
      <c r="O4557" s="4" t="str">
        <f>IF(UBER[Drop Date]="NA","No","yes")</f>
        <v>yes</v>
      </c>
      <c r="P4557" s="4">
        <f t="shared" si="215"/>
        <v>4.1666666671517305E-2</v>
      </c>
      <c r="Q4557" s="27">
        <f>IF(UBER[[Trip duration ]]="","",HOUR(P4557)*60 + MINUTE(P4557))</f>
        <v>60</v>
      </c>
      <c r="R4557" s="27"/>
    </row>
    <row r="4558" spans="1:18" x14ac:dyDescent="0.3">
      <c r="A4558" s="1">
        <v>4574</v>
      </c>
      <c r="B4558" s="1" t="s">
        <v>8</v>
      </c>
      <c r="C4558" s="1">
        <v>221</v>
      </c>
      <c r="D4558" s="1" t="str">
        <f t="shared" si="213"/>
        <v>Yes</v>
      </c>
      <c r="E4558" s="1" t="s">
        <v>9</v>
      </c>
      <c r="F4558" s="2">
        <f>UBER[[#This Row],[Request Date]]+UBER[[#This Row],[Request Time]]</f>
        <v>42565.411805555559</v>
      </c>
      <c r="G4558" s="3">
        <v>42565</v>
      </c>
      <c r="H4558" s="4">
        <v>0.41180555555555554</v>
      </c>
      <c r="I4558" s="27">
        <f>HOUR(UBER[[#This Row],[Request Timestamp]])</f>
        <v>9</v>
      </c>
      <c r="J4558" s="4" t="str">
        <f t="shared" si="214"/>
        <v>Morning</v>
      </c>
      <c r="K4558" s="4" t="str">
        <f>TEXT(UBER[[#This Row],[Request Date]],"dddd")</f>
        <v>Thursday</v>
      </c>
      <c r="L4558" s="2" t="str">
        <f>IF(OR(UBER[Drop Date]="NA", UBER[Drop Time]="NA"), "NA",M4558+N4558)</f>
        <v>NA</v>
      </c>
      <c r="M4558" s="3" t="s">
        <v>6</v>
      </c>
      <c r="N4558" s="4"/>
      <c r="O4558" s="4" t="str">
        <f>IF(UBER[Drop Date]="NA","No","yes")</f>
        <v>No</v>
      </c>
      <c r="P4558" s="4" t="str">
        <f t="shared" si="215"/>
        <v/>
      </c>
      <c r="Q4558" s="27" t="str">
        <f>IF(UBER[[Trip duration ]]="","",HOUR(P4558)*60 + MINUTE(P4558))</f>
        <v/>
      </c>
      <c r="R4558" s="27"/>
    </row>
    <row r="4559" spans="1:18" x14ac:dyDescent="0.3">
      <c r="A4559" s="1">
        <v>4575</v>
      </c>
      <c r="B4559" s="1" t="s">
        <v>8</v>
      </c>
      <c r="C4559" s="1">
        <v>149</v>
      </c>
      <c r="D4559" s="1" t="str">
        <f t="shared" si="213"/>
        <v>Yes</v>
      </c>
      <c r="E4559" s="1" t="s">
        <v>9</v>
      </c>
      <c r="F4559" s="2">
        <f>UBER[[#This Row],[Request Date]]+UBER[[#This Row],[Request Time]]</f>
        <v>42565.412499999999</v>
      </c>
      <c r="G4559" s="3">
        <v>42565</v>
      </c>
      <c r="H4559" s="4">
        <v>0.41250000000000003</v>
      </c>
      <c r="I4559" s="27">
        <f>HOUR(UBER[[#This Row],[Request Timestamp]])</f>
        <v>9</v>
      </c>
      <c r="J4559" s="4" t="str">
        <f t="shared" si="214"/>
        <v>Morning</v>
      </c>
      <c r="K4559" s="4" t="str">
        <f>TEXT(UBER[[#This Row],[Request Date]],"dddd")</f>
        <v>Thursday</v>
      </c>
      <c r="L4559" s="2" t="str">
        <f>IF(OR(UBER[Drop Date]="NA", UBER[Drop Time]="NA"), "NA",M4559+N4559)</f>
        <v>NA</v>
      </c>
      <c r="M4559" s="3" t="s">
        <v>6</v>
      </c>
      <c r="N4559" s="4"/>
      <c r="O4559" s="4" t="str">
        <f>IF(UBER[Drop Date]="NA","No","yes")</f>
        <v>No</v>
      </c>
      <c r="P4559" s="4" t="str">
        <f t="shared" si="215"/>
        <v/>
      </c>
      <c r="Q4559" s="27" t="str">
        <f>IF(UBER[[Trip duration ]]="","",HOUR(P4559)*60 + MINUTE(P4559))</f>
        <v/>
      </c>
      <c r="R4559" s="27"/>
    </row>
    <row r="4560" spans="1:18" x14ac:dyDescent="0.3">
      <c r="A4560" s="1">
        <v>4576</v>
      </c>
      <c r="B4560" s="1" t="s">
        <v>4</v>
      </c>
      <c r="C4560" s="1">
        <v>187</v>
      </c>
      <c r="D4560" s="1" t="str">
        <f t="shared" si="213"/>
        <v>Yes</v>
      </c>
      <c r="E4560" s="1" t="s">
        <v>5</v>
      </c>
      <c r="F4560" s="2">
        <f>UBER[[#This Row],[Request Date]]+UBER[[#This Row],[Request Time]]</f>
        <v>42565.414583333331</v>
      </c>
      <c r="G4560" s="3">
        <v>42565</v>
      </c>
      <c r="H4560" s="4">
        <v>0.4145833333333333</v>
      </c>
      <c r="I4560" s="27">
        <f>HOUR(UBER[[#This Row],[Request Timestamp]])</f>
        <v>9</v>
      </c>
      <c r="J4560" s="4" t="str">
        <f t="shared" si="214"/>
        <v>Morning</v>
      </c>
      <c r="K4560" s="4" t="str">
        <f>TEXT(UBER[[#This Row],[Request Date]],"dddd")</f>
        <v>Thursday</v>
      </c>
      <c r="L4560" s="2">
        <f>IF(OR(UBER[Drop Date]="NA", UBER[Drop Time]="NA"), "NA",M4560+N4560)</f>
        <v>42565.467361111114</v>
      </c>
      <c r="M4560" s="3">
        <v>42565</v>
      </c>
      <c r="N4560" s="4">
        <v>0.46736111111111112</v>
      </c>
      <c r="O4560" s="4" t="str">
        <f>IF(UBER[Drop Date]="NA","No","yes")</f>
        <v>yes</v>
      </c>
      <c r="P4560" s="4">
        <f t="shared" si="215"/>
        <v>5.2777777782466728E-2</v>
      </c>
      <c r="Q4560" s="27">
        <f>IF(UBER[[Trip duration ]]="","",HOUR(P4560)*60 + MINUTE(P4560))</f>
        <v>76</v>
      </c>
      <c r="R4560" s="27"/>
    </row>
    <row r="4561" spans="1:18" x14ac:dyDescent="0.3">
      <c r="A4561" s="1">
        <v>4577</v>
      </c>
      <c r="B4561" s="1" t="s">
        <v>4</v>
      </c>
      <c r="C4561" s="1">
        <v>191</v>
      </c>
      <c r="D4561" s="1" t="str">
        <f t="shared" si="213"/>
        <v>Yes</v>
      </c>
      <c r="E4561" s="1" t="s">
        <v>5</v>
      </c>
      <c r="F4561" s="2">
        <f>UBER[[#This Row],[Request Date]]+UBER[[#This Row],[Request Time]]</f>
        <v>42565.412499999999</v>
      </c>
      <c r="G4561" s="3">
        <v>42565</v>
      </c>
      <c r="H4561" s="4">
        <v>0.41250000000000003</v>
      </c>
      <c r="I4561" s="27">
        <f>HOUR(UBER[[#This Row],[Request Timestamp]])</f>
        <v>9</v>
      </c>
      <c r="J4561" s="4" t="str">
        <f t="shared" si="214"/>
        <v>Morning</v>
      </c>
      <c r="K4561" s="4" t="str">
        <f>TEXT(UBER[[#This Row],[Request Date]],"dddd")</f>
        <v>Thursday</v>
      </c>
      <c r="L4561" s="2">
        <f>IF(OR(UBER[Drop Date]="NA", UBER[Drop Time]="NA"), "NA",M4561+N4561)</f>
        <v>42565.456944444442</v>
      </c>
      <c r="M4561" s="3">
        <v>42565</v>
      </c>
      <c r="N4561" s="4">
        <v>0.45694444444444443</v>
      </c>
      <c r="O4561" s="4" t="str">
        <f>IF(UBER[Drop Date]="NA","No","yes")</f>
        <v>yes</v>
      </c>
      <c r="P4561" s="4">
        <f t="shared" si="215"/>
        <v>4.4444444443797693E-2</v>
      </c>
      <c r="Q4561" s="27">
        <f>IF(UBER[[Trip duration ]]="","",HOUR(P4561)*60 + MINUTE(P4561))</f>
        <v>64</v>
      </c>
      <c r="R4561" s="27"/>
    </row>
    <row r="4562" spans="1:18" x14ac:dyDescent="0.3">
      <c r="A4562" s="1">
        <v>4578</v>
      </c>
      <c r="B4562" s="1" t="s">
        <v>4</v>
      </c>
      <c r="C4562" s="1">
        <v>196</v>
      </c>
      <c r="D4562" s="1" t="str">
        <f t="shared" si="213"/>
        <v>Yes</v>
      </c>
      <c r="E4562" s="1" t="s">
        <v>5</v>
      </c>
      <c r="F4562" s="2">
        <f>UBER[[#This Row],[Request Date]]+UBER[[#This Row],[Request Time]]</f>
        <v>42565.415972222225</v>
      </c>
      <c r="G4562" s="3">
        <v>42565</v>
      </c>
      <c r="H4562" s="4">
        <v>0.41597222222222219</v>
      </c>
      <c r="I4562" s="27">
        <f>HOUR(UBER[[#This Row],[Request Timestamp]])</f>
        <v>9</v>
      </c>
      <c r="J4562" s="4" t="str">
        <f t="shared" si="214"/>
        <v>Morning</v>
      </c>
      <c r="K4562" s="4" t="str">
        <f>TEXT(UBER[[#This Row],[Request Date]],"dddd")</f>
        <v>Thursday</v>
      </c>
      <c r="L4562" s="2">
        <f>IF(OR(UBER[Drop Date]="NA", UBER[Drop Time]="NA"), "NA",M4562+N4562)</f>
        <v>42565.460416666669</v>
      </c>
      <c r="M4562" s="3">
        <v>42565</v>
      </c>
      <c r="N4562" s="4">
        <v>0.4604166666666667</v>
      </c>
      <c r="O4562" s="4" t="str">
        <f>IF(UBER[Drop Date]="NA","No","yes")</f>
        <v>yes</v>
      </c>
      <c r="P4562" s="4">
        <f t="shared" si="215"/>
        <v>4.4444444443797693E-2</v>
      </c>
      <c r="Q4562" s="27">
        <f>IF(UBER[[Trip duration ]]="","",HOUR(P4562)*60 + MINUTE(P4562))</f>
        <v>64</v>
      </c>
      <c r="R4562" s="27"/>
    </row>
    <row r="4563" spans="1:18" x14ac:dyDescent="0.3">
      <c r="A4563" s="1">
        <v>4579</v>
      </c>
      <c r="B4563" s="1" t="s">
        <v>4</v>
      </c>
      <c r="C4563" s="1">
        <v>267</v>
      </c>
      <c r="D4563" s="1" t="str">
        <f t="shared" si="213"/>
        <v>Yes</v>
      </c>
      <c r="E4563" s="1" t="s">
        <v>9</v>
      </c>
      <c r="F4563" s="2">
        <f>UBER[[#This Row],[Request Date]]+UBER[[#This Row],[Request Time]]</f>
        <v>42565.419444444444</v>
      </c>
      <c r="G4563" s="3">
        <v>42565</v>
      </c>
      <c r="H4563" s="4">
        <v>0.41944444444444445</v>
      </c>
      <c r="I4563" s="27">
        <f>HOUR(UBER[[#This Row],[Request Timestamp]])</f>
        <v>10</v>
      </c>
      <c r="J4563" s="4" t="str">
        <f t="shared" si="214"/>
        <v>Morning</v>
      </c>
      <c r="K4563" s="4" t="str">
        <f>TEXT(UBER[[#This Row],[Request Date]],"dddd")</f>
        <v>Thursday</v>
      </c>
      <c r="L4563" s="2" t="str">
        <f>IF(OR(UBER[Drop Date]="NA", UBER[Drop Time]="NA"), "NA",M4563+N4563)</f>
        <v>NA</v>
      </c>
      <c r="M4563" s="3" t="s">
        <v>6</v>
      </c>
      <c r="N4563" s="4"/>
      <c r="O4563" s="4" t="str">
        <f>IF(UBER[Drop Date]="NA","No","yes")</f>
        <v>No</v>
      </c>
      <c r="P4563" s="4" t="str">
        <f t="shared" si="215"/>
        <v/>
      </c>
      <c r="Q4563" s="27" t="str">
        <f>IF(UBER[[Trip duration ]]="","",HOUR(P4563)*60 + MINUTE(P4563))</f>
        <v/>
      </c>
      <c r="R4563" s="27"/>
    </row>
    <row r="4564" spans="1:18" x14ac:dyDescent="0.3">
      <c r="A4564" s="1">
        <v>4580</v>
      </c>
      <c r="B4564" s="1" t="s">
        <v>8</v>
      </c>
      <c r="C4564" s="1">
        <v>16</v>
      </c>
      <c r="D4564" s="1" t="str">
        <f t="shared" si="213"/>
        <v>Yes</v>
      </c>
      <c r="E4564" s="1" t="s">
        <v>9</v>
      </c>
      <c r="F4564" s="2">
        <f>UBER[[#This Row],[Request Date]]+UBER[[#This Row],[Request Time]]</f>
        <v>42565.415972222225</v>
      </c>
      <c r="G4564" s="3">
        <v>42565</v>
      </c>
      <c r="H4564" s="4">
        <v>0.41597222222222219</v>
      </c>
      <c r="I4564" s="27">
        <f>HOUR(UBER[[#This Row],[Request Timestamp]])</f>
        <v>9</v>
      </c>
      <c r="J4564" s="4" t="str">
        <f t="shared" si="214"/>
        <v>Morning</v>
      </c>
      <c r="K4564" s="4" t="str">
        <f>TEXT(UBER[[#This Row],[Request Date]],"dddd")</f>
        <v>Thursday</v>
      </c>
      <c r="L4564" s="2" t="str">
        <f>IF(OR(UBER[Drop Date]="NA", UBER[Drop Time]="NA"), "NA",M4564+N4564)</f>
        <v>NA</v>
      </c>
      <c r="M4564" s="3" t="s">
        <v>6</v>
      </c>
      <c r="N4564" s="4"/>
      <c r="O4564" s="4" t="str">
        <f>IF(UBER[Drop Date]="NA","No","yes")</f>
        <v>No</v>
      </c>
      <c r="P4564" s="4" t="str">
        <f t="shared" si="215"/>
        <v/>
      </c>
      <c r="Q4564" s="27" t="str">
        <f>IF(UBER[[Trip duration ]]="","",HOUR(P4564)*60 + MINUTE(P4564))</f>
        <v/>
      </c>
      <c r="R4564" s="27"/>
    </row>
    <row r="4565" spans="1:18" x14ac:dyDescent="0.3">
      <c r="A4565" s="1">
        <v>4581</v>
      </c>
      <c r="B4565" s="1" t="s">
        <v>8</v>
      </c>
      <c r="C4565" s="1">
        <v>206</v>
      </c>
      <c r="D4565" s="1" t="str">
        <f t="shared" si="213"/>
        <v>Yes</v>
      </c>
      <c r="E4565" s="1" t="s">
        <v>9</v>
      </c>
      <c r="F4565" s="2">
        <f>UBER[[#This Row],[Request Date]]+UBER[[#This Row],[Request Time]]</f>
        <v>42565.419444444444</v>
      </c>
      <c r="G4565" s="3">
        <v>42565</v>
      </c>
      <c r="H4565" s="4">
        <v>0.41944444444444445</v>
      </c>
      <c r="I4565" s="27">
        <f>HOUR(UBER[[#This Row],[Request Timestamp]])</f>
        <v>10</v>
      </c>
      <c r="J4565" s="4" t="str">
        <f t="shared" si="214"/>
        <v>Morning</v>
      </c>
      <c r="K4565" s="4" t="str">
        <f>TEXT(UBER[[#This Row],[Request Date]],"dddd")</f>
        <v>Thursday</v>
      </c>
      <c r="L4565" s="2" t="str">
        <f>IF(OR(UBER[Drop Date]="NA", UBER[Drop Time]="NA"), "NA",M4565+N4565)</f>
        <v>NA</v>
      </c>
      <c r="M4565" s="3" t="s">
        <v>6</v>
      </c>
      <c r="N4565" s="4"/>
      <c r="O4565" s="4" t="str">
        <f>IF(UBER[Drop Date]="NA","No","yes")</f>
        <v>No</v>
      </c>
      <c r="P4565" s="4" t="str">
        <f t="shared" si="215"/>
        <v/>
      </c>
      <c r="Q4565" s="27" t="str">
        <f>IF(UBER[[Trip duration ]]="","",HOUR(P4565)*60 + MINUTE(P4565))</f>
        <v/>
      </c>
      <c r="R4565" s="27"/>
    </row>
    <row r="4566" spans="1:18" x14ac:dyDescent="0.3">
      <c r="A4566" s="1">
        <v>4582</v>
      </c>
      <c r="B4566" s="1" t="s">
        <v>8</v>
      </c>
      <c r="C4566" s="1" t="s">
        <v>6</v>
      </c>
      <c r="D4566" s="1" t="str">
        <f t="shared" si="213"/>
        <v>No</v>
      </c>
      <c r="E4566" s="1" t="s">
        <v>7</v>
      </c>
      <c r="F4566" s="2">
        <f>UBER[[#This Row],[Request Date]]+UBER[[#This Row],[Request Time]]</f>
        <v>42565.418749999997</v>
      </c>
      <c r="G4566" s="3">
        <v>42565</v>
      </c>
      <c r="H4566" s="4">
        <v>0.41875000000000001</v>
      </c>
      <c r="I4566" s="27">
        <f>HOUR(UBER[[#This Row],[Request Timestamp]])</f>
        <v>10</v>
      </c>
      <c r="J4566" s="4" t="str">
        <f t="shared" si="214"/>
        <v>Morning</v>
      </c>
      <c r="K4566" s="4" t="str">
        <f>TEXT(UBER[[#This Row],[Request Date]],"dddd")</f>
        <v>Thursday</v>
      </c>
      <c r="L4566" s="2" t="str">
        <f>IF(OR(UBER[Drop Date]="NA", UBER[Drop Time]="NA"), "NA",M4566+N4566)</f>
        <v>NA</v>
      </c>
      <c r="M4566" s="3" t="s">
        <v>6</v>
      </c>
      <c r="N4566" s="4"/>
      <c r="O4566" s="4" t="str">
        <f>IF(UBER[Drop Date]="NA","No","yes")</f>
        <v>No</v>
      </c>
      <c r="P4566" s="4" t="str">
        <f t="shared" si="215"/>
        <v/>
      </c>
      <c r="Q4566" s="27" t="str">
        <f>IF(UBER[[Trip duration ]]="","",HOUR(P4566)*60 + MINUTE(P4566))</f>
        <v/>
      </c>
      <c r="R4566" s="27"/>
    </row>
    <row r="4567" spans="1:18" x14ac:dyDescent="0.3">
      <c r="A4567" s="1">
        <v>4583</v>
      </c>
      <c r="B4567" s="1" t="s">
        <v>8</v>
      </c>
      <c r="C4567" s="1" t="s">
        <v>6</v>
      </c>
      <c r="D4567" s="1" t="str">
        <f t="shared" si="213"/>
        <v>No</v>
      </c>
      <c r="E4567" s="1" t="s">
        <v>7</v>
      </c>
      <c r="F4567" s="2">
        <f>UBER[[#This Row],[Request Date]]+UBER[[#This Row],[Request Time]]</f>
        <v>42565.417361111111</v>
      </c>
      <c r="G4567" s="3">
        <v>42565</v>
      </c>
      <c r="H4567" s="4">
        <v>0.41736111111111113</v>
      </c>
      <c r="I4567" s="27">
        <f>HOUR(UBER[[#This Row],[Request Timestamp]])</f>
        <v>10</v>
      </c>
      <c r="J4567" s="4" t="str">
        <f t="shared" si="214"/>
        <v>Morning</v>
      </c>
      <c r="K4567" s="4" t="str">
        <f>TEXT(UBER[[#This Row],[Request Date]],"dddd")</f>
        <v>Thursday</v>
      </c>
      <c r="L4567" s="2" t="str">
        <f>IF(OR(UBER[Drop Date]="NA", UBER[Drop Time]="NA"), "NA",M4567+N4567)</f>
        <v>NA</v>
      </c>
      <c r="M4567" s="3" t="s">
        <v>6</v>
      </c>
      <c r="N4567" s="4"/>
      <c r="O4567" s="4" t="str">
        <f>IF(UBER[Drop Date]="NA","No","yes")</f>
        <v>No</v>
      </c>
      <c r="P4567" s="4" t="str">
        <f t="shared" si="215"/>
        <v/>
      </c>
      <c r="Q4567" s="27" t="str">
        <f>IF(UBER[[Trip duration ]]="","",HOUR(P4567)*60 + MINUTE(P4567))</f>
        <v/>
      </c>
      <c r="R4567" s="27"/>
    </row>
    <row r="4568" spans="1:18" x14ac:dyDescent="0.3">
      <c r="A4568" s="1">
        <v>4584</v>
      </c>
      <c r="B4568" s="1" t="s">
        <v>8</v>
      </c>
      <c r="C4568" s="1" t="s">
        <v>6</v>
      </c>
      <c r="D4568" s="1" t="str">
        <f t="shared" si="213"/>
        <v>No</v>
      </c>
      <c r="E4568" s="1" t="s">
        <v>7</v>
      </c>
      <c r="F4568" s="2">
        <f>UBER[[#This Row],[Request Date]]+UBER[[#This Row],[Request Time]]</f>
        <v>42565.416666666664</v>
      </c>
      <c r="G4568" s="3">
        <v>42565</v>
      </c>
      <c r="H4568" s="4">
        <v>0.41666666666666669</v>
      </c>
      <c r="I4568" s="27">
        <f>HOUR(UBER[[#This Row],[Request Timestamp]])</f>
        <v>10</v>
      </c>
      <c r="J4568" s="4" t="str">
        <f t="shared" si="214"/>
        <v>Morning</v>
      </c>
      <c r="K4568" s="4" t="str">
        <f>TEXT(UBER[[#This Row],[Request Date]],"dddd")</f>
        <v>Thursday</v>
      </c>
      <c r="L4568" s="2" t="str">
        <f>IF(OR(UBER[Drop Date]="NA", UBER[Drop Time]="NA"), "NA",M4568+N4568)</f>
        <v>NA</v>
      </c>
      <c r="M4568" s="3" t="s">
        <v>6</v>
      </c>
      <c r="N4568" s="4"/>
      <c r="O4568" s="4" t="str">
        <f>IF(UBER[Drop Date]="NA","No","yes")</f>
        <v>No</v>
      </c>
      <c r="P4568" s="4" t="str">
        <f t="shared" si="215"/>
        <v/>
      </c>
      <c r="Q4568" s="27" t="str">
        <f>IF(UBER[[Trip duration ]]="","",HOUR(P4568)*60 + MINUTE(P4568))</f>
        <v/>
      </c>
      <c r="R4568" s="27"/>
    </row>
    <row r="4569" spans="1:18" x14ac:dyDescent="0.3">
      <c r="A4569" s="1">
        <v>4585</v>
      </c>
      <c r="B4569" s="1" t="s">
        <v>8</v>
      </c>
      <c r="C4569" s="1" t="s">
        <v>6</v>
      </c>
      <c r="D4569" s="1" t="str">
        <f t="shared" si="213"/>
        <v>No</v>
      </c>
      <c r="E4569" s="1" t="s">
        <v>7</v>
      </c>
      <c r="F4569" s="2">
        <f>UBER[[#This Row],[Request Date]]+UBER[[#This Row],[Request Time]]</f>
        <v>42565.416666666664</v>
      </c>
      <c r="G4569" s="3">
        <v>42565</v>
      </c>
      <c r="H4569" s="4">
        <v>0.41666666666666669</v>
      </c>
      <c r="I4569" s="27">
        <f>HOUR(UBER[[#This Row],[Request Timestamp]])</f>
        <v>10</v>
      </c>
      <c r="J4569" s="4" t="str">
        <f t="shared" si="214"/>
        <v>Morning</v>
      </c>
      <c r="K4569" s="4" t="str">
        <f>TEXT(UBER[[#This Row],[Request Date]],"dddd")</f>
        <v>Thursday</v>
      </c>
      <c r="L4569" s="2" t="str">
        <f>IF(OR(UBER[Drop Date]="NA", UBER[Drop Time]="NA"), "NA",M4569+N4569)</f>
        <v>NA</v>
      </c>
      <c r="M4569" s="3" t="s">
        <v>6</v>
      </c>
      <c r="N4569" s="4"/>
      <c r="O4569" s="4" t="str">
        <f>IF(UBER[Drop Date]="NA","No","yes")</f>
        <v>No</v>
      </c>
      <c r="P4569" s="4" t="str">
        <f t="shared" si="215"/>
        <v/>
      </c>
      <c r="Q4569" s="27" t="str">
        <f>IF(UBER[[Trip duration ]]="","",HOUR(P4569)*60 + MINUTE(P4569))</f>
        <v/>
      </c>
      <c r="R4569" s="27"/>
    </row>
    <row r="4570" spans="1:18" x14ac:dyDescent="0.3">
      <c r="A4570" s="1">
        <v>4586</v>
      </c>
      <c r="B4570" s="1" t="s">
        <v>8</v>
      </c>
      <c r="C4570" s="1">
        <v>20</v>
      </c>
      <c r="D4570" s="1" t="str">
        <f t="shared" si="213"/>
        <v>Yes</v>
      </c>
      <c r="E4570" s="1" t="s">
        <v>9</v>
      </c>
      <c r="F4570" s="2">
        <f>UBER[[#This Row],[Request Date]]+UBER[[#This Row],[Request Time]]</f>
        <v>42565.42291666667</v>
      </c>
      <c r="G4570" s="3">
        <v>42565</v>
      </c>
      <c r="H4570" s="4">
        <v>0.42291666666666666</v>
      </c>
      <c r="I4570" s="27">
        <f>HOUR(UBER[[#This Row],[Request Timestamp]])</f>
        <v>10</v>
      </c>
      <c r="J4570" s="4" t="str">
        <f t="shared" si="214"/>
        <v>Morning</v>
      </c>
      <c r="K4570" s="4" t="str">
        <f>TEXT(UBER[[#This Row],[Request Date]],"dddd")</f>
        <v>Thursday</v>
      </c>
      <c r="L4570" s="2" t="str">
        <f>IF(OR(UBER[Drop Date]="NA", UBER[Drop Time]="NA"), "NA",M4570+N4570)</f>
        <v>NA</v>
      </c>
      <c r="M4570" s="3" t="s">
        <v>6</v>
      </c>
      <c r="N4570" s="4"/>
      <c r="O4570" s="4" t="str">
        <f>IF(UBER[Drop Date]="NA","No","yes")</f>
        <v>No</v>
      </c>
      <c r="P4570" s="4" t="str">
        <f t="shared" si="215"/>
        <v/>
      </c>
      <c r="Q4570" s="27" t="str">
        <f>IF(UBER[[Trip duration ]]="","",HOUR(P4570)*60 + MINUTE(P4570))</f>
        <v/>
      </c>
      <c r="R4570" s="27"/>
    </row>
    <row r="4571" spans="1:18" x14ac:dyDescent="0.3">
      <c r="A4571" s="1">
        <v>4587</v>
      </c>
      <c r="B4571" s="1" t="s">
        <v>8</v>
      </c>
      <c r="C4571" s="1" t="s">
        <v>6</v>
      </c>
      <c r="D4571" s="1" t="str">
        <f t="shared" si="213"/>
        <v>No</v>
      </c>
      <c r="E4571" s="1" t="s">
        <v>7</v>
      </c>
      <c r="F4571" s="2">
        <f>UBER[[#This Row],[Request Date]]+UBER[[#This Row],[Request Time]]</f>
        <v>42565.415972222225</v>
      </c>
      <c r="G4571" s="3">
        <v>42565</v>
      </c>
      <c r="H4571" s="4">
        <v>0.41597222222222219</v>
      </c>
      <c r="I4571" s="27">
        <f>HOUR(UBER[[#This Row],[Request Timestamp]])</f>
        <v>9</v>
      </c>
      <c r="J4571" s="4" t="str">
        <f t="shared" si="214"/>
        <v>Morning</v>
      </c>
      <c r="K4571" s="4" t="str">
        <f>TEXT(UBER[[#This Row],[Request Date]],"dddd")</f>
        <v>Thursday</v>
      </c>
      <c r="L4571" s="2" t="str">
        <f>IF(OR(UBER[Drop Date]="NA", UBER[Drop Time]="NA"), "NA",M4571+N4571)</f>
        <v>NA</v>
      </c>
      <c r="M4571" s="3" t="s">
        <v>6</v>
      </c>
      <c r="N4571" s="4"/>
      <c r="O4571" s="4" t="str">
        <f>IF(UBER[Drop Date]="NA","No","yes")</f>
        <v>No</v>
      </c>
      <c r="P4571" s="4" t="str">
        <f t="shared" si="215"/>
        <v/>
      </c>
      <c r="Q4571" s="27" t="str">
        <f>IF(UBER[[Trip duration ]]="","",HOUR(P4571)*60 + MINUTE(P4571))</f>
        <v/>
      </c>
      <c r="R4571" s="27"/>
    </row>
    <row r="4572" spans="1:18" x14ac:dyDescent="0.3">
      <c r="A4572" s="1">
        <v>4588</v>
      </c>
      <c r="B4572" s="1" t="s">
        <v>8</v>
      </c>
      <c r="C4572" s="1">
        <v>278</v>
      </c>
      <c r="D4572" s="1" t="str">
        <f t="shared" si="213"/>
        <v>Yes</v>
      </c>
      <c r="E4572" s="1" t="s">
        <v>5</v>
      </c>
      <c r="F4572" s="2">
        <f>UBER[[#This Row],[Request Date]]+UBER[[#This Row],[Request Time]]</f>
        <v>42565.417361111111</v>
      </c>
      <c r="G4572" s="3">
        <v>42565</v>
      </c>
      <c r="H4572" s="4">
        <v>0.41736111111111113</v>
      </c>
      <c r="I4572" s="27">
        <f>HOUR(UBER[[#This Row],[Request Timestamp]])</f>
        <v>10</v>
      </c>
      <c r="J4572" s="4" t="str">
        <f t="shared" si="214"/>
        <v>Morning</v>
      </c>
      <c r="K4572" s="4" t="str">
        <f>TEXT(UBER[[#This Row],[Request Date]],"dddd")</f>
        <v>Thursday</v>
      </c>
      <c r="L4572" s="2">
        <f>IF(OR(UBER[Drop Date]="NA", UBER[Drop Time]="NA"), "NA",M4572+N4572)</f>
        <v>42565.46597222222</v>
      </c>
      <c r="M4572" s="3">
        <v>42565</v>
      </c>
      <c r="N4572" s="4">
        <v>0.46597222222222223</v>
      </c>
      <c r="O4572" s="4" t="str">
        <f>IF(UBER[Drop Date]="NA","No","yes")</f>
        <v>yes</v>
      </c>
      <c r="P4572" s="4">
        <f t="shared" si="215"/>
        <v>4.8611111109494232E-2</v>
      </c>
      <c r="Q4572" s="27">
        <f>IF(UBER[[Trip duration ]]="","",HOUR(P4572)*60 + MINUTE(P4572))</f>
        <v>70</v>
      </c>
      <c r="R4572" s="27"/>
    </row>
    <row r="4573" spans="1:18" x14ac:dyDescent="0.3">
      <c r="A4573" s="1">
        <v>4589</v>
      </c>
      <c r="B4573" s="1" t="s">
        <v>8</v>
      </c>
      <c r="C4573" s="1" t="s">
        <v>6</v>
      </c>
      <c r="D4573" s="1" t="str">
        <f t="shared" si="213"/>
        <v>No</v>
      </c>
      <c r="E4573" s="1" t="s">
        <v>7</v>
      </c>
      <c r="F4573" s="2">
        <f>UBER[[#This Row],[Request Date]]+UBER[[#This Row],[Request Time]]</f>
        <v>42565.42083333333</v>
      </c>
      <c r="G4573" s="3">
        <v>42565</v>
      </c>
      <c r="H4573" s="4">
        <v>0.42083333333333334</v>
      </c>
      <c r="I4573" s="27">
        <f>HOUR(UBER[[#This Row],[Request Timestamp]])</f>
        <v>10</v>
      </c>
      <c r="J4573" s="4" t="str">
        <f t="shared" si="214"/>
        <v>Morning</v>
      </c>
      <c r="K4573" s="4" t="str">
        <f>TEXT(UBER[[#This Row],[Request Date]],"dddd")</f>
        <v>Thursday</v>
      </c>
      <c r="L4573" s="2" t="str">
        <f>IF(OR(UBER[Drop Date]="NA", UBER[Drop Time]="NA"), "NA",M4573+N4573)</f>
        <v>NA</v>
      </c>
      <c r="M4573" s="3" t="s">
        <v>6</v>
      </c>
      <c r="N4573" s="4"/>
      <c r="O4573" s="4" t="str">
        <f>IF(UBER[Drop Date]="NA","No","yes")</f>
        <v>No</v>
      </c>
      <c r="P4573" s="4" t="str">
        <f t="shared" si="215"/>
        <v/>
      </c>
      <c r="Q4573" s="27" t="str">
        <f>IF(UBER[[Trip duration ]]="","",HOUR(P4573)*60 + MINUTE(P4573))</f>
        <v/>
      </c>
      <c r="R4573" s="27"/>
    </row>
    <row r="4574" spans="1:18" x14ac:dyDescent="0.3">
      <c r="A4574" s="1">
        <v>4590</v>
      </c>
      <c r="B4574" s="1" t="s">
        <v>8</v>
      </c>
      <c r="C4574" s="1" t="s">
        <v>6</v>
      </c>
      <c r="D4574" s="1" t="str">
        <f t="shared" si="213"/>
        <v>No</v>
      </c>
      <c r="E4574" s="1" t="s">
        <v>7</v>
      </c>
      <c r="F4574" s="2">
        <f>UBER[[#This Row],[Request Date]]+UBER[[#This Row],[Request Time]]</f>
        <v>42565.425694444442</v>
      </c>
      <c r="G4574" s="3">
        <v>42565</v>
      </c>
      <c r="H4574" s="4">
        <v>0.42569444444444443</v>
      </c>
      <c r="I4574" s="27">
        <f>HOUR(UBER[[#This Row],[Request Timestamp]])</f>
        <v>10</v>
      </c>
      <c r="J4574" s="4" t="str">
        <f t="shared" si="214"/>
        <v>Morning</v>
      </c>
      <c r="K4574" s="4" t="str">
        <f>TEXT(UBER[[#This Row],[Request Date]],"dddd")</f>
        <v>Thursday</v>
      </c>
      <c r="L4574" s="2" t="str">
        <f>IF(OR(UBER[Drop Date]="NA", UBER[Drop Time]="NA"), "NA",M4574+N4574)</f>
        <v>NA</v>
      </c>
      <c r="M4574" s="3" t="s">
        <v>6</v>
      </c>
      <c r="N4574" s="4"/>
      <c r="O4574" s="4" t="str">
        <f>IF(UBER[Drop Date]="NA","No","yes")</f>
        <v>No</v>
      </c>
      <c r="P4574" s="4" t="str">
        <f t="shared" si="215"/>
        <v/>
      </c>
      <c r="Q4574" s="27" t="str">
        <f>IF(UBER[[Trip duration ]]="","",HOUR(P4574)*60 + MINUTE(P4574))</f>
        <v/>
      </c>
      <c r="R4574" s="27"/>
    </row>
    <row r="4575" spans="1:18" x14ac:dyDescent="0.3">
      <c r="A4575" s="1">
        <v>4591</v>
      </c>
      <c r="B4575" s="1" t="s">
        <v>8</v>
      </c>
      <c r="C4575" s="1" t="s">
        <v>6</v>
      </c>
      <c r="D4575" s="1" t="str">
        <f t="shared" si="213"/>
        <v>No</v>
      </c>
      <c r="E4575" s="1" t="s">
        <v>7</v>
      </c>
      <c r="F4575" s="2">
        <f>UBER[[#This Row],[Request Date]]+UBER[[#This Row],[Request Time]]</f>
        <v>42565.422222222223</v>
      </c>
      <c r="G4575" s="3">
        <v>42565</v>
      </c>
      <c r="H4575" s="4">
        <v>0.42222222222222222</v>
      </c>
      <c r="I4575" s="27">
        <f>HOUR(UBER[[#This Row],[Request Timestamp]])</f>
        <v>10</v>
      </c>
      <c r="J4575" s="4" t="str">
        <f t="shared" si="214"/>
        <v>Morning</v>
      </c>
      <c r="K4575" s="4" t="str">
        <f>TEXT(UBER[[#This Row],[Request Date]],"dddd")</f>
        <v>Thursday</v>
      </c>
      <c r="L4575" s="2" t="str">
        <f>IF(OR(UBER[Drop Date]="NA", UBER[Drop Time]="NA"), "NA",M4575+N4575)</f>
        <v>NA</v>
      </c>
      <c r="M4575" s="3" t="s">
        <v>6</v>
      </c>
      <c r="N4575" s="4"/>
      <c r="O4575" s="4" t="str">
        <f>IF(UBER[Drop Date]="NA","No","yes")</f>
        <v>No</v>
      </c>
      <c r="P4575" s="4" t="str">
        <f t="shared" si="215"/>
        <v/>
      </c>
      <c r="Q4575" s="27" t="str">
        <f>IF(UBER[[Trip duration ]]="","",HOUR(P4575)*60 + MINUTE(P4575))</f>
        <v/>
      </c>
      <c r="R4575" s="27"/>
    </row>
    <row r="4576" spans="1:18" x14ac:dyDescent="0.3">
      <c r="A4576" s="1">
        <v>4592</v>
      </c>
      <c r="B4576" s="1" t="s">
        <v>8</v>
      </c>
      <c r="C4576" s="1">
        <v>181</v>
      </c>
      <c r="D4576" s="1" t="str">
        <f t="shared" si="213"/>
        <v>Yes</v>
      </c>
      <c r="E4576" s="1" t="s">
        <v>5</v>
      </c>
      <c r="F4576" s="2">
        <f>UBER[[#This Row],[Request Date]]+UBER[[#This Row],[Request Time]]</f>
        <v>42565.42291666667</v>
      </c>
      <c r="G4576" s="3">
        <v>42565</v>
      </c>
      <c r="H4576" s="4">
        <v>0.42291666666666666</v>
      </c>
      <c r="I4576" s="27">
        <f>HOUR(UBER[[#This Row],[Request Timestamp]])</f>
        <v>10</v>
      </c>
      <c r="J4576" s="4" t="str">
        <f t="shared" si="214"/>
        <v>Morning</v>
      </c>
      <c r="K4576" s="4" t="str">
        <f>TEXT(UBER[[#This Row],[Request Date]],"dddd")</f>
        <v>Thursday</v>
      </c>
      <c r="L4576" s="2">
        <f>IF(OR(UBER[Drop Date]="NA", UBER[Drop Time]="NA"), "NA",M4576+N4576)</f>
        <v>42565.443055555559</v>
      </c>
      <c r="M4576" s="3">
        <v>42565</v>
      </c>
      <c r="N4576" s="4">
        <v>0.44305555555555554</v>
      </c>
      <c r="O4576" s="4" t="str">
        <f>IF(UBER[Drop Date]="NA","No","yes")</f>
        <v>yes</v>
      </c>
      <c r="P4576" s="4">
        <f t="shared" si="215"/>
        <v>2.0138888889050577E-2</v>
      </c>
      <c r="Q4576" s="27">
        <f>IF(UBER[[Trip duration ]]="","",HOUR(P4576)*60 + MINUTE(P4576))</f>
        <v>29</v>
      </c>
      <c r="R4576" s="27"/>
    </row>
    <row r="4577" spans="1:18" x14ac:dyDescent="0.3">
      <c r="A4577" s="1">
        <v>4593</v>
      </c>
      <c r="B4577" s="1" t="s">
        <v>8</v>
      </c>
      <c r="C4577" s="1">
        <v>27</v>
      </c>
      <c r="D4577" s="1" t="str">
        <f t="shared" si="213"/>
        <v>Yes</v>
      </c>
      <c r="E4577" s="1" t="s">
        <v>9</v>
      </c>
      <c r="F4577" s="2">
        <f>UBER[[#This Row],[Request Date]]+UBER[[#This Row],[Request Time]]</f>
        <v>42565.42291666667</v>
      </c>
      <c r="G4577" s="3">
        <v>42565</v>
      </c>
      <c r="H4577" s="4">
        <v>0.42291666666666666</v>
      </c>
      <c r="I4577" s="27">
        <f>HOUR(UBER[[#This Row],[Request Timestamp]])</f>
        <v>10</v>
      </c>
      <c r="J4577" s="4" t="str">
        <f t="shared" si="214"/>
        <v>Morning</v>
      </c>
      <c r="K4577" s="4" t="str">
        <f>TEXT(UBER[[#This Row],[Request Date]],"dddd")</f>
        <v>Thursday</v>
      </c>
      <c r="L4577" s="2" t="str">
        <f>IF(OR(UBER[Drop Date]="NA", UBER[Drop Time]="NA"), "NA",M4577+N4577)</f>
        <v>NA</v>
      </c>
      <c r="M4577" s="3" t="s">
        <v>6</v>
      </c>
      <c r="N4577" s="4"/>
      <c r="O4577" s="4" t="str">
        <f>IF(UBER[Drop Date]="NA","No","yes")</f>
        <v>No</v>
      </c>
      <c r="P4577" s="4" t="str">
        <f t="shared" si="215"/>
        <v/>
      </c>
      <c r="Q4577" s="27" t="str">
        <f>IF(UBER[[Trip duration ]]="","",HOUR(P4577)*60 + MINUTE(P4577))</f>
        <v/>
      </c>
      <c r="R4577" s="27"/>
    </row>
    <row r="4578" spans="1:18" x14ac:dyDescent="0.3">
      <c r="A4578" s="1">
        <v>4594</v>
      </c>
      <c r="B4578" s="1" t="s">
        <v>8</v>
      </c>
      <c r="C4578" s="1">
        <v>152</v>
      </c>
      <c r="D4578" s="1" t="str">
        <f t="shared" si="213"/>
        <v>Yes</v>
      </c>
      <c r="E4578" s="1" t="s">
        <v>9</v>
      </c>
      <c r="F4578" s="2">
        <f>UBER[[#This Row],[Request Date]]+UBER[[#This Row],[Request Time]]</f>
        <v>42565.421527777777</v>
      </c>
      <c r="G4578" s="3">
        <v>42565</v>
      </c>
      <c r="H4578" s="4">
        <v>0.42152777777777778</v>
      </c>
      <c r="I4578" s="27">
        <f>HOUR(UBER[[#This Row],[Request Timestamp]])</f>
        <v>10</v>
      </c>
      <c r="J4578" s="4" t="str">
        <f t="shared" si="214"/>
        <v>Morning</v>
      </c>
      <c r="K4578" s="4" t="str">
        <f>TEXT(UBER[[#This Row],[Request Date]],"dddd")</f>
        <v>Thursday</v>
      </c>
      <c r="L4578" s="2" t="str">
        <f>IF(OR(UBER[Drop Date]="NA", UBER[Drop Time]="NA"), "NA",M4578+N4578)</f>
        <v>NA</v>
      </c>
      <c r="M4578" s="3" t="s">
        <v>6</v>
      </c>
      <c r="N4578" s="4"/>
      <c r="O4578" s="4" t="str">
        <f>IF(UBER[Drop Date]="NA","No","yes")</f>
        <v>No</v>
      </c>
      <c r="P4578" s="4" t="str">
        <f t="shared" si="215"/>
        <v/>
      </c>
      <c r="Q4578" s="27" t="str">
        <f>IF(UBER[[Trip duration ]]="","",HOUR(P4578)*60 + MINUTE(P4578))</f>
        <v/>
      </c>
      <c r="R4578" s="27"/>
    </row>
    <row r="4579" spans="1:18" x14ac:dyDescent="0.3">
      <c r="A4579" s="1">
        <v>4595</v>
      </c>
      <c r="B4579" s="1" t="s">
        <v>8</v>
      </c>
      <c r="C4579" s="1" t="s">
        <v>6</v>
      </c>
      <c r="D4579" s="1" t="str">
        <f t="shared" si="213"/>
        <v>No</v>
      </c>
      <c r="E4579" s="1" t="s">
        <v>7</v>
      </c>
      <c r="F4579" s="2">
        <f>UBER[[#This Row],[Request Date]]+UBER[[#This Row],[Request Time]]</f>
        <v>42565.421527777777</v>
      </c>
      <c r="G4579" s="3">
        <v>42565</v>
      </c>
      <c r="H4579" s="4">
        <v>0.42152777777777778</v>
      </c>
      <c r="I4579" s="27">
        <f>HOUR(UBER[[#This Row],[Request Timestamp]])</f>
        <v>10</v>
      </c>
      <c r="J4579" s="4" t="str">
        <f t="shared" si="214"/>
        <v>Morning</v>
      </c>
      <c r="K4579" s="4" t="str">
        <f>TEXT(UBER[[#This Row],[Request Date]],"dddd")</f>
        <v>Thursday</v>
      </c>
      <c r="L4579" s="2" t="str">
        <f>IF(OR(UBER[Drop Date]="NA", UBER[Drop Time]="NA"), "NA",M4579+N4579)</f>
        <v>NA</v>
      </c>
      <c r="M4579" s="3" t="s">
        <v>6</v>
      </c>
      <c r="N4579" s="4"/>
      <c r="O4579" s="4" t="str">
        <f>IF(UBER[Drop Date]="NA","No","yes")</f>
        <v>No</v>
      </c>
      <c r="P4579" s="4" t="str">
        <f t="shared" si="215"/>
        <v/>
      </c>
      <c r="Q4579" s="27" t="str">
        <f>IF(UBER[[Trip duration ]]="","",HOUR(P4579)*60 + MINUTE(P4579))</f>
        <v/>
      </c>
      <c r="R4579" s="27"/>
    </row>
    <row r="4580" spans="1:18" x14ac:dyDescent="0.3">
      <c r="A4580" s="1">
        <v>4596</v>
      </c>
      <c r="B4580" s="1" t="s">
        <v>8</v>
      </c>
      <c r="C4580" s="1" t="s">
        <v>6</v>
      </c>
      <c r="D4580" s="1" t="str">
        <f t="shared" si="213"/>
        <v>No</v>
      </c>
      <c r="E4580" s="1" t="s">
        <v>7</v>
      </c>
      <c r="F4580" s="2">
        <f>UBER[[#This Row],[Request Date]]+UBER[[#This Row],[Request Time]]</f>
        <v>42565.421527777777</v>
      </c>
      <c r="G4580" s="3">
        <v>42565</v>
      </c>
      <c r="H4580" s="4">
        <v>0.42152777777777778</v>
      </c>
      <c r="I4580" s="27">
        <f>HOUR(UBER[[#This Row],[Request Timestamp]])</f>
        <v>10</v>
      </c>
      <c r="J4580" s="4" t="str">
        <f t="shared" si="214"/>
        <v>Morning</v>
      </c>
      <c r="K4580" s="4" t="str">
        <f>TEXT(UBER[[#This Row],[Request Date]],"dddd")</f>
        <v>Thursday</v>
      </c>
      <c r="L4580" s="2" t="str">
        <f>IF(OR(UBER[Drop Date]="NA", UBER[Drop Time]="NA"), "NA",M4580+N4580)</f>
        <v>NA</v>
      </c>
      <c r="M4580" s="3" t="s">
        <v>6</v>
      </c>
      <c r="N4580" s="4"/>
      <c r="O4580" s="4" t="str">
        <f>IF(UBER[Drop Date]="NA","No","yes")</f>
        <v>No</v>
      </c>
      <c r="P4580" s="4" t="str">
        <f t="shared" si="215"/>
        <v/>
      </c>
      <c r="Q4580" s="27" t="str">
        <f>IF(UBER[[Trip duration ]]="","",HOUR(P4580)*60 + MINUTE(P4580))</f>
        <v/>
      </c>
      <c r="R4580" s="27"/>
    </row>
    <row r="4581" spans="1:18" x14ac:dyDescent="0.3">
      <c r="A4581" s="1">
        <v>4597</v>
      </c>
      <c r="B4581" s="1" t="s">
        <v>8</v>
      </c>
      <c r="C4581" s="1" t="s">
        <v>6</v>
      </c>
      <c r="D4581" s="1" t="str">
        <f t="shared" si="213"/>
        <v>No</v>
      </c>
      <c r="E4581" s="1" t="s">
        <v>7</v>
      </c>
      <c r="F4581" s="2">
        <f>UBER[[#This Row],[Request Date]]+UBER[[#This Row],[Request Time]]</f>
        <v>42565.422222222223</v>
      </c>
      <c r="G4581" s="3">
        <v>42565</v>
      </c>
      <c r="H4581" s="4">
        <v>0.42222222222222222</v>
      </c>
      <c r="I4581" s="27">
        <f>HOUR(UBER[[#This Row],[Request Timestamp]])</f>
        <v>10</v>
      </c>
      <c r="J4581" s="4" t="str">
        <f t="shared" si="214"/>
        <v>Morning</v>
      </c>
      <c r="K4581" s="4" t="str">
        <f>TEXT(UBER[[#This Row],[Request Date]],"dddd")</f>
        <v>Thursday</v>
      </c>
      <c r="L4581" s="2" t="str">
        <f>IF(OR(UBER[Drop Date]="NA", UBER[Drop Time]="NA"), "NA",M4581+N4581)</f>
        <v>NA</v>
      </c>
      <c r="M4581" s="3" t="s">
        <v>6</v>
      </c>
      <c r="N4581" s="4"/>
      <c r="O4581" s="4" t="str">
        <f>IF(UBER[Drop Date]="NA","No","yes")</f>
        <v>No</v>
      </c>
      <c r="P4581" s="4" t="str">
        <f t="shared" si="215"/>
        <v/>
      </c>
      <c r="Q4581" s="27" t="str">
        <f>IF(UBER[[Trip duration ]]="","",HOUR(P4581)*60 + MINUTE(P4581))</f>
        <v/>
      </c>
      <c r="R4581" s="27"/>
    </row>
    <row r="4582" spans="1:18" x14ac:dyDescent="0.3">
      <c r="A4582" s="1">
        <v>4598</v>
      </c>
      <c r="B4582" s="1" t="s">
        <v>8</v>
      </c>
      <c r="C4582" s="1" t="s">
        <v>6</v>
      </c>
      <c r="D4582" s="1" t="str">
        <f t="shared" si="213"/>
        <v>No</v>
      </c>
      <c r="E4582" s="1" t="s">
        <v>7</v>
      </c>
      <c r="F4582" s="2">
        <f>UBER[[#This Row],[Request Date]]+UBER[[#This Row],[Request Time]]</f>
        <v>42565.425000000003</v>
      </c>
      <c r="G4582" s="3">
        <v>42565</v>
      </c>
      <c r="H4582" s="4">
        <v>0.42499999999999999</v>
      </c>
      <c r="I4582" s="27">
        <f>HOUR(UBER[[#This Row],[Request Timestamp]])</f>
        <v>10</v>
      </c>
      <c r="J4582" s="4" t="str">
        <f t="shared" si="214"/>
        <v>Morning</v>
      </c>
      <c r="K4582" s="4" t="str">
        <f>TEXT(UBER[[#This Row],[Request Date]],"dddd")</f>
        <v>Thursday</v>
      </c>
      <c r="L4582" s="2" t="str">
        <f>IF(OR(UBER[Drop Date]="NA", UBER[Drop Time]="NA"), "NA",M4582+N4582)</f>
        <v>NA</v>
      </c>
      <c r="M4582" s="3" t="s">
        <v>6</v>
      </c>
      <c r="N4582" s="4"/>
      <c r="O4582" s="4" t="str">
        <f>IF(UBER[Drop Date]="NA","No","yes")</f>
        <v>No</v>
      </c>
      <c r="P4582" s="4" t="str">
        <f t="shared" si="215"/>
        <v/>
      </c>
      <c r="Q4582" s="27" t="str">
        <f>IF(UBER[[Trip duration ]]="","",HOUR(P4582)*60 + MINUTE(P4582))</f>
        <v/>
      </c>
      <c r="R4582" s="27"/>
    </row>
    <row r="4583" spans="1:18" x14ac:dyDescent="0.3">
      <c r="A4583" s="1">
        <v>4599</v>
      </c>
      <c r="B4583" s="1" t="s">
        <v>8</v>
      </c>
      <c r="C4583" s="1">
        <v>10</v>
      </c>
      <c r="D4583" s="1" t="str">
        <f t="shared" si="213"/>
        <v>Yes</v>
      </c>
      <c r="E4583" s="1" t="s">
        <v>9</v>
      </c>
      <c r="F4583" s="2">
        <f>UBER[[#This Row],[Request Date]]+UBER[[#This Row],[Request Time]]</f>
        <v>42565.422222222223</v>
      </c>
      <c r="G4583" s="3">
        <v>42565</v>
      </c>
      <c r="H4583" s="4">
        <v>0.42222222222222222</v>
      </c>
      <c r="I4583" s="27">
        <f>HOUR(UBER[[#This Row],[Request Timestamp]])</f>
        <v>10</v>
      </c>
      <c r="J4583" s="4" t="str">
        <f t="shared" si="214"/>
        <v>Morning</v>
      </c>
      <c r="K4583" s="4" t="str">
        <f>TEXT(UBER[[#This Row],[Request Date]],"dddd")</f>
        <v>Thursday</v>
      </c>
      <c r="L4583" s="2" t="str">
        <f>IF(OR(UBER[Drop Date]="NA", UBER[Drop Time]="NA"), "NA",M4583+N4583)</f>
        <v>NA</v>
      </c>
      <c r="M4583" s="3" t="s">
        <v>6</v>
      </c>
      <c r="N4583" s="4"/>
      <c r="O4583" s="4" t="str">
        <f>IF(UBER[Drop Date]="NA","No","yes")</f>
        <v>No</v>
      </c>
      <c r="P4583" s="4" t="str">
        <f t="shared" si="215"/>
        <v/>
      </c>
      <c r="Q4583" s="27" t="str">
        <f>IF(UBER[[Trip duration ]]="","",HOUR(P4583)*60 + MINUTE(P4583))</f>
        <v/>
      </c>
      <c r="R4583" s="27"/>
    </row>
    <row r="4584" spans="1:18" x14ac:dyDescent="0.3">
      <c r="A4584" s="1">
        <v>4600</v>
      </c>
      <c r="B4584" s="1" t="s">
        <v>8</v>
      </c>
      <c r="C4584" s="1">
        <v>230</v>
      </c>
      <c r="D4584" s="1" t="str">
        <f t="shared" si="213"/>
        <v>Yes</v>
      </c>
      <c r="E4584" s="1" t="s">
        <v>9</v>
      </c>
      <c r="F4584" s="2">
        <f>UBER[[#This Row],[Request Date]]+UBER[[#This Row],[Request Time]]</f>
        <v>42565.422222222223</v>
      </c>
      <c r="G4584" s="3">
        <v>42565</v>
      </c>
      <c r="H4584" s="4">
        <v>0.42222222222222222</v>
      </c>
      <c r="I4584" s="27">
        <f>HOUR(UBER[[#This Row],[Request Timestamp]])</f>
        <v>10</v>
      </c>
      <c r="J4584" s="4" t="str">
        <f t="shared" si="214"/>
        <v>Morning</v>
      </c>
      <c r="K4584" s="4" t="str">
        <f>TEXT(UBER[[#This Row],[Request Date]],"dddd")</f>
        <v>Thursday</v>
      </c>
      <c r="L4584" s="2" t="str">
        <f>IF(OR(UBER[Drop Date]="NA", UBER[Drop Time]="NA"), "NA",M4584+N4584)</f>
        <v>NA</v>
      </c>
      <c r="M4584" s="3" t="s">
        <v>6</v>
      </c>
      <c r="N4584" s="4"/>
      <c r="O4584" s="4" t="str">
        <f>IF(UBER[Drop Date]="NA","No","yes")</f>
        <v>No</v>
      </c>
      <c r="P4584" s="4" t="str">
        <f t="shared" si="215"/>
        <v/>
      </c>
      <c r="Q4584" s="27" t="str">
        <f>IF(UBER[[Trip duration ]]="","",HOUR(P4584)*60 + MINUTE(P4584))</f>
        <v/>
      </c>
      <c r="R4584" s="27"/>
    </row>
    <row r="4585" spans="1:18" x14ac:dyDescent="0.3">
      <c r="A4585" s="1">
        <v>4601</v>
      </c>
      <c r="B4585" s="1" t="s">
        <v>8</v>
      </c>
      <c r="C4585" s="1">
        <v>109</v>
      </c>
      <c r="D4585" s="1" t="str">
        <f t="shared" si="213"/>
        <v>Yes</v>
      </c>
      <c r="E4585" s="1" t="s">
        <v>5</v>
      </c>
      <c r="F4585" s="2">
        <f>UBER[[#This Row],[Request Date]]+UBER[[#This Row],[Request Time]]</f>
        <v>42565.425694444442</v>
      </c>
      <c r="G4585" s="3">
        <v>42565</v>
      </c>
      <c r="H4585" s="4">
        <v>0.42569444444444443</v>
      </c>
      <c r="I4585" s="27">
        <f>HOUR(UBER[[#This Row],[Request Timestamp]])</f>
        <v>10</v>
      </c>
      <c r="J4585" s="4" t="str">
        <f t="shared" si="214"/>
        <v>Morning</v>
      </c>
      <c r="K4585" s="4" t="str">
        <f>TEXT(UBER[[#This Row],[Request Date]],"dddd")</f>
        <v>Thursday</v>
      </c>
      <c r="L4585" s="2">
        <f>IF(OR(UBER[Drop Date]="NA", UBER[Drop Time]="NA"), "NA",M4585+N4585)</f>
        <v>42565.452777777777</v>
      </c>
      <c r="M4585" s="3">
        <v>42565</v>
      </c>
      <c r="N4585" s="4">
        <v>0.45277777777777778</v>
      </c>
      <c r="O4585" s="4" t="str">
        <f>IF(UBER[Drop Date]="NA","No","yes")</f>
        <v>yes</v>
      </c>
      <c r="P4585" s="4">
        <f t="shared" si="215"/>
        <v>2.7083333334303461E-2</v>
      </c>
      <c r="Q4585" s="27">
        <f>IF(UBER[[Trip duration ]]="","",HOUR(P4585)*60 + MINUTE(P4585))</f>
        <v>39</v>
      </c>
      <c r="R4585" s="27"/>
    </row>
    <row r="4586" spans="1:18" x14ac:dyDescent="0.3">
      <c r="A4586" s="1">
        <v>4602</v>
      </c>
      <c r="B4586" s="1" t="s">
        <v>4</v>
      </c>
      <c r="C4586" s="1">
        <v>238</v>
      </c>
      <c r="D4586" s="1" t="str">
        <f t="shared" si="213"/>
        <v>Yes</v>
      </c>
      <c r="E4586" s="1" t="s">
        <v>9</v>
      </c>
      <c r="F4586" s="2">
        <f>UBER[[#This Row],[Request Date]]+UBER[[#This Row],[Request Time]]</f>
        <v>42565.425694444442</v>
      </c>
      <c r="G4586" s="3">
        <v>42565</v>
      </c>
      <c r="H4586" s="4">
        <v>0.42569444444444443</v>
      </c>
      <c r="I4586" s="27">
        <f>HOUR(UBER[[#This Row],[Request Timestamp]])</f>
        <v>10</v>
      </c>
      <c r="J4586" s="4" t="str">
        <f t="shared" si="214"/>
        <v>Morning</v>
      </c>
      <c r="K4586" s="4" t="str">
        <f>TEXT(UBER[[#This Row],[Request Date]],"dddd")</f>
        <v>Thursday</v>
      </c>
      <c r="L4586" s="2" t="str">
        <f>IF(OR(UBER[Drop Date]="NA", UBER[Drop Time]="NA"), "NA",M4586+N4586)</f>
        <v>NA</v>
      </c>
      <c r="M4586" s="3" t="s">
        <v>6</v>
      </c>
      <c r="N4586" s="4"/>
      <c r="O4586" s="4" t="str">
        <f>IF(UBER[Drop Date]="NA","No","yes")</f>
        <v>No</v>
      </c>
      <c r="P4586" s="4" t="str">
        <f t="shared" si="215"/>
        <v/>
      </c>
      <c r="Q4586" s="27" t="str">
        <f>IF(UBER[[Trip duration ]]="","",HOUR(P4586)*60 + MINUTE(P4586))</f>
        <v/>
      </c>
      <c r="R4586" s="27"/>
    </row>
    <row r="4587" spans="1:18" x14ac:dyDescent="0.3">
      <c r="A4587" s="1">
        <v>4603</v>
      </c>
      <c r="B4587" s="1" t="s">
        <v>4</v>
      </c>
      <c r="C4587" s="1">
        <v>63</v>
      </c>
      <c r="D4587" s="1" t="str">
        <f t="shared" si="213"/>
        <v>Yes</v>
      </c>
      <c r="E4587" s="1" t="s">
        <v>9</v>
      </c>
      <c r="F4587" s="2">
        <f>UBER[[#This Row],[Request Date]]+UBER[[#This Row],[Request Time]]</f>
        <v>42565.431944444441</v>
      </c>
      <c r="G4587" s="3">
        <v>42565</v>
      </c>
      <c r="H4587" s="4">
        <v>0.43194444444444446</v>
      </c>
      <c r="I4587" s="27">
        <f>HOUR(UBER[[#This Row],[Request Timestamp]])</f>
        <v>10</v>
      </c>
      <c r="J4587" s="4" t="str">
        <f t="shared" si="214"/>
        <v>Morning</v>
      </c>
      <c r="K4587" s="4" t="str">
        <f>TEXT(UBER[[#This Row],[Request Date]],"dddd")</f>
        <v>Thursday</v>
      </c>
      <c r="L4587" s="2" t="str">
        <f>IF(OR(UBER[Drop Date]="NA", UBER[Drop Time]="NA"), "NA",M4587+N4587)</f>
        <v>NA</v>
      </c>
      <c r="M4587" s="3" t="s">
        <v>6</v>
      </c>
      <c r="N4587" s="4"/>
      <c r="O4587" s="4" t="str">
        <f>IF(UBER[Drop Date]="NA","No","yes")</f>
        <v>No</v>
      </c>
      <c r="P4587" s="4" t="str">
        <f t="shared" si="215"/>
        <v/>
      </c>
      <c r="Q4587" s="27" t="str">
        <f>IF(UBER[[Trip duration ]]="","",HOUR(P4587)*60 + MINUTE(P4587))</f>
        <v/>
      </c>
      <c r="R4587" s="27"/>
    </row>
    <row r="4588" spans="1:18" x14ac:dyDescent="0.3">
      <c r="A4588" s="1">
        <v>4604</v>
      </c>
      <c r="B4588" s="1" t="s">
        <v>8</v>
      </c>
      <c r="C4588" s="1" t="s">
        <v>6</v>
      </c>
      <c r="D4588" s="1" t="str">
        <f t="shared" si="213"/>
        <v>No</v>
      </c>
      <c r="E4588" s="1" t="s">
        <v>7</v>
      </c>
      <c r="F4588" s="2">
        <f>UBER[[#This Row],[Request Date]]+UBER[[#This Row],[Request Time]]</f>
        <v>42565.434027777781</v>
      </c>
      <c r="G4588" s="3">
        <v>42565</v>
      </c>
      <c r="H4588" s="4">
        <v>0.43402777777777773</v>
      </c>
      <c r="I4588" s="27">
        <f>HOUR(UBER[[#This Row],[Request Timestamp]])</f>
        <v>10</v>
      </c>
      <c r="J4588" s="4" t="str">
        <f t="shared" si="214"/>
        <v>Morning</v>
      </c>
      <c r="K4588" s="4" t="str">
        <f>TEXT(UBER[[#This Row],[Request Date]],"dddd")</f>
        <v>Thursday</v>
      </c>
      <c r="L4588" s="2" t="str">
        <f>IF(OR(UBER[Drop Date]="NA", UBER[Drop Time]="NA"), "NA",M4588+N4588)</f>
        <v>NA</v>
      </c>
      <c r="M4588" s="3" t="s">
        <v>6</v>
      </c>
      <c r="N4588" s="4"/>
      <c r="O4588" s="4" t="str">
        <f>IF(UBER[Drop Date]="NA","No","yes")</f>
        <v>No</v>
      </c>
      <c r="P4588" s="4" t="str">
        <f t="shared" si="215"/>
        <v/>
      </c>
      <c r="Q4588" s="27" t="str">
        <f>IF(UBER[[Trip duration ]]="","",HOUR(P4588)*60 + MINUTE(P4588))</f>
        <v/>
      </c>
      <c r="R4588" s="27"/>
    </row>
    <row r="4589" spans="1:18" x14ac:dyDescent="0.3">
      <c r="A4589" s="1">
        <v>4605</v>
      </c>
      <c r="B4589" s="1" t="s">
        <v>4</v>
      </c>
      <c r="C4589" s="1">
        <v>172</v>
      </c>
      <c r="D4589" s="1" t="str">
        <f t="shared" si="213"/>
        <v>Yes</v>
      </c>
      <c r="E4589" s="1" t="s">
        <v>5</v>
      </c>
      <c r="F4589" s="2">
        <f>UBER[[#This Row],[Request Date]]+UBER[[#This Row],[Request Time]]</f>
        <v>42565.426388888889</v>
      </c>
      <c r="G4589" s="3">
        <v>42565</v>
      </c>
      <c r="H4589" s="4">
        <v>0.42638888888888887</v>
      </c>
      <c r="I4589" s="27">
        <f>HOUR(UBER[[#This Row],[Request Timestamp]])</f>
        <v>10</v>
      </c>
      <c r="J4589" s="4" t="str">
        <f t="shared" si="214"/>
        <v>Morning</v>
      </c>
      <c r="K4589" s="4" t="str">
        <f>TEXT(UBER[[#This Row],[Request Date]],"dddd")</f>
        <v>Thursday</v>
      </c>
      <c r="L4589" s="2">
        <f>IF(OR(UBER[Drop Date]="NA", UBER[Drop Time]="NA"), "NA",M4589+N4589)</f>
        <v>42565.475694444445</v>
      </c>
      <c r="M4589" s="3">
        <v>42565</v>
      </c>
      <c r="N4589" s="4">
        <v>0.47569444444444442</v>
      </c>
      <c r="O4589" s="4" t="str">
        <f>IF(UBER[Drop Date]="NA","No","yes")</f>
        <v>yes</v>
      </c>
      <c r="P4589" s="4">
        <f t="shared" si="215"/>
        <v>4.9305555556202307E-2</v>
      </c>
      <c r="Q4589" s="27">
        <f>IF(UBER[[Trip duration ]]="","",HOUR(P4589)*60 + MINUTE(P4589))</f>
        <v>71</v>
      </c>
      <c r="R4589" s="27"/>
    </row>
    <row r="4590" spans="1:18" x14ac:dyDescent="0.3">
      <c r="A4590" s="1">
        <v>4606</v>
      </c>
      <c r="B4590" s="1" t="s">
        <v>4</v>
      </c>
      <c r="C4590" s="1" t="s">
        <v>6</v>
      </c>
      <c r="D4590" s="1" t="str">
        <f t="shared" si="213"/>
        <v>No</v>
      </c>
      <c r="E4590" s="1" t="s">
        <v>7</v>
      </c>
      <c r="F4590" s="2">
        <f>UBER[[#This Row],[Request Date]]+UBER[[#This Row],[Request Time]]</f>
        <v>42565.429861111108</v>
      </c>
      <c r="G4590" s="3">
        <v>42565</v>
      </c>
      <c r="H4590" s="4">
        <v>0.42986111111111108</v>
      </c>
      <c r="I4590" s="27">
        <f>HOUR(UBER[[#This Row],[Request Timestamp]])</f>
        <v>10</v>
      </c>
      <c r="J4590" s="4" t="str">
        <f t="shared" si="214"/>
        <v>Morning</v>
      </c>
      <c r="K4590" s="4" t="str">
        <f>TEXT(UBER[[#This Row],[Request Date]],"dddd")</f>
        <v>Thursday</v>
      </c>
      <c r="L4590" s="2" t="str">
        <f>IF(OR(UBER[Drop Date]="NA", UBER[Drop Time]="NA"), "NA",M4590+N4590)</f>
        <v>NA</v>
      </c>
      <c r="M4590" s="3" t="s">
        <v>6</v>
      </c>
      <c r="N4590" s="4"/>
      <c r="O4590" s="4" t="str">
        <f>IF(UBER[Drop Date]="NA","No","yes")</f>
        <v>No</v>
      </c>
      <c r="P4590" s="4" t="str">
        <f t="shared" si="215"/>
        <v/>
      </c>
      <c r="Q4590" s="27" t="str">
        <f>IF(UBER[[Trip duration ]]="","",HOUR(P4590)*60 + MINUTE(P4590))</f>
        <v/>
      </c>
      <c r="R4590" s="27"/>
    </row>
    <row r="4591" spans="1:18" x14ac:dyDescent="0.3">
      <c r="A4591" s="1">
        <v>4607</v>
      </c>
      <c r="B4591" s="1" t="s">
        <v>8</v>
      </c>
      <c r="C4591" s="1">
        <v>237</v>
      </c>
      <c r="D4591" s="1" t="str">
        <f t="shared" si="213"/>
        <v>Yes</v>
      </c>
      <c r="E4591" s="1" t="s">
        <v>5</v>
      </c>
      <c r="F4591" s="2">
        <f>UBER[[#This Row],[Request Date]]+UBER[[#This Row],[Request Time]]</f>
        <v>42565.436111111114</v>
      </c>
      <c r="G4591" s="3">
        <v>42565</v>
      </c>
      <c r="H4591" s="4">
        <v>0.43611111111111112</v>
      </c>
      <c r="I4591" s="27">
        <f>HOUR(UBER[[#This Row],[Request Timestamp]])</f>
        <v>10</v>
      </c>
      <c r="J4591" s="4" t="str">
        <f t="shared" si="214"/>
        <v>Morning</v>
      </c>
      <c r="K4591" s="4" t="str">
        <f>TEXT(UBER[[#This Row],[Request Date]],"dddd")</f>
        <v>Thursday</v>
      </c>
      <c r="L4591" s="2">
        <f>IF(OR(UBER[Drop Date]="NA", UBER[Drop Time]="NA"), "NA",M4591+N4591)</f>
        <v>42565.450694444444</v>
      </c>
      <c r="M4591" s="3">
        <v>42565</v>
      </c>
      <c r="N4591" s="4">
        <v>0.45069444444444445</v>
      </c>
      <c r="O4591" s="4" t="str">
        <f>IF(UBER[Drop Date]="NA","No","yes")</f>
        <v>yes</v>
      </c>
      <c r="P4591" s="4">
        <f t="shared" si="215"/>
        <v>1.4583333329937886E-2</v>
      </c>
      <c r="Q4591" s="27">
        <f>IF(UBER[[Trip duration ]]="","",HOUR(P4591)*60 + MINUTE(P4591))</f>
        <v>21</v>
      </c>
      <c r="R4591" s="27"/>
    </row>
    <row r="4592" spans="1:18" x14ac:dyDescent="0.3">
      <c r="A4592" s="1">
        <v>4608</v>
      </c>
      <c r="B4592" s="1" t="s">
        <v>4</v>
      </c>
      <c r="C4592" s="1" t="s">
        <v>6</v>
      </c>
      <c r="D4592" s="1" t="str">
        <f t="shared" si="213"/>
        <v>No</v>
      </c>
      <c r="E4592" s="1" t="s">
        <v>7</v>
      </c>
      <c r="F4592" s="2">
        <f>UBER[[#This Row],[Request Date]]+UBER[[#This Row],[Request Time]]</f>
        <v>42565.432638888888</v>
      </c>
      <c r="G4592" s="3">
        <v>42565</v>
      </c>
      <c r="H4592" s="4">
        <v>0.43263888888888885</v>
      </c>
      <c r="I4592" s="27">
        <f>HOUR(UBER[[#This Row],[Request Timestamp]])</f>
        <v>10</v>
      </c>
      <c r="J4592" s="4" t="str">
        <f t="shared" si="214"/>
        <v>Morning</v>
      </c>
      <c r="K4592" s="4" t="str">
        <f>TEXT(UBER[[#This Row],[Request Date]],"dddd")</f>
        <v>Thursday</v>
      </c>
      <c r="L4592" s="2" t="str">
        <f>IF(OR(UBER[Drop Date]="NA", UBER[Drop Time]="NA"), "NA",M4592+N4592)</f>
        <v>NA</v>
      </c>
      <c r="M4592" s="3" t="s">
        <v>6</v>
      </c>
      <c r="N4592" s="4"/>
      <c r="O4592" s="4" t="str">
        <f>IF(UBER[Drop Date]="NA","No","yes")</f>
        <v>No</v>
      </c>
      <c r="P4592" s="4" t="str">
        <f t="shared" si="215"/>
        <v/>
      </c>
      <c r="Q4592" s="27" t="str">
        <f>IF(UBER[[Trip duration ]]="","",HOUR(P4592)*60 + MINUTE(P4592))</f>
        <v/>
      </c>
      <c r="R4592" s="27"/>
    </row>
    <row r="4593" spans="1:18" x14ac:dyDescent="0.3">
      <c r="A4593" s="1">
        <v>4609</v>
      </c>
      <c r="B4593" s="1" t="s">
        <v>8</v>
      </c>
      <c r="C4593" s="1">
        <v>220</v>
      </c>
      <c r="D4593" s="1" t="str">
        <f t="shared" si="213"/>
        <v>Yes</v>
      </c>
      <c r="E4593" s="1" t="s">
        <v>5</v>
      </c>
      <c r="F4593" s="2">
        <f>UBER[[#This Row],[Request Date]]+UBER[[#This Row],[Request Time]]</f>
        <v>42565.43472222222</v>
      </c>
      <c r="G4593" s="3">
        <v>42565</v>
      </c>
      <c r="H4593" s="4">
        <v>0.43472222222222223</v>
      </c>
      <c r="I4593" s="27">
        <f>HOUR(UBER[[#This Row],[Request Timestamp]])</f>
        <v>10</v>
      </c>
      <c r="J4593" s="4" t="str">
        <f t="shared" si="214"/>
        <v>Morning</v>
      </c>
      <c r="K4593" s="4" t="str">
        <f>TEXT(UBER[[#This Row],[Request Date]],"dddd")</f>
        <v>Thursday</v>
      </c>
      <c r="L4593" s="2">
        <f>IF(OR(UBER[Drop Date]="NA", UBER[Drop Time]="NA"), "NA",M4593+N4593)</f>
        <v>42565.480555555558</v>
      </c>
      <c r="M4593" s="3">
        <v>42565</v>
      </c>
      <c r="N4593" s="4">
        <v>0.48055555555555557</v>
      </c>
      <c r="O4593" s="4" t="str">
        <f>IF(UBER[Drop Date]="NA","No","yes")</f>
        <v>yes</v>
      </c>
      <c r="P4593" s="4">
        <f t="shared" si="215"/>
        <v>4.5833333337213844E-2</v>
      </c>
      <c r="Q4593" s="27">
        <f>IF(UBER[[Trip duration ]]="","",HOUR(P4593)*60 + MINUTE(P4593))</f>
        <v>66</v>
      </c>
      <c r="R4593" s="27"/>
    </row>
    <row r="4594" spans="1:18" x14ac:dyDescent="0.3">
      <c r="A4594" s="1">
        <v>4610</v>
      </c>
      <c r="B4594" s="1" t="s">
        <v>8</v>
      </c>
      <c r="C4594" s="1">
        <v>12</v>
      </c>
      <c r="D4594" s="1" t="str">
        <f t="shared" si="213"/>
        <v>Yes</v>
      </c>
      <c r="E4594" s="1" t="s">
        <v>5</v>
      </c>
      <c r="F4594" s="2">
        <f>UBER[[#This Row],[Request Date]]+UBER[[#This Row],[Request Time]]</f>
        <v>42565.440972222219</v>
      </c>
      <c r="G4594" s="3">
        <v>42565</v>
      </c>
      <c r="H4594" s="4">
        <v>0.44097222222222227</v>
      </c>
      <c r="I4594" s="27">
        <f>HOUR(UBER[[#This Row],[Request Timestamp]])</f>
        <v>10</v>
      </c>
      <c r="J4594" s="4" t="str">
        <f t="shared" si="214"/>
        <v>Morning</v>
      </c>
      <c r="K4594" s="4" t="str">
        <f>TEXT(UBER[[#This Row],[Request Date]],"dddd")</f>
        <v>Thursday</v>
      </c>
      <c r="L4594" s="2">
        <f>IF(OR(UBER[Drop Date]="NA", UBER[Drop Time]="NA"), "NA",M4594+N4594)</f>
        <v>42565.48541666667</v>
      </c>
      <c r="M4594" s="3">
        <v>42565</v>
      </c>
      <c r="N4594" s="4">
        <v>0.48541666666666666</v>
      </c>
      <c r="O4594" s="4" t="str">
        <f>IF(UBER[Drop Date]="NA","No","yes")</f>
        <v>yes</v>
      </c>
      <c r="P4594" s="4">
        <f t="shared" si="215"/>
        <v>4.444444445107365E-2</v>
      </c>
      <c r="Q4594" s="27">
        <f>IF(UBER[[Trip duration ]]="","",HOUR(P4594)*60 + MINUTE(P4594))</f>
        <v>64</v>
      </c>
      <c r="R4594" s="27"/>
    </row>
    <row r="4595" spans="1:18" x14ac:dyDescent="0.3">
      <c r="A4595" s="1">
        <v>4611</v>
      </c>
      <c r="B4595" s="1" t="s">
        <v>8</v>
      </c>
      <c r="C4595" s="1">
        <v>188</v>
      </c>
      <c r="D4595" s="1" t="str">
        <f t="shared" si="213"/>
        <v>Yes</v>
      </c>
      <c r="E4595" s="1" t="s">
        <v>5</v>
      </c>
      <c r="F4595" s="2">
        <f>UBER[[#This Row],[Request Date]]+UBER[[#This Row],[Request Time]]</f>
        <v>42565.44027777778</v>
      </c>
      <c r="G4595" s="3">
        <v>42565</v>
      </c>
      <c r="H4595" s="4">
        <v>0.44027777777777777</v>
      </c>
      <c r="I4595" s="27">
        <f>HOUR(UBER[[#This Row],[Request Timestamp]])</f>
        <v>10</v>
      </c>
      <c r="J4595" s="4" t="str">
        <f t="shared" si="214"/>
        <v>Morning</v>
      </c>
      <c r="K4595" s="4" t="str">
        <f>TEXT(UBER[[#This Row],[Request Date]],"dddd")</f>
        <v>Thursday</v>
      </c>
      <c r="L4595" s="2">
        <f>IF(OR(UBER[Drop Date]="NA", UBER[Drop Time]="NA"), "NA",M4595+N4595)</f>
        <v>42565.47152777778</v>
      </c>
      <c r="M4595" s="3">
        <v>42565</v>
      </c>
      <c r="N4595" s="4">
        <v>0.47152777777777777</v>
      </c>
      <c r="O4595" s="4" t="str">
        <f>IF(UBER[Drop Date]="NA","No","yes")</f>
        <v>yes</v>
      </c>
      <c r="P4595" s="4">
        <f t="shared" si="215"/>
        <v>3.125E-2</v>
      </c>
      <c r="Q4595" s="27">
        <f>IF(UBER[[Trip duration ]]="","",HOUR(P4595)*60 + MINUTE(P4595))</f>
        <v>45</v>
      </c>
      <c r="R4595" s="27"/>
    </row>
    <row r="4596" spans="1:18" x14ac:dyDescent="0.3">
      <c r="A4596" s="1">
        <v>4612</v>
      </c>
      <c r="B4596" s="1" t="s">
        <v>8</v>
      </c>
      <c r="C4596" s="1">
        <v>274</v>
      </c>
      <c r="D4596" s="1" t="str">
        <f t="shared" si="213"/>
        <v>Yes</v>
      </c>
      <c r="E4596" s="1" t="s">
        <v>5</v>
      </c>
      <c r="F4596" s="2">
        <f>UBER[[#This Row],[Request Date]]+UBER[[#This Row],[Request Time]]</f>
        <v>42565.445138888892</v>
      </c>
      <c r="G4596" s="3">
        <v>42565</v>
      </c>
      <c r="H4596" s="4">
        <v>0.44513888888888892</v>
      </c>
      <c r="I4596" s="27">
        <f>HOUR(UBER[[#This Row],[Request Timestamp]])</f>
        <v>10</v>
      </c>
      <c r="J4596" s="4" t="str">
        <f t="shared" si="214"/>
        <v>Morning</v>
      </c>
      <c r="K4596" s="4" t="str">
        <f>TEXT(UBER[[#This Row],[Request Date]],"dddd")</f>
        <v>Thursday</v>
      </c>
      <c r="L4596" s="2">
        <f>IF(OR(UBER[Drop Date]="NA", UBER[Drop Time]="NA"), "NA",M4596+N4596)</f>
        <v>42565.479861111111</v>
      </c>
      <c r="M4596" s="3">
        <v>42565</v>
      </c>
      <c r="N4596" s="4">
        <v>0.47986111111111113</v>
      </c>
      <c r="O4596" s="4" t="str">
        <f>IF(UBER[Drop Date]="NA","No","yes")</f>
        <v>yes</v>
      </c>
      <c r="P4596" s="4">
        <f t="shared" si="215"/>
        <v>3.4722222218988463E-2</v>
      </c>
      <c r="Q4596" s="27">
        <f>IF(UBER[[Trip duration ]]="","",HOUR(P4596)*60 + MINUTE(P4596))</f>
        <v>50</v>
      </c>
      <c r="R4596" s="27"/>
    </row>
    <row r="4597" spans="1:18" x14ac:dyDescent="0.3">
      <c r="A4597" s="1">
        <v>4613</v>
      </c>
      <c r="B4597" s="1" t="s">
        <v>8</v>
      </c>
      <c r="C4597" s="1" t="s">
        <v>6</v>
      </c>
      <c r="D4597" s="1" t="str">
        <f t="shared" si="213"/>
        <v>No</v>
      </c>
      <c r="E4597" s="1" t="s">
        <v>7</v>
      </c>
      <c r="F4597" s="2">
        <f>UBER[[#This Row],[Request Date]]+UBER[[#This Row],[Request Time]]</f>
        <v>42565.446527777778</v>
      </c>
      <c r="G4597" s="3">
        <v>42565</v>
      </c>
      <c r="H4597" s="4">
        <v>0.4465277777777778</v>
      </c>
      <c r="I4597" s="27">
        <f>HOUR(UBER[[#This Row],[Request Timestamp]])</f>
        <v>10</v>
      </c>
      <c r="J4597" s="4" t="str">
        <f t="shared" si="214"/>
        <v>Morning</v>
      </c>
      <c r="K4597" s="4" t="str">
        <f>TEXT(UBER[[#This Row],[Request Date]],"dddd")</f>
        <v>Thursday</v>
      </c>
      <c r="L4597" s="2" t="str">
        <f>IF(OR(UBER[Drop Date]="NA", UBER[Drop Time]="NA"), "NA",M4597+N4597)</f>
        <v>NA</v>
      </c>
      <c r="M4597" s="3" t="s">
        <v>6</v>
      </c>
      <c r="N4597" s="4"/>
      <c r="O4597" s="4" t="str">
        <f>IF(UBER[Drop Date]="NA","No","yes")</f>
        <v>No</v>
      </c>
      <c r="P4597" s="4" t="str">
        <f t="shared" si="215"/>
        <v/>
      </c>
      <c r="Q4597" s="27" t="str">
        <f>IF(UBER[[Trip duration ]]="","",HOUR(P4597)*60 + MINUTE(P4597))</f>
        <v/>
      </c>
      <c r="R4597" s="27"/>
    </row>
    <row r="4598" spans="1:18" x14ac:dyDescent="0.3">
      <c r="A4598" s="1">
        <v>4614</v>
      </c>
      <c r="B4598" s="1" t="s">
        <v>4</v>
      </c>
      <c r="C4598" s="1">
        <v>49</v>
      </c>
      <c r="D4598" s="1" t="str">
        <f t="shared" si="213"/>
        <v>Yes</v>
      </c>
      <c r="E4598" s="1" t="s">
        <v>5</v>
      </c>
      <c r="F4598" s="2">
        <f>UBER[[#This Row],[Request Date]]+UBER[[#This Row],[Request Time]]</f>
        <v>42565.45208333333</v>
      </c>
      <c r="G4598" s="3">
        <v>42565</v>
      </c>
      <c r="H4598" s="4">
        <v>0.45208333333333334</v>
      </c>
      <c r="I4598" s="27">
        <f>HOUR(UBER[[#This Row],[Request Timestamp]])</f>
        <v>10</v>
      </c>
      <c r="J4598" s="4" t="str">
        <f t="shared" si="214"/>
        <v>Morning</v>
      </c>
      <c r="K4598" s="4" t="str">
        <f>TEXT(UBER[[#This Row],[Request Date]],"dddd")</f>
        <v>Thursday</v>
      </c>
      <c r="L4598" s="2">
        <f>IF(OR(UBER[Drop Date]="NA", UBER[Drop Time]="NA"), "NA",M4598+N4598)</f>
        <v>42565.477777777778</v>
      </c>
      <c r="M4598" s="3">
        <v>42565</v>
      </c>
      <c r="N4598" s="4">
        <v>0.4777777777777778</v>
      </c>
      <c r="O4598" s="4" t="str">
        <f>IF(UBER[Drop Date]="NA","No","yes")</f>
        <v>yes</v>
      </c>
      <c r="P4598" s="4">
        <f t="shared" si="215"/>
        <v>2.5694444448163267E-2</v>
      </c>
      <c r="Q4598" s="27">
        <f>IF(UBER[[Trip duration ]]="","",HOUR(P4598)*60 + MINUTE(P4598))</f>
        <v>37</v>
      </c>
      <c r="R4598" s="27"/>
    </row>
    <row r="4599" spans="1:18" x14ac:dyDescent="0.3">
      <c r="A4599" s="1">
        <v>4615</v>
      </c>
      <c r="B4599" s="1" t="s">
        <v>8</v>
      </c>
      <c r="C4599" s="1">
        <v>247</v>
      </c>
      <c r="D4599" s="1" t="str">
        <f t="shared" si="213"/>
        <v>Yes</v>
      </c>
      <c r="E4599" s="1" t="s">
        <v>5</v>
      </c>
      <c r="F4599" s="2">
        <f>UBER[[#This Row],[Request Date]]+UBER[[#This Row],[Request Time]]</f>
        <v>42565.45208333333</v>
      </c>
      <c r="G4599" s="3">
        <v>42565</v>
      </c>
      <c r="H4599" s="4">
        <v>0.45208333333333334</v>
      </c>
      <c r="I4599" s="27">
        <f>HOUR(UBER[[#This Row],[Request Timestamp]])</f>
        <v>10</v>
      </c>
      <c r="J4599" s="4" t="str">
        <f t="shared" si="214"/>
        <v>Morning</v>
      </c>
      <c r="K4599" s="4" t="str">
        <f>TEXT(UBER[[#This Row],[Request Date]],"dddd")</f>
        <v>Thursday</v>
      </c>
      <c r="L4599" s="2">
        <f>IF(OR(UBER[Drop Date]="NA", UBER[Drop Time]="NA"), "NA",M4599+N4599)</f>
        <v>42565.50277777778</v>
      </c>
      <c r="M4599" s="3">
        <v>42565</v>
      </c>
      <c r="N4599" s="4">
        <v>0.50277777777777777</v>
      </c>
      <c r="O4599" s="4" t="str">
        <f>IF(UBER[Drop Date]="NA","No","yes")</f>
        <v>yes</v>
      </c>
      <c r="P4599" s="4">
        <f t="shared" si="215"/>
        <v>5.0694444449618459E-2</v>
      </c>
      <c r="Q4599" s="27">
        <f>IF(UBER[[Trip duration ]]="","",HOUR(P4599)*60 + MINUTE(P4599))</f>
        <v>73</v>
      </c>
      <c r="R4599" s="27"/>
    </row>
    <row r="4600" spans="1:18" x14ac:dyDescent="0.3">
      <c r="A4600" s="1">
        <v>4616</v>
      </c>
      <c r="B4600" s="1" t="s">
        <v>8</v>
      </c>
      <c r="C4600" s="1" t="s">
        <v>6</v>
      </c>
      <c r="D4600" s="1" t="str">
        <f t="shared" si="213"/>
        <v>No</v>
      </c>
      <c r="E4600" s="1" t="s">
        <v>7</v>
      </c>
      <c r="F4600" s="2">
        <f>UBER[[#This Row],[Request Date]]+UBER[[#This Row],[Request Time]]</f>
        <v>42565.454861111109</v>
      </c>
      <c r="G4600" s="3">
        <v>42565</v>
      </c>
      <c r="H4600" s="4">
        <v>0.4548611111111111</v>
      </c>
      <c r="I4600" s="27">
        <f>HOUR(UBER[[#This Row],[Request Timestamp]])</f>
        <v>10</v>
      </c>
      <c r="J4600" s="4" t="str">
        <f t="shared" si="214"/>
        <v>Morning</v>
      </c>
      <c r="K4600" s="4" t="str">
        <f>TEXT(UBER[[#This Row],[Request Date]],"dddd")</f>
        <v>Thursday</v>
      </c>
      <c r="L4600" s="2" t="str">
        <f>IF(OR(UBER[Drop Date]="NA", UBER[Drop Time]="NA"), "NA",M4600+N4600)</f>
        <v>NA</v>
      </c>
      <c r="M4600" s="3" t="s">
        <v>6</v>
      </c>
      <c r="N4600" s="4"/>
      <c r="O4600" s="4" t="str">
        <f>IF(UBER[Drop Date]="NA","No","yes")</f>
        <v>No</v>
      </c>
      <c r="P4600" s="4" t="str">
        <f t="shared" si="215"/>
        <v/>
      </c>
      <c r="Q4600" s="27" t="str">
        <f>IF(UBER[[Trip duration ]]="","",HOUR(P4600)*60 + MINUTE(P4600))</f>
        <v/>
      </c>
      <c r="R4600" s="27"/>
    </row>
    <row r="4601" spans="1:18" x14ac:dyDescent="0.3">
      <c r="A4601" s="1">
        <v>4617</v>
      </c>
      <c r="B4601" s="1" t="s">
        <v>8</v>
      </c>
      <c r="C4601" s="1" t="s">
        <v>6</v>
      </c>
      <c r="D4601" s="1" t="str">
        <f t="shared" si="213"/>
        <v>No</v>
      </c>
      <c r="E4601" s="1" t="s">
        <v>7</v>
      </c>
      <c r="F4601" s="2">
        <f>UBER[[#This Row],[Request Date]]+UBER[[#This Row],[Request Time]]</f>
        <v>42565.459722222222</v>
      </c>
      <c r="G4601" s="3">
        <v>42565</v>
      </c>
      <c r="H4601" s="4">
        <v>0.4597222222222222</v>
      </c>
      <c r="I4601" s="27">
        <f>HOUR(UBER[[#This Row],[Request Timestamp]])</f>
        <v>11</v>
      </c>
      <c r="J4601" s="4" t="str">
        <f t="shared" si="214"/>
        <v>Morning</v>
      </c>
      <c r="K4601" s="4" t="str">
        <f>TEXT(UBER[[#This Row],[Request Date]],"dddd")</f>
        <v>Thursday</v>
      </c>
      <c r="L4601" s="2" t="str">
        <f>IF(OR(UBER[Drop Date]="NA", UBER[Drop Time]="NA"), "NA",M4601+N4601)</f>
        <v>NA</v>
      </c>
      <c r="M4601" s="3" t="s">
        <v>6</v>
      </c>
      <c r="N4601" s="4"/>
      <c r="O4601" s="4" t="str">
        <f>IF(UBER[Drop Date]="NA","No","yes")</f>
        <v>No</v>
      </c>
      <c r="P4601" s="4" t="str">
        <f t="shared" si="215"/>
        <v/>
      </c>
      <c r="Q4601" s="27" t="str">
        <f>IF(UBER[[Trip duration ]]="","",HOUR(P4601)*60 + MINUTE(P4601))</f>
        <v/>
      </c>
      <c r="R4601" s="27"/>
    </row>
    <row r="4602" spans="1:18" x14ac:dyDescent="0.3">
      <c r="A4602" s="1">
        <v>4618</v>
      </c>
      <c r="B4602" s="1" t="s">
        <v>8</v>
      </c>
      <c r="C4602" s="1">
        <v>291</v>
      </c>
      <c r="D4602" s="1" t="str">
        <f t="shared" si="213"/>
        <v>Yes</v>
      </c>
      <c r="E4602" s="1" t="s">
        <v>5</v>
      </c>
      <c r="F4602" s="2">
        <f>UBER[[#This Row],[Request Date]]+UBER[[#This Row],[Request Time]]</f>
        <v>42565.459722222222</v>
      </c>
      <c r="G4602" s="3">
        <v>42565</v>
      </c>
      <c r="H4602" s="4">
        <v>0.4597222222222222</v>
      </c>
      <c r="I4602" s="27">
        <f>HOUR(UBER[[#This Row],[Request Timestamp]])</f>
        <v>11</v>
      </c>
      <c r="J4602" s="4" t="str">
        <f t="shared" si="214"/>
        <v>Morning</v>
      </c>
      <c r="K4602" s="4" t="str">
        <f>TEXT(UBER[[#This Row],[Request Date]],"dddd")</f>
        <v>Thursday</v>
      </c>
      <c r="L4602" s="2">
        <f>IF(OR(UBER[Drop Date]="NA", UBER[Drop Time]="NA"), "NA",M4602+N4602)</f>
        <v>42565.486111111109</v>
      </c>
      <c r="M4602" s="3">
        <v>42565</v>
      </c>
      <c r="N4602" s="4">
        <v>0.4861111111111111</v>
      </c>
      <c r="O4602" s="4" t="str">
        <f>IF(UBER[Drop Date]="NA","No","yes")</f>
        <v>yes</v>
      </c>
      <c r="P4602" s="4">
        <f t="shared" si="215"/>
        <v>2.6388888887595385E-2</v>
      </c>
      <c r="Q4602" s="27">
        <f>IF(UBER[[Trip duration ]]="","",HOUR(P4602)*60 + MINUTE(P4602))</f>
        <v>38</v>
      </c>
      <c r="R4602" s="27"/>
    </row>
    <row r="4603" spans="1:18" x14ac:dyDescent="0.3">
      <c r="A4603" s="1">
        <v>4619</v>
      </c>
      <c r="B4603" s="1" t="s">
        <v>4</v>
      </c>
      <c r="C4603" s="1" t="s">
        <v>6</v>
      </c>
      <c r="D4603" s="1" t="str">
        <f t="shared" si="213"/>
        <v>No</v>
      </c>
      <c r="E4603" s="1" t="s">
        <v>7</v>
      </c>
      <c r="F4603" s="2">
        <f>UBER[[#This Row],[Request Date]]+UBER[[#This Row],[Request Time]]</f>
        <v>42565.461111111108</v>
      </c>
      <c r="G4603" s="3">
        <v>42565</v>
      </c>
      <c r="H4603" s="4">
        <v>0.46111111111111108</v>
      </c>
      <c r="I4603" s="27">
        <f>HOUR(UBER[[#This Row],[Request Timestamp]])</f>
        <v>11</v>
      </c>
      <c r="J4603" s="4" t="str">
        <f t="shared" si="214"/>
        <v>Morning</v>
      </c>
      <c r="K4603" s="4" t="str">
        <f>TEXT(UBER[[#This Row],[Request Date]],"dddd")</f>
        <v>Thursday</v>
      </c>
      <c r="L4603" s="2" t="str">
        <f>IF(OR(UBER[Drop Date]="NA", UBER[Drop Time]="NA"), "NA",M4603+N4603)</f>
        <v>NA</v>
      </c>
      <c r="M4603" s="3" t="s">
        <v>6</v>
      </c>
      <c r="N4603" s="4"/>
      <c r="O4603" s="4" t="str">
        <f>IF(UBER[Drop Date]="NA","No","yes")</f>
        <v>No</v>
      </c>
      <c r="P4603" s="4" t="str">
        <f t="shared" si="215"/>
        <v/>
      </c>
      <c r="Q4603" s="27" t="str">
        <f>IF(UBER[[Trip duration ]]="","",HOUR(P4603)*60 + MINUTE(P4603))</f>
        <v/>
      </c>
      <c r="R4603" s="27"/>
    </row>
    <row r="4604" spans="1:18" x14ac:dyDescent="0.3">
      <c r="A4604" s="1">
        <v>4620</v>
      </c>
      <c r="B4604" s="1" t="s">
        <v>8</v>
      </c>
      <c r="C4604" s="1">
        <v>87</v>
      </c>
      <c r="D4604" s="1" t="str">
        <f t="shared" si="213"/>
        <v>Yes</v>
      </c>
      <c r="E4604" s="1" t="s">
        <v>5</v>
      </c>
      <c r="F4604" s="2">
        <f>UBER[[#This Row],[Request Date]]+UBER[[#This Row],[Request Time]]</f>
        <v>42565.457638888889</v>
      </c>
      <c r="G4604" s="3">
        <v>42565</v>
      </c>
      <c r="H4604" s="4">
        <v>0.45763888888888887</v>
      </c>
      <c r="I4604" s="27">
        <f>HOUR(UBER[[#This Row],[Request Timestamp]])</f>
        <v>10</v>
      </c>
      <c r="J4604" s="4" t="str">
        <f t="shared" si="214"/>
        <v>Morning</v>
      </c>
      <c r="K4604" s="4" t="str">
        <f>TEXT(UBER[[#This Row],[Request Date]],"dddd")</f>
        <v>Thursday</v>
      </c>
      <c r="L4604" s="2">
        <f>IF(OR(UBER[Drop Date]="NA", UBER[Drop Time]="NA"), "NA",M4604+N4604)</f>
        <v>42565.509722222225</v>
      </c>
      <c r="M4604" s="3">
        <v>42565</v>
      </c>
      <c r="N4604" s="4">
        <v>0.50972222222222219</v>
      </c>
      <c r="O4604" s="4" t="str">
        <f>IF(UBER[Drop Date]="NA","No","yes")</f>
        <v>yes</v>
      </c>
      <c r="P4604" s="4">
        <f t="shared" si="215"/>
        <v>5.2083333335758653E-2</v>
      </c>
      <c r="Q4604" s="27">
        <f>IF(UBER[[Trip duration ]]="","",HOUR(P4604)*60 + MINUTE(P4604))</f>
        <v>75</v>
      </c>
      <c r="R4604" s="27"/>
    </row>
    <row r="4605" spans="1:18" x14ac:dyDescent="0.3">
      <c r="A4605" s="1">
        <v>4621</v>
      </c>
      <c r="B4605" s="1" t="s">
        <v>4</v>
      </c>
      <c r="C4605" s="1">
        <v>109</v>
      </c>
      <c r="D4605" s="1" t="str">
        <f t="shared" si="213"/>
        <v>Yes</v>
      </c>
      <c r="E4605" s="1" t="s">
        <v>5</v>
      </c>
      <c r="F4605" s="2">
        <f>UBER[[#This Row],[Request Date]]+UBER[[#This Row],[Request Time]]</f>
        <v>42565.459722222222</v>
      </c>
      <c r="G4605" s="3">
        <v>42565</v>
      </c>
      <c r="H4605" s="4">
        <v>0.4597222222222222</v>
      </c>
      <c r="I4605" s="27">
        <f>HOUR(UBER[[#This Row],[Request Timestamp]])</f>
        <v>11</v>
      </c>
      <c r="J4605" s="4" t="str">
        <f t="shared" si="214"/>
        <v>Morning</v>
      </c>
      <c r="K4605" s="4" t="str">
        <f>TEXT(UBER[[#This Row],[Request Date]],"dddd")</f>
        <v>Thursday</v>
      </c>
      <c r="L4605" s="2">
        <f>IF(OR(UBER[Drop Date]="NA", UBER[Drop Time]="NA"), "NA",M4605+N4605)</f>
        <v>42565.490277777775</v>
      </c>
      <c r="M4605" s="3">
        <v>42565</v>
      </c>
      <c r="N4605" s="4">
        <v>0.49027777777777781</v>
      </c>
      <c r="O4605" s="4" t="str">
        <f>IF(UBER[Drop Date]="NA","No","yes")</f>
        <v>yes</v>
      </c>
      <c r="P4605" s="4">
        <f t="shared" si="215"/>
        <v>3.0555555553291924E-2</v>
      </c>
      <c r="Q4605" s="27">
        <f>IF(UBER[[Trip duration ]]="","",HOUR(P4605)*60 + MINUTE(P4605))</f>
        <v>44</v>
      </c>
      <c r="R4605" s="27"/>
    </row>
    <row r="4606" spans="1:18" x14ac:dyDescent="0.3">
      <c r="A4606" s="1">
        <v>4622</v>
      </c>
      <c r="B4606" s="1" t="s">
        <v>4</v>
      </c>
      <c r="C4606" s="1" t="s">
        <v>6</v>
      </c>
      <c r="D4606" s="1" t="str">
        <f t="shared" si="213"/>
        <v>No</v>
      </c>
      <c r="E4606" s="1" t="s">
        <v>7</v>
      </c>
      <c r="F4606" s="2">
        <f>UBER[[#This Row],[Request Date]]+UBER[[#This Row],[Request Time]]</f>
        <v>42565.458333333336</v>
      </c>
      <c r="G4606" s="3">
        <v>42565</v>
      </c>
      <c r="H4606" s="4">
        <v>0.45833333333333331</v>
      </c>
      <c r="I4606" s="27">
        <f>HOUR(UBER[[#This Row],[Request Timestamp]])</f>
        <v>11</v>
      </c>
      <c r="J4606" s="4" t="str">
        <f t="shared" si="214"/>
        <v>Morning</v>
      </c>
      <c r="K4606" s="4" t="str">
        <f>TEXT(UBER[[#This Row],[Request Date]],"dddd")</f>
        <v>Thursday</v>
      </c>
      <c r="L4606" s="2" t="str">
        <f>IF(OR(UBER[Drop Date]="NA", UBER[Drop Time]="NA"), "NA",M4606+N4606)</f>
        <v>NA</v>
      </c>
      <c r="M4606" s="3" t="s">
        <v>6</v>
      </c>
      <c r="N4606" s="4"/>
      <c r="O4606" s="4" t="str">
        <f>IF(UBER[Drop Date]="NA","No","yes")</f>
        <v>No</v>
      </c>
      <c r="P4606" s="4" t="str">
        <f t="shared" si="215"/>
        <v/>
      </c>
      <c r="Q4606" s="27" t="str">
        <f>IF(UBER[[Trip duration ]]="","",HOUR(P4606)*60 + MINUTE(P4606))</f>
        <v/>
      </c>
      <c r="R4606" s="27"/>
    </row>
    <row r="4607" spans="1:18" x14ac:dyDescent="0.3">
      <c r="A4607" s="1">
        <v>4623</v>
      </c>
      <c r="B4607" s="1" t="s">
        <v>8</v>
      </c>
      <c r="C4607" s="1">
        <v>59</v>
      </c>
      <c r="D4607" s="1" t="str">
        <f t="shared" si="213"/>
        <v>Yes</v>
      </c>
      <c r="E4607" s="1" t="s">
        <v>5</v>
      </c>
      <c r="F4607" s="2">
        <f>UBER[[#This Row],[Request Date]]+UBER[[#This Row],[Request Time]]</f>
        <v>42565.458333333336</v>
      </c>
      <c r="G4607" s="3">
        <v>42565</v>
      </c>
      <c r="H4607" s="4">
        <v>0.45833333333333331</v>
      </c>
      <c r="I4607" s="27">
        <f>HOUR(UBER[[#This Row],[Request Timestamp]])</f>
        <v>11</v>
      </c>
      <c r="J4607" s="4" t="str">
        <f t="shared" si="214"/>
        <v>Morning</v>
      </c>
      <c r="K4607" s="4" t="str">
        <f>TEXT(UBER[[#This Row],[Request Date]],"dddd")</f>
        <v>Thursday</v>
      </c>
      <c r="L4607" s="2">
        <f>IF(OR(UBER[Drop Date]="NA", UBER[Drop Time]="NA"), "NA",M4607+N4607)</f>
        <v>42565.484027777777</v>
      </c>
      <c r="M4607" s="3">
        <v>42565</v>
      </c>
      <c r="N4607" s="4">
        <v>0.48402777777777778</v>
      </c>
      <c r="O4607" s="4" t="str">
        <f>IF(UBER[Drop Date]="NA","No","yes")</f>
        <v>yes</v>
      </c>
      <c r="P4607" s="4">
        <f t="shared" si="215"/>
        <v>2.569444444088731E-2</v>
      </c>
      <c r="Q4607" s="27">
        <f>IF(UBER[[Trip duration ]]="","",HOUR(P4607)*60 + MINUTE(P4607))</f>
        <v>37</v>
      </c>
      <c r="R4607" s="27"/>
    </row>
    <row r="4608" spans="1:18" x14ac:dyDescent="0.3">
      <c r="A4608" s="1">
        <v>4624</v>
      </c>
      <c r="B4608" s="1" t="s">
        <v>4</v>
      </c>
      <c r="C4608" s="1">
        <v>153</v>
      </c>
      <c r="D4608" s="1" t="str">
        <f t="shared" si="213"/>
        <v>Yes</v>
      </c>
      <c r="E4608" s="1" t="s">
        <v>5</v>
      </c>
      <c r="F4608" s="2">
        <f>UBER[[#This Row],[Request Date]]+UBER[[#This Row],[Request Time]]</f>
        <v>42565.461805555555</v>
      </c>
      <c r="G4608" s="3">
        <v>42565</v>
      </c>
      <c r="H4608" s="4">
        <v>0.46180555555555558</v>
      </c>
      <c r="I4608" s="27">
        <f>HOUR(UBER[[#This Row],[Request Timestamp]])</f>
        <v>11</v>
      </c>
      <c r="J4608" s="4" t="str">
        <f t="shared" si="214"/>
        <v>Morning</v>
      </c>
      <c r="K4608" s="4" t="str">
        <f>TEXT(UBER[[#This Row],[Request Date]],"dddd")</f>
        <v>Thursday</v>
      </c>
      <c r="L4608" s="2">
        <f>IF(OR(UBER[Drop Date]="NA", UBER[Drop Time]="NA"), "NA",M4608+N4608)</f>
        <v>42565.495138888888</v>
      </c>
      <c r="M4608" s="3">
        <v>42565</v>
      </c>
      <c r="N4608" s="4">
        <v>0.49513888888888885</v>
      </c>
      <c r="O4608" s="4" t="str">
        <f>IF(UBER[Drop Date]="NA","No","yes")</f>
        <v>yes</v>
      </c>
      <c r="P4608" s="4">
        <f t="shared" si="215"/>
        <v>3.3333333332848269E-2</v>
      </c>
      <c r="Q4608" s="27">
        <f>IF(UBER[[Trip duration ]]="","",HOUR(P4608)*60 + MINUTE(P4608))</f>
        <v>48</v>
      </c>
      <c r="R4608" s="27"/>
    </row>
    <row r="4609" spans="1:18" x14ac:dyDescent="0.3">
      <c r="A4609" s="1">
        <v>4625</v>
      </c>
      <c r="B4609" s="1" t="s">
        <v>8</v>
      </c>
      <c r="C4609" s="1">
        <v>207</v>
      </c>
      <c r="D4609" s="1" t="str">
        <f t="shared" si="213"/>
        <v>Yes</v>
      </c>
      <c r="E4609" s="1" t="s">
        <v>5</v>
      </c>
      <c r="F4609" s="2">
        <f>UBER[[#This Row],[Request Date]]+UBER[[#This Row],[Request Time]]</f>
        <v>42565.461111111108</v>
      </c>
      <c r="G4609" s="3">
        <v>42565</v>
      </c>
      <c r="H4609" s="4">
        <v>0.46111111111111108</v>
      </c>
      <c r="I4609" s="27">
        <f>HOUR(UBER[[#This Row],[Request Timestamp]])</f>
        <v>11</v>
      </c>
      <c r="J4609" s="4" t="str">
        <f t="shared" si="214"/>
        <v>Morning</v>
      </c>
      <c r="K4609" s="4" t="str">
        <f>TEXT(UBER[[#This Row],[Request Date]],"dddd")</f>
        <v>Thursday</v>
      </c>
      <c r="L4609" s="2">
        <f>IF(OR(UBER[Drop Date]="NA", UBER[Drop Time]="NA"), "NA",M4609+N4609)</f>
        <v>42565.509722222225</v>
      </c>
      <c r="M4609" s="3">
        <v>42565</v>
      </c>
      <c r="N4609" s="4">
        <v>0.50972222222222219</v>
      </c>
      <c r="O4609" s="4" t="str">
        <f>IF(UBER[Drop Date]="NA","No","yes")</f>
        <v>yes</v>
      </c>
      <c r="P4609" s="4">
        <f t="shared" si="215"/>
        <v>4.8611111116770189E-2</v>
      </c>
      <c r="Q4609" s="27">
        <f>IF(UBER[[Trip duration ]]="","",HOUR(P4609)*60 + MINUTE(P4609))</f>
        <v>70</v>
      </c>
      <c r="R4609" s="27"/>
    </row>
    <row r="4610" spans="1:18" x14ac:dyDescent="0.3">
      <c r="A4610" s="1">
        <v>4626</v>
      </c>
      <c r="B4610" s="1" t="s">
        <v>8</v>
      </c>
      <c r="C4610" s="1">
        <v>245</v>
      </c>
      <c r="D4610" s="1" t="str">
        <f t="shared" ref="D4610:D4673" si="216">IF(C:C="NA","No","Yes")</f>
        <v>Yes</v>
      </c>
      <c r="E4610" s="1" t="s">
        <v>5</v>
      </c>
      <c r="F4610" s="2">
        <f>UBER[[#This Row],[Request Date]]+UBER[[#This Row],[Request Time]]</f>
        <v>42565.465277777781</v>
      </c>
      <c r="G4610" s="3">
        <v>42565</v>
      </c>
      <c r="H4610" s="4">
        <v>0.46527777777777773</v>
      </c>
      <c r="I4610" s="27">
        <f>HOUR(UBER[[#This Row],[Request Timestamp]])</f>
        <v>11</v>
      </c>
      <c r="J4610" s="4" t="str">
        <f t="shared" ref="J4610:J4673" si="217">IF(HOUR(H4610)&lt;4,"Late Night",
 IF(HOUR(H4610)&lt;8,"Early Morning",
 IF(HOUR(H4610)&lt;12,"Morning",
 IF(HOUR(H4610)&lt;17,"Afternoon",
 IF(HOUR(H4610)&lt;21,"Evening","Night")))))</f>
        <v>Morning</v>
      </c>
      <c r="K4610" s="4" t="str">
        <f>TEXT(UBER[[#This Row],[Request Date]],"dddd")</f>
        <v>Thursday</v>
      </c>
      <c r="L4610" s="2">
        <f>IF(OR(UBER[Drop Date]="NA", UBER[Drop Time]="NA"), "NA",M4610+N4610)</f>
        <v>42565.511805555558</v>
      </c>
      <c r="M4610" s="3">
        <v>42565</v>
      </c>
      <c r="N4610" s="4">
        <v>0.51180555555555551</v>
      </c>
      <c r="O4610" s="4" t="str">
        <f>IF(UBER[Drop Date]="NA","No","yes")</f>
        <v>yes</v>
      </c>
      <c r="P4610" s="4">
        <f t="shared" ref="P4610:P4673" si="218">IF(OR(L4610="NA",F4610="NA"), "", L4610 - F4610)</f>
        <v>4.6527777776645962E-2</v>
      </c>
      <c r="Q4610" s="27">
        <f>IF(UBER[[Trip duration ]]="","",HOUR(P4610)*60 + MINUTE(P4610))</f>
        <v>67</v>
      </c>
      <c r="R4610" s="27"/>
    </row>
    <row r="4611" spans="1:18" x14ac:dyDescent="0.3">
      <c r="A4611" s="1">
        <v>4627</v>
      </c>
      <c r="B4611" s="1" t="s">
        <v>8</v>
      </c>
      <c r="C4611" s="1">
        <v>13</v>
      </c>
      <c r="D4611" s="1" t="str">
        <f t="shared" si="216"/>
        <v>Yes</v>
      </c>
      <c r="E4611" s="1" t="s">
        <v>5</v>
      </c>
      <c r="F4611" s="2">
        <f>UBER[[#This Row],[Request Date]]+UBER[[#This Row],[Request Time]]</f>
        <v>42565.467361111114</v>
      </c>
      <c r="G4611" s="3">
        <v>42565</v>
      </c>
      <c r="H4611" s="4">
        <v>0.46736111111111112</v>
      </c>
      <c r="I4611" s="27">
        <f>HOUR(UBER[[#This Row],[Request Timestamp]])</f>
        <v>11</v>
      </c>
      <c r="J4611" s="4" t="str">
        <f t="shared" si="217"/>
        <v>Morning</v>
      </c>
      <c r="K4611" s="4" t="str">
        <f>TEXT(UBER[[#This Row],[Request Date]],"dddd")</f>
        <v>Thursday</v>
      </c>
      <c r="L4611" s="2">
        <f>IF(OR(UBER[Drop Date]="NA", UBER[Drop Time]="NA"), "NA",M4611+N4611)</f>
        <v>42565.5</v>
      </c>
      <c r="M4611" s="3">
        <v>42565</v>
      </c>
      <c r="N4611" s="4">
        <v>0.5</v>
      </c>
      <c r="O4611" s="4" t="str">
        <f>IF(UBER[Drop Date]="NA","No","yes")</f>
        <v>yes</v>
      </c>
      <c r="P4611" s="4">
        <f t="shared" si="218"/>
        <v>3.2638888886140194E-2</v>
      </c>
      <c r="Q4611" s="27">
        <f>IF(UBER[[Trip duration ]]="","",HOUR(P4611)*60 + MINUTE(P4611))</f>
        <v>47</v>
      </c>
      <c r="R4611" s="27"/>
    </row>
    <row r="4612" spans="1:18" x14ac:dyDescent="0.3">
      <c r="A4612" s="1">
        <v>4628</v>
      </c>
      <c r="B4612" s="1" t="s">
        <v>8</v>
      </c>
      <c r="C4612" s="1">
        <v>56</v>
      </c>
      <c r="D4612" s="1" t="str">
        <f t="shared" si="216"/>
        <v>Yes</v>
      </c>
      <c r="E4612" s="1" t="s">
        <v>5</v>
      </c>
      <c r="F4612" s="2">
        <f>UBER[[#This Row],[Request Date]]+UBER[[#This Row],[Request Time]]</f>
        <v>42565.467361111114</v>
      </c>
      <c r="G4612" s="3">
        <v>42565</v>
      </c>
      <c r="H4612" s="4">
        <v>0.46736111111111112</v>
      </c>
      <c r="I4612" s="27">
        <f>HOUR(UBER[[#This Row],[Request Timestamp]])</f>
        <v>11</v>
      </c>
      <c r="J4612" s="4" t="str">
        <f t="shared" si="217"/>
        <v>Morning</v>
      </c>
      <c r="K4612" s="4" t="str">
        <f>TEXT(UBER[[#This Row],[Request Date]],"dddd")</f>
        <v>Thursday</v>
      </c>
      <c r="L4612" s="2">
        <f>IF(OR(UBER[Drop Date]="NA", UBER[Drop Time]="NA"), "NA",M4612+N4612)</f>
        <v>42565.503472222219</v>
      </c>
      <c r="M4612" s="3">
        <v>42565</v>
      </c>
      <c r="N4612" s="4">
        <v>0.50347222222222221</v>
      </c>
      <c r="O4612" s="4" t="str">
        <f>IF(UBER[Drop Date]="NA","No","yes")</f>
        <v>yes</v>
      </c>
      <c r="P4612" s="4">
        <f t="shared" si="218"/>
        <v>3.6111111105128657E-2</v>
      </c>
      <c r="Q4612" s="27">
        <f>IF(UBER[[Trip duration ]]="","",HOUR(P4612)*60 + MINUTE(P4612))</f>
        <v>52</v>
      </c>
      <c r="R4612" s="27"/>
    </row>
    <row r="4613" spans="1:18" x14ac:dyDescent="0.3">
      <c r="A4613" s="1">
        <v>4629</v>
      </c>
      <c r="B4613" s="1" t="s">
        <v>8</v>
      </c>
      <c r="C4613" s="1" t="s">
        <v>6</v>
      </c>
      <c r="D4613" s="1" t="str">
        <f t="shared" si="216"/>
        <v>No</v>
      </c>
      <c r="E4613" s="1" t="s">
        <v>7</v>
      </c>
      <c r="F4613" s="2">
        <f>UBER[[#This Row],[Request Date]]+UBER[[#This Row],[Request Time]]</f>
        <v>42565.46597222222</v>
      </c>
      <c r="G4613" s="3">
        <v>42565</v>
      </c>
      <c r="H4613" s="4">
        <v>0.46597222222222223</v>
      </c>
      <c r="I4613" s="27">
        <f>HOUR(UBER[[#This Row],[Request Timestamp]])</f>
        <v>11</v>
      </c>
      <c r="J4613" s="4" t="str">
        <f t="shared" si="217"/>
        <v>Morning</v>
      </c>
      <c r="K4613" s="4" t="str">
        <f>TEXT(UBER[[#This Row],[Request Date]],"dddd")</f>
        <v>Thursday</v>
      </c>
      <c r="L4613" s="2" t="str">
        <f>IF(OR(UBER[Drop Date]="NA", UBER[Drop Time]="NA"), "NA",M4613+N4613)</f>
        <v>NA</v>
      </c>
      <c r="M4613" s="3" t="s">
        <v>6</v>
      </c>
      <c r="N4613" s="4"/>
      <c r="O4613" s="4" t="str">
        <f>IF(UBER[Drop Date]="NA","No","yes")</f>
        <v>No</v>
      </c>
      <c r="P4613" s="4" t="str">
        <f t="shared" si="218"/>
        <v/>
      </c>
      <c r="Q4613" s="27" t="str">
        <f>IF(UBER[[Trip duration ]]="","",HOUR(P4613)*60 + MINUTE(P4613))</f>
        <v/>
      </c>
      <c r="R4613" s="27"/>
    </row>
    <row r="4614" spans="1:18" x14ac:dyDescent="0.3">
      <c r="A4614" s="1">
        <v>4630</v>
      </c>
      <c r="B4614" s="1" t="s">
        <v>8</v>
      </c>
      <c r="C4614" s="1">
        <v>122</v>
      </c>
      <c r="D4614" s="1" t="str">
        <f t="shared" si="216"/>
        <v>Yes</v>
      </c>
      <c r="E4614" s="1" t="s">
        <v>9</v>
      </c>
      <c r="F4614" s="2">
        <f>UBER[[#This Row],[Request Date]]+UBER[[#This Row],[Request Time]]</f>
        <v>42565.470138888886</v>
      </c>
      <c r="G4614" s="3">
        <v>42565</v>
      </c>
      <c r="H4614" s="4">
        <v>0.47013888888888888</v>
      </c>
      <c r="I4614" s="27">
        <f>HOUR(UBER[[#This Row],[Request Timestamp]])</f>
        <v>11</v>
      </c>
      <c r="J4614" s="4" t="str">
        <f t="shared" si="217"/>
        <v>Morning</v>
      </c>
      <c r="K4614" s="4" t="str">
        <f>TEXT(UBER[[#This Row],[Request Date]],"dddd")</f>
        <v>Thursday</v>
      </c>
      <c r="L4614" s="2" t="str">
        <f>IF(OR(UBER[Drop Date]="NA", UBER[Drop Time]="NA"), "NA",M4614+N4614)</f>
        <v>NA</v>
      </c>
      <c r="M4614" s="3" t="s">
        <v>6</v>
      </c>
      <c r="N4614" s="4"/>
      <c r="O4614" s="4" t="str">
        <f>IF(UBER[Drop Date]="NA","No","yes")</f>
        <v>No</v>
      </c>
      <c r="P4614" s="4" t="str">
        <f t="shared" si="218"/>
        <v/>
      </c>
      <c r="Q4614" s="27" t="str">
        <f>IF(UBER[[Trip duration ]]="","",HOUR(P4614)*60 + MINUTE(P4614))</f>
        <v/>
      </c>
      <c r="R4614" s="27"/>
    </row>
    <row r="4615" spans="1:18" x14ac:dyDescent="0.3">
      <c r="A4615" s="1">
        <v>4631</v>
      </c>
      <c r="B4615" s="1" t="s">
        <v>4</v>
      </c>
      <c r="C4615" s="1">
        <v>179</v>
      </c>
      <c r="D4615" s="1" t="str">
        <f t="shared" si="216"/>
        <v>Yes</v>
      </c>
      <c r="E4615" s="1" t="s">
        <v>5</v>
      </c>
      <c r="F4615" s="2">
        <f>UBER[[#This Row],[Request Date]]+UBER[[#This Row],[Request Time]]</f>
        <v>42565.469444444447</v>
      </c>
      <c r="G4615" s="3">
        <v>42565</v>
      </c>
      <c r="H4615" s="4">
        <v>0.4694444444444445</v>
      </c>
      <c r="I4615" s="27">
        <f>HOUR(UBER[[#This Row],[Request Timestamp]])</f>
        <v>11</v>
      </c>
      <c r="J4615" s="4" t="str">
        <f t="shared" si="217"/>
        <v>Morning</v>
      </c>
      <c r="K4615" s="4" t="str">
        <f>TEXT(UBER[[#This Row],[Request Date]],"dddd")</f>
        <v>Thursday</v>
      </c>
      <c r="L4615" s="2">
        <f>IF(OR(UBER[Drop Date]="NA", UBER[Drop Time]="NA"), "NA",M4615+N4615)</f>
        <v>42565.51666666667</v>
      </c>
      <c r="M4615" s="3">
        <v>42565</v>
      </c>
      <c r="N4615" s="4">
        <v>0.51666666666666672</v>
      </c>
      <c r="O4615" s="4" t="str">
        <f>IF(UBER[Drop Date]="NA","No","yes")</f>
        <v>yes</v>
      </c>
      <c r="P4615" s="4">
        <f t="shared" si="218"/>
        <v>4.7222222223354038E-2</v>
      </c>
      <c r="Q4615" s="27">
        <f>IF(UBER[[Trip duration ]]="","",HOUR(P4615)*60 + MINUTE(P4615))</f>
        <v>68</v>
      </c>
      <c r="R4615" s="27"/>
    </row>
    <row r="4616" spans="1:18" x14ac:dyDescent="0.3">
      <c r="A4616" s="1">
        <v>4632</v>
      </c>
      <c r="B4616" s="1" t="s">
        <v>4</v>
      </c>
      <c r="C4616" s="1">
        <v>86</v>
      </c>
      <c r="D4616" s="1" t="str">
        <f t="shared" si="216"/>
        <v>Yes</v>
      </c>
      <c r="E4616" s="1" t="s">
        <v>5</v>
      </c>
      <c r="F4616" s="2">
        <f>UBER[[#This Row],[Request Date]]+UBER[[#This Row],[Request Time]]</f>
        <v>42565.472916666666</v>
      </c>
      <c r="G4616" s="3">
        <v>42565</v>
      </c>
      <c r="H4616" s="4">
        <v>0.47291666666666665</v>
      </c>
      <c r="I4616" s="27">
        <f>HOUR(UBER[[#This Row],[Request Timestamp]])</f>
        <v>11</v>
      </c>
      <c r="J4616" s="4" t="str">
        <f t="shared" si="217"/>
        <v>Morning</v>
      </c>
      <c r="K4616" s="4" t="str">
        <f>TEXT(UBER[[#This Row],[Request Date]],"dddd")</f>
        <v>Thursday</v>
      </c>
      <c r="L4616" s="2">
        <f>IF(OR(UBER[Drop Date]="NA", UBER[Drop Time]="NA"), "NA",M4616+N4616)</f>
        <v>42565.513888888891</v>
      </c>
      <c r="M4616" s="3">
        <v>42565</v>
      </c>
      <c r="N4616" s="4">
        <v>0.51388888888888895</v>
      </c>
      <c r="O4616" s="4" t="str">
        <f>IF(UBER[Drop Date]="NA","No","yes")</f>
        <v>yes</v>
      </c>
      <c r="P4616" s="4">
        <f t="shared" si="218"/>
        <v>4.0972222224809229E-2</v>
      </c>
      <c r="Q4616" s="27">
        <f>IF(UBER[[Trip duration ]]="","",HOUR(P4616)*60 + MINUTE(P4616))</f>
        <v>59</v>
      </c>
      <c r="R4616" s="27"/>
    </row>
    <row r="4617" spans="1:18" x14ac:dyDescent="0.3">
      <c r="A4617" s="1">
        <v>4633</v>
      </c>
      <c r="B4617" s="1" t="s">
        <v>8</v>
      </c>
      <c r="C4617" s="1" t="s">
        <v>6</v>
      </c>
      <c r="D4617" s="1" t="str">
        <f t="shared" si="216"/>
        <v>No</v>
      </c>
      <c r="E4617" s="1" t="s">
        <v>7</v>
      </c>
      <c r="F4617" s="2">
        <f>UBER[[#This Row],[Request Date]]+UBER[[#This Row],[Request Time]]</f>
        <v>42565.472916666666</v>
      </c>
      <c r="G4617" s="3">
        <v>42565</v>
      </c>
      <c r="H4617" s="4">
        <v>0.47291666666666665</v>
      </c>
      <c r="I4617" s="27">
        <f>HOUR(UBER[[#This Row],[Request Timestamp]])</f>
        <v>11</v>
      </c>
      <c r="J4617" s="4" t="str">
        <f t="shared" si="217"/>
        <v>Morning</v>
      </c>
      <c r="K4617" s="4" t="str">
        <f>TEXT(UBER[[#This Row],[Request Date]],"dddd")</f>
        <v>Thursday</v>
      </c>
      <c r="L4617" s="2" t="str">
        <f>IF(OR(UBER[Drop Date]="NA", UBER[Drop Time]="NA"), "NA",M4617+N4617)</f>
        <v>NA</v>
      </c>
      <c r="M4617" s="3" t="s">
        <v>6</v>
      </c>
      <c r="N4617" s="4"/>
      <c r="O4617" s="4" t="str">
        <f>IF(UBER[Drop Date]="NA","No","yes")</f>
        <v>No</v>
      </c>
      <c r="P4617" s="4" t="str">
        <f t="shared" si="218"/>
        <v/>
      </c>
      <c r="Q4617" s="27" t="str">
        <f>IF(UBER[[Trip duration ]]="","",HOUR(P4617)*60 + MINUTE(P4617))</f>
        <v/>
      </c>
      <c r="R4617" s="27"/>
    </row>
    <row r="4618" spans="1:18" x14ac:dyDescent="0.3">
      <c r="A4618" s="1">
        <v>4634</v>
      </c>
      <c r="B4618" s="1" t="s">
        <v>8</v>
      </c>
      <c r="C4618" s="1" t="s">
        <v>6</v>
      </c>
      <c r="D4618" s="1" t="str">
        <f t="shared" si="216"/>
        <v>No</v>
      </c>
      <c r="E4618" s="1" t="s">
        <v>7</v>
      </c>
      <c r="F4618" s="2">
        <f>UBER[[#This Row],[Request Date]]+UBER[[#This Row],[Request Time]]</f>
        <v>42565.479166666664</v>
      </c>
      <c r="G4618" s="3">
        <v>42565</v>
      </c>
      <c r="H4618" s="4">
        <v>0.47916666666666669</v>
      </c>
      <c r="I4618" s="27">
        <f>HOUR(UBER[[#This Row],[Request Timestamp]])</f>
        <v>11</v>
      </c>
      <c r="J4618" s="4" t="str">
        <f t="shared" si="217"/>
        <v>Morning</v>
      </c>
      <c r="K4618" s="4" t="str">
        <f>TEXT(UBER[[#This Row],[Request Date]],"dddd")</f>
        <v>Thursday</v>
      </c>
      <c r="L4618" s="2" t="str">
        <f>IF(OR(UBER[Drop Date]="NA", UBER[Drop Time]="NA"), "NA",M4618+N4618)</f>
        <v>NA</v>
      </c>
      <c r="M4618" s="3" t="s">
        <v>6</v>
      </c>
      <c r="N4618" s="4"/>
      <c r="O4618" s="4" t="str">
        <f>IF(UBER[Drop Date]="NA","No","yes")</f>
        <v>No</v>
      </c>
      <c r="P4618" s="4" t="str">
        <f t="shared" si="218"/>
        <v/>
      </c>
      <c r="Q4618" s="27" t="str">
        <f>IF(UBER[[Trip duration ]]="","",HOUR(P4618)*60 + MINUTE(P4618))</f>
        <v/>
      </c>
      <c r="R4618" s="27"/>
    </row>
    <row r="4619" spans="1:18" x14ac:dyDescent="0.3">
      <c r="A4619" s="1">
        <v>4635</v>
      </c>
      <c r="B4619" s="1" t="s">
        <v>8</v>
      </c>
      <c r="C4619" s="1">
        <v>236</v>
      </c>
      <c r="D4619" s="1" t="str">
        <f t="shared" si="216"/>
        <v>Yes</v>
      </c>
      <c r="E4619" s="1" t="s">
        <v>5</v>
      </c>
      <c r="F4619" s="2">
        <f>UBER[[#This Row],[Request Date]]+UBER[[#This Row],[Request Time]]</f>
        <v>42565.479166666664</v>
      </c>
      <c r="G4619" s="3">
        <v>42565</v>
      </c>
      <c r="H4619" s="4">
        <v>0.47916666666666669</v>
      </c>
      <c r="I4619" s="27">
        <f>HOUR(UBER[[#This Row],[Request Timestamp]])</f>
        <v>11</v>
      </c>
      <c r="J4619" s="4" t="str">
        <f t="shared" si="217"/>
        <v>Morning</v>
      </c>
      <c r="K4619" s="4" t="str">
        <f>TEXT(UBER[[#This Row],[Request Date]],"dddd")</f>
        <v>Thursday</v>
      </c>
      <c r="L4619" s="2">
        <f>IF(OR(UBER[Drop Date]="NA", UBER[Drop Time]="NA"), "NA",M4619+N4619)</f>
        <v>42565.522916666669</v>
      </c>
      <c r="M4619" s="3">
        <v>42565</v>
      </c>
      <c r="N4619" s="4">
        <v>0.5229166666666667</v>
      </c>
      <c r="O4619" s="4" t="str">
        <f>IF(UBER[Drop Date]="NA","No","yes")</f>
        <v>yes</v>
      </c>
      <c r="P4619" s="4">
        <f t="shared" si="218"/>
        <v>4.3750000004365575E-2</v>
      </c>
      <c r="Q4619" s="27">
        <f>IF(UBER[[Trip duration ]]="","",HOUR(P4619)*60 + MINUTE(P4619))</f>
        <v>63</v>
      </c>
      <c r="R4619" s="27"/>
    </row>
    <row r="4620" spans="1:18" x14ac:dyDescent="0.3">
      <c r="A4620" s="1">
        <v>4636</v>
      </c>
      <c r="B4620" s="1" t="s">
        <v>8</v>
      </c>
      <c r="C4620" s="1" t="s">
        <v>6</v>
      </c>
      <c r="D4620" s="1" t="str">
        <f t="shared" si="216"/>
        <v>No</v>
      </c>
      <c r="E4620" s="1" t="s">
        <v>7</v>
      </c>
      <c r="F4620" s="2">
        <f>UBER[[#This Row],[Request Date]]+UBER[[#This Row],[Request Time]]</f>
        <v>42565.480555555558</v>
      </c>
      <c r="G4620" s="3">
        <v>42565</v>
      </c>
      <c r="H4620" s="4">
        <v>0.48055555555555557</v>
      </c>
      <c r="I4620" s="27">
        <f>HOUR(UBER[[#This Row],[Request Timestamp]])</f>
        <v>11</v>
      </c>
      <c r="J4620" s="4" t="str">
        <f t="shared" si="217"/>
        <v>Morning</v>
      </c>
      <c r="K4620" s="4" t="str">
        <f>TEXT(UBER[[#This Row],[Request Date]],"dddd")</f>
        <v>Thursday</v>
      </c>
      <c r="L4620" s="2" t="str">
        <f>IF(OR(UBER[Drop Date]="NA", UBER[Drop Time]="NA"), "NA",M4620+N4620)</f>
        <v>NA</v>
      </c>
      <c r="M4620" s="3" t="s">
        <v>6</v>
      </c>
      <c r="N4620" s="4"/>
      <c r="O4620" s="4" t="str">
        <f>IF(UBER[Drop Date]="NA","No","yes")</f>
        <v>No</v>
      </c>
      <c r="P4620" s="4" t="str">
        <f t="shared" si="218"/>
        <v/>
      </c>
      <c r="Q4620" s="27" t="str">
        <f>IF(UBER[[Trip duration ]]="","",HOUR(P4620)*60 + MINUTE(P4620))</f>
        <v/>
      </c>
      <c r="R4620" s="27"/>
    </row>
    <row r="4621" spans="1:18" x14ac:dyDescent="0.3">
      <c r="A4621" s="1">
        <v>4637</v>
      </c>
      <c r="B4621" s="1" t="s">
        <v>8</v>
      </c>
      <c r="C4621" s="1">
        <v>141</v>
      </c>
      <c r="D4621" s="1" t="str">
        <f t="shared" si="216"/>
        <v>Yes</v>
      </c>
      <c r="E4621" s="1" t="s">
        <v>5</v>
      </c>
      <c r="F4621" s="2">
        <f>UBER[[#This Row],[Request Date]]+UBER[[#This Row],[Request Time]]</f>
        <v>42565.478472222225</v>
      </c>
      <c r="G4621" s="3">
        <v>42565</v>
      </c>
      <c r="H4621" s="4">
        <v>0.47847222222222219</v>
      </c>
      <c r="I4621" s="27">
        <f>HOUR(UBER[[#This Row],[Request Timestamp]])</f>
        <v>11</v>
      </c>
      <c r="J4621" s="4" t="str">
        <f t="shared" si="217"/>
        <v>Morning</v>
      </c>
      <c r="K4621" s="4" t="str">
        <f>TEXT(UBER[[#This Row],[Request Date]],"dddd")</f>
        <v>Thursday</v>
      </c>
      <c r="L4621" s="2">
        <f>IF(OR(UBER[Drop Date]="NA", UBER[Drop Time]="NA"), "NA",M4621+N4621)</f>
        <v>42565.511111111111</v>
      </c>
      <c r="M4621" s="3">
        <v>42565</v>
      </c>
      <c r="N4621" s="4">
        <v>0.51111111111111118</v>
      </c>
      <c r="O4621" s="4" t="str">
        <f>IF(UBER[Drop Date]="NA","No","yes")</f>
        <v>yes</v>
      </c>
      <c r="P4621" s="4">
        <f t="shared" si="218"/>
        <v>3.2638888886140194E-2</v>
      </c>
      <c r="Q4621" s="27">
        <f>IF(UBER[[Trip duration ]]="","",HOUR(P4621)*60 + MINUTE(P4621))</f>
        <v>47</v>
      </c>
      <c r="R4621" s="27"/>
    </row>
    <row r="4622" spans="1:18" x14ac:dyDescent="0.3">
      <c r="A4622" s="1">
        <v>4638</v>
      </c>
      <c r="B4622" s="1" t="s">
        <v>8</v>
      </c>
      <c r="C4622" s="1">
        <v>202</v>
      </c>
      <c r="D4622" s="1" t="str">
        <f t="shared" si="216"/>
        <v>Yes</v>
      </c>
      <c r="E4622" s="1" t="s">
        <v>5</v>
      </c>
      <c r="F4622" s="2">
        <f>UBER[[#This Row],[Request Date]]+UBER[[#This Row],[Request Time]]</f>
        <v>42565.484722222223</v>
      </c>
      <c r="G4622" s="3">
        <v>42565</v>
      </c>
      <c r="H4622" s="4">
        <v>0.48472222222222222</v>
      </c>
      <c r="I4622" s="27">
        <f>HOUR(UBER[[#This Row],[Request Timestamp]])</f>
        <v>11</v>
      </c>
      <c r="J4622" s="4" t="str">
        <f t="shared" si="217"/>
        <v>Morning</v>
      </c>
      <c r="K4622" s="4" t="str">
        <f>TEXT(UBER[[#This Row],[Request Date]],"dddd")</f>
        <v>Thursday</v>
      </c>
      <c r="L4622" s="2">
        <f>IF(OR(UBER[Drop Date]="NA", UBER[Drop Time]="NA"), "NA",M4622+N4622)</f>
        <v>42565.526388888888</v>
      </c>
      <c r="M4622" s="3">
        <v>42565</v>
      </c>
      <c r="N4622" s="4">
        <v>0.52638888888888891</v>
      </c>
      <c r="O4622" s="4" t="str">
        <f>IF(UBER[Drop Date]="NA","No","yes")</f>
        <v>yes</v>
      </c>
      <c r="P4622" s="4">
        <f t="shared" si="218"/>
        <v>4.1666666664241347E-2</v>
      </c>
      <c r="Q4622" s="27">
        <f>IF(UBER[[Trip duration ]]="","",HOUR(P4622)*60 + MINUTE(P4622))</f>
        <v>60</v>
      </c>
      <c r="R4622" s="27"/>
    </row>
    <row r="4623" spans="1:18" x14ac:dyDescent="0.3">
      <c r="A4623" s="1">
        <v>4639</v>
      </c>
      <c r="B4623" s="1" t="s">
        <v>4</v>
      </c>
      <c r="C4623" s="1">
        <v>211</v>
      </c>
      <c r="D4623" s="1" t="str">
        <f t="shared" si="216"/>
        <v>Yes</v>
      </c>
      <c r="E4623" s="1" t="s">
        <v>5</v>
      </c>
      <c r="F4623" s="2">
        <f>UBER[[#This Row],[Request Date]]+UBER[[#This Row],[Request Time]]</f>
        <v>42565.479861111111</v>
      </c>
      <c r="G4623" s="3">
        <v>42565</v>
      </c>
      <c r="H4623" s="4">
        <v>0.47986111111111113</v>
      </c>
      <c r="I4623" s="27">
        <f>HOUR(UBER[[#This Row],[Request Timestamp]])</f>
        <v>11</v>
      </c>
      <c r="J4623" s="4" t="str">
        <f t="shared" si="217"/>
        <v>Morning</v>
      </c>
      <c r="K4623" s="4" t="str">
        <f>TEXT(UBER[[#This Row],[Request Date]],"dddd")</f>
        <v>Thursday</v>
      </c>
      <c r="L4623" s="2">
        <f>IF(OR(UBER[Drop Date]="NA", UBER[Drop Time]="NA"), "NA",M4623+N4623)</f>
        <v>42565.506944444445</v>
      </c>
      <c r="M4623" s="3">
        <v>42565</v>
      </c>
      <c r="N4623" s="4">
        <v>0.50694444444444442</v>
      </c>
      <c r="O4623" s="4" t="str">
        <f>IF(UBER[Drop Date]="NA","No","yes")</f>
        <v>yes</v>
      </c>
      <c r="P4623" s="4">
        <f t="shared" si="218"/>
        <v>2.7083333334303461E-2</v>
      </c>
      <c r="Q4623" s="27">
        <f>IF(UBER[[Trip duration ]]="","",HOUR(P4623)*60 + MINUTE(P4623))</f>
        <v>39</v>
      </c>
      <c r="R4623" s="27"/>
    </row>
    <row r="4624" spans="1:18" x14ac:dyDescent="0.3">
      <c r="A4624" s="1">
        <v>4640</v>
      </c>
      <c r="B4624" s="1" t="s">
        <v>4</v>
      </c>
      <c r="C4624" s="1" t="s">
        <v>6</v>
      </c>
      <c r="D4624" s="1" t="str">
        <f t="shared" si="216"/>
        <v>No</v>
      </c>
      <c r="E4624" s="1" t="s">
        <v>7</v>
      </c>
      <c r="F4624" s="2">
        <f>UBER[[#This Row],[Request Date]]+UBER[[#This Row],[Request Time]]</f>
        <v>42565.48541666667</v>
      </c>
      <c r="G4624" s="3">
        <v>42565</v>
      </c>
      <c r="H4624" s="4">
        <v>0.48541666666666666</v>
      </c>
      <c r="I4624" s="27">
        <f>HOUR(UBER[[#This Row],[Request Timestamp]])</f>
        <v>11</v>
      </c>
      <c r="J4624" s="4" t="str">
        <f t="shared" si="217"/>
        <v>Morning</v>
      </c>
      <c r="K4624" s="4" t="str">
        <f>TEXT(UBER[[#This Row],[Request Date]],"dddd")</f>
        <v>Thursday</v>
      </c>
      <c r="L4624" s="2" t="str">
        <f>IF(OR(UBER[Drop Date]="NA", UBER[Drop Time]="NA"), "NA",M4624+N4624)</f>
        <v>NA</v>
      </c>
      <c r="M4624" s="3" t="s">
        <v>6</v>
      </c>
      <c r="N4624" s="4"/>
      <c r="O4624" s="4" t="str">
        <f>IF(UBER[Drop Date]="NA","No","yes")</f>
        <v>No</v>
      </c>
      <c r="P4624" s="4" t="str">
        <f t="shared" si="218"/>
        <v/>
      </c>
      <c r="Q4624" s="27" t="str">
        <f>IF(UBER[[Trip duration ]]="","",HOUR(P4624)*60 + MINUTE(P4624))</f>
        <v/>
      </c>
      <c r="R4624" s="27"/>
    </row>
    <row r="4625" spans="1:18" x14ac:dyDescent="0.3">
      <c r="A4625" s="1">
        <v>4641</v>
      </c>
      <c r="B4625" s="1" t="s">
        <v>8</v>
      </c>
      <c r="C4625" s="1">
        <v>226</v>
      </c>
      <c r="D4625" s="1" t="str">
        <f t="shared" si="216"/>
        <v>Yes</v>
      </c>
      <c r="E4625" s="1" t="s">
        <v>9</v>
      </c>
      <c r="F4625" s="2">
        <f>UBER[[#This Row],[Request Date]]+UBER[[#This Row],[Request Time]]</f>
        <v>42565.48541666667</v>
      </c>
      <c r="G4625" s="3">
        <v>42565</v>
      </c>
      <c r="H4625" s="4">
        <v>0.48541666666666666</v>
      </c>
      <c r="I4625" s="27">
        <f>HOUR(UBER[[#This Row],[Request Timestamp]])</f>
        <v>11</v>
      </c>
      <c r="J4625" s="4" t="str">
        <f t="shared" si="217"/>
        <v>Morning</v>
      </c>
      <c r="K4625" s="4" t="str">
        <f>TEXT(UBER[[#This Row],[Request Date]],"dddd")</f>
        <v>Thursday</v>
      </c>
      <c r="L4625" s="2" t="str">
        <f>IF(OR(UBER[Drop Date]="NA", UBER[Drop Time]="NA"), "NA",M4625+N4625)</f>
        <v>NA</v>
      </c>
      <c r="M4625" s="3" t="s">
        <v>6</v>
      </c>
      <c r="N4625" s="4"/>
      <c r="O4625" s="4" t="str">
        <f>IF(UBER[Drop Date]="NA","No","yes")</f>
        <v>No</v>
      </c>
      <c r="P4625" s="4" t="str">
        <f t="shared" si="218"/>
        <v/>
      </c>
      <c r="Q4625" s="27" t="str">
        <f>IF(UBER[[Trip duration ]]="","",HOUR(P4625)*60 + MINUTE(P4625))</f>
        <v/>
      </c>
      <c r="R4625" s="27"/>
    </row>
    <row r="4626" spans="1:18" x14ac:dyDescent="0.3">
      <c r="A4626" s="1">
        <v>4642</v>
      </c>
      <c r="B4626" s="1" t="s">
        <v>8</v>
      </c>
      <c r="C4626" s="1">
        <v>107</v>
      </c>
      <c r="D4626" s="1" t="str">
        <f t="shared" si="216"/>
        <v>Yes</v>
      </c>
      <c r="E4626" s="1" t="s">
        <v>5</v>
      </c>
      <c r="F4626" s="2">
        <f>UBER[[#This Row],[Request Date]]+UBER[[#This Row],[Request Time]]</f>
        <v>42565.488888888889</v>
      </c>
      <c r="G4626" s="3">
        <v>42565</v>
      </c>
      <c r="H4626" s="4">
        <v>0.48888888888888887</v>
      </c>
      <c r="I4626" s="27">
        <f>HOUR(UBER[[#This Row],[Request Timestamp]])</f>
        <v>11</v>
      </c>
      <c r="J4626" s="4" t="str">
        <f t="shared" si="217"/>
        <v>Morning</v>
      </c>
      <c r="K4626" s="4" t="str">
        <f>TEXT(UBER[[#This Row],[Request Date]],"dddd")</f>
        <v>Thursday</v>
      </c>
      <c r="L4626" s="2">
        <f>IF(OR(UBER[Drop Date]="NA", UBER[Drop Time]="NA"), "NA",M4626+N4626)</f>
        <v>42565.52847222222</v>
      </c>
      <c r="M4626" s="3">
        <v>42565</v>
      </c>
      <c r="N4626" s="4">
        <v>0.52847222222222223</v>
      </c>
      <c r="O4626" s="4" t="str">
        <f>IF(UBER[Drop Date]="NA","No","yes")</f>
        <v>yes</v>
      </c>
      <c r="P4626" s="4">
        <f t="shared" si="218"/>
        <v>3.9583333331393078E-2</v>
      </c>
      <c r="Q4626" s="27">
        <f>IF(UBER[[Trip duration ]]="","",HOUR(P4626)*60 + MINUTE(P4626))</f>
        <v>57</v>
      </c>
      <c r="R4626" s="27"/>
    </row>
    <row r="4627" spans="1:18" x14ac:dyDescent="0.3">
      <c r="A4627" s="1">
        <v>4643</v>
      </c>
      <c r="B4627" s="1" t="s">
        <v>4</v>
      </c>
      <c r="C4627" s="1">
        <v>213</v>
      </c>
      <c r="D4627" s="1" t="str">
        <f t="shared" si="216"/>
        <v>Yes</v>
      </c>
      <c r="E4627" s="1" t="s">
        <v>5</v>
      </c>
      <c r="F4627" s="2">
        <f>UBER[[#This Row],[Request Date]]+UBER[[#This Row],[Request Time]]</f>
        <v>42565.486805555556</v>
      </c>
      <c r="G4627" s="3">
        <v>42565</v>
      </c>
      <c r="H4627" s="4">
        <v>0.48680555555555555</v>
      </c>
      <c r="I4627" s="27">
        <f>HOUR(UBER[[#This Row],[Request Timestamp]])</f>
        <v>11</v>
      </c>
      <c r="J4627" s="4" t="str">
        <f t="shared" si="217"/>
        <v>Morning</v>
      </c>
      <c r="K4627" s="4" t="str">
        <f>TEXT(UBER[[#This Row],[Request Date]],"dddd")</f>
        <v>Thursday</v>
      </c>
      <c r="L4627" s="2">
        <f>IF(OR(UBER[Drop Date]="NA", UBER[Drop Time]="NA"), "NA",M4627+N4627)</f>
        <v>42565.522222222222</v>
      </c>
      <c r="M4627" s="3">
        <v>42565</v>
      </c>
      <c r="N4627" s="4">
        <v>0.52222222222222225</v>
      </c>
      <c r="O4627" s="4" t="str">
        <f>IF(UBER[Drop Date]="NA","No","yes")</f>
        <v>yes</v>
      </c>
      <c r="P4627" s="4">
        <f t="shared" si="218"/>
        <v>3.5416666665696539E-2</v>
      </c>
      <c r="Q4627" s="27">
        <f>IF(UBER[[Trip duration ]]="","",HOUR(P4627)*60 + MINUTE(P4627))</f>
        <v>51</v>
      </c>
      <c r="R4627" s="27"/>
    </row>
    <row r="4628" spans="1:18" x14ac:dyDescent="0.3">
      <c r="A4628" s="1">
        <v>4644</v>
      </c>
      <c r="B4628" s="1" t="s">
        <v>8</v>
      </c>
      <c r="C4628" s="1">
        <v>113</v>
      </c>
      <c r="D4628" s="1" t="str">
        <f t="shared" si="216"/>
        <v>Yes</v>
      </c>
      <c r="E4628" s="1" t="s">
        <v>5</v>
      </c>
      <c r="F4628" s="2">
        <f>UBER[[#This Row],[Request Date]]+UBER[[#This Row],[Request Time]]</f>
        <v>42565.490972222222</v>
      </c>
      <c r="G4628" s="3">
        <v>42565</v>
      </c>
      <c r="H4628" s="4">
        <v>0.4909722222222222</v>
      </c>
      <c r="I4628" s="27">
        <f>HOUR(UBER[[#This Row],[Request Timestamp]])</f>
        <v>11</v>
      </c>
      <c r="J4628" s="4" t="str">
        <f t="shared" si="217"/>
        <v>Morning</v>
      </c>
      <c r="K4628" s="4" t="str">
        <f>TEXT(UBER[[#This Row],[Request Date]],"dddd")</f>
        <v>Thursday</v>
      </c>
      <c r="L4628" s="2">
        <f>IF(OR(UBER[Drop Date]="NA", UBER[Drop Time]="NA"), "NA",M4628+N4628)</f>
        <v>42565.513888888891</v>
      </c>
      <c r="M4628" s="3">
        <v>42565</v>
      </c>
      <c r="N4628" s="4">
        <v>0.51388888888888895</v>
      </c>
      <c r="O4628" s="4" t="str">
        <f>IF(UBER[Drop Date]="NA","No","yes")</f>
        <v>yes</v>
      </c>
      <c r="P4628" s="4">
        <f t="shared" si="218"/>
        <v>2.2916666668606922E-2</v>
      </c>
      <c r="Q4628" s="27">
        <f>IF(UBER[[Trip duration ]]="","",HOUR(P4628)*60 + MINUTE(P4628))</f>
        <v>33</v>
      </c>
      <c r="R4628" s="27"/>
    </row>
    <row r="4629" spans="1:18" x14ac:dyDescent="0.3">
      <c r="A4629" s="1">
        <v>4645</v>
      </c>
      <c r="B4629" s="1" t="s">
        <v>4</v>
      </c>
      <c r="C4629" s="1">
        <v>124</v>
      </c>
      <c r="D4629" s="1" t="str">
        <f t="shared" si="216"/>
        <v>Yes</v>
      </c>
      <c r="E4629" s="1" t="s">
        <v>5</v>
      </c>
      <c r="F4629" s="2">
        <f>UBER[[#This Row],[Request Date]]+UBER[[#This Row],[Request Time]]</f>
        <v>42565.489583333336</v>
      </c>
      <c r="G4629" s="3">
        <v>42565</v>
      </c>
      <c r="H4629" s="4">
        <v>0.48958333333333331</v>
      </c>
      <c r="I4629" s="27">
        <f>HOUR(UBER[[#This Row],[Request Timestamp]])</f>
        <v>11</v>
      </c>
      <c r="J4629" s="4" t="str">
        <f t="shared" si="217"/>
        <v>Morning</v>
      </c>
      <c r="K4629" s="4" t="str">
        <f>TEXT(UBER[[#This Row],[Request Date]],"dddd")</f>
        <v>Thursday</v>
      </c>
      <c r="L4629" s="2">
        <f>IF(OR(UBER[Drop Date]="NA", UBER[Drop Time]="NA"), "NA",M4629+N4629)</f>
        <v>42565.536111111112</v>
      </c>
      <c r="M4629" s="3">
        <v>42565</v>
      </c>
      <c r="N4629" s="4">
        <v>0.53611111111111109</v>
      </c>
      <c r="O4629" s="4" t="str">
        <f>IF(UBER[Drop Date]="NA","No","yes")</f>
        <v>yes</v>
      </c>
      <c r="P4629" s="4">
        <f t="shared" si="218"/>
        <v>4.6527777776645962E-2</v>
      </c>
      <c r="Q4629" s="27">
        <f>IF(UBER[[Trip duration ]]="","",HOUR(P4629)*60 + MINUTE(P4629))</f>
        <v>67</v>
      </c>
      <c r="R4629" s="27"/>
    </row>
    <row r="4630" spans="1:18" x14ac:dyDescent="0.3">
      <c r="A4630" s="1">
        <v>4646</v>
      </c>
      <c r="B4630" s="1" t="s">
        <v>4</v>
      </c>
      <c r="C4630" s="1">
        <v>178</v>
      </c>
      <c r="D4630" s="1" t="str">
        <f t="shared" si="216"/>
        <v>Yes</v>
      </c>
      <c r="E4630" s="1" t="s">
        <v>5</v>
      </c>
      <c r="F4630" s="2">
        <f>UBER[[#This Row],[Request Date]]+UBER[[#This Row],[Request Time]]</f>
        <v>42565.492361111108</v>
      </c>
      <c r="G4630" s="3">
        <v>42565</v>
      </c>
      <c r="H4630" s="4">
        <v>0.49236111111111108</v>
      </c>
      <c r="I4630" s="27">
        <f>HOUR(UBER[[#This Row],[Request Timestamp]])</f>
        <v>11</v>
      </c>
      <c r="J4630" s="4" t="str">
        <f t="shared" si="217"/>
        <v>Morning</v>
      </c>
      <c r="K4630" s="4" t="str">
        <f>TEXT(UBER[[#This Row],[Request Date]],"dddd")</f>
        <v>Thursday</v>
      </c>
      <c r="L4630" s="2">
        <f>IF(OR(UBER[Drop Date]="NA", UBER[Drop Time]="NA"), "NA",M4630+N4630)</f>
        <v>42565.538194444445</v>
      </c>
      <c r="M4630" s="3">
        <v>42565</v>
      </c>
      <c r="N4630" s="4">
        <v>0.53819444444444442</v>
      </c>
      <c r="O4630" s="4" t="str">
        <f>IF(UBER[Drop Date]="NA","No","yes")</f>
        <v>yes</v>
      </c>
      <c r="P4630" s="4">
        <f t="shared" si="218"/>
        <v>4.5833333337213844E-2</v>
      </c>
      <c r="Q4630" s="27">
        <f>IF(UBER[[Trip duration ]]="","",HOUR(P4630)*60 + MINUTE(P4630))</f>
        <v>66</v>
      </c>
      <c r="R4630" s="27"/>
    </row>
    <row r="4631" spans="1:18" x14ac:dyDescent="0.3">
      <c r="A4631" s="1">
        <v>4647</v>
      </c>
      <c r="B4631" s="1" t="s">
        <v>8</v>
      </c>
      <c r="C4631" s="1" t="s">
        <v>6</v>
      </c>
      <c r="D4631" s="1" t="str">
        <f t="shared" si="216"/>
        <v>No</v>
      </c>
      <c r="E4631" s="1" t="s">
        <v>7</v>
      </c>
      <c r="F4631" s="2">
        <f>UBER[[#This Row],[Request Date]]+UBER[[#This Row],[Request Time]]</f>
        <v>42565.493055555555</v>
      </c>
      <c r="G4631" s="3">
        <v>42565</v>
      </c>
      <c r="H4631" s="4">
        <v>0.49305555555555558</v>
      </c>
      <c r="I4631" s="27">
        <f>HOUR(UBER[[#This Row],[Request Timestamp]])</f>
        <v>11</v>
      </c>
      <c r="J4631" s="4" t="str">
        <f t="shared" si="217"/>
        <v>Morning</v>
      </c>
      <c r="K4631" s="4" t="str">
        <f>TEXT(UBER[[#This Row],[Request Date]],"dddd")</f>
        <v>Thursday</v>
      </c>
      <c r="L4631" s="2" t="str">
        <f>IF(OR(UBER[Drop Date]="NA", UBER[Drop Time]="NA"), "NA",M4631+N4631)</f>
        <v>NA</v>
      </c>
      <c r="M4631" s="3" t="s">
        <v>6</v>
      </c>
      <c r="N4631" s="4"/>
      <c r="O4631" s="4" t="str">
        <f>IF(UBER[Drop Date]="NA","No","yes")</f>
        <v>No</v>
      </c>
      <c r="P4631" s="4" t="str">
        <f t="shared" si="218"/>
        <v/>
      </c>
      <c r="Q4631" s="27" t="str">
        <f>IF(UBER[[Trip duration ]]="","",HOUR(P4631)*60 + MINUTE(P4631))</f>
        <v/>
      </c>
      <c r="R4631" s="27"/>
    </row>
    <row r="4632" spans="1:18" x14ac:dyDescent="0.3">
      <c r="A4632" s="1">
        <v>4648</v>
      </c>
      <c r="B4632" s="1" t="s">
        <v>8</v>
      </c>
      <c r="C4632" s="1">
        <v>8</v>
      </c>
      <c r="D4632" s="1" t="str">
        <f t="shared" si="216"/>
        <v>Yes</v>
      </c>
      <c r="E4632" s="1" t="s">
        <v>5</v>
      </c>
      <c r="F4632" s="2">
        <f>UBER[[#This Row],[Request Date]]+UBER[[#This Row],[Request Time]]</f>
        <v>42565.496527777781</v>
      </c>
      <c r="G4632" s="3">
        <v>42565</v>
      </c>
      <c r="H4632" s="4">
        <v>0.49652777777777773</v>
      </c>
      <c r="I4632" s="27">
        <f>HOUR(UBER[[#This Row],[Request Timestamp]])</f>
        <v>11</v>
      </c>
      <c r="J4632" s="4" t="str">
        <f t="shared" si="217"/>
        <v>Morning</v>
      </c>
      <c r="K4632" s="4" t="str">
        <f>TEXT(UBER[[#This Row],[Request Date]],"dddd")</f>
        <v>Thursday</v>
      </c>
      <c r="L4632" s="2">
        <f>IF(OR(UBER[Drop Date]="NA", UBER[Drop Time]="NA"), "NA",M4632+N4632)</f>
        <v>42565.540972222225</v>
      </c>
      <c r="M4632" s="3">
        <v>42565</v>
      </c>
      <c r="N4632" s="4">
        <v>0.54097222222222219</v>
      </c>
      <c r="O4632" s="4" t="str">
        <f>IF(UBER[Drop Date]="NA","No","yes")</f>
        <v>yes</v>
      </c>
      <c r="P4632" s="4">
        <f t="shared" si="218"/>
        <v>4.4444444443797693E-2</v>
      </c>
      <c r="Q4632" s="27">
        <f>IF(UBER[[Trip duration ]]="","",HOUR(P4632)*60 + MINUTE(P4632))</f>
        <v>64</v>
      </c>
      <c r="R4632" s="27"/>
    </row>
    <row r="4633" spans="1:18" x14ac:dyDescent="0.3">
      <c r="A4633" s="1">
        <v>4649</v>
      </c>
      <c r="B4633" s="1" t="s">
        <v>8</v>
      </c>
      <c r="C4633" s="1">
        <v>97</v>
      </c>
      <c r="D4633" s="1" t="str">
        <f t="shared" si="216"/>
        <v>Yes</v>
      </c>
      <c r="E4633" s="1" t="s">
        <v>5</v>
      </c>
      <c r="F4633" s="2">
        <f>UBER[[#This Row],[Request Date]]+UBER[[#This Row],[Request Time]]</f>
        <v>42565.493055555555</v>
      </c>
      <c r="G4633" s="3">
        <v>42565</v>
      </c>
      <c r="H4633" s="4">
        <v>0.49305555555555558</v>
      </c>
      <c r="I4633" s="27">
        <f>HOUR(UBER[[#This Row],[Request Timestamp]])</f>
        <v>11</v>
      </c>
      <c r="J4633" s="4" t="str">
        <f t="shared" si="217"/>
        <v>Morning</v>
      </c>
      <c r="K4633" s="4" t="str">
        <f>TEXT(UBER[[#This Row],[Request Date]],"dddd")</f>
        <v>Thursday</v>
      </c>
      <c r="L4633" s="2">
        <f>IF(OR(UBER[Drop Date]="NA", UBER[Drop Time]="NA"), "NA",M4633+N4633)</f>
        <v>42565.530555555553</v>
      </c>
      <c r="M4633" s="3">
        <v>42565</v>
      </c>
      <c r="N4633" s="4">
        <v>0.53055555555555556</v>
      </c>
      <c r="O4633" s="4" t="str">
        <f>IF(UBER[Drop Date]="NA","No","yes")</f>
        <v>yes</v>
      </c>
      <c r="P4633" s="4">
        <f t="shared" si="218"/>
        <v>3.7499999998544808E-2</v>
      </c>
      <c r="Q4633" s="27">
        <f>IF(UBER[[Trip duration ]]="","",HOUR(P4633)*60 + MINUTE(P4633))</f>
        <v>54</v>
      </c>
      <c r="R4633" s="27"/>
    </row>
    <row r="4634" spans="1:18" x14ac:dyDescent="0.3">
      <c r="A4634" s="1">
        <v>4650</v>
      </c>
      <c r="B4634" s="1" t="s">
        <v>4</v>
      </c>
      <c r="C4634" s="1" t="s">
        <v>6</v>
      </c>
      <c r="D4634" s="1" t="str">
        <f t="shared" si="216"/>
        <v>No</v>
      </c>
      <c r="E4634" s="1" t="s">
        <v>7</v>
      </c>
      <c r="F4634" s="2">
        <f>UBER[[#This Row],[Request Date]]+UBER[[#This Row],[Request Time]]</f>
        <v>42565.498611111114</v>
      </c>
      <c r="G4634" s="3">
        <v>42565</v>
      </c>
      <c r="H4634" s="4">
        <v>0.49861111111111112</v>
      </c>
      <c r="I4634" s="27">
        <f>HOUR(UBER[[#This Row],[Request Timestamp]])</f>
        <v>11</v>
      </c>
      <c r="J4634" s="4" t="str">
        <f t="shared" si="217"/>
        <v>Morning</v>
      </c>
      <c r="K4634" s="4" t="str">
        <f>TEXT(UBER[[#This Row],[Request Date]],"dddd")</f>
        <v>Thursday</v>
      </c>
      <c r="L4634" s="2" t="str">
        <f>IF(OR(UBER[Drop Date]="NA", UBER[Drop Time]="NA"), "NA",M4634+N4634)</f>
        <v>NA</v>
      </c>
      <c r="M4634" s="3" t="s">
        <v>6</v>
      </c>
      <c r="N4634" s="4"/>
      <c r="O4634" s="4" t="str">
        <f>IF(UBER[Drop Date]="NA","No","yes")</f>
        <v>No</v>
      </c>
      <c r="P4634" s="4" t="str">
        <f t="shared" si="218"/>
        <v/>
      </c>
      <c r="Q4634" s="27" t="str">
        <f>IF(UBER[[Trip duration ]]="","",HOUR(P4634)*60 + MINUTE(P4634))</f>
        <v/>
      </c>
      <c r="R4634" s="27"/>
    </row>
    <row r="4635" spans="1:18" x14ac:dyDescent="0.3">
      <c r="A4635" s="1">
        <v>4651</v>
      </c>
      <c r="B4635" s="1" t="s">
        <v>8</v>
      </c>
      <c r="C4635" s="1">
        <v>43</v>
      </c>
      <c r="D4635" s="1" t="str">
        <f t="shared" si="216"/>
        <v>Yes</v>
      </c>
      <c r="E4635" s="1" t="s">
        <v>5</v>
      </c>
      <c r="F4635" s="2">
        <f>UBER[[#This Row],[Request Date]]+UBER[[#This Row],[Request Time]]</f>
        <v>42565.495833333334</v>
      </c>
      <c r="G4635" s="3">
        <v>42565</v>
      </c>
      <c r="H4635" s="4">
        <v>0.49583333333333335</v>
      </c>
      <c r="I4635" s="27">
        <f>HOUR(UBER[[#This Row],[Request Timestamp]])</f>
        <v>11</v>
      </c>
      <c r="J4635" s="4" t="str">
        <f t="shared" si="217"/>
        <v>Morning</v>
      </c>
      <c r="K4635" s="4" t="str">
        <f>TEXT(UBER[[#This Row],[Request Date]],"dddd")</f>
        <v>Thursday</v>
      </c>
      <c r="L4635" s="2">
        <f>IF(OR(UBER[Drop Date]="NA", UBER[Drop Time]="NA"), "NA",M4635+N4635)</f>
        <v>42565.532638888886</v>
      </c>
      <c r="M4635" s="3">
        <v>42565</v>
      </c>
      <c r="N4635" s="4">
        <v>0.53263888888888888</v>
      </c>
      <c r="O4635" s="4" t="str">
        <f>IF(UBER[Drop Date]="NA","No","yes")</f>
        <v>yes</v>
      </c>
      <c r="P4635" s="4">
        <f t="shared" si="218"/>
        <v>3.6805555551836733E-2</v>
      </c>
      <c r="Q4635" s="27">
        <f>IF(UBER[[Trip duration ]]="","",HOUR(P4635)*60 + MINUTE(P4635))</f>
        <v>53</v>
      </c>
      <c r="R4635" s="27"/>
    </row>
    <row r="4636" spans="1:18" x14ac:dyDescent="0.3">
      <c r="A4636" s="1">
        <v>4652</v>
      </c>
      <c r="B4636" s="1" t="s">
        <v>8</v>
      </c>
      <c r="C4636" s="1">
        <v>2</v>
      </c>
      <c r="D4636" s="1" t="str">
        <f t="shared" si="216"/>
        <v>Yes</v>
      </c>
      <c r="E4636" s="1" t="s">
        <v>5</v>
      </c>
      <c r="F4636" s="2">
        <f>UBER[[#This Row],[Request Date]]+UBER[[#This Row],[Request Time]]</f>
        <v>42565.500694444447</v>
      </c>
      <c r="G4636" s="3">
        <v>42565</v>
      </c>
      <c r="H4636" s="4">
        <v>0.50069444444444444</v>
      </c>
      <c r="I4636" s="27">
        <f>HOUR(UBER[[#This Row],[Request Timestamp]])</f>
        <v>12</v>
      </c>
      <c r="J4636" s="4" t="str">
        <f t="shared" si="217"/>
        <v>Afternoon</v>
      </c>
      <c r="K4636" s="4" t="str">
        <f>TEXT(UBER[[#This Row],[Request Date]],"dddd")</f>
        <v>Thursday</v>
      </c>
      <c r="L4636" s="2">
        <f>IF(OR(UBER[Drop Date]="NA", UBER[Drop Time]="NA"), "NA",M4636+N4636)</f>
        <v>42565.525000000001</v>
      </c>
      <c r="M4636" s="3">
        <v>42565</v>
      </c>
      <c r="N4636" s="4">
        <v>0.52500000000000002</v>
      </c>
      <c r="O4636" s="4" t="str">
        <f>IF(UBER[Drop Date]="NA","No","yes")</f>
        <v>yes</v>
      </c>
      <c r="P4636" s="4">
        <f t="shared" si="218"/>
        <v>2.4305555554747116E-2</v>
      </c>
      <c r="Q4636" s="27">
        <f>IF(UBER[[Trip duration ]]="","",HOUR(P4636)*60 + MINUTE(P4636))</f>
        <v>35</v>
      </c>
      <c r="R4636" s="27"/>
    </row>
    <row r="4637" spans="1:18" x14ac:dyDescent="0.3">
      <c r="A4637" s="1">
        <v>4653</v>
      </c>
      <c r="B4637" s="1" t="s">
        <v>8</v>
      </c>
      <c r="C4637" s="1">
        <v>34</v>
      </c>
      <c r="D4637" s="1" t="str">
        <f t="shared" si="216"/>
        <v>Yes</v>
      </c>
      <c r="E4637" s="1" t="s">
        <v>5</v>
      </c>
      <c r="F4637" s="2">
        <f>UBER[[#This Row],[Request Date]]+UBER[[#This Row],[Request Time]]</f>
        <v>42565.498611111114</v>
      </c>
      <c r="G4637" s="3">
        <v>42565</v>
      </c>
      <c r="H4637" s="4">
        <v>0.49861111111111112</v>
      </c>
      <c r="I4637" s="27">
        <f>HOUR(UBER[[#This Row],[Request Timestamp]])</f>
        <v>11</v>
      </c>
      <c r="J4637" s="4" t="str">
        <f t="shared" si="217"/>
        <v>Morning</v>
      </c>
      <c r="K4637" s="4" t="str">
        <f>TEXT(UBER[[#This Row],[Request Date]],"dddd")</f>
        <v>Thursday</v>
      </c>
      <c r="L4637" s="2">
        <f>IF(OR(UBER[Drop Date]="NA", UBER[Drop Time]="NA"), "NA",M4637+N4637)</f>
        <v>42565.538194444445</v>
      </c>
      <c r="M4637" s="3">
        <v>42565</v>
      </c>
      <c r="N4637" s="4">
        <v>0.53819444444444442</v>
      </c>
      <c r="O4637" s="4" t="str">
        <f>IF(UBER[Drop Date]="NA","No","yes")</f>
        <v>yes</v>
      </c>
      <c r="P4637" s="4">
        <f t="shared" si="218"/>
        <v>3.9583333331393078E-2</v>
      </c>
      <c r="Q4637" s="27">
        <f>IF(UBER[[Trip duration ]]="","",HOUR(P4637)*60 + MINUTE(P4637))</f>
        <v>57</v>
      </c>
      <c r="R4637" s="27"/>
    </row>
    <row r="4638" spans="1:18" x14ac:dyDescent="0.3">
      <c r="A4638" s="1">
        <v>4654</v>
      </c>
      <c r="B4638" s="1" t="s">
        <v>4</v>
      </c>
      <c r="C4638" s="1">
        <v>237</v>
      </c>
      <c r="D4638" s="1" t="str">
        <f t="shared" si="216"/>
        <v>Yes</v>
      </c>
      <c r="E4638" s="1" t="s">
        <v>5</v>
      </c>
      <c r="F4638" s="2">
        <f>UBER[[#This Row],[Request Date]]+UBER[[#This Row],[Request Time]]</f>
        <v>42565.497916666667</v>
      </c>
      <c r="G4638" s="3">
        <v>42565</v>
      </c>
      <c r="H4638" s="4">
        <v>0.49791666666666662</v>
      </c>
      <c r="I4638" s="27">
        <f>HOUR(UBER[[#This Row],[Request Timestamp]])</f>
        <v>11</v>
      </c>
      <c r="J4638" s="4" t="str">
        <f t="shared" si="217"/>
        <v>Morning</v>
      </c>
      <c r="K4638" s="4" t="str">
        <f>TEXT(UBER[[#This Row],[Request Date]],"dddd")</f>
        <v>Thursday</v>
      </c>
      <c r="L4638" s="2">
        <f>IF(OR(UBER[Drop Date]="NA", UBER[Drop Time]="NA"), "NA",M4638+N4638)</f>
        <v>42565.54791666667</v>
      </c>
      <c r="M4638" s="3">
        <v>42565</v>
      </c>
      <c r="N4638" s="4">
        <v>0.54791666666666672</v>
      </c>
      <c r="O4638" s="4" t="str">
        <f>IF(UBER[Drop Date]="NA","No","yes")</f>
        <v>yes</v>
      </c>
      <c r="P4638" s="4">
        <f t="shared" si="218"/>
        <v>5.0000000002910383E-2</v>
      </c>
      <c r="Q4638" s="27">
        <f>IF(UBER[[Trip duration ]]="","",HOUR(P4638)*60 + MINUTE(P4638))</f>
        <v>72</v>
      </c>
      <c r="R4638" s="27"/>
    </row>
    <row r="4639" spans="1:18" x14ac:dyDescent="0.3">
      <c r="A4639" s="1">
        <v>4655</v>
      </c>
      <c r="B4639" s="1" t="s">
        <v>8</v>
      </c>
      <c r="C4639" s="1">
        <v>244</v>
      </c>
      <c r="D4639" s="1" t="str">
        <f t="shared" si="216"/>
        <v>Yes</v>
      </c>
      <c r="E4639" s="1" t="s">
        <v>9</v>
      </c>
      <c r="F4639" s="2">
        <f>UBER[[#This Row],[Request Date]]+UBER[[#This Row],[Request Time]]</f>
        <v>42565.50277777778</v>
      </c>
      <c r="G4639" s="3">
        <v>42565</v>
      </c>
      <c r="H4639" s="4">
        <v>0.50277777777777777</v>
      </c>
      <c r="I4639" s="27">
        <f>HOUR(UBER[[#This Row],[Request Timestamp]])</f>
        <v>12</v>
      </c>
      <c r="J4639" s="4" t="str">
        <f t="shared" si="217"/>
        <v>Afternoon</v>
      </c>
      <c r="K4639" s="4" t="str">
        <f>TEXT(UBER[[#This Row],[Request Date]],"dddd")</f>
        <v>Thursday</v>
      </c>
      <c r="L4639" s="2" t="str">
        <f>IF(OR(UBER[Drop Date]="NA", UBER[Drop Time]="NA"), "NA",M4639+N4639)</f>
        <v>NA</v>
      </c>
      <c r="M4639" s="3" t="s">
        <v>6</v>
      </c>
      <c r="N4639" s="4"/>
      <c r="O4639" s="4" t="str">
        <f>IF(UBER[Drop Date]="NA","No","yes")</f>
        <v>No</v>
      </c>
      <c r="P4639" s="4" t="str">
        <f t="shared" si="218"/>
        <v/>
      </c>
      <c r="Q4639" s="27" t="str">
        <f>IF(UBER[[Trip duration ]]="","",HOUR(P4639)*60 + MINUTE(P4639))</f>
        <v/>
      </c>
      <c r="R4639" s="27"/>
    </row>
    <row r="4640" spans="1:18" x14ac:dyDescent="0.3">
      <c r="A4640" s="1">
        <v>4656</v>
      </c>
      <c r="B4640" s="1" t="s">
        <v>8</v>
      </c>
      <c r="C4640" s="1">
        <v>24</v>
      </c>
      <c r="D4640" s="1" t="str">
        <f t="shared" si="216"/>
        <v>Yes</v>
      </c>
      <c r="E4640" s="1" t="s">
        <v>5</v>
      </c>
      <c r="F4640" s="2">
        <f>UBER[[#This Row],[Request Date]]+UBER[[#This Row],[Request Time]]</f>
        <v>42565.504166666666</v>
      </c>
      <c r="G4640" s="3">
        <v>42565</v>
      </c>
      <c r="H4640" s="4">
        <v>0.50416666666666665</v>
      </c>
      <c r="I4640" s="27">
        <f>HOUR(UBER[[#This Row],[Request Timestamp]])</f>
        <v>12</v>
      </c>
      <c r="J4640" s="4" t="str">
        <f t="shared" si="217"/>
        <v>Afternoon</v>
      </c>
      <c r="K4640" s="4" t="str">
        <f>TEXT(UBER[[#This Row],[Request Date]],"dddd")</f>
        <v>Thursday</v>
      </c>
      <c r="L4640" s="2">
        <f>IF(OR(UBER[Drop Date]="NA", UBER[Drop Time]="NA"), "NA",M4640+N4640)</f>
        <v>42565.53402777778</v>
      </c>
      <c r="M4640" s="3">
        <v>42565</v>
      </c>
      <c r="N4640" s="4">
        <v>0.53402777777777777</v>
      </c>
      <c r="O4640" s="4" t="str">
        <f>IF(UBER[Drop Date]="NA","No","yes")</f>
        <v>yes</v>
      </c>
      <c r="P4640" s="4">
        <f t="shared" si="218"/>
        <v>2.9861111113859806E-2</v>
      </c>
      <c r="Q4640" s="27">
        <f>IF(UBER[[Trip duration ]]="","",HOUR(P4640)*60 + MINUTE(P4640))</f>
        <v>43</v>
      </c>
      <c r="R4640" s="27"/>
    </row>
    <row r="4641" spans="1:18" x14ac:dyDescent="0.3">
      <c r="A4641" s="1">
        <v>4657</v>
      </c>
      <c r="B4641" s="1" t="s">
        <v>4</v>
      </c>
      <c r="C4641" s="1">
        <v>164</v>
      </c>
      <c r="D4641" s="1" t="str">
        <f t="shared" si="216"/>
        <v>Yes</v>
      </c>
      <c r="E4641" s="1" t="s">
        <v>9</v>
      </c>
      <c r="F4641" s="2">
        <f>UBER[[#This Row],[Request Date]]+UBER[[#This Row],[Request Time]]</f>
        <v>42565.5</v>
      </c>
      <c r="G4641" s="3">
        <v>42565</v>
      </c>
      <c r="H4641" s="4">
        <v>0.5</v>
      </c>
      <c r="I4641" s="27">
        <f>HOUR(UBER[[#This Row],[Request Timestamp]])</f>
        <v>12</v>
      </c>
      <c r="J4641" s="4" t="str">
        <f t="shared" si="217"/>
        <v>Afternoon</v>
      </c>
      <c r="K4641" s="4" t="str">
        <f>TEXT(UBER[[#This Row],[Request Date]],"dddd")</f>
        <v>Thursday</v>
      </c>
      <c r="L4641" s="2" t="str">
        <f>IF(OR(UBER[Drop Date]="NA", UBER[Drop Time]="NA"), "NA",M4641+N4641)</f>
        <v>NA</v>
      </c>
      <c r="M4641" s="3" t="s">
        <v>6</v>
      </c>
      <c r="N4641" s="4"/>
      <c r="O4641" s="4" t="str">
        <f>IF(UBER[Drop Date]="NA","No","yes")</f>
        <v>No</v>
      </c>
      <c r="P4641" s="4" t="str">
        <f t="shared" si="218"/>
        <v/>
      </c>
      <c r="Q4641" s="27" t="str">
        <f>IF(UBER[[Trip duration ]]="","",HOUR(P4641)*60 + MINUTE(P4641))</f>
        <v/>
      </c>
      <c r="R4641" s="27"/>
    </row>
    <row r="4642" spans="1:18" x14ac:dyDescent="0.3">
      <c r="A4642" s="1">
        <v>4658</v>
      </c>
      <c r="B4642" s="1" t="s">
        <v>8</v>
      </c>
      <c r="C4642" s="1">
        <v>270</v>
      </c>
      <c r="D4642" s="1" t="str">
        <f t="shared" si="216"/>
        <v>Yes</v>
      </c>
      <c r="E4642" s="1" t="s">
        <v>5</v>
      </c>
      <c r="F4642" s="2">
        <f>UBER[[#This Row],[Request Date]]+UBER[[#This Row],[Request Time]]</f>
        <v>42565.505555555559</v>
      </c>
      <c r="G4642" s="3">
        <v>42565</v>
      </c>
      <c r="H4642" s="4">
        <v>0.50555555555555554</v>
      </c>
      <c r="I4642" s="27">
        <f>HOUR(UBER[[#This Row],[Request Timestamp]])</f>
        <v>12</v>
      </c>
      <c r="J4642" s="4" t="str">
        <f t="shared" si="217"/>
        <v>Afternoon</v>
      </c>
      <c r="K4642" s="4" t="str">
        <f>TEXT(UBER[[#This Row],[Request Date]],"dddd")</f>
        <v>Thursday</v>
      </c>
      <c r="L4642" s="2">
        <f>IF(OR(UBER[Drop Date]="NA", UBER[Drop Time]="NA"), "NA",M4642+N4642)</f>
        <v>42565.545138888891</v>
      </c>
      <c r="M4642" s="3">
        <v>42565</v>
      </c>
      <c r="N4642" s="4">
        <v>0.54513888888888895</v>
      </c>
      <c r="O4642" s="4" t="str">
        <f>IF(UBER[Drop Date]="NA","No","yes")</f>
        <v>yes</v>
      </c>
      <c r="P4642" s="4">
        <f t="shared" si="218"/>
        <v>3.9583333331393078E-2</v>
      </c>
      <c r="Q4642" s="27">
        <f>IF(UBER[[Trip duration ]]="","",HOUR(P4642)*60 + MINUTE(P4642))</f>
        <v>57</v>
      </c>
      <c r="R4642" s="27"/>
    </row>
    <row r="4643" spans="1:18" x14ac:dyDescent="0.3">
      <c r="A4643" s="1">
        <v>4659</v>
      </c>
      <c r="B4643" s="1" t="s">
        <v>8</v>
      </c>
      <c r="C4643" s="1">
        <v>60</v>
      </c>
      <c r="D4643" s="1" t="str">
        <f t="shared" si="216"/>
        <v>Yes</v>
      </c>
      <c r="E4643" s="1" t="s">
        <v>5</v>
      </c>
      <c r="F4643" s="2">
        <f>UBER[[#This Row],[Request Date]]+UBER[[#This Row],[Request Time]]</f>
        <v>42565.506944444445</v>
      </c>
      <c r="G4643" s="3">
        <v>42565</v>
      </c>
      <c r="H4643" s="4">
        <v>0.50694444444444442</v>
      </c>
      <c r="I4643" s="27">
        <f>HOUR(UBER[[#This Row],[Request Timestamp]])</f>
        <v>12</v>
      </c>
      <c r="J4643" s="4" t="str">
        <f t="shared" si="217"/>
        <v>Afternoon</v>
      </c>
      <c r="K4643" s="4" t="str">
        <f>TEXT(UBER[[#This Row],[Request Date]],"dddd")</f>
        <v>Thursday</v>
      </c>
      <c r="L4643" s="2">
        <f>IF(OR(UBER[Drop Date]="NA", UBER[Drop Time]="NA"), "NA",M4643+N4643)</f>
        <v>42565.548611111109</v>
      </c>
      <c r="M4643" s="3">
        <v>42565</v>
      </c>
      <c r="N4643" s="4">
        <v>0.54861111111111105</v>
      </c>
      <c r="O4643" s="4" t="str">
        <f>IF(UBER[Drop Date]="NA","No","yes")</f>
        <v>yes</v>
      </c>
      <c r="P4643" s="4">
        <f t="shared" si="218"/>
        <v>4.1666666664241347E-2</v>
      </c>
      <c r="Q4643" s="27">
        <f>IF(UBER[[Trip duration ]]="","",HOUR(P4643)*60 + MINUTE(P4643))</f>
        <v>60</v>
      </c>
      <c r="R4643" s="27"/>
    </row>
    <row r="4644" spans="1:18" x14ac:dyDescent="0.3">
      <c r="A4644" s="1">
        <v>4660</v>
      </c>
      <c r="B4644" s="1" t="s">
        <v>8</v>
      </c>
      <c r="C4644" s="1" t="s">
        <v>6</v>
      </c>
      <c r="D4644" s="1" t="str">
        <f t="shared" si="216"/>
        <v>No</v>
      </c>
      <c r="E4644" s="1" t="s">
        <v>7</v>
      </c>
      <c r="F4644" s="2">
        <f>UBER[[#This Row],[Request Date]]+UBER[[#This Row],[Request Time]]</f>
        <v>42565.509027777778</v>
      </c>
      <c r="G4644" s="3">
        <v>42565</v>
      </c>
      <c r="H4644" s="4">
        <v>0.50902777777777775</v>
      </c>
      <c r="I4644" s="27">
        <f>HOUR(UBER[[#This Row],[Request Timestamp]])</f>
        <v>12</v>
      </c>
      <c r="J4644" s="4" t="str">
        <f t="shared" si="217"/>
        <v>Afternoon</v>
      </c>
      <c r="K4644" s="4" t="str">
        <f>TEXT(UBER[[#This Row],[Request Date]],"dddd")</f>
        <v>Thursday</v>
      </c>
      <c r="L4644" s="2" t="str">
        <f>IF(OR(UBER[Drop Date]="NA", UBER[Drop Time]="NA"), "NA",M4644+N4644)</f>
        <v>NA</v>
      </c>
      <c r="M4644" s="3" t="s">
        <v>6</v>
      </c>
      <c r="N4644" s="4"/>
      <c r="O4644" s="4" t="str">
        <f>IF(UBER[Drop Date]="NA","No","yes")</f>
        <v>No</v>
      </c>
      <c r="P4644" s="4" t="str">
        <f t="shared" si="218"/>
        <v/>
      </c>
      <c r="Q4644" s="27" t="str">
        <f>IF(UBER[[Trip duration ]]="","",HOUR(P4644)*60 + MINUTE(P4644))</f>
        <v/>
      </c>
      <c r="R4644" s="27"/>
    </row>
    <row r="4645" spans="1:18" x14ac:dyDescent="0.3">
      <c r="A4645" s="1">
        <v>4661</v>
      </c>
      <c r="B4645" s="1" t="s">
        <v>8</v>
      </c>
      <c r="C4645" s="1">
        <v>269</v>
      </c>
      <c r="D4645" s="1" t="str">
        <f t="shared" si="216"/>
        <v>Yes</v>
      </c>
      <c r="E4645" s="1" t="s">
        <v>5</v>
      </c>
      <c r="F4645" s="2">
        <f>UBER[[#This Row],[Request Date]]+UBER[[#This Row],[Request Time]]</f>
        <v>42565.513888888891</v>
      </c>
      <c r="G4645" s="3">
        <v>42565</v>
      </c>
      <c r="H4645" s="4">
        <v>0.51388888888888895</v>
      </c>
      <c r="I4645" s="27">
        <f>HOUR(UBER[[#This Row],[Request Timestamp]])</f>
        <v>12</v>
      </c>
      <c r="J4645" s="4" t="str">
        <f t="shared" si="217"/>
        <v>Afternoon</v>
      </c>
      <c r="K4645" s="4" t="str">
        <f>TEXT(UBER[[#This Row],[Request Date]],"dddd")</f>
        <v>Thursday</v>
      </c>
      <c r="L4645" s="2">
        <f>IF(OR(UBER[Drop Date]="NA", UBER[Drop Time]="NA"), "NA",M4645+N4645)</f>
        <v>42565.539583333331</v>
      </c>
      <c r="M4645" s="3">
        <v>42565</v>
      </c>
      <c r="N4645" s="4">
        <v>0.5395833333333333</v>
      </c>
      <c r="O4645" s="4" t="str">
        <f>IF(UBER[Drop Date]="NA","No","yes")</f>
        <v>yes</v>
      </c>
      <c r="P4645" s="4">
        <f t="shared" si="218"/>
        <v>2.569444444088731E-2</v>
      </c>
      <c r="Q4645" s="27">
        <f>IF(UBER[[Trip duration ]]="","",HOUR(P4645)*60 + MINUTE(P4645))</f>
        <v>37</v>
      </c>
      <c r="R4645" s="27"/>
    </row>
    <row r="4646" spans="1:18" x14ac:dyDescent="0.3">
      <c r="A4646" s="1">
        <v>4662</v>
      </c>
      <c r="B4646" s="1" t="s">
        <v>4</v>
      </c>
      <c r="C4646" s="1" t="s">
        <v>6</v>
      </c>
      <c r="D4646" s="1" t="str">
        <f t="shared" si="216"/>
        <v>No</v>
      </c>
      <c r="E4646" s="1" t="s">
        <v>7</v>
      </c>
      <c r="F4646" s="2">
        <f>UBER[[#This Row],[Request Date]]+UBER[[#This Row],[Request Time]]</f>
        <v>42565.509027777778</v>
      </c>
      <c r="G4646" s="3">
        <v>42565</v>
      </c>
      <c r="H4646" s="4">
        <v>0.50902777777777775</v>
      </c>
      <c r="I4646" s="27">
        <f>HOUR(UBER[[#This Row],[Request Timestamp]])</f>
        <v>12</v>
      </c>
      <c r="J4646" s="4" t="str">
        <f t="shared" si="217"/>
        <v>Afternoon</v>
      </c>
      <c r="K4646" s="4" t="str">
        <f>TEXT(UBER[[#This Row],[Request Date]],"dddd")</f>
        <v>Thursday</v>
      </c>
      <c r="L4646" s="2" t="str">
        <f>IF(OR(UBER[Drop Date]="NA", UBER[Drop Time]="NA"), "NA",M4646+N4646)</f>
        <v>NA</v>
      </c>
      <c r="M4646" s="3" t="s">
        <v>6</v>
      </c>
      <c r="N4646" s="4"/>
      <c r="O4646" s="4" t="str">
        <f>IF(UBER[Drop Date]="NA","No","yes")</f>
        <v>No</v>
      </c>
      <c r="P4646" s="4" t="str">
        <f t="shared" si="218"/>
        <v/>
      </c>
      <c r="Q4646" s="27" t="str">
        <f>IF(UBER[[Trip duration ]]="","",HOUR(P4646)*60 + MINUTE(P4646))</f>
        <v/>
      </c>
      <c r="R4646" s="27"/>
    </row>
    <row r="4647" spans="1:18" x14ac:dyDescent="0.3">
      <c r="A4647" s="1">
        <v>4663</v>
      </c>
      <c r="B4647" s="1" t="s">
        <v>8</v>
      </c>
      <c r="C4647" s="1">
        <v>149</v>
      </c>
      <c r="D4647" s="1" t="str">
        <f t="shared" si="216"/>
        <v>Yes</v>
      </c>
      <c r="E4647" s="1" t="s">
        <v>5</v>
      </c>
      <c r="F4647" s="2">
        <f>UBER[[#This Row],[Request Date]]+UBER[[#This Row],[Request Time]]</f>
        <v>42565.511111111111</v>
      </c>
      <c r="G4647" s="3">
        <v>42565</v>
      </c>
      <c r="H4647" s="4">
        <v>0.51111111111111118</v>
      </c>
      <c r="I4647" s="27">
        <f>HOUR(UBER[[#This Row],[Request Timestamp]])</f>
        <v>12</v>
      </c>
      <c r="J4647" s="4" t="str">
        <f t="shared" si="217"/>
        <v>Afternoon</v>
      </c>
      <c r="K4647" s="4" t="str">
        <f>TEXT(UBER[[#This Row],[Request Date]],"dddd")</f>
        <v>Thursday</v>
      </c>
      <c r="L4647" s="2">
        <f>IF(OR(UBER[Drop Date]="NA", UBER[Drop Time]="NA"), "NA",M4647+N4647)</f>
        <v>42565.540972222225</v>
      </c>
      <c r="M4647" s="3">
        <v>42565</v>
      </c>
      <c r="N4647" s="4">
        <v>0.54097222222222219</v>
      </c>
      <c r="O4647" s="4" t="str">
        <f>IF(UBER[Drop Date]="NA","No","yes")</f>
        <v>yes</v>
      </c>
      <c r="P4647" s="4">
        <f t="shared" si="218"/>
        <v>2.9861111113859806E-2</v>
      </c>
      <c r="Q4647" s="27">
        <f>IF(UBER[[Trip duration ]]="","",HOUR(P4647)*60 + MINUTE(P4647))</f>
        <v>43</v>
      </c>
      <c r="R4647" s="27"/>
    </row>
    <row r="4648" spans="1:18" x14ac:dyDescent="0.3">
      <c r="A4648" s="1">
        <v>4664</v>
      </c>
      <c r="B4648" s="1" t="s">
        <v>8</v>
      </c>
      <c r="C4648" s="1">
        <v>196</v>
      </c>
      <c r="D4648" s="1" t="str">
        <f t="shared" si="216"/>
        <v>Yes</v>
      </c>
      <c r="E4648" s="1" t="s">
        <v>5</v>
      </c>
      <c r="F4648" s="2">
        <f>UBER[[#This Row],[Request Date]]+UBER[[#This Row],[Request Time]]</f>
        <v>42565.515972222223</v>
      </c>
      <c r="G4648" s="3">
        <v>42565</v>
      </c>
      <c r="H4648" s="4">
        <v>0.51597222222222217</v>
      </c>
      <c r="I4648" s="27">
        <f>HOUR(UBER[[#This Row],[Request Timestamp]])</f>
        <v>12</v>
      </c>
      <c r="J4648" s="4" t="str">
        <f t="shared" si="217"/>
        <v>Afternoon</v>
      </c>
      <c r="K4648" s="4" t="str">
        <f>TEXT(UBER[[#This Row],[Request Date]],"dddd")</f>
        <v>Thursday</v>
      </c>
      <c r="L4648" s="2">
        <f>IF(OR(UBER[Drop Date]="NA", UBER[Drop Time]="NA"), "NA",M4648+N4648)</f>
        <v>42565.540277777778</v>
      </c>
      <c r="M4648" s="3">
        <v>42565</v>
      </c>
      <c r="N4648" s="4">
        <v>0.54027777777777775</v>
      </c>
      <c r="O4648" s="4" t="str">
        <f>IF(UBER[Drop Date]="NA","No","yes")</f>
        <v>yes</v>
      </c>
      <c r="P4648" s="4">
        <f t="shared" si="218"/>
        <v>2.4305555554747116E-2</v>
      </c>
      <c r="Q4648" s="27">
        <f>IF(UBER[[Trip duration ]]="","",HOUR(P4648)*60 + MINUTE(P4648))</f>
        <v>35</v>
      </c>
      <c r="R4648" s="27"/>
    </row>
    <row r="4649" spans="1:18" x14ac:dyDescent="0.3">
      <c r="A4649" s="1">
        <v>4665</v>
      </c>
      <c r="B4649" s="1" t="s">
        <v>8</v>
      </c>
      <c r="C4649" s="1">
        <v>258</v>
      </c>
      <c r="D4649" s="1" t="str">
        <f t="shared" si="216"/>
        <v>Yes</v>
      </c>
      <c r="E4649" s="1" t="s">
        <v>5</v>
      </c>
      <c r="F4649" s="2">
        <f>UBER[[#This Row],[Request Date]]+UBER[[#This Row],[Request Time]]</f>
        <v>42565.51458333333</v>
      </c>
      <c r="G4649" s="3">
        <v>42565</v>
      </c>
      <c r="H4649" s="4">
        <v>0.51458333333333328</v>
      </c>
      <c r="I4649" s="27">
        <f>HOUR(UBER[[#This Row],[Request Timestamp]])</f>
        <v>12</v>
      </c>
      <c r="J4649" s="4" t="str">
        <f t="shared" si="217"/>
        <v>Afternoon</v>
      </c>
      <c r="K4649" s="4" t="str">
        <f>TEXT(UBER[[#This Row],[Request Date]],"dddd")</f>
        <v>Thursday</v>
      </c>
      <c r="L4649" s="2">
        <f>IF(OR(UBER[Drop Date]="NA", UBER[Drop Time]="NA"), "NA",M4649+N4649)</f>
        <v>42565.550694444442</v>
      </c>
      <c r="M4649" s="3">
        <v>42565</v>
      </c>
      <c r="N4649" s="4">
        <v>0.55069444444444449</v>
      </c>
      <c r="O4649" s="4" t="str">
        <f>IF(UBER[Drop Date]="NA","No","yes")</f>
        <v>yes</v>
      </c>
      <c r="P4649" s="4">
        <f t="shared" si="218"/>
        <v>3.6111111112404615E-2</v>
      </c>
      <c r="Q4649" s="27">
        <f>IF(UBER[[Trip duration ]]="","",HOUR(P4649)*60 + MINUTE(P4649))</f>
        <v>52</v>
      </c>
      <c r="R4649" s="27"/>
    </row>
    <row r="4650" spans="1:18" x14ac:dyDescent="0.3">
      <c r="A4650" s="1">
        <v>4666</v>
      </c>
      <c r="B4650" s="1" t="s">
        <v>4</v>
      </c>
      <c r="C4650" s="1" t="s">
        <v>6</v>
      </c>
      <c r="D4650" s="1" t="str">
        <f t="shared" si="216"/>
        <v>No</v>
      </c>
      <c r="E4650" s="1" t="s">
        <v>7</v>
      </c>
      <c r="F4650" s="2">
        <f>UBER[[#This Row],[Request Date]]+UBER[[#This Row],[Request Time]]</f>
        <v>42565.518055555556</v>
      </c>
      <c r="G4650" s="3">
        <v>42565</v>
      </c>
      <c r="H4650" s="4">
        <v>0.5180555555555556</v>
      </c>
      <c r="I4650" s="27">
        <f>HOUR(UBER[[#This Row],[Request Timestamp]])</f>
        <v>12</v>
      </c>
      <c r="J4650" s="4" t="str">
        <f t="shared" si="217"/>
        <v>Afternoon</v>
      </c>
      <c r="K4650" s="4" t="str">
        <f>TEXT(UBER[[#This Row],[Request Date]],"dddd")</f>
        <v>Thursday</v>
      </c>
      <c r="L4650" s="2" t="str">
        <f>IF(OR(UBER[Drop Date]="NA", UBER[Drop Time]="NA"), "NA",M4650+N4650)</f>
        <v>NA</v>
      </c>
      <c r="M4650" s="3" t="s">
        <v>6</v>
      </c>
      <c r="N4650" s="4"/>
      <c r="O4650" s="4" t="str">
        <f>IF(UBER[Drop Date]="NA","No","yes")</f>
        <v>No</v>
      </c>
      <c r="P4650" s="4" t="str">
        <f t="shared" si="218"/>
        <v/>
      </c>
      <c r="Q4650" s="27" t="str">
        <f>IF(UBER[[Trip duration ]]="","",HOUR(P4650)*60 + MINUTE(P4650))</f>
        <v/>
      </c>
      <c r="R4650" s="27"/>
    </row>
    <row r="4651" spans="1:18" x14ac:dyDescent="0.3">
      <c r="A4651" s="1">
        <v>4667</v>
      </c>
      <c r="B4651" s="1" t="s">
        <v>4</v>
      </c>
      <c r="C4651" s="1">
        <v>10</v>
      </c>
      <c r="D4651" s="1" t="str">
        <f t="shared" si="216"/>
        <v>Yes</v>
      </c>
      <c r="E4651" s="1" t="s">
        <v>9</v>
      </c>
      <c r="F4651" s="2">
        <f>UBER[[#This Row],[Request Date]]+UBER[[#This Row],[Request Time]]</f>
        <v>42565.515972222223</v>
      </c>
      <c r="G4651" s="3">
        <v>42565</v>
      </c>
      <c r="H4651" s="4">
        <v>0.51597222222222217</v>
      </c>
      <c r="I4651" s="27">
        <f>HOUR(UBER[[#This Row],[Request Timestamp]])</f>
        <v>12</v>
      </c>
      <c r="J4651" s="4" t="str">
        <f t="shared" si="217"/>
        <v>Afternoon</v>
      </c>
      <c r="K4651" s="4" t="str">
        <f>TEXT(UBER[[#This Row],[Request Date]],"dddd")</f>
        <v>Thursday</v>
      </c>
      <c r="L4651" s="2" t="str">
        <f>IF(OR(UBER[Drop Date]="NA", UBER[Drop Time]="NA"), "NA",M4651+N4651)</f>
        <v>NA</v>
      </c>
      <c r="M4651" s="3" t="s">
        <v>6</v>
      </c>
      <c r="N4651" s="4"/>
      <c r="O4651" s="4" t="str">
        <f>IF(UBER[Drop Date]="NA","No","yes")</f>
        <v>No</v>
      </c>
      <c r="P4651" s="4" t="str">
        <f t="shared" si="218"/>
        <v/>
      </c>
      <c r="Q4651" s="27" t="str">
        <f>IF(UBER[[Trip duration ]]="","",HOUR(P4651)*60 + MINUTE(P4651))</f>
        <v/>
      </c>
      <c r="R4651" s="27"/>
    </row>
    <row r="4652" spans="1:18" x14ac:dyDescent="0.3">
      <c r="A4652" s="1">
        <v>4668</v>
      </c>
      <c r="B4652" s="1" t="s">
        <v>8</v>
      </c>
      <c r="C4652" s="1">
        <v>23</v>
      </c>
      <c r="D4652" s="1" t="str">
        <f t="shared" si="216"/>
        <v>Yes</v>
      </c>
      <c r="E4652" s="1" t="s">
        <v>5</v>
      </c>
      <c r="F4652" s="2">
        <f>UBER[[#This Row],[Request Date]]+UBER[[#This Row],[Request Time]]</f>
        <v>42565.517361111109</v>
      </c>
      <c r="G4652" s="3">
        <v>42565</v>
      </c>
      <c r="H4652" s="4">
        <v>0.51736111111111105</v>
      </c>
      <c r="I4652" s="27">
        <f>HOUR(UBER[[#This Row],[Request Timestamp]])</f>
        <v>12</v>
      </c>
      <c r="J4652" s="4" t="str">
        <f t="shared" si="217"/>
        <v>Afternoon</v>
      </c>
      <c r="K4652" s="4" t="str">
        <f>TEXT(UBER[[#This Row],[Request Date]],"dddd")</f>
        <v>Thursday</v>
      </c>
      <c r="L4652" s="2">
        <f>IF(OR(UBER[Drop Date]="NA", UBER[Drop Time]="NA"), "NA",M4652+N4652)</f>
        <v>42565.56527777778</v>
      </c>
      <c r="M4652" s="3">
        <v>42565</v>
      </c>
      <c r="N4652" s="4">
        <v>0.56527777777777777</v>
      </c>
      <c r="O4652" s="4" t="str">
        <f>IF(UBER[Drop Date]="NA","No","yes")</f>
        <v>yes</v>
      </c>
      <c r="P4652" s="4">
        <f t="shared" si="218"/>
        <v>4.7916666670062114E-2</v>
      </c>
      <c r="Q4652" s="27">
        <f>IF(UBER[[Trip duration ]]="","",HOUR(P4652)*60 + MINUTE(P4652))</f>
        <v>69</v>
      </c>
      <c r="R4652" s="27"/>
    </row>
    <row r="4653" spans="1:18" x14ac:dyDescent="0.3">
      <c r="A4653" s="1">
        <v>4669</v>
      </c>
      <c r="B4653" s="1" t="s">
        <v>8</v>
      </c>
      <c r="C4653" s="1">
        <v>256</v>
      </c>
      <c r="D4653" s="1" t="str">
        <f t="shared" si="216"/>
        <v>Yes</v>
      </c>
      <c r="E4653" s="1" t="s">
        <v>9</v>
      </c>
      <c r="F4653" s="2">
        <f>UBER[[#This Row],[Request Date]]+UBER[[#This Row],[Request Time]]</f>
        <v>42565.523611111108</v>
      </c>
      <c r="G4653" s="3">
        <v>42565</v>
      </c>
      <c r="H4653" s="4">
        <v>0.52361111111111114</v>
      </c>
      <c r="I4653" s="27">
        <f>HOUR(UBER[[#This Row],[Request Timestamp]])</f>
        <v>12</v>
      </c>
      <c r="J4653" s="4" t="str">
        <f t="shared" si="217"/>
        <v>Afternoon</v>
      </c>
      <c r="K4653" s="4" t="str">
        <f>TEXT(UBER[[#This Row],[Request Date]],"dddd")</f>
        <v>Thursday</v>
      </c>
      <c r="L4653" s="2" t="str">
        <f>IF(OR(UBER[Drop Date]="NA", UBER[Drop Time]="NA"), "NA",M4653+N4653)</f>
        <v>NA</v>
      </c>
      <c r="M4653" s="3" t="s">
        <v>6</v>
      </c>
      <c r="N4653" s="4"/>
      <c r="O4653" s="4" t="str">
        <f>IF(UBER[Drop Date]="NA","No","yes")</f>
        <v>No</v>
      </c>
      <c r="P4653" s="4" t="str">
        <f t="shared" si="218"/>
        <v/>
      </c>
      <c r="Q4653" s="27" t="str">
        <f>IF(UBER[[Trip duration ]]="","",HOUR(P4653)*60 + MINUTE(P4653))</f>
        <v/>
      </c>
      <c r="R4653" s="27"/>
    </row>
    <row r="4654" spans="1:18" x14ac:dyDescent="0.3">
      <c r="A4654" s="1">
        <v>4670</v>
      </c>
      <c r="B4654" s="1" t="s">
        <v>4</v>
      </c>
      <c r="C4654" s="1" t="s">
        <v>6</v>
      </c>
      <c r="D4654" s="1" t="str">
        <f t="shared" si="216"/>
        <v>No</v>
      </c>
      <c r="E4654" s="1" t="s">
        <v>7</v>
      </c>
      <c r="F4654" s="2">
        <f>UBER[[#This Row],[Request Date]]+UBER[[#This Row],[Request Time]]</f>
        <v>42565.525000000001</v>
      </c>
      <c r="G4654" s="3">
        <v>42565</v>
      </c>
      <c r="H4654" s="4">
        <v>0.52500000000000002</v>
      </c>
      <c r="I4654" s="27">
        <f>HOUR(UBER[[#This Row],[Request Timestamp]])</f>
        <v>12</v>
      </c>
      <c r="J4654" s="4" t="str">
        <f t="shared" si="217"/>
        <v>Afternoon</v>
      </c>
      <c r="K4654" s="4" t="str">
        <f>TEXT(UBER[[#This Row],[Request Date]],"dddd")</f>
        <v>Thursday</v>
      </c>
      <c r="L4654" s="2" t="str">
        <f>IF(OR(UBER[Drop Date]="NA", UBER[Drop Time]="NA"), "NA",M4654+N4654)</f>
        <v>NA</v>
      </c>
      <c r="M4654" s="3" t="s">
        <v>6</v>
      </c>
      <c r="N4654" s="4"/>
      <c r="O4654" s="4" t="str">
        <f>IF(UBER[Drop Date]="NA","No","yes")</f>
        <v>No</v>
      </c>
      <c r="P4654" s="4" t="str">
        <f t="shared" si="218"/>
        <v/>
      </c>
      <c r="Q4654" s="27" t="str">
        <f>IF(UBER[[Trip duration ]]="","",HOUR(P4654)*60 + MINUTE(P4654))</f>
        <v/>
      </c>
      <c r="R4654" s="27"/>
    </row>
    <row r="4655" spans="1:18" x14ac:dyDescent="0.3">
      <c r="A4655" s="1">
        <v>4671</v>
      </c>
      <c r="B4655" s="1" t="s">
        <v>8</v>
      </c>
      <c r="C4655" s="1">
        <v>201</v>
      </c>
      <c r="D4655" s="1" t="str">
        <f t="shared" si="216"/>
        <v>Yes</v>
      </c>
      <c r="E4655" s="1" t="s">
        <v>5</v>
      </c>
      <c r="F4655" s="2">
        <f>UBER[[#This Row],[Request Date]]+UBER[[#This Row],[Request Time]]</f>
        <v>42565.520138888889</v>
      </c>
      <c r="G4655" s="3">
        <v>42565</v>
      </c>
      <c r="H4655" s="4">
        <v>0.52013888888888882</v>
      </c>
      <c r="I4655" s="27">
        <f>HOUR(UBER[[#This Row],[Request Timestamp]])</f>
        <v>12</v>
      </c>
      <c r="J4655" s="4" t="str">
        <f t="shared" si="217"/>
        <v>Afternoon</v>
      </c>
      <c r="K4655" s="4" t="str">
        <f>TEXT(UBER[[#This Row],[Request Date]],"dddd")</f>
        <v>Thursday</v>
      </c>
      <c r="L4655" s="2">
        <f>IF(OR(UBER[Drop Date]="NA", UBER[Drop Time]="NA"), "NA",M4655+N4655)</f>
        <v>42565.561111111114</v>
      </c>
      <c r="M4655" s="3">
        <v>42565</v>
      </c>
      <c r="N4655" s="4">
        <v>0.56111111111111112</v>
      </c>
      <c r="O4655" s="4" t="str">
        <f>IF(UBER[Drop Date]="NA","No","yes")</f>
        <v>yes</v>
      </c>
      <c r="P4655" s="4">
        <f t="shared" si="218"/>
        <v>4.0972222224809229E-2</v>
      </c>
      <c r="Q4655" s="27">
        <f>IF(UBER[[Trip duration ]]="","",HOUR(P4655)*60 + MINUTE(P4655))</f>
        <v>59</v>
      </c>
      <c r="R4655" s="27"/>
    </row>
    <row r="4656" spans="1:18" x14ac:dyDescent="0.3">
      <c r="A4656" s="1">
        <v>4672</v>
      </c>
      <c r="B4656" s="1" t="s">
        <v>8</v>
      </c>
      <c r="C4656" s="1">
        <v>48</v>
      </c>
      <c r="D4656" s="1" t="str">
        <f t="shared" si="216"/>
        <v>Yes</v>
      </c>
      <c r="E4656" s="1" t="s">
        <v>5</v>
      </c>
      <c r="F4656" s="2">
        <f>UBER[[#This Row],[Request Date]]+UBER[[#This Row],[Request Time]]</f>
        <v>42565.525000000001</v>
      </c>
      <c r="G4656" s="3">
        <v>42565</v>
      </c>
      <c r="H4656" s="4">
        <v>0.52500000000000002</v>
      </c>
      <c r="I4656" s="27">
        <f>HOUR(UBER[[#This Row],[Request Timestamp]])</f>
        <v>12</v>
      </c>
      <c r="J4656" s="4" t="str">
        <f t="shared" si="217"/>
        <v>Afternoon</v>
      </c>
      <c r="K4656" s="4" t="str">
        <f>TEXT(UBER[[#This Row],[Request Date]],"dddd")</f>
        <v>Thursday</v>
      </c>
      <c r="L4656" s="2">
        <f>IF(OR(UBER[Drop Date]="NA", UBER[Drop Time]="NA"), "NA",M4656+N4656)</f>
        <v>42565.574305555558</v>
      </c>
      <c r="M4656" s="3">
        <v>42565</v>
      </c>
      <c r="N4656" s="4">
        <v>0.57430555555555551</v>
      </c>
      <c r="O4656" s="4" t="str">
        <f>IF(UBER[Drop Date]="NA","No","yes")</f>
        <v>yes</v>
      </c>
      <c r="P4656" s="4">
        <f t="shared" si="218"/>
        <v>4.9305555556202307E-2</v>
      </c>
      <c r="Q4656" s="27">
        <f>IF(UBER[[Trip duration ]]="","",HOUR(P4656)*60 + MINUTE(P4656))</f>
        <v>71</v>
      </c>
      <c r="R4656" s="27"/>
    </row>
    <row r="4657" spans="1:18" x14ac:dyDescent="0.3">
      <c r="A4657" s="1">
        <v>4673</v>
      </c>
      <c r="B4657" s="1" t="s">
        <v>8</v>
      </c>
      <c r="C4657" s="1">
        <v>96</v>
      </c>
      <c r="D4657" s="1" t="str">
        <f t="shared" si="216"/>
        <v>Yes</v>
      </c>
      <c r="E4657" s="1" t="s">
        <v>5</v>
      </c>
      <c r="F4657" s="2">
        <f>UBER[[#This Row],[Request Date]]+UBER[[#This Row],[Request Time]]</f>
        <v>42565.524305555555</v>
      </c>
      <c r="G4657" s="3">
        <v>42565</v>
      </c>
      <c r="H4657" s="4">
        <v>0.52430555555555558</v>
      </c>
      <c r="I4657" s="27">
        <f>HOUR(UBER[[#This Row],[Request Timestamp]])</f>
        <v>12</v>
      </c>
      <c r="J4657" s="4" t="str">
        <f t="shared" si="217"/>
        <v>Afternoon</v>
      </c>
      <c r="K4657" s="4" t="str">
        <f>TEXT(UBER[[#This Row],[Request Date]],"dddd")</f>
        <v>Thursday</v>
      </c>
      <c r="L4657" s="2">
        <f>IF(OR(UBER[Drop Date]="NA", UBER[Drop Time]="NA"), "NA",M4657+N4657)</f>
        <v>42565.572222222225</v>
      </c>
      <c r="M4657" s="3">
        <v>42565</v>
      </c>
      <c r="N4657" s="4">
        <v>0.57222222222222219</v>
      </c>
      <c r="O4657" s="4" t="str">
        <f>IF(UBER[Drop Date]="NA","No","yes")</f>
        <v>yes</v>
      </c>
      <c r="P4657" s="4">
        <f t="shared" si="218"/>
        <v>4.7916666670062114E-2</v>
      </c>
      <c r="Q4657" s="27">
        <f>IF(UBER[[Trip duration ]]="","",HOUR(P4657)*60 + MINUTE(P4657))</f>
        <v>69</v>
      </c>
      <c r="R4657" s="27"/>
    </row>
    <row r="4658" spans="1:18" x14ac:dyDescent="0.3">
      <c r="A4658" s="1">
        <v>4674</v>
      </c>
      <c r="B4658" s="1" t="s">
        <v>8</v>
      </c>
      <c r="C4658" s="1">
        <v>261</v>
      </c>
      <c r="D4658" s="1" t="str">
        <f t="shared" si="216"/>
        <v>Yes</v>
      </c>
      <c r="E4658" s="1" t="s">
        <v>5</v>
      </c>
      <c r="F4658" s="2">
        <f>UBER[[#This Row],[Request Date]]+UBER[[#This Row],[Request Time]]</f>
        <v>42565.525694444441</v>
      </c>
      <c r="G4658" s="3">
        <v>42565</v>
      </c>
      <c r="H4658" s="4">
        <v>0.52569444444444446</v>
      </c>
      <c r="I4658" s="27">
        <f>HOUR(UBER[[#This Row],[Request Timestamp]])</f>
        <v>12</v>
      </c>
      <c r="J4658" s="4" t="str">
        <f t="shared" si="217"/>
        <v>Afternoon</v>
      </c>
      <c r="K4658" s="4" t="str">
        <f>TEXT(UBER[[#This Row],[Request Date]],"dddd")</f>
        <v>Thursday</v>
      </c>
      <c r="L4658" s="2">
        <f>IF(OR(UBER[Drop Date]="NA", UBER[Drop Time]="NA"), "NA",M4658+N4658)</f>
        <v>42565.556250000001</v>
      </c>
      <c r="M4658" s="3">
        <v>42565</v>
      </c>
      <c r="N4658" s="4">
        <v>0.55625000000000002</v>
      </c>
      <c r="O4658" s="4" t="str">
        <f>IF(UBER[Drop Date]="NA","No","yes")</f>
        <v>yes</v>
      </c>
      <c r="P4658" s="4">
        <f t="shared" si="218"/>
        <v>3.0555555560567882E-2</v>
      </c>
      <c r="Q4658" s="27">
        <f>IF(UBER[[Trip duration ]]="","",HOUR(P4658)*60 + MINUTE(P4658))</f>
        <v>44</v>
      </c>
      <c r="R4658" s="27"/>
    </row>
    <row r="4659" spans="1:18" x14ac:dyDescent="0.3">
      <c r="A4659" s="1">
        <v>4675</v>
      </c>
      <c r="B4659" s="1" t="s">
        <v>8</v>
      </c>
      <c r="C4659" s="1" t="s">
        <v>6</v>
      </c>
      <c r="D4659" s="1" t="str">
        <f t="shared" si="216"/>
        <v>No</v>
      </c>
      <c r="E4659" s="1" t="s">
        <v>7</v>
      </c>
      <c r="F4659" s="2">
        <f>UBER[[#This Row],[Request Date]]+UBER[[#This Row],[Request Time]]</f>
        <v>42565.527083333334</v>
      </c>
      <c r="G4659" s="3">
        <v>42565</v>
      </c>
      <c r="H4659" s="4">
        <v>0.52708333333333335</v>
      </c>
      <c r="I4659" s="27">
        <f>HOUR(UBER[[#This Row],[Request Timestamp]])</f>
        <v>12</v>
      </c>
      <c r="J4659" s="4" t="str">
        <f t="shared" si="217"/>
        <v>Afternoon</v>
      </c>
      <c r="K4659" s="4" t="str">
        <f>TEXT(UBER[[#This Row],[Request Date]],"dddd")</f>
        <v>Thursday</v>
      </c>
      <c r="L4659" s="2" t="str">
        <f>IF(OR(UBER[Drop Date]="NA", UBER[Drop Time]="NA"), "NA",M4659+N4659)</f>
        <v>NA</v>
      </c>
      <c r="M4659" s="3" t="s">
        <v>6</v>
      </c>
      <c r="N4659" s="4"/>
      <c r="O4659" s="4" t="str">
        <f>IF(UBER[Drop Date]="NA","No","yes")</f>
        <v>No</v>
      </c>
      <c r="P4659" s="4" t="str">
        <f t="shared" si="218"/>
        <v/>
      </c>
      <c r="Q4659" s="27" t="str">
        <f>IF(UBER[[Trip duration ]]="","",HOUR(P4659)*60 + MINUTE(P4659))</f>
        <v/>
      </c>
      <c r="R4659" s="27"/>
    </row>
    <row r="4660" spans="1:18" x14ac:dyDescent="0.3">
      <c r="A4660" s="1">
        <v>4676</v>
      </c>
      <c r="B4660" s="1" t="s">
        <v>4</v>
      </c>
      <c r="C4660" s="1" t="s">
        <v>6</v>
      </c>
      <c r="D4660" s="1" t="str">
        <f t="shared" si="216"/>
        <v>No</v>
      </c>
      <c r="E4660" s="1" t="s">
        <v>7</v>
      </c>
      <c r="F4660" s="2">
        <f>UBER[[#This Row],[Request Date]]+UBER[[#This Row],[Request Time]]</f>
        <v>42565.530555555553</v>
      </c>
      <c r="G4660" s="3">
        <v>42565</v>
      </c>
      <c r="H4660" s="4">
        <v>0.53055555555555556</v>
      </c>
      <c r="I4660" s="27">
        <f>HOUR(UBER[[#This Row],[Request Timestamp]])</f>
        <v>12</v>
      </c>
      <c r="J4660" s="4" t="str">
        <f t="shared" si="217"/>
        <v>Afternoon</v>
      </c>
      <c r="K4660" s="4" t="str">
        <f>TEXT(UBER[[#This Row],[Request Date]],"dddd")</f>
        <v>Thursday</v>
      </c>
      <c r="L4660" s="2" t="str">
        <f>IF(OR(UBER[Drop Date]="NA", UBER[Drop Time]="NA"), "NA",M4660+N4660)</f>
        <v>NA</v>
      </c>
      <c r="M4660" s="3" t="s">
        <v>6</v>
      </c>
      <c r="N4660" s="4"/>
      <c r="O4660" s="4" t="str">
        <f>IF(UBER[Drop Date]="NA","No","yes")</f>
        <v>No</v>
      </c>
      <c r="P4660" s="4" t="str">
        <f t="shared" si="218"/>
        <v/>
      </c>
      <c r="Q4660" s="27" t="str">
        <f>IF(UBER[[Trip duration ]]="","",HOUR(P4660)*60 + MINUTE(P4660))</f>
        <v/>
      </c>
      <c r="R4660" s="27"/>
    </row>
    <row r="4661" spans="1:18" x14ac:dyDescent="0.3">
      <c r="A4661" s="1">
        <v>4677</v>
      </c>
      <c r="B4661" s="1" t="s">
        <v>4</v>
      </c>
      <c r="C4661" s="1">
        <v>287</v>
      </c>
      <c r="D4661" s="1" t="str">
        <f t="shared" si="216"/>
        <v>Yes</v>
      </c>
      <c r="E4661" s="1" t="s">
        <v>9</v>
      </c>
      <c r="F4661" s="2">
        <f>UBER[[#This Row],[Request Date]]+UBER[[#This Row],[Request Time]]</f>
        <v>42565.53125</v>
      </c>
      <c r="G4661" s="3">
        <v>42565</v>
      </c>
      <c r="H4661" s="4">
        <v>0.53125</v>
      </c>
      <c r="I4661" s="27">
        <f>HOUR(UBER[[#This Row],[Request Timestamp]])</f>
        <v>12</v>
      </c>
      <c r="J4661" s="4" t="str">
        <f t="shared" si="217"/>
        <v>Afternoon</v>
      </c>
      <c r="K4661" s="4" t="str">
        <f>TEXT(UBER[[#This Row],[Request Date]],"dddd")</f>
        <v>Thursday</v>
      </c>
      <c r="L4661" s="2" t="str">
        <f>IF(OR(UBER[Drop Date]="NA", UBER[Drop Time]="NA"), "NA",M4661+N4661)</f>
        <v>NA</v>
      </c>
      <c r="M4661" s="3" t="s">
        <v>6</v>
      </c>
      <c r="N4661" s="4"/>
      <c r="O4661" s="4" t="str">
        <f>IF(UBER[Drop Date]="NA","No","yes")</f>
        <v>No</v>
      </c>
      <c r="P4661" s="4" t="str">
        <f t="shared" si="218"/>
        <v/>
      </c>
      <c r="Q4661" s="27" t="str">
        <f>IF(UBER[[Trip duration ]]="","",HOUR(P4661)*60 + MINUTE(P4661))</f>
        <v/>
      </c>
      <c r="R4661" s="27"/>
    </row>
    <row r="4662" spans="1:18" x14ac:dyDescent="0.3">
      <c r="A4662" s="1">
        <v>4678</v>
      </c>
      <c r="B4662" s="1" t="s">
        <v>8</v>
      </c>
      <c r="C4662" s="1" t="s">
        <v>6</v>
      </c>
      <c r="D4662" s="1" t="str">
        <f t="shared" si="216"/>
        <v>No</v>
      </c>
      <c r="E4662" s="1" t="s">
        <v>7</v>
      </c>
      <c r="F4662" s="2">
        <f>UBER[[#This Row],[Request Date]]+UBER[[#This Row],[Request Time]]</f>
        <v>42565.53402777778</v>
      </c>
      <c r="G4662" s="3">
        <v>42565</v>
      </c>
      <c r="H4662" s="4">
        <v>0.53402777777777777</v>
      </c>
      <c r="I4662" s="27">
        <f>HOUR(UBER[[#This Row],[Request Timestamp]])</f>
        <v>12</v>
      </c>
      <c r="J4662" s="4" t="str">
        <f t="shared" si="217"/>
        <v>Afternoon</v>
      </c>
      <c r="K4662" s="4" t="str">
        <f>TEXT(UBER[[#This Row],[Request Date]],"dddd")</f>
        <v>Thursday</v>
      </c>
      <c r="L4662" s="2" t="str">
        <f>IF(OR(UBER[Drop Date]="NA", UBER[Drop Time]="NA"), "NA",M4662+N4662)</f>
        <v>NA</v>
      </c>
      <c r="M4662" s="3" t="s">
        <v>6</v>
      </c>
      <c r="N4662" s="4"/>
      <c r="O4662" s="4" t="str">
        <f>IF(UBER[Drop Date]="NA","No","yes")</f>
        <v>No</v>
      </c>
      <c r="P4662" s="4" t="str">
        <f t="shared" si="218"/>
        <v/>
      </c>
      <c r="Q4662" s="27" t="str">
        <f>IF(UBER[[Trip duration ]]="","",HOUR(P4662)*60 + MINUTE(P4662))</f>
        <v/>
      </c>
      <c r="R4662" s="27"/>
    </row>
    <row r="4663" spans="1:18" x14ac:dyDescent="0.3">
      <c r="A4663" s="1">
        <v>4679</v>
      </c>
      <c r="B4663" s="1" t="s">
        <v>8</v>
      </c>
      <c r="C4663" s="1">
        <v>51</v>
      </c>
      <c r="D4663" s="1" t="str">
        <f t="shared" si="216"/>
        <v>Yes</v>
      </c>
      <c r="E4663" s="1" t="s">
        <v>5</v>
      </c>
      <c r="F4663" s="2">
        <f>UBER[[#This Row],[Request Date]]+UBER[[#This Row],[Request Time]]</f>
        <v>42565.530555555553</v>
      </c>
      <c r="G4663" s="3">
        <v>42565</v>
      </c>
      <c r="H4663" s="4">
        <v>0.53055555555555556</v>
      </c>
      <c r="I4663" s="27">
        <f>HOUR(UBER[[#This Row],[Request Timestamp]])</f>
        <v>12</v>
      </c>
      <c r="J4663" s="4" t="str">
        <f t="shared" si="217"/>
        <v>Afternoon</v>
      </c>
      <c r="K4663" s="4" t="str">
        <f>TEXT(UBER[[#This Row],[Request Date]],"dddd")</f>
        <v>Thursday</v>
      </c>
      <c r="L4663" s="2">
        <f>IF(OR(UBER[Drop Date]="NA", UBER[Drop Time]="NA"), "NA",M4663+N4663)</f>
        <v>42565.568749999999</v>
      </c>
      <c r="M4663" s="3">
        <v>42565</v>
      </c>
      <c r="N4663" s="4">
        <v>0.56874999999999998</v>
      </c>
      <c r="O4663" s="4" t="str">
        <f>IF(UBER[Drop Date]="NA","No","yes")</f>
        <v>yes</v>
      </c>
      <c r="P4663" s="4">
        <f t="shared" si="218"/>
        <v>3.8194444445252884E-2</v>
      </c>
      <c r="Q4663" s="27">
        <f>IF(UBER[[Trip duration ]]="","",HOUR(P4663)*60 + MINUTE(P4663))</f>
        <v>55</v>
      </c>
      <c r="R4663" s="27"/>
    </row>
    <row r="4664" spans="1:18" x14ac:dyDescent="0.3">
      <c r="A4664" s="1">
        <v>4680</v>
      </c>
      <c r="B4664" s="1" t="s">
        <v>8</v>
      </c>
      <c r="C4664" s="1">
        <v>78</v>
      </c>
      <c r="D4664" s="1" t="str">
        <f t="shared" si="216"/>
        <v>Yes</v>
      </c>
      <c r="E4664" s="1" t="s">
        <v>5</v>
      </c>
      <c r="F4664" s="2">
        <f>UBER[[#This Row],[Request Date]]+UBER[[#This Row],[Request Time]]</f>
        <v>42565.533333333333</v>
      </c>
      <c r="G4664" s="3">
        <v>42565</v>
      </c>
      <c r="H4664" s="4">
        <v>0.53333333333333333</v>
      </c>
      <c r="I4664" s="27">
        <f>HOUR(UBER[[#This Row],[Request Timestamp]])</f>
        <v>12</v>
      </c>
      <c r="J4664" s="4" t="str">
        <f t="shared" si="217"/>
        <v>Afternoon</v>
      </c>
      <c r="K4664" s="4" t="str">
        <f>TEXT(UBER[[#This Row],[Request Date]],"dddd")</f>
        <v>Thursday</v>
      </c>
      <c r="L4664" s="2">
        <f>IF(OR(UBER[Drop Date]="NA", UBER[Drop Time]="NA"), "NA",M4664+N4664)</f>
        <v>42565.56527777778</v>
      </c>
      <c r="M4664" s="3">
        <v>42565</v>
      </c>
      <c r="N4664" s="4">
        <v>0.56527777777777777</v>
      </c>
      <c r="O4664" s="4" t="str">
        <f>IF(UBER[Drop Date]="NA","No","yes")</f>
        <v>yes</v>
      </c>
      <c r="P4664" s="4">
        <f t="shared" si="218"/>
        <v>3.1944444446708076E-2</v>
      </c>
      <c r="Q4664" s="27">
        <f>IF(UBER[[Trip duration ]]="","",HOUR(P4664)*60 + MINUTE(P4664))</f>
        <v>46</v>
      </c>
      <c r="R4664" s="27"/>
    </row>
    <row r="4665" spans="1:18" x14ac:dyDescent="0.3">
      <c r="A4665" s="1">
        <v>4681</v>
      </c>
      <c r="B4665" s="1" t="s">
        <v>8</v>
      </c>
      <c r="C4665" s="1">
        <v>204</v>
      </c>
      <c r="D4665" s="1" t="str">
        <f t="shared" si="216"/>
        <v>Yes</v>
      </c>
      <c r="E4665" s="1" t="s">
        <v>5</v>
      </c>
      <c r="F4665" s="2">
        <f>UBER[[#This Row],[Request Date]]+UBER[[#This Row],[Request Time]]</f>
        <v>42565.532638888886</v>
      </c>
      <c r="G4665" s="3">
        <v>42565</v>
      </c>
      <c r="H4665" s="4">
        <v>0.53263888888888888</v>
      </c>
      <c r="I4665" s="27">
        <f>HOUR(UBER[[#This Row],[Request Timestamp]])</f>
        <v>12</v>
      </c>
      <c r="J4665" s="4" t="str">
        <f t="shared" si="217"/>
        <v>Afternoon</v>
      </c>
      <c r="K4665" s="4" t="str">
        <f>TEXT(UBER[[#This Row],[Request Date]],"dddd")</f>
        <v>Thursday</v>
      </c>
      <c r="L4665" s="2">
        <f>IF(OR(UBER[Drop Date]="NA", UBER[Drop Time]="NA"), "NA",M4665+N4665)</f>
        <v>42565.556944444441</v>
      </c>
      <c r="M4665" s="3">
        <v>42565</v>
      </c>
      <c r="N4665" s="4">
        <v>0.55694444444444446</v>
      </c>
      <c r="O4665" s="4" t="str">
        <f>IF(UBER[Drop Date]="NA","No","yes")</f>
        <v>yes</v>
      </c>
      <c r="P4665" s="4">
        <f t="shared" si="218"/>
        <v>2.4305555554747116E-2</v>
      </c>
      <c r="Q4665" s="27">
        <f>IF(UBER[[Trip duration ]]="","",HOUR(P4665)*60 + MINUTE(P4665))</f>
        <v>35</v>
      </c>
      <c r="R4665" s="27"/>
    </row>
    <row r="4666" spans="1:18" x14ac:dyDescent="0.3">
      <c r="A4666" s="1">
        <v>4682</v>
      </c>
      <c r="B4666" s="1" t="s">
        <v>4</v>
      </c>
      <c r="C4666" s="1" t="s">
        <v>6</v>
      </c>
      <c r="D4666" s="1" t="str">
        <f t="shared" si="216"/>
        <v>No</v>
      </c>
      <c r="E4666" s="1" t="s">
        <v>7</v>
      </c>
      <c r="F4666" s="2">
        <f>UBER[[#This Row],[Request Date]]+UBER[[#This Row],[Request Time]]</f>
        <v>42565.53402777778</v>
      </c>
      <c r="G4666" s="3">
        <v>42565</v>
      </c>
      <c r="H4666" s="4">
        <v>0.53402777777777777</v>
      </c>
      <c r="I4666" s="27">
        <f>HOUR(UBER[[#This Row],[Request Timestamp]])</f>
        <v>12</v>
      </c>
      <c r="J4666" s="4" t="str">
        <f t="shared" si="217"/>
        <v>Afternoon</v>
      </c>
      <c r="K4666" s="4" t="str">
        <f>TEXT(UBER[[#This Row],[Request Date]],"dddd")</f>
        <v>Thursday</v>
      </c>
      <c r="L4666" s="2" t="str">
        <f>IF(OR(UBER[Drop Date]="NA", UBER[Drop Time]="NA"), "NA",M4666+N4666)</f>
        <v>NA</v>
      </c>
      <c r="M4666" s="3" t="s">
        <v>6</v>
      </c>
      <c r="N4666" s="4"/>
      <c r="O4666" s="4" t="str">
        <f>IF(UBER[Drop Date]="NA","No","yes")</f>
        <v>No</v>
      </c>
      <c r="P4666" s="4" t="str">
        <f t="shared" si="218"/>
        <v/>
      </c>
      <c r="Q4666" s="27" t="str">
        <f>IF(UBER[[Trip duration ]]="","",HOUR(P4666)*60 + MINUTE(P4666))</f>
        <v/>
      </c>
      <c r="R4666" s="27"/>
    </row>
    <row r="4667" spans="1:18" x14ac:dyDescent="0.3">
      <c r="A4667" s="1">
        <v>4683</v>
      </c>
      <c r="B4667" s="1" t="s">
        <v>8</v>
      </c>
      <c r="C4667" s="1">
        <v>233</v>
      </c>
      <c r="D4667" s="1" t="str">
        <f t="shared" si="216"/>
        <v>Yes</v>
      </c>
      <c r="E4667" s="1" t="s">
        <v>5</v>
      </c>
      <c r="F4667" s="2">
        <f>UBER[[#This Row],[Request Date]]+UBER[[#This Row],[Request Time]]</f>
        <v>42565.533333333333</v>
      </c>
      <c r="G4667" s="3">
        <v>42565</v>
      </c>
      <c r="H4667" s="4">
        <v>0.53333333333333333</v>
      </c>
      <c r="I4667" s="27">
        <f>HOUR(UBER[[#This Row],[Request Timestamp]])</f>
        <v>12</v>
      </c>
      <c r="J4667" s="4" t="str">
        <f t="shared" si="217"/>
        <v>Afternoon</v>
      </c>
      <c r="K4667" s="4" t="str">
        <f>TEXT(UBER[[#This Row],[Request Date]],"dddd")</f>
        <v>Thursday</v>
      </c>
      <c r="L4667" s="2">
        <f>IF(OR(UBER[Drop Date]="NA", UBER[Drop Time]="NA"), "NA",M4667+N4667)</f>
        <v>42565.564583333333</v>
      </c>
      <c r="M4667" s="3">
        <v>42565</v>
      </c>
      <c r="N4667" s="4">
        <v>0.56458333333333333</v>
      </c>
      <c r="O4667" s="4" t="str">
        <f>IF(UBER[Drop Date]="NA","No","yes")</f>
        <v>yes</v>
      </c>
      <c r="P4667" s="4">
        <f t="shared" si="218"/>
        <v>3.125E-2</v>
      </c>
      <c r="Q4667" s="27">
        <f>IF(UBER[[Trip duration ]]="","",HOUR(P4667)*60 + MINUTE(P4667))</f>
        <v>45</v>
      </c>
      <c r="R4667" s="27"/>
    </row>
    <row r="4668" spans="1:18" x14ac:dyDescent="0.3">
      <c r="A4668" s="1">
        <v>4684</v>
      </c>
      <c r="B4668" s="1" t="s">
        <v>8</v>
      </c>
      <c r="C4668" s="1">
        <v>289</v>
      </c>
      <c r="D4668" s="1" t="str">
        <f t="shared" si="216"/>
        <v>Yes</v>
      </c>
      <c r="E4668" s="1" t="s">
        <v>5</v>
      </c>
      <c r="F4668" s="2">
        <f>UBER[[#This Row],[Request Date]]+UBER[[#This Row],[Request Time]]</f>
        <v>42565.536805555559</v>
      </c>
      <c r="G4668" s="3">
        <v>42565</v>
      </c>
      <c r="H4668" s="4">
        <v>0.53680555555555554</v>
      </c>
      <c r="I4668" s="27">
        <f>HOUR(UBER[[#This Row],[Request Timestamp]])</f>
        <v>12</v>
      </c>
      <c r="J4668" s="4" t="str">
        <f t="shared" si="217"/>
        <v>Afternoon</v>
      </c>
      <c r="K4668" s="4" t="str">
        <f>TEXT(UBER[[#This Row],[Request Date]],"dddd")</f>
        <v>Thursday</v>
      </c>
      <c r="L4668" s="2">
        <f>IF(OR(UBER[Drop Date]="NA", UBER[Drop Time]="NA"), "NA",M4668+N4668)</f>
        <v>42565.561111111114</v>
      </c>
      <c r="M4668" s="3">
        <v>42565</v>
      </c>
      <c r="N4668" s="4">
        <v>0.56111111111111112</v>
      </c>
      <c r="O4668" s="4" t="str">
        <f>IF(UBER[Drop Date]="NA","No","yes")</f>
        <v>yes</v>
      </c>
      <c r="P4668" s="4">
        <f t="shared" si="218"/>
        <v>2.4305555554747116E-2</v>
      </c>
      <c r="Q4668" s="27">
        <f>IF(UBER[[Trip duration ]]="","",HOUR(P4668)*60 + MINUTE(P4668))</f>
        <v>35</v>
      </c>
      <c r="R4668" s="27"/>
    </row>
    <row r="4669" spans="1:18" x14ac:dyDescent="0.3">
      <c r="A4669" s="1">
        <v>4685</v>
      </c>
      <c r="B4669" s="1" t="s">
        <v>4</v>
      </c>
      <c r="C4669" s="1">
        <v>14</v>
      </c>
      <c r="D4669" s="1" t="str">
        <f t="shared" si="216"/>
        <v>Yes</v>
      </c>
      <c r="E4669" s="1" t="s">
        <v>9</v>
      </c>
      <c r="F4669" s="2">
        <f>UBER[[#This Row],[Request Date]]+UBER[[#This Row],[Request Time]]</f>
        <v>42565.541666666664</v>
      </c>
      <c r="G4669" s="3">
        <v>42565</v>
      </c>
      <c r="H4669" s="4">
        <v>0.54166666666666663</v>
      </c>
      <c r="I4669" s="27">
        <f>HOUR(UBER[[#This Row],[Request Timestamp]])</f>
        <v>13</v>
      </c>
      <c r="J4669" s="4" t="str">
        <f t="shared" si="217"/>
        <v>Afternoon</v>
      </c>
      <c r="K4669" s="4" t="str">
        <f>TEXT(UBER[[#This Row],[Request Date]],"dddd")</f>
        <v>Thursday</v>
      </c>
      <c r="L4669" s="2" t="str">
        <f>IF(OR(UBER[Drop Date]="NA", UBER[Drop Time]="NA"), "NA",M4669+N4669)</f>
        <v>NA</v>
      </c>
      <c r="M4669" s="3" t="s">
        <v>6</v>
      </c>
      <c r="N4669" s="4"/>
      <c r="O4669" s="4" t="str">
        <f>IF(UBER[Drop Date]="NA","No","yes")</f>
        <v>No</v>
      </c>
      <c r="P4669" s="4" t="str">
        <f t="shared" si="218"/>
        <v/>
      </c>
      <c r="Q4669" s="27" t="str">
        <f>IF(UBER[[Trip duration ]]="","",HOUR(P4669)*60 + MINUTE(P4669))</f>
        <v/>
      </c>
      <c r="R4669" s="27"/>
    </row>
    <row r="4670" spans="1:18" x14ac:dyDescent="0.3">
      <c r="A4670" s="1">
        <v>4686</v>
      </c>
      <c r="B4670" s="1" t="s">
        <v>8</v>
      </c>
      <c r="C4670" s="1">
        <v>4</v>
      </c>
      <c r="D4670" s="1" t="str">
        <f t="shared" si="216"/>
        <v>Yes</v>
      </c>
      <c r="E4670" s="1" t="s">
        <v>5</v>
      </c>
      <c r="F4670" s="2">
        <f>UBER[[#This Row],[Request Date]]+UBER[[#This Row],[Request Time]]</f>
        <v>42565.542361111111</v>
      </c>
      <c r="G4670" s="3">
        <v>42565</v>
      </c>
      <c r="H4670" s="4">
        <v>0.54236111111111118</v>
      </c>
      <c r="I4670" s="27">
        <f>HOUR(UBER[[#This Row],[Request Timestamp]])</f>
        <v>13</v>
      </c>
      <c r="J4670" s="4" t="str">
        <f t="shared" si="217"/>
        <v>Afternoon</v>
      </c>
      <c r="K4670" s="4" t="str">
        <f>TEXT(UBER[[#This Row],[Request Date]],"dddd")</f>
        <v>Thursday</v>
      </c>
      <c r="L4670" s="2">
        <f>IF(OR(UBER[Drop Date]="NA", UBER[Drop Time]="NA"), "NA",M4670+N4670)</f>
        <v>42565.572916666664</v>
      </c>
      <c r="M4670" s="3">
        <v>42565</v>
      </c>
      <c r="N4670" s="4">
        <v>0.57291666666666663</v>
      </c>
      <c r="O4670" s="4" t="str">
        <f>IF(UBER[Drop Date]="NA","No","yes")</f>
        <v>yes</v>
      </c>
      <c r="P4670" s="4">
        <f t="shared" si="218"/>
        <v>3.0555555553291924E-2</v>
      </c>
      <c r="Q4670" s="27">
        <f>IF(UBER[[Trip duration ]]="","",HOUR(P4670)*60 + MINUTE(P4670))</f>
        <v>44</v>
      </c>
      <c r="R4670" s="27"/>
    </row>
    <row r="4671" spans="1:18" x14ac:dyDescent="0.3">
      <c r="A4671" s="1">
        <v>4687</v>
      </c>
      <c r="B4671" s="1" t="s">
        <v>4</v>
      </c>
      <c r="C4671" s="1">
        <v>235</v>
      </c>
      <c r="D4671" s="1" t="str">
        <f t="shared" si="216"/>
        <v>Yes</v>
      </c>
      <c r="E4671" s="1" t="s">
        <v>5</v>
      </c>
      <c r="F4671" s="2">
        <f>UBER[[#This Row],[Request Date]]+UBER[[#This Row],[Request Time]]</f>
        <v>42565.540972222225</v>
      </c>
      <c r="G4671" s="3">
        <v>42565</v>
      </c>
      <c r="H4671" s="4">
        <v>0.54097222222222219</v>
      </c>
      <c r="I4671" s="27">
        <f>HOUR(UBER[[#This Row],[Request Timestamp]])</f>
        <v>12</v>
      </c>
      <c r="J4671" s="4" t="str">
        <f t="shared" si="217"/>
        <v>Afternoon</v>
      </c>
      <c r="K4671" s="4" t="str">
        <f>TEXT(UBER[[#This Row],[Request Date]],"dddd")</f>
        <v>Thursday</v>
      </c>
      <c r="L4671" s="2">
        <f>IF(OR(UBER[Drop Date]="NA", UBER[Drop Time]="NA"), "NA",M4671+N4671)</f>
        <v>42565.582638888889</v>
      </c>
      <c r="M4671" s="3">
        <v>42565</v>
      </c>
      <c r="N4671" s="4">
        <v>0.58263888888888882</v>
      </c>
      <c r="O4671" s="4" t="str">
        <f>IF(UBER[Drop Date]="NA","No","yes")</f>
        <v>yes</v>
      </c>
      <c r="P4671" s="4">
        <f t="shared" si="218"/>
        <v>4.1666666664241347E-2</v>
      </c>
      <c r="Q4671" s="27">
        <f>IF(UBER[[Trip duration ]]="","",HOUR(P4671)*60 + MINUTE(P4671))</f>
        <v>60</v>
      </c>
      <c r="R4671" s="27"/>
    </row>
    <row r="4672" spans="1:18" x14ac:dyDescent="0.3">
      <c r="A4672" s="1">
        <v>4688</v>
      </c>
      <c r="B4672" s="1" t="s">
        <v>4</v>
      </c>
      <c r="C4672" s="1" t="s">
        <v>6</v>
      </c>
      <c r="D4672" s="1" t="str">
        <f t="shared" si="216"/>
        <v>No</v>
      </c>
      <c r="E4672" s="1" t="s">
        <v>7</v>
      </c>
      <c r="F4672" s="2">
        <f>UBER[[#This Row],[Request Date]]+UBER[[#This Row],[Request Time]]</f>
        <v>42565.543749999997</v>
      </c>
      <c r="G4672" s="3">
        <v>42565</v>
      </c>
      <c r="H4672" s="4">
        <v>0.54375000000000007</v>
      </c>
      <c r="I4672" s="27">
        <f>HOUR(UBER[[#This Row],[Request Timestamp]])</f>
        <v>13</v>
      </c>
      <c r="J4672" s="4" t="str">
        <f t="shared" si="217"/>
        <v>Afternoon</v>
      </c>
      <c r="K4672" s="4" t="str">
        <f>TEXT(UBER[[#This Row],[Request Date]],"dddd")</f>
        <v>Thursday</v>
      </c>
      <c r="L4672" s="2" t="str">
        <f>IF(OR(UBER[Drop Date]="NA", UBER[Drop Time]="NA"), "NA",M4672+N4672)</f>
        <v>NA</v>
      </c>
      <c r="M4672" s="3" t="s">
        <v>6</v>
      </c>
      <c r="N4672" s="4"/>
      <c r="O4672" s="4" t="str">
        <f>IF(UBER[Drop Date]="NA","No","yes")</f>
        <v>No</v>
      </c>
      <c r="P4672" s="4" t="str">
        <f t="shared" si="218"/>
        <v/>
      </c>
      <c r="Q4672" s="27" t="str">
        <f>IF(UBER[[Trip duration ]]="","",HOUR(P4672)*60 + MINUTE(P4672))</f>
        <v/>
      </c>
      <c r="R4672" s="27"/>
    </row>
    <row r="4673" spans="1:18" x14ac:dyDescent="0.3">
      <c r="A4673" s="1">
        <v>4689</v>
      </c>
      <c r="B4673" s="1" t="s">
        <v>8</v>
      </c>
      <c r="C4673" s="1" t="s">
        <v>6</v>
      </c>
      <c r="D4673" s="1" t="str">
        <f t="shared" si="216"/>
        <v>No</v>
      </c>
      <c r="E4673" s="1" t="s">
        <v>7</v>
      </c>
      <c r="F4673" s="2">
        <f>UBER[[#This Row],[Request Date]]+UBER[[#This Row],[Request Time]]</f>
        <v>42565.54791666667</v>
      </c>
      <c r="G4673" s="3">
        <v>42565</v>
      </c>
      <c r="H4673" s="4">
        <v>0.54791666666666672</v>
      </c>
      <c r="I4673" s="27">
        <f>HOUR(UBER[[#This Row],[Request Timestamp]])</f>
        <v>13</v>
      </c>
      <c r="J4673" s="4" t="str">
        <f t="shared" si="217"/>
        <v>Afternoon</v>
      </c>
      <c r="K4673" s="4" t="str">
        <f>TEXT(UBER[[#This Row],[Request Date]],"dddd")</f>
        <v>Thursday</v>
      </c>
      <c r="L4673" s="2" t="str">
        <f>IF(OR(UBER[Drop Date]="NA", UBER[Drop Time]="NA"), "NA",M4673+N4673)</f>
        <v>NA</v>
      </c>
      <c r="M4673" s="3" t="s">
        <v>6</v>
      </c>
      <c r="N4673" s="4"/>
      <c r="O4673" s="4" t="str">
        <f>IF(UBER[Drop Date]="NA","No","yes")</f>
        <v>No</v>
      </c>
      <c r="P4673" s="4" t="str">
        <f t="shared" si="218"/>
        <v/>
      </c>
      <c r="Q4673" s="27" t="str">
        <f>IF(UBER[[Trip duration ]]="","",HOUR(P4673)*60 + MINUTE(P4673))</f>
        <v/>
      </c>
      <c r="R4673" s="27"/>
    </row>
    <row r="4674" spans="1:18" x14ac:dyDescent="0.3">
      <c r="A4674" s="1">
        <v>4690</v>
      </c>
      <c r="B4674" s="1" t="s">
        <v>8</v>
      </c>
      <c r="C4674" s="1">
        <v>57</v>
      </c>
      <c r="D4674" s="1" t="str">
        <f t="shared" ref="D4674:D4737" si="219">IF(C:C="NA","No","Yes")</f>
        <v>Yes</v>
      </c>
      <c r="E4674" s="1" t="s">
        <v>5</v>
      </c>
      <c r="F4674" s="2">
        <f>UBER[[#This Row],[Request Date]]+UBER[[#This Row],[Request Time]]</f>
        <v>42565.544444444444</v>
      </c>
      <c r="G4674" s="3">
        <v>42565</v>
      </c>
      <c r="H4674" s="4">
        <v>0.5444444444444444</v>
      </c>
      <c r="I4674" s="27">
        <f>HOUR(UBER[[#This Row],[Request Timestamp]])</f>
        <v>13</v>
      </c>
      <c r="J4674" s="4" t="str">
        <f t="shared" ref="J4674:J4737" si="220">IF(HOUR(H4674)&lt;4,"Late Night",
 IF(HOUR(H4674)&lt;8,"Early Morning",
 IF(HOUR(H4674)&lt;12,"Morning",
 IF(HOUR(H4674)&lt;17,"Afternoon",
 IF(HOUR(H4674)&lt;21,"Evening","Night")))))</f>
        <v>Afternoon</v>
      </c>
      <c r="K4674" s="4" t="str">
        <f>TEXT(UBER[[#This Row],[Request Date]],"dddd")</f>
        <v>Thursday</v>
      </c>
      <c r="L4674" s="2">
        <f>IF(OR(UBER[Drop Date]="NA", UBER[Drop Time]="NA"), "NA",M4674+N4674)</f>
        <v>42565.572916666664</v>
      </c>
      <c r="M4674" s="3">
        <v>42565</v>
      </c>
      <c r="N4674" s="4">
        <v>0.57291666666666663</v>
      </c>
      <c r="O4674" s="4" t="str">
        <f>IF(UBER[Drop Date]="NA","No","yes")</f>
        <v>yes</v>
      </c>
      <c r="P4674" s="4">
        <f t="shared" ref="P4674:P4737" si="221">IF(OR(L4674="NA",F4674="NA"), "", L4674 - F4674)</f>
        <v>2.8472222220443655E-2</v>
      </c>
      <c r="Q4674" s="27">
        <f>IF(UBER[[Trip duration ]]="","",HOUR(P4674)*60 + MINUTE(P4674))</f>
        <v>41</v>
      </c>
      <c r="R4674" s="27"/>
    </row>
    <row r="4675" spans="1:18" x14ac:dyDescent="0.3">
      <c r="A4675" s="1">
        <v>4691</v>
      </c>
      <c r="B4675" s="1" t="s">
        <v>8</v>
      </c>
      <c r="C4675" s="1">
        <v>117</v>
      </c>
      <c r="D4675" s="1" t="str">
        <f t="shared" si="219"/>
        <v>Yes</v>
      </c>
      <c r="E4675" s="1" t="s">
        <v>5</v>
      </c>
      <c r="F4675" s="2">
        <f>UBER[[#This Row],[Request Date]]+UBER[[#This Row],[Request Time]]</f>
        <v>42565.542361111111</v>
      </c>
      <c r="G4675" s="3">
        <v>42565</v>
      </c>
      <c r="H4675" s="4">
        <v>0.54236111111111118</v>
      </c>
      <c r="I4675" s="27">
        <f>HOUR(UBER[[#This Row],[Request Timestamp]])</f>
        <v>13</v>
      </c>
      <c r="J4675" s="4" t="str">
        <f t="shared" si="220"/>
        <v>Afternoon</v>
      </c>
      <c r="K4675" s="4" t="str">
        <f>TEXT(UBER[[#This Row],[Request Date]],"dddd")</f>
        <v>Thursday</v>
      </c>
      <c r="L4675" s="2">
        <f>IF(OR(UBER[Drop Date]="NA", UBER[Drop Time]="NA"), "NA",M4675+N4675)</f>
        <v>42565.57916666667</v>
      </c>
      <c r="M4675" s="3">
        <v>42565</v>
      </c>
      <c r="N4675" s="4">
        <v>0.57916666666666672</v>
      </c>
      <c r="O4675" s="4" t="str">
        <f>IF(UBER[Drop Date]="NA","No","yes")</f>
        <v>yes</v>
      </c>
      <c r="P4675" s="4">
        <f t="shared" si="221"/>
        <v>3.680555555911269E-2</v>
      </c>
      <c r="Q4675" s="27">
        <f>IF(UBER[[Trip duration ]]="","",HOUR(P4675)*60 + MINUTE(P4675))</f>
        <v>53</v>
      </c>
      <c r="R4675" s="27"/>
    </row>
    <row r="4676" spans="1:18" x14ac:dyDescent="0.3">
      <c r="A4676" s="1">
        <v>4692</v>
      </c>
      <c r="B4676" s="1" t="s">
        <v>8</v>
      </c>
      <c r="C4676" s="1" t="s">
        <v>6</v>
      </c>
      <c r="D4676" s="1" t="str">
        <f t="shared" si="219"/>
        <v>No</v>
      </c>
      <c r="E4676" s="1" t="s">
        <v>7</v>
      </c>
      <c r="F4676" s="2">
        <f>UBER[[#This Row],[Request Date]]+UBER[[#This Row],[Request Time]]</f>
        <v>42565.544444444444</v>
      </c>
      <c r="G4676" s="3">
        <v>42565</v>
      </c>
      <c r="H4676" s="4">
        <v>0.5444444444444444</v>
      </c>
      <c r="I4676" s="27">
        <f>HOUR(UBER[[#This Row],[Request Timestamp]])</f>
        <v>13</v>
      </c>
      <c r="J4676" s="4" t="str">
        <f t="shared" si="220"/>
        <v>Afternoon</v>
      </c>
      <c r="K4676" s="4" t="str">
        <f>TEXT(UBER[[#This Row],[Request Date]],"dddd")</f>
        <v>Thursday</v>
      </c>
      <c r="L4676" s="2" t="str">
        <f>IF(OR(UBER[Drop Date]="NA", UBER[Drop Time]="NA"), "NA",M4676+N4676)</f>
        <v>NA</v>
      </c>
      <c r="M4676" s="3" t="s">
        <v>6</v>
      </c>
      <c r="N4676" s="4"/>
      <c r="O4676" s="4" t="str">
        <f>IF(UBER[Drop Date]="NA","No","yes")</f>
        <v>No</v>
      </c>
      <c r="P4676" s="4" t="str">
        <f t="shared" si="221"/>
        <v/>
      </c>
      <c r="Q4676" s="27" t="str">
        <f>IF(UBER[[Trip duration ]]="","",HOUR(P4676)*60 + MINUTE(P4676))</f>
        <v/>
      </c>
      <c r="R4676" s="27"/>
    </row>
    <row r="4677" spans="1:18" x14ac:dyDescent="0.3">
      <c r="A4677" s="1">
        <v>4693</v>
      </c>
      <c r="B4677" s="1" t="s">
        <v>8</v>
      </c>
      <c r="C4677" s="1">
        <v>184</v>
      </c>
      <c r="D4677" s="1" t="str">
        <f t="shared" si="219"/>
        <v>Yes</v>
      </c>
      <c r="E4677" s="1" t="s">
        <v>5</v>
      </c>
      <c r="F4677" s="2">
        <f>UBER[[#This Row],[Request Date]]+UBER[[#This Row],[Request Time]]</f>
        <v>42565.542361111111</v>
      </c>
      <c r="G4677" s="3">
        <v>42565</v>
      </c>
      <c r="H4677" s="4">
        <v>0.54236111111111118</v>
      </c>
      <c r="I4677" s="27">
        <f>HOUR(UBER[[#This Row],[Request Timestamp]])</f>
        <v>13</v>
      </c>
      <c r="J4677" s="4" t="str">
        <f t="shared" si="220"/>
        <v>Afternoon</v>
      </c>
      <c r="K4677" s="4" t="str">
        <f>TEXT(UBER[[#This Row],[Request Date]],"dddd")</f>
        <v>Thursday</v>
      </c>
      <c r="L4677" s="2">
        <f>IF(OR(UBER[Drop Date]="NA", UBER[Drop Time]="NA"), "NA",M4677+N4677)</f>
        <v>42565.590277777781</v>
      </c>
      <c r="M4677" s="3">
        <v>42565</v>
      </c>
      <c r="N4677" s="4">
        <v>0.59027777777777779</v>
      </c>
      <c r="O4677" s="4" t="str">
        <f>IF(UBER[Drop Date]="NA","No","yes")</f>
        <v>yes</v>
      </c>
      <c r="P4677" s="4">
        <f t="shared" si="221"/>
        <v>4.7916666670062114E-2</v>
      </c>
      <c r="Q4677" s="27">
        <f>IF(UBER[[Trip duration ]]="","",HOUR(P4677)*60 + MINUTE(P4677))</f>
        <v>69</v>
      </c>
      <c r="R4677" s="27"/>
    </row>
    <row r="4678" spans="1:18" x14ac:dyDescent="0.3">
      <c r="A4678" s="1">
        <v>4694</v>
      </c>
      <c r="B4678" s="1" t="s">
        <v>4</v>
      </c>
      <c r="C4678" s="1">
        <v>266</v>
      </c>
      <c r="D4678" s="1" t="str">
        <f t="shared" si="219"/>
        <v>Yes</v>
      </c>
      <c r="E4678" s="1" t="s">
        <v>5</v>
      </c>
      <c r="F4678" s="2">
        <f>UBER[[#This Row],[Request Date]]+UBER[[#This Row],[Request Time]]</f>
        <v>42565.542361111111</v>
      </c>
      <c r="G4678" s="3">
        <v>42565</v>
      </c>
      <c r="H4678" s="4">
        <v>0.54236111111111118</v>
      </c>
      <c r="I4678" s="27">
        <f>HOUR(UBER[[#This Row],[Request Timestamp]])</f>
        <v>13</v>
      </c>
      <c r="J4678" s="4" t="str">
        <f t="shared" si="220"/>
        <v>Afternoon</v>
      </c>
      <c r="K4678" s="4" t="str">
        <f>TEXT(UBER[[#This Row],[Request Date]],"dddd")</f>
        <v>Thursday</v>
      </c>
      <c r="L4678" s="2">
        <f>IF(OR(UBER[Drop Date]="NA", UBER[Drop Time]="NA"), "NA",M4678+N4678)</f>
        <v>42565.568055555559</v>
      </c>
      <c r="M4678" s="3">
        <v>42565</v>
      </c>
      <c r="N4678" s="4">
        <v>0.56805555555555554</v>
      </c>
      <c r="O4678" s="4" t="str">
        <f>IF(UBER[Drop Date]="NA","No","yes")</f>
        <v>yes</v>
      </c>
      <c r="P4678" s="4">
        <f t="shared" si="221"/>
        <v>2.5694444448163267E-2</v>
      </c>
      <c r="Q4678" s="27">
        <f>IF(UBER[[Trip duration ]]="","",HOUR(P4678)*60 + MINUTE(P4678))</f>
        <v>37</v>
      </c>
      <c r="R4678" s="27"/>
    </row>
    <row r="4679" spans="1:18" x14ac:dyDescent="0.3">
      <c r="A4679" s="1">
        <v>4695</v>
      </c>
      <c r="B4679" s="1" t="s">
        <v>8</v>
      </c>
      <c r="C4679" s="1">
        <v>170</v>
      </c>
      <c r="D4679" s="1" t="str">
        <f t="shared" si="219"/>
        <v>Yes</v>
      </c>
      <c r="E4679" s="1" t="s">
        <v>9</v>
      </c>
      <c r="F4679" s="2">
        <f>UBER[[#This Row],[Request Date]]+UBER[[#This Row],[Request Time]]</f>
        <v>42565.548611111109</v>
      </c>
      <c r="G4679" s="3">
        <v>42565</v>
      </c>
      <c r="H4679" s="4">
        <v>0.54861111111111105</v>
      </c>
      <c r="I4679" s="27">
        <f>HOUR(UBER[[#This Row],[Request Timestamp]])</f>
        <v>13</v>
      </c>
      <c r="J4679" s="4" t="str">
        <f t="shared" si="220"/>
        <v>Afternoon</v>
      </c>
      <c r="K4679" s="4" t="str">
        <f>TEXT(UBER[[#This Row],[Request Date]],"dddd")</f>
        <v>Thursday</v>
      </c>
      <c r="L4679" s="2" t="str">
        <f>IF(OR(UBER[Drop Date]="NA", UBER[Drop Time]="NA"), "NA",M4679+N4679)</f>
        <v>NA</v>
      </c>
      <c r="M4679" s="3" t="s">
        <v>6</v>
      </c>
      <c r="N4679" s="4"/>
      <c r="O4679" s="4" t="str">
        <f>IF(UBER[Drop Date]="NA","No","yes")</f>
        <v>No</v>
      </c>
      <c r="P4679" s="4" t="str">
        <f t="shared" si="221"/>
        <v/>
      </c>
      <c r="Q4679" s="27" t="str">
        <f>IF(UBER[[Trip duration ]]="","",HOUR(P4679)*60 + MINUTE(P4679))</f>
        <v/>
      </c>
      <c r="R4679" s="27"/>
    </row>
    <row r="4680" spans="1:18" x14ac:dyDescent="0.3">
      <c r="A4680" s="1">
        <v>4696</v>
      </c>
      <c r="B4680" s="1" t="s">
        <v>4</v>
      </c>
      <c r="C4680" s="1">
        <v>170</v>
      </c>
      <c r="D4680" s="1" t="str">
        <f t="shared" si="219"/>
        <v>Yes</v>
      </c>
      <c r="E4680" s="1" t="s">
        <v>9</v>
      </c>
      <c r="F4680" s="2">
        <f>UBER[[#This Row],[Request Date]]+UBER[[#This Row],[Request Time]]</f>
        <v>42565.545138888891</v>
      </c>
      <c r="G4680" s="3">
        <v>42565</v>
      </c>
      <c r="H4680" s="4">
        <v>0.54513888888888895</v>
      </c>
      <c r="I4680" s="27">
        <f>HOUR(UBER[[#This Row],[Request Timestamp]])</f>
        <v>13</v>
      </c>
      <c r="J4680" s="4" t="str">
        <f t="shared" si="220"/>
        <v>Afternoon</v>
      </c>
      <c r="K4680" s="4" t="str">
        <f>TEXT(UBER[[#This Row],[Request Date]],"dddd")</f>
        <v>Thursday</v>
      </c>
      <c r="L4680" s="2" t="str">
        <f>IF(OR(UBER[Drop Date]="NA", UBER[Drop Time]="NA"), "NA",M4680+N4680)</f>
        <v>NA</v>
      </c>
      <c r="M4680" s="3" t="s">
        <v>6</v>
      </c>
      <c r="N4680" s="4"/>
      <c r="O4680" s="4" t="str">
        <f>IF(UBER[Drop Date]="NA","No","yes")</f>
        <v>No</v>
      </c>
      <c r="P4680" s="4" t="str">
        <f t="shared" si="221"/>
        <v/>
      </c>
      <c r="Q4680" s="27" t="str">
        <f>IF(UBER[[Trip duration ]]="","",HOUR(P4680)*60 + MINUTE(P4680))</f>
        <v/>
      </c>
      <c r="R4680" s="27"/>
    </row>
    <row r="4681" spans="1:18" x14ac:dyDescent="0.3">
      <c r="A4681" s="1">
        <v>4697</v>
      </c>
      <c r="B4681" s="1" t="s">
        <v>8</v>
      </c>
      <c r="C4681" s="1" t="s">
        <v>6</v>
      </c>
      <c r="D4681" s="1" t="str">
        <f t="shared" si="219"/>
        <v>No</v>
      </c>
      <c r="E4681" s="1" t="s">
        <v>7</v>
      </c>
      <c r="F4681" s="2">
        <f>UBER[[#This Row],[Request Date]]+UBER[[#This Row],[Request Time]]</f>
        <v>42565.55</v>
      </c>
      <c r="G4681" s="3">
        <v>42565</v>
      </c>
      <c r="H4681" s="4">
        <v>0.54999999999999993</v>
      </c>
      <c r="I4681" s="27">
        <f>HOUR(UBER[[#This Row],[Request Timestamp]])</f>
        <v>13</v>
      </c>
      <c r="J4681" s="4" t="str">
        <f t="shared" si="220"/>
        <v>Afternoon</v>
      </c>
      <c r="K4681" s="4" t="str">
        <f>TEXT(UBER[[#This Row],[Request Date]],"dddd")</f>
        <v>Thursday</v>
      </c>
      <c r="L4681" s="2" t="str">
        <f>IF(OR(UBER[Drop Date]="NA", UBER[Drop Time]="NA"), "NA",M4681+N4681)</f>
        <v>NA</v>
      </c>
      <c r="M4681" s="3" t="s">
        <v>6</v>
      </c>
      <c r="N4681" s="4"/>
      <c r="O4681" s="4" t="str">
        <f>IF(UBER[Drop Date]="NA","No","yes")</f>
        <v>No</v>
      </c>
      <c r="P4681" s="4" t="str">
        <f t="shared" si="221"/>
        <v/>
      </c>
      <c r="Q4681" s="27" t="str">
        <f>IF(UBER[[Trip duration ]]="","",HOUR(P4681)*60 + MINUTE(P4681))</f>
        <v/>
      </c>
      <c r="R4681" s="27"/>
    </row>
    <row r="4682" spans="1:18" x14ac:dyDescent="0.3">
      <c r="A4682" s="1">
        <v>4698</v>
      </c>
      <c r="B4682" s="1" t="s">
        <v>8</v>
      </c>
      <c r="C4682" s="1">
        <v>190</v>
      </c>
      <c r="D4682" s="1" t="str">
        <f t="shared" si="219"/>
        <v>Yes</v>
      </c>
      <c r="E4682" s="1" t="s">
        <v>5</v>
      </c>
      <c r="F4682" s="2">
        <f>UBER[[#This Row],[Request Date]]+UBER[[#This Row],[Request Time]]</f>
        <v>42565.546527777777</v>
      </c>
      <c r="G4682" s="3">
        <v>42565</v>
      </c>
      <c r="H4682" s="4">
        <v>0.54652777777777783</v>
      </c>
      <c r="I4682" s="27">
        <f>HOUR(UBER[[#This Row],[Request Timestamp]])</f>
        <v>13</v>
      </c>
      <c r="J4682" s="4" t="str">
        <f t="shared" si="220"/>
        <v>Afternoon</v>
      </c>
      <c r="K4682" s="4" t="str">
        <f>TEXT(UBER[[#This Row],[Request Date]],"dddd")</f>
        <v>Thursday</v>
      </c>
      <c r="L4682" s="2">
        <f>IF(OR(UBER[Drop Date]="NA", UBER[Drop Time]="NA"), "NA",M4682+N4682)</f>
        <v>42565.592361111114</v>
      </c>
      <c r="M4682" s="3">
        <v>42565</v>
      </c>
      <c r="N4682" s="4">
        <v>0.59236111111111112</v>
      </c>
      <c r="O4682" s="4" t="str">
        <f>IF(UBER[Drop Date]="NA","No","yes")</f>
        <v>yes</v>
      </c>
      <c r="P4682" s="4">
        <f t="shared" si="221"/>
        <v>4.5833333337213844E-2</v>
      </c>
      <c r="Q4682" s="27">
        <f>IF(UBER[[Trip duration ]]="","",HOUR(P4682)*60 + MINUTE(P4682))</f>
        <v>66</v>
      </c>
      <c r="R4682" s="27"/>
    </row>
    <row r="4683" spans="1:18" x14ac:dyDescent="0.3">
      <c r="A4683" s="1">
        <v>4699</v>
      </c>
      <c r="B4683" s="1" t="s">
        <v>8</v>
      </c>
      <c r="C4683" s="1">
        <v>255</v>
      </c>
      <c r="D4683" s="1" t="str">
        <f t="shared" si="219"/>
        <v>Yes</v>
      </c>
      <c r="E4683" s="1" t="s">
        <v>5</v>
      </c>
      <c r="F4683" s="2">
        <f>UBER[[#This Row],[Request Date]]+UBER[[#This Row],[Request Time]]</f>
        <v>42565.548611111109</v>
      </c>
      <c r="G4683" s="3">
        <v>42565</v>
      </c>
      <c r="H4683" s="4">
        <v>0.54861111111111105</v>
      </c>
      <c r="I4683" s="27">
        <f>HOUR(UBER[[#This Row],[Request Timestamp]])</f>
        <v>13</v>
      </c>
      <c r="J4683" s="4" t="str">
        <f t="shared" si="220"/>
        <v>Afternoon</v>
      </c>
      <c r="K4683" s="4" t="str">
        <f>TEXT(UBER[[#This Row],[Request Date]],"dddd")</f>
        <v>Thursday</v>
      </c>
      <c r="L4683" s="2">
        <f>IF(OR(UBER[Drop Date]="NA", UBER[Drop Time]="NA"), "NA",M4683+N4683)</f>
        <v>42565.59375</v>
      </c>
      <c r="M4683" s="3">
        <v>42565</v>
      </c>
      <c r="N4683" s="4">
        <v>0.59375</v>
      </c>
      <c r="O4683" s="4" t="str">
        <f>IF(UBER[Drop Date]="NA","No","yes")</f>
        <v>yes</v>
      </c>
      <c r="P4683" s="4">
        <f t="shared" si="221"/>
        <v>4.5138888890505768E-2</v>
      </c>
      <c r="Q4683" s="27">
        <f>IF(UBER[[Trip duration ]]="","",HOUR(P4683)*60 + MINUTE(P4683))</f>
        <v>65</v>
      </c>
      <c r="R4683" s="27"/>
    </row>
    <row r="4684" spans="1:18" x14ac:dyDescent="0.3">
      <c r="A4684" s="1">
        <v>4700</v>
      </c>
      <c r="B4684" s="1" t="s">
        <v>4</v>
      </c>
      <c r="C4684" s="1">
        <v>173</v>
      </c>
      <c r="D4684" s="1" t="str">
        <f t="shared" si="219"/>
        <v>Yes</v>
      </c>
      <c r="E4684" s="1" t="s">
        <v>5</v>
      </c>
      <c r="F4684" s="2">
        <f>UBER[[#This Row],[Request Date]]+UBER[[#This Row],[Request Time]]</f>
        <v>42565.547222222223</v>
      </c>
      <c r="G4684" s="3">
        <v>42565</v>
      </c>
      <c r="H4684" s="4">
        <v>0.54722222222222217</v>
      </c>
      <c r="I4684" s="27">
        <f>HOUR(UBER[[#This Row],[Request Timestamp]])</f>
        <v>13</v>
      </c>
      <c r="J4684" s="4" t="str">
        <f t="shared" si="220"/>
        <v>Afternoon</v>
      </c>
      <c r="K4684" s="4" t="str">
        <f>TEXT(UBER[[#This Row],[Request Date]],"dddd")</f>
        <v>Thursday</v>
      </c>
      <c r="L4684" s="2">
        <f>IF(OR(UBER[Drop Date]="NA", UBER[Drop Time]="NA"), "NA",M4684+N4684)</f>
        <v>42565.57916666667</v>
      </c>
      <c r="M4684" s="3">
        <v>42565</v>
      </c>
      <c r="N4684" s="4">
        <v>0.57916666666666672</v>
      </c>
      <c r="O4684" s="4" t="str">
        <f>IF(UBER[Drop Date]="NA","No","yes")</f>
        <v>yes</v>
      </c>
      <c r="P4684" s="4">
        <f t="shared" si="221"/>
        <v>3.1944444446708076E-2</v>
      </c>
      <c r="Q4684" s="27">
        <f>IF(UBER[[Trip duration ]]="","",HOUR(P4684)*60 + MINUTE(P4684))</f>
        <v>46</v>
      </c>
      <c r="R4684" s="27"/>
    </row>
    <row r="4685" spans="1:18" x14ac:dyDescent="0.3">
      <c r="A4685" s="1">
        <v>4701</v>
      </c>
      <c r="B4685" s="1" t="s">
        <v>8</v>
      </c>
      <c r="C4685" s="1">
        <v>88</v>
      </c>
      <c r="D4685" s="1" t="str">
        <f t="shared" si="219"/>
        <v>Yes</v>
      </c>
      <c r="E4685" s="1" t="s">
        <v>5</v>
      </c>
      <c r="F4685" s="2">
        <f>UBER[[#This Row],[Request Date]]+UBER[[#This Row],[Request Time]]</f>
        <v>42565.54791666667</v>
      </c>
      <c r="G4685" s="3">
        <v>42565</v>
      </c>
      <c r="H4685" s="4">
        <v>0.54791666666666672</v>
      </c>
      <c r="I4685" s="27">
        <f>HOUR(UBER[[#This Row],[Request Timestamp]])</f>
        <v>13</v>
      </c>
      <c r="J4685" s="4" t="str">
        <f t="shared" si="220"/>
        <v>Afternoon</v>
      </c>
      <c r="K4685" s="4" t="str">
        <f>TEXT(UBER[[#This Row],[Request Date]],"dddd")</f>
        <v>Thursday</v>
      </c>
      <c r="L4685" s="2">
        <f>IF(OR(UBER[Drop Date]="NA", UBER[Drop Time]="NA"), "NA",M4685+N4685)</f>
        <v>42565.575694444444</v>
      </c>
      <c r="M4685" s="3">
        <v>42565</v>
      </c>
      <c r="N4685" s="4">
        <v>0.5756944444444444</v>
      </c>
      <c r="O4685" s="4" t="str">
        <f>IF(UBER[Drop Date]="NA","No","yes")</f>
        <v>yes</v>
      </c>
      <c r="P4685" s="4">
        <f t="shared" si="221"/>
        <v>2.7777777773735579E-2</v>
      </c>
      <c r="Q4685" s="27">
        <f>IF(UBER[[Trip duration ]]="","",HOUR(P4685)*60 + MINUTE(P4685))</f>
        <v>40</v>
      </c>
      <c r="R4685" s="27"/>
    </row>
    <row r="4686" spans="1:18" x14ac:dyDescent="0.3">
      <c r="A4686" s="1">
        <v>4702</v>
      </c>
      <c r="B4686" s="1" t="s">
        <v>4</v>
      </c>
      <c r="C4686" s="1">
        <v>122</v>
      </c>
      <c r="D4686" s="1" t="str">
        <f t="shared" si="219"/>
        <v>Yes</v>
      </c>
      <c r="E4686" s="1" t="s">
        <v>5</v>
      </c>
      <c r="F4686" s="2">
        <f>UBER[[#This Row],[Request Date]]+UBER[[#This Row],[Request Time]]</f>
        <v>42565.550694444442</v>
      </c>
      <c r="G4686" s="3">
        <v>42565</v>
      </c>
      <c r="H4686" s="4">
        <v>0.55069444444444449</v>
      </c>
      <c r="I4686" s="27">
        <f>HOUR(UBER[[#This Row],[Request Timestamp]])</f>
        <v>13</v>
      </c>
      <c r="J4686" s="4" t="str">
        <f t="shared" si="220"/>
        <v>Afternoon</v>
      </c>
      <c r="K4686" s="4" t="str">
        <f>TEXT(UBER[[#This Row],[Request Date]],"dddd")</f>
        <v>Thursday</v>
      </c>
      <c r="L4686" s="2">
        <f>IF(OR(UBER[Drop Date]="NA", UBER[Drop Time]="NA"), "NA",M4686+N4686)</f>
        <v>42565.571527777778</v>
      </c>
      <c r="M4686" s="3">
        <v>42565</v>
      </c>
      <c r="N4686" s="4">
        <v>0.57152777777777775</v>
      </c>
      <c r="O4686" s="4" t="str">
        <f>IF(UBER[Drop Date]="NA","No","yes")</f>
        <v>yes</v>
      </c>
      <c r="P4686" s="4">
        <f t="shared" si="221"/>
        <v>2.0833333335758653E-2</v>
      </c>
      <c r="Q4686" s="27">
        <f>IF(UBER[[Trip duration ]]="","",HOUR(P4686)*60 + MINUTE(P4686))</f>
        <v>30</v>
      </c>
      <c r="R4686" s="27"/>
    </row>
    <row r="4687" spans="1:18" x14ac:dyDescent="0.3">
      <c r="A4687" s="1">
        <v>4703</v>
      </c>
      <c r="B4687" s="1" t="s">
        <v>4</v>
      </c>
      <c r="C4687" s="1" t="s">
        <v>6</v>
      </c>
      <c r="D4687" s="1" t="str">
        <f t="shared" si="219"/>
        <v>No</v>
      </c>
      <c r="E4687" s="1" t="s">
        <v>7</v>
      </c>
      <c r="F4687" s="2">
        <f>UBER[[#This Row],[Request Date]]+UBER[[#This Row],[Request Time]]</f>
        <v>42565.554166666669</v>
      </c>
      <c r="G4687" s="3">
        <v>42565</v>
      </c>
      <c r="H4687" s="4">
        <v>0.5541666666666667</v>
      </c>
      <c r="I4687" s="27">
        <f>HOUR(UBER[[#This Row],[Request Timestamp]])</f>
        <v>13</v>
      </c>
      <c r="J4687" s="4" t="str">
        <f t="shared" si="220"/>
        <v>Afternoon</v>
      </c>
      <c r="K4687" s="4" t="str">
        <f>TEXT(UBER[[#This Row],[Request Date]],"dddd")</f>
        <v>Thursday</v>
      </c>
      <c r="L4687" s="2" t="str">
        <f>IF(OR(UBER[Drop Date]="NA", UBER[Drop Time]="NA"), "NA",M4687+N4687)</f>
        <v>NA</v>
      </c>
      <c r="M4687" s="3" t="s">
        <v>6</v>
      </c>
      <c r="N4687" s="4"/>
      <c r="O4687" s="4" t="str">
        <f>IF(UBER[Drop Date]="NA","No","yes")</f>
        <v>No</v>
      </c>
      <c r="P4687" s="4" t="str">
        <f t="shared" si="221"/>
        <v/>
      </c>
      <c r="Q4687" s="27" t="str">
        <f>IF(UBER[[Trip duration ]]="","",HOUR(P4687)*60 + MINUTE(P4687))</f>
        <v/>
      </c>
      <c r="R4687" s="27"/>
    </row>
    <row r="4688" spans="1:18" x14ac:dyDescent="0.3">
      <c r="A4688" s="1">
        <v>4704</v>
      </c>
      <c r="B4688" s="1" t="s">
        <v>8</v>
      </c>
      <c r="C4688" s="1" t="s">
        <v>6</v>
      </c>
      <c r="D4688" s="1" t="str">
        <f t="shared" si="219"/>
        <v>No</v>
      </c>
      <c r="E4688" s="1" t="s">
        <v>7</v>
      </c>
      <c r="F4688" s="2">
        <f>UBER[[#This Row],[Request Date]]+UBER[[#This Row],[Request Time]]</f>
        <v>42565.552777777775</v>
      </c>
      <c r="G4688" s="3">
        <v>42565</v>
      </c>
      <c r="H4688" s="4">
        <v>0.55277777777777781</v>
      </c>
      <c r="I4688" s="27">
        <f>HOUR(UBER[[#This Row],[Request Timestamp]])</f>
        <v>13</v>
      </c>
      <c r="J4688" s="4" t="str">
        <f t="shared" si="220"/>
        <v>Afternoon</v>
      </c>
      <c r="K4688" s="4" t="str">
        <f>TEXT(UBER[[#This Row],[Request Date]],"dddd")</f>
        <v>Thursday</v>
      </c>
      <c r="L4688" s="2" t="str">
        <f>IF(OR(UBER[Drop Date]="NA", UBER[Drop Time]="NA"), "NA",M4688+N4688)</f>
        <v>NA</v>
      </c>
      <c r="M4688" s="3" t="s">
        <v>6</v>
      </c>
      <c r="N4688" s="4"/>
      <c r="O4688" s="4" t="str">
        <f>IF(UBER[Drop Date]="NA","No","yes")</f>
        <v>No</v>
      </c>
      <c r="P4688" s="4" t="str">
        <f t="shared" si="221"/>
        <v/>
      </c>
      <c r="Q4688" s="27" t="str">
        <f>IF(UBER[[Trip duration ]]="","",HOUR(P4688)*60 + MINUTE(P4688))</f>
        <v/>
      </c>
      <c r="R4688" s="27"/>
    </row>
    <row r="4689" spans="1:18" x14ac:dyDescent="0.3">
      <c r="A4689" s="1">
        <v>4705</v>
      </c>
      <c r="B4689" s="1" t="s">
        <v>4</v>
      </c>
      <c r="C4689" s="1" t="s">
        <v>6</v>
      </c>
      <c r="D4689" s="1" t="str">
        <f t="shared" si="219"/>
        <v>No</v>
      </c>
      <c r="E4689" s="1" t="s">
        <v>7</v>
      </c>
      <c r="F4689" s="2">
        <f>UBER[[#This Row],[Request Date]]+UBER[[#This Row],[Request Time]]</f>
        <v>42565.550694444442</v>
      </c>
      <c r="G4689" s="3">
        <v>42565</v>
      </c>
      <c r="H4689" s="4">
        <v>0.55069444444444449</v>
      </c>
      <c r="I4689" s="27">
        <f>HOUR(UBER[[#This Row],[Request Timestamp]])</f>
        <v>13</v>
      </c>
      <c r="J4689" s="4" t="str">
        <f t="shared" si="220"/>
        <v>Afternoon</v>
      </c>
      <c r="K4689" s="4" t="str">
        <f>TEXT(UBER[[#This Row],[Request Date]],"dddd")</f>
        <v>Thursday</v>
      </c>
      <c r="L4689" s="2" t="str">
        <f>IF(OR(UBER[Drop Date]="NA", UBER[Drop Time]="NA"), "NA",M4689+N4689)</f>
        <v>NA</v>
      </c>
      <c r="M4689" s="3" t="s">
        <v>6</v>
      </c>
      <c r="N4689" s="4"/>
      <c r="O4689" s="4" t="str">
        <f>IF(UBER[Drop Date]="NA","No","yes")</f>
        <v>No</v>
      </c>
      <c r="P4689" s="4" t="str">
        <f t="shared" si="221"/>
        <v/>
      </c>
      <c r="Q4689" s="27" t="str">
        <f>IF(UBER[[Trip duration ]]="","",HOUR(P4689)*60 + MINUTE(P4689))</f>
        <v/>
      </c>
      <c r="R4689" s="27"/>
    </row>
    <row r="4690" spans="1:18" x14ac:dyDescent="0.3">
      <c r="A4690" s="1">
        <v>4706</v>
      </c>
      <c r="B4690" s="1" t="s">
        <v>8</v>
      </c>
      <c r="C4690" s="1">
        <v>176</v>
      </c>
      <c r="D4690" s="1" t="str">
        <f t="shared" si="219"/>
        <v>Yes</v>
      </c>
      <c r="E4690" s="1" t="s">
        <v>5</v>
      </c>
      <c r="F4690" s="2">
        <f>UBER[[#This Row],[Request Date]]+UBER[[#This Row],[Request Time]]</f>
        <v>42565.551388888889</v>
      </c>
      <c r="G4690" s="3">
        <v>42565</v>
      </c>
      <c r="H4690" s="4">
        <v>0.55138888888888882</v>
      </c>
      <c r="I4690" s="27">
        <f>HOUR(UBER[[#This Row],[Request Timestamp]])</f>
        <v>13</v>
      </c>
      <c r="J4690" s="4" t="str">
        <f t="shared" si="220"/>
        <v>Afternoon</v>
      </c>
      <c r="K4690" s="4" t="str">
        <f>TEXT(UBER[[#This Row],[Request Date]],"dddd")</f>
        <v>Thursday</v>
      </c>
      <c r="L4690" s="2">
        <f>IF(OR(UBER[Drop Date]="NA", UBER[Drop Time]="NA"), "NA",M4690+N4690)</f>
        <v>42565.583333333336</v>
      </c>
      <c r="M4690" s="3">
        <v>42565</v>
      </c>
      <c r="N4690" s="4">
        <v>0.58333333333333337</v>
      </c>
      <c r="O4690" s="4" t="str">
        <f>IF(UBER[Drop Date]="NA","No","yes")</f>
        <v>yes</v>
      </c>
      <c r="P4690" s="4">
        <f t="shared" si="221"/>
        <v>3.1944444446708076E-2</v>
      </c>
      <c r="Q4690" s="27">
        <f>IF(UBER[[Trip duration ]]="","",HOUR(P4690)*60 + MINUTE(P4690))</f>
        <v>46</v>
      </c>
      <c r="R4690" s="27"/>
    </row>
    <row r="4691" spans="1:18" x14ac:dyDescent="0.3">
      <c r="A4691" s="1">
        <v>4707</v>
      </c>
      <c r="B4691" s="1" t="s">
        <v>8</v>
      </c>
      <c r="C4691" s="1" t="s">
        <v>6</v>
      </c>
      <c r="D4691" s="1" t="str">
        <f t="shared" si="219"/>
        <v>No</v>
      </c>
      <c r="E4691" s="1" t="s">
        <v>7</v>
      </c>
      <c r="F4691" s="2">
        <f>UBER[[#This Row],[Request Date]]+UBER[[#This Row],[Request Time]]</f>
        <v>42565.550694444442</v>
      </c>
      <c r="G4691" s="3">
        <v>42565</v>
      </c>
      <c r="H4691" s="4">
        <v>0.55069444444444449</v>
      </c>
      <c r="I4691" s="27">
        <f>HOUR(UBER[[#This Row],[Request Timestamp]])</f>
        <v>13</v>
      </c>
      <c r="J4691" s="4" t="str">
        <f t="shared" si="220"/>
        <v>Afternoon</v>
      </c>
      <c r="K4691" s="4" t="str">
        <f>TEXT(UBER[[#This Row],[Request Date]],"dddd")</f>
        <v>Thursday</v>
      </c>
      <c r="L4691" s="2" t="str">
        <f>IF(OR(UBER[Drop Date]="NA", UBER[Drop Time]="NA"), "NA",M4691+N4691)</f>
        <v>NA</v>
      </c>
      <c r="M4691" s="3" t="s">
        <v>6</v>
      </c>
      <c r="N4691" s="4"/>
      <c r="O4691" s="4" t="str">
        <f>IF(UBER[Drop Date]="NA","No","yes")</f>
        <v>No</v>
      </c>
      <c r="P4691" s="4" t="str">
        <f t="shared" si="221"/>
        <v/>
      </c>
      <c r="Q4691" s="27" t="str">
        <f>IF(UBER[[Trip duration ]]="","",HOUR(P4691)*60 + MINUTE(P4691))</f>
        <v/>
      </c>
      <c r="R4691" s="27"/>
    </row>
    <row r="4692" spans="1:18" x14ac:dyDescent="0.3">
      <c r="A4692" s="1">
        <v>4708</v>
      </c>
      <c r="B4692" s="1" t="s">
        <v>8</v>
      </c>
      <c r="C4692" s="1" t="s">
        <v>6</v>
      </c>
      <c r="D4692" s="1" t="str">
        <f t="shared" si="219"/>
        <v>No</v>
      </c>
      <c r="E4692" s="1" t="s">
        <v>7</v>
      </c>
      <c r="F4692" s="2">
        <f>UBER[[#This Row],[Request Date]]+UBER[[#This Row],[Request Time]]</f>
        <v>42565.554166666669</v>
      </c>
      <c r="G4692" s="3">
        <v>42565</v>
      </c>
      <c r="H4692" s="4">
        <v>0.5541666666666667</v>
      </c>
      <c r="I4692" s="27">
        <f>HOUR(UBER[[#This Row],[Request Timestamp]])</f>
        <v>13</v>
      </c>
      <c r="J4692" s="4" t="str">
        <f t="shared" si="220"/>
        <v>Afternoon</v>
      </c>
      <c r="K4692" s="4" t="str">
        <f>TEXT(UBER[[#This Row],[Request Date]],"dddd")</f>
        <v>Thursday</v>
      </c>
      <c r="L4692" s="2" t="str">
        <f>IF(OR(UBER[Drop Date]="NA", UBER[Drop Time]="NA"), "NA",M4692+N4692)</f>
        <v>NA</v>
      </c>
      <c r="M4692" s="3" t="s">
        <v>6</v>
      </c>
      <c r="N4692" s="4"/>
      <c r="O4692" s="4" t="str">
        <f>IF(UBER[Drop Date]="NA","No","yes")</f>
        <v>No</v>
      </c>
      <c r="P4692" s="4" t="str">
        <f t="shared" si="221"/>
        <v/>
      </c>
      <c r="Q4692" s="27" t="str">
        <f>IF(UBER[[Trip duration ]]="","",HOUR(P4692)*60 + MINUTE(P4692))</f>
        <v/>
      </c>
      <c r="R4692" s="27"/>
    </row>
    <row r="4693" spans="1:18" x14ac:dyDescent="0.3">
      <c r="A4693" s="1">
        <v>4709</v>
      </c>
      <c r="B4693" s="1" t="s">
        <v>4</v>
      </c>
      <c r="C4693" s="1">
        <v>67</v>
      </c>
      <c r="D4693" s="1" t="str">
        <f t="shared" si="219"/>
        <v>Yes</v>
      </c>
      <c r="E4693" s="1" t="s">
        <v>5</v>
      </c>
      <c r="F4693" s="2">
        <f>UBER[[#This Row],[Request Date]]+UBER[[#This Row],[Request Time]]</f>
        <v>42565.556250000001</v>
      </c>
      <c r="G4693" s="3">
        <v>42565</v>
      </c>
      <c r="H4693" s="4">
        <v>0.55625000000000002</v>
      </c>
      <c r="I4693" s="27">
        <f>HOUR(UBER[[#This Row],[Request Timestamp]])</f>
        <v>13</v>
      </c>
      <c r="J4693" s="4" t="str">
        <f t="shared" si="220"/>
        <v>Afternoon</v>
      </c>
      <c r="K4693" s="4" t="str">
        <f>TEXT(UBER[[#This Row],[Request Date]],"dddd")</f>
        <v>Thursday</v>
      </c>
      <c r="L4693" s="2">
        <f>IF(OR(UBER[Drop Date]="NA", UBER[Drop Time]="NA"), "NA",M4693+N4693)</f>
        <v>42565.598611111112</v>
      </c>
      <c r="M4693" s="3">
        <v>42565</v>
      </c>
      <c r="N4693" s="4">
        <v>0.59861111111111109</v>
      </c>
      <c r="O4693" s="4" t="str">
        <f>IF(UBER[Drop Date]="NA","No","yes")</f>
        <v>yes</v>
      </c>
      <c r="P4693" s="4">
        <f t="shared" si="221"/>
        <v>4.2361111110949423E-2</v>
      </c>
      <c r="Q4693" s="27">
        <f>IF(UBER[[Trip duration ]]="","",HOUR(P4693)*60 + MINUTE(P4693))</f>
        <v>61</v>
      </c>
      <c r="R4693" s="27"/>
    </row>
    <row r="4694" spans="1:18" x14ac:dyDescent="0.3">
      <c r="A4694" s="1">
        <v>4710</v>
      </c>
      <c r="B4694" s="1" t="s">
        <v>8</v>
      </c>
      <c r="C4694" s="1">
        <v>133</v>
      </c>
      <c r="D4694" s="1" t="str">
        <f t="shared" si="219"/>
        <v>Yes</v>
      </c>
      <c r="E4694" s="1" t="s">
        <v>5</v>
      </c>
      <c r="F4694" s="2">
        <f>UBER[[#This Row],[Request Date]]+UBER[[#This Row],[Request Time]]</f>
        <v>42565.55972222222</v>
      </c>
      <c r="G4694" s="3">
        <v>42565</v>
      </c>
      <c r="H4694" s="4">
        <v>0.55972222222222223</v>
      </c>
      <c r="I4694" s="27">
        <f>HOUR(UBER[[#This Row],[Request Timestamp]])</f>
        <v>13</v>
      </c>
      <c r="J4694" s="4" t="str">
        <f t="shared" si="220"/>
        <v>Afternoon</v>
      </c>
      <c r="K4694" s="4" t="str">
        <f>TEXT(UBER[[#This Row],[Request Date]],"dddd")</f>
        <v>Thursday</v>
      </c>
      <c r="L4694" s="2">
        <f>IF(OR(UBER[Drop Date]="NA", UBER[Drop Time]="NA"), "NA",M4694+N4694)</f>
        <v>42565.581944444442</v>
      </c>
      <c r="M4694" s="3">
        <v>42565</v>
      </c>
      <c r="N4694" s="4">
        <v>0.58194444444444449</v>
      </c>
      <c r="O4694" s="4" t="str">
        <f>IF(UBER[Drop Date]="NA","No","yes")</f>
        <v>yes</v>
      </c>
      <c r="P4694" s="4">
        <f t="shared" si="221"/>
        <v>2.2222222221898846E-2</v>
      </c>
      <c r="Q4694" s="27">
        <f>IF(UBER[[Trip duration ]]="","",HOUR(P4694)*60 + MINUTE(P4694))</f>
        <v>32</v>
      </c>
      <c r="R4694" s="27"/>
    </row>
    <row r="4695" spans="1:18" x14ac:dyDescent="0.3">
      <c r="A4695" s="1">
        <v>4711</v>
      </c>
      <c r="B4695" s="1" t="s">
        <v>4</v>
      </c>
      <c r="C4695" s="1">
        <v>189</v>
      </c>
      <c r="D4695" s="1" t="str">
        <f t="shared" si="219"/>
        <v>Yes</v>
      </c>
      <c r="E4695" s="1" t="s">
        <v>5</v>
      </c>
      <c r="F4695" s="2">
        <f>UBER[[#This Row],[Request Date]]+UBER[[#This Row],[Request Time]]</f>
        <v>42565.554166666669</v>
      </c>
      <c r="G4695" s="3">
        <v>42565</v>
      </c>
      <c r="H4695" s="4">
        <v>0.5541666666666667</v>
      </c>
      <c r="I4695" s="27">
        <f>HOUR(UBER[[#This Row],[Request Timestamp]])</f>
        <v>13</v>
      </c>
      <c r="J4695" s="4" t="str">
        <f t="shared" si="220"/>
        <v>Afternoon</v>
      </c>
      <c r="K4695" s="4" t="str">
        <f>TEXT(UBER[[#This Row],[Request Date]],"dddd")</f>
        <v>Thursday</v>
      </c>
      <c r="L4695" s="2">
        <f>IF(OR(UBER[Drop Date]="NA", UBER[Drop Time]="NA"), "NA",M4695+N4695)</f>
        <v>42565.580555555556</v>
      </c>
      <c r="M4695" s="3">
        <v>42565</v>
      </c>
      <c r="N4695" s="4">
        <v>0.5805555555555556</v>
      </c>
      <c r="O4695" s="4" t="str">
        <f>IF(UBER[Drop Date]="NA","No","yes")</f>
        <v>yes</v>
      </c>
      <c r="P4695" s="4">
        <f t="shared" si="221"/>
        <v>2.6388888887595385E-2</v>
      </c>
      <c r="Q4695" s="27">
        <f>IF(UBER[[Trip duration ]]="","",HOUR(P4695)*60 + MINUTE(P4695))</f>
        <v>38</v>
      </c>
      <c r="R4695" s="27"/>
    </row>
    <row r="4696" spans="1:18" x14ac:dyDescent="0.3">
      <c r="A4696" s="1">
        <v>4712</v>
      </c>
      <c r="B4696" s="1" t="s">
        <v>8</v>
      </c>
      <c r="C4696" s="1">
        <v>231</v>
      </c>
      <c r="D4696" s="1" t="str">
        <f t="shared" si="219"/>
        <v>Yes</v>
      </c>
      <c r="E4696" s="1" t="s">
        <v>9</v>
      </c>
      <c r="F4696" s="2">
        <f>UBER[[#This Row],[Request Date]]+UBER[[#This Row],[Request Time]]</f>
        <v>42565.557638888888</v>
      </c>
      <c r="G4696" s="3">
        <v>42565</v>
      </c>
      <c r="H4696" s="4">
        <v>0.55763888888888891</v>
      </c>
      <c r="I4696" s="27">
        <f>HOUR(UBER[[#This Row],[Request Timestamp]])</f>
        <v>13</v>
      </c>
      <c r="J4696" s="4" t="str">
        <f t="shared" si="220"/>
        <v>Afternoon</v>
      </c>
      <c r="K4696" s="4" t="str">
        <f>TEXT(UBER[[#This Row],[Request Date]],"dddd")</f>
        <v>Thursday</v>
      </c>
      <c r="L4696" s="2" t="str">
        <f>IF(OR(UBER[Drop Date]="NA", UBER[Drop Time]="NA"), "NA",M4696+N4696)</f>
        <v>NA</v>
      </c>
      <c r="M4696" s="3" t="s">
        <v>6</v>
      </c>
      <c r="N4696" s="4"/>
      <c r="O4696" s="4" t="str">
        <f>IF(UBER[Drop Date]="NA","No","yes")</f>
        <v>No</v>
      </c>
      <c r="P4696" s="4" t="str">
        <f t="shared" si="221"/>
        <v/>
      </c>
      <c r="Q4696" s="27" t="str">
        <f>IF(UBER[[Trip duration ]]="","",HOUR(P4696)*60 + MINUTE(P4696))</f>
        <v/>
      </c>
      <c r="R4696" s="27"/>
    </row>
    <row r="4697" spans="1:18" x14ac:dyDescent="0.3">
      <c r="A4697" s="1">
        <v>4713</v>
      </c>
      <c r="B4697" s="1" t="s">
        <v>8</v>
      </c>
      <c r="C4697" s="1">
        <v>10</v>
      </c>
      <c r="D4697" s="1" t="str">
        <f t="shared" si="219"/>
        <v>Yes</v>
      </c>
      <c r="E4697" s="1" t="s">
        <v>5</v>
      </c>
      <c r="F4697" s="2">
        <f>UBER[[#This Row],[Request Date]]+UBER[[#This Row],[Request Time]]</f>
        <v>42565.563194444447</v>
      </c>
      <c r="G4697" s="3">
        <v>42565</v>
      </c>
      <c r="H4697" s="4">
        <v>0.56319444444444444</v>
      </c>
      <c r="I4697" s="27">
        <f>HOUR(UBER[[#This Row],[Request Timestamp]])</f>
        <v>13</v>
      </c>
      <c r="J4697" s="4" t="str">
        <f t="shared" si="220"/>
        <v>Afternoon</v>
      </c>
      <c r="K4697" s="4" t="str">
        <f>TEXT(UBER[[#This Row],[Request Date]],"dddd")</f>
        <v>Thursday</v>
      </c>
      <c r="L4697" s="2">
        <f>IF(OR(UBER[Drop Date]="NA", UBER[Drop Time]="NA"), "NA",M4697+N4697)</f>
        <v>42565.590277777781</v>
      </c>
      <c r="M4697" s="3">
        <v>42565</v>
      </c>
      <c r="N4697" s="4">
        <v>0.59027777777777779</v>
      </c>
      <c r="O4697" s="4" t="str">
        <f>IF(UBER[Drop Date]="NA","No","yes")</f>
        <v>yes</v>
      </c>
      <c r="P4697" s="4">
        <f t="shared" si="221"/>
        <v>2.7083333334303461E-2</v>
      </c>
      <c r="Q4697" s="27">
        <f>IF(UBER[[Trip duration ]]="","",HOUR(P4697)*60 + MINUTE(P4697))</f>
        <v>39</v>
      </c>
      <c r="R4697" s="27"/>
    </row>
    <row r="4698" spans="1:18" x14ac:dyDescent="0.3">
      <c r="A4698" s="1">
        <v>4714</v>
      </c>
      <c r="B4698" s="1" t="s">
        <v>8</v>
      </c>
      <c r="C4698" s="1">
        <v>268</v>
      </c>
      <c r="D4698" s="1" t="str">
        <f t="shared" si="219"/>
        <v>Yes</v>
      </c>
      <c r="E4698" s="1" t="s">
        <v>5</v>
      </c>
      <c r="F4698" s="2">
        <f>UBER[[#This Row],[Request Date]]+UBER[[#This Row],[Request Time]]</f>
        <v>42565.5625</v>
      </c>
      <c r="G4698" s="3">
        <v>42565</v>
      </c>
      <c r="H4698" s="4">
        <v>0.5625</v>
      </c>
      <c r="I4698" s="27">
        <f>HOUR(UBER[[#This Row],[Request Timestamp]])</f>
        <v>13</v>
      </c>
      <c r="J4698" s="4" t="str">
        <f t="shared" si="220"/>
        <v>Afternoon</v>
      </c>
      <c r="K4698" s="4" t="str">
        <f>TEXT(UBER[[#This Row],[Request Date]],"dddd")</f>
        <v>Thursday</v>
      </c>
      <c r="L4698" s="2">
        <f>IF(OR(UBER[Drop Date]="NA", UBER[Drop Time]="NA"), "NA",M4698+N4698)</f>
        <v>42565.586111111108</v>
      </c>
      <c r="M4698" s="3">
        <v>42565</v>
      </c>
      <c r="N4698" s="4">
        <v>0.58611111111111114</v>
      </c>
      <c r="O4698" s="4" t="str">
        <f>IF(UBER[Drop Date]="NA","No","yes")</f>
        <v>yes</v>
      </c>
      <c r="P4698" s="4">
        <f t="shared" si="221"/>
        <v>2.361111110803904E-2</v>
      </c>
      <c r="Q4698" s="27">
        <f>IF(UBER[[Trip duration ]]="","",HOUR(P4698)*60 + MINUTE(P4698))</f>
        <v>34</v>
      </c>
      <c r="R4698" s="27"/>
    </row>
    <row r="4699" spans="1:18" x14ac:dyDescent="0.3">
      <c r="A4699" s="1">
        <v>4715</v>
      </c>
      <c r="B4699" s="1" t="s">
        <v>8</v>
      </c>
      <c r="C4699" s="1">
        <v>219</v>
      </c>
      <c r="D4699" s="1" t="str">
        <f t="shared" si="219"/>
        <v>Yes</v>
      </c>
      <c r="E4699" s="1" t="s">
        <v>5</v>
      </c>
      <c r="F4699" s="2">
        <f>UBER[[#This Row],[Request Date]]+UBER[[#This Row],[Request Time]]</f>
        <v>42565.556944444441</v>
      </c>
      <c r="G4699" s="3">
        <v>42565</v>
      </c>
      <c r="H4699" s="4">
        <v>0.55694444444444446</v>
      </c>
      <c r="I4699" s="27">
        <f>HOUR(UBER[[#This Row],[Request Timestamp]])</f>
        <v>13</v>
      </c>
      <c r="J4699" s="4" t="str">
        <f t="shared" si="220"/>
        <v>Afternoon</v>
      </c>
      <c r="K4699" s="4" t="str">
        <f>TEXT(UBER[[#This Row],[Request Date]],"dddd")</f>
        <v>Thursday</v>
      </c>
      <c r="L4699" s="2">
        <f>IF(OR(UBER[Drop Date]="NA", UBER[Drop Time]="NA"), "NA",M4699+N4699)</f>
        <v>42565.602083333331</v>
      </c>
      <c r="M4699" s="3">
        <v>42565</v>
      </c>
      <c r="N4699" s="4">
        <v>0.6020833333333333</v>
      </c>
      <c r="O4699" s="4" t="str">
        <f>IF(UBER[Drop Date]="NA","No","yes")</f>
        <v>yes</v>
      </c>
      <c r="P4699" s="4">
        <f t="shared" si="221"/>
        <v>4.5138888890505768E-2</v>
      </c>
      <c r="Q4699" s="27">
        <f>IF(UBER[[Trip duration ]]="","",HOUR(P4699)*60 + MINUTE(P4699))</f>
        <v>65</v>
      </c>
      <c r="R4699" s="27"/>
    </row>
    <row r="4700" spans="1:18" x14ac:dyDescent="0.3">
      <c r="A4700" s="1">
        <v>4716</v>
      </c>
      <c r="B4700" s="1" t="s">
        <v>8</v>
      </c>
      <c r="C4700" s="1">
        <v>85</v>
      </c>
      <c r="D4700" s="1" t="str">
        <f t="shared" si="219"/>
        <v>Yes</v>
      </c>
      <c r="E4700" s="1" t="s">
        <v>5</v>
      </c>
      <c r="F4700" s="2">
        <f>UBER[[#This Row],[Request Date]]+UBER[[#This Row],[Request Time]]</f>
        <v>42565.566666666666</v>
      </c>
      <c r="G4700" s="3">
        <v>42565</v>
      </c>
      <c r="H4700" s="4">
        <v>0.56666666666666665</v>
      </c>
      <c r="I4700" s="27">
        <f>HOUR(UBER[[#This Row],[Request Timestamp]])</f>
        <v>13</v>
      </c>
      <c r="J4700" s="4" t="str">
        <f t="shared" si="220"/>
        <v>Afternoon</v>
      </c>
      <c r="K4700" s="4" t="str">
        <f>TEXT(UBER[[#This Row],[Request Date]],"dddd")</f>
        <v>Thursday</v>
      </c>
      <c r="L4700" s="2">
        <f>IF(OR(UBER[Drop Date]="NA", UBER[Drop Time]="NA"), "NA",M4700+N4700)</f>
        <v>42565.588888888888</v>
      </c>
      <c r="M4700" s="3">
        <v>42565</v>
      </c>
      <c r="N4700" s="4">
        <v>0.58888888888888891</v>
      </c>
      <c r="O4700" s="4" t="str">
        <f>IF(UBER[Drop Date]="NA","No","yes")</f>
        <v>yes</v>
      </c>
      <c r="P4700" s="4">
        <f t="shared" si="221"/>
        <v>2.2222222221898846E-2</v>
      </c>
      <c r="Q4700" s="27">
        <f>IF(UBER[[Trip duration ]]="","",HOUR(P4700)*60 + MINUTE(P4700))</f>
        <v>32</v>
      </c>
      <c r="R4700" s="27"/>
    </row>
    <row r="4701" spans="1:18" x14ac:dyDescent="0.3">
      <c r="A4701" s="1">
        <v>4717</v>
      </c>
      <c r="B4701" s="1" t="s">
        <v>4</v>
      </c>
      <c r="C4701" s="1">
        <v>41</v>
      </c>
      <c r="D4701" s="1" t="str">
        <f t="shared" si="219"/>
        <v>Yes</v>
      </c>
      <c r="E4701" s="1" t="s">
        <v>5</v>
      </c>
      <c r="F4701" s="2">
        <f>UBER[[#This Row],[Request Date]]+UBER[[#This Row],[Request Time]]</f>
        <v>42565.570833333331</v>
      </c>
      <c r="G4701" s="3">
        <v>42565</v>
      </c>
      <c r="H4701" s="4">
        <v>0.5708333333333333</v>
      </c>
      <c r="I4701" s="27">
        <f>HOUR(UBER[[#This Row],[Request Timestamp]])</f>
        <v>13</v>
      </c>
      <c r="J4701" s="4" t="str">
        <f t="shared" si="220"/>
        <v>Afternoon</v>
      </c>
      <c r="K4701" s="4" t="str">
        <f>TEXT(UBER[[#This Row],[Request Date]],"dddd")</f>
        <v>Thursday</v>
      </c>
      <c r="L4701" s="2">
        <f>IF(OR(UBER[Drop Date]="NA", UBER[Drop Time]="NA"), "NA",M4701+N4701)</f>
        <v>42565.60833333333</v>
      </c>
      <c r="M4701" s="3">
        <v>42565</v>
      </c>
      <c r="N4701" s="4">
        <v>0.60833333333333328</v>
      </c>
      <c r="O4701" s="4" t="str">
        <f>IF(UBER[Drop Date]="NA","No","yes")</f>
        <v>yes</v>
      </c>
      <c r="P4701" s="4">
        <f t="shared" si="221"/>
        <v>3.7499999998544808E-2</v>
      </c>
      <c r="Q4701" s="27">
        <f>IF(UBER[[Trip duration ]]="","",HOUR(P4701)*60 + MINUTE(P4701))</f>
        <v>54</v>
      </c>
      <c r="R4701" s="27"/>
    </row>
    <row r="4702" spans="1:18" x14ac:dyDescent="0.3">
      <c r="A4702" s="1">
        <v>4718</v>
      </c>
      <c r="B4702" s="1" t="s">
        <v>8</v>
      </c>
      <c r="C4702" s="1">
        <v>69</v>
      </c>
      <c r="D4702" s="1" t="str">
        <f t="shared" si="219"/>
        <v>Yes</v>
      </c>
      <c r="E4702" s="1" t="s">
        <v>5</v>
      </c>
      <c r="F4702" s="2">
        <f>UBER[[#This Row],[Request Date]]+UBER[[#This Row],[Request Time]]</f>
        <v>42565.570138888892</v>
      </c>
      <c r="G4702" s="3">
        <v>42565</v>
      </c>
      <c r="H4702" s="4">
        <v>0.57013888888888886</v>
      </c>
      <c r="I4702" s="27">
        <f>HOUR(UBER[[#This Row],[Request Timestamp]])</f>
        <v>13</v>
      </c>
      <c r="J4702" s="4" t="str">
        <f t="shared" si="220"/>
        <v>Afternoon</v>
      </c>
      <c r="K4702" s="4" t="str">
        <f>TEXT(UBER[[#This Row],[Request Date]],"dddd")</f>
        <v>Thursday</v>
      </c>
      <c r="L4702" s="2">
        <f>IF(OR(UBER[Drop Date]="NA", UBER[Drop Time]="NA"), "NA",M4702+N4702)</f>
        <v>42565.597222222219</v>
      </c>
      <c r="M4702" s="3">
        <v>42565</v>
      </c>
      <c r="N4702" s="4">
        <v>0.59722222222222221</v>
      </c>
      <c r="O4702" s="4" t="str">
        <f>IF(UBER[Drop Date]="NA","No","yes")</f>
        <v>yes</v>
      </c>
      <c r="P4702" s="4">
        <f t="shared" si="221"/>
        <v>2.7083333327027503E-2</v>
      </c>
      <c r="Q4702" s="27">
        <f>IF(UBER[[Trip duration ]]="","",HOUR(P4702)*60 + MINUTE(P4702))</f>
        <v>39</v>
      </c>
      <c r="R4702" s="27"/>
    </row>
    <row r="4703" spans="1:18" x14ac:dyDescent="0.3">
      <c r="A4703" s="1">
        <v>4719</v>
      </c>
      <c r="B4703" s="1" t="s">
        <v>4</v>
      </c>
      <c r="C4703" s="1">
        <v>91</v>
      </c>
      <c r="D4703" s="1" t="str">
        <f t="shared" si="219"/>
        <v>Yes</v>
      </c>
      <c r="E4703" s="1" t="s">
        <v>5</v>
      </c>
      <c r="F4703" s="2">
        <f>UBER[[#This Row],[Request Date]]+UBER[[#This Row],[Request Time]]</f>
        <v>42565.571527777778</v>
      </c>
      <c r="G4703" s="3">
        <v>42565</v>
      </c>
      <c r="H4703" s="4">
        <v>0.57152777777777775</v>
      </c>
      <c r="I4703" s="27">
        <f>HOUR(UBER[[#This Row],[Request Timestamp]])</f>
        <v>13</v>
      </c>
      <c r="J4703" s="4" t="str">
        <f t="shared" si="220"/>
        <v>Afternoon</v>
      </c>
      <c r="K4703" s="4" t="str">
        <f>TEXT(UBER[[#This Row],[Request Date]],"dddd")</f>
        <v>Thursday</v>
      </c>
      <c r="L4703" s="2">
        <f>IF(OR(UBER[Drop Date]="NA", UBER[Drop Time]="NA"), "NA",M4703+N4703)</f>
        <v>42565.615277777775</v>
      </c>
      <c r="M4703" s="3">
        <v>42565</v>
      </c>
      <c r="N4703" s="4">
        <v>0.61527777777777781</v>
      </c>
      <c r="O4703" s="4" t="str">
        <f>IF(UBER[Drop Date]="NA","No","yes")</f>
        <v>yes</v>
      </c>
      <c r="P4703" s="4">
        <f t="shared" si="221"/>
        <v>4.3749999997089617E-2</v>
      </c>
      <c r="Q4703" s="27">
        <f>IF(UBER[[Trip duration ]]="","",HOUR(P4703)*60 + MINUTE(P4703))</f>
        <v>63</v>
      </c>
      <c r="R4703" s="27"/>
    </row>
    <row r="4704" spans="1:18" x14ac:dyDescent="0.3">
      <c r="A4704" s="1">
        <v>4720</v>
      </c>
      <c r="B4704" s="1" t="s">
        <v>4</v>
      </c>
      <c r="C4704" s="1">
        <v>115</v>
      </c>
      <c r="D4704" s="1" t="str">
        <f t="shared" si="219"/>
        <v>Yes</v>
      </c>
      <c r="E4704" s="1" t="s">
        <v>5</v>
      </c>
      <c r="F4704" s="2">
        <f>UBER[[#This Row],[Request Date]]+UBER[[#This Row],[Request Time]]</f>
        <v>42565.574999999997</v>
      </c>
      <c r="G4704" s="3">
        <v>42565</v>
      </c>
      <c r="H4704" s="4">
        <v>0.57500000000000007</v>
      </c>
      <c r="I4704" s="27">
        <f>HOUR(UBER[[#This Row],[Request Timestamp]])</f>
        <v>13</v>
      </c>
      <c r="J4704" s="4" t="str">
        <f t="shared" si="220"/>
        <v>Afternoon</v>
      </c>
      <c r="K4704" s="4" t="str">
        <f>TEXT(UBER[[#This Row],[Request Date]],"dddd")</f>
        <v>Thursday</v>
      </c>
      <c r="L4704" s="2">
        <f>IF(OR(UBER[Drop Date]="NA", UBER[Drop Time]="NA"), "NA",M4704+N4704)</f>
        <v>42565.611805555556</v>
      </c>
      <c r="M4704" s="3">
        <v>42565</v>
      </c>
      <c r="N4704" s="4">
        <v>0.6118055555555556</v>
      </c>
      <c r="O4704" s="4" t="str">
        <f>IF(UBER[Drop Date]="NA","No","yes")</f>
        <v>yes</v>
      </c>
      <c r="P4704" s="4">
        <f t="shared" si="221"/>
        <v>3.680555555911269E-2</v>
      </c>
      <c r="Q4704" s="27">
        <f>IF(UBER[[Trip duration ]]="","",HOUR(P4704)*60 + MINUTE(P4704))</f>
        <v>53</v>
      </c>
      <c r="R4704" s="27"/>
    </row>
    <row r="4705" spans="1:18" x14ac:dyDescent="0.3">
      <c r="A4705" s="1">
        <v>4721</v>
      </c>
      <c r="B4705" s="1" t="s">
        <v>8</v>
      </c>
      <c r="C4705" s="1">
        <v>230</v>
      </c>
      <c r="D4705" s="1" t="str">
        <f t="shared" si="219"/>
        <v>Yes</v>
      </c>
      <c r="E4705" s="1" t="s">
        <v>5</v>
      </c>
      <c r="F4705" s="2">
        <f>UBER[[#This Row],[Request Date]]+UBER[[#This Row],[Request Time]]</f>
        <v>42565.573611111111</v>
      </c>
      <c r="G4705" s="3">
        <v>42565</v>
      </c>
      <c r="H4705" s="4">
        <v>0.57361111111111118</v>
      </c>
      <c r="I4705" s="27">
        <f>HOUR(UBER[[#This Row],[Request Timestamp]])</f>
        <v>13</v>
      </c>
      <c r="J4705" s="4" t="str">
        <f t="shared" si="220"/>
        <v>Afternoon</v>
      </c>
      <c r="K4705" s="4" t="str">
        <f>TEXT(UBER[[#This Row],[Request Date]],"dddd")</f>
        <v>Thursday</v>
      </c>
      <c r="L4705" s="2">
        <f>IF(OR(UBER[Drop Date]="NA", UBER[Drop Time]="NA"), "NA",M4705+N4705)</f>
        <v>42565.625694444447</v>
      </c>
      <c r="M4705" s="3">
        <v>42565</v>
      </c>
      <c r="N4705" s="4">
        <v>0.62569444444444444</v>
      </c>
      <c r="O4705" s="4" t="str">
        <f>IF(UBER[Drop Date]="NA","No","yes")</f>
        <v>yes</v>
      </c>
      <c r="P4705" s="4">
        <f t="shared" si="221"/>
        <v>5.2083333335758653E-2</v>
      </c>
      <c r="Q4705" s="27">
        <f>IF(UBER[[Trip duration ]]="","",HOUR(P4705)*60 + MINUTE(P4705))</f>
        <v>75</v>
      </c>
      <c r="R4705" s="27"/>
    </row>
    <row r="4706" spans="1:18" x14ac:dyDescent="0.3">
      <c r="A4706" s="1">
        <v>4722</v>
      </c>
      <c r="B4706" s="1" t="s">
        <v>8</v>
      </c>
      <c r="C4706" s="1">
        <v>93</v>
      </c>
      <c r="D4706" s="1" t="str">
        <f t="shared" si="219"/>
        <v>Yes</v>
      </c>
      <c r="E4706" s="1" t="s">
        <v>5</v>
      </c>
      <c r="F4706" s="2">
        <f>UBER[[#This Row],[Request Date]]+UBER[[#This Row],[Request Time]]</f>
        <v>42565.576388888891</v>
      </c>
      <c r="G4706" s="3">
        <v>42565</v>
      </c>
      <c r="H4706" s="4">
        <v>0.57638888888888895</v>
      </c>
      <c r="I4706" s="27">
        <f>HOUR(UBER[[#This Row],[Request Timestamp]])</f>
        <v>13</v>
      </c>
      <c r="J4706" s="4" t="str">
        <f t="shared" si="220"/>
        <v>Afternoon</v>
      </c>
      <c r="K4706" s="4" t="str">
        <f>TEXT(UBER[[#This Row],[Request Date]],"dddd")</f>
        <v>Thursday</v>
      </c>
      <c r="L4706" s="2">
        <f>IF(OR(UBER[Drop Date]="NA", UBER[Drop Time]="NA"), "NA",M4706+N4706)</f>
        <v>42565.624305555553</v>
      </c>
      <c r="M4706" s="3">
        <v>42565</v>
      </c>
      <c r="N4706" s="4">
        <v>0.62430555555555556</v>
      </c>
      <c r="O4706" s="4" t="str">
        <f>IF(UBER[Drop Date]="NA","No","yes")</f>
        <v>yes</v>
      </c>
      <c r="P4706" s="4">
        <f t="shared" si="221"/>
        <v>4.7916666662786156E-2</v>
      </c>
      <c r="Q4706" s="27">
        <f>IF(UBER[[Trip duration ]]="","",HOUR(P4706)*60 + MINUTE(P4706))</f>
        <v>69</v>
      </c>
      <c r="R4706" s="27"/>
    </row>
    <row r="4707" spans="1:18" x14ac:dyDescent="0.3">
      <c r="A4707" s="1">
        <v>4723</v>
      </c>
      <c r="B4707" s="1" t="s">
        <v>4</v>
      </c>
      <c r="C4707" s="1">
        <v>126</v>
      </c>
      <c r="D4707" s="1" t="str">
        <f t="shared" si="219"/>
        <v>Yes</v>
      </c>
      <c r="E4707" s="1" t="s">
        <v>5</v>
      </c>
      <c r="F4707" s="2">
        <f>UBER[[#This Row],[Request Date]]+UBER[[#This Row],[Request Time]]</f>
        <v>42565.576388888891</v>
      </c>
      <c r="G4707" s="3">
        <v>42565</v>
      </c>
      <c r="H4707" s="4">
        <v>0.57638888888888895</v>
      </c>
      <c r="I4707" s="27">
        <f>HOUR(UBER[[#This Row],[Request Timestamp]])</f>
        <v>13</v>
      </c>
      <c r="J4707" s="4" t="str">
        <f t="shared" si="220"/>
        <v>Afternoon</v>
      </c>
      <c r="K4707" s="4" t="str">
        <f>TEXT(UBER[[#This Row],[Request Date]],"dddd")</f>
        <v>Thursday</v>
      </c>
      <c r="L4707" s="2">
        <f>IF(OR(UBER[Drop Date]="NA", UBER[Drop Time]="NA"), "NA",M4707+N4707)</f>
        <v>42565.60833333333</v>
      </c>
      <c r="M4707" s="3">
        <v>42565</v>
      </c>
      <c r="N4707" s="4">
        <v>0.60833333333333328</v>
      </c>
      <c r="O4707" s="4" t="str">
        <f>IF(UBER[Drop Date]="NA","No","yes")</f>
        <v>yes</v>
      </c>
      <c r="P4707" s="4">
        <f t="shared" si="221"/>
        <v>3.1944444439432118E-2</v>
      </c>
      <c r="Q4707" s="27">
        <f>IF(UBER[[Trip duration ]]="","",HOUR(P4707)*60 + MINUTE(P4707))</f>
        <v>46</v>
      </c>
      <c r="R4707" s="27"/>
    </row>
    <row r="4708" spans="1:18" x14ac:dyDescent="0.3">
      <c r="A4708" s="1">
        <v>4724</v>
      </c>
      <c r="B4708" s="1" t="s">
        <v>8</v>
      </c>
      <c r="C4708" s="1">
        <v>105</v>
      </c>
      <c r="D4708" s="1" t="str">
        <f t="shared" si="219"/>
        <v>Yes</v>
      </c>
      <c r="E4708" s="1" t="s">
        <v>5</v>
      </c>
      <c r="F4708" s="2">
        <f>UBER[[#This Row],[Request Date]]+UBER[[#This Row],[Request Time]]</f>
        <v>42565.577777777777</v>
      </c>
      <c r="G4708" s="3">
        <v>42565</v>
      </c>
      <c r="H4708" s="4">
        <v>0.57777777777777783</v>
      </c>
      <c r="I4708" s="27">
        <f>HOUR(UBER[[#This Row],[Request Timestamp]])</f>
        <v>13</v>
      </c>
      <c r="J4708" s="4" t="str">
        <f t="shared" si="220"/>
        <v>Afternoon</v>
      </c>
      <c r="K4708" s="4" t="str">
        <f>TEXT(UBER[[#This Row],[Request Date]],"dddd")</f>
        <v>Thursday</v>
      </c>
      <c r="L4708" s="2">
        <f>IF(OR(UBER[Drop Date]="NA", UBER[Drop Time]="NA"), "NA",M4708+N4708)</f>
        <v>42565.603472222225</v>
      </c>
      <c r="M4708" s="3">
        <v>42565</v>
      </c>
      <c r="N4708" s="4">
        <v>0.60347222222222219</v>
      </c>
      <c r="O4708" s="4" t="str">
        <f>IF(UBER[Drop Date]="NA","No","yes")</f>
        <v>yes</v>
      </c>
      <c r="P4708" s="4">
        <f t="shared" si="221"/>
        <v>2.5694444448163267E-2</v>
      </c>
      <c r="Q4708" s="27">
        <f>IF(UBER[[Trip duration ]]="","",HOUR(P4708)*60 + MINUTE(P4708))</f>
        <v>37</v>
      </c>
      <c r="R4708" s="27"/>
    </row>
    <row r="4709" spans="1:18" x14ac:dyDescent="0.3">
      <c r="A4709" s="1">
        <v>4725</v>
      </c>
      <c r="B4709" s="1" t="s">
        <v>4</v>
      </c>
      <c r="C4709" s="1" t="s">
        <v>6</v>
      </c>
      <c r="D4709" s="1" t="str">
        <f t="shared" si="219"/>
        <v>No</v>
      </c>
      <c r="E4709" s="1" t="s">
        <v>7</v>
      </c>
      <c r="F4709" s="2">
        <f>UBER[[#This Row],[Request Date]]+UBER[[#This Row],[Request Time]]</f>
        <v>42565.580555555556</v>
      </c>
      <c r="G4709" s="3">
        <v>42565</v>
      </c>
      <c r="H4709" s="4">
        <v>0.5805555555555556</v>
      </c>
      <c r="I4709" s="27">
        <f>HOUR(UBER[[#This Row],[Request Timestamp]])</f>
        <v>13</v>
      </c>
      <c r="J4709" s="4" t="str">
        <f t="shared" si="220"/>
        <v>Afternoon</v>
      </c>
      <c r="K4709" s="4" t="str">
        <f>TEXT(UBER[[#This Row],[Request Date]],"dddd")</f>
        <v>Thursday</v>
      </c>
      <c r="L4709" s="2" t="str">
        <f>IF(OR(UBER[Drop Date]="NA", UBER[Drop Time]="NA"), "NA",M4709+N4709)</f>
        <v>NA</v>
      </c>
      <c r="M4709" s="3" t="s">
        <v>6</v>
      </c>
      <c r="N4709" s="4"/>
      <c r="O4709" s="4" t="str">
        <f>IF(UBER[Drop Date]="NA","No","yes")</f>
        <v>No</v>
      </c>
      <c r="P4709" s="4" t="str">
        <f t="shared" si="221"/>
        <v/>
      </c>
      <c r="Q4709" s="27" t="str">
        <f>IF(UBER[[Trip duration ]]="","",HOUR(P4709)*60 + MINUTE(P4709))</f>
        <v/>
      </c>
      <c r="R4709" s="27"/>
    </row>
    <row r="4710" spans="1:18" x14ac:dyDescent="0.3">
      <c r="A4710" s="1">
        <v>4726</v>
      </c>
      <c r="B4710" s="1" t="s">
        <v>8</v>
      </c>
      <c r="C4710" s="1">
        <v>37</v>
      </c>
      <c r="D4710" s="1" t="str">
        <f t="shared" si="219"/>
        <v>Yes</v>
      </c>
      <c r="E4710" s="1" t="s">
        <v>5</v>
      </c>
      <c r="F4710" s="2">
        <f>UBER[[#This Row],[Request Date]]+UBER[[#This Row],[Request Time]]</f>
        <v>42565.577777777777</v>
      </c>
      <c r="G4710" s="3">
        <v>42565</v>
      </c>
      <c r="H4710" s="4">
        <v>0.57777777777777783</v>
      </c>
      <c r="I4710" s="27">
        <f>HOUR(UBER[[#This Row],[Request Timestamp]])</f>
        <v>13</v>
      </c>
      <c r="J4710" s="4" t="str">
        <f t="shared" si="220"/>
        <v>Afternoon</v>
      </c>
      <c r="K4710" s="4" t="str">
        <f>TEXT(UBER[[#This Row],[Request Date]],"dddd")</f>
        <v>Thursday</v>
      </c>
      <c r="L4710" s="2">
        <f>IF(OR(UBER[Drop Date]="NA", UBER[Drop Time]="NA"), "NA",M4710+N4710)</f>
        <v>42565.62777777778</v>
      </c>
      <c r="M4710" s="3">
        <v>42565</v>
      </c>
      <c r="N4710" s="4">
        <v>0.62777777777777777</v>
      </c>
      <c r="O4710" s="4" t="str">
        <f>IF(UBER[Drop Date]="NA","No","yes")</f>
        <v>yes</v>
      </c>
      <c r="P4710" s="4">
        <f t="shared" si="221"/>
        <v>5.0000000002910383E-2</v>
      </c>
      <c r="Q4710" s="27">
        <f>IF(UBER[[Trip duration ]]="","",HOUR(P4710)*60 + MINUTE(P4710))</f>
        <v>72</v>
      </c>
      <c r="R4710" s="27"/>
    </row>
    <row r="4711" spans="1:18" x14ac:dyDescent="0.3">
      <c r="A4711" s="1">
        <v>4727</v>
      </c>
      <c r="B4711" s="1" t="s">
        <v>8</v>
      </c>
      <c r="C4711" s="1">
        <v>40</v>
      </c>
      <c r="D4711" s="1" t="str">
        <f t="shared" si="219"/>
        <v>Yes</v>
      </c>
      <c r="E4711" s="1" t="s">
        <v>5</v>
      </c>
      <c r="F4711" s="2">
        <f>UBER[[#This Row],[Request Date]]+UBER[[#This Row],[Request Time]]</f>
        <v>42565.587500000001</v>
      </c>
      <c r="G4711" s="3">
        <v>42565</v>
      </c>
      <c r="H4711" s="4">
        <v>0.58750000000000002</v>
      </c>
      <c r="I4711" s="27">
        <f>HOUR(UBER[[#This Row],[Request Timestamp]])</f>
        <v>14</v>
      </c>
      <c r="J4711" s="4" t="str">
        <f t="shared" si="220"/>
        <v>Afternoon</v>
      </c>
      <c r="K4711" s="4" t="str">
        <f>TEXT(UBER[[#This Row],[Request Date]],"dddd")</f>
        <v>Thursday</v>
      </c>
      <c r="L4711" s="2">
        <f>IF(OR(UBER[Drop Date]="NA", UBER[Drop Time]="NA"), "NA",M4711+N4711)</f>
        <v>42565.626388888886</v>
      </c>
      <c r="M4711" s="3">
        <v>42565</v>
      </c>
      <c r="N4711" s="4">
        <v>0.62638888888888888</v>
      </c>
      <c r="O4711" s="4" t="str">
        <f>IF(UBER[Drop Date]="NA","No","yes")</f>
        <v>yes</v>
      </c>
      <c r="P4711" s="4">
        <f t="shared" si="221"/>
        <v>3.8888888884685002E-2</v>
      </c>
      <c r="Q4711" s="27">
        <f>IF(UBER[[Trip duration ]]="","",HOUR(P4711)*60 + MINUTE(P4711))</f>
        <v>56</v>
      </c>
      <c r="R4711" s="27"/>
    </row>
    <row r="4712" spans="1:18" x14ac:dyDescent="0.3">
      <c r="A4712" s="1">
        <v>4728</v>
      </c>
      <c r="B4712" s="1" t="s">
        <v>8</v>
      </c>
      <c r="C4712" s="1">
        <v>16</v>
      </c>
      <c r="D4712" s="1" t="str">
        <f t="shared" si="219"/>
        <v>Yes</v>
      </c>
      <c r="E4712" s="1" t="s">
        <v>5</v>
      </c>
      <c r="F4712" s="2">
        <f>UBER[[#This Row],[Request Date]]+UBER[[#This Row],[Request Time]]</f>
        <v>42565.586111111108</v>
      </c>
      <c r="G4712" s="3">
        <v>42565</v>
      </c>
      <c r="H4712" s="4">
        <v>0.58611111111111114</v>
      </c>
      <c r="I4712" s="27">
        <f>HOUR(UBER[[#This Row],[Request Timestamp]])</f>
        <v>14</v>
      </c>
      <c r="J4712" s="4" t="str">
        <f t="shared" si="220"/>
        <v>Afternoon</v>
      </c>
      <c r="K4712" s="4" t="str">
        <f>TEXT(UBER[[#This Row],[Request Date]],"dddd")</f>
        <v>Thursday</v>
      </c>
      <c r="L4712" s="2">
        <f>IF(OR(UBER[Drop Date]="NA", UBER[Drop Time]="NA"), "NA",M4712+N4712)</f>
        <v>42565.629166666666</v>
      </c>
      <c r="M4712" s="3">
        <v>42565</v>
      </c>
      <c r="N4712" s="4">
        <v>0.62916666666666665</v>
      </c>
      <c r="O4712" s="4" t="str">
        <f>IF(UBER[Drop Date]="NA","No","yes")</f>
        <v>yes</v>
      </c>
      <c r="P4712" s="4">
        <f t="shared" si="221"/>
        <v>4.3055555557657499E-2</v>
      </c>
      <c r="Q4712" s="27">
        <f>IF(UBER[[Trip duration ]]="","",HOUR(P4712)*60 + MINUTE(P4712))</f>
        <v>62</v>
      </c>
      <c r="R4712" s="27"/>
    </row>
    <row r="4713" spans="1:18" x14ac:dyDescent="0.3">
      <c r="A4713" s="1">
        <v>4729</v>
      </c>
      <c r="B4713" s="1" t="s">
        <v>4</v>
      </c>
      <c r="C4713" s="1">
        <v>141</v>
      </c>
      <c r="D4713" s="1" t="str">
        <f t="shared" si="219"/>
        <v>Yes</v>
      </c>
      <c r="E4713" s="1" t="s">
        <v>5</v>
      </c>
      <c r="F4713" s="2">
        <f>UBER[[#This Row],[Request Date]]+UBER[[#This Row],[Request Time]]</f>
        <v>42565.586111111108</v>
      </c>
      <c r="G4713" s="3">
        <v>42565</v>
      </c>
      <c r="H4713" s="4">
        <v>0.58611111111111114</v>
      </c>
      <c r="I4713" s="27">
        <f>HOUR(UBER[[#This Row],[Request Timestamp]])</f>
        <v>14</v>
      </c>
      <c r="J4713" s="4" t="str">
        <f t="shared" si="220"/>
        <v>Afternoon</v>
      </c>
      <c r="K4713" s="4" t="str">
        <f>TEXT(UBER[[#This Row],[Request Date]],"dddd")</f>
        <v>Thursday</v>
      </c>
      <c r="L4713" s="2">
        <f>IF(OR(UBER[Drop Date]="NA", UBER[Drop Time]="NA"), "NA",M4713+N4713)</f>
        <v>42565.632638888892</v>
      </c>
      <c r="M4713" s="3">
        <v>42565</v>
      </c>
      <c r="N4713" s="4">
        <v>0.63263888888888886</v>
      </c>
      <c r="O4713" s="4" t="str">
        <f>IF(UBER[Drop Date]="NA","No","yes")</f>
        <v>yes</v>
      </c>
      <c r="P4713" s="4">
        <f t="shared" si="221"/>
        <v>4.652777778392192E-2</v>
      </c>
      <c r="Q4713" s="27">
        <f>IF(UBER[[Trip duration ]]="","",HOUR(P4713)*60 + MINUTE(P4713))</f>
        <v>67</v>
      </c>
      <c r="R4713" s="27"/>
    </row>
    <row r="4714" spans="1:18" x14ac:dyDescent="0.3">
      <c r="A4714" s="1">
        <v>4730</v>
      </c>
      <c r="B4714" s="1" t="s">
        <v>8</v>
      </c>
      <c r="C4714" s="1">
        <v>198</v>
      </c>
      <c r="D4714" s="1" t="str">
        <f t="shared" si="219"/>
        <v>Yes</v>
      </c>
      <c r="E4714" s="1" t="s">
        <v>5</v>
      </c>
      <c r="F4714" s="2">
        <f>UBER[[#This Row],[Request Date]]+UBER[[#This Row],[Request Time]]</f>
        <v>42565.591666666667</v>
      </c>
      <c r="G4714" s="3">
        <v>42565</v>
      </c>
      <c r="H4714" s="4">
        <v>0.59166666666666667</v>
      </c>
      <c r="I4714" s="27">
        <f>HOUR(UBER[[#This Row],[Request Timestamp]])</f>
        <v>14</v>
      </c>
      <c r="J4714" s="4" t="str">
        <f t="shared" si="220"/>
        <v>Afternoon</v>
      </c>
      <c r="K4714" s="4" t="str">
        <f>TEXT(UBER[[#This Row],[Request Date]],"dddd")</f>
        <v>Thursday</v>
      </c>
      <c r="L4714" s="2">
        <f>IF(OR(UBER[Drop Date]="NA", UBER[Drop Time]="NA"), "NA",M4714+N4714)</f>
        <v>42565.642361111109</v>
      </c>
      <c r="M4714" s="3">
        <v>42565</v>
      </c>
      <c r="N4714" s="4">
        <v>0.64236111111111105</v>
      </c>
      <c r="O4714" s="4" t="str">
        <f>IF(UBER[Drop Date]="NA","No","yes")</f>
        <v>yes</v>
      </c>
      <c r="P4714" s="4">
        <f t="shared" si="221"/>
        <v>5.0694444442342501E-2</v>
      </c>
      <c r="Q4714" s="27">
        <f>IF(UBER[[Trip duration ]]="","",HOUR(P4714)*60 + MINUTE(P4714))</f>
        <v>73</v>
      </c>
      <c r="R4714" s="27"/>
    </row>
    <row r="4715" spans="1:18" x14ac:dyDescent="0.3">
      <c r="A4715" s="1">
        <v>4731</v>
      </c>
      <c r="B4715" s="1" t="s">
        <v>8</v>
      </c>
      <c r="C4715" s="1">
        <v>120</v>
      </c>
      <c r="D4715" s="1" t="str">
        <f t="shared" si="219"/>
        <v>Yes</v>
      </c>
      <c r="E4715" s="1" t="s">
        <v>9</v>
      </c>
      <c r="F4715" s="2">
        <f>UBER[[#This Row],[Request Date]]+UBER[[#This Row],[Request Time]]</f>
        <v>42565.589583333334</v>
      </c>
      <c r="G4715" s="3">
        <v>42565</v>
      </c>
      <c r="H4715" s="4">
        <v>0.58958333333333335</v>
      </c>
      <c r="I4715" s="27">
        <f>HOUR(UBER[[#This Row],[Request Timestamp]])</f>
        <v>14</v>
      </c>
      <c r="J4715" s="4" t="str">
        <f t="shared" si="220"/>
        <v>Afternoon</v>
      </c>
      <c r="K4715" s="4" t="str">
        <f>TEXT(UBER[[#This Row],[Request Date]],"dddd")</f>
        <v>Thursday</v>
      </c>
      <c r="L4715" s="2" t="str">
        <f>IF(OR(UBER[Drop Date]="NA", UBER[Drop Time]="NA"), "NA",M4715+N4715)</f>
        <v>NA</v>
      </c>
      <c r="M4715" s="3" t="s">
        <v>6</v>
      </c>
      <c r="N4715" s="4"/>
      <c r="O4715" s="4" t="str">
        <f>IF(UBER[Drop Date]="NA","No","yes")</f>
        <v>No</v>
      </c>
      <c r="P4715" s="4" t="str">
        <f t="shared" si="221"/>
        <v/>
      </c>
      <c r="Q4715" s="27" t="str">
        <f>IF(UBER[[Trip duration ]]="","",HOUR(P4715)*60 + MINUTE(P4715))</f>
        <v/>
      </c>
      <c r="R4715" s="27"/>
    </row>
    <row r="4716" spans="1:18" x14ac:dyDescent="0.3">
      <c r="A4716" s="1">
        <v>4732</v>
      </c>
      <c r="B4716" s="1" t="s">
        <v>4</v>
      </c>
      <c r="C4716" s="1">
        <v>128</v>
      </c>
      <c r="D4716" s="1" t="str">
        <f t="shared" si="219"/>
        <v>Yes</v>
      </c>
      <c r="E4716" s="1" t="s">
        <v>5</v>
      </c>
      <c r="F4716" s="2">
        <f>UBER[[#This Row],[Request Date]]+UBER[[#This Row],[Request Time]]</f>
        <v>42565.592361111114</v>
      </c>
      <c r="G4716" s="3">
        <v>42565</v>
      </c>
      <c r="H4716" s="4">
        <v>0.59236111111111112</v>
      </c>
      <c r="I4716" s="27">
        <f>HOUR(UBER[[#This Row],[Request Timestamp]])</f>
        <v>14</v>
      </c>
      <c r="J4716" s="4" t="str">
        <f t="shared" si="220"/>
        <v>Afternoon</v>
      </c>
      <c r="K4716" s="4" t="str">
        <f>TEXT(UBER[[#This Row],[Request Date]],"dddd")</f>
        <v>Thursday</v>
      </c>
      <c r="L4716" s="2">
        <f>IF(OR(UBER[Drop Date]="NA", UBER[Drop Time]="NA"), "NA",M4716+N4716)</f>
        <v>42565.633333333331</v>
      </c>
      <c r="M4716" s="3">
        <v>42565</v>
      </c>
      <c r="N4716" s="4">
        <v>0.6333333333333333</v>
      </c>
      <c r="O4716" s="4" t="str">
        <f>IF(UBER[Drop Date]="NA","No","yes")</f>
        <v>yes</v>
      </c>
      <c r="P4716" s="4">
        <f t="shared" si="221"/>
        <v>4.0972222217533272E-2</v>
      </c>
      <c r="Q4716" s="27">
        <f>IF(UBER[[Trip duration ]]="","",HOUR(P4716)*60 + MINUTE(P4716))</f>
        <v>59</v>
      </c>
      <c r="R4716" s="27"/>
    </row>
    <row r="4717" spans="1:18" x14ac:dyDescent="0.3">
      <c r="A4717" s="1">
        <v>4733</v>
      </c>
      <c r="B4717" s="1" t="s">
        <v>8</v>
      </c>
      <c r="C4717" s="1">
        <v>262</v>
      </c>
      <c r="D4717" s="1" t="str">
        <f t="shared" si="219"/>
        <v>Yes</v>
      </c>
      <c r="E4717" s="1" t="s">
        <v>5</v>
      </c>
      <c r="F4717" s="2">
        <f>UBER[[#This Row],[Request Date]]+UBER[[#This Row],[Request Time]]</f>
        <v>42565.601388888892</v>
      </c>
      <c r="G4717" s="3">
        <v>42565</v>
      </c>
      <c r="H4717" s="4">
        <v>0.60138888888888886</v>
      </c>
      <c r="I4717" s="27">
        <f>HOUR(UBER[[#This Row],[Request Timestamp]])</f>
        <v>14</v>
      </c>
      <c r="J4717" s="4" t="str">
        <f t="shared" si="220"/>
        <v>Afternoon</v>
      </c>
      <c r="K4717" s="4" t="str">
        <f>TEXT(UBER[[#This Row],[Request Date]],"dddd")</f>
        <v>Thursday</v>
      </c>
      <c r="L4717" s="2">
        <f>IF(OR(UBER[Drop Date]="NA", UBER[Drop Time]="NA"), "NA",M4717+N4717)</f>
        <v>42565.63958333333</v>
      </c>
      <c r="M4717" s="3">
        <v>42565</v>
      </c>
      <c r="N4717" s="4">
        <v>0.63958333333333328</v>
      </c>
      <c r="O4717" s="4" t="str">
        <f>IF(UBER[Drop Date]="NA","No","yes")</f>
        <v>yes</v>
      </c>
      <c r="P4717" s="4">
        <f t="shared" si="221"/>
        <v>3.8194444437976927E-2</v>
      </c>
      <c r="Q4717" s="27">
        <f>IF(UBER[[Trip duration ]]="","",HOUR(P4717)*60 + MINUTE(P4717))</f>
        <v>55</v>
      </c>
      <c r="R4717" s="27"/>
    </row>
    <row r="4718" spans="1:18" x14ac:dyDescent="0.3">
      <c r="A4718" s="1">
        <v>4734</v>
      </c>
      <c r="B4718" s="1" t="s">
        <v>4</v>
      </c>
      <c r="C4718" s="1" t="s">
        <v>6</v>
      </c>
      <c r="D4718" s="1" t="str">
        <f t="shared" si="219"/>
        <v>No</v>
      </c>
      <c r="E4718" s="1" t="s">
        <v>7</v>
      </c>
      <c r="F4718" s="2">
        <f>UBER[[#This Row],[Request Date]]+UBER[[#This Row],[Request Time]]</f>
        <v>42565.609027777777</v>
      </c>
      <c r="G4718" s="3">
        <v>42565</v>
      </c>
      <c r="H4718" s="4">
        <v>0.60902777777777783</v>
      </c>
      <c r="I4718" s="27">
        <f>HOUR(UBER[[#This Row],[Request Timestamp]])</f>
        <v>14</v>
      </c>
      <c r="J4718" s="4" t="str">
        <f t="shared" si="220"/>
        <v>Afternoon</v>
      </c>
      <c r="K4718" s="4" t="str">
        <f>TEXT(UBER[[#This Row],[Request Date]],"dddd")</f>
        <v>Thursday</v>
      </c>
      <c r="L4718" s="2" t="str">
        <f>IF(OR(UBER[Drop Date]="NA", UBER[Drop Time]="NA"), "NA",M4718+N4718)</f>
        <v>NA</v>
      </c>
      <c r="M4718" s="3" t="s">
        <v>6</v>
      </c>
      <c r="N4718" s="4"/>
      <c r="O4718" s="4" t="str">
        <f>IF(UBER[Drop Date]="NA","No","yes")</f>
        <v>No</v>
      </c>
      <c r="P4718" s="4" t="str">
        <f t="shared" si="221"/>
        <v/>
      </c>
      <c r="Q4718" s="27" t="str">
        <f>IF(UBER[[Trip duration ]]="","",HOUR(P4718)*60 + MINUTE(P4718))</f>
        <v/>
      </c>
      <c r="R4718" s="27"/>
    </row>
    <row r="4719" spans="1:18" x14ac:dyDescent="0.3">
      <c r="A4719" s="1">
        <v>4735</v>
      </c>
      <c r="B4719" s="1" t="s">
        <v>8</v>
      </c>
      <c r="C4719" s="1">
        <v>39</v>
      </c>
      <c r="D4719" s="1" t="str">
        <f t="shared" si="219"/>
        <v>Yes</v>
      </c>
      <c r="E4719" s="1" t="s">
        <v>5</v>
      </c>
      <c r="F4719" s="2">
        <f>UBER[[#This Row],[Request Date]]+UBER[[#This Row],[Request Time]]</f>
        <v>42565.613194444442</v>
      </c>
      <c r="G4719" s="3">
        <v>42565</v>
      </c>
      <c r="H4719" s="4">
        <v>0.61319444444444449</v>
      </c>
      <c r="I4719" s="27">
        <f>HOUR(UBER[[#This Row],[Request Timestamp]])</f>
        <v>14</v>
      </c>
      <c r="J4719" s="4" t="str">
        <f t="shared" si="220"/>
        <v>Afternoon</v>
      </c>
      <c r="K4719" s="4" t="str">
        <f>TEXT(UBER[[#This Row],[Request Date]],"dddd")</f>
        <v>Thursday</v>
      </c>
      <c r="L4719" s="2">
        <f>IF(OR(UBER[Drop Date]="NA", UBER[Drop Time]="NA"), "NA",M4719+N4719)</f>
        <v>42565.660416666666</v>
      </c>
      <c r="M4719" s="3">
        <v>42565</v>
      </c>
      <c r="N4719" s="4">
        <v>0.66041666666666665</v>
      </c>
      <c r="O4719" s="4" t="str">
        <f>IF(UBER[Drop Date]="NA","No","yes")</f>
        <v>yes</v>
      </c>
      <c r="P4719" s="4">
        <f t="shared" si="221"/>
        <v>4.7222222223354038E-2</v>
      </c>
      <c r="Q4719" s="27">
        <f>IF(UBER[[Trip duration ]]="","",HOUR(P4719)*60 + MINUTE(P4719))</f>
        <v>68</v>
      </c>
      <c r="R4719" s="27"/>
    </row>
    <row r="4720" spans="1:18" x14ac:dyDescent="0.3">
      <c r="A4720" s="1">
        <v>4736</v>
      </c>
      <c r="B4720" s="1" t="s">
        <v>8</v>
      </c>
      <c r="C4720" s="1">
        <v>162</v>
      </c>
      <c r="D4720" s="1" t="str">
        <f t="shared" si="219"/>
        <v>Yes</v>
      </c>
      <c r="E4720" s="1" t="s">
        <v>5</v>
      </c>
      <c r="F4720" s="2">
        <f>UBER[[#This Row],[Request Date]]+UBER[[#This Row],[Request Time]]</f>
        <v>42565.604861111111</v>
      </c>
      <c r="G4720" s="3">
        <v>42565</v>
      </c>
      <c r="H4720" s="4">
        <v>0.60486111111111118</v>
      </c>
      <c r="I4720" s="27">
        <f>HOUR(UBER[[#This Row],[Request Timestamp]])</f>
        <v>14</v>
      </c>
      <c r="J4720" s="4" t="str">
        <f t="shared" si="220"/>
        <v>Afternoon</v>
      </c>
      <c r="K4720" s="4" t="str">
        <f>TEXT(UBER[[#This Row],[Request Date]],"dddd")</f>
        <v>Thursday</v>
      </c>
      <c r="L4720" s="2">
        <f>IF(OR(UBER[Drop Date]="NA", UBER[Drop Time]="NA"), "NA",M4720+N4720)</f>
        <v>42565.659722222219</v>
      </c>
      <c r="M4720" s="3">
        <v>42565</v>
      </c>
      <c r="N4720" s="4">
        <v>0.65972222222222221</v>
      </c>
      <c r="O4720" s="4" t="str">
        <f>IF(UBER[Drop Date]="NA","No","yes")</f>
        <v>yes</v>
      </c>
      <c r="P4720" s="4">
        <f t="shared" si="221"/>
        <v>5.486111110803904E-2</v>
      </c>
      <c r="Q4720" s="27">
        <f>IF(UBER[[Trip duration ]]="","",HOUR(P4720)*60 + MINUTE(P4720))</f>
        <v>79</v>
      </c>
      <c r="R4720" s="27"/>
    </row>
    <row r="4721" spans="1:18" x14ac:dyDescent="0.3">
      <c r="A4721" s="1">
        <v>4737</v>
      </c>
      <c r="B4721" s="1" t="s">
        <v>8</v>
      </c>
      <c r="C4721" s="1">
        <v>52</v>
      </c>
      <c r="D4721" s="1" t="str">
        <f t="shared" si="219"/>
        <v>Yes</v>
      </c>
      <c r="E4721" s="1" t="s">
        <v>5</v>
      </c>
      <c r="F4721" s="2">
        <f>UBER[[#This Row],[Request Date]]+UBER[[#This Row],[Request Time]]</f>
        <v>42565.609027777777</v>
      </c>
      <c r="G4721" s="3">
        <v>42565</v>
      </c>
      <c r="H4721" s="4">
        <v>0.60902777777777783</v>
      </c>
      <c r="I4721" s="27">
        <f>HOUR(UBER[[#This Row],[Request Timestamp]])</f>
        <v>14</v>
      </c>
      <c r="J4721" s="4" t="str">
        <f t="shared" si="220"/>
        <v>Afternoon</v>
      </c>
      <c r="K4721" s="4" t="str">
        <f>TEXT(UBER[[#This Row],[Request Date]],"dddd")</f>
        <v>Thursday</v>
      </c>
      <c r="L4721" s="2">
        <f>IF(OR(UBER[Drop Date]="NA", UBER[Drop Time]="NA"), "NA",M4721+N4721)</f>
        <v>42565.657638888886</v>
      </c>
      <c r="M4721" s="3">
        <v>42565</v>
      </c>
      <c r="N4721" s="4">
        <v>0.65763888888888888</v>
      </c>
      <c r="O4721" s="4" t="str">
        <f>IF(UBER[Drop Date]="NA","No","yes")</f>
        <v>yes</v>
      </c>
      <c r="P4721" s="4">
        <f t="shared" si="221"/>
        <v>4.8611111109494232E-2</v>
      </c>
      <c r="Q4721" s="27">
        <f>IF(UBER[[Trip duration ]]="","",HOUR(P4721)*60 + MINUTE(P4721))</f>
        <v>70</v>
      </c>
      <c r="R4721" s="27"/>
    </row>
    <row r="4722" spans="1:18" x14ac:dyDescent="0.3">
      <c r="A4722" s="1">
        <v>4738</v>
      </c>
      <c r="B4722" s="1" t="s">
        <v>4</v>
      </c>
      <c r="C4722" s="1">
        <v>148</v>
      </c>
      <c r="D4722" s="1" t="str">
        <f t="shared" si="219"/>
        <v>Yes</v>
      </c>
      <c r="E4722" s="1" t="s">
        <v>5</v>
      </c>
      <c r="F4722" s="2">
        <f>UBER[[#This Row],[Request Date]]+UBER[[#This Row],[Request Time]]</f>
        <v>42565.613888888889</v>
      </c>
      <c r="G4722" s="3">
        <v>42565</v>
      </c>
      <c r="H4722" s="4">
        <v>0.61388888888888882</v>
      </c>
      <c r="I4722" s="27">
        <f>HOUR(UBER[[#This Row],[Request Timestamp]])</f>
        <v>14</v>
      </c>
      <c r="J4722" s="4" t="str">
        <f t="shared" si="220"/>
        <v>Afternoon</v>
      </c>
      <c r="K4722" s="4" t="str">
        <f>TEXT(UBER[[#This Row],[Request Date]],"dddd")</f>
        <v>Thursday</v>
      </c>
      <c r="L4722" s="2">
        <f>IF(OR(UBER[Drop Date]="NA", UBER[Drop Time]="NA"), "NA",M4722+N4722)</f>
        <v>42565.665277777778</v>
      </c>
      <c r="M4722" s="3">
        <v>42565</v>
      </c>
      <c r="N4722" s="4">
        <v>0.66527777777777775</v>
      </c>
      <c r="O4722" s="4" t="str">
        <f>IF(UBER[Drop Date]="NA","No","yes")</f>
        <v>yes</v>
      </c>
      <c r="P4722" s="4">
        <f t="shared" si="221"/>
        <v>5.1388888889050577E-2</v>
      </c>
      <c r="Q4722" s="27">
        <f>IF(UBER[[Trip duration ]]="","",HOUR(P4722)*60 + MINUTE(P4722))</f>
        <v>74</v>
      </c>
      <c r="R4722" s="27"/>
    </row>
    <row r="4723" spans="1:18" x14ac:dyDescent="0.3">
      <c r="A4723" s="1">
        <v>4739</v>
      </c>
      <c r="B4723" s="1" t="s">
        <v>8</v>
      </c>
      <c r="C4723" s="1">
        <v>35</v>
      </c>
      <c r="D4723" s="1" t="str">
        <f t="shared" si="219"/>
        <v>Yes</v>
      </c>
      <c r="E4723" s="1" t="s">
        <v>5</v>
      </c>
      <c r="F4723" s="2">
        <f>UBER[[#This Row],[Request Date]]+UBER[[#This Row],[Request Time]]</f>
        <v>42565.619444444441</v>
      </c>
      <c r="G4723" s="3">
        <v>42565</v>
      </c>
      <c r="H4723" s="4">
        <v>0.61944444444444446</v>
      </c>
      <c r="I4723" s="27">
        <f>HOUR(UBER[[#This Row],[Request Timestamp]])</f>
        <v>14</v>
      </c>
      <c r="J4723" s="4" t="str">
        <f t="shared" si="220"/>
        <v>Afternoon</v>
      </c>
      <c r="K4723" s="4" t="str">
        <f>TEXT(UBER[[#This Row],[Request Date]],"dddd")</f>
        <v>Thursday</v>
      </c>
      <c r="L4723" s="2">
        <f>IF(OR(UBER[Drop Date]="NA", UBER[Drop Time]="NA"), "NA",M4723+N4723)</f>
        <v>42565.650694444441</v>
      </c>
      <c r="M4723" s="3">
        <v>42565</v>
      </c>
      <c r="N4723" s="4">
        <v>0.65069444444444446</v>
      </c>
      <c r="O4723" s="4" t="str">
        <f>IF(UBER[Drop Date]="NA","No","yes")</f>
        <v>yes</v>
      </c>
      <c r="P4723" s="4">
        <f t="shared" si="221"/>
        <v>3.125E-2</v>
      </c>
      <c r="Q4723" s="27">
        <f>IF(UBER[[Trip duration ]]="","",HOUR(P4723)*60 + MINUTE(P4723))</f>
        <v>45</v>
      </c>
      <c r="R4723" s="27"/>
    </row>
    <row r="4724" spans="1:18" x14ac:dyDescent="0.3">
      <c r="A4724" s="1">
        <v>4740</v>
      </c>
      <c r="B4724" s="1" t="s">
        <v>8</v>
      </c>
      <c r="C4724" s="1">
        <v>6</v>
      </c>
      <c r="D4724" s="1" t="str">
        <f t="shared" si="219"/>
        <v>Yes</v>
      </c>
      <c r="E4724" s="1" t="s">
        <v>5</v>
      </c>
      <c r="F4724" s="2">
        <f>UBER[[#This Row],[Request Date]]+UBER[[#This Row],[Request Time]]</f>
        <v>42565.618055555555</v>
      </c>
      <c r="G4724" s="3">
        <v>42565</v>
      </c>
      <c r="H4724" s="4">
        <v>0.61805555555555558</v>
      </c>
      <c r="I4724" s="27">
        <f>HOUR(UBER[[#This Row],[Request Timestamp]])</f>
        <v>14</v>
      </c>
      <c r="J4724" s="4" t="str">
        <f t="shared" si="220"/>
        <v>Afternoon</v>
      </c>
      <c r="K4724" s="4" t="str">
        <f>TEXT(UBER[[#This Row],[Request Date]],"dddd")</f>
        <v>Thursday</v>
      </c>
      <c r="L4724" s="2">
        <f>IF(OR(UBER[Drop Date]="NA", UBER[Drop Time]="NA"), "NA",M4724+N4724)</f>
        <v>42565.651388888888</v>
      </c>
      <c r="M4724" s="3">
        <v>42565</v>
      </c>
      <c r="N4724" s="4">
        <v>0.65138888888888891</v>
      </c>
      <c r="O4724" s="4" t="str">
        <f>IF(UBER[Drop Date]="NA","No","yes")</f>
        <v>yes</v>
      </c>
      <c r="P4724" s="4">
        <f t="shared" si="221"/>
        <v>3.3333333332848269E-2</v>
      </c>
      <c r="Q4724" s="27">
        <f>IF(UBER[[Trip duration ]]="","",HOUR(P4724)*60 + MINUTE(P4724))</f>
        <v>48</v>
      </c>
      <c r="R4724" s="27"/>
    </row>
    <row r="4725" spans="1:18" x14ac:dyDescent="0.3">
      <c r="A4725" s="1">
        <v>4741</v>
      </c>
      <c r="B4725" s="1" t="s">
        <v>8</v>
      </c>
      <c r="C4725" s="1">
        <v>270</v>
      </c>
      <c r="D4725" s="1" t="str">
        <f t="shared" si="219"/>
        <v>Yes</v>
      </c>
      <c r="E4725" s="1" t="s">
        <v>9</v>
      </c>
      <c r="F4725" s="2">
        <f>UBER[[#This Row],[Request Date]]+UBER[[#This Row],[Request Time]]</f>
        <v>42565.619444444441</v>
      </c>
      <c r="G4725" s="3">
        <v>42565</v>
      </c>
      <c r="H4725" s="4">
        <v>0.61944444444444446</v>
      </c>
      <c r="I4725" s="27">
        <f>HOUR(UBER[[#This Row],[Request Timestamp]])</f>
        <v>14</v>
      </c>
      <c r="J4725" s="4" t="str">
        <f t="shared" si="220"/>
        <v>Afternoon</v>
      </c>
      <c r="K4725" s="4" t="str">
        <f>TEXT(UBER[[#This Row],[Request Date]],"dddd")</f>
        <v>Thursday</v>
      </c>
      <c r="L4725" s="2" t="str">
        <f>IF(OR(UBER[Drop Date]="NA", UBER[Drop Time]="NA"), "NA",M4725+N4725)</f>
        <v>NA</v>
      </c>
      <c r="M4725" s="3" t="s">
        <v>6</v>
      </c>
      <c r="N4725" s="4"/>
      <c r="O4725" s="4" t="str">
        <f>IF(UBER[Drop Date]="NA","No","yes")</f>
        <v>No</v>
      </c>
      <c r="P4725" s="4" t="str">
        <f t="shared" si="221"/>
        <v/>
      </c>
      <c r="Q4725" s="27" t="str">
        <f>IF(UBER[[Trip duration ]]="","",HOUR(P4725)*60 + MINUTE(P4725))</f>
        <v/>
      </c>
      <c r="R4725" s="27"/>
    </row>
    <row r="4726" spans="1:18" x14ac:dyDescent="0.3">
      <c r="A4726" s="1">
        <v>4742</v>
      </c>
      <c r="B4726" s="1" t="s">
        <v>4</v>
      </c>
      <c r="C4726" s="1" t="s">
        <v>6</v>
      </c>
      <c r="D4726" s="1" t="str">
        <f t="shared" si="219"/>
        <v>No</v>
      </c>
      <c r="E4726" s="1" t="s">
        <v>7</v>
      </c>
      <c r="F4726" s="2">
        <f>UBER[[#This Row],[Request Date]]+UBER[[#This Row],[Request Time]]</f>
        <v>42565.625</v>
      </c>
      <c r="G4726" s="3">
        <v>42565</v>
      </c>
      <c r="H4726" s="4">
        <v>0.625</v>
      </c>
      <c r="I4726" s="27">
        <f>HOUR(UBER[[#This Row],[Request Timestamp]])</f>
        <v>15</v>
      </c>
      <c r="J4726" s="4" t="str">
        <f t="shared" si="220"/>
        <v>Afternoon</v>
      </c>
      <c r="K4726" s="4" t="str">
        <f>TEXT(UBER[[#This Row],[Request Date]],"dddd")</f>
        <v>Thursday</v>
      </c>
      <c r="L4726" s="2" t="str">
        <f>IF(OR(UBER[Drop Date]="NA", UBER[Drop Time]="NA"), "NA",M4726+N4726)</f>
        <v>NA</v>
      </c>
      <c r="M4726" s="3" t="s">
        <v>6</v>
      </c>
      <c r="N4726" s="4"/>
      <c r="O4726" s="4" t="str">
        <f>IF(UBER[Drop Date]="NA","No","yes")</f>
        <v>No</v>
      </c>
      <c r="P4726" s="4" t="str">
        <f t="shared" si="221"/>
        <v/>
      </c>
      <c r="Q4726" s="27" t="str">
        <f>IF(UBER[[Trip duration ]]="","",HOUR(P4726)*60 + MINUTE(P4726))</f>
        <v/>
      </c>
      <c r="R4726" s="27"/>
    </row>
    <row r="4727" spans="1:18" x14ac:dyDescent="0.3">
      <c r="A4727" s="1">
        <v>4743</v>
      </c>
      <c r="B4727" s="1" t="s">
        <v>8</v>
      </c>
      <c r="C4727" s="1">
        <v>17</v>
      </c>
      <c r="D4727" s="1" t="str">
        <f t="shared" si="219"/>
        <v>Yes</v>
      </c>
      <c r="E4727" s="1" t="s">
        <v>5</v>
      </c>
      <c r="F4727" s="2">
        <f>UBER[[#This Row],[Request Date]]+UBER[[#This Row],[Request Time]]</f>
        <v>42565.620833333334</v>
      </c>
      <c r="G4727" s="3">
        <v>42565</v>
      </c>
      <c r="H4727" s="4">
        <v>0.62083333333333335</v>
      </c>
      <c r="I4727" s="27">
        <f>HOUR(UBER[[#This Row],[Request Timestamp]])</f>
        <v>14</v>
      </c>
      <c r="J4727" s="4" t="str">
        <f t="shared" si="220"/>
        <v>Afternoon</v>
      </c>
      <c r="K4727" s="4" t="str">
        <f>TEXT(UBER[[#This Row],[Request Date]],"dddd")</f>
        <v>Thursday</v>
      </c>
      <c r="L4727" s="2">
        <f>IF(OR(UBER[Drop Date]="NA", UBER[Drop Time]="NA"), "NA",M4727+N4727)</f>
        <v>42565.652083333334</v>
      </c>
      <c r="M4727" s="3">
        <v>42565</v>
      </c>
      <c r="N4727" s="4">
        <v>0.65208333333333335</v>
      </c>
      <c r="O4727" s="4" t="str">
        <f>IF(UBER[Drop Date]="NA","No","yes")</f>
        <v>yes</v>
      </c>
      <c r="P4727" s="4">
        <f t="shared" si="221"/>
        <v>3.125E-2</v>
      </c>
      <c r="Q4727" s="27">
        <f>IF(UBER[[Trip duration ]]="","",HOUR(P4727)*60 + MINUTE(P4727))</f>
        <v>45</v>
      </c>
      <c r="R4727" s="27"/>
    </row>
    <row r="4728" spans="1:18" x14ac:dyDescent="0.3">
      <c r="A4728" s="1">
        <v>4744</v>
      </c>
      <c r="B4728" s="1" t="s">
        <v>4</v>
      </c>
      <c r="C4728" s="1" t="s">
        <v>6</v>
      </c>
      <c r="D4728" s="1" t="str">
        <f t="shared" si="219"/>
        <v>No</v>
      </c>
      <c r="E4728" s="1" t="s">
        <v>7</v>
      </c>
      <c r="F4728" s="2">
        <f>UBER[[#This Row],[Request Date]]+UBER[[#This Row],[Request Time]]</f>
        <v>42565.627083333333</v>
      </c>
      <c r="G4728" s="3">
        <v>42565</v>
      </c>
      <c r="H4728" s="4">
        <v>0.62708333333333333</v>
      </c>
      <c r="I4728" s="27">
        <f>HOUR(UBER[[#This Row],[Request Timestamp]])</f>
        <v>15</v>
      </c>
      <c r="J4728" s="4" t="str">
        <f t="shared" si="220"/>
        <v>Afternoon</v>
      </c>
      <c r="K4728" s="4" t="str">
        <f>TEXT(UBER[[#This Row],[Request Date]],"dddd")</f>
        <v>Thursday</v>
      </c>
      <c r="L4728" s="2" t="str">
        <f>IF(OR(UBER[Drop Date]="NA", UBER[Drop Time]="NA"), "NA",M4728+N4728)</f>
        <v>NA</v>
      </c>
      <c r="M4728" s="3" t="s">
        <v>6</v>
      </c>
      <c r="N4728" s="4"/>
      <c r="O4728" s="4" t="str">
        <f>IF(UBER[Drop Date]="NA","No","yes")</f>
        <v>No</v>
      </c>
      <c r="P4728" s="4" t="str">
        <f t="shared" si="221"/>
        <v/>
      </c>
      <c r="Q4728" s="27" t="str">
        <f>IF(UBER[[Trip duration ]]="","",HOUR(P4728)*60 + MINUTE(P4728))</f>
        <v/>
      </c>
      <c r="R4728" s="27"/>
    </row>
    <row r="4729" spans="1:18" x14ac:dyDescent="0.3">
      <c r="A4729" s="1">
        <v>4745</v>
      </c>
      <c r="B4729" s="1" t="s">
        <v>4</v>
      </c>
      <c r="C4729" s="1">
        <v>97</v>
      </c>
      <c r="D4729" s="1" t="str">
        <f t="shared" si="219"/>
        <v>Yes</v>
      </c>
      <c r="E4729" s="1" t="s">
        <v>5</v>
      </c>
      <c r="F4729" s="2">
        <f>UBER[[#This Row],[Request Date]]+UBER[[#This Row],[Request Time]]</f>
        <v>42565.629166666666</v>
      </c>
      <c r="G4729" s="3">
        <v>42565</v>
      </c>
      <c r="H4729" s="4">
        <v>0.62916666666666665</v>
      </c>
      <c r="I4729" s="27">
        <f>HOUR(UBER[[#This Row],[Request Timestamp]])</f>
        <v>15</v>
      </c>
      <c r="J4729" s="4" t="str">
        <f t="shared" si="220"/>
        <v>Afternoon</v>
      </c>
      <c r="K4729" s="4" t="str">
        <f>TEXT(UBER[[#This Row],[Request Date]],"dddd")</f>
        <v>Thursday</v>
      </c>
      <c r="L4729" s="2">
        <f>IF(OR(UBER[Drop Date]="NA", UBER[Drop Time]="NA"), "NA",M4729+N4729)</f>
        <v>42565.670138888891</v>
      </c>
      <c r="M4729" s="3">
        <v>42565</v>
      </c>
      <c r="N4729" s="4">
        <v>0.67013888888888884</v>
      </c>
      <c r="O4729" s="4" t="str">
        <f>IF(UBER[Drop Date]="NA","No","yes")</f>
        <v>yes</v>
      </c>
      <c r="P4729" s="4">
        <f t="shared" si="221"/>
        <v>4.0972222224809229E-2</v>
      </c>
      <c r="Q4729" s="27">
        <f>IF(UBER[[Trip duration ]]="","",HOUR(P4729)*60 + MINUTE(P4729))</f>
        <v>59</v>
      </c>
      <c r="R4729" s="27"/>
    </row>
    <row r="4730" spans="1:18" x14ac:dyDescent="0.3">
      <c r="A4730" s="1">
        <v>4746</v>
      </c>
      <c r="B4730" s="1" t="s">
        <v>8</v>
      </c>
      <c r="C4730" s="1" t="s">
        <v>6</v>
      </c>
      <c r="D4730" s="1" t="str">
        <f t="shared" si="219"/>
        <v>No</v>
      </c>
      <c r="E4730" s="1" t="s">
        <v>7</v>
      </c>
      <c r="F4730" s="2">
        <f>UBER[[#This Row],[Request Date]]+UBER[[#This Row],[Request Time]]</f>
        <v>42565.631944444445</v>
      </c>
      <c r="G4730" s="3">
        <v>42565</v>
      </c>
      <c r="H4730" s="4">
        <v>0.63194444444444442</v>
      </c>
      <c r="I4730" s="27">
        <f>HOUR(UBER[[#This Row],[Request Timestamp]])</f>
        <v>15</v>
      </c>
      <c r="J4730" s="4" t="str">
        <f t="shared" si="220"/>
        <v>Afternoon</v>
      </c>
      <c r="K4730" s="4" t="str">
        <f>TEXT(UBER[[#This Row],[Request Date]],"dddd")</f>
        <v>Thursday</v>
      </c>
      <c r="L4730" s="2" t="str">
        <f>IF(OR(UBER[Drop Date]="NA", UBER[Drop Time]="NA"), "NA",M4730+N4730)</f>
        <v>NA</v>
      </c>
      <c r="M4730" s="3" t="s">
        <v>6</v>
      </c>
      <c r="N4730" s="4"/>
      <c r="O4730" s="4" t="str">
        <f>IF(UBER[Drop Date]="NA","No","yes")</f>
        <v>No</v>
      </c>
      <c r="P4730" s="4" t="str">
        <f t="shared" si="221"/>
        <v/>
      </c>
      <c r="Q4730" s="27" t="str">
        <f>IF(UBER[[Trip duration ]]="","",HOUR(P4730)*60 + MINUTE(P4730))</f>
        <v/>
      </c>
      <c r="R4730" s="27"/>
    </row>
    <row r="4731" spans="1:18" x14ac:dyDescent="0.3">
      <c r="A4731" s="1">
        <v>4747</v>
      </c>
      <c r="B4731" s="1" t="s">
        <v>8</v>
      </c>
      <c r="C4731" s="1">
        <v>256</v>
      </c>
      <c r="D4731" s="1" t="str">
        <f t="shared" si="219"/>
        <v>Yes</v>
      </c>
      <c r="E4731" s="1" t="s">
        <v>5</v>
      </c>
      <c r="F4731" s="2">
        <f>UBER[[#This Row],[Request Date]]+UBER[[#This Row],[Request Time]]</f>
        <v>42565.631944444445</v>
      </c>
      <c r="G4731" s="3">
        <v>42565</v>
      </c>
      <c r="H4731" s="4">
        <v>0.63194444444444442</v>
      </c>
      <c r="I4731" s="27">
        <f>HOUR(UBER[[#This Row],[Request Timestamp]])</f>
        <v>15</v>
      </c>
      <c r="J4731" s="4" t="str">
        <f t="shared" si="220"/>
        <v>Afternoon</v>
      </c>
      <c r="K4731" s="4" t="str">
        <f>TEXT(UBER[[#This Row],[Request Date]],"dddd")</f>
        <v>Thursday</v>
      </c>
      <c r="L4731" s="2">
        <f>IF(OR(UBER[Drop Date]="NA", UBER[Drop Time]="NA"), "NA",M4731+N4731)</f>
        <v>42565.675000000003</v>
      </c>
      <c r="M4731" s="3">
        <v>42565</v>
      </c>
      <c r="N4731" s="4">
        <v>0.67499999999999993</v>
      </c>
      <c r="O4731" s="4" t="str">
        <f>IF(UBER[Drop Date]="NA","No","yes")</f>
        <v>yes</v>
      </c>
      <c r="P4731" s="4">
        <f t="shared" si="221"/>
        <v>4.3055555557657499E-2</v>
      </c>
      <c r="Q4731" s="27">
        <f>IF(UBER[[Trip duration ]]="","",HOUR(P4731)*60 + MINUTE(P4731))</f>
        <v>62</v>
      </c>
      <c r="R4731" s="27"/>
    </row>
    <row r="4732" spans="1:18" x14ac:dyDescent="0.3">
      <c r="A4732" s="1">
        <v>4748</v>
      </c>
      <c r="B4732" s="1" t="s">
        <v>8</v>
      </c>
      <c r="C4732" s="1">
        <v>91</v>
      </c>
      <c r="D4732" s="1" t="str">
        <f t="shared" si="219"/>
        <v>Yes</v>
      </c>
      <c r="E4732" s="1" t="s">
        <v>5</v>
      </c>
      <c r="F4732" s="2">
        <f>UBER[[#This Row],[Request Date]]+UBER[[#This Row],[Request Time]]</f>
        <v>42565.627083333333</v>
      </c>
      <c r="G4732" s="3">
        <v>42565</v>
      </c>
      <c r="H4732" s="4">
        <v>0.62708333333333333</v>
      </c>
      <c r="I4732" s="27">
        <f>HOUR(UBER[[#This Row],[Request Timestamp]])</f>
        <v>15</v>
      </c>
      <c r="J4732" s="4" t="str">
        <f t="shared" si="220"/>
        <v>Afternoon</v>
      </c>
      <c r="K4732" s="4" t="str">
        <f>TEXT(UBER[[#This Row],[Request Date]],"dddd")</f>
        <v>Thursday</v>
      </c>
      <c r="L4732" s="2">
        <f>IF(OR(UBER[Drop Date]="NA", UBER[Drop Time]="NA"), "NA",M4732+N4732)</f>
        <v>42565.681944444441</v>
      </c>
      <c r="M4732" s="3">
        <v>42565</v>
      </c>
      <c r="N4732" s="4">
        <v>0.68194444444444446</v>
      </c>
      <c r="O4732" s="4" t="str">
        <f>IF(UBER[Drop Date]="NA","No","yes")</f>
        <v>yes</v>
      </c>
      <c r="P4732" s="4">
        <f t="shared" si="221"/>
        <v>5.486111110803904E-2</v>
      </c>
      <c r="Q4732" s="27">
        <f>IF(UBER[[Trip duration ]]="","",HOUR(P4732)*60 + MINUTE(P4732))</f>
        <v>79</v>
      </c>
      <c r="R4732" s="27"/>
    </row>
    <row r="4733" spans="1:18" x14ac:dyDescent="0.3">
      <c r="A4733" s="1">
        <v>4749</v>
      </c>
      <c r="B4733" s="1" t="s">
        <v>4</v>
      </c>
      <c r="C4733" s="1" t="s">
        <v>6</v>
      </c>
      <c r="D4733" s="1" t="str">
        <f t="shared" si="219"/>
        <v>No</v>
      </c>
      <c r="E4733" s="1" t="s">
        <v>7</v>
      </c>
      <c r="F4733" s="2">
        <f>UBER[[#This Row],[Request Date]]+UBER[[#This Row],[Request Time]]</f>
        <v>42565.632638888892</v>
      </c>
      <c r="G4733" s="3">
        <v>42565</v>
      </c>
      <c r="H4733" s="4">
        <v>0.63263888888888886</v>
      </c>
      <c r="I4733" s="27">
        <f>HOUR(UBER[[#This Row],[Request Timestamp]])</f>
        <v>15</v>
      </c>
      <c r="J4733" s="4" t="str">
        <f t="shared" si="220"/>
        <v>Afternoon</v>
      </c>
      <c r="K4733" s="4" t="str">
        <f>TEXT(UBER[[#This Row],[Request Date]],"dddd")</f>
        <v>Thursday</v>
      </c>
      <c r="L4733" s="2" t="str">
        <f>IF(OR(UBER[Drop Date]="NA", UBER[Drop Time]="NA"), "NA",M4733+N4733)</f>
        <v>NA</v>
      </c>
      <c r="M4733" s="3" t="s">
        <v>6</v>
      </c>
      <c r="N4733" s="4"/>
      <c r="O4733" s="4" t="str">
        <f>IF(UBER[Drop Date]="NA","No","yes")</f>
        <v>No</v>
      </c>
      <c r="P4733" s="4" t="str">
        <f t="shared" si="221"/>
        <v/>
      </c>
      <c r="Q4733" s="27" t="str">
        <f>IF(UBER[[Trip duration ]]="","",HOUR(P4733)*60 + MINUTE(P4733))</f>
        <v/>
      </c>
      <c r="R4733" s="27"/>
    </row>
    <row r="4734" spans="1:18" x14ac:dyDescent="0.3">
      <c r="A4734" s="1">
        <v>4750</v>
      </c>
      <c r="B4734" s="1" t="s">
        <v>4</v>
      </c>
      <c r="C4734" s="1">
        <v>177</v>
      </c>
      <c r="D4734" s="1" t="str">
        <f t="shared" si="219"/>
        <v>Yes</v>
      </c>
      <c r="E4734" s="1" t="s">
        <v>5</v>
      </c>
      <c r="F4734" s="2">
        <f>UBER[[#This Row],[Request Date]]+UBER[[#This Row],[Request Time]]</f>
        <v>42565.631249999999</v>
      </c>
      <c r="G4734" s="3">
        <v>42565</v>
      </c>
      <c r="H4734" s="4">
        <v>0.63124999999999998</v>
      </c>
      <c r="I4734" s="27">
        <f>HOUR(UBER[[#This Row],[Request Timestamp]])</f>
        <v>15</v>
      </c>
      <c r="J4734" s="4" t="str">
        <f t="shared" si="220"/>
        <v>Afternoon</v>
      </c>
      <c r="K4734" s="4" t="str">
        <f>TEXT(UBER[[#This Row],[Request Date]],"dddd")</f>
        <v>Thursday</v>
      </c>
      <c r="L4734" s="2">
        <f>IF(OR(UBER[Drop Date]="NA", UBER[Drop Time]="NA"), "NA",M4734+N4734)</f>
        <v>42565.680555555555</v>
      </c>
      <c r="M4734" s="3">
        <v>42565</v>
      </c>
      <c r="N4734" s="4">
        <v>0.68055555555555547</v>
      </c>
      <c r="O4734" s="4" t="str">
        <f>IF(UBER[Drop Date]="NA","No","yes")</f>
        <v>yes</v>
      </c>
      <c r="P4734" s="4">
        <f t="shared" si="221"/>
        <v>4.9305555556202307E-2</v>
      </c>
      <c r="Q4734" s="27">
        <f>IF(UBER[[Trip duration ]]="","",HOUR(P4734)*60 + MINUTE(P4734))</f>
        <v>71</v>
      </c>
      <c r="R4734" s="27"/>
    </row>
    <row r="4735" spans="1:18" x14ac:dyDescent="0.3">
      <c r="A4735" s="1">
        <v>4751</v>
      </c>
      <c r="B4735" s="1" t="s">
        <v>8</v>
      </c>
      <c r="C4735" s="1">
        <v>157</v>
      </c>
      <c r="D4735" s="1" t="str">
        <f t="shared" si="219"/>
        <v>Yes</v>
      </c>
      <c r="E4735" s="1" t="s">
        <v>5</v>
      </c>
      <c r="F4735" s="2">
        <f>UBER[[#This Row],[Request Date]]+UBER[[#This Row],[Request Time]]</f>
        <v>42565.637499999997</v>
      </c>
      <c r="G4735" s="3">
        <v>42565</v>
      </c>
      <c r="H4735" s="4">
        <v>0.63750000000000007</v>
      </c>
      <c r="I4735" s="27">
        <f>HOUR(UBER[[#This Row],[Request Timestamp]])</f>
        <v>15</v>
      </c>
      <c r="J4735" s="4" t="str">
        <f t="shared" si="220"/>
        <v>Afternoon</v>
      </c>
      <c r="K4735" s="4" t="str">
        <f>TEXT(UBER[[#This Row],[Request Date]],"dddd")</f>
        <v>Thursday</v>
      </c>
      <c r="L4735" s="2">
        <f>IF(OR(UBER[Drop Date]="NA", UBER[Drop Time]="NA"), "NA",M4735+N4735)</f>
        <v>42565.675000000003</v>
      </c>
      <c r="M4735" s="3">
        <v>42565</v>
      </c>
      <c r="N4735" s="4">
        <v>0.67499999999999993</v>
      </c>
      <c r="O4735" s="4" t="str">
        <f>IF(UBER[Drop Date]="NA","No","yes")</f>
        <v>yes</v>
      </c>
      <c r="P4735" s="4">
        <f t="shared" si="221"/>
        <v>3.7500000005820766E-2</v>
      </c>
      <c r="Q4735" s="27">
        <f>IF(UBER[[Trip duration ]]="","",HOUR(P4735)*60 + MINUTE(P4735))</f>
        <v>54</v>
      </c>
      <c r="R4735" s="27"/>
    </row>
    <row r="4736" spans="1:18" x14ac:dyDescent="0.3">
      <c r="A4736" s="1">
        <v>4752</v>
      </c>
      <c r="B4736" s="1" t="s">
        <v>8</v>
      </c>
      <c r="C4736" s="1">
        <v>107</v>
      </c>
      <c r="D4736" s="1" t="str">
        <f t="shared" si="219"/>
        <v>Yes</v>
      </c>
      <c r="E4736" s="1" t="s">
        <v>5</v>
      </c>
      <c r="F4736" s="2">
        <f>UBER[[#This Row],[Request Date]]+UBER[[#This Row],[Request Time]]</f>
        <v>42565.638194444444</v>
      </c>
      <c r="G4736" s="3">
        <v>42565</v>
      </c>
      <c r="H4736" s="4">
        <v>0.6381944444444444</v>
      </c>
      <c r="I4736" s="27">
        <f>HOUR(UBER[[#This Row],[Request Timestamp]])</f>
        <v>15</v>
      </c>
      <c r="J4736" s="4" t="str">
        <f t="shared" si="220"/>
        <v>Afternoon</v>
      </c>
      <c r="K4736" s="4" t="str">
        <f>TEXT(UBER[[#This Row],[Request Date]],"dddd")</f>
        <v>Thursday</v>
      </c>
      <c r="L4736" s="2">
        <f>IF(OR(UBER[Drop Date]="NA", UBER[Drop Time]="NA"), "NA",M4736+N4736)</f>
        <v>42565.674305555556</v>
      </c>
      <c r="M4736" s="3">
        <v>42565</v>
      </c>
      <c r="N4736" s="4">
        <v>0.6743055555555556</v>
      </c>
      <c r="O4736" s="4" t="str">
        <f>IF(UBER[Drop Date]="NA","No","yes")</f>
        <v>yes</v>
      </c>
      <c r="P4736" s="4">
        <f t="shared" si="221"/>
        <v>3.6111111112404615E-2</v>
      </c>
      <c r="Q4736" s="27">
        <f>IF(UBER[[Trip duration ]]="","",HOUR(P4736)*60 + MINUTE(P4736))</f>
        <v>52</v>
      </c>
      <c r="R4736" s="27"/>
    </row>
    <row r="4737" spans="1:18" x14ac:dyDescent="0.3">
      <c r="A4737" s="1">
        <v>4753</v>
      </c>
      <c r="B4737" s="1" t="s">
        <v>8</v>
      </c>
      <c r="C4737" s="1">
        <v>119</v>
      </c>
      <c r="D4737" s="1" t="str">
        <f t="shared" si="219"/>
        <v>Yes</v>
      </c>
      <c r="E4737" s="1" t="s">
        <v>5</v>
      </c>
      <c r="F4737" s="2">
        <f>UBER[[#This Row],[Request Date]]+UBER[[#This Row],[Request Time]]</f>
        <v>42565.637499999997</v>
      </c>
      <c r="G4737" s="3">
        <v>42565</v>
      </c>
      <c r="H4737" s="4">
        <v>0.63750000000000007</v>
      </c>
      <c r="I4737" s="27">
        <f>HOUR(UBER[[#This Row],[Request Timestamp]])</f>
        <v>15</v>
      </c>
      <c r="J4737" s="4" t="str">
        <f t="shared" si="220"/>
        <v>Afternoon</v>
      </c>
      <c r="K4737" s="4" t="str">
        <f>TEXT(UBER[[#This Row],[Request Date]],"dddd")</f>
        <v>Thursday</v>
      </c>
      <c r="L4737" s="2">
        <f>IF(OR(UBER[Drop Date]="NA", UBER[Drop Time]="NA"), "NA",M4737+N4737)</f>
        <v>42565.682638888888</v>
      </c>
      <c r="M4737" s="3">
        <v>42565</v>
      </c>
      <c r="N4737" s="4">
        <v>0.68263888888888891</v>
      </c>
      <c r="O4737" s="4" t="str">
        <f>IF(UBER[Drop Date]="NA","No","yes")</f>
        <v>yes</v>
      </c>
      <c r="P4737" s="4">
        <f t="shared" si="221"/>
        <v>4.5138888890505768E-2</v>
      </c>
      <c r="Q4737" s="27">
        <f>IF(UBER[[Trip duration ]]="","",HOUR(P4737)*60 + MINUTE(P4737))</f>
        <v>65</v>
      </c>
      <c r="R4737" s="27"/>
    </row>
    <row r="4738" spans="1:18" x14ac:dyDescent="0.3">
      <c r="A4738" s="1">
        <v>4754</v>
      </c>
      <c r="B4738" s="1" t="s">
        <v>8</v>
      </c>
      <c r="C4738" s="1">
        <v>166</v>
      </c>
      <c r="D4738" s="1" t="str">
        <f t="shared" ref="D4738:D4801" si="222">IF(C:C="NA","No","Yes")</f>
        <v>Yes</v>
      </c>
      <c r="E4738" s="1" t="s">
        <v>5</v>
      </c>
      <c r="F4738" s="2">
        <f>UBER[[#This Row],[Request Date]]+UBER[[#This Row],[Request Time]]</f>
        <v>42565.64166666667</v>
      </c>
      <c r="G4738" s="3">
        <v>42565</v>
      </c>
      <c r="H4738" s="4">
        <v>0.64166666666666672</v>
      </c>
      <c r="I4738" s="27">
        <f>HOUR(UBER[[#This Row],[Request Timestamp]])</f>
        <v>15</v>
      </c>
      <c r="J4738" s="4" t="str">
        <f t="shared" ref="J4738:J4801" si="223">IF(HOUR(H4738)&lt;4,"Late Night",
 IF(HOUR(H4738)&lt;8,"Early Morning",
 IF(HOUR(H4738)&lt;12,"Morning",
 IF(HOUR(H4738)&lt;17,"Afternoon",
 IF(HOUR(H4738)&lt;21,"Evening","Night")))))</f>
        <v>Afternoon</v>
      </c>
      <c r="K4738" s="4" t="str">
        <f>TEXT(UBER[[#This Row],[Request Date]],"dddd")</f>
        <v>Thursday</v>
      </c>
      <c r="L4738" s="2">
        <f>IF(OR(UBER[Drop Date]="NA", UBER[Drop Time]="NA"), "NA",M4738+N4738)</f>
        <v>42565.679166666669</v>
      </c>
      <c r="M4738" s="3">
        <v>42565</v>
      </c>
      <c r="N4738" s="4">
        <v>0.6791666666666667</v>
      </c>
      <c r="O4738" s="4" t="str">
        <f>IF(UBER[Drop Date]="NA","No","yes")</f>
        <v>yes</v>
      </c>
      <c r="P4738" s="4">
        <f t="shared" ref="P4738:P4801" si="224">IF(OR(L4738="NA",F4738="NA"), "", L4738 - F4738)</f>
        <v>3.7499999998544808E-2</v>
      </c>
      <c r="Q4738" s="27">
        <f>IF(UBER[[Trip duration ]]="","",HOUR(P4738)*60 + MINUTE(P4738))</f>
        <v>54</v>
      </c>
      <c r="R4738" s="27"/>
    </row>
    <row r="4739" spans="1:18" x14ac:dyDescent="0.3">
      <c r="A4739" s="1">
        <v>4755</v>
      </c>
      <c r="B4739" s="1" t="s">
        <v>8</v>
      </c>
      <c r="C4739" s="1">
        <v>264</v>
      </c>
      <c r="D4739" s="1" t="str">
        <f t="shared" si="222"/>
        <v>Yes</v>
      </c>
      <c r="E4739" s="1" t="s">
        <v>9</v>
      </c>
      <c r="F4739" s="2">
        <f>UBER[[#This Row],[Request Date]]+UBER[[#This Row],[Request Time]]</f>
        <v>42565.636805555558</v>
      </c>
      <c r="G4739" s="3">
        <v>42565</v>
      </c>
      <c r="H4739" s="4">
        <v>0.63680555555555551</v>
      </c>
      <c r="I4739" s="27">
        <f>HOUR(UBER[[#This Row],[Request Timestamp]])</f>
        <v>15</v>
      </c>
      <c r="J4739" s="4" t="str">
        <f t="shared" si="223"/>
        <v>Afternoon</v>
      </c>
      <c r="K4739" s="4" t="str">
        <f>TEXT(UBER[[#This Row],[Request Date]],"dddd")</f>
        <v>Thursday</v>
      </c>
      <c r="L4739" s="2" t="str">
        <f>IF(OR(UBER[Drop Date]="NA", UBER[Drop Time]="NA"), "NA",M4739+N4739)</f>
        <v>NA</v>
      </c>
      <c r="M4739" s="3" t="s">
        <v>6</v>
      </c>
      <c r="N4739" s="4"/>
      <c r="O4739" s="4" t="str">
        <f>IF(UBER[Drop Date]="NA","No","yes")</f>
        <v>No</v>
      </c>
      <c r="P4739" s="4" t="str">
        <f t="shared" si="224"/>
        <v/>
      </c>
      <c r="Q4739" s="27" t="str">
        <f>IF(UBER[[Trip duration ]]="","",HOUR(P4739)*60 + MINUTE(P4739))</f>
        <v/>
      </c>
      <c r="R4739" s="27"/>
    </row>
    <row r="4740" spans="1:18" x14ac:dyDescent="0.3">
      <c r="A4740" s="1">
        <v>4756</v>
      </c>
      <c r="B4740" s="1" t="s">
        <v>8</v>
      </c>
      <c r="C4740" s="1">
        <v>196</v>
      </c>
      <c r="D4740" s="1" t="str">
        <f t="shared" si="222"/>
        <v>Yes</v>
      </c>
      <c r="E4740" s="1" t="s">
        <v>5</v>
      </c>
      <c r="F4740" s="2">
        <f>UBER[[#This Row],[Request Date]]+UBER[[#This Row],[Request Time]]</f>
        <v>42565.638888888891</v>
      </c>
      <c r="G4740" s="3">
        <v>42565</v>
      </c>
      <c r="H4740" s="4">
        <v>0.63888888888888895</v>
      </c>
      <c r="I4740" s="27">
        <f>HOUR(UBER[[#This Row],[Request Timestamp]])</f>
        <v>15</v>
      </c>
      <c r="J4740" s="4" t="str">
        <f t="shared" si="223"/>
        <v>Afternoon</v>
      </c>
      <c r="K4740" s="4" t="str">
        <f>TEXT(UBER[[#This Row],[Request Date]],"dddd")</f>
        <v>Thursday</v>
      </c>
      <c r="L4740" s="2">
        <f>IF(OR(UBER[Drop Date]="NA", UBER[Drop Time]="NA"), "NA",M4740+N4740)</f>
        <v>42565.682638888888</v>
      </c>
      <c r="M4740" s="3">
        <v>42565</v>
      </c>
      <c r="N4740" s="4">
        <v>0.68263888888888891</v>
      </c>
      <c r="O4740" s="4" t="str">
        <f>IF(UBER[Drop Date]="NA","No","yes")</f>
        <v>yes</v>
      </c>
      <c r="P4740" s="4">
        <f t="shared" si="224"/>
        <v>4.3749999997089617E-2</v>
      </c>
      <c r="Q4740" s="27">
        <f>IF(UBER[[Trip duration ]]="","",HOUR(P4740)*60 + MINUTE(P4740))</f>
        <v>63</v>
      </c>
      <c r="R4740" s="27"/>
    </row>
    <row r="4741" spans="1:18" x14ac:dyDescent="0.3">
      <c r="A4741" s="1">
        <v>4757</v>
      </c>
      <c r="B4741" s="1" t="s">
        <v>4</v>
      </c>
      <c r="C4741" s="1">
        <v>56</v>
      </c>
      <c r="D4741" s="1" t="str">
        <f t="shared" si="222"/>
        <v>Yes</v>
      </c>
      <c r="E4741" s="1" t="s">
        <v>9</v>
      </c>
      <c r="F4741" s="2">
        <f>UBER[[#This Row],[Request Date]]+UBER[[#This Row],[Request Time]]</f>
        <v>42565.645833333336</v>
      </c>
      <c r="G4741" s="3">
        <v>42565</v>
      </c>
      <c r="H4741" s="4">
        <v>0.64583333333333337</v>
      </c>
      <c r="I4741" s="27">
        <f>HOUR(UBER[[#This Row],[Request Timestamp]])</f>
        <v>15</v>
      </c>
      <c r="J4741" s="4" t="str">
        <f t="shared" si="223"/>
        <v>Afternoon</v>
      </c>
      <c r="K4741" s="4" t="str">
        <f>TEXT(UBER[[#This Row],[Request Date]],"dddd")</f>
        <v>Thursday</v>
      </c>
      <c r="L4741" s="2" t="str">
        <f>IF(OR(UBER[Drop Date]="NA", UBER[Drop Time]="NA"), "NA",M4741+N4741)</f>
        <v>NA</v>
      </c>
      <c r="M4741" s="3" t="s">
        <v>6</v>
      </c>
      <c r="N4741" s="4"/>
      <c r="O4741" s="4" t="str">
        <f>IF(UBER[Drop Date]="NA","No","yes")</f>
        <v>No</v>
      </c>
      <c r="P4741" s="4" t="str">
        <f t="shared" si="224"/>
        <v/>
      </c>
      <c r="Q4741" s="27" t="str">
        <f>IF(UBER[[Trip duration ]]="","",HOUR(P4741)*60 + MINUTE(P4741))</f>
        <v/>
      </c>
      <c r="R4741" s="27"/>
    </row>
    <row r="4742" spans="1:18" x14ac:dyDescent="0.3">
      <c r="A4742" s="1">
        <v>4758</v>
      </c>
      <c r="B4742" s="1" t="s">
        <v>8</v>
      </c>
      <c r="C4742" s="1">
        <v>90</v>
      </c>
      <c r="D4742" s="1" t="str">
        <f t="shared" si="222"/>
        <v>Yes</v>
      </c>
      <c r="E4742" s="1" t="s">
        <v>5</v>
      </c>
      <c r="F4742" s="2">
        <f>UBER[[#This Row],[Request Date]]+UBER[[#This Row],[Request Time]]</f>
        <v>42565.643055555556</v>
      </c>
      <c r="G4742" s="3">
        <v>42565</v>
      </c>
      <c r="H4742" s="4">
        <v>0.6430555555555556</v>
      </c>
      <c r="I4742" s="27">
        <f>HOUR(UBER[[#This Row],[Request Timestamp]])</f>
        <v>15</v>
      </c>
      <c r="J4742" s="4" t="str">
        <f t="shared" si="223"/>
        <v>Afternoon</v>
      </c>
      <c r="K4742" s="4" t="str">
        <f>TEXT(UBER[[#This Row],[Request Date]],"dddd")</f>
        <v>Thursday</v>
      </c>
      <c r="L4742" s="2">
        <f>IF(OR(UBER[Drop Date]="NA", UBER[Drop Time]="NA"), "NA",M4742+N4742)</f>
        <v>42565.671527777777</v>
      </c>
      <c r="M4742" s="3">
        <v>42565</v>
      </c>
      <c r="N4742" s="4">
        <v>0.67152777777777783</v>
      </c>
      <c r="O4742" s="4" t="str">
        <f>IF(UBER[Drop Date]="NA","No","yes")</f>
        <v>yes</v>
      </c>
      <c r="P4742" s="4">
        <f t="shared" si="224"/>
        <v>2.8472222220443655E-2</v>
      </c>
      <c r="Q4742" s="27">
        <f>IF(UBER[[Trip duration ]]="","",HOUR(P4742)*60 + MINUTE(P4742))</f>
        <v>41</v>
      </c>
      <c r="R4742" s="27"/>
    </row>
    <row r="4743" spans="1:18" x14ac:dyDescent="0.3">
      <c r="A4743" s="1">
        <v>4759</v>
      </c>
      <c r="B4743" s="1" t="s">
        <v>4</v>
      </c>
      <c r="C4743" s="1">
        <v>241</v>
      </c>
      <c r="D4743" s="1" t="str">
        <f t="shared" si="222"/>
        <v>Yes</v>
      </c>
      <c r="E4743" s="1" t="s">
        <v>5</v>
      </c>
      <c r="F4743" s="2">
        <f>UBER[[#This Row],[Request Date]]+UBER[[#This Row],[Request Time]]</f>
        <v>42565.640972222223</v>
      </c>
      <c r="G4743" s="3">
        <v>42565</v>
      </c>
      <c r="H4743" s="4">
        <v>0.64097222222222217</v>
      </c>
      <c r="I4743" s="27">
        <f>HOUR(UBER[[#This Row],[Request Timestamp]])</f>
        <v>15</v>
      </c>
      <c r="J4743" s="4" t="str">
        <f t="shared" si="223"/>
        <v>Afternoon</v>
      </c>
      <c r="K4743" s="4" t="str">
        <f>TEXT(UBER[[#This Row],[Request Date]],"dddd")</f>
        <v>Thursday</v>
      </c>
      <c r="L4743" s="2">
        <f>IF(OR(UBER[Drop Date]="NA", UBER[Drop Time]="NA"), "NA",M4743+N4743)</f>
        <v>42565.682638888888</v>
      </c>
      <c r="M4743" s="3">
        <v>42565</v>
      </c>
      <c r="N4743" s="4">
        <v>0.68263888888888891</v>
      </c>
      <c r="O4743" s="4" t="str">
        <f>IF(UBER[Drop Date]="NA","No","yes")</f>
        <v>yes</v>
      </c>
      <c r="P4743" s="4">
        <f t="shared" si="224"/>
        <v>4.1666666664241347E-2</v>
      </c>
      <c r="Q4743" s="27">
        <f>IF(UBER[[Trip duration ]]="","",HOUR(P4743)*60 + MINUTE(P4743))</f>
        <v>60</v>
      </c>
      <c r="R4743" s="27"/>
    </row>
    <row r="4744" spans="1:18" x14ac:dyDescent="0.3">
      <c r="A4744" s="1">
        <v>4760</v>
      </c>
      <c r="B4744" s="1" t="s">
        <v>8</v>
      </c>
      <c r="C4744" s="1">
        <v>53</v>
      </c>
      <c r="D4744" s="1" t="str">
        <f t="shared" si="222"/>
        <v>Yes</v>
      </c>
      <c r="E4744" s="1" t="s">
        <v>5</v>
      </c>
      <c r="F4744" s="2">
        <f>UBER[[#This Row],[Request Date]]+UBER[[#This Row],[Request Time]]</f>
        <v>42565.638194444444</v>
      </c>
      <c r="G4744" s="3">
        <v>42565</v>
      </c>
      <c r="H4744" s="4">
        <v>0.6381944444444444</v>
      </c>
      <c r="I4744" s="27">
        <f>HOUR(UBER[[#This Row],[Request Timestamp]])</f>
        <v>15</v>
      </c>
      <c r="J4744" s="4" t="str">
        <f t="shared" si="223"/>
        <v>Afternoon</v>
      </c>
      <c r="K4744" s="4" t="str">
        <f>TEXT(UBER[[#This Row],[Request Date]],"dddd")</f>
        <v>Thursday</v>
      </c>
      <c r="L4744" s="2">
        <f>IF(OR(UBER[Drop Date]="NA", UBER[Drop Time]="NA"), "NA",M4744+N4744)</f>
        <v>42565.692361111112</v>
      </c>
      <c r="M4744" s="3">
        <v>42565</v>
      </c>
      <c r="N4744" s="4">
        <v>0.69236111111111109</v>
      </c>
      <c r="O4744" s="4" t="str">
        <f>IF(UBER[Drop Date]="NA","No","yes")</f>
        <v>yes</v>
      </c>
      <c r="P4744" s="4">
        <f t="shared" si="224"/>
        <v>5.4166666668606922E-2</v>
      </c>
      <c r="Q4744" s="27">
        <f>IF(UBER[[Trip duration ]]="","",HOUR(P4744)*60 + MINUTE(P4744))</f>
        <v>78</v>
      </c>
      <c r="R4744" s="27"/>
    </row>
    <row r="4745" spans="1:18" x14ac:dyDescent="0.3">
      <c r="A4745" s="1">
        <v>4761</v>
      </c>
      <c r="B4745" s="1" t="s">
        <v>8</v>
      </c>
      <c r="C4745" s="1">
        <v>142</v>
      </c>
      <c r="D4745" s="1" t="str">
        <f t="shared" si="222"/>
        <v>Yes</v>
      </c>
      <c r="E4745" s="1" t="s">
        <v>5</v>
      </c>
      <c r="F4745" s="2">
        <f>UBER[[#This Row],[Request Date]]+UBER[[#This Row],[Request Time]]</f>
        <v>42565.646527777775</v>
      </c>
      <c r="G4745" s="3">
        <v>42565</v>
      </c>
      <c r="H4745" s="4">
        <v>0.64652777777777781</v>
      </c>
      <c r="I4745" s="27">
        <f>HOUR(UBER[[#This Row],[Request Timestamp]])</f>
        <v>15</v>
      </c>
      <c r="J4745" s="4" t="str">
        <f t="shared" si="223"/>
        <v>Afternoon</v>
      </c>
      <c r="K4745" s="4" t="str">
        <f>TEXT(UBER[[#This Row],[Request Date]],"dddd")</f>
        <v>Thursday</v>
      </c>
      <c r="L4745" s="2">
        <f>IF(OR(UBER[Drop Date]="NA", UBER[Drop Time]="NA"), "NA",M4745+N4745)</f>
        <v>42565.661111111112</v>
      </c>
      <c r="M4745" s="3">
        <v>42565</v>
      </c>
      <c r="N4745" s="4">
        <v>0.66111111111111109</v>
      </c>
      <c r="O4745" s="4" t="str">
        <f>IF(UBER[Drop Date]="NA","No","yes")</f>
        <v>yes</v>
      </c>
      <c r="P4745" s="4">
        <f t="shared" si="224"/>
        <v>1.4583333337213844E-2</v>
      </c>
      <c r="Q4745" s="27">
        <f>IF(UBER[[Trip duration ]]="","",HOUR(P4745)*60 + MINUTE(P4745))</f>
        <v>21</v>
      </c>
      <c r="R4745" s="27"/>
    </row>
    <row r="4746" spans="1:18" x14ac:dyDescent="0.3">
      <c r="A4746" s="1">
        <v>4762</v>
      </c>
      <c r="B4746" s="1" t="s">
        <v>8</v>
      </c>
      <c r="C4746" s="1">
        <v>282</v>
      </c>
      <c r="D4746" s="1" t="str">
        <f t="shared" si="222"/>
        <v>Yes</v>
      </c>
      <c r="E4746" s="1" t="s">
        <v>5</v>
      </c>
      <c r="F4746" s="2">
        <f>UBER[[#This Row],[Request Date]]+UBER[[#This Row],[Request Time]]</f>
        <v>42565.640277777777</v>
      </c>
      <c r="G4746" s="3">
        <v>42565</v>
      </c>
      <c r="H4746" s="4">
        <v>0.64027777777777783</v>
      </c>
      <c r="I4746" s="27">
        <f>HOUR(UBER[[#This Row],[Request Timestamp]])</f>
        <v>15</v>
      </c>
      <c r="J4746" s="4" t="str">
        <f t="shared" si="223"/>
        <v>Afternoon</v>
      </c>
      <c r="K4746" s="4" t="str">
        <f>TEXT(UBER[[#This Row],[Request Date]],"dddd")</f>
        <v>Thursday</v>
      </c>
      <c r="L4746" s="2">
        <f>IF(OR(UBER[Drop Date]="NA", UBER[Drop Time]="NA"), "NA",M4746+N4746)</f>
        <v>42565.679861111108</v>
      </c>
      <c r="M4746" s="3">
        <v>42565</v>
      </c>
      <c r="N4746" s="4">
        <v>0.67986111111111114</v>
      </c>
      <c r="O4746" s="4" t="str">
        <f>IF(UBER[Drop Date]="NA","No","yes")</f>
        <v>yes</v>
      </c>
      <c r="P4746" s="4">
        <f t="shared" si="224"/>
        <v>3.9583333331393078E-2</v>
      </c>
      <c r="Q4746" s="27">
        <f>IF(UBER[[Trip duration ]]="","",HOUR(P4746)*60 + MINUTE(P4746))</f>
        <v>57</v>
      </c>
      <c r="R4746" s="27"/>
    </row>
    <row r="4747" spans="1:18" x14ac:dyDescent="0.3">
      <c r="A4747" s="1">
        <v>4763</v>
      </c>
      <c r="B4747" s="1" t="s">
        <v>8</v>
      </c>
      <c r="C4747" s="1" t="s">
        <v>6</v>
      </c>
      <c r="D4747" s="1" t="str">
        <f t="shared" si="222"/>
        <v>No</v>
      </c>
      <c r="E4747" s="1" t="s">
        <v>7</v>
      </c>
      <c r="F4747" s="2">
        <f>UBER[[#This Row],[Request Date]]+UBER[[#This Row],[Request Time]]</f>
        <v>42565.647916666669</v>
      </c>
      <c r="G4747" s="3">
        <v>42565</v>
      </c>
      <c r="H4747" s="4">
        <v>0.6479166666666667</v>
      </c>
      <c r="I4747" s="27">
        <f>HOUR(UBER[[#This Row],[Request Timestamp]])</f>
        <v>15</v>
      </c>
      <c r="J4747" s="4" t="str">
        <f t="shared" si="223"/>
        <v>Afternoon</v>
      </c>
      <c r="K4747" s="4" t="str">
        <f>TEXT(UBER[[#This Row],[Request Date]],"dddd")</f>
        <v>Thursday</v>
      </c>
      <c r="L4747" s="2" t="str">
        <f>IF(OR(UBER[Drop Date]="NA", UBER[Drop Time]="NA"), "NA",M4747+N4747)</f>
        <v>NA</v>
      </c>
      <c r="M4747" s="3" t="s">
        <v>6</v>
      </c>
      <c r="N4747" s="4"/>
      <c r="O4747" s="4" t="str">
        <f>IF(UBER[Drop Date]="NA","No","yes")</f>
        <v>No</v>
      </c>
      <c r="P4747" s="4" t="str">
        <f t="shared" si="224"/>
        <v/>
      </c>
      <c r="Q4747" s="27" t="str">
        <f>IF(UBER[[Trip duration ]]="","",HOUR(P4747)*60 + MINUTE(P4747))</f>
        <v/>
      </c>
      <c r="R4747" s="27"/>
    </row>
    <row r="4748" spans="1:18" x14ac:dyDescent="0.3">
      <c r="A4748" s="1">
        <v>4764</v>
      </c>
      <c r="B4748" s="1" t="s">
        <v>8</v>
      </c>
      <c r="C4748" s="1" t="s">
        <v>6</v>
      </c>
      <c r="D4748" s="1" t="str">
        <f t="shared" si="222"/>
        <v>No</v>
      </c>
      <c r="E4748" s="1" t="s">
        <v>7</v>
      </c>
      <c r="F4748" s="2">
        <f>UBER[[#This Row],[Request Date]]+UBER[[#This Row],[Request Time]]</f>
        <v>42565.645833333336</v>
      </c>
      <c r="G4748" s="3">
        <v>42565</v>
      </c>
      <c r="H4748" s="4">
        <v>0.64583333333333337</v>
      </c>
      <c r="I4748" s="27">
        <f>HOUR(UBER[[#This Row],[Request Timestamp]])</f>
        <v>15</v>
      </c>
      <c r="J4748" s="4" t="str">
        <f t="shared" si="223"/>
        <v>Afternoon</v>
      </c>
      <c r="K4748" s="4" t="str">
        <f>TEXT(UBER[[#This Row],[Request Date]],"dddd")</f>
        <v>Thursday</v>
      </c>
      <c r="L4748" s="2" t="str">
        <f>IF(OR(UBER[Drop Date]="NA", UBER[Drop Time]="NA"), "NA",M4748+N4748)</f>
        <v>NA</v>
      </c>
      <c r="M4748" s="3" t="s">
        <v>6</v>
      </c>
      <c r="N4748" s="4"/>
      <c r="O4748" s="4" t="str">
        <f>IF(UBER[Drop Date]="NA","No","yes")</f>
        <v>No</v>
      </c>
      <c r="P4748" s="4" t="str">
        <f t="shared" si="224"/>
        <v/>
      </c>
      <c r="Q4748" s="27" t="str">
        <f>IF(UBER[[Trip duration ]]="","",HOUR(P4748)*60 + MINUTE(P4748))</f>
        <v/>
      </c>
      <c r="R4748" s="27"/>
    </row>
    <row r="4749" spans="1:18" x14ac:dyDescent="0.3">
      <c r="A4749" s="1">
        <v>4765</v>
      </c>
      <c r="B4749" s="1" t="s">
        <v>4</v>
      </c>
      <c r="C4749" s="1">
        <v>54</v>
      </c>
      <c r="D4749" s="1" t="str">
        <f t="shared" si="222"/>
        <v>Yes</v>
      </c>
      <c r="E4749" s="1" t="s">
        <v>5</v>
      </c>
      <c r="F4749" s="2">
        <f>UBER[[#This Row],[Request Date]]+UBER[[#This Row],[Request Time]]</f>
        <v>42565.65</v>
      </c>
      <c r="G4749" s="3">
        <v>42565</v>
      </c>
      <c r="H4749" s="4">
        <v>0.65</v>
      </c>
      <c r="I4749" s="27">
        <f>HOUR(UBER[[#This Row],[Request Timestamp]])</f>
        <v>15</v>
      </c>
      <c r="J4749" s="4" t="str">
        <f t="shared" si="223"/>
        <v>Afternoon</v>
      </c>
      <c r="K4749" s="4" t="str">
        <f>TEXT(UBER[[#This Row],[Request Date]],"dddd")</f>
        <v>Thursday</v>
      </c>
      <c r="L4749" s="2">
        <f>IF(OR(UBER[Drop Date]="NA", UBER[Drop Time]="NA"), "NA",M4749+N4749)</f>
        <v>42565.695138888892</v>
      </c>
      <c r="M4749" s="3">
        <v>42565</v>
      </c>
      <c r="N4749" s="4">
        <v>0.69513888888888886</v>
      </c>
      <c r="O4749" s="4" t="str">
        <f>IF(UBER[Drop Date]="NA","No","yes")</f>
        <v>yes</v>
      </c>
      <c r="P4749" s="4">
        <f t="shared" si="224"/>
        <v>4.5138888890505768E-2</v>
      </c>
      <c r="Q4749" s="27">
        <f>IF(UBER[[Trip duration ]]="","",HOUR(P4749)*60 + MINUTE(P4749))</f>
        <v>65</v>
      </c>
      <c r="R4749" s="27"/>
    </row>
    <row r="4750" spans="1:18" x14ac:dyDescent="0.3">
      <c r="A4750" s="1">
        <v>4766</v>
      </c>
      <c r="B4750" s="1" t="s">
        <v>8</v>
      </c>
      <c r="C4750" s="1">
        <v>72</v>
      </c>
      <c r="D4750" s="1" t="str">
        <f t="shared" si="222"/>
        <v>Yes</v>
      </c>
      <c r="E4750" s="1" t="s">
        <v>5</v>
      </c>
      <c r="F4750" s="2">
        <f>UBER[[#This Row],[Request Date]]+UBER[[#This Row],[Request Time]]</f>
        <v>42565.652777777781</v>
      </c>
      <c r="G4750" s="3">
        <v>42565</v>
      </c>
      <c r="H4750" s="4">
        <v>0.65277777777777779</v>
      </c>
      <c r="I4750" s="27">
        <f>HOUR(UBER[[#This Row],[Request Timestamp]])</f>
        <v>15</v>
      </c>
      <c r="J4750" s="4" t="str">
        <f t="shared" si="223"/>
        <v>Afternoon</v>
      </c>
      <c r="K4750" s="4" t="str">
        <f>TEXT(UBER[[#This Row],[Request Date]],"dddd")</f>
        <v>Thursday</v>
      </c>
      <c r="L4750" s="2">
        <f>IF(OR(UBER[Drop Date]="NA", UBER[Drop Time]="NA"), "NA",M4750+N4750)</f>
        <v>42565.686111111114</v>
      </c>
      <c r="M4750" s="3">
        <v>42565</v>
      </c>
      <c r="N4750" s="4">
        <v>0.68611111111111101</v>
      </c>
      <c r="O4750" s="4" t="str">
        <f>IF(UBER[Drop Date]="NA","No","yes")</f>
        <v>yes</v>
      </c>
      <c r="P4750" s="4">
        <f t="shared" si="224"/>
        <v>3.3333333332848269E-2</v>
      </c>
      <c r="Q4750" s="27">
        <f>IF(UBER[[Trip duration ]]="","",HOUR(P4750)*60 + MINUTE(P4750))</f>
        <v>48</v>
      </c>
      <c r="R4750" s="27"/>
    </row>
    <row r="4751" spans="1:18" x14ac:dyDescent="0.3">
      <c r="A4751" s="1">
        <v>4767</v>
      </c>
      <c r="B4751" s="1" t="s">
        <v>4</v>
      </c>
      <c r="C4751" s="1">
        <v>215</v>
      </c>
      <c r="D4751" s="1" t="str">
        <f t="shared" si="222"/>
        <v>Yes</v>
      </c>
      <c r="E4751" s="1" t="s">
        <v>5</v>
      </c>
      <c r="F4751" s="2">
        <f>UBER[[#This Row],[Request Date]]+UBER[[#This Row],[Request Time]]</f>
        <v>42565.648611111108</v>
      </c>
      <c r="G4751" s="3">
        <v>42565</v>
      </c>
      <c r="H4751" s="4">
        <v>0.64861111111111114</v>
      </c>
      <c r="I4751" s="27">
        <f>HOUR(UBER[[#This Row],[Request Timestamp]])</f>
        <v>15</v>
      </c>
      <c r="J4751" s="4" t="str">
        <f t="shared" si="223"/>
        <v>Afternoon</v>
      </c>
      <c r="K4751" s="4" t="str">
        <f>TEXT(UBER[[#This Row],[Request Date]],"dddd")</f>
        <v>Thursday</v>
      </c>
      <c r="L4751" s="2">
        <f>IF(OR(UBER[Drop Date]="NA", UBER[Drop Time]="NA"), "NA",M4751+N4751)</f>
        <v>42565.686805555553</v>
      </c>
      <c r="M4751" s="3">
        <v>42565</v>
      </c>
      <c r="N4751" s="4">
        <v>0.68680555555555556</v>
      </c>
      <c r="O4751" s="4" t="str">
        <f>IF(UBER[Drop Date]="NA","No","yes")</f>
        <v>yes</v>
      </c>
      <c r="P4751" s="4">
        <f t="shared" si="224"/>
        <v>3.8194444445252884E-2</v>
      </c>
      <c r="Q4751" s="27">
        <f>IF(UBER[[Trip duration ]]="","",HOUR(P4751)*60 + MINUTE(P4751))</f>
        <v>55</v>
      </c>
      <c r="R4751" s="27"/>
    </row>
    <row r="4752" spans="1:18" x14ac:dyDescent="0.3">
      <c r="A4752" s="1">
        <v>4768</v>
      </c>
      <c r="B4752" s="1" t="s">
        <v>4</v>
      </c>
      <c r="C4752" s="1">
        <v>22</v>
      </c>
      <c r="D4752" s="1" t="str">
        <f t="shared" si="222"/>
        <v>Yes</v>
      </c>
      <c r="E4752" s="1" t="s">
        <v>5</v>
      </c>
      <c r="F4752" s="2">
        <f>UBER[[#This Row],[Request Date]]+UBER[[#This Row],[Request Time]]</f>
        <v>42565.652083333334</v>
      </c>
      <c r="G4752" s="3">
        <v>42565</v>
      </c>
      <c r="H4752" s="4">
        <v>0.65208333333333335</v>
      </c>
      <c r="I4752" s="27">
        <f>HOUR(UBER[[#This Row],[Request Timestamp]])</f>
        <v>15</v>
      </c>
      <c r="J4752" s="4" t="str">
        <f t="shared" si="223"/>
        <v>Afternoon</v>
      </c>
      <c r="K4752" s="4" t="str">
        <f>TEXT(UBER[[#This Row],[Request Date]],"dddd")</f>
        <v>Thursday</v>
      </c>
      <c r="L4752" s="2">
        <f>IF(OR(UBER[Drop Date]="NA", UBER[Drop Time]="NA"), "NA",M4752+N4752)</f>
        <v>42565.700694444444</v>
      </c>
      <c r="M4752" s="3">
        <v>42565</v>
      </c>
      <c r="N4752" s="4">
        <v>0.7006944444444444</v>
      </c>
      <c r="O4752" s="4" t="str">
        <f>IF(UBER[Drop Date]="NA","No","yes")</f>
        <v>yes</v>
      </c>
      <c r="P4752" s="4">
        <f t="shared" si="224"/>
        <v>4.8611111109494232E-2</v>
      </c>
      <c r="Q4752" s="27">
        <f>IF(UBER[[Trip duration ]]="","",HOUR(P4752)*60 + MINUTE(P4752))</f>
        <v>70</v>
      </c>
      <c r="R4752" s="27"/>
    </row>
    <row r="4753" spans="1:18" x14ac:dyDescent="0.3">
      <c r="A4753" s="1">
        <v>4769</v>
      </c>
      <c r="B4753" s="1" t="s">
        <v>4</v>
      </c>
      <c r="C4753" s="1">
        <v>174</v>
      </c>
      <c r="D4753" s="1" t="str">
        <f t="shared" si="222"/>
        <v>Yes</v>
      </c>
      <c r="E4753" s="1" t="s">
        <v>5</v>
      </c>
      <c r="F4753" s="2">
        <f>UBER[[#This Row],[Request Date]]+UBER[[#This Row],[Request Time]]</f>
        <v>42565.654166666667</v>
      </c>
      <c r="G4753" s="3">
        <v>42565</v>
      </c>
      <c r="H4753" s="4">
        <v>0.65416666666666667</v>
      </c>
      <c r="I4753" s="27">
        <f>HOUR(UBER[[#This Row],[Request Timestamp]])</f>
        <v>15</v>
      </c>
      <c r="J4753" s="4" t="str">
        <f t="shared" si="223"/>
        <v>Afternoon</v>
      </c>
      <c r="K4753" s="4" t="str">
        <f>TEXT(UBER[[#This Row],[Request Date]],"dddd")</f>
        <v>Thursday</v>
      </c>
      <c r="L4753" s="2">
        <f>IF(OR(UBER[Drop Date]="NA", UBER[Drop Time]="NA"), "NA",M4753+N4753)</f>
        <v>42565.695138888892</v>
      </c>
      <c r="M4753" s="3">
        <v>42565</v>
      </c>
      <c r="N4753" s="4">
        <v>0.69513888888888886</v>
      </c>
      <c r="O4753" s="4" t="str">
        <f>IF(UBER[Drop Date]="NA","No","yes")</f>
        <v>yes</v>
      </c>
      <c r="P4753" s="4">
        <f t="shared" si="224"/>
        <v>4.0972222224809229E-2</v>
      </c>
      <c r="Q4753" s="27">
        <f>IF(UBER[[Trip duration ]]="","",HOUR(P4753)*60 + MINUTE(P4753))</f>
        <v>59</v>
      </c>
      <c r="R4753" s="27"/>
    </row>
    <row r="4754" spans="1:18" x14ac:dyDescent="0.3">
      <c r="A4754" s="1">
        <v>4770</v>
      </c>
      <c r="B4754" s="1" t="s">
        <v>8</v>
      </c>
      <c r="C4754" s="1">
        <v>80</v>
      </c>
      <c r="D4754" s="1" t="str">
        <f t="shared" si="222"/>
        <v>Yes</v>
      </c>
      <c r="E4754" s="1" t="s">
        <v>9</v>
      </c>
      <c r="F4754" s="2">
        <f>UBER[[#This Row],[Request Date]]+UBER[[#This Row],[Request Time]]</f>
        <v>42565.661111111112</v>
      </c>
      <c r="G4754" s="3">
        <v>42565</v>
      </c>
      <c r="H4754" s="4">
        <v>0.66111111111111109</v>
      </c>
      <c r="I4754" s="27">
        <f>HOUR(UBER[[#This Row],[Request Timestamp]])</f>
        <v>15</v>
      </c>
      <c r="J4754" s="4" t="str">
        <f t="shared" si="223"/>
        <v>Afternoon</v>
      </c>
      <c r="K4754" s="4" t="str">
        <f>TEXT(UBER[[#This Row],[Request Date]],"dddd")</f>
        <v>Thursday</v>
      </c>
      <c r="L4754" s="2" t="str">
        <f>IF(OR(UBER[Drop Date]="NA", UBER[Drop Time]="NA"), "NA",M4754+N4754)</f>
        <v>NA</v>
      </c>
      <c r="M4754" s="3" t="s">
        <v>6</v>
      </c>
      <c r="N4754" s="4"/>
      <c r="O4754" s="4" t="str">
        <f>IF(UBER[Drop Date]="NA","No","yes")</f>
        <v>No</v>
      </c>
      <c r="P4754" s="4" t="str">
        <f t="shared" si="224"/>
        <v/>
      </c>
      <c r="Q4754" s="27" t="str">
        <f>IF(UBER[[Trip duration ]]="","",HOUR(P4754)*60 + MINUTE(P4754))</f>
        <v/>
      </c>
      <c r="R4754" s="27"/>
    </row>
    <row r="4755" spans="1:18" x14ac:dyDescent="0.3">
      <c r="A4755" s="1">
        <v>4771</v>
      </c>
      <c r="B4755" s="1" t="s">
        <v>4</v>
      </c>
      <c r="C4755" s="1">
        <v>58</v>
      </c>
      <c r="D4755" s="1" t="str">
        <f t="shared" si="222"/>
        <v>Yes</v>
      </c>
      <c r="E4755" s="1" t="s">
        <v>5</v>
      </c>
      <c r="F4755" s="2">
        <f>UBER[[#This Row],[Request Date]]+UBER[[#This Row],[Request Time]]</f>
        <v>42565.664583333331</v>
      </c>
      <c r="G4755" s="3">
        <v>42565</v>
      </c>
      <c r="H4755" s="4">
        <v>0.6645833333333333</v>
      </c>
      <c r="I4755" s="27">
        <f>HOUR(UBER[[#This Row],[Request Timestamp]])</f>
        <v>15</v>
      </c>
      <c r="J4755" s="4" t="str">
        <f t="shared" si="223"/>
        <v>Afternoon</v>
      </c>
      <c r="K4755" s="4" t="str">
        <f>TEXT(UBER[[#This Row],[Request Date]],"dddd")</f>
        <v>Thursday</v>
      </c>
      <c r="L4755" s="2">
        <f>IF(OR(UBER[Drop Date]="NA", UBER[Drop Time]="NA"), "NA",M4755+N4755)</f>
        <v>42565.684027777781</v>
      </c>
      <c r="M4755" s="3">
        <v>42565</v>
      </c>
      <c r="N4755" s="4">
        <v>0.68402777777777779</v>
      </c>
      <c r="O4755" s="4" t="str">
        <f>IF(UBER[Drop Date]="NA","No","yes")</f>
        <v>yes</v>
      </c>
      <c r="P4755" s="4">
        <f t="shared" si="224"/>
        <v>1.9444444449618459E-2</v>
      </c>
      <c r="Q4755" s="27">
        <f>IF(UBER[[Trip duration ]]="","",HOUR(P4755)*60 + MINUTE(P4755))</f>
        <v>28</v>
      </c>
      <c r="R4755" s="27"/>
    </row>
    <row r="4756" spans="1:18" x14ac:dyDescent="0.3">
      <c r="A4756" s="1">
        <v>4772</v>
      </c>
      <c r="B4756" s="1" t="s">
        <v>8</v>
      </c>
      <c r="C4756" s="1" t="s">
        <v>6</v>
      </c>
      <c r="D4756" s="1" t="str">
        <f t="shared" si="222"/>
        <v>No</v>
      </c>
      <c r="E4756" s="1" t="s">
        <v>7</v>
      </c>
      <c r="F4756" s="2">
        <f>UBER[[#This Row],[Request Date]]+UBER[[#This Row],[Request Time]]</f>
        <v>42565.663194444445</v>
      </c>
      <c r="G4756" s="3">
        <v>42565</v>
      </c>
      <c r="H4756" s="4">
        <v>0.66319444444444442</v>
      </c>
      <c r="I4756" s="27">
        <f>HOUR(UBER[[#This Row],[Request Timestamp]])</f>
        <v>15</v>
      </c>
      <c r="J4756" s="4" t="str">
        <f t="shared" si="223"/>
        <v>Afternoon</v>
      </c>
      <c r="K4756" s="4" t="str">
        <f>TEXT(UBER[[#This Row],[Request Date]],"dddd")</f>
        <v>Thursday</v>
      </c>
      <c r="L4756" s="2" t="str">
        <f>IF(OR(UBER[Drop Date]="NA", UBER[Drop Time]="NA"), "NA",M4756+N4756)</f>
        <v>NA</v>
      </c>
      <c r="M4756" s="3" t="s">
        <v>6</v>
      </c>
      <c r="N4756" s="4"/>
      <c r="O4756" s="4" t="str">
        <f>IF(UBER[Drop Date]="NA","No","yes")</f>
        <v>No</v>
      </c>
      <c r="P4756" s="4" t="str">
        <f t="shared" si="224"/>
        <v/>
      </c>
      <c r="Q4756" s="27" t="str">
        <f>IF(UBER[[Trip duration ]]="","",HOUR(P4756)*60 + MINUTE(P4756))</f>
        <v/>
      </c>
      <c r="R4756" s="27"/>
    </row>
    <row r="4757" spans="1:18" x14ac:dyDescent="0.3">
      <c r="A4757" s="1">
        <v>4773</v>
      </c>
      <c r="B4757" s="1" t="s">
        <v>4</v>
      </c>
      <c r="C4757" s="1">
        <v>231</v>
      </c>
      <c r="D4757" s="1" t="str">
        <f t="shared" si="222"/>
        <v>Yes</v>
      </c>
      <c r="E4757" s="1" t="s">
        <v>5</v>
      </c>
      <c r="F4757" s="2">
        <f>UBER[[#This Row],[Request Date]]+UBER[[#This Row],[Request Time]]</f>
        <v>42565.663194444445</v>
      </c>
      <c r="G4757" s="3">
        <v>42565</v>
      </c>
      <c r="H4757" s="4">
        <v>0.66319444444444442</v>
      </c>
      <c r="I4757" s="27">
        <f>HOUR(UBER[[#This Row],[Request Timestamp]])</f>
        <v>15</v>
      </c>
      <c r="J4757" s="4" t="str">
        <f t="shared" si="223"/>
        <v>Afternoon</v>
      </c>
      <c r="K4757" s="4" t="str">
        <f>TEXT(UBER[[#This Row],[Request Date]],"dddd")</f>
        <v>Thursday</v>
      </c>
      <c r="L4757" s="2">
        <f>IF(OR(UBER[Drop Date]="NA", UBER[Drop Time]="NA"), "NA",M4757+N4757)</f>
        <v>42565.70416666667</v>
      </c>
      <c r="M4757" s="3">
        <v>42565</v>
      </c>
      <c r="N4757" s="4">
        <v>0.70416666666666661</v>
      </c>
      <c r="O4757" s="4" t="str">
        <f>IF(UBER[Drop Date]="NA","No","yes")</f>
        <v>yes</v>
      </c>
      <c r="P4757" s="4">
        <f t="shared" si="224"/>
        <v>4.0972222224809229E-2</v>
      </c>
      <c r="Q4757" s="27">
        <f>IF(UBER[[Trip duration ]]="","",HOUR(P4757)*60 + MINUTE(P4757))</f>
        <v>59</v>
      </c>
      <c r="R4757" s="27"/>
    </row>
    <row r="4758" spans="1:18" x14ac:dyDescent="0.3">
      <c r="A4758" s="1">
        <v>4774</v>
      </c>
      <c r="B4758" s="1" t="s">
        <v>4</v>
      </c>
      <c r="C4758" s="1">
        <v>114</v>
      </c>
      <c r="D4758" s="1" t="str">
        <f t="shared" si="222"/>
        <v>Yes</v>
      </c>
      <c r="E4758" s="1" t="s">
        <v>9</v>
      </c>
      <c r="F4758" s="2">
        <f>UBER[[#This Row],[Request Date]]+UBER[[#This Row],[Request Time]]</f>
        <v>42565.665972222225</v>
      </c>
      <c r="G4758" s="3">
        <v>42565</v>
      </c>
      <c r="H4758" s="4">
        <v>0.66597222222222219</v>
      </c>
      <c r="I4758" s="27">
        <f>HOUR(UBER[[#This Row],[Request Timestamp]])</f>
        <v>15</v>
      </c>
      <c r="J4758" s="4" t="str">
        <f t="shared" si="223"/>
        <v>Afternoon</v>
      </c>
      <c r="K4758" s="4" t="str">
        <f>TEXT(UBER[[#This Row],[Request Date]],"dddd")</f>
        <v>Thursday</v>
      </c>
      <c r="L4758" s="2" t="str">
        <f>IF(OR(UBER[Drop Date]="NA", UBER[Drop Time]="NA"), "NA",M4758+N4758)</f>
        <v>NA</v>
      </c>
      <c r="M4758" s="3" t="s">
        <v>6</v>
      </c>
      <c r="N4758" s="4"/>
      <c r="O4758" s="4" t="str">
        <f>IF(UBER[Drop Date]="NA","No","yes")</f>
        <v>No</v>
      </c>
      <c r="P4758" s="4" t="str">
        <f t="shared" si="224"/>
        <v/>
      </c>
      <c r="Q4758" s="27" t="str">
        <f>IF(UBER[[Trip duration ]]="","",HOUR(P4758)*60 + MINUTE(P4758))</f>
        <v/>
      </c>
      <c r="R4758" s="27"/>
    </row>
    <row r="4759" spans="1:18" x14ac:dyDescent="0.3">
      <c r="A4759" s="1">
        <v>4775</v>
      </c>
      <c r="B4759" s="1" t="s">
        <v>4</v>
      </c>
      <c r="C4759" s="1">
        <v>217</v>
      </c>
      <c r="D4759" s="1" t="str">
        <f t="shared" si="222"/>
        <v>Yes</v>
      </c>
      <c r="E4759" s="1" t="s">
        <v>5</v>
      </c>
      <c r="F4759" s="2">
        <f>UBER[[#This Row],[Request Date]]+UBER[[#This Row],[Request Time]]</f>
        <v>42565.671527777777</v>
      </c>
      <c r="G4759" s="3">
        <v>42565</v>
      </c>
      <c r="H4759" s="4">
        <v>0.67152777777777783</v>
      </c>
      <c r="I4759" s="27">
        <f>HOUR(UBER[[#This Row],[Request Timestamp]])</f>
        <v>16</v>
      </c>
      <c r="J4759" s="4" t="str">
        <f t="shared" si="223"/>
        <v>Afternoon</v>
      </c>
      <c r="K4759" s="4" t="str">
        <f>TEXT(UBER[[#This Row],[Request Date]],"dddd")</f>
        <v>Thursday</v>
      </c>
      <c r="L4759" s="2">
        <f>IF(OR(UBER[Drop Date]="NA", UBER[Drop Time]="NA"), "NA",M4759+N4759)</f>
        <v>42565.703472222223</v>
      </c>
      <c r="M4759" s="3">
        <v>42565</v>
      </c>
      <c r="N4759" s="4">
        <v>0.70347222222222217</v>
      </c>
      <c r="O4759" s="4" t="str">
        <f>IF(UBER[Drop Date]="NA","No","yes")</f>
        <v>yes</v>
      </c>
      <c r="P4759" s="4">
        <f t="shared" si="224"/>
        <v>3.1944444446708076E-2</v>
      </c>
      <c r="Q4759" s="27">
        <f>IF(UBER[[Trip duration ]]="","",HOUR(P4759)*60 + MINUTE(P4759))</f>
        <v>46</v>
      </c>
      <c r="R4759" s="27"/>
    </row>
    <row r="4760" spans="1:18" x14ac:dyDescent="0.3">
      <c r="A4760" s="1">
        <v>4776</v>
      </c>
      <c r="B4760" s="1" t="s">
        <v>8</v>
      </c>
      <c r="C4760" s="1">
        <v>106</v>
      </c>
      <c r="D4760" s="1" t="str">
        <f t="shared" si="222"/>
        <v>Yes</v>
      </c>
      <c r="E4760" s="1" t="s">
        <v>5</v>
      </c>
      <c r="F4760" s="2">
        <f>UBER[[#This Row],[Request Date]]+UBER[[#This Row],[Request Time]]</f>
        <v>42565.677777777775</v>
      </c>
      <c r="G4760" s="3">
        <v>42565</v>
      </c>
      <c r="H4760" s="4">
        <v>0.6777777777777777</v>
      </c>
      <c r="I4760" s="27">
        <f>HOUR(UBER[[#This Row],[Request Timestamp]])</f>
        <v>16</v>
      </c>
      <c r="J4760" s="4" t="str">
        <f t="shared" si="223"/>
        <v>Afternoon</v>
      </c>
      <c r="K4760" s="4" t="str">
        <f>TEXT(UBER[[#This Row],[Request Date]],"dddd")</f>
        <v>Thursday</v>
      </c>
      <c r="L4760" s="2">
        <f>IF(OR(UBER[Drop Date]="NA", UBER[Drop Time]="NA"), "NA",M4760+N4760)</f>
        <v>42565.729861111111</v>
      </c>
      <c r="M4760" s="3">
        <v>42565</v>
      </c>
      <c r="N4760" s="4">
        <v>0.72986111111111107</v>
      </c>
      <c r="O4760" s="4" t="str">
        <f>IF(UBER[Drop Date]="NA","No","yes")</f>
        <v>yes</v>
      </c>
      <c r="P4760" s="4">
        <f t="shared" si="224"/>
        <v>5.2083333335758653E-2</v>
      </c>
      <c r="Q4760" s="27">
        <f>IF(UBER[[Trip duration ]]="","",HOUR(P4760)*60 + MINUTE(P4760))</f>
        <v>75</v>
      </c>
      <c r="R4760" s="27"/>
    </row>
    <row r="4761" spans="1:18" x14ac:dyDescent="0.3">
      <c r="A4761" s="1">
        <v>4777</v>
      </c>
      <c r="B4761" s="1" t="s">
        <v>8</v>
      </c>
      <c r="C4761" s="1">
        <v>268</v>
      </c>
      <c r="D4761" s="1" t="str">
        <f t="shared" si="222"/>
        <v>Yes</v>
      </c>
      <c r="E4761" s="1" t="s">
        <v>5</v>
      </c>
      <c r="F4761" s="2">
        <f>UBER[[#This Row],[Request Date]]+UBER[[#This Row],[Request Time]]</f>
        <v>42565.681250000001</v>
      </c>
      <c r="G4761" s="3">
        <v>42565</v>
      </c>
      <c r="H4761" s="4">
        <v>0.68125000000000002</v>
      </c>
      <c r="I4761" s="27">
        <f>HOUR(UBER[[#This Row],[Request Timestamp]])</f>
        <v>16</v>
      </c>
      <c r="J4761" s="4" t="str">
        <f t="shared" si="223"/>
        <v>Afternoon</v>
      </c>
      <c r="K4761" s="4" t="str">
        <f>TEXT(UBER[[#This Row],[Request Date]],"dddd")</f>
        <v>Thursday</v>
      </c>
      <c r="L4761" s="2">
        <f>IF(OR(UBER[Drop Date]="NA", UBER[Drop Time]="NA"), "NA",M4761+N4761)</f>
        <v>42565.702777777777</v>
      </c>
      <c r="M4761" s="3">
        <v>42565</v>
      </c>
      <c r="N4761" s="4">
        <v>0.70277777777777783</v>
      </c>
      <c r="O4761" s="4" t="str">
        <f>IF(UBER[Drop Date]="NA","No","yes")</f>
        <v>yes</v>
      </c>
      <c r="P4761" s="4">
        <f t="shared" si="224"/>
        <v>2.1527777775190771E-2</v>
      </c>
      <c r="Q4761" s="27">
        <f>IF(UBER[[Trip duration ]]="","",HOUR(P4761)*60 + MINUTE(P4761))</f>
        <v>31</v>
      </c>
      <c r="R4761" s="27"/>
    </row>
    <row r="4762" spans="1:18" x14ac:dyDescent="0.3">
      <c r="A4762" s="1">
        <v>4778</v>
      </c>
      <c r="B4762" s="1" t="s">
        <v>8</v>
      </c>
      <c r="C4762" s="1" t="s">
        <v>6</v>
      </c>
      <c r="D4762" s="1" t="str">
        <f t="shared" si="222"/>
        <v>No</v>
      </c>
      <c r="E4762" s="1" t="s">
        <v>7</v>
      </c>
      <c r="F4762" s="2">
        <f>UBER[[#This Row],[Request Date]]+UBER[[#This Row],[Request Time]]</f>
        <v>42565.681250000001</v>
      </c>
      <c r="G4762" s="3">
        <v>42565</v>
      </c>
      <c r="H4762" s="4">
        <v>0.68125000000000002</v>
      </c>
      <c r="I4762" s="27">
        <f>HOUR(UBER[[#This Row],[Request Timestamp]])</f>
        <v>16</v>
      </c>
      <c r="J4762" s="4" t="str">
        <f t="shared" si="223"/>
        <v>Afternoon</v>
      </c>
      <c r="K4762" s="4" t="str">
        <f>TEXT(UBER[[#This Row],[Request Date]],"dddd")</f>
        <v>Thursday</v>
      </c>
      <c r="L4762" s="2" t="str">
        <f>IF(OR(UBER[Drop Date]="NA", UBER[Drop Time]="NA"), "NA",M4762+N4762)</f>
        <v>NA</v>
      </c>
      <c r="M4762" s="3" t="s">
        <v>6</v>
      </c>
      <c r="N4762" s="4"/>
      <c r="O4762" s="4" t="str">
        <f>IF(UBER[Drop Date]="NA","No","yes")</f>
        <v>No</v>
      </c>
      <c r="P4762" s="4" t="str">
        <f t="shared" si="224"/>
        <v/>
      </c>
      <c r="Q4762" s="27" t="str">
        <f>IF(UBER[[Trip duration ]]="","",HOUR(P4762)*60 + MINUTE(P4762))</f>
        <v/>
      </c>
      <c r="R4762" s="27"/>
    </row>
    <row r="4763" spans="1:18" x14ac:dyDescent="0.3">
      <c r="A4763" s="1">
        <v>4779</v>
      </c>
      <c r="B4763" s="1" t="s">
        <v>8</v>
      </c>
      <c r="C4763" s="1">
        <v>131</v>
      </c>
      <c r="D4763" s="1" t="str">
        <f t="shared" si="222"/>
        <v>Yes</v>
      </c>
      <c r="E4763" s="1" t="s">
        <v>5</v>
      </c>
      <c r="F4763" s="2">
        <f>UBER[[#This Row],[Request Date]]+UBER[[#This Row],[Request Time]]</f>
        <v>42565.688194444447</v>
      </c>
      <c r="G4763" s="3">
        <v>42565</v>
      </c>
      <c r="H4763" s="4">
        <v>0.68819444444444444</v>
      </c>
      <c r="I4763" s="27">
        <f>HOUR(UBER[[#This Row],[Request Timestamp]])</f>
        <v>16</v>
      </c>
      <c r="J4763" s="4" t="str">
        <f t="shared" si="223"/>
        <v>Afternoon</v>
      </c>
      <c r="K4763" s="4" t="str">
        <f>TEXT(UBER[[#This Row],[Request Date]],"dddd")</f>
        <v>Thursday</v>
      </c>
      <c r="L4763" s="2">
        <f>IF(OR(UBER[Drop Date]="NA", UBER[Drop Time]="NA"), "NA",M4763+N4763)</f>
        <v>42565.707638888889</v>
      </c>
      <c r="M4763" s="3">
        <v>42565</v>
      </c>
      <c r="N4763" s="4">
        <v>0.70763888888888893</v>
      </c>
      <c r="O4763" s="4" t="str">
        <f>IF(UBER[Drop Date]="NA","No","yes")</f>
        <v>yes</v>
      </c>
      <c r="P4763" s="4">
        <f t="shared" si="224"/>
        <v>1.9444444442342501E-2</v>
      </c>
      <c r="Q4763" s="27">
        <f>IF(UBER[[Trip duration ]]="","",HOUR(P4763)*60 + MINUTE(P4763))</f>
        <v>28</v>
      </c>
      <c r="R4763" s="27"/>
    </row>
    <row r="4764" spans="1:18" x14ac:dyDescent="0.3">
      <c r="A4764" s="1">
        <v>4780</v>
      </c>
      <c r="B4764" s="1" t="s">
        <v>8</v>
      </c>
      <c r="C4764" s="1">
        <v>159</v>
      </c>
      <c r="D4764" s="1" t="str">
        <f t="shared" si="222"/>
        <v>Yes</v>
      </c>
      <c r="E4764" s="1" t="s">
        <v>5</v>
      </c>
      <c r="F4764" s="2">
        <f>UBER[[#This Row],[Request Date]]+UBER[[#This Row],[Request Time]]</f>
        <v>42565.686805555553</v>
      </c>
      <c r="G4764" s="3">
        <v>42565</v>
      </c>
      <c r="H4764" s="4">
        <v>0.68680555555555556</v>
      </c>
      <c r="I4764" s="27">
        <f>HOUR(UBER[[#This Row],[Request Timestamp]])</f>
        <v>16</v>
      </c>
      <c r="J4764" s="4" t="str">
        <f t="shared" si="223"/>
        <v>Afternoon</v>
      </c>
      <c r="K4764" s="4" t="str">
        <f>TEXT(UBER[[#This Row],[Request Date]],"dddd")</f>
        <v>Thursday</v>
      </c>
      <c r="L4764" s="2">
        <f>IF(OR(UBER[Drop Date]="NA", UBER[Drop Time]="NA"), "NA",M4764+N4764)</f>
        <v>42565.706944444442</v>
      </c>
      <c r="M4764" s="3">
        <v>42565</v>
      </c>
      <c r="N4764" s="4">
        <v>0.70694444444444438</v>
      </c>
      <c r="O4764" s="4" t="str">
        <f>IF(UBER[Drop Date]="NA","No","yes")</f>
        <v>yes</v>
      </c>
      <c r="P4764" s="4">
        <f t="shared" si="224"/>
        <v>2.0138888889050577E-2</v>
      </c>
      <c r="Q4764" s="27">
        <f>IF(UBER[[Trip duration ]]="","",HOUR(P4764)*60 + MINUTE(P4764))</f>
        <v>29</v>
      </c>
      <c r="R4764" s="27"/>
    </row>
    <row r="4765" spans="1:18" x14ac:dyDescent="0.3">
      <c r="A4765" s="1">
        <v>4781</v>
      </c>
      <c r="B4765" s="1" t="s">
        <v>4</v>
      </c>
      <c r="C4765" s="1" t="s">
        <v>6</v>
      </c>
      <c r="D4765" s="1" t="str">
        <f t="shared" si="222"/>
        <v>No</v>
      </c>
      <c r="E4765" s="1" t="s">
        <v>7</v>
      </c>
      <c r="F4765" s="2">
        <f>UBER[[#This Row],[Request Date]]+UBER[[#This Row],[Request Time]]</f>
        <v>42565.686805555553</v>
      </c>
      <c r="G4765" s="3">
        <v>42565</v>
      </c>
      <c r="H4765" s="4">
        <v>0.68680555555555556</v>
      </c>
      <c r="I4765" s="27">
        <f>HOUR(UBER[[#This Row],[Request Timestamp]])</f>
        <v>16</v>
      </c>
      <c r="J4765" s="4" t="str">
        <f t="shared" si="223"/>
        <v>Afternoon</v>
      </c>
      <c r="K4765" s="4" t="str">
        <f>TEXT(UBER[[#This Row],[Request Date]],"dddd")</f>
        <v>Thursday</v>
      </c>
      <c r="L4765" s="2" t="str">
        <f>IF(OR(UBER[Drop Date]="NA", UBER[Drop Time]="NA"), "NA",M4765+N4765)</f>
        <v>NA</v>
      </c>
      <c r="M4765" s="3" t="s">
        <v>6</v>
      </c>
      <c r="N4765" s="4"/>
      <c r="O4765" s="4" t="str">
        <f>IF(UBER[Drop Date]="NA","No","yes")</f>
        <v>No</v>
      </c>
      <c r="P4765" s="4" t="str">
        <f t="shared" si="224"/>
        <v/>
      </c>
      <c r="Q4765" s="27" t="str">
        <f>IF(UBER[[Trip duration ]]="","",HOUR(P4765)*60 + MINUTE(P4765))</f>
        <v/>
      </c>
      <c r="R4765" s="27"/>
    </row>
    <row r="4766" spans="1:18" x14ac:dyDescent="0.3">
      <c r="A4766" s="1">
        <v>4782</v>
      </c>
      <c r="B4766" s="1" t="s">
        <v>4</v>
      </c>
      <c r="C4766" s="1" t="s">
        <v>6</v>
      </c>
      <c r="D4766" s="1" t="str">
        <f t="shared" si="222"/>
        <v>No</v>
      </c>
      <c r="E4766" s="1" t="s">
        <v>7</v>
      </c>
      <c r="F4766" s="2">
        <f>UBER[[#This Row],[Request Date]]+UBER[[#This Row],[Request Time]]</f>
        <v>42565.689583333333</v>
      </c>
      <c r="G4766" s="3">
        <v>42565</v>
      </c>
      <c r="H4766" s="4">
        <v>0.68958333333333333</v>
      </c>
      <c r="I4766" s="27">
        <f>HOUR(UBER[[#This Row],[Request Timestamp]])</f>
        <v>16</v>
      </c>
      <c r="J4766" s="4" t="str">
        <f t="shared" si="223"/>
        <v>Afternoon</v>
      </c>
      <c r="K4766" s="4" t="str">
        <f>TEXT(UBER[[#This Row],[Request Date]],"dddd")</f>
        <v>Thursday</v>
      </c>
      <c r="L4766" s="2" t="str">
        <f>IF(OR(UBER[Drop Date]="NA", UBER[Drop Time]="NA"), "NA",M4766+N4766)</f>
        <v>NA</v>
      </c>
      <c r="M4766" s="3" t="s">
        <v>6</v>
      </c>
      <c r="N4766" s="4"/>
      <c r="O4766" s="4" t="str">
        <f>IF(UBER[Drop Date]="NA","No","yes")</f>
        <v>No</v>
      </c>
      <c r="P4766" s="4" t="str">
        <f t="shared" si="224"/>
        <v/>
      </c>
      <c r="Q4766" s="27" t="str">
        <f>IF(UBER[[Trip duration ]]="","",HOUR(P4766)*60 + MINUTE(P4766))</f>
        <v/>
      </c>
      <c r="R4766" s="27"/>
    </row>
    <row r="4767" spans="1:18" x14ac:dyDescent="0.3">
      <c r="A4767" s="1">
        <v>4783</v>
      </c>
      <c r="B4767" s="1" t="s">
        <v>4</v>
      </c>
      <c r="C4767" s="1">
        <v>192</v>
      </c>
      <c r="D4767" s="1" t="str">
        <f t="shared" si="222"/>
        <v>Yes</v>
      </c>
      <c r="E4767" s="1" t="s">
        <v>5</v>
      </c>
      <c r="F4767" s="2">
        <f>UBER[[#This Row],[Request Date]]+UBER[[#This Row],[Request Time]]</f>
        <v>42565.69027777778</v>
      </c>
      <c r="G4767" s="3">
        <v>42565</v>
      </c>
      <c r="H4767" s="4">
        <v>0.69027777777777777</v>
      </c>
      <c r="I4767" s="27">
        <f>HOUR(UBER[[#This Row],[Request Timestamp]])</f>
        <v>16</v>
      </c>
      <c r="J4767" s="4" t="str">
        <f t="shared" si="223"/>
        <v>Afternoon</v>
      </c>
      <c r="K4767" s="4" t="str">
        <f>TEXT(UBER[[#This Row],[Request Date]],"dddd")</f>
        <v>Thursday</v>
      </c>
      <c r="L4767" s="2">
        <f>IF(OR(UBER[Drop Date]="NA", UBER[Drop Time]="NA"), "NA",M4767+N4767)</f>
        <v>42565.722916666666</v>
      </c>
      <c r="M4767" s="3">
        <v>42565</v>
      </c>
      <c r="N4767" s="4">
        <v>0.72291666666666676</v>
      </c>
      <c r="O4767" s="4" t="str">
        <f>IF(UBER[Drop Date]="NA","No","yes")</f>
        <v>yes</v>
      </c>
      <c r="P4767" s="4">
        <f t="shared" si="224"/>
        <v>3.2638888886140194E-2</v>
      </c>
      <c r="Q4767" s="27">
        <f>IF(UBER[[Trip duration ]]="","",HOUR(P4767)*60 + MINUTE(P4767))</f>
        <v>47</v>
      </c>
      <c r="R4767" s="27"/>
    </row>
    <row r="4768" spans="1:18" x14ac:dyDescent="0.3">
      <c r="A4768" s="1">
        <v>4784</v>
      </c>
      <c r="B4768" s="1" t="s">
        <v>8</v>
      </c>
      <c r="C4768" s="1">
        <v>32</v>
      </c>
      <c r="D4768" s="1" t="str">
        <f t="shared" si="222"/>
        <v>Yes</v>
      </c>
      <c r="E4768" s="1" t="s">
        <v>5</v>
      </c>
      <c r="F4768" s="2">
        <f>UBER[[#This Row],[Request Date]]+UBER[[#This Row],[Request Time]]</f>
        <v>42565.695138888892</v>
      </c>
      <c r="G4768" s="3">
        <v>42565</v>
      </c>
      <c r="H4768" s="4">
        <v>0.69513888888888886</v>
      </c>
      <c r="I4768" s="27">
        <f>HOUR(UBER[[#This Row],[Request Timestamp]])</f>
        <v>16</v>
      </c>
      <c r="J4768" s="4" t="str">
        <f t="shared" si="223"/>
        <v>Afternoon</v>
      </c>
      <c r="K4768" s="4" t="str">
        <f>TEXT(UBER[[#This Row],[Request Date]],"dddd")</f>
        <v>Thursday</v>
      </c>
      <c r="L4768" s="2">
        <f>IF(OR(UBER[Drop Date]="NA", UBER[Drop Time]="NA"), "NA",M4768+N4768)</f>
        <v>42565.71875</v>
      </c>
      <c r="M4768" s="3">
        <v>42565</v>
      </c>
      <c r="N4768" s="4">
        <v>0.71875</v>
      </c>
      <c r="O4768" s="4" t="str">
        <f>IF(UBER[Drop Date]="NA","No","yes")</f>
        <v>yes</v>
      </c>
      <c r="P4768" s="4">
        <f t="shared" si="224"/>
        <v>2.361111110803904E-2</v>
      </c>
      <c r="Q4768" s="27">
        <f>IF(UBER[[Trip duration ]]="","",HOUR(P4768)*60 + MINUTE(P4768))</f>
        <v>34</v>
      </c>
      <c r="R4768" s="27"/>
    </row>
    <row r="4769" spans="1:18" x14ac:dyDescent="0.3">
      <c r="A4769" s="1">
        <v>4785</v>
      </c>
      <c r="B4769" s="1" t="s">
        <v>8</v>
      </c>
      <c r="C4769" s="1" t="s">
        <v>6</v>
      </c>
      <c r="D4769" s="1" t="str">
        <f t="shared" si="222"/>
        <v>No</v>
      </c>
      <c r="E4769" s="1" t="s">
        <v>7</v>
      </c>
      <c r="F4769" s="2">
        <f>UBER[[#This Row],[Request Date]]+UBER[[#This Row],[Request Time]]</f>
        <v>42565.695833333331</v>
      </c>
      <c r="G4769" s="3">
        <v>42565</v>
      </c>
      <c r="H4769" s="4">
        <v>0.6958333333333333</v>
      </c>
      <c r="I4769" s="27">
        <f>HOUR(UBER[[#This Row],[Request Timestamp]])</f>
        <v>16</v>
      </c>
      <c r="J4769" s="4" t="str">
        <f t="shared" si="223"/>
        <v>Afternoon</v>
      </c>
      <c r="K4769" s="4" t="str">
        <f>TEXT(UBER[[#This Row],[Request Date]],"dddd")</f>
        <v>Thursday</v>
      </c>
      <c r="L4769" s="2" t="str">
        <f>IF(OR(UBER[Drop Date]="NA", UBER[Drop Time]="NA"), "NA",M4769+N4769)</f>
        <v>NA</v>
      </c>
      <c r="M4769" s="3" t="s">
        <v>6</v>
      </c>
      <c r="N4769" s="4"/>
      <c r="O4769" s="4" t="str">
        <f>IF(UBER[Drop Date]="NA","No","yes")</f>
        <v>No</v>
      </c>
      <c r="P4769" s="4" t="str">
        <f t="shared" si="224"/>
        <v/>
      </c>
      <c r="Q4769" s="27" t="str">
        <f>IF(UBER[[Trip duration ]]="","",HOUR(P4769)*60 + MINUTE(P4769))</f>
        <v/>
      </c>
      <c r="R4769" s="27"/>
    </row>
    <row r="4770" spans="1:18" x14ac:dyDescent="0.3">
      <c r="A4770" s="1">
        <v>4786</v>
      </c>
      <c r="B4770" s="1" t="s">
        <v>8</v>
      </c>
      <c r="C4770" s="1">
        <v>61</v>
      </c>
      <c r="D4770" s="1" t="str">
        <f t="shared" si="222"/>
        <v>Yes</v>
      </c>
      <c r="E4770" s="1" t="s">
        <v>5</v>
      </c>
      <c r="F4770" s="2">
        <f>UBER[[#This Row],[Request Date]]+UBER[[#This Row],[Request Time]]</f>
        <v>42565.694444444445</v>
      </c>
      <c r="G4770" s="3">
        <v>42565</v>
      </c>
      <c r="H4770" s="4">
        <v>0.69444444444444453</v>
      </c>
      <c r="I4770" s="27">
        <f>HOUR(UBER[[#This Row],[Request Timestamp]])</f>
        <v>16</v>
      </c>
      <c r="J4770" s="4" t="str">
        <f t="shared" si="223"/>
        <v>Afternoon</v>
      </c>
      <c r="K4770" s="4" t="str">
        <f>TEXT(UBER[[#This Row],[Request Date]],"dddd")</f>
        <v>Thursday</v>
      </c>
      <c r="L4770" s="2">
        <f>IF(OR(UBER[Drop Date]="NA", UBER[Drop Time]="NA"), "NA",M4770+N4770)</f>
        <v>42565.717361111114</v>
      </c>
      <c r="M4770" s="3">
        <v>42565</v>
      </c>
      <c r="N4770" s="4">
        <v>0.71736111111111101</v>
      </c>
      <c r="O4770" s="4" t="str">
        <f>IF(UBER[Drop Date]="NA","No","yes")</f>
        <v>yes</v>
      </c>
      <c r="P4770" s="4">
        <f t="shared" si="224"/>
        <v>2.2916666668606922E-2</v>
      </c>
      <c r="Q4770" s="27">
        <f>IF(UBER[[Trip duration ]]="","",HOUR(P4770)*60 + MINUTE(P4770))</f>
        <v>33</v>
      </c>
      <c r="R4770" s="27"/>
    </row>
    <row r="4771" spans="1:18" x14ac:dyDescent="0.3">
      <c r="A4771" s="1">
        <v>4787</v>
      </c>
      <c r="B4771" s="1" t="s">
        <v>8</v>
      </c>
      <c r="C4771" s="1">
        <v>68</v>
      </c>
      <c r="D4771" s="1" t="str">
        <f t="shared" si="222"/>
        <v>Yes</v>
      </c>
      <c r="E4771" s="1" t="s">
        <v>5</v>
      </c>
      <c r="F4771" s="2">
        <f>UBER[[#This Row],[Request Date]]+UBER[[#This Row],[Request Time]]</f>
        <v>42565.695138888892</v>
      </c>
      <c r="G4771" s="3">
        <v>42565</v>
      </c>
      <c r="H4771" s="4">
        <v>0.69513888888888886</v>
      </c>
      <c r="I4771" s="27">
        <f>HOUR(UBER[[#This Row],[Request Timestamp]])</f>
        <v>16</v>
      </c>
      <c r="J4771" s="4" t="str">
        <f t="shared" si="223"/>
        <v>Afternoon</v>
      </c>
      <c r="K4771" s="4" t="str">
        <f>TEXT(UBER[[#This Row],[Request Date]],"dddd")</f>
        <v>Thursday</v>
      </c>
      <c r="L4771" s="2">
        <f>IF(OR(UBER[Drop Date]="NA", UBER[Drop Time]="NA"), "NA",M4771+N4771)</f>
        <v>42565.71875</v>
      </c>
      <c r="M4771" s="3">
        <v>42565</v>
      </c>
      <c r="N4771" s="4">
        <v>0.71875</v>
      </c>
      <c r="O4771" s="4" t="str">
        <f>IF(UBER[Drop Date]="NA","No","yes")</f>
        <v>yes</v>
      </c>
      <c r="P4771" s="4">
        <f t="shared" si="224"/>
        <v>2.361111110803904E-2</v>
      </c>
      <c r="Q4771" s="27">
        <f>IF(UBER[[Trip duration ]]="","",HOUR(P4771)*60 + MINUTE(P4771))</f>
        <v>34</v>
      </c>
      <c r="R4771" s="27"/>
    </row>
    <row r="4772" spans="1:18" x14ac:dyDescent="0.3">
      <c r="A4772" s="1">
        <v>4788</v>
      </c>
      <c r="B4772" s="1" t="s">
        <v>8</v>
      </c>
      <c r="C4772" s="1">
        <v>254</v>
      </c>
      <c r="D4772" s="1" t="str">
        <f t="shared" si="222"/>
        <v>Yes</v>
      </c>
      <c r="E4772" s="1" t="s">
        <v>5</v>
      </c>
      <c r="F4772" s="2">
        <f>UBER[[#This Row],[Request Date]]+UBER[[#This Row],[Request Time]]</f>
        <v>42565.693749999999</v>
      </c>
      <c r="G4772" s="3">
        <v>42565</v>
      </c>
      <c r="H4772" s="4">
        <v>0.69374999999999998</v>
      </c>
      <c r="I4772" s="27">
        <f>HOUR(UBER[[#This Row],[Request Timestamp]])</f>
        <v>16</v>
      </c>
      <c r="J4772" s="4" t="str">
        <f t="shared" si="223"/>
        <v>Afternoon</v>
      </c>
      <c r="K4772" s="4" t="str">
        <f>TEXT(UBER[[#This Row],[Request Date]],"dddd")</f>
        <v>Thursday</v>
      </c>
      <c r="L4772" s="2">
        <f>IF(OR(UBER[Drop Date]="NA", UBER[Drop Time]="NA"), "NA",M4772+N4772)</f>
        <v>42565.71597222222</v>
      </c>
      <c r="M4772" s="3">
        <v>42565</v>
      </c>
      <c r="N4772" s="4">
        <v>0.71597222222222223</v>
      </c>
      <c r="O4772" s="4" t="str">
        <f>IF(UBER[Drop Date]="NA","No","yes")</f>
        <v>yes</v>
      </c>
      <c r="P4772" s="4">
        <f t="shared" si="224"/>
        <v>2.2222222221898846E-2</v>
      </c>
      <c r="Q4772" s="27">
        <f>IF(UBER[[Trip duration ]]="","",HOUR(P4772)*60 + MINUTE(P4772))</f>
        <v>32</v>
      </c>
      <c r="R4772" s="27"/>
    </row>
    <row r="4773" spans="1:18" x14ac:dyDescent="0.3">
      <c r="A4773" s="1">
        <v>4789</v>
      </c>
      <c r="B4773" s="1" t="s">
        <v>8</v>
      </c>
      <c r="C4773" s="1" t="s">
        <v>6</v>
      </c>
      <c r="D4773" s="1" t="str">
        <f t="shared" si="222"/>
        <v>No</v>
      </c>
      <c r="E4773" s="1" t="s">
        <v>7</v>
      </c>
      <c r="F4773" s="2">
        <f>UBER[[#This Row],[Request Date]]+UBER[[#This Row],[Request Time]]</f>
        <v>42565.697222222225</v>
      </c>
      <c r="G4773" s="3">
        <v>42565</v>
      </c>
      <c r="H4773" s="4">
        <v>0.6972222222222223</v>
      </c>
      <c r="I4773" s="27">
        <f>HOUR(UBER[[#This Row],[Request Timestamp]])</f>
        <v>16</v>
      </c>
      <c r="J4773" s="4" t="str">
        <f t="shared" si="223"/>
        <v>Afternoon</v>
      </c>
      <c r="K4773" s="4" t="str">
        <f>TEXT(UBER[[#This Row],[Request Date]],"dddd")</f>
        <v>Thursday</v>
      </c>
      <c r="L4773" s="2" t="str">
        <f>IF(OR(UBER[Drop Date]="NA", UBER[Drop Time]="NA"), "NA",M4773+N4773)</f>
        <v>NA</v>
      </c>
      <c r="M4773" s="3" t="s">
        <v>6</v>
      </c>
      <c r="N4773" s="4"/>
      <c r="O4773" s="4" t="str">
        <f>IF(UBER[Drop Date]="NA","No","yes")</f>
        <v>No</v>
      </c>
      <c r="P4773" s="4" t="str">
        <f t="shared" si="224"/>
        <v/>
      </c>
      <c r="Q4773" s="27" t="str">
        <f>IF(UBER[[Trip duration ]]="","",HOUR(P4773)*60 + MINUTE(P4773))</f>
        <v/>
      </c>
      <c r="R4773" s="27"/>
    </row>
    <row r="4774" spans="1:18" x14ac:dyDescent="0.3">
      <c r="A4774" s="1">
        <v>4790</v>
      </c>
      <c r="B4774" s="1" t="s">
        <v>8</v>
      </c>
      <c r="C4774" s="1">
        <v>30</v>
      </c>
      <c r="D4774" s="1" t="str">
        <f t="shared" si="222"/>
        <v>Yes</v>
      </c>
      <c r="E4774" s="1" t="s">
        <v>5</v>
      </c>
      <c r="F4774" s="2">
        <f>UBER[[#This Row],[Request Date]]+UBER[[#This Row],[Request Time]]</f>
        <v>42565.696527777778</v>
      </c>
      <c r="G4774" s="3">
        <v>42565</v>
      </c>
      <c r="H4774" s="4">
        <v>0.69652777777777775</v>
      </c>
      <c r="I4774" s="27">
        <f>HOUR(UBER[[#This Row],[Request Timestamp]])</f>
        <v>16</v>
      </c>
      <c r="J4774" s="4" t="str">
        <f t="shared" si="223"/>
        <v>Afternoon</v>
      </c>
      <c r="K4774" s="4" t="str">
        <f>TEXT(UBER[[#This Row],[Request Date]],"dddd")</f>
        <v>Thursday</v>
      </c>
      <c r="L4774" s="2">
        <f>IF(OR(UBER[Drop Date]="NA", UBER[Drop Time]="NA"), "NA",M4774+N4774)</f>
        <v>42565.74722222222</v>
      </c>
      <c r="M4774" s="3">
        <v>42565</v>
      </c>
      <c r="N4774" s="4">
        <v>0.74722222222222223</v>
      </c>
      <c r="O4774" s="4" t="str">
        <f>IF(UBER[Drop Date]="NA","No","yes")</f>
        <v>yes</v>
      </c>
      <c r="P4774" s="4">
        <f t="shared" si="224"/>
        <v>5.0694444442342501E-2</v>
      </c>
      <c r="Q4774" s="27">
        <f>IF(UBER[[Trip duration ]]="","",HOUR(P4774)*60 + MINUTE(P4774))</f>
        <v>73</v>
      </c>
      <c r="R4774" s="27"/>
    </row>
    <row r="4775" spans="1:18" x14ac:dyDescent="0.3">
      <c r="A4775" s="1">
        <v>4791</v>
      </c>
      <c r="B4775" s="1" t="s">
        <v>8</v>
      </c>
      <c r="C4775" s="1">
        <v>167</v>
      </c>
      <c r="D4775" s="1" t="str">
        <f t="shared" si="222"/>
        <v>Yes</v>
      </c>
      <c r="E4775" s="1" t="s">
        <v>5</v>
      </c>
      <c r="F4775" s="2">
        <f>UBER[[#This Row],[Request Date]]+UBER[[#This Row],[Request Time]]</f>
        <v>42565.696527777778</v>
      </c>
      <c r="G4775" s="3">
        <v>42565</v>
      </c>
      <c r="H4775" s="4">
        <v>0.69652777777777775</v>
      </c>
      <c r="I4775" s="27">
        <f>HOUR(UBER[[#This Row],[Request Timestamp]])</f>
        <v>16</v>
      </c>
      <c r="J4775" s="4" t="str">
        <f t="shared" si="223"/>
        <v>Afternoon</v>
      </c>
      <c r="K4775" s="4" t="str">
        <f>TEXT(UBER[[#This Row],[Request Date]],"dddd")</f>
        <v>Thursday</v>
      </c>
      <c r="L4775" s="2">
        <f>IF(OR(UBER[Drop Date]="NA", UBER[Drop Time]="NA"), "NA",M4775+N4775)</f>
        <v>42565.730555555558</v>
      </c>
      <c r="M4775" s="3">
        <v>42565</v>
      </c>
      <c r="N4775" s="4">
        <v>0.73055555555555562</v>
      </c>
      <c r="O4775" s="4" t="str">
        <f>IF(UBER[Drop Date]="NA","No","yes")</f>
        <v>yes</v>
      </c>
      <c r="P4775" s="4">
        <f t="shared" si="224"/>
        <v>3.4027777779556345E-2</v>
      </c>
      <c r="Q4775" s="27">
        <f>IF(UBER[[Trip duration ]]="","",HOUR(P4775)*60 + MINUTE(P4775))</f>
        <v>49</v>
      </c>
      <c r="R4775" s="27"/>
    </row>
    <row r="4776" spans="1:18" x14ac:dyDescent="0.3">
      <c r="A4776" s="1">
        <v>4792</v>
      </c>
      <c r="B4776" s="1" t="s">
        <v>8</v>
      </c>
      <c r="C4776" s="1">
        <v>18</v>
      </c>
      <c r="D4776" s="1" t="str">
        <f t="shared" si="222"/>
        <v>Yes</v>
      </c>
      <c r="E4776" s="1" t="s">
        <v>5</v>
      </c>
      <c r="F4776" s="2">
        <f>UBER[[#This Row],[Request Date]]+UBER[[#This Row],[Request Time]]</f>
        <v>42565.699305555558</v>
      </c>
      <c r="G4776" s="3">
        <v>42565</v>
      </c>
      <c r="H4776" s="4">
        <v>0.69930555555555562</v>
      </c>
      <c r="I4776" s="27">
        <f>HOUR(UBER[[#This Row],[Request Timestamp]])</f>
        <v>16</v>
      </c>
      <c r="J4776" s="4" t="str">
        <f t="shared" si="223"/>
        <v>Afternoon</v>
      </c>
      <c r="K4776" s="4" t="str">
        <f>TEXT(UBER[[#This Row],[Request Date]],"dddd")</f>
        <v>Thursday</v>
      </c>
      <c r="L4776" s="2">
        <f>IF(OR(UBER[Drop Date]="NA", UBER[Drop Time]="NA"), "NA",M4776+N4776)</f>
        <v>42565.731944444444</v>
      </c>
      <c r="M4776" s="3">
        <v>42565</v>
      </c>
      <c r="N4776" s="4">
        <v>0.7319444444444444</v>
      </c>
      <c r="O4776" s="4" t="str">
        <f>IF(UBER[Drop Date]="NA","No","yes")</f>
        <v>yes</v>
      </c>
      <c r="P4776" s="4">
        <f t="shared" si="224"/>
        <v>3.2638888886140194E-2</v>
      </c>
      <c r="Q4776" s="27">
        <f>IF(UBER[[Trip duration ]]="","",HOUR(P4776)*60 + MINUTE(P4776))</f>
        <v>47</v>
      </c>
      <c r="R4776" s="27"/>
    </row>
    <row r="4777" spans="1:18" x14ac:dyDescent="0.3">
      <c r="A4777" s="1">
        <v>4793</v>
      </c>
      <c r="B4777" s="1" t="s">
        <v>8</v>
      </c>
      <c r="C4777" s="1" t="s">
        <v>6</v>
      </c>
      <c r="D4777" s="1" t="str">
        <f t="shared" si="222"/>
        <v>No</v>
      </c>
      <c r="E4777" s="1" t="s">
        <v>7</v>
      </c>
      <c r="F4777" s="2">
        <f>UBER[[#This Row],[Request Date]]+UBER[[#This Row],[Request Time]]</f>
        <v>42565.699305555558</v>
      </c>
      <c r="G4777" s="3">
        <v>42565</v>
      </c>
      <c r="H4777" s="4">
        <v>0.69930555555555562</v>
      </c>
      <c r="I4777" s="27">
        <f>HOUR(UBER[[#This Row],[Request Timestamp]])</f>
        <v>16</v>
      </c>
      <c r="J4777" s="4" t="str">
        <f t="shared" si="223"/>
        <v>Afternoon</v>
      </c>
      <c r="K4777" s="4" t="str">
        <f>TEXT(UBER[[#This Row],[Request Date]],"dddd")</f>
        <v>Thursday</v>
      </c>
      <c r="L4777" s="2" t="str">
        <f>IF(OR(UBER[Drop Date]="NA", UBER[Drop Time]="NA"), "NA",M4777+N4777)</f>
        <v>NA</v>
      </c>
      <c r="M4777" s="3" t="s">
        <v>6</v>
      </c>
      <c r="N4777" s="4"/>
      <c r="O4777" s="4" t="str">
        <f>IF(UBER[Drop Date]="NA","No","yes")</f>
        <v>No</v>
      </c>
      <c r="P4777" s="4" t="str">
        <f t="shared" si="224"/>
        <v/>
      </c>
      <c r="Q4777" s="27" t="str">
        <f>IF(UBER[[Trip duration ]]="","",HOUR(P4777)*60 + MINUTE(P4777))</f>
        <v/>
      </c>
      <c r="R4777" s="27"/>
    </row>
    <row r="4778" spans="1:18" x14ac:dyDescent="0.3">
      <c r="A4778" s="1">
        <v>4794</v>
      </c>
      <c r="B4778" s="1" t="s">
        <v>8</v>
      </c>
      <c r="C4778" s="1" t="s">
        <v>6</v>
      </c>
      <c r="D4778" s="1" t="str">
        <f t="shared" si="222"/>
        <v>No</v>
      </c>
      <c r="E4778" s="1" t="s">
        <v>7</v>
      </c>
      <c r="F4778" s="2">
        <f>UBER[[#This Row],[Request Date]]+UBER[[#This Row],[Request Time]]</f>
        <v>42565.704861111109</v>
      </c>
      <c r="G4778" s="3">
        <v>42565</v>
      </c>
      <c r="H4778" s="4">
        <v>0.70486111111111116</v>
      </c>
      <c r="I4778" s="27">
        <f>HOUR(UBER[[#This Row],[Request Timestamp]])</f>
        <v>16</v>
      </c>
      <c r="J4778" s="4" t="str">
        <f t="shared" si="223"/>
        <v>Afternoon</v>
      </c>
      <c r="K4778" s="4" t="str">
        <f>TEXT(UBER[[#This Row],[Request Date]],"dddd")</f>
        <v>Thursday</v>
      </c>
      <c r="L4778" s="2" t="str">
        <f>IF(OR(UBER[Drop Date]="NA", UBER[Drop Time]="NA"), "NA",M4778+N4778)</f>
        <v>NA</v>
      </c>
      <c r="M4778" s="3" t="s">
        <v>6</v>
      </c>
      <c r="N4778" s="4"/>
      <c r="O4778" s="4" t="str">
        <f>IF(UBER[Drop Date]="NA","No","yes")</f>
        <v>No</v>
      </c>
      <c r="P4778" s="4" t="str">
        <f t="shared" si="224"/>
        <v/>
      </c>
      <c r="Q4778" s="27" t="str">
        <f>IF(UBER[[Trip duration ]]="","",HOUR(P4778)*60 + MINUTE(P4778))</f>
        <v/>
      </c>
      <c r="R4778" s="27"/>
    </row>
    <row r="4779" spans="1:18" x14ac:dyDescent="0.3">
      <c r="A4779" s="1">
        <v>4795</v>
      </c>
      <c r="B4779" s="1" t="s">
        <v>4</v>
      </c>
      <c r="C4779" s="1">
        <v>28</v>
      </c>
      <c r="D4779" s="1" t="str">
        <f t="shared" si="222"/>
        <v>Yes</v>
      </c>
      <c r="E4779" s="1" t="s">
        <v>9</v>
      </c>
      <c r="F4779" s="2">
        <f>UBER[[#This Row],[Request Date]]+UBER[[#This Row],[Request Time]]</f>
        <v>42565.704861111109</v>
      </c>
      <c r="G4779" s="3">
        <v>42565</v>
      </c>
      <c r="H4779" s="4">
        <v>0.70486111111111116</v>
      </c>
      <c r="I4779" s="27">
        <f>HOUR(UBER[[#This Row],[Request Timestamp]])</f>
        <v>16</v>
      </c>
      <c r="J4779" s="4" t="str">
        <f t="shared" si="223"/>
        <v>Afternoon</v>
      </c>
      <c r="K4779" s="4" t="str">
        <f>TEXT(UBER[[#This Row],[Request Date]],"dddd")</f>
        <v>Thursday</v>
      </c>
      <c r="L4779" s="2" t="str">
        <f>IF(OR(UBER[Drop Date]="NA", UBER[Drop Time]="NA"), "NA",M4779+N4779)</f>
        <v>NA</v>
      </c>
      <c r="M4779" s="3" t="s">
        <v>6</v>
      </c>
      <c r="N4779" s="4"/>
      <c r="O4779" s="4" t="str">
        <f>IF(UBER[Drop Date]="NA","No","yes")</f>
        <v>No</v>
      </c>
      <c r="P4779" s="4" t="str">
        <f t="shared" si="224"/>
        <v/>
      </c>
      <c r="Q4779" s="27" t="str">
        <f>IF(UBER[[Trip duration ]]="","",HOUR(P4779)*60 + MINUTE(P4779))</f>
        <v/>
      </c>
      <c r="R4779" s="27"/>
    </row>
    <row r="4780" spans="1:18" x14ac:dyDescent="0.3">
      <c r="A4780" s="1">
        <v>4796</v>
      </c>
      <c r="B4780" s="1" t="s">
        <v>4</v>
      </c>
      <c r="C4780" s="1">
        <v>180</v>
      </c>
      <c r="D4780" s="1" t="str">
        <f t="shared" si="222"/>
        <v>Yes</v>
      </c>
      <c r="E4780" s="1" t="s">
        <v>9</v>
      </c>
      <c r="F4780" s="2">
        <f>UBER[[#This Row],[Request Date]]+UBER[[#This Row],[Request Time]]</f>
        <v>42565.70416666667</v>
      </c>
      <c r="G4780" s="3">
        <v>42565</v>
      </c>
      <c r="H4780" s="4">
        <v>0.70416666666666661</v>
      </c>
      <c r="I4780" s="27">
        <f>HOUR(UBER[[#This Row],[Request Timestamp]])</f>
        <v>16</v>
      </c>
      <c r="J4780" s="4" t="str">
        <f t="shared" si="223"/>
        <v>Afternoon</v>
      </c>
      <c r="K4780" s="4" t="str">
        <f>TEXT(UBER[[#This Row],[Request Date]],"dddd")</f>
        <v>Thursday</v>
      </c>
      <c r="L4780" s="2" t="str">
        <f>IF(OR(UBER[Drop Date]="NA", UBER[Drop Time]="NA"), "NA",M4780+N4780)</f>
        <v>NA</v>
      </c>
      <c r="M4780" s="3" t="s">
        <v>6</v>
      </c>
      <c r="N4780" s="4"/>
      <c r="O4780" s="4" t="str">
        <f>IF(UBER[Drop Date]="NA","No","yes")</f>
        <v>No</v>
      </c>
      <c r="P4780" s="4" t="str">
        <f t="shared" si="224"/>
        <v/>
      </c>
      <c r="Q4780" s="27" t="str">
        <f>IF(UBER[[Trip duration ]]="","",HOUR(P4780)*60 + MINUTE(P4780))</f>
        <v/>
      </c>
      <c r="R4780" s="27"/>
    </row>
    <row r="4781" spans="1:18" x14ac:dyDescent="0.3">
      <c r="A4781" s="1">
        <v>4797</v>
      </c>
      <c r="B4781" s="1" t="s">
        <v>8</v>
      </c>
      <c r="C4781" s="1">
        <v>58</v>
      </c>
      <c r="D4781" s="1" t="str">
        <f t="shared" si="222"/>
        <v>Yes</v>
      </c>
      <c r="E4781" s="1" t="s">
        <v>5</v>
      </c>
      <c r="F4781" s="2">
        <f>UBER[[#This Row],[Request Date]]+UBER[[#This Row],[Request Time]]</f>
        <v>42565.704861111109</v>
      </c>
      <c r="G4781" s="3">
        <v>42565</v>
      </c>
      <c r="H4781" s="4">
        <v>0.70486111111111116</v>
      </c>
      <c r="I4781" s="27">
        <f>HOUR(UBER[[#This Row],[Request Timestamp]])</f>
        <v>16</v>
      </c>
      <c r="J4781" s="4" t="str">
        <f t="shared" si="223"/>
        <v>Afternoon</v>
      </c>
      <c r="K4781" s="4" t="str">
        <f>TEXT(UBER[[#This Row],[Request Date]],"dddd")</f>
        <v>Thursday</v>
      </c>
      <c r="L4781" s="2">
        <f>IF(OR(UBER[Drop Date]="NA", UBER[Drop Time]="NA"), "NA",M4781+N4781)</f>
        <v>42565.743750000001</v>
      </c>
      <c r="M4781" s="3">
        <v>42565</v>
      </c>
      <c r="N4781" s="4">
        <v>0.74375000000000002</v>
      </c>
      <c r="O4781" s="4" t="str">
        <f>IF(UBER[Drop Date]="NA","No","yes")</f>
        <v>yes</v>
      </c>
      <c r="P4781" s="4">
        <f t="shared" si="224"/>
        <v>3.888888889196096E-2</v>
      </c>
      <c r="Q4781" s="27">
        <f>IF(UBER[[Trip duration ]]="","",HOUR(P4781)*60 + MINUTE(P4781))</f>
        <v>56</v>
      </c>
      <c r="R4781" s="27"/>
    </row>
    <row r="4782" spans="1:18" x14ac:dyDescent="0.3">
      <c r="A4782" s="1">
        <v>4798</v>
      </c>
      <c r="B4782" s="1" t="s">
        <v>8</v>
      </c>
      <c r="C4782" s="1">
        <v>98</v>
      </c>
      <c r="D4782" s="1" t="str">
        <f t="shared" si="222"/>
        <v>Yes</v>
      </c>
      <c r="E4782" s="1" t="s">
        <v>5</v>
      </c>
      <c r="F4782" s="2">
        <f>UBER[[#This Row],[Request Date]]+UBER[[#This Row],[Request Time]]</f>
        <v>42565.702777777777</v>
      </c>
      <c r="G4782" s="3">
        <v>42565</v>
      </c>
      <c r="H4782" s="4">
        <v>0.70277777777777783</v>
      </c>
      <c r="I4782" s="27">
        <f>HOUR(UBER[[#This Row],[Request Timestamp]])</f>
        <v>16</v>
      </c>
      <c r="J4782" s="4" t="str">
        <f t="shared" si="223"/>
        <v>Afternoon</v>
      </c>
      <c r="K4782" s="4" t="str">
        <f>TEXT(UBER[[#This Row],[Request Date]],"dddd")</f>
        <v>Thursday</v>
      </c>
      <c r="L4782" s="2">
        <f>IF(OR(UBER[Drop Date]="NA", UBER[Drop Time]="NA"), "NA",M4782+N4782)</f>
        <v>42565.73541666667</v>
      </c>
      <c r="M4782" s="3">
        <v>42565</v>
      </c>
      <c r="N4782" s="4">
        <v>0.73541666666666661</v>
      </c>
      <c r="O4782" s="4" t="str">
        <f>IF(UBER[Drop Date]="NA","No","yes")</f>
        <v>yes</v>
      </c>
      <c r="P4782" s="4">
        <f t="shared" si="224"/>
        <v>3.2638888893416151E-2</v>
      </c>
      <c r="Q4782" s="27">
        <f>IF(UBER[[Trip duration ]]="","",HOUR(P4782)*60 + MINUTE(P4782))</f>
        <v>47</v>
      </c>
      <c r="R4782" s="27"/>
    </row>
    <row r="4783" spans="1:18" x14ac:dyDescent="0.3">
      <c r="A4783" s="1">
        <v>4799</v>
      </c>
      <c r="B4783" s="1" t="s">
        <v>8</v>
      </c>
      <c r="C4783" s="1">
        <v>144</v>
      </c>
      <c r="D4783" s="1" t="str">
        <f t="shared" si="222"/>
        <v>Yes</v>
      </c>
      <c r="E4783" s="1" t="s">
        <v>5</v>
      </c>
      <c r="F4783" s="2">
        <f>UBER[[#This Row],[Request Date]]+UBER[[#This Row],[Request Time]]</f>
        <v>42565.705555555556</v>
      </c>
      <c r="G4783" s="3">
        <v>42565</v>
      </c>
      <c r="H4783" s="4">
        <v>0.7055555555555556</v>
      </c>
      <c r="I4783" s="27">
        <f>HOUR(UBER[[#This Row],[Request Timestamp]])</f>
        <v>16</v>
      </c>
      <c r="J4783" s="4" t="str">
        <f t="shared" si="223"/>
        <v>Afternoon</v>
      </c>
      <c r="K4783" s="4" t="str">
        <f>TEXT(UBER[[#This Row],[Request Date]],"dddd")</f>
        <v>Thursday</v>
      </c>
      <c r="L4783" s="2">
        <f>IF(OR(UBER[Drop Date]="NA", UBER[Drop Time]="NA"), "NA",M4783+N4783)</f>
        <v>42565.741666666669</v>
      </c>
      <c r="M4783" s="3">
        <v>42565</v>
      </c>
      <c r="N4783" s="4">
        <v>0.7416666666666667</v>
      </c>
      <c r="O4783" s="4" t="str">
        <f>IF(UBER[Drop Date]="NA","No","yes")</f>
        <v>yes</v>
      </c>
      <c r="P4783" s="4">
        <f t="shared" si="224"/>
        <v>3.6111111112404615E-2</v>
      </c>
      <c r="Q4783" s="27">
        <f>IF(UBER[[Trip duration ]]="","",HOUR(P4783)*60 + MINUTE(P4783))</f>
        <v>52</v>
      </c>
      <c r="R4783" s="27"/>
    </row>
    <row r="4784" spans="1:18" x14ac:dyDescent="0.3">
      <c r="A4784" s="1">
        <v>4800</v>
      </c>
      <c r="B4784" s="1" t="s">
        <v>4</v>
      </c>
      <c r="C4784" s="1">
        <v>214</v>
      </c>
      <c r="D4784" s="1" t="str">
        <f t="shared" si="222"/>
        <v>Yes</v>
      </c>
      <c r="E4784" s="1" t="s">
        <v>9</v>
      </c>
      <c r="F4784" s="2">
        <f>UBER[[#This Row],[Request Date]]+UBER[[#This Row],[Request Time]]</f>
        <v>42565.707638888889</v>
      </c>
      <c r="G4784" s="3">
        <v>42565</v>
      </c>
      <c r="H4784" s="4">
        <v>0.70763888888888893</v>
      </c>
      <c r="I4784" s="27">
        <f>HOUR(UBER[[#This Row],[Request Timestamp]])</f>
        <v>16</v>
      </c>
      <c r="J4784" s="4" t="str">
        <f t="shared" si="223"/>
        <v>Afternoon</v>
      </c>
      <c r="K4784" s="4" t="str">
        <f>TEXT(UBER[[#This Row],[Request Date]],"dddd")</f>
        <v>Thursday</v>
      </c>
      <c r="L4784" s="2" t="str">
        <f>IF(OR(UBER[Drop Date]="NA", UBER[Drop Time]="NA"), "NA",M4784+N4784)</f>
        <v>NA</v>
      </c>
      <c r="M4784" s="3" t="s">
        <v>6</v>
      </c>
      <c r="N4784" s="4"/>
      <c r="O4784" s="4" t="str">
        <f>IF(UBER[Drop Date]="NA","No","yes")</f>
        <v>No</v>
      </c>
      <c r="P4784" s="4" t="str">
        <f t="shared" si="224"/>
        <v/>
      </c>
      <c r="Q4784" s="27" t="str">
        <f>IF(UBER[[Trip duration ]]="","",HOUR(P4784)*60 + MINUTE(P4784))</f>
        <v/>
      </c>
      <c r="R4784" s="27"/>
    </row>
    <row r="4785" spans="1:18" x14ac:dyDescent="0.3">
      <c r="A4785" s="1">
        <v>4801</v>
      </c>
      <c r="B4785" s="1" t="s">
        <v>8</v>
      </c>
      <c r="C4785" s="1">
        <v>262</v>
      </c>
      <c r="D4785" s="1" t="str">
        <f t="shared" si="222"/>
        <v>Yes</v>
      </c>
      <c r="E4785" s="1" t="s">
        <v>9</v>
      </c>
      <c r="F4785" s="2">
        <f>UBER[[#This Row],[Request Date]]+UBER[[#This Row],[Request Time]]</f>
        <v>42565.707638888889</v>
      </c>
      <c r="G4785" s="3">
        <v>42565</v>
      </c>
      <c r="H4785" s="4">
        <v>0.70763888888888893</v>
      </c>
      <c r="I4785" s="27">
        <f>HOUR(UBER[[#This Row],[Request Timestamp]])</f>
        <v>16</v>
      </c>
      <c r="J4785" s="4" t="str">
        <f t="shared" si="223"/>
        <v>Afternoon</v>
      </c>
      <c r="K4785" s="4" t="str">
        <f>TEXT(UBER[[#This Row],[Request Date]],"dddd")</f>
        <v>Thursday</v>
      </c>
      <c r="L4785" s="2" t="str">
        <f>IF(OR(UBER[Drop Date]="NA", UBER[Drop Time]="NA"), "NA",M4785+N4785)</f>
        <v>NA</v>
      </c>
      <c r="M4785" s="3" t="s">
        <v>6</v>
      </c>
      <c r="N4785" s="4"/>
      <c r="O4785" s="4" t="str">
        <f>IF(UBER[Drop Date]="NA","No","yes")</f>
        <v>No</v>
      </c>
      <c r="P4785" s="4" t="str">
        <f t="shared" si="224"/>
        <v/>
      </c>
      <c r="Q4785" s="27" t="str">
        <f>IF(UBER[[Trip duration ]]="","",HOUR(P4785)*60 + MINUTE(P4785))</f>
        <v/>
      </c>
      <c r="R4785" s="27"/>
    </row>
    <row r="4786" spans="1:18" x14ac:dyDescent="0.3">
      <c r="A4786" s="1">
        <v>4802</v>
      </c>
      <c r="B4786" s="1" t="s">
        <v>8</v>
      </c>
      <c r="C4786" s="1">
        <v>139</v>
      </c>
      <c r="D4786" s="1" t="str">
        <f t="shared" si="222"/>
        <v>Yes</v>
      </c>
      <c r="E4786" s="1" t="s">
        <v>9</v>
      </c>
      <c r="F4786" s="2">
        <f>UBER[[#This Row],[Request Date]]+UBER[[#This Row],[Request Time]]</f>
        <v>42565.713194444441</v>
      </c>
      <c r="G4786" s="3">
        <v>42565</v>
      </c>
      <c r="H4786" s="4">
        <v>0.71319444444444446</v>
      </c>
      <c r="I4786" s="27">
        <f>HOUR(UBER[[#This Row],[Request Timestamp]])</f>
        <v>17</v>
      </c>
      <c r="J4786" s="4" t="str">
        <f t="shared" si="223"/>
        <v>Evening</v>
      </c>
      <c r="K4786" s="4" t="str">
        <f>TEXT(UBER[[#This Row],[Request Date]],"dddd")</f>
        <v>Thursday</v>
      </c>
      <c r="L4786" s="2" t="str">
        <f>IF(OR(UBER[Drop Date]="NA", UBER[Drop Time]="NA"), "NA",M4786+N4786)</f>
        <v>NA</v>
      </c>
      <c r="M4786" s="3" t="s">
        <v>6</v>
      </c>
      <c r="N4786" s="4"/>
      <c r="O4786" s="4" t="str">
        <f>IF(UBER[Drop Date]="NA","No","yes")</f>
        <v>No</v>
      </c>
      <c r="P4786" s="4" t="str">
        <f t="shared" si="224"/>
        <v/>
      </c>
      <c r="Q4786" s="27" t="str">
        <f>IF(UBER[[Trip duration ]]="","",HOUR(P4786)*60 + MINUTE(P4786))</f>
        <v/>
      </c>
      <c r="R4786" s="27"/>
    </row>
    <row r="4787" spans="1:18" x14ac:dyDescent="0.3">
      <c r="A4787" s="1">
        <v>4803</v>
      </c>
      <c r="B4787" s="1" t="s">
        <v>8</v>
      </c>
      <c r="C4787" s="1">
        <v>206</v>
      </c>
      <c r="D4787" s="1" t="str">
        <f t="shared" si="222"/>
        <v>Yes</v>
      </c>
      <c r="E4787" s="1" t="s">
        <v>5</v>
      </c>
      <c r="F4787" s="2">
        <f>UBER[[#This Row],[Request Date]]+UBER[[#This Row],[Request Time]]</f>
        <v>42565.709722222222</v>
      </c>
      <c r="G4787" s="3">
        <v>42565</v>
      </c>
      <c r="H4787" s="4">
        <v>0.70972222222222225</v>
      </c>
      <c r="I4787" s="27">
        <f>HOUR(UBER[[#This Row],[Request Timestamp]])</f>
        <v>17</v>
      </c>
      <c r="J4787" s="4" t="str">
        <f t="shared" si="223"/>
        <v>Evening</v>
      </c>
      <c r="K4787" s="4" t="str">
        <f>TEXT(UBER[[#This Row],[Request Date]],"dddd")</f>
        <v>Thursday</v>
      </c>
      <c r="L4787" s="2">
        <f>IF(OR(UBER[Drop Date]="NA", UBER[Drop Time]="NA"), "NA",M4787+N4787)</f>
        <v>42565.761805555558</v>
      </c>
      <c r="M4787" s="3">
        <v>42565</v>
      </c>
      <c r="N4787" s="4">
        <v>0.76180555555555562</v>
      </c>
      <c r="O4787" s="4" t="str">
        <f>IF(UBER[Drop Date]="NA","No","yes")</f>
        <v>yes</v>
      </c>
      <c r="P4787" s="4">
        <f t="shared" si="224"/>
        <v>5.2083333335758653E-2</v>
      </c>
      <c r="Q4787" s="27">
        <f>IF(UBER[[Trip duration ]]="","",HOUR(P4787)*60 + MINUTE(P4787))</f>
        <v>75</v>
      </c>
      <c r="R4787" s="27"/>
    </row>
    <row r="4788" spans="1:18" x14ac:dyDescent="0.3">
      <c r="A4788" s="1">
        <v>4804</v>
      </c>
      <c r="B4788" s="1" t="s">
        <v>8</v>
      </c>
      <c r="C4788" s="1" t="s">
        <v>6</v>
      </c>
      <c r="D4788" s="1" t="str">
        <f t="shared" si="222"/>
        <v>No</v>
      </c>
      <c r="E4788" s="1" t="s">
        <v>7</v>
      </c>
      <c r="F4788" s="2">
        <f>UBER[[#This Row],[Request Date]]+UBER[[#This Row],[Request Time]]</f>
        <v>42565.709722222222</v>
      </c>
      <c r="G4788" s="3">
        <v>42565</v>
      </c>
      <c r="H4788" s="4">
        <v>0.70972222222222225</v>
      </c>
      <c r="I4788" s="27">
        <f>HOUR(UBER[[#This Row],[Request Timestamp]])</f>
        <v>17</v>
      </c>
      <c r="J4788" s="4" t="str">
        <f t="shared" si="223"/>
        <v>Evening</v>
      </c>
      <c r="K4788" s="4" t="str">
        <f>TEXT(UBER[[#This Row],[Request Date]],"dddd")</f>
        <v>Thursday</v>
      </c>
      <c r="L4788" s="2" t="str">
        <f>IF(OR(UBER[Drop Date]="NA", UBER[Drop Time]="NA"), "NA",M4788+N4788)</f>
        <v>NA</v>
      </c>
      <c r="M4788" s="3" t="s">
        <v>6</v>
      </c>
      <c r="N4788" s="4"/>
      <c r="O4788" s="4" t="str">
        <f>IF(UBER[Drop Date]="NA","No","yes")</f>
        <v>No</v>
      </c>
      <c r="P4788" s="4" t="str">
        <f t="shared" si="224"/>
        <v/>
      </c>
      <c r="Q4788" s="27" t="str">
        <f>IF(UBER[[Trip duration ]]="","",HOUR(P4788)*60 + MINUTE(P4788))</f>
        <v/>
      </c>
      <c r="R4788" s="27"/>
    </row>
    <row r="4789" spans="1:18" x14ac:dyDescent="0.3">
      <c r="A4789" s="1">
        <v>4805</v>
      </c>
      <c r="B4789" s="1" t="s">
        <v>8</v>
      </c>
      <c r="C4789" s="1">
        <v>1</v>
      </c>
      <c r="D4789" s="1" t="str">
        <f t="shared" si="222"/>
        <v>Yes</v>
      </c>
      <c r="E4789" s="1" t="s">
        <v>9</v>
      </c>
      <c r="F4789" s="2">
        <f>UBER[[#This Row],[Request Date]]+UBER[[#This Row],[Request Time]]</f>
        <v>42565.713194444441</v>
      </c>
      <c r="G4789" s="3">
        <v>42565</v>
      </c>
      <c r="H4789" s="4">
        <v>0.71319444444444446</v>
      </c>
      <c r="I4789" s="27">
        <f>HOUR(UBER[[#This Row],[Request Timestamp]])</f>
        <v>17</v>
      </c>
      <c r="J4789" s="4" t="str">
        <f t="shared" si="223"/>
        <v>Evening</v>
      </c>
      <c r="K4789" s="4" t="str">
        <f>TEXT(UBER[[#This Row],[Request Date]],"dddd")</f>
        <v>Thursday</v>
      </c>
      <c r="L4789" s="2" t="str">
        <f>IF(OR(UBER[Drop Date]="NA", UBER[Drop Time]="NA"), "NA",M4789+N4789)</f>
        <v>NA</v>
      </c>
      <c r="M4789" s="3" t="s">
        <v>6</v>
      </c>
      <c r="N4789" s="4"/>
      <c r="O4789" s="4" t="str">
        <f>IF(UBER[Drop Date]="NA","No","yes")</f>
        <v>No</v>
      </c>
      <c r="P4789" s="4" t="str">
        <f t="shared" si="224"/>
        <v/>
      </c>
      <c r="Q4789" s="27" t="str">
        <f>IF(UBER[[Trip duration ]]="","",HOUR(P4789)*60 + MINUTE(P4789))</f>
        <v/>
      </c>
      <c r="R4789" s="27"/>
    </row>
    <row r="4790" spans="1:18" x14ac:dyDescent="0.3">
      <c r="A4790" s="1">
        <v>4806</v>
      </c>
      <c r="B4790" s="1" t="s">
        <v>8</v>
      </c>
      <c r="C4790" s="1" t="s">
        <v>6</v>
      </c>
      <c r="D4790" s="1" t="str">
        <f t="shared" si="222"/>
        <v>No</v>
      </c>
      <c r="E4790" s="1" t="s">
        <v>7</v>
      </c>
      <c r="F4790" s="2">
        <f>UBER[[#This Row],[Request Date]]+UBER[[#This Row],[Request Time]]</f>
        <v>42565.712500000001</v>
      </c>
      <c r="G4790" s="3">
        <v>42565</v>
      </c>
      <c r="H4790" s="4">
        <v>0.71250000000000002</v>
      </c>
      <c r="I4790" s="27">
        <f>HOUR(UBER[[#This Row],[Request Timestamp]])</f>
        <v>17</v>
      </c>
      <c r="J4790" s="4" t="str">
        <f t="shared" si="223"/>
        <v>Evening</v>
      </c>
      <c r="K4790" s="4" t="str">
        <f>TEXT(UBER[[#This Row],[Request Date]],"dddd")</f>
        <v>Thursday</v>
      </c>
      <c r="L4790" s="2" t="str">
        <f>IF(OR(UBER[Drop Date]="NA", UBER[Drop Time]="NA"), "NA",M4790+N4790)</f>
        <v>NA</v>
      </c>
      <c r="M4790" s="3" t="s">
        <v>6</v>
      </c>
      <c r="N4790" s="4"/>
      <c r="O4790" s="4" t="str">
        <f>IF(UBER[Drop Date]="NA","No","yes")</f>
        <v>No</v>
      </c>
      <c r="P4790" s="4" t="str">
        <f t="shared" si="224"/>
        <v/>
      </c>
      <c r="Q4790" s="27" t="str">
        <f>IF(UBER[[Trip duration ]]="","",HOUR(P4790)*60 + MINUTE(P4790))</f>
        <v/>
      </c>
      <c r="R4790" s="27"/>
    </row>
    <row r="4791" spans="1:18" x14ac:dyDescent="0.3">
      <c r="A4791" s="1">
        <v>4807</v>
      </c>
      <c r="B4791" s="1" t="s">
        <v>4</v>
      </c>
      <c r="C4791" s="1" t="s">
        <v>6</v>
      </c>
      <c r="D4791" s="1" t="str">
        <f t="shared" si="222"/>
        <v>No</v>
      </c>
      <c r="E4791" s="1" t="s">
        <v>7</v>
      </c>
      <c r="F4791" s="2">
        <f>UBER[[#This Row],[Request Date]]+UBER[[#This Row],[Request Time]]</f>
        <v>42565.71875</v>
      </c>
      <c r="G4791" s="3">
        <v>42565</v>
      </c>
      <c r="H4791" s="4">
        <v>0.71875</v>
      </c>
      <c r="I4791" s="27">
        <f>HOUR(UBER[[#This Row],[Request Timestamp]])</f>
        <v>17</v>
      </c>
      <c r="J4791" s="4" t="str">
        <f t="shared" si="223"/>
        <v>Evening</v>
      </c>
      <c r="K4791" s="4" t="str">
        <f>TEXT(UBER[[#This Row],[Request Date]],"dddd")</f>
        <v>Thursday</v>
      </c>
      <c r="L4791" s="2" t="str">
        <f>IF(OR(UBER[Drop Date]="NA", UBER[Drop Time]="NA"), "NA",M4791+N4791)</f>
        <v>NA</v>
      </c>
      <c r="M4791" s="3" t="s">
        <v>6</v>
      </c>
      <c r="N4791" s="4"/>
      <c r="O4791" s="4" t="str">
        <f>IF(UBER[Drop Date]="NA","No","yes")</f>
        <v>No</v>
      </c>
      <c r="P4791" s="4" t="str">
        <f t="shared" si="224"/>
        <v/>
      </c>
      <c r="Q4791" s="27" t="str">
        <f>IF(UBER[[Trip duration ]]="","",HOUR(P4791)*60 + MINUTE(P4791))</f>
        <v/>
      </c>
      <c r="R4791" s="27"/>
    </row>
    <row r="4792" spans="1:18" x14ac:dyDescent="0.3">
      <c r="A4792" s="1">
        <v>4808</v>
      </c>
      <c r="B4792" s="1" t="s">
        <v>4</v>
      </c>
      <c r="C4792" s="1" t="s">
        <v>6</v>
      </c>
      <c r="D4792" s="1" t="str">
        <f t="shared" si="222"/>
        <v>No</v>
      </c>
      <c r="E4792" s="1" t="s">
        <v>7</v>
      </c>
      <c r="F4792" s="2">
        <f>UBER[[#This Row],[Request Date]]+UBER[[#This Row],[Request Time]]</f>
        <v>42565.718055555553</v>
      </c>
      <c r="G4792" s="3">
        <v>42565</v>
      </c>
      <c r="H4792" s="4">
        <v>0.71805555555555556</v>
      </c>
      <c r="I4792" s="27">
        <f>HOUR(UBER[[#This Row],[Request Timestamp]])</f>
        <v>17</v>
      </c>
      <c r="J4792" s="4" t="str">
        <f t="shared" si="223"/>
        <v>Evening</v>
      </c>
      <c r="K4792" s="4" t="str">
        <f>TEXT(UBER[[#This Row],[Request Date]],"dddd")</f>
        <v>Thursday</v>
      </c>
      <c r="L4792" s="2" t="str">
        <f>IF(OR(UBER[Drop Date]="NA", UBER[Drop Time]="NA"), "NA",M4792+N4792)</f>
        <v>NA</v>
      </c>
      <c r="M4792" s="3" t="s">
        <v>6</v>
      </c>
      <c r="N4792" s="4"/>
      <c r="O4792" s="4" t="str">
        <f>IF(UBER[Drop Date]="NA","No","yes")</f>
        <v>No</v>
      </c>
      <c r="P4792" s="4" t="str">
        <f t="shared" si="224"/>
        <v/>
      </c>
      <c r="Q4792" s="27" t="str">
        <f>IF(UBER[[Trip duration ]]="","",HOUR(P4792)*60 + MINUTE(P4792))</f>
        <v/>
      </c>
      <c r="R4792" s="27"/>
    </row>
    <row r="4793" spans="1:18" x14ac:dyDescent="0.3">
      <c r="A4793" s="1">
        <v>4809</v>
      </c>
      <c r="B4793" s="1" t="s">
        <v>4</v>
      </c>
      <c r="C4793" s="1" t="s">
        <v>6</v>
      </c>
      <c r="D4793" s="1" t="str">
        <f t="shared" si="222"/>
        <v>No</v>
      </c>
      <c r="E4793" s="1" t="s">
        <v>7</v>
      </c>
      <c r="F4793" s="2">
        <f>UBER[[#This Row],[Request Date]]+UBER[[#This Row],[Request Time]]</f>
        <v>42565.718055555553</v>
      </c>
      <c r="G4793" s="3">
        <v>42565</v>
      </c>
      <c r="H4793" s="4">
        <v>0.71805555555555556</v>
      </c>
      <c r="I4793" s="27">
        <f>HOUR(UBER[[#This Row],[Request Timestamp]])</f>
        <v>17</v>
      </c>
      <c r="J4793" s="4" t="str">
        <f t="shared" si="223"/>
        <v>Evening</v>
      </c>
      <c r="K4793" s="4" t="str">
        <f>TEXT(UBER[[#This Row],[Request Date]],"dddd")</f>
        <v>Thursday</v>
      </c>
      <c r="L4793" s="2" t="str">
        <f>IF(OR(UBER[Drop Date]="NA", UBER[Drop Time]="NA"), "NA",M4793+N4793)</f>
        <v>NA</v>
      </c>
      <c r="M4793" s="3" t="s">
        <v>6</v>
      </c>
      <c r="N4793" s="4"/>
      <c r="O4793" s="4" t="str">
        <f>IF(UBER[Drop Date]="NA","No","yes")</f>
        <v>No</v>
      </c>
      <c r="P4793" s="4" t="str">
        <f t="shared" si="224"/>
        <v/>
      </c>
      <c r="Q4793" s="27" t="str">
        <f>IF(UBER[[Trip duration ]]="","",HOUR(P4793)*60 + MINUTE(P4793))</f>
        <v/>
      </c>
      <c r="R4793" s="27"/>
    </row>
    <row r="4794" spans="1:18" x14ac:dyDescent="0.3">
      <c r="A4794" s="1">
        <v>4810</v>
      </c>
      <c r="B4794" s="1" t="s">
        <v>8</v>
      </c>
      <c r="C4794" s="1">
        <v>298</v>
      </c>
      <c r="D4794" s="1" t="str">
        <f t="shared" si="222"/>
        <v>Yes</v>
      </c>
      <c r="E4794" s="1" t="s">
        <v>5</v>
      </c>
      <c r="F4794" s="2">
        <f>UBER[[#This Row],[Request Date]]+UBER[[#This Row],[Request Time]]</f>
        <v>42565.719444444447</v>
      </c>
      <c r="G4794" s="3">
        <v>42565</v>
      </c>
      <c r="H4794" s="4">
        <v>0.71944444444444444</v>
      </c>
      <c r="I4794" s="27">
        <f>HOUR(UBER[[#This Row],[Request Timestamp]])</f>
        <v>17</v>
      </c>
      <c r="J4794" s="4" t="str">
        <f t="shared" si="223"/>
        <v>Evening</v>
      </c>
      <c r="K4794" s="4" t="str">
        <f>TEXT(UBER[[#This Row],[Request Date]],"dddd")</f>
        <v>Thursday</v>
      </c>
      <c r="L4794" s="2">
        <f>IF(OR(UBER[Drop Date]="NA", UBER[Drop Time]="NA"), "NA",M4794+N4794)</f>
        <v>42565.750694444447</v>
      </c>
      <c r="M4794" s="3">
        <v>42565</v>
      </c>
      <c r="N4794" s="4">
        <v>0.75069444444444444</v>
      </c>
      <c r="O4794" s="4" t="str">
        <f>IF(UBER[Drop Date]="NA","No","yes")</f>
        <v>yes</v>
      </c>
      <c r="P4794" s="4">
        <f t="shared" si="224"/>
        <v>3.125E-2</v>
      </c>
      <c r="Q4794" s="27">
        <f>IF(UBER[[Trip duration ]]="","",HOUR(P4794)*60 + MINUTE(P4794))</f>
        <v>45</v>
      </c>
      <c r="R4794" s="27"/>
    </row>
    <row r="4795" spans="1:18" x14ac:dyDescent="0.3">
      <c r="A4795" s="1">
        <v>4811</v>
      </c>
      <c r="B4795" s="1" t="s">
        <v>4</v>
      </c>
      <c r="C4795" s="1" t="s">
        <v>6</v>
      </c>
      <c r="D4795" s="1" t="str">
        <f t="shared" si="222"/>
        <v>No</v>
      </c>
      <c r="E4795" s="1" t="s">
        <v>7</v>
      </c>
      <c r="F4795" s="2">
        <f>UBER[[#This Row],[Request Date]]+UBER[[#This Row],[Request Time]]</f>
        <v>42565.720833333333</v>
      </c>
      <c r="G4795" s="3">
        <v>42565</v>
      </c>
      <c r="H4795" s="4">
        <v>0.72083333333333333</v>
      </c>
      <c r="I4795" s="27">
        <f>HOUR(UBER[[#This Row],[Request Timestamp]])</f>
        <v>17</v>
      </c>
      <c r="J4795" s="4" t="str">
        <f t="shared" si="223"/>
        <v>Evening</v>
      </c>
      <c r="K4795" s="4" t="str">
        <f>TEXT(UBER[[#This Row],[Request Date]],"dddd")</f>
        <v>Thursday</v>
      </c>
      <c r="L4795" s="2" t="str">
        <f>IF(OR(UBER[Drop Date]="NA", UBER[Drop Time]="NA"), "NA",M4795+N4795)</f>
        <v>NA</v>
      </c>
      <c r="M4795" s="3" t="s">
        <v>6</v>
      </c>
      <c r="N4795" s="4"/>
      <c r="O4795" s="4" t="str">
        <f>IF(UBER[Drop Date]="NA","No","yes")</f>
        <v>No</v>
      </c>
      <c r="P4795" s="4" t="str">
        <f t="shared" si="224"/>
        <v/>
      </c>
      <c r="Q4795" s="27" t="str">
        <f>IF(UBER[[Trip duration ]]="","",HOUR(P4795)*60 + MINUTE(P4795))</f>
        <v/>
      </c>
      <c r="R4795" s="27"/>
    </row>
    <row r="4796" spans="1:18" x14ac:dyDescent="0.3">
      <c r="A4796" s="1">
        <v>4812</v>
      </c>
      <c r="B4796" s="1" t="s">
        <v>8</v>
      </c>
      <c r="C4796" s="1">
        <v>78</v>
      </c>
      <c r="D4796" s="1" t="str">
        <f t="shared" si="222"/>
        <v>Yes</v>
      </c>
      <c r="E4796" s="1" t="s">
        <v>5</v>
      </c>
      <c r="F4796" s="2">
        <f>UBER[[#This Row],[Request Date]]+UBER[[#This Row],[Request Time]]</f>
        <v>42565.720138888886</v>
      </c>
      <c r="G4796" s="3">
        <v>42565</v>
      </c>
      <c r="H4796" s="4">
        <v>0.72013888888888899</v>
      </c>
      <c r="I4796" s="27">
        <f>HOUR(UBER[[#This Row],[Request Timestamp]])</f>
        <v>17</v>
      </c>
      <c r="J4796" s="4" t="str">
        <f t="shared" si="223"/>
        <v>Evening</v>
      </c>
      <c r="K4796" s="4" t="str">
        <f>TEXT(UBER[[#This Row],[Request Date]],"dddd")</f>
        <v>Thursday</v>
      </c>
      <c r="L4796" s="2">
        <f>IF(OR(UBER[Drop Date]="NA", UBER[Drop Time]="NA"), "NA",M4796+N4796)</f>
        <v>42565.763888888891</v>
      </c>
      <c r="M4796" s="3">
        <v>42565</v>
      </c>
      <c r="N4796" s="4">
        <v>0.76388888888888884</v>
      </c>
      <c r="O4796" s="4" t="str">
        <f>IF(UBER[Drop Date]="NA","No","yes")</f>
        <v>yes</v>
      </c>
      <c r="P4796" s="4">
        <f t="shared" si="224"/>
        <v>4.3750000004365575E-2</v>
      </c>
      <c r="Q4796" s="27">
        <f>IF(UBER[[Trip duration ]]="","",HOUR(P4796)*60 + MINUTE(P4796))</f>
        <v>63</v>
      </c>
      <c r="R4796" s="27"/>
    </row>
    <row r="4797" spans="1:18" x14ac:dyDescent="0.3">
      <c r="A4797" s="1">
        <v>4813</v>
      </c>
      <c r="B4797" s="1" t="s">
        <v>8</v>
      </c>
      <c r="C4797" s="1">
        <v>147</v>
      </c>
      <c r="D4797" s="1" t="str">
        <f t="shared" si="222"/>
        <v>Yes</v>
      </c>
      <c r="E4797" s="1" t="s">
        <v>5</v>
      </c>
      <c r="F4797" s="2">
        <f>UBER[[#This Row],[Request Date]]+UBER[[#This Row],[Request Time]]</f>
        <v>42565.720138888886</v>
      </c>
      <c r="G4797" s="3">
        <v>42565</v>
      </c>
      <c r="H4797" s="4">
        <v>0.72013888888888899</v>
      </c>
      <c r="I4797" s="27">
        <f>HOUR(UBER[[#This Row],[Request Timestamp]])</f>
        <v>17</v>
      </c>
      <c r="J4797" s="4" t="str">
        <f t="shared" si="223"/>
        <v>Evening</v>
      </c>
      <c r="K4797" s="4" t="str">
        <f>TEXT(UBER[[#This Row],[Request Date]],"dddd")</f>
        <v>Thursday</v>
      </c>
      <c r="L4797" s="2">
        <f>IF(OR(UBER[Drop Date]="NA", UBER[Drop Time]="NA"), "NA",M4797+N4797)</f>
        <v>42565.762499999997</v>
      </c>
      <c r="M4797" s="3">
        <v>42565</v>
      </c>
      <c r="N4797" s="4">
        <v>0.76250000000000007</v>
      </c>
      <c r="O4797" s="4" t="str">
        <f>IF(UBER[Drop Date]="NA","No","yes")</f>
        <v>yes</v>
      </c>
      <c r="P4797" s="4">
        <f t="shared" si="224"/>
        <v>4.2361111110949423E-2</v>
      </c>
      <c r="Q4797" s="27">
        <f>IF(UBER[[Trip duration ]]="","",HOUR(P4797)*60 + MINUTE(P4797))</f>
        <v>61</v>
      </c>
      <c r="R4797" s="27"/>
    </row>
    <row r="4798" spans="1:18" x14ac:dyDescent="0.3">
      <c r="A4798" s="1">
        <v>4814</v>
      </c>
      <c r="B4798" s="1" t="s">
        <v>4</v>
      </c>
      <c r="C4798" s="1">
        <v>219</v>
      </c>
      <c r="D4798" s="1" t="str">
        <f t="shared" si="222"/>
        <v>Yes</v>
      </c>
      <c r="E4798" s="1" t="s">
        <v>5</v>
      </c>
      <c r="F4798" s="2">
        <f>UBER[[#This Row],[Request Date]]+UBER[[#This Row],[Request Time]]</f>
        <v>42565.720138888886</v>
      </c>
      <c r="G4798" s="3">
        <v>42565</v>
      </c>
      <c r="H4798" s="4">
        <v>0.72013888888888899</v>
      </c>
      <c r="I4798" s="27">
        <f>HOUR(UBER[[#This Row],[Request Timestamp]])</f>
        <v>17</v>
      </c>
      <c r="J4798" s="4" t="str">
        <f t="shared" si="223"/>
        <v>Evening</v>
      </c>
      <c r="K4798" s="4" t="str">
        <f>TEXT(UBER[[#This Row],[Request Date]],"dddd")</f>
        <v>Thursday</v>
      </c>
      <c r="L4798" s="2">
        <f>IF(OR(UBER[Drop Date]="NA", UBER[Drop Time]="NA"), "NA",M4798+N4798)</f>
        <v>42565.749305555553</v>
      </c>
      <c r="M4798" s="3">
        <v>42565</v>
      </c>
      <c r="N4798" s="4">
        <v>0.74930555555555556</v>
      </c>
      <c r="O4798" s="4" t="str">
        <f>IF(UBER[Drop Date]="NA","No","yes")</f>
        <v>yes</v>
      </c>
      <c r="P4798" s="4">
        <f t="shared" si="224"/>
        <v>2.9166666667151731E-2</v>
      </c>
      <c r="Q4798" s="27">
        <f>IF(UBER[[Trip duration ]]="","",HOUR(P4798)*60 + MINUTE(P4798))</f>
        <v>42</v>
      </c>
      <c r="R4798" s="27"/>
    </row>
    <row r="4799" spans="1:18" x14ac:dyDescent="0.3">
      <c r="A4799" s="1">
        <v>4815</v>
      </c>
      <c r="B4799" s="1" t="s">
        <v>4</v>
      </c>
      <c r="C4799" s="1">
        <v>268</v>
      </c>
      <c r="D4799" s="1" t="str">
        <f t="shared" si="222"/>
        <v>Yes</v>
      </c>
      <c r="E4799" s="1" t="s">
        <v>9</v>
      </c>
      <c r="F4799" s="2">
        <f>UBER[[#This Row],[Request Date]]+UBER[[#This Row],[Request Time]]</f>
        <v>42565.720833333333</v>
      </c>
      <c r="G4799" s="3">
        <v>42565</v>
      </c>
      <c r="H4799" s="4">
        <v>0.72083333333333333</v>
      </c>
      <c r="I4799" s="27">
        <f>HOUR(UBER[[#This Row],[Request Timestamp]])</f>
        <v>17</v>
      </c>
      <c r="J4799" s="4" t="str">
        <f t="shared" si="223"/>
        <v>Evening</v>
      </c>
      <c r="K4799" s="4" t="str">
        <f>TEXT(UBER[[#This Row],[Request Date]],"dddd")</f>
        <v>Thursday</v>
      </c>
      <c r="L4799" s="2" t="str">
        <f>IF(OR(UBER[Drop Date]="NA", UBER[Drop Time]="NA"), "NA",M4799+N4799)</f>
        <v>NA</v>
      </c>
      <c r="M4799" s="3" t="s">
        <v>6</v>
      </c>
      <c r="N4799" s="4"/>
      <c r="O4799" s="4" t="str">
        <f>IF(UBER[Drop Date]="NA","No","yes")</f>
        <v>No</v>
      </c>
      <c r="P4799" s="4" t="str">
        <f t="shared" si="224"/>
        <v/>
      </c>
      <c r="Q4799" s="27" t="str">
        <f>IF(UBER[[Trip duration ]]="","",HOUR(P4799)*60 + MINUTE(P4799))</f>
        <v/>
      </c>
      <c r="R4799" s="27"/>
    </row>
    <row r="4800" spans="1:18" x14ac:dyDescent="0.3">
      <c r="A4800" s="1">
        <v>4816</v>
      </c>
      <c r="B4800" s="1" t="s">
        <v>4</v>
      </c>
      <c r="C4800" s="1" t="s">
        <v>6</v>
      </c>
      <c r="D4800" s="1" t="str">
        <f t="shared" si="222"/>
        <v>No</v>
      </c>
      <c r="E4800" s="1" t="s">
        <v>7</v>
      </c>
      <c r="F4800" s="2">
        <f>UBER[[#This Row],[Request Date]]+UBER[[#This Row],[Request Time]]</f>
        <v>42565.718055555553</v>
      </c>
      <c r="G4800" s="3">
        <v>42565</v>
      </c>
      <c r="H4800" s="4">
        <v>0.71805555555555556</v>
      </c>
      <c r="I4800" s="27">
        <f>HOUR(UBER[[#This Row],[Request Timestamp]])</f>
        <v>17</v>
      </c>
      <c r="J4800" s="4" t="str">
        <f t="shared" si="223"/>
        <v>Evening</v>
      </c>
      <c r="K4800" s="4" t="str">
        <f>TEXT(UBER[[#This Row],[Request Date]],"dddd")</f>
        <v>Thursday</v>
      </c>
      <c r="L4800" s="2" t="str">
        <f>IF(OR(UBER[Drop Date]="NA", UBER[Drop Time]="NA"), "NA",M4800+N4800)</f>
        <v>NA</v>
      </c>
      <c r="M4800" s="3" t="s">
        <v>6</v>
      </c>
      <c r="N4800" s="4"/>
      <c r="O4800" s="4" t="str">
        <f>IF(UBER[Drop Date]="NA","No","yes")</f>
        <v>No</v>
      </c>
      <c r="P4800" s="4" t="str">
        <f t="shared" si="224"/>
        <v/>
      </c>
      <c r="Q4800" s="27" t="str">
        <f>IF(UBER[[Trip duration ]]="","",HOUR(P4800)*60 + MINUTE(P4800))</f>
        <v/>
      </c>
      <c r="R4800" s="27"/>
    </row>
    <row r="4801" spans="1:18" x14ac:dyDescent="0.3">
      <c r="A4801" s="1">
        <v>4817</v>
      </c>
      <c r="B4801" s="1" t="s">
        <v>4</v>
      </c>
      <c r="C4801" s="1" t="s">
        <v>6</v>
      </c>
      <c r="D4801" s="1" t="str">
        <f t="shared" si="222"/>
        <v>No</v>
      </c>
      <c r="E4801" s="1" t="s">
        <v>7</v>
      </c>
      <c r="F4801" s="2">
        <f>UBER[[#This Row],[Request Date]]+UBER[[#This Row],[Request Time]]</f>
        <v>42565.720138888886</v>
      </c>
      <c r="G4801" s="3">
        <v>42565</v>
      </c>
      <c r="H4801" s="4">
        <v>0.72013888888888899</v>
      </c>
      <c r="I4801" s="27">
        <f>HOUR(UBER[[#This Row],[Request Timestamp]])</f>
        <v>17</v>
      </c>
      <c r="J4801" s="4" t="str">
        <f t="shared" si="223"/>
        <v>Evening</v>
      </c>
      <c r="K4801" s="4" t="str">
        <f>TEXT(UBER[[#This Row],[Request Date]],"dddd")</f>
        <v>Thursday</v>
      </c>
      <c r="L4801" s="2" t="str">
        <f>IF(OR(UBER[Drop Date]="NA", UBER[Drop Time]="NA"), "NA",M4801+N4801)</f>
        <v>NA</v>
      </c>
      <c r="M4801" s="3" t="s">
        <v>6</v>
      </c>
      <c r="N4801" s="4"/>
      <c r="O4801" s="4" t="str">
        <f>IF(UBER[Drop Date]="NA","No","yes")</f>
        <v>No</v>
      </c>
      <c r="P4801" s="4" t="str">
        <f t="shared" si="224"/>
        <v/>
      </c>
      <c r="Q4801" s="27" t="str">
        <f>IF(UBER[[Trip duration ]]="","",HOUR(P4801)*60 + MINUTE(P4801))</f>
        <v/>
      </c>
      <c r="R4801" s="27"/>
    </row>
    <row r="4802" spans="1:18" x14ac:dyDescent="0.3">
      <c r="A4802" s="1">
        <v>4818</v>
      </c>
      <c r="B4802" s="1" t="s">
        <v>4</v>
      </c>
      <c r="C4802" s="1" t="s">
        <v>6</v>
      </c>
      <c r="D4802" s="1" t="str">
        <f t="shared" ref="D4802:D4865" si="225">IF(C:C="NA","No","Yes")</f>
        <v>No</v>
      </c>
      <c r="E4802" s="1" t="s">
        <v>7</v>
      </c>
      <c r="F4802" s="2">
        <f>UBER[[#This Row],[Request Date]]+UBER[[#This Row],[Request Time]]</f>
        <v>42565.722222222219</v>
      </c>
      <c r="G4802" s="3">
        <v>42565</v>
      </c>
      <c r="H4802" s="4">
        <v>0.72222222222222221</v>
      </c>
      <c r="I4802" s="27">
        <f>HOUR(UBER[[#This Row],[Request Timestamp]])</f>
        <v>17</v>
      </c>
      <c r="J4802" s="4" t="str">
        <f t="shared" ref="J4802:J4865" si="226">IF(HOUR(H4802)&lt;4,"Late Night",
 IF(HOUR(H4802)&lt;8,"Early Morning",
 IF(HOUR(H4802)&lt;12,"Morning",
 IF(HOUR(H4802)&lt;17,"Afternoon",
 IF(HOUR(H4802)&lt;21,"Evening","Night")))))</f>
        <v>Evening</v>
      </c>
      <c r="K4802" s="4" t="str">
        <f>TEXT(UBER[[#This Row],[Request Date]],"dddd")</f>
        <v>Thursday</v>
      </c>
      <c r="L4802" s="2" t="str">
        <f>IF(OR(UBER[Drop Date]="NA", UBER[Drop Time]="NA"), "NA",M4802+N4802)</f>
        <v>NA</v>
      </c>
      <c r="M4802" s="3" t="s">
        <v>6</v>
      </c>
      <c r="N4802" s="4"/>
      <c r="O4802" s="4" t="str">
        <f>IF(UBER[Drop Date]="NA","No","yes")</f>
        <v>No</v>
      </c>
      <c r="P4802" s="4" t="str">
        <f t="shared" ref="P4802:P4865" si="227">IF(OR(L4802="NA",F4802="NA"), "", L4802 - F4802)</f>
        <v/>
      </c>
      <c r="Q4802" s="27" t="str">
        <f>IF(UBER[[Trip duration ]]="","",HOUR(P4802)*60 + MINUTE(P4802))</f>
        <v/>
      </c>
      <c r="R4802" s="27"/>
    </row>
    <row r="4803" spans="1:18" x14ac:dyDescent="0.3">
      <c r="A4803" s="1">
        <v>4819</v>
      </c>
      <c r="B4803" s="1" t="s">
        <v>4</v>
      </c>
      <c r="C4803" s="1" t="s">
        <v>6</v>
      </c>
      <c r="D4803" s="1" t="str">
        <f t="shared" si="225"/>
        <v>No</v>
      </c>
      <c r="E4803" s="1" t="s">
        <v>7</v>
      </c>
      <c r="F4803" s="2">
        <f>UBER[[#This Row],[Request Date]]+UBER[[#This Row],[Request Time]]</f>
        <v>42565.720833333333</v>
      </c>
      <c r="G4803" s="3">
        <v>42565</v>
      </c>
      <c r="H4803" s="4">
        <v>0.72083333333333333</v>
      </c>
      <c r="I4803" s="27">
        <f>HOUR(UBER[[#This Row],[Request Timestamp]])</f>
        <v>17</v>
      </c>
      <c r="J4803" s="4" t="str">
        <f t="shared" si="226"/>
        <v>Evening</v>
      </c>
      <c r="K4803" s="4" t="str">
        <f>TEXT(UBER[[#This Row],[Request Date]],"dddd")</f>
        <v>Thursday</v>
      </c>
      <c r="L4803" s="2" t="str">
        <f>IF(OR(UBER[Drop Date]="NA", UBER[Drop Time]="NA"), "NA",M4803+N4803)</f>
        <v>NA</v>
      </c>
      <c r="M4803" s="3" t="s">
        <v>6</v>
      </c>
      <c r="N4803" s="4"/>
      <c r="O4803" s="4" t="str">
        <f>IF(UBER[Drop Date]="NA","No","yes")</f>
        <v>No</v>
      </c>
      <c r="P4803" s="4" t="str">
        <f t="shared" si="227"/>
        <v/>
      </c>
      <c r="Q4803" s="27" t="str">
        <f>IF(UBER[[Trip duration ]]="","",HOUR(P4803)*60 + MINUTE(P4803))</f>
        <v/>
      </c>
      <c r="R4803" s="27"/>
    </row>
    <row r="4804" spans="1:18" x14ac:dyDescent="0.3">
      <c r="A4804" s="1">
        <v>4820</v>
      </c>
      <c r="B4804" s="1" t="s">
        <v>4</v>
      </c>
      <c r="C4804" s="1" t="s">
        <v>6</v>
      </c>
      <c r="D4804" s="1" t="str">
        <f t="shared" si="225"/>
        <v>No</v>
      </c>
      <c r="E4804" s="1" t="s">
        <v>7</v>
      </c>
      <c r="F4804" s="2">
        <f>UBER[[#This Row],[Request Date]]+UBER[[#This Row],[Request Time]]</f>
        <v>42565.725694444445</v>
      </c>
      <c r="G4804" s="3">
        <v>42565</v>
      </c>
      <c r="H4804" s="4">
        <v>0.72569444444444453</v>
      </c>
      <c r="I4804" s="27">
        <f>HOUR(UBER[[#This Row],[Request Timestamp]])</f>
        <v>17</v>
      </c>
      <c r="J4804" s="4" t="str">
        <f t="shared" si="226"/>
        <v>Evening</v>
      </c>
      <c r="K4804" s="4" t="str">
        <f>TEXT(UBER[[#This Row],[Request Date]],"dddd")</f>
        <v>Thursday</v>
      </c>
      <c r="L4804" s="2" t="str">
        <f>IF(OR(UBER[Drop Date]="NA", UBER[Drop Time]="NA"), "NA",M4804+N4804)</f>
        <v>NA</v>
      </c>
      <c r="M4804" s="3" t="s">
        <v>6</v>
      </c>
      <c r="N4804" s="4"/>
      <c r="O4804" s="4" t="str">
        <f>IF(UBER[Drop Date]="NA","No","yes")</f>
        <v>No</v>
      </c>
      <c r="P4804" s="4" t="str">
        <f t="shared" si="227"/>
        <v/>
      </c>
      <c r="Q4804" s="27" t="str">
        <f>IF(UBER[[Trip duration ]]="","",HOUR(P4804)*60 + MINUTE(P4804))</f>
        <v/>
      </c>
      <c r="R4804" s="27"/>
    </row>
    <row r="4805" spans="1:18" x14ac:dyDescent="0.3">
      <c r="A4805" s="1">
        <v>4821</v>
      </c>
      <c r="B4805" s="1" t="s">
        <v>4</v>
      </c>
      <c r="C4805" s="1" t="s">
        <v>6</v>
      </c>
      <c r="D4805" s="1" t="str">
        <f t="shared" si="225"/>
        <v>No</v>
      </c>
      <c r="E4805" s="1" t="s">
        <v>7</v>
      </c>
      <c r="F4805" s="2">
        <f>UBER[[#This Row],[Request Date]]+UBER[[#This Row],[Request Time]]</f>
        <v>42565.722916666666</v>
      </c>
      <c r="G4805" s="3">
        <v>42565</v>
      </c>
      <c r="H4805" s="4">
        <v>0.72291666666666676</v>
      </c>
      <c r="I4805" s="27">
        <f>HOUR(UBER[[#This Row],[Request Timestamp]])</f>
        <v>17</v>
      </c>
      <c r="J4805" s="4" t="str">
        <f t="shared" si="226"/>
        <v>Evening</v>
      </c>
      <c r="K4805" s="4" t="str">
        <f>TEXT(UBER[[#This Row],[Request Date]],"dddd")</f>
        <v>Thursday</v>
      </c>
      <c r="L4805" s="2" t="str">
        <f>IF(OR(UBER[Drop Date]="NA", UBER[Drop Time]="NA"), "NA",M4805+N4805)</f>
        <v>NA</v>
      </c>
      <c r="M4805" s="3" t="s">
        <v>6</v>
      </c>
      <c r="N4805" s="4"/>
      <c r="O4805" s="4" t="str">
        <f>IF(UBER[Drop Date]="NA","No","yes")</f>
        <v>No</v>
      </c>
      <c r="P4805" s="4" t="str">
        <f t="shared" si="227"/>
        <v/>
      </c>
      <c r="Q4805" s="27" t="str">
        <f>IF(UBER[[Trip duration ]]="","",HOUR(P4805)*60 + MINUTE(P4805))</f>
        <v/>
      </c>
      <c r="R4805" s="27"/>
    </row>
    <row r="4806" spans="1:18" x14ac:dyDescent="0.3">
      <c r="A4806" s="1">
        <v>4822</v>
      </c>
      <c r="B4806" s="1" t="s">
        <v>4</v>
      </c>
      <c r="C4806" s="1">
        <v>153</v>
      </c>
      <c r="D4806" s="1" t="str">
        <f t="shared" si="225"/>
        <v>Yes</v>
      </c>
      <c r="E4806" s="1" t="s">
        <v>9</v>
      </c>
      <c r="F4806" s="2">
        <f>UBER[[#This Row],[Request Date]]+UBER[[#This Row],[Request Time]]</f>
        <v>42565.722222222219</v>
      </c>
      <c r="G4806" s="3">
        <v>42565</v>
      </c>
      <c r="H4806" s="4">
        <v>0.72222222222222221</v>
      </c>
      <c r="I4806" s="27">
        <f>HOUR(UBER[[#This Row],[Request Timestamp]])</f>
        <v>17</v>
      </c>
      <c r="J4806" s="4" t="str">
        <f t="shared" si="226"/>
        <v>Evening</v>
      </c>
      <c r="K4806" s="4" t="str">
        <f>TEXT(UBER[[#This Row],[Request Date]],"dddd")</f>
        <v>Thursday</v>
      </c>
      <c r="L4806" s="2" t="str">
        <f>IF(OR(UBER[Drop Date]="NA", UBER[Drop Time]="NA"), "NA",M4806+N4806)</f>
        <v>NA</v>
      </c>
      <c r="M4806" s="3" t="s">
        <v>6</v>
      </c>
      <c r="N4806" s="4"/>
      <c r="O4806" s="4" t="str">
        <f>IF(UBER[Drop Date]="NA","No","yes")</f>
        <v>No</v>
      </c>
      <c r="P4806" s="4" t="str">
        <f t="shared" si="227"/>
        <v/>
      </c>
      <c r="Q4806" s="27" t="str">
        <f>IF(UBER[[Trip duration ]]="","",HOUR(P4806)*60 + MINUTE(P4806))</f>
        <v/>
      </c>
      <c r="R4806" s="27"/>
    </row>
    <row r="4807" spans="1:18" x14ac:dyDescent="0.3">
      <c r="A4807" s="1">
        <v>4823</v>
      </c>
      <c r="B4807" s="1" t="s">
        <v>4</v>
      </c>
      <c r="C4807" s="1">
        <v>160</v>
      </c>
      <c r="D4807" s="1" t="str">
        <f t="shared" si="225"/>
        <v>Yes</v>
      </c>
      <c r="E4807" s="1" t="s">
        <v>5</v>
      </c>
      <c r="F4807" s="2">
        <f>UBER[[#This Row],[Request Date]]+UBER[[#This Row],[Request Time]]</f>
        <v>42565.723611111112</v>
      </c>
      <c r="G4807" s="3">
        <v>42565</v>
      </c>
      <c r="H4807" s="4">
        <v>0.72361111111111109</v>
      </c>
      <c r="I4807" s="27">
        <f>HOUR(UBER[[#This Row],[Request Timestamp]])</f>
        <v>17</v>
      </c>
      <c r="J4807" s="4" t="str">
        <f t="shared" si="226"/>
        <v>Evening</v>
      </c>
      <c r="K4807" s="4" t="str">
        <f>TEXT(UBER[[#This Row],[Request Date]],"dddd")</f>
        <v>Thursday</v>
      </c>
      <c r="L4807" s="2">
        <f>IF(OR(UBER[Drop Date]="NA", UBER[Drop Time]="NA"), "NA",M4807+N4807)</f>
        <v>42565.776388888888</v>
      </c>
      <c r="M4807" s="3">
        <v>42565</v>
      </c>
      <c r="N4807" s="4">
        <v>0.77638888888888891</v>
      </c>
      <c r="O4807" s="4" t="str">
        <f>IF(UBER[Drop Date]="NA","No","yes")</f>
        <v>yes</v>
      </c>
      <c r="P4807" s="4">
        <f t="shared" si="227"/>
        <v>5.2777777775190771E-2</v>
      </c>
      <c r="Q4807" s="27">
        <f>IF(UBER[[Trip duration ]]="","",HOUR(P4807)*60 + MINUTE(P4807))</f>
        <v>76</v>
      </c>
      <c r="R4807" s="27"/>
    </row>
    <row r="4808" spans="1:18" x14ac:dyDescent="0.3">
      <c r="A4808" s="1">
        <v>4824</v>
      </c>
      <c r="B4808" s="1" t="s">
        <v>4</v>
      </c>
      <c r="C4808" s="1" t="s">
        <v>6</v>
      </c>
      <c r="D4808" s="1" t="str">
        <f t="shared" si="225"/>
        <v>No</v>
      </c>
      <c r="E4808" s="1" t="s">
        <v>7</v>
      </c>
      <c r="F4808" s="2">
        <f>UBER[[#This Row],[Request Date]]+UBER[[#This Row],[Request Time]]</f>
        <v>42565.724999999999</v>
      </c>
      <c r="G4808" s="3">
        <v>42565</v>
      </c>
      <c r="H4808" s="4">
        <v>0.72499999999999998</v>
      </c>
      <c r="I4808" s="27">
        <f>HOUR(UBER[[#This Row],[Request Timestamp]])</f>
        <v>17</v>
      </c>
      <c r="J4808" s="4" t="str">
        <f t="shared" si="226"/>
        <v>Evening</v>
      </c>
      <c r="K4808" s="4" t="str">
        <f>TEXT(UBER[[#This Row],[Request Date]],"dddd")</f>
        <v>Thursday</v>
      </c>
      <c r="L4808" s="2" t="str">
        <f>IF(OR(UBER[Drop Date]="NA", UBER[Drop Time]="NA"), "NA",M4808+N4808)</f>
        <v>NA</v>
      </c>
      <c r="M4808" s="3" t="s">
        <v>6</v>
      </c>
      <c r="N4808" s="4"/>
      <c r="O4808" s="4" t="str">
        <f>IF(UBER[Drop Date]="NA","No","yes")</f>
        <v>No</v>
      </c>
      <c r="P4808" s="4" t="str">
        <f t="shared" si="227"/>
        <v/>
      </c>
      <c r="Q4808" s="27" t="str">
        <f>IF(UBER[[Trip duration ]]="","",HOUR(P4808)*60 + MINUTE(P4808))</f>
        <v/>
      </c>
      <c r="R4808" s="27"/>
    </row>
    <row r="4809" spans="1:18" x14ac:dyDescent="0.3">
      <c r="A4809" s="1">
        <v>4825</v>
      </c>
      <c r="B4809" s="1" t="s">
        <v>8</v>
      </c>
      <c r="C4809" s="1">
        <v>189</v>
      </c>
      <c r="D4809" s="1" t="str">
        <f t="shared" si="225"/>
        <v>Yes</v>
      </c>
      <c r="E4809" s="1" t="s">
        <v>5</v>
      </c>
      <c r="F4809" s="2">
        <f>UBER[[#This Row],[Request Date]]+UBER[[#This Row],[Request Time]]</f>
        <v>42565.723611111112</v>
      </c>
      <c r="G4809" s="3">
        <v>42565</v>
      </c>
      <c r="H4809" s="4">
        <v>0.72361111111111109</v>
      </c>
      <c r="I4809" s="27">
        <f>HOUR(UBER[[#This Row],[Request Timestamp]])</f>
        <v>17</v>
      </c>
      <c r="J4809" s="4" t="str">
        <f t="shared" si="226"/>
        <v>Evening</v>
      </c>
      <c r="K4809" s="4" t="str">
        <f>TEXT(UBER[[#This Row],[Request Date]],"dddd")</f>
        <v>Thursday</v>
      </c>
      <c r="L4809" s="2">
        <f>IF(OR(UBER[Drop Date]="NA", UBER[Drop Time]="NA"), "NA",M4809+N4809)</f>
        <v>42565.761805555558</v>
      </c>
      <c r="M4809" s="3">
        <v>42565</v>
      </c>
      <c r="N4809" s="4">
        <v>0.76180555555555562</v>
      </c>
      <c r="O4809" s="4" t="str">
        <f>IF(UBER[Drop Date]="NA","No","yes")</f>
        <v>yes</v>
      </c>
      <c r="P4809" s="4">
        <f t="shared" si="227"/>
        <v>3.8194444445252884E-2</v>
      </c>
      <c r="Q4809" s="27">
        <f>IF(UBER[[Trip duration ]]="","",HOUR(P4809)*60 + MINUTE(P4809))</f>
        <v>55</v>
      </c>
      <c r="R4809" s="27"/>
    </row>
    <row r="4810" spans="1:18" x14ac:dyDescent="0.3">
      <c r="A4810" s="1">
        <v>4826</v>
      </c>
      <c r="B4810" s="1" t="s">
        <v>4</v>
      </c>
      <c r="C4810" s="1" t="s">
        <v>6</v>
      </c>
      <c r="D4810" s="1" t="str">
        <f t="shared" si="225"/>
        <v>No</v>
      </c>
      <c r="E4810" s="1" t="s">
        <v>7</v>
      </c>
      <c r="F4810" s="2">
        <f>UBER[[#This Row],[Request Date]]+UBER[[#This Row],[Request Time]]</f>
        <v>42565.724999999999</v>
      </c>
      <c r="G4810" s="3">
        <v>42565</v>
      </c>
      <c r="H4810" s="4">
        <v>0.72499999999999998</v>
      </c>
      <c r="I4810" s="27">
        <f>HOUR(UBER[[#This Row],[Request Timestamp]])</f>
        <v>17</v>
      </c>
      <c r="J4810" s="4" t="str">
        <f t="shared" si="226"/>
        <v>Evening</v>
      </c>
      <c r="K4810" s="4" t="str">
        <f>TEXT(UBER[[#This Row],[Request Date]],"dddd")</f>
        <v>Thursday</v>
      </c>
      <c r="L4810" s="2" t="str">
        <f>IF(OR(UBER[Drop Date]="NA", UBER[Drop Time]="NA"), "NA",M4810+N4810)</f>
        <v>NA</v>
      </c>
      <c r="M4810" s="3" t="s">
        <v>6</v>
      </c>
      <c r="N4810" s="4"/>
      <c r="O4810" s="4" t="str">
        <f>IF(UBER[Drop Date]="NA","No","yes")</f>
        <v>No</v>
      </c>
      <c r="P4810" s="4" t="str">
        <f t="shared" si="227"/>
        <v/>
      </c>
      <c r="Q4810" s="27" t="str">
        <f>IF(UBER[[Trip duration ]]="","",HOUR(P4810)*60 + MINUTE(P4810))</f>
        <v/>
      </c>
      <c r="R4810" s="27"/>
    </row>
    <row r="4811" spans="1:18" x14ac:dyDescent="0.3">
      <c r="A4811" s="1">
        <v>4827</v>
      </c>
      <c r="B4811" s="1" t="s">
        <v>4</v>
      </c>
      <c r="C4811" s="1" t="s">
        <v>6</v>
      </c>
      <c r="D4811" s="1" t="str">
        <f t="shared" si="225"/>
        <v>No</v>
      </c>
      <c r="E4811" s="1" t="s">
        <v>7</v>
      </c>
      <c r="F4811" s="2">
        <f>UBER[[#This Row],[Request Date]]+UBER[[#This Row],[Request Time]]</f>
        <v>42565.725694444445</v>
      </c>
      <c r="G4811" s="3">
        <v>42565</v>
      </c>
      <c r="H4811" s="4">
        <v>0.72569444444444453</v>
      </c>
      <c r="I4811" s="27">
        <f>HOUR(UBER[[#This Row],[Request Timestamp]])</f>
        <v>17</v>
      </c>
      <c r="J4811" s="4" t="str">
        <f t="shared" si="226"/>
        <v>Evening</v>
      </c>
      <c r="K4811" s="4" t="str">
        <f>TEXT(UBER[[#This Row],[Request Date]],"dddd")</f>
        <v>Thursday</v>
      </c>
      <c r="L4811" s="2" t="str">
        <f>IF(OR(UBER[Drop Date]="NA", UBER[Drop Time]="NA"), "NA",M4811+N4811)</f>
        <v>NA</v>
      </c>
      <c r="M4811" s="3" t="s">
        <v>6</v>
      </c>
      <c r="N4811" s="4"/>
      <c r="O4811" s="4" t="str">
        <f>IF(UBER[Drop Date]="NA","No","yes")</f>
        <v>No</v>
      </c>
      <c r="P4811" s="4" t="str">
        <f t="shared" si="227"/>
        <v/>
      </c>
      <c r="Q4811" s="27" t="str">
        <f>IF(UBER[[Trip duration ]]="","",HOUR(P4811)*60 + MINUTE(P4811))</f>
        <v/>
      </c>
      <c r="R4811" s="27"/>
    </row>
    <row r="4812" spans="1:18" x14ac:dyDescent="0.3">
      <c r="A4812" s="1">
        <v>4828</v>
      </c>
      <c r="B4812" s="1" t="s">
        <v>8</v>
      </c>
      <c r="C4812" s="1">
        <v>116</v>
      </c>
      <c r="D4812" s="1" t="str">
        <f t="shared" si="225"/>
        <v>Yes</v>
      </c>
      <c r="E4812" s="1" t="s">
        <v>5</v>
      </c>
      <c r="F4812" s="2">
        <f>UBER[[#This Row],[Request Date]]+UBER[[#This Row],[Request Time]]</f>
        <v>42565.726388888892</v>
      </c>
      <c r="G4812" s="3">
        <v>42565</v>
      </c>
      <c r="H4812" s="4">
        <v>0.72638888888888886</v>
      </c>
      <c r="I4812" s="27">
        <f>HOUR(UBER[[#This Row],[Request Timestamp]])</f>
        <v>17</v>
      </c>
      <c r="J4812" s="4" t="str">
        <f t="shared" si="226"/>
        <v>Evening</v>
      </c>
      <c r="K4812" s="4" t="str">
        <f>TEXT(UBER[[#This Row],[Request Date]],"dddd")</f>
        <v>Thursday</v>
      </c>
      <c r="L4812" s="2">
        <f>IF(OR(UBER[Drop Date]="NA", UBER[Drop Time]="NA"), "NA",M4812+N4812)</f>
        <v>42565.749305555553</v>
      </c>
      <c r="M4812" s="3">
        <v>42565</v>
      </c>
      <c r="N4812" s="4">
        <v>0.74930555555555556</v>
      </c>
      <c r="O4812" s="4" t="str">
        <f>IF(UBER[Drop Date]="NA","No","yes")</f>
        <v>yes</v>
      </c>
      <c r="P4812" s="4">
        <f t="shared" si="227"/>
        <v>2.2916666661330964E-2</v>
      </c>
      <c r="Q4812" s="27">
        <f>IF(UBER[[Trip duration ]]="","",HOUR(P4812)*60 + MINUTE(P4812))</f>
        <v>33</v>
      </c>
      <c r="R4812" s="27"/>
    </row>
    <row r="4813" spans="1:18" x14ac:dyDescent="0.3">
      <c r="A4813" s="1">
        <v>4829</v>
      </c>
      <c r="B4813" s="1" t="s">
        <v>8</v>
      </c>
      <c r="C4813" s="1">
        <v>103</v>
      </c>
      <c r="D4813" s="1" t="str">
        <f t="shared" si="225"/>
        <v>Yes</v>
      </c>
      <c r="E4813" s="1" t="s">
        <v>9</v>
      </c>
      <c r="F4813" s="2">
        <f>UBER[[#This Row],[Request Date]]+UBER[[#This Row],[Request Time]]</f>
        <v>42565.725694444445</v>
      </c>
      <c r="G4813" s="3">
        <v>42565</v>
      </c>
      <c r="H4813" s="4">
        <v>0.72569444444444453</v>
      </c>
      <c r="I4813" s="27">
        <f>HOUR(UBER[[#This Row],[Request Timestamp]])</f>
        <v>17</v>
      </c>
      <c r="J4813" s="4" t="str">
        <f t="shared" si="226"/>
        <v>Evening</v>
      </c>
      <c r="K4813" s="4" t="str">
        <f>TEXT(UBER[[#This Row],[Request Date]],"dddd")</f>
        <v>Thursday</v>
      </c>
      <c r="L4813" s="2" t="str">
        <f>IF(OR(UBER[Drop Date]="NA", UBER[Drop Time]="NA"), "NA",M4813+N4813)</f>
        <v>NA</v>
      </c>
      <c r="M4813" s="3" t="s">
        <v>6</v>
      </c>
      <c r="N4813" s="4"/>
      <c r="O4813" s="4" t="str">
        <f>IF(UBER[Drop Date]="NA","No","yes")</f>
        <v>No</v>
      </c>
      <c r="P4813" s="4" t="str">
        <f t="shared" si="227"/>
        <v/>
      </c>
      <c r="Q4813" s="27" t="str">
        <f>IF(UBER[[Trip duration ]]="","",HOUR(P4813)*60 + MINUTE(P4813))</f>
        <v/>
      </c>
      <c r="R4813" s="27"/>
    </row>
    <row r="4814" spans="1:18" x14ac:dyDescent="0.3">
      <c r="A4814" s="1">
        <v>4830</v>
      </c>
      <c r="B4814" s="1" t="s">
        <v>4</v>
      </c>
      <c r="C4814" s="1">
        <v>122</v>
      </c>
      <c r="D4814" s="1" t="str">
        <f t="shared" si="225"/>
        <v>Yes</v>
      </c>
      <c r="E4814" s="1" t="s">
        <v>5</v>
      </c>
      <c r="F4814" s="2">
        <f>UBER[[#This Row],[Request Date]]+UBER[[#This Row],[Request Time]]</f>
        <v>42565.724305555559</v>
      </c>
      <c r="G4814" s="3">
        <v>42565</v>
      </c>
      <c r="H4814" s="4">
        <v>0.72430555555555554</v>
      </c>
      <c r="I4814" s="27">
        <f>HOUR(UBER[[#This Row],[Request Timestamp]])</f>
        <v>17</v>
      </c>
      <c r="J4814" s="4" t="str">
        <f t="shared" si="226"/>
        <v>Evening</v>
      </c>
      <c r="K4814" s="4" t="str">
        <f>TEXT(UBER[[#This Row],[Request Date]],"dddd")</f>
        <v>Thursday</v>
      </c>
      <c r="L4814" s="2">
        <f>IF(OR(UBER[Drop Date]="NA", UBER[Drop Time]="NA"), "NA",M4814+N4814)</f>
        <v>42565.775000000001</v>
      </c>
      <c r="M4814" s="3">
        <v>42565</v>
      </c>
      <c r="N4814" s="4">
        <v>0.77500000000000002</v>
      </c>
      <c r="O4814" s="4" t="str">
        <f>IF(UBER[Drop Date]="NA","No","yes")</f>
        <v>yes</v>
      </c>
      <c r="P4814" s="4">
        <f t="shared" si="227"/>
        <v>5.0694444442342501E-2</v>
      </c>
      <c r="Q4814" s="27">
        <f>IF(UBER[[Trip duration ]]="","",HOUR(P4814)*60 + MINUTE(P4814))</f>
        <v>73</v>
      </c>
      <c r="R4814" s="27"/>
    </row>
    <row r="4815" spans="1:18" x14ac:dyDescent="0.3">
      <c r="A4815" s="1">
        <v>4831</v>
      </c>
      <c r="B4815" s="1" t="s">
        <v>8</v>
      </c>
      <c r="C4815" s="1">
        <v>288</v>
      </c>
      <c r="D4815" s="1" t="str">
        <f t="shared" si="225"/>
        <v>Yes</v>
      </c>
      <c r="E4815" s="1" t="s">
        <v>5</v>
      </c>
      <c r="F4815" s="2">
        <f>UBER[[#This Row],[Request Date]]+UBER[[#This Row],[Request Time]]</f>
        <v>42565.725694444445</v>
      </c>
      <c r="G4815" s="3">
        <v>42565</v>
      </c>
      <c r="H4815" s="4">
        <v>0.72569444444444453</v>
      </c>
      <c r="I4815" s="27">
        <f>HOUR(UBER[[#This Row],[Request Timestamp]])</f>
        <v>17</v>
      </c>
      <c r="J4815" s="4" t="str">
        <f t="shared" si="226"/>
        <v>Evening</v>
      </c>
      <c r="K4815" s="4" t="str">
        <f>TEXT(UBER[[#This Row],[Request Date]],"dddd")</f>
        <v>Thursday</v>
      </c>
      <c r="L4815" s="2">
        <f>IF(OR(UBER[Drop Date]="NA", UBER[Drop Time]="NA"), "NA",M4815+N4815)</f>
        <v>42565.771527777775</v>
      </c>
      <c r="M4815" s="3">
        <v>42565</v>
      </c>
      <c r="N4815" s="4">
        <v>0.7715277777777777</v>
      </c>
      <c r="O4815" s="4" t="str">
        <f>IF(UBER[Drop Date]="NA","No","yes")</f>
        <v>yes</v>
      </c>
      <c r="P4815" s="4">
        <f t="shared" si="227"/>
        <v>4.5833333329937886E-2</v>
      </c>
      <c r="Q4815" s="27">
        <f>IF(UBER[[Trip duration ]]="","",HOUR(P4815)*60 + MINUTE(P4815))</f>
        <v>66</v>
      </c>
      <c r="R4815" s="27"/>
    </row>
    <row r="4816" spans="1:18" x14ac:dyDescent="0.3">
      <c r="A4816" s="1">
        <v>4832</v>
      </c>
      <c r="B4816" s="1" t="s">
        <v>4</v>
      </c>
      <c r="C4816" s="1" t="s">
        <v>6</v>
      </c>
      <c r="D4816" s="1" t="str">
        <f t="shared" si="225"/>
        <v>No</v>
      </c>
      <c r="E4816" s="1" t="s">
        <v>7</v>
      </c>
      <c r="F4816" s="2">
        <f>UBER[[#This Row],[Request Date]]+UBER[[#This Row],[Request Time]]</f>
        <v>42565.726388888892</v>
      </c>
      <c r="G4816" s="3">
        <v>42565</v>
      </c>
      <c r="H4816" s="4">
        <v>0.72638888888888886</v>
      </c>
      <c r="I4816" s="27">
        <f>HOUR(UBER[[#This Row],[Request Timestamp]])</f>
        <v>17</v>
      </c>
      <c r="J4816" s="4" t="str">
        <f t="shared" si="226"/>
        <v>Evening</v>
      </c>
      <c r="K4816" s="4" t="str">
        <f>TEXT(UBER[[#This Row],[Request Date]],"dddd")</f>
        <v>Thursday</v>
      </c>
      <c r="L4816" s="2" t="str">
        <f>IF(OR(UBER[Drop Date]="NA", UBER[Drop Time]="NA"), "NA",M4816+N4816)</f>
        <v>NA</v>
      </c>
      <c r="M4816" s="3" t="s">
        <v>6</v>
      </c>
      <c r="N4816" s="4"/>
      <c r="O4816" s="4" t="str">
        <f>IF(UBER[Drop Date]="NA","No","yes")</f>
        <v>No</v>
      </c>
      <c r="P4816" s="4" t="str">
        <f t="shared" si="227"/>
        <v/>
      </c>
      <c r="Q4816" s="27" t="str">
        <f>IF(UBER[[Trip duration ]]="","",HOUR(P4816)*60 + MINUTE(P4816))</f>
        <v/>
      </c>
      <c r="R4816" s="27"/>
    </row>
    <row r="4817" spans="1:18" x14ac:dyDescent="0.3">
      <c r="A4817" s="1">
        <v>4833</v>
      </c>
      <c r="B4817" s="1" t="s">
        <v>4</v>
      </c>
      <c r="C4817" s="1" t="s">
        <v>6</v>
      </c>
      <c r="D4817" s="1" t="str">
        <f t="shared" si="225"/>
        <v>No</v>
      </c>
      <c r="E4817" s="1" t="s">
        <v>7</v>
      </c>
      <c r="F4817" s="2">
        <f>UBER[[#This Row],[Request Date]]+UBER[[#This Row],[Request Time]]</f>
        <v>42565.729166666664</v>
      </c>
      <c r="G4817" s="3">
        <v>42565</v>
      </c>
      <c r="H4817" s="4">
        <v>0.72916666666666663</v>
      </c>
      <c r="I4817" s="27">
        <f>HOUR(UBER[[#This Row],[Request Timestamp]])</f>
        <v>17</v>
      </c>
      <c r="J4817" s="4" t="str">
        <f t="shared" si="226"/>
        <v>Evening</v>
      </c>
      <c r="K4817" s="4" t="str">
        <f>TEXT(UBER[[#This Row],[Request Date]],"dddd")</f>
        <v>Thursday</v>
      </c>
      <c r="L4817" s="2" t="str">
        <f>IF(OR(UBER[Drop Date]="NA", UBER[Drop Time]="NA"), "NA",M4817+N4817)</f>
        <v>NA</v>
      </c>
      <c r="M4817" s="3" t="s">
        <v>6</v>
      </c>
      <c r="N4817" s="4"/>
      <c r="O4817" s="4" t="str">
        <f>IF(UBER[Drop Date]="NA","No","yes")</f>
        <v>No</v>
      </c>
      <c r="P4817" s="4" t="str">
        <f t="shared" si="227"/>
        <v/>
      </c>
      <c r="Q4817" s="27" t="str">
        <f>IF(UBER[[Trip duration ]]="","",HOUR(P4817)*60 + MINUTE(P4817))</f>
        <v/>
      </c>
      <c r="R4817" s="27"/>
    </row>
    <row r="4818" spans="1:18" x14ac:dyDescent="0.3">
      <c r="A4818" s="1">
        <v>4834</v>
      </c>
      <c r="B4818" s="1" t="s">
        <v>4</v>
      </c>
      <c r="C4818" s="1">
        <v>137</v>
      </c>
      <c r="D4818" s="1" t="str">
        <f t="shared" si="225"/>
        <v>Yes</v>
      </c>
      <c r="E4818" s="1" t="s">
        <v>9</v>
      </c>
      <c r="F4818" s="2">
        <f>UBER[[#This Row],[Request Date]]+UBER[[#This Row],[Request Time]]</f>
        <v>42565.728472222225</v>
      </c>
      <c r="G4818" s="3">
        <v>42565</v>
      </c>
      <c r="H4818" s="4">
        <v>0.7284722222222223</v>
      </c>
      <c r="I4818" s="27">
        <f>HOUR(UBER[[#This Row],[Request Timestamp]])</f>
        <v>17</v>
      </c>
      <c r="J4818" s="4" t="str">
        <f t="shared" si="226"/>
        <v>Evening</v>
      </c>
      <c r="K4818" s="4" t="str">
        <f>TEXT(UBER[[#This Row],[Request Date]],"dddd")</f>
        <v>Thursday</v>
      </c>
      <c r="L4818" s="2" t="str">
        <f>IF(OR(UBER[Drop Date]="NA", UBER[Drop Time]="NA"), "NA",M4818+N4818)</f>
        <v>NA</v>
      </c>
      <c r="M4818" s="3" t="s">
        <v>6</v>
      </c>
      <c r="N4818" s="4"/>
      <c r="O4818" s="4" t="str">
        <f>IF(UBER[Drop Date]="NA","No","yes")</f>
        <v>No</v>
      </c>
      <c r="P4818" s="4" t="str">
        <f t="shared" si="227"/>
        <v/>
      </c>
      <c r="Q4818" s="27" t="str">
        <f>IF(UBER[[Trip duration ]]="","",HOUR(P4818)*60 + MINUTE(P4818))</f>
        <v/>
      </c>
      <c r="R4818" s="27"/>
    </row>
    <row r="4819" spans="1:18" x14ac:dyDescent="0.3">
      <c r="A4819" s="1">
        <v>4835</v>
      </c>
      <c r="B4819" s="1" t="s">
        <v>4</v>
      </c>
      <c r="C4819" s="1" t="s">
        <v>6</v>
      </c>
      <c r="D4819" s="1" t="str">
        <f t="shared" si="225"/>
        <v>No</v>
      </c>
      <c r="E4819" s="1" t="s">
        <v>7</v>
      </c>
      <c r="F4819" s="2">
        <f>UBER[[#This Row],[Request Date]]+UBER[[#This Row],[Request Time]]</f>
        <v>42565.727083333331</v>
      </c>
      <c r="G4819" s="3">
        <v>42565</v>
      </c>
      <c r="H4819" s="4">
        <v>0.7270833333333333</v>
      </c>
      <c r="I4819" s="27">
        <f>HOUR(UBER[[#This Row],[Request Timestamp]])</f>
        <v>17</v>
      </c>
      <c r="J4819" s="4" t="str">
        <f t="shared" si="226"/>
        <v>Evening</v>
      </c>
      <c r="K4819" s="4" t="str">
        <f>TEXT(UBER[[#This Row],[Request Date]],"dddd")</f>
        <v>Thursday</v>
      </c>
      <c r="L4819" s="2" t="str">
        <f>IF(OR(UBER[Drop Date]="NA", UBER[Drop Time]="NA"), "NA",M4819+N4819)</f>
        <v>NA</v>
      </c>
      <c r="M4819" s="3" t="s">
        <v>6</v>
      </c>
      <c r="N4819" s="4"/>
      <c r="O4819" s="4" t="str">
        <f>IF(UBER[Drop Date]="NA","No","yes")</f>
        <v>No</v>
      </c>
      <c r="P4819" s="4" t="str">
        <f t="shared" si="227"/>
        <v/>
      </c>
      <c r="Q4819" s="27" t="str">
        <f>IF(UBER[[Trip duration ]]="","",HOUR(P4819)*60 + MINUTE(P4819))</f>
        <v/>
      </c>
      <c r="R4819" s="27"/>
    </row>
    <row r="4820" spans="1:18" x14ac:dyDescent="0.3">
      <c r="A4820" s="1">
        <v>4836</v>
      </c>
      <c r="B4820" s="1" t="s">
        <v>4</v>
      </c>
      <c r="C4820" s="1" t="s">
        <v>6</v>
      </c>
      <c r="D4820" s="1" t="str">
        <f t="shared" si="225"/>
        <v>No</v>
      </c>
      <c r="E4820" s="1" t="s">
        <v>7</v>
      </c>
      <c r="F4820" s="2">
        <f>UBER[[#This Row],[Request Date]]+UBER[[#This Row],[Request Time]]</f>
        <v>42565.722916666666</v>
      </c>
      <c r="G4820" s="3">
        <v>42565</v>
      </c>
      <c r="H4820" s="4">
        <v>0.72291666666666676</v>
      </c>
      <c r="I4820" s="27">
        <f>HOUR(UBER[[#This Row],[Request Timestamp]])</f>
        <v>17</v>
      </c>
      <c r="J4820" s="4" t="str">
        <f t="shared" si="226"/>
        <v>Evening</v>
      </c>
      <c r="K4820" s="4" t="str">
        <f>TEXT(UBER[[#This Row],[Request Date]],"dddd")</f>
        <v>Thursday</v>
      </c>
      <c r="L4820" s="2" t="str">
        <f>IF(OR(UBER[Drop Date]="NA", UBER[Drop Time]="NA"), "NA",M4820+N4820)</f>
        <v>NA</v>
      </c>
      <c r="M4820" s="3" t="s">
        <v>6</v>
      </c>
      <c r="N4820" s="4"/>
      <c r="O4820" s="4" t="str">
        <f>IF(UBER[Drop Date]="NA","No","yes")</f>
        <v>No</v>
      </c>
      <c r="P4820" s="4" t="str">
        <f t="shared" si="227"/>
        <v/>
      </c>
      <c r="Q4820" s="27" t="str">
        <f>IF(UBER[[Trip duration ]]="","",HOUR(P4820)*60 + MINUTE(P4820))</f>
        <v/>
      </c>
      <c r="R4820" s="27"/>
    </row>
    <row r="4821" spans="1:18" x14ac:dyDescent="0.3">
      <c r="A4821" s="1">
        <v>4837</v>
      </c>
      <c r="B4821" s="1" t="s">
        <v>4</v>
      </c>
      <c r="C4821" s="1" t="s">
        <v>6</v>
      </c>
      <c r="D4821" s="1" t="str">
        <f t="shared" si="225"/>
        <v>No</v>
      </c>
      <c r="E4821" s="1" t="s">
        <v>7</v>
      </c>
      <c r="F4821" s="2">
        <f>UBER[[#This Row],[Request Date]]+UBER[[#This Row],[Request Time]]</f>
        <v>42565.729166666664</v>
      </c>
      <c r="G4821" s="3">
        <v>42565</v>
      </c>
      <c r="H4821" s="4">
        <v>0.72916666666666663</v>
      </c>
      <c r="I4821" s="27">
        <f>HOUR(UBER[[#This Row],[Request Timestamp]])</f>
        <v>17</v>
      </c>
      <c r="J4821" s="4" t="str">
        <f t="shared" si="226"/>
        <v>Evening</v>
      </c>
      <c r="K4821" s="4" t="str">
        <f>TEXT(UBER[[#This Row],[Request Date]],"dddd")</f>
        <v>Thursday</v>
      </c>
      <c r="L4821" s="2" t="str">
        <f>IF(OR(UBER[Drop Date]="NA", UBER[Drop Time]="NA"), "NA",M4821+N4821)</f>
        <v>NA</v>
      </c>
      <c r="M4821" s="3" t="s">
        <v>6</v>
      </c>
      <c r="N4821" s="4"/>
      <c r="O4821" s="4" t="str">
        <f>IF(UBER[Drop Date]="NA","No","yes")</f>
        <v>No</v>
      </c>
      <c r="P4821" s="4" t="str">
        <f t="shared" si="227"/>
        <v/>
      </c>
      <c r="Q4821" s="27" t="str">
        <f>IF(UBER[[Trip duration ]]="","",HOUR(P4821)*60 + MINUTE(P4821))</f>
        <v/>
      </c>
      <c r="R4821" s="27"/>
    </row>
    <row r="4822" spans="1:18" x14ac:dyDescent="0.3">
      <c r="A4822" s="1">
        <v>4838</v>
      </c>
      <c r="B4822" s="1" t="s">
        <v>4</v>
      </c>
      <c r="C4822" s="1" t="s">
        <v>6</v>
      </c>
      <c r="D4822" s="1" t="str">
        <f t="shared" si="225"/>
        <v>No</v>
      </c>
      <c r="E4822" s="1" t="s">
        <v>7</v>
      </c>
      <c r="F4822" s="2">
        <f>UBER[[#This Row],[Request Date]]+UBER[[#This Row],[Request Time]]</f>
        <v>42565.727083333331</v>
      </c>
      <c r="G4822" s="3">
        <v>42565</v>
      </c>
      <c r="H4822" s="4">
        <v>0.7270833333333333</v>
      </c>
      <c r="I4822" s="27">
        <f>HOUR(UBER[[#This Row],[Request Timestamp]])</f>
        <v>17</v>
      </c>
      <c r="J4822" s="4" t="str">
        <f t="shared" si="226"/>
        <v>Evening</v>
      </c>
      <c r="K4822" s="4" t="str">
        <f>TEXT(UBER[[#This Row],[Request Date]],"dddd")</f>
        <v>Thursday</v>
      </c>
      <c r="L4822" s="2" t="str">
        <f>IF(OR(UBER[Drop Date]="NA", UBER[Drop Time]="NA"), "NA",M4822+N4822)</f>
        <v>NA</v>
      </c>
      <c r="M4822" s="3" t="s">
        <v>6</v>
      </c>
      <c r="N4822" s="4"/>
      <c r="O4822" s="4" t="str">
        <f>IF(UBER[Drop Date]="NA","No","yes")</f>
        <v>No</v>
      </c>
      <c r="P4822" s="4" t="str">
        <f t="shared" si="227"/>
        <v/>
      </c>
      <c r="Q4822" s="27" t="str">
        <f>IF(UBER[[Trip duration ]]="","",HOUR(P4822)*60 + MINUTE(P4822))</f>
        <v/>
      </c>
      <c r="R4822" s="27"/>
    </row>
    <row r="4823" spans="1:18" x14ac:dyDescent="0.3">
      <c r="A4823" s="1">
        <v>4839</v>
      </c>
      <c r="B4823" s="1" t="s">
        <v>4</v>
      </c>
      <c r="C4823" s="1" t="s">
        <v>6</v>
      </c>
      <c r="D4823" s="1" t="str">
        <f t="shared" si="225"/>
        <v>No</v>
      </c>
      <c r="E4823" s="1" t="s">
        <v>7</v>
      </c>
      <c r="F4823" s="2">
        <f>UBER[[#This Row],[Request Date]]+UBER[[#This Row],[Request Time]]</f>
        <v>42565.727777777778</v>
      </c>
      <c r="G4823" s="3">
        <v>42565</v>
      </c>
      <c r="H4823" s="4">
        <v>0.72777777777777775</v>
      </c>
      <c r="I4823" s="27">
        <f>HOUR(UBER[[#This Row],[Request Timestamp]])</f>
        <v>17</v>
      </c>
      <c r="J4823" s="4" t="str">
        <f t="shared" si="226"/>
        <v>Evening</v>
      </c>
      <c r="K4823" s="4" t="str">
        <f>TEXT(UBER[[#This Row],[Request Date]],"dddd")</f>
        <v>Thursday</v>
      </c>
      <c r="L4823" s="2" t="str">
        <f>IF(OR(UBER[Drop Date]="NA", UBER[Drop Time]="NA"), "NA",M4823+N4823)</f>
        <v>NA</v>
      </c>
      <c r="M4823" s="3" t="s">
        <v>6</v>
      </c>
      <c r="N4823" s="4"/>
      <c r="O4823" s="4" t="str">
        <f>IF(UBER[Drop Date]="NA","No","yes")</f>
        <v>No</v>
      </c>
      <c r="P4823" s="4" t="str">
        <f t="shared" si="227"/>
        <v/>
      </c>
      <c r="Q4823" s="27" t="str">
        <f>IF(UBER[[Trip duration ]]="","",HOUR(P4823)*60 + MINUTE(P4823))</f>
        <v/>
      </c>
      <c r="R4823" s="27"/>
    </row>
    <row r="4824" spans="1:18" x14ac:dyDescent="0.3">
      <c r="A4824" s="1">
        <v>4840</v>
      </c>
      <c r="B4824" s="1" t="s">
        <v>4</v>
      </c>
      <c r="C4824" s="1" t="s">
        <v>6</v>
      </c>
      <c r="D4824" s="1" t="str">
        <f t="shared" si="225"/>
        <v>No</v>
      </c>
      <c r="E4824" s="1" t="s">
        <v>7</v>
      </c>
      <c r="F4824" s="2">
        <f>UBER[[#This Row],[Request Date]]+UBER[[#This Row],[Request Time]]</f>
        <v>42565.727083333331</v>
      </c>
      <c r="G4824" s="3">
        <v>42565</v>
      </c>
      <c r="H4824" s="4">
        <v>0.7270833333333333</v>
      </c>
      <c r="I4824" s="27">
        <f>HOUR(UBER[[#This Row],[Request Timestamp]])</f>
        <v>17</v>
      </c>
      <c r="J4824" s="4" t="str">
        <f t="shared" si="226"/>
        <v>Evening</v>
      </c>
      <c r="K4824" s="4" t="str">
        <f>TEXT(UBER[[#This Row],[Request Date]],"dddd")</f>
        <v>Thursday</v>
      </c>
      <c r="L4824" s="2" t="str">
        <f>IF(OR(UBER[Drop Date]="NA", UBER[Drop Time]="NA"), "NA",M4824+N4824)</f>
        <v>NA</v>
      </c>
      <c r="M4824" s="3" t="s">
        <v>6</v>
      </c>
      <c r="N4824" s="4"/>
      <c r="O4824" s="4" t="str">
        <f>IF(UBER[Drop Date]="NA","No","yes")</f>
        <v>No</v>
      </c>
      <c r="P4824" s="4" t="str">
        <f t="shared" si="227"/>
        <v/>
      </c>
      <c r="Q4824" s="27" t="str">
        <f>IF(UBER[[Trip duration ]]="","",HOUR(P4824)*60 + MINUTE(P4824))</f>
        <v/>
      </c>
      <c r="R4824" s="27"/>
    </row>
    <row r="4825" spans="1:18" x14ac:dyDescent="0.3">
      <c r="A4825" s="1">
        <v>4841</v>
      </c>
      <c r="B4825" s="1" t="s">
        <v>4</v>
      </c>
      <c r="C4825" s="1" t="s">
        <v>6</v>
      </c>
      <c r="D4825" s="1" t="str">
        <f t="shared" si="225"/>
        <v>No</v>
      </c>
      <c r="E4825" s="1" t="s">
        <v>7</v>
      </c>
      <c r="F4825" s="2">
        <f>UBER[[#This Row],[Request Date]]+UBER[[#This Row],[Request Time]]</f>
        <v>42565.727083333331</v>
      </c>
      <c r="G4825" s="3">
        <v>42565</v>
      </c>
      <c r="H4825" s="4">
        <v>0.7270833333333333</v>
      </c>
      <c r="I4825" s="27">
        <f>HOUR(UBER[[#This Row],[Request Timestamp]])</f>
        <v>17</v>
      </c>
      <c r="J4825" s="4" t="str">
        <f t="shared" si="226"/>
        <v>Evening</v>
      </c>
      <c r="K4825" s="4" t="str">
        <f>TEXT(UBER[[#This Row],[Request Date]],"dddd")</f>
        <v>Thursday</v>
      </c>
      <c r="L4825" s="2" t="str">
        <f>IF(OR(UBER[Drop Date]="NA", UBER[Drop Time]="NA"), "NA",M4825+N4825)</f>
        <v>NA</v>
      </c>
      <c r="M4825" s="3" t="s">
        <v>6</v>
      </c>
      <c r="N4825" s="4"/>
      <c r="O4825" s="4" t="str">
        <f>IF(UBER[Drop Date]="NA","No","yes")</f>
        <v>No</v>
      </c>
      <c r="P4825" s="4" t="str">
        <f t="shared" si="227"/>
        <v/>
      </c>
      <c r="Q4825" s="27" t="str">
        <f>IF(UBER[[Trip duration ]]="","",HOUR(P4825)*60 + MINUTE(P4825))</f>
        <v/>
      </c>
      <c r="R4825" s="27"/>
    </row>
    <row r="4826" spans="1:18" x14ac:dyDescent="0.3">
      <c r="A4826" s="1">
        <v>4842</v>
      </c>
      <c r="B4826" s="1" t="s">
        <v>4</v>
      </c>
      <c r="C4826" s="1" t="s">
        <v>6</v>
      </c>
      <c r="D4826" s="1" t="str">
        <f t="shared" si="225"/>
        <v>No</v>
      </c>
      <c r="E4826" s="1" t="s">
        <v>7</v>
      </c>
      <c r="F4826" s="2">
        <f>UBER[[#This Row],[Request Date]]+UBER[[#This Row],[Request Time]]</f>
        <v>42565.73333333333</v>
      </c>
      <c r="G4826" s="3">
        <v>42565</v>
      </c>
      <c r="H4826" s="4">
        <v>0.73333333333333339</v>
      </c>
      <c r="I4826" s="27">
        <f>HOUR(UBER[[#This Row],[Request Timestamp]])</f>
        <v>17</v>
      </c>
      <c r="J4826" s="4" t="str">
        <f t="shared" si="226"/>
        <v>Evening</v>
      </c>
      <c r="K4826" s="4" t="str">
        <f>TEXT(UBER[[#This Row],[Request Date]],"dddd")</f>
        <v>Thursday</v>
      </c>
      <c r="L4826" s="2" t="str">
        <f>IF(OR(UBER[Drop Date]="NA", UBER[Drop Time]="NA"), "NA",M4826+N4826)</f>
        <v>NA</v>
      </c>
      <c r="M4826" s="3" t="s">
        <v>6</v>
      </c>
      <c r="N4826" s="4"/>
      <c r="O4826" s="4" t="str">
        <f>IF(UBER[Drop Date]="NA","No","yes")</f>
        <v>No</v>
      </c>
      <c r="P4826" s="4" t="str">
        <f t="shared" si="227"/>
        <v/>
      </c>
      <c r="Q4826" s="27" t="str">
        <f>IF(UBER[[Trip duration ]]="","",HOUR(P4826)*60 + MINUTE(P4826))</f>
        <v/>
      </c>
      <c r="R4826" s="27"/>
    </row>
    <row r="4827" spans="1:18" x14ac:dyDescent="0.3">
      <c r="A4827" s="1">
        <v>4843</v>
      </c>
      <c r="B4827" s="1" t="s">
        <v>4</v>
      </c>
      <c r="C4827" s="1" t="s">
        <v>6</v>
      </c>
      <c r="D4827" s="1" t="str">
        <f t="shared" si="225"/>
        <v>No</v>
      </c>
      <c r="E4827" s="1" t="s">
        <v>7</v>
      </c>
      <c r="F4827" s="2">
        <f>UBER[[#This Row],[Request Date]]+UBER[[#This Row],[Request Time]]</f>
        <v>42565.727777777778</v>
      </c>
      <c r="G4827" s="3">
        <v>42565</v>
      </c>
      <c r="H4827" s="4">
        <v>0.72777777777777775</v>
      </c>
      <c r="I4827" s="27">
        <f>HOUR(UBER[[#This Row],[Request Timestamp]])</f>
        <v>17</v>
      </c>
      <c r="J4827" s="4" t="str">
        <f t="shared" si="226"/>
        <v>Evening</v>
      </c>
      <c r="K4827" s="4" t="str">
        <f>TEXT(UBER[[#This Row],[Request Date]],"dddd")</f>
        <v>Thursday</v>
      </c>
      <c r="L4827" s="2" t="str">
        <f>IF(OR(UBER[Drop Date]="NA", UBER[Drop Time]="NA"), "NA",M4827+N4827)</f>
        <v>NA</v>
      </c>
      <c r="M4827" s="3" t="s">
        <v>6</v>
      </c>
      <c r="N4827" s="4"/>
      <c r="O4827" s="4" t="str">
        <f>IF(UBER[Drop Date]="NA","No","yes")</f>
        <v>No</v>
      </c>
      <c r="P4827" s="4" t="str">
        <f t="shared" si="227"/>
        <v/>
      </c>
      <c r="Q4827" s="27" t="str">
        <f>IF(UBER[[Trip duration ]]="","",HOUR(P4827)*60 + MINUTE(P4827))</f>
        <v/>
      </c>
      <c r="R4827" s="27"/>
    </row>
    <row r="4828" spans="1:18" x14ac:dyDescent="0.3">
      <c r="A4828" s="1">
        <v>4844</v>
      </c>
      <c r="B4828" s="1" t="s">
        <v>4</v>
      </c>
      <c r="C4828" s="1" t="s">
        <v>6</v>
      </c>
      <c r="D4828" s="1" t="str">
        <f t="shared" si="225"/>
        <v>No</v>
      </c>
      <c r="E4828" s="1" t="s">
        <v>7</v>
      </c>
      <c r="F4828" s="2">
        <f>UBER[[#This Row],[Request Date]]+UBER[[#This Row],[Request Time]]</f>
        <v>42565.729166666664</v>
      </c>
      <c r="G4828" s="3">
        <v>42565</v>
      </c>
      <c r="H4828" s="4">
        <v>0.72916666666666663</v>
      </c>
      <c r="I4828" s="27">
        <f>HOUR(UBER[[#This Row],[Request Timestamp]])</f>
        <v>17</v>
      </c>
      <c r="J4828" s="4" t="str">
        <f t="shared" si="226"/>
        <v>Evening</v>
      </c>
      <c r="K4828" s="4" t="str">
        <f>TEXT(UBER[[#This Row],[Request Date]],"dddd")</f>
        <v>Thursday</v>
      </c>
      <c r="L4828" s="2" t="str">
        <f>IF(OR(UBER[Drop Date]="NA", UBER[Drop Time]="NA"), "NA",M4828+N4828)</f>
        <v>NA</v>
      </c>
      <c r="M4828" s="3" t="s">
        <v>6</v>
      </c>
      <c r="N4828" s="4"/>
      <c r="O4828" s="4" t="str">
        <f>IF(UBER[Drop Date]="NA","No","yes")</f>
        <v>No</v>
      </c>
      <c r="P4828" s="4" t="str">
        <f t="shared" si="227"/>
        <v/>
      </c>
      <c r="Q4828" s="27" t="str">
        <f>IF(UBER[[Trip duration ]]="","",HOUR(P4828)*60 + MINUTE(P4828))</f>
        <v/>
      </c>
      <c r="R4828" s="27"/>
    </row>
    <row r="4829" spans="1:18" x14ac:dyDescent="0.3">
      <c r="A4829" s="1">
        <v>4845</v>
      </c>
      <c r="B4829" s="1" t="s">
        <v>4</v>
      </c>
      <c r="C4829" s="1" t="s">
        <v>6</v>
      </c>
      <c r="D4829" s="1" t="str">
        <f t="shared" si="225"/>
        <v>No</v>
      </c>
      <c r="E4829" s="1" t="s">
        <v>7</v>
      </c>
      <c r="F4829" s="2">
        <f>UBER[[#This Row],[Request Date]]+UBER[[#This Row],[Request Time]]</f>
        <v>42565.734027777777</v>
      </c>
      <c r="G4829" s="3">
        <v>42565</v>
      </c>
      <c r="H4829" s="4">
        <v>0.73402777777777783</v>
      </c>
      <c r="I4829" s="27">
        <f>HOUR(UBER[[#This Row],[Request Timestamp]])</f>
        <v>17</v>
      </c>
      <c r="J4829" s="4" t="str">
        <f t="shared" si="226"/>
        <v>Evening</v>
      </c>
      <c r="K4829" s="4" t="str">
        <f>TEXT(UBER[[#This Row],[Request Date]],"dddd")</f>
        <v>Thursday</v>
      </c>
      <c r="L4829" s="2" t="str">
        <f>IF(OR(UBER[Drop Date]="NA", UBER[Drop Time]="NA"), "NA",M4829+N4829)</f>
        <v>NA</v>
      </c>
      <c r="M4829" s="3" t="s">
        <v>6</v>
      </c>
      <c r="N4829" s="4"/>
      <c r="O4829" s="4" t="str">
        <f>IF(UBER[Drop Date]="NA","No","yes")</f>
        <v>No</v>
      </c>
      <c r="P4829" s="4" t="str">
        <f t="shared" si="227"/>
        <v/>
      </c>
      <c r="Q4829" s="27" t="str">
        <f>IF(UBER[[Trip duration ]]="","",HOUR(P4829)*60 + MINUTE(P4829))</f>
        <v/>
      </c>
      <c r="R4829" s="27"/>
    </row>
    <row r="4830" spans="1:18" x14ac:dyDescent="0.3">
      <c r="A4830" s="1">
        <v>4846</v>
      </c>
      <c r="B4830" s="1" t="s">
        <v>4</v>
      </c>
      <c r="C4830" s="1" t="s">
        <v>6</v>
      </c>
      <c r="D4830" s="1" t="str">
        <f t="shared" si="225"/>
        <v>No</v>
      </c>
      <c r="E4830" s="1" t="s">
        <v>7</v>
      </c>
      <c r="F4830" s="2">
        <f>UBER[[#This Row],[Request Date]]+UBER[[#This Row],[Request Time]]</f>
        <v>42565.732638888891</v>
      </c>
      <c r="G4830" s="3">
        <v>42565</v>
      </c>
      <c r="H4830" s="4">
        <v>0.73263888888888884</v>
      </c>
      <c r="I4830" s="27">
        <f>HOUR(UBER[[#This Row],[Request Timestamp]])</f>
        <v>17</v>
      </c>
      <c r="J4830" s="4" t="str">
        <f t="shared" si="226"/>
        <v>Evening</v>
      </c>
      <c r="K4830" s="4" t="str">
        <f>TEXT(UBER[[#This Row],[Request Date]],"dddd")</f>
        <v>Thursday</v>
      </c>
      <c r="L4830" s="2" t="str">
        <f>IF(OR(UBER[Drop Date]="NA", UBER[Drop Time]="NA"), "NA",M4830+N4830)</f>
        <v>NA</v>
      </c>
      <c r="M4830" s="3" t="s">
        <v>6</v>
      </c>
      <c r="N4830" s="4"/>
      <c r="O4830" s="4" t="str">
        <f>IF(UBER[Drop Date]="NA","No","yes")</f>
        <v>No</v>
      </c>
      <c r="P4830" s="4" t="str">
        <f t="shared" si="227"/>
        <v/>
      </c>
      <c r="Q4830" s="27" t="str">
        <f>IF(UBER[[Trip duration ]]="","",HOUR(P4830)*60 + MINUTE(P4830))</f>
        <v/>
      </c>
      <c r="R4830" s="27"/>
    </row>
    <row r="4831" spans="1:18" x14ac:dyDescent="0.3">
      <c r="A4831" s="1">
        <v>4847</v>
      </c>
      <c r="B4831" s="1" t="s">
        <v>8</v>
      </c>
      <c r="C4831" s="1">
        <v>53</v>
      </c>
      <c r="D4831" s="1" t="str">
        <f t="shared" si="225"/>
        <v>Yes</v>
      </c>
      <c r="E4831" s="1" t="s">
        <v>9</v>
      </c>
      <c r="F4831" s="2">
        <f>UBER[[#This Row],[Request Date]]+UBER[[#This Row],[Request Time]]</f>
        <v>42565.734027777777</v>
      </c>
      <c r="G4831" s="3">
        <v>42565</v>
      </c>
      <c r="H4831" s="4">
        <v>0.73402777777777783</v>
      </c>
      <c r="I4831" s="27">
        <f>HOUR(UBER[[#This Row],[Request Timestamp]])</f>
        <v>17</v>
      </c>
      <c r="J4831" s="4" t="str">
        <f t="shared" si="226"/>
        <v>Evening</v>
      </c>
      <c r="K4831" s="4" t="str">
        <f>TEXT(UBER[[#This Row],[Request Date]],"dddd")</f>
        <v>Thursday</v>
      </c>
      <c r="L4831" s="2" t="str">
        <f>IF(OR(UBER[Drop Date]="NA", UBER[Drop Time]="NA"), "NA",M4831+N4831)</f>
        <v>NA</v>
      </c>
      <c r="M4831" s="3" t="s">
        <v>6</v>
      </c>
      <c r="N4831" s="4"/>
      <c r="O4831" s="4" t="str">
        <f>IF(UBER[Drop Date]="NA","No","yes")</f>
        <v>No</v>
      </c>
      <c r="P4831" s="4" t="str">
        <f t="shared" si="227"/>
        <v/>
      </c>
      <c r="Q4831" s="27" t="str">
        <f>IF(UBER[[Trip duration ]]="","",HOUR(P4831)*60 + MINUTE(P4831))</f>
        <v/>
      </c>
      <c r="R4831" s="27"/>
    </row>
    <row r="4832" spans="1:18" x14ac:dyDescent="0.3">
      <c r="A4832" s="1">
        <v>4848</v>
      </c>
      <c r="B4832" s="1" t="s">
        <v>4</v>
      </c>
      <c r="C4832" s="1">
        <v>87</v>
      </c>
      <c r="D4832" s="1" t="str">
        <f t="shared" si="225"/>
        <v>Yes</v>
      </c>
      <c r="E4832" s="1" t="s">
        <v>5</v>
      </c>
      <c r="F4832" s="2">
        <f>UBER[[#This Row],[Request Date]]+UBER[[#This Row],[Request Time]]</f>
        <v>42565.731249999997</v>
      </c>
      <c r="G4832" s="3">
        <v>42565</v>
      </c>
      <c r="H4832" s="4">
        <v>0.73125000000000007</v>
      </c>
      <c r="I4832" s="27">
        <f>HOUR(UBER[[#This Row],[Request Timestamp]])</f>
        <v>17</v>
      </c>
      <c r="J4832" s="4" t="str">
        <f t="shared" si="226"/>
        <v>Evening</v>
      </c>
      <c r="K4832" s="4" t="str">
        <f>TEXT(UBER[[#This Row],[Request Date]],"dddd")</f>
        <v>Thursday</v>
      </c>
      <c r="L4832" s="2">
        <f>IF(OR(UBER[Drop Date]="NA", UBER[Drop Time]="NA"), "NA",M4832+N4832)</f>
        <v>42565.761111111111</v>
      </c>
      <c r="M4832" s="3">
        <v>42565</v>
      </c>
      <c r="N4832" s="4">
        <v>0.76111111111111107</v>
      </c>
      <c r="O4832" s="4" t="str">
        <f>IF(UBER[Drop Date]="NA","No","yes")</f>
        <v>yes</v>
      </c>
      <c r="P4832" s="4">
        <f t="shared" si="227"/>
        <v>2.9861111113859806E-2</v>
      </c>
      <c r="Q4832" s="27">
        <f>IF(UBER[[Trip duration ]]="","",HOUR(P4832)*60 + MINUTE(P4832))</f>
        <v>43</v>
      </c>
      <c r="R4832" s="27"/>
    </row>
    <row r="4833" spans="1:18" x14ac:dyDescent="0.3">
      <c r="A4833" s="1">
        <v>4849</v>
      </c>
      <c r="B4833" s="1" t="s">
        <v>8</v>
      </c>
      <c r="C4833" s="1">
        <v>107</v>
      </c>
      <c r="D4833" s="1" t="str">
        <f t="shared" si="225"/>
        <v>Yes</v>
      </c>
      <c r="E4833" s="1" t="s">
        <v>5</v>
      </c>
      <c r="F4833" s="2">
        <f>UBER[[#This Row],[Request Date]]+UBER[[#This Row],[Request Time]]</f>
        <v>42565.73541666667</v>
      </c>
      <c r="G4833" s="3">
        <v>42565</v>
      </c>
      <c r="H4833" s="4">
        <v>0.73541666666666661</v>
      </c>
      <c r="I4833" s="27">
        <f>HOUR(UBER[[#This Row],[Request Timestamp]])</f>
        <v>17</v>
      </c>
      <c r="J4833" s="4" t="str">
        <f t="shared" si="226"/>
        <v>Evening</v>
      </c>
      <c r="K4833" s="4" t="str">
        <f>TEXT(UBER[[#This Row],[Request Date]],"dddd")</f>
        <v>Thursday</v>
      </c>
      <c r="L4833" s="2">
        <f>IF(OR(UBER[Drop Date]="NA", UBER[Drop Time]="NA"), "NA",M4833+N4833)</f>
        <v>42565.780555555553</v>
      </c>
      <c r="M4833" s="3">
        <v>42565</v>
      </c>
      <c r="N4833" s="4">
        <v>0.78055555555555556</v>
      </c>
      <c r="O4833" s="4" t="str">
        <f>IF(UBER[Drop Date]="NA","No","yes")</f>
        <v>yes</v>
      </c>
      <c r="P4833" s="4">
        <f t="shared" si="227"/>
        <v>4.5138888883229811E-2</v>
      </c>
      <c r="Q4833" s="27">
        <f>IF(UBER[[Trip duration ]]="","",HOUR(P4833)*60 + MINUTE(P4833))</f>
        <v>65</v>
      </c>
      <c r="R4833" s="27"/>
    </row>
    <row r="4834" spans="1:18" x14ac:dyDescent="0.3">
      <c r="A4834" s="1">
        <v>4850</v>
      </c>
      <c r="B4834" s="1" t="s">
        <v>4</v>
      </c>
      <c r="C4834" s="1">
        <v>213</v>
      </c>
      <c r="D4834" s="1" t="str">
        <f t="shared" si="225"/>
        <v>Yes</v>
      </c>
      <c r="E4834" s="1" t="s">
        <v>5</v>
      </c>
      <c r="F4834" s="2">
        <f>UBER[[#This Row],[Request Date]]+UBER[[#This Row],[Request Time]]</f>
        <v>42565.731944444444</v>
      </c>
      <c r="G4834" s="3">
        <v>42565</v>
      </c>
      <c r="H4834" s="4">
        <v>0.7319444444444444</v>
      </c>
      <c r="I4834" s="27">
        <f>HOUR(UBER[[#This Row],[Request Timestamp]])</f>
        <v>17</v>
      </c>
      <c r="J4834" s="4" t="str">
        <f t="shared" si="226"/>
        <v>Evening</v>
      </c>
      <c r="K4834" s="4" t="str">
        <f>TEXT(UBER[[#This Row],[Request Date]],"dddd")</f>
        <v>Thursday</v>
      </c>
      <c r="L4834" s="2">
        <f>IF(OR(UBER[Drop Date]="NA", UBER[Drop Time]="NA"), "NA",M4834+N4834)</f>
        <v>42565.754861111112</v>
      </c>
      <c r="M4834" s="3">
        <v>42565</v>
      </c>
      <c r="N4834" s="4">
        <v>0.75486111111111109</v>
      </c>
      <c r="O4834" s="4" t="str">
        <f>IF(UBER[Drop Date]="NA","No","yes")</f>
        <v>yes</v>
      </c>
      <c r="P4834" s="4">
        <f t="shared" si="227"/>
        <v>2.2916666668606922E-2</v>
      </c>
      <c r="Q4834" s="27">
        <f>IF(UBER[[Trip duration ]]="","",HOUR(P4834)*60 + MINUTE(P4834))</f>
        <v>33</v>
      </c>
      <c r="R4834" s="27"/>
    </row>
    <row r="4835" spans="1:18" x14ac:dyDescent="0.3">
      <c r="A4835" s="1">
        <v>4851</v>
      </c>
      <c r="B4835" s="1" t="s">
        <v>4</v>
      </c>
      <c r="C4835" s="1" t="s">
        <v>6</v>
      </c>
      <c r="D4835" s="1" t="str">
        <f t="shared" si="225"/>
        <v>No</v>
      </c>
      <c r="E4835" s="1" t="s">
        <v>7</v>
      </c>
      <c r="F4835" s="2">
        <f>UBER[[#This Row],[Request Date]]+UBER[[#This Row],[Request Time]]</f>
        <v>42565.73333333333</v>
      </c>
      <c r="G4835" s="3">
        <v>42565</v>
      </c>
      <c r="H4835" s="4">
        <v>0.73333333333333339</v>
      </c>
      <c r="I4835" s="27">
        <f>HOUR(UBER[[#This Row],[Request Timestamp]])</f>
        <v>17</v>
      </c>
      <c r="J4835" s="4" t="str">
        <f t="shared" si="226"/>
        <v>Evening</v>
      </c>
      <c r="K4835" s="4" t="str">
        <f>TEXT(UBER[[#This Row],[Request Date]],"dddd")</f>
        <v>Thursday</v>
      </c>
      <c r="L4835" s="2" t="str">
        <f>IF(OR(UBER[Drop Date]="NA", UBER[Drop Time]="NA"), "NA",M4835+N4835)</f>
        <v>NA</v>
      </c>
      <c r="M4835" s="3" t="s">
        <v>6</v>
      </c>
      <c r="N4835" s="4"/>
      <c r="O4835" s="4" t="str">
        <f>IF(UBER[Drop Date]="NA","No","yes")</f>
        <v>No</v>
      </c>
      <c r="P4835" s="4" t="str">
        <f t="shared" si="227"/>
        <v/>
      </c>
      <c r="Q4835" s="27" t="str">
        <f>IF(UBER[[Trip duration ]]="","",HOUR(P4835)*60 + MINUTE(P4835))</f>
        <v/>
      </c>
      <c r="R4835" s="27"/>
    </row>
    <row r="4836" spans="1:18" x14ac:dyDescent="0.3">
      <c r="A4836" s="1">
        <v>4852</v>
      </c>
      <c r="B4836" s="1" t="s">
        <v>8</v>
      </c>
      <c r="C4836" s="1" t="s">
        <v>6</v>
      </c>
      <c r="D4836" s="1" t="str">
        <f t="shared" si="225"/>
        <v>No</v>
      </c>
      <c r="E4836" s="1" t="s">
        <v>7</v>
      </c>
      <c r="F4836" s="2">
        <f>UBER[[#This Row],[Request Date]]+UBER[[#This Row],[Request Time]]</f>
        <v>42565.731944444444</v>
      </c>
      <c r="G4836" s="3">
        <v>42565</v>
      </c>
      <c r="H4836" s="4">
        <v>0.7319444444444444</v>
      </c>
      <c r="I4836" s="27">
        <f>HOUR(UBER[[#This Row],[Request Timestamp]])</f>
        <v>17</v>
      </c>
      <c r="J4836" s="4" t="str">
        <f t="shared" si="226"/>
        <v>Evening</v>
      </c>
      <c r="K4836" s="4" t="str">
        <f>TEXT(UBER[[#This Row],[Request Date]],"dddd")</f>
        <v>Thursday</v>
      </c>
      <c r="L4836" s="2" t="str">
        <f>IF(OR(UBER[Drop Date]="NA", UBER[Drop Time]="NA"), "NA",M4836+N4836)</f>
        <v>NA</v>
      </c>
      <c r="M4836" s="3" t="s">
        <v>6</v>
      </c>
      <c r="N4836" s="4"/>
      <c r="O4836" s="4" t="str">
        <f>IF(UBER[Drop Date]="NA","No","yes")</f>
        <v>No</v>
      </c>
      <c r="P4836" s="4" t="str">
        <f t="shared" si="227"/>
        <v/>
      </c>
      <c r="Q4836" s="27" t="str">
        <f>IF(UBER[[Trip duration ]]="","",HOUR(P4836)*60 + MINUTE(P4836))</f>
        <v/>
      </c>
      <c r="R4836" s="27"/>
    </row>
    <row r="4837" spans="1:18" x14ac:dyDescent="0.3">
      <c r="A4837" s="1">
        <v>4853</v>
      </c>
      <c r="B4837" s="1" t="s">
        <v>4</v>
      </c>
      <c r="C4837" s="1" t="s">
        <v>6</v>
      </c>
      <c r="D4837" s="1" t="str">
        <f t="shared" si="225"/>
        <v>No</v>
      </c>
      <c r="E4837" s="1" t="s">
        <v>7</v>
      </c>
      <c r="F4837" s="2">
        <f>UBER[[#This Row],[Request Date]]+UBER[[#This Row],[Request Time]]</f>
        <v>42565.731249999997</v>
      </c>
      <c r="G4837" s="3">
        <v>42565</v>
      </c>
      <c r="H4837" s="4">
        <v>0.73125000000000007</v>
      </c>
      <c r="I4837" s="27">
        <f>HOUR(UBER[[#This Row],[Request Timestamp]])</f>
        <v>17</v>
      </c>
      <c r="J4837" s="4" t="str">
        <f t="shared" si="226"/>
        <v>Evening</v>
      </c>
      <c r="K4837" s="4" t="str">
        <f>TEXT(UBER[[#This Row],[Request Date]],"dddd")</f>
        <v>Thursday</v>
      </c>
      <c r="L4837" s="2" t="str">
        <f>IF(OR(UBER[Drop Date]="NA", UBER[Drop Time]="NA"), "NA",M4837+N4837)</f>
        <v>NA</v>
      </c>
      <c r="M4837" s="3" t="s">
        <v>6</v>
      </c>
      <c r="N4837" s="4"/>
      <c r="O4837" s="4" t="str">
        <f>IF(UBER[Drop Date]="NA","No","yes")</f>
        <v>No</v>
      </c>
      <c r="P4837" s="4" t="str">
        <f t="shared" si="227"/>
        <v/>
      </c>
      <c r="Q4837" s="27" t="str">
        <f>IF(UBER[[Trip duration ]]="","",HOUR(P4837)*60 + MINUTE(P4837))</f>
        <v/>
      </c>
      <c r="R4837" s="27"/>
    </row>
    <row r="4838" spans="1:18" x14ac:dyDescent="0.3">
      <c r="A4838" s="1">
        <v>4855</v>
      </c>
      <c r="B4838" s="1" t="s">
        <v>4</v>
      </c>
      <c r="C4838" s="1" t="s">
        <v>6</v>
      </c>
      <c r="D4838" s="1" t="str">
        <f t="shared" si="225"/>
        <v>No</v>
      </c>
      <c r="E4838" s="1" t="s">
        <v>7</v>
      </c>
      <c r="F4838" s="2">
        <f>UBER[[#This Row],[Request Date]]+UBER[[#This Row],[Request Time]]</f>
        <v>42565.731944444444</v>
      </c>
      <c r="G4838" s="3">
        <v>42565</v>
      </c>
      <c r="H4838" s="4">
        <v>0.7319444444444444</v>
      </c>
      <c r="I4838" s="27">
        <f>HOUR(UBER[[#This Row],[Request Timestamp]])</f>
        <v>17</v>
      </c>
      <c r="J4838" s="4" t="str">
        <f t="shared" si="226"/>
        <v>Evening</v>
      </c>
      <c r="K4838" s="4" t="str">
        <f>TEXT(UBER[[#This Row],[Request Date]],"dddd")</f>
        <v>Thursday</v>
      </c>
      <c r="L4838" s="2" t="str">
        <f>IF(OR(UBER[Drop Date]="NA", UBER[Drop Time]="NA"), "NA",M4838+N4838)</f>
        <v>NA</v>
      </c>
      <c r="M4838" s="3" t="s">
        <v>6</v>
      </c>
      <c r="N4838" s="4"/>
      <c r="O4838" s="4" t="str">
        <f>IF(UBER[Drop Date]="NA","No","yes")</f>
        <v>No</v>
      </c>
      <c r="P4838" s="4" t="str">
        <f t="shared" si="227"/>
        <v/>
      </c>
      <c r="Q4838" s="27" t="str">
        <f>IF(UBER[[Trip duration ]]="","",HOUR(P4838)*60 + MINUTE(P4838))</f>
        <v/>
      </c>
      <c r="R4838" s="27"/>
    </row>
    <row r="4839" spans="1:18" x14ac:dyDescent="0.3">
      <c r="A4839" s="1">
        <v>4856</v>
      </c>
      <c r="B4839" s="1" t="s">
        <v>4</v>
      </c>
      <c r="C4839" s="1" t="s">
        <v>6</v>
      </c>
      <c r="D4839" s="1" t="str">
        <f t="shared" si="225"/>
        <v>No</v>
      </c>
      <c r="E4839" s="1" t="s">
        <v>7</v>
      </c>
      <c r="F4839" s="2">
        <f>UBER[[#This Row],[Request Date]]+UBER[[#This Row],[Request Time]]</f>
        <v>42565.731944444444</v>
      </c>
      <c r="G4839" s="3">
        <v>42565</v>
      </c>
      <c r="H4839" s="4">
        <v>0.7319444444444444</v>
      </c>
      <c r="I4839" s="27">
        <f>HOUR(UBER[[#This Row],[Request Timestamp]])</f>
        <v>17</v>
      </c>
      <c r="J4839" s="4" t="str">
        <f t="shared" si="226"/>
        <v>Evening</v>
      </c>
      <c r="K4839" s="4" t="str">
        <f>TEXT(UBER[[#This Row],[Request Date]],"dddd")</f>
        <v>Thursday</v>
      </c>
      <c r="L4839" s="2" t="str">
        <f>IF(OR(UBER[Drop Date]="NA", UBER[Drop Time]="NA"), "NA",M4839+N4839)</f>
        <v>NA</v>
      </c>
      <c r="M4839" s="3" t="s">
        <v>6</v>
      </c>
      <c r="N4839" s="4"/>
      <c r="O4839" s="4" t="str">
        <f>IF(UBER[Drop Date]="NA","No","yes")</f>
        <v>No</v>
      </c>
      <c r="P4839" s="4" t="str">
        <f t="shared" si="227"/>
        <v/>
      </c>
      <c r="Q4839" s="27" t="str">
        <f>IF(UBER[[Trip duration ]]="","",HOUR(P4839)*60 + MINUTE(P4839))</f>
        <v/>
      </c>
      <c r="R4839" s="27"/>
    </row>
    <row r="4840" spans="1:18" x14ac:dyDescent="0.3">
      <c r="A4840" s="1">
        <v>4857</v>
      </c>
      <c r="B4840" s="1" t="s">
        <v>4</v>
      </c>
      <c r="C4840" s="1">
        <v>120</v>
      </c>
      <c r="D4840" s="1" t="str">
        <f t="shared" si="225"/>
        <v>Yes</v>
      </c>
      <c r="E4840" s="1" t="s">
        <v>5</v>
      </c>
      <c r="F4840" s="2">
        <f>UBER[[#This Row],[Request Date]]+UBER[[#This Row],[Request Time]]</f>
        <v>42565.731944444444</v>
      </c>
      <c r="G4840" s="3">
        <v>42565</v>
      </c>
      <c r="H4840" s="4">
        <v>0.7319444444444444</v>
      </c>
      <c r="I4840" s="27">
        <f>HOUR(UBER[[#This Row],[Request Timestamp]])</f>
        <v>17</v>
      </c>
      <c r="J4840" s="4" t="str">
        <f t="shared" si="226"/>
        <v>Evening</v>
      </c>
      <c r="K4840" s="4" t="str">
        <f>TEXT(UBER[[#This Row],[Request Date]],"dddd")</f>
        <v>Thursday</v>
      </c>
      <c r="L4840" s="2">
        <f>IF(OR(UBER[Drop Date]="NA", UBER[Drop Time]="NA"), "NA",M4840+N4840)</f>
        <v>42565.767361111109</v>
      </c>
      <c r="M4840" s="3">
        <v>42565</v>
      </c>
      <c r="N4840" s="4">
        <v>0.76736111111111116</v>
      </c>
      <c r="O4840" s="4" t="str">
        <f>IF(UBER[Drop Date]="NA","No","yes")</f>
        <v>yes</v>
      </c>
      <c r="P4840" s="4">
        <f t="shared" si="227"/>
        <v>3.5416666665696539E-2</v>
      </c>
      <c r="Q4840" s="27">
        <f>IF(UBER[[Trip duration ]]="","",HOUR(P4840)*60 + MINUTE(P4840))</f>
        <v>51</v>
      </c>
      <c r="R4840" s="27"/>
    </row>
    <row r="4841" spans="1:18" x14ac:dyDescent="0.3">
      <c r="A4841" s="1">
        <v>4858</v>
      </c>
      <c r="B4841" s="1" t="s">
        <v>8</v>
      </c>
      <c r="C4841" s="1">
        <v>139</v>
      </c>
      <c r="D4841" s="1" t="str">
        <f t="shared" si="225"/>
        <v>Yes</v>
      </c>
      <c r="E4841" s="1" t="s">
        <v>5</v>
      </c>
      <c r="F4841" s="2">
        <f>UBER[[#This Row],[Request Date]]+UBER[[#This Row],[Request Time]]</f>
        <v>42565.731249999997</v>
      </c>
      <c r="G4841" s="3">
        <v>42565</v>
      </c>
      <c r="H4841" s="4">
        <v>0.73125000000000007</v>
      </c>
      <c r="I4841" s="27">
        <f>HOUR(UBER[[#This Row],[Request Timestamp]])</f>
        <v>17</v>
      </c>
      <c r="J4841" s="4" t="str">
        <f t="shared" si="226"/>
        <v>Evening</v>
      </c>
      <c r="K4841" s="4" t="str">
        <f>TEXT(UBER[[#This Row],[Request Date]],"dddd")</f>
        <v>Thursday</v>
      </c>
      <c r="L4841" s="2">
        <f>IF(OR(UBER[Drop Date]="NA", UBER[Drop Time]="NA"), "NA",M4841+N4841)</f>
        <v>42565.758333333331</v>
      </c>
      <c r="M4841" s="3">
        <v>42565</v>
      </c>
      <c r="N4841" s="4">
        <v>0.7583333333333333</v>
      </c>
      <c r="O4841" s="4" t="str">
        <f>IF(UBER[Drop Date]="NA","No","yes")</f>
        <v>yes</v>
      </c>
      <c r="P4841" s="4">
        <f t="shared" si="227"/>
        <v>2.7083333334303461E-2</v>
      </c>
      <c r="Q4841" s="27">
        <f>IF(UBER[[Trip duration ]]="","",HOUR(P4841)*60 + MINUTE(P4841))</f>
        <v>39</v>
      </c>
      <c r="R4841" s="27"/>
    </row>
    <row r="4842" spans="1:18" x14ac:dyDescent="0.3">
      <c r="A4842" s="1">
        <v>4859</v>
      </c>
      <c r="B4842" s="1" t="s">
        <v>4</v>
      </c>
      <c r="C4842" s="1">
        <v>297</v>
      </c>
      <c r="D4842" s="1" t="str">
        <f t="shared" si="225"/>
        <v>Yes</v>
      </c>
      <c r="E4842" s="1" t="s">
        <v>5</v>
      </c>
      <c r="F4842" s="2">
        <f>UBER[[#This Row],[Request Date]]+UBER[[#This Row],[Request Time]]</f>
        <v>42565.731944444444</v>
      </c>
      <c r="G4842" s="3">
        <v>42565</v>
      </c>
      <c r="H4842" s="4">
        <v>0.7319444444444444</v>
      </c>
      <c r="I4842" s="27">
        <f>HOUR(UBER[[#This Row],[Request Timestamp]])</f>
        <v>17</v>
      </c>
      <c r="J4842" s="4" t="str">
        <f t="shared" si="226"/>
        <v>Evening</v>
      </c>
      <c r="K4842" s="4" t="str">
        <f>TEXT(UBER[[#This Row],[Request Date]],"dddd")</f>
        <v>Thursday</v>
      </c>
      <c r="L4842" s="2">
        <f>IF(OR(UBER[Drop Date]="NA", UBER[Drop Time]="NA"), "NA",M4842+N4842)</f>
        <v>42565.770833333336</v>
      </c>
      <c r="M4842" s="3">
        <v>42565</v>
      </c>
      <c r="N4842" s="4">
        <v>0.77083333333333337</v>
      </c>
      <c r="O4842" s="4" t="str">
        <f>IF(UBER[Drop Date]="NA","No","yes")</f>
        <v>yes</v>
      </c>
      <c r="P4842" s="4">
        <f t="shared" si="227"/>
        <v>3.888888889196096E-2</v>
      </c>
      <c r="Q4842" s="27">
        <f>IF(UBER[[Trip duration ]]="","",HOUR(P4842)*60 + MINUTE(P4842))</f>
        <v>56</v>
      </c>
      <c r="R4842" s="27"/>
    </row>
    <row r="4843" spans="1:18" x14ac:dyDescent="0.3">
      <c r="A4843" s="1">
        <v>4860</v>
      </c>
      <c r="B4843" s="1" t="s">
        <v>4</v>
      </c>
      <c r="C4843" s="1" t="s">
        <v>6</v>
      </c>
      <c r="D4843" s="1" t="str">
        <f t="shared" si="225"/>
        <v>No</v>
      </c>
      <c r="E4843" s="1" t="s">
        <v>7</v>
      </c>
      <c r="F4843" s="2">
        <f>UBER[[#This Row],[Request Date]]+UBER[[#This Row],[Request Time]]</f>
        <v>42565.734722222223</v>
      </c>
      <c r="G4843" s="3">
        <v>42565</v>
      </c>
      <c r="H4843" s="4">
        <v>0.73472222222222217</v>
      </c>
      <c r="I4843" s="27">
        <f>HOUR(UBER[[#This Row],[Request Timestamp]])</f>
        <v>17</v>
      </c>
      <c r="J4843" s="4" t="str">
        <f t="shared" si="226"/>
        <v>Evening</v>
      </c>
      <c r="K4843" s="4" t="str">
        <f>TEXT(UBER[[#This Row],[Request Date]],"dddd")</f>
        <v>Thursday</v>
      </c>
      <c r="L4843" s="2" t="str">
        <f>IF(OR(UBER[Drop Date]="NA", UBER[Drop Time]="NA"), "NA",M4843+N4843)</f>
        <v>NA</v>
      </c>
      <c r="M4843" s="3" t="s">
        <v>6</v>
      </c>
      <c r="N4843" s="4"/>
      <c r="O4843" s="4" t="str">
        <f>IF(UBER[Drop Date]="NA","No","yes")</f>
        <v>No</v>
      </c>
      <c r="P4843" s="4" t="str">
        <f t="shared" si="227"/>
        <v/>
      </c>
      <c r="Q4843" s="27" t="str">
        <f>IF(UBER[[Trip duration ]]="","",HOUR(P4843)*60 + MINUTE(P4843))</f>
        <v/>
      </c>
      <c r="R4843" s="27"/>
    </row>
    <row r="4844" spans="1:18" x14ac:dyDescent="0.3">
      <c r="A4844" s="1">
        <v>4861</v>
      </c>
      <c r="B4844" s="1" t="s">
        <v>4</v>
      </c>
      <c r="C4844" s="1" t="s">
        <v>6</v>
      </c>
      <c r="D4844" s="1" t="str">
        <f t="shared" si="225"/>
        <v>No</v>
      </c>
      <c r="E4844" s="1" t="s">
        <v>7</v>
      </c>
      <c r="F4844" s="2">
        <f>UBER[[#This Row],[Request Date]]+UBER[[#This Row],[Request Time]]</f>
        <v>42565.731944444444</v>
      </c>
      <c r="G4844" s="3">
        <v>42565</v>
      </c>
      <c r="H4844" s="4">
        <v>0.7319444444444444</v>
      </c>
      <c r="I4844" s="27">
        <f>HOUR(UBER[[#This Row],[Request Timestamp]])</f>
        <v>17</v>
      </c>
      <c r="J4844" s="4" t="str">
        <f t="shared" si="226"/>
        <v>Evening</v>
      </c>
      <c r="K4844" s="4" t="str">
        <f>TEXT(UBER[[#This Row],[Request Date]],"dddd")</f>
        <v>Thursday</v>
      </c>
      <c r="L4844" s="2" t="str">
        <f>IF(OR(UBER[Drop Date]="NA", UBER[Drop Time]="NA"), "NA",M4844+N4844)</f>
        <v>NA</v>
      </c>
      <c r="M4844" s="3" t="s">
        <v>6</v>
      </c>
      <c r="N4844" s="4"/>
      <c r="O4844" s="4" t="str">
        <f>IF(UBER[Drop Date]="NA","No","yes")</f>
        <v>No</v>
      </c>
      <c r="P4844" s="4" t="str">
        <f t="shared" si="227"/>
        <v/>
      </c>
      <c r="Q4844" s="27" t="str">
        <f>IF(UBER[[Trip duration ]]="","",HOUR(P4844)*60 + MINUTE(P4844))</f>
        <v/>
      </c>
      <c r="R4844" s="27"/>
    </row>
    <row r="4845" spans="1:18" x14ac:dyDescent="0.3">
      <c r="A4845" s="1">
        <v>4862</v>
      </c>
      <c r="B4845" s="1" t="s">
        <v>8</v>
      </c>
      <c r="C4845" s="1">
        <v>25</v>
      </c>
      <c r="D4845" s="1" t="str">
        <f t="shared" si="225"/>
        <v>Yes</v>
      </c>
      <c r="E4845" s="1" t="s">
        <v>5</v>
      </c>
      <c r="F4845" s="2">
        <f>UBER[[#This Row],[Request Date]]+UBER[[#This Row],[Request Time]]</f>
        <v>42565.734027777777</v>
      </c>
      <c r="G4845" s="3">
        <v>42565</v>
      </c>
      <c r="H4845" s="4">
        <v>0.73402777777777783</v>
      </c>
      <c r="I4845" s="27">
        <f>HOUR(UBER[[#This Row],[Request Timestamp]])</f>
        <v>17</v>
      </c>
      <c r="J4845" s="4" t="str">
        <f t="shared" si="226"/>
        <v>Evening</v>
      </c>
      <c r="K4845" s="4" t="str">
        <f>TEXT(UBER[[#This Row],[Request Date]],"dddd")</f>
        <v>Thursday</v>
      </c>
      <c r="L4845" s="2">
        <f>IF(OR(UBER[Drop Date]="NA", UBER[Drop Time]="NA"), "NA",M4845+N4845)</f>
        <v>42565.77847222222</v>
      </c>
      <c r="M4845" s="3">
        <v>42565</v>
      </c>
      <c r="N4845" s="4">
        <v>0.77847222222222223</v>
      </c>
      <c r="O4845" s="4" t="str">
        <f>IF(UBER[Drop Date]="NA","No","yes")</f>
        <v>yes</v>
      </c>
      <c r="P4845" s="4">
        <f t="shared" si="227"/>
        <v>4.4444444443797693E-2</v>
      </c>
      <c r="Q4845" s="27">
        <f>IF(UBER[[Trip duration ]]="","",HOUR(P4845)*60 + MINUTE(P4845))</f>
        <v>64</v>
      </c>
      <c r="R4845" s="27"/>
    </row>
    <row r="4846" spans="1:18" x14ac:dyDescent="0.3">
      <c r="A4846" s="1">
        <v>4863</v>
      </c>
      <c r="B4846" s="1" t="s">
        <v>4</v>
      </c>
      <c r="C4846" s="1">
        <v>113</v>
      </c>
      <c r="D4846" s="1" t="str">
        <f t="shared" si="225"/>
        <v>Yes</v>
      </c>
      <c r="E4846" s="1" t="s">
        <v>9</v>
      </c>
      <c r="F4846" s="2">
        <f>UBER[[#This Row],[Request Date]]+UBER[[#This Row],[Request Time]]</f>
        <v>42565.736111111109</v>
      </c>
      <c r="G4846" s="3">
        <v>42565</v>
      </c>
      <c r="H4846" s="4">
        <v>0.73611111111111116</v>
      </c>
      <c r="I4846" s="27">
        <f>HOUR(UBER[[#This Row],[Request Timestamp]])</f>
        <v>17</v>
      </c>
      <c r="J4846" s="4" t="str">
        <f t="shared" si="226"/>
        <v>Evening</v>
      </c>
      <c r="K4846" s="4" t="str">
        <f>TEXT(UBER[[#This Row],[Request Date]],"dddd")</f>
        <v>Thursday</v>
      </c>
      <c r="L4846" s="2" t="str">
        <f>IF(OR(UBER[Drop Date]="NA", UBER[Drop Time]="NA"), "NA",M4846+N4846)</f>
        <v>NA</v>
      </c>
      <c r="M4846" s="3" t="s">
        <v>6</v>
      </c>
      <c r="N4846" s="4"/>
      <c r="O4846" s="4" t="str">
        <f>IF(UBER[Drop Date]="NA","No","yes")</f>
        <v>No</v>
      </c>
      <c r="P4846" s="4" t="str">
        <f t="shared" si="227"/>
        <v/>
      </c>
      <c r="Q4846" s="27" t="str">
        <f>IF(UBER[[Trip duration ]]="","",HOUR(P4846)*60 + MINUTE(P4846))</f>
        <v/>
      </c>
      <c r="R4846" s="27"/>
    </row>
    <row r="4847" spans="1:18" x14ac:dyDescent="0.3">
      <c r="A4847" s="1">
        <v>4864</v>
      </c>
      <c r="B4847" s="1" t="s">
        <v>4</v>
      </c>
      <c r="C4847" s="1" t="s">
        <v>6</v>
      </c>
      <c r="D4847" s="1" t="str">
        <f t="shared" si="225"/>
        <v>No</v>
      </c>
      <c r="E4847" s="1" t="s">
        <v>7</v>
      </c>
      <c r="F4847" s="2">
        <f>UBER[[#This Row],[Request Date]]+UBER[[#This Row],[Request Time]]</f>
        <v>42565.732638888891</v>
      </c>
      <c r="G4847" s="3">
        <v>42565</v>
      </c>
      <c r="H4847" s="4">
        <v>0.73263888888888884</v>
      </c>
      <c r="I4847" s="27">
        <f>HOUR(UBER[[#This Row],[Request Timestamp]])</f>
        <v>17</v>
      </c>
      <c r="J4847" s="4" t="str">
        <f t="shared" si="226"/>
        <v>Evening</v>
      </c>
      <c r="K4847" s="4" t="str">
        <f>TEXT(UBER[[#This Row],[Request Date]],"dddd")</f>
        <v>Thursday</v>
      </c>
      <c r="L4847" s="2" t="str">
        <f>IF(OR(UBER[Drop Date]="NA", UBER[Drop Time]="NA"), "NA",M4847+N4847)</f>
        <v>NA</v>
      </c>
      <c r="M4847" s="3" t="s">
        <v>6</v>
      </c>
      <c r="N4847" s="4"/>
      <c r="O4847" s="4" t="str">
        <f>IF(UBER[Drop Date]="NA","No","yes")</f>
        <v>No</v>
      </c>
      <c r="P4847" s="4" t="str">
        <f t="shared" si="227"/>
        <v/>
      </c>
      <c r="Q4847" s="27" t="str">
        <f>IF(UBER[[Trip duration ]]="","",HOUR(P4847)*60 + MINUTE(P4847))</f>
        <v/>
      </c>
      <c r="R4847" s="27"/>
    </row>
    <row r="4848" spans="1:18" x14ac:dyDescent="0.3">
      <c r="A4848" s="1">
        <v>4865</v>
      </c>
      <c r="B4848" s="1" t="s">
        <v>4</v>
      </c>
      <c r="C4848" s="1">
        <v>195</v>
      </c>
      <c r="D4848" s="1" t="str">
        <f t="shared" si="225"/>
        <v>Yes</v>
      </c>
      <c r="E4848" s="1" t="s">
        <v>5</v>
      </c>
      <c r="F4848" s="2">
        <f>UBER[[#This Row],[Request Date]]+UBER[[#This Row],[Request Time]]</f>
        <v>42565.734027777777</v>
      </c>
      <c r="G4848" s="3">
        <v>42565</v>
      </c>
      <c r="H4848" s="4">
        <v>0.73402777777777783</v>
      </c>
      <c r="I4848" s="27">
        <f>HOUR(UBER[[#This Row],[Request Timestamp]])</f>
        <v>17</v>
      </c>
      <c r="J4848" s="4" t="str">
        <f t="shared" si="226"/>
        <v>Evening</v>
      </c>
      <c r="K4848" s="4" t="str">
        <f>TEXT(UBER[[#This Row],[Request Date]],"dddd")</f>
        <v>Thursday</v>
      </c>
      <c r="L4848" s="2">
        <f>IF(OR(UBER[Drop Date]="NA", UBER[Drop Time]="NA"), "NA",M4848+N4848)</f>
        <v>42565.789583333331</v>
      </c>
      <c r="M4848" s="3">
        <v>42565</v>
      </c>
      <c r="N4848" s="4">
        <v>0.7895833333333333</v>
      </c>
      <c r="O4848" s="4" t="str">
        <f>IF(UBER[Drop Date]="NA","No","yes")</f>
        <v>yes</v>
      </c>
      <c r="P4848" s="4">
        <f t="shared" si="227"/>
        <v>5.5555555554747116E-2</v>
      </c>
      <c r="Q4848" s="27">
        <f>IF(UBER[[Trip duration ]]="","",HOUR(P4848)*60 + MINUTE(P4848))</f>
        <v>80</v>
      </c>
      <c r="R4848" s="27"/>
    </row>
    <row r="4849" spans="1:18" x14ac:dyDescent="0.3">
      <c r="A4849" s="1">
        <v>4866</v>
      </c>
      <c r="B4849" s="1" t="s">
        <v>8</v>
      </c>
      <c r="C4849" s="1">
        <v>207</v>
      </c>
      <c r="D4849" s="1" t="str">
        <f t="shared" si="225"/>
        <v>Yes</v>
      </c>
      <c r="E4849" s="1" t="s">
        <v>5</v>
      </c>
      <c r="F4849" s="2">
        <f>UBER[[#This Row],[Request Date]]+UBER[[#This Row],[Request Time]]</f>
        <v>42565.732638888891</v>
      </c>
      <c r="G4849" s="3">
        <v>42565</v>
      </c>
      <c r="H4849" s="4">
        <v>0.73263888888888884</v>
      </c>
      <c r="I4849" s="27">
        <f>HOUR(UBER[[#This Row],[Request Timestamp]])</f>
        <v>17</v>
      </c>
      <c r="J4849" s="4" t="str">
        <f t="shared" si="226"/>
        <v>Evening</v>
      </c>
      <c r="K4849" s="4" t="str">
        <f>TEXT(UBER[[#This Row],[Request Date]],"dddd")</f>
        <v>Thursday</v>
      </c>
      <c r="L4849" s="2">
        <f>IF(OR(UBER[Drop Date]="NA", UBER[Drop Time]="NA"), "NA",M4849+N4849)</f>
        <v>42565.768750000003</v>
      </c>
      <c r="M4849" s="3">
        <v>42565</v>
      </c>
      <c r="N4849" s="4">
        <v>0.76874999999999993</v>
      </c>
      <c r="O4849" s="4" t="str">
        <f>IF(UBER[Drop Date]="NA","No","yes")</f>
        <v>yes</v>
      </c>
      <c r="P4849" s="4">
        <f t="shared" si="227"/>
        <v>3.6111111112404615E-2</v>
      </c>
      <c r="Q4849" s="27">
        <f>IF(UBER[[Trip duration ]]="","",HOUR(P4849)*60 + MINUTE(P4849))</f>
        <v>52</v>
      </c>
      <c r="R4849" s="27"/>
    </row>
    <row r="4850" spans="1:18" x14ac:dyDescent="0.3">
      <c r="A4850" s="1">
        <v>4867</v>
      </c>
      <c r="B4850" s="1" t="s">
        <v>4</v>
      </c>
      <c r="C4850" s="1" t="s">
        <v>6</v>
      </c>
      <c r="D4850" s="1" t="str">
        <f t="shared" si="225"/>
        <v>No</v>
      </c>
      <c r="E4850" s="1" t="s">
        <v>7</v>
      </c>
      <c r="F4850" s="2">
        <f>UBER[[#This Row],[Request Date]]+UBER[[#This Row],[Request Time]]</f>
        <v>42565.740972222222</v>
      </c>
      <c r="G4850" s="3">
        <v>42565</v>
      </c>
      <c r="H4850" s="4">
        <v>0.74097222222222225</v>
      </c>
      <c r="I4850" s="27">
        <f>HOUR(UBER[[#This Row],[Request Timestamp]])</f>
        <v>17</v>
      </c>
      <c r="J4850" s="4" t="str">
        <f t="shared" si="226"/>
        <v>Evening</v>
      </c>
      <c r="K4850" s="4" t="str">
        <f>TEXT(UBER[[#This Row],[Request Date]],"dddd")</f>
        <v>Thursday</v>
      </c>
      <c r="L4850" s="2" t="str">
        <f>IF(OR(UBER[Drop Date]="NA", UBER[Drop Time]="NA"), "NA",M4850+N4850)</f>
        <v>NA</v>
      </c>
      <c r="M4850" s="3" t="s">
        <v>6</v>
      </c>
      <c r="N4850" s="4"/>
      <c r="O4850" s="4" t="str">
        <f>IF(UBER[Drop Date]="NA","No","yes")</f>
        <v>No</v>
      </c>
      <c r="P4850" s="4" t="str">
        <f t="shared" si="227"/>
        <v/>
      </c>
      <c r="Q4850" s="27" t="str">
        <f>IF(UBER[[Trip duration ]]="","",HOUR(P4850)*60 + MINUTE(P4850))</f>
        <v/>
      </c>
      <c r="R4850" s="27"/>
    </row>
    <row r="4851" spans="1:18" x14ac:dyDescent="0.3">
      <c r="A4851" s="1">
        <v>4868</v>
      </c>
      <c r="B4851" s="1" t="s">
        <v>4</v>
      </c>
      <c r="C4851" s="1" t="s">
        <v>6</v>
      </c>
      <c r="D4851" s="1" t="str">
        <f t="shared" si="225"/>
        <v>No</v>
      </c>
      <c r="E4851" s="1" t="s">
        <v>7</v>
      </c>
      <c r="F4851" s="2">
        <f>UBER[[#This Row],[Request Date]]+UBER[[#This Row],[Request Time]]</f>
        <v>42565.738888888889</v>
      </c>
      <c r="G4851" s="3">
        <v>42565</v>
      </c>
      <c r="H4851" s="4">
        <v>0.73888888888888893</v>
      </c>
      <c r="I4851" s="27">
        <f>HOUR(UBER[[#This Row],[Request Timestamp]])</f>
        <v>17</v>
      </c>
      <c r="J4851" s="4" t="str">
        <f t="shared" si="226"/>
        <v>Evening</v>
      </c>
      <c r="K4851" s="4" t="str">
        <f>TEXT(UBER[[#This Row],[Request Date]],"dddd")</f>
        <v>Thursday</v>
      </c>
      <c r="L4851" s="2" t="str">
        <f>IF(OR(UBER[Drop Date]="NA", UBER[Drop Time]="NA"), "NA",M4851+N4851)</f>
        <v>NA</v>
      </c>
      <c r="M4851" s="3" t="s">
        <v>6</v>
      </c>
      <c r="N4851" s="4"/>
      <c r="O4851" s="4" t="str">
        <f>IF(UBER[Drop Date]="NA","No","yes")</f>
        <v>No</v>
      </c>
      <c r="P4851" s="4" t="str">
        <f t="shared" si="227"/>
        <v/>
      </c>
      <c r="Q4851" s="27" t="str">
        <f>IF(UBER[[Trip duration ]]="","",HOUR(P4851)*60 + MINUTE(P4851))</f>
        <v/>
      </c>
      <c r="R4851" s="27"/>
    </row>
    <row r="4852" spans="1:18" x14ac:dyDescent="0.3">
      <c r="A4852" s="1">
        <v>4869</v>
      </c>
      <c r="B4852" s="1" t="s">
        <v>8</v>
      </c>
      <c r="C4852" s="1">
        <v>95</v>
      </c>
      <c r="D4852" s="1" t="str">
        <f t="shared" si="225"/>
        <v>Yes</v>
      </c>
      <c r="E4852" s="1" t="s">
        <v>5</v>
      </c>
      <c r="F4852" s="2">
        <f>UBER[[#This Row],[Request Date]]+UBER[[#This Row],[Request Time]]</f>
        <v>42565.742361111108</v>
      </c>
      <c r="G4852" s="3">
        <v>42565</v>
      </c>
      <c r="H4852" s="4">
        <v>0.74236111111111114</v>
      </c>
      <c r="I4852" s="27">
        <f>HOUR(UBER[[#This Row],[Request Timestamp]])</f>
        <v>17</v>
      </c>
      <c r="J4852" s="4" t="str">
        <f t="shared" si="226"/>
        <v>Evening</v>
      </c>
      <c r="K4852" s="4" t="str">
        <f>TEXT(UBER[[#This Row],[Request Date]],"dddd")</f>
        <v>Thursday</v>
      </c>
      <c r="L4852" s="2">
        <f>IF(OR(UBER[Drop Date]="NA", UBER[Drop Time]="NA"), "NA",M4852+N4852)</f>
        <v>42565.763888888891</v>
      </c>
      <c r="M4852" s="3">
        <v>42565</v>
      </c>
      <c r="N4852" s="4">
        <v>0.76388888888888884</v>
      </c>
      <c r="O4852" s="4" t="str">
        <f>IF(UBER[Drop Date]="NA","No","yes")</f>
        <v>yes</v>
      </c>
      <c r="P4852" s="4">
        <f t="shared" si="227"/>
        <v>2.1527777782466728E-2</v>
      </c>
      <c r="Q4852" s="27">
        <f>IF(UBER[[Trip duration ]]="","",HOUR(P4852)*60 + MINUTE(P4852))</f>
        <v>31</v>
      </c>
      <c r="R4852" s="27"/>
    </row>
    <row r="4853" spans="1:18" x14ac:dyDescent="0.3">
      <c r="A4853" s="1">
        <v>4870</v>
      </c>
      <c r="B4853" s="1" t="s">
        <v>4</v>
      </c>
      <c r="C4853" s="1" t="s">
        <v>6</v>
      </c>
      <c r="D4853" s="1" t="str">
        <f t="shared" si="225"/>
        <v>No</v>
      </c>
      <c r="E4853" s="1" t="s">
        <v>7</v>
      </c>
      <c r="F4853" s="2">
        <f>UBER[[#This Row],[Request Date]]+UBER[[#This Row],[Request Time]]</f>
        <v>42565.738194444442</v>
      </c>
      <c r="G4853" s="3">
        <v>42565</v>
      </c>
      <c r="H4853" s="4">
        <v>0.73819444444444438</v>
      </c>
      <c r="I4853" s="27">
        <f>HOUR(UBER[[#This Row],[Request Timestamp]])</f>
        <v>17</v>
      </c>
      <c r="J4853" s="4" t="str">
        <f t="shared" si="226"/>
        <v>Evening</v>
      </c>
      <c r="K4853" s="4" t="str">
        <f>TEXT(UBER[[#This Row],[Request Date]],"dddd")</f>
        <v>Thursday</v>
      </c>
      <c r="L4853" s="2" t="str">
        <f>IF(OR(UBER[Drop Date]="NA", UBER[Drop Time]="NA"), "NA",M4853+N4853)</f>
        <v>NA</v>
      </c>
      <c r="M4853" s="3" t="s">
        <v>6</v>
      </c>
      <c r="N4853" s="4"/>
      <c r="O4853" s="4" t="str">
        <f>IF(UBER[Drop Date]="NA","No","yes")</f>
        <v>No</v>
      </c>
      <c r="P4853" s="4" t="str">
        <f t="shared" si="227"/>
        <v/>
      </c>
      <c r="Q4853" s="27" t="str">
        <f>IF(UBER[[Trip duration ]]="","",HOUR(P4853)*60 + MINUTE(P4853))</f>
        <v/>
      </c>
      <c r="R4853" s="27"/>
    </row>
    <row r="4854" spans="1:18" x14ac:dyDescent="0.3">
      <c r="A4854" s="1">
        <v>4871</v>
      </c>
      <c r="B4854" s="1" t="s">
        <v>4</v>
      </c>
      <c r="C4854" s="1" t="s">
        <v>6</v>
      </c>
      <c r="D4854" s="1" t="str">
        <f t="shared" si="225"/>
        <v>No</v>
      </c>
      <c r="E4854" s="1" t="s">
        <v>7</v>
      </c>
      <c r="F4854" s="2">
        <f>UBER[[#This Row],[Request Date]]+UBER[[#This Row],[Request Time]]</f>
        <v>42565.738194444442</v>
      </c>
      <c r="G4854" s="3">
        <v>42565</v>
      </c>
      <c r="H4854" s="4">
        <v>0.73819444444444438</v>
      </c>
      <c r="I4854" s="27">
        <f>HOUR(UBER[[#This Row],[Request Timestamp]])</f>
        <v>17</v>
      </c>
      <c r="J4854" s="4" t="str">
        <f t="shared" si="226"/>
        <v>Evening</v>
      </c>
      <c r="K4854" s="4" t="str">
        <f>TEXT(UBER[[#This Row],[Request Date]],"dddd")</f>
        <v>Thursday</v>
      </c>
      <c r="L4854" s="2" t="str">
        <f>IF(OR(UBER[Drop Date]="NA", UBER[Drop Time]="NA"), "NA",M4854+N4854)</f>
        <v>NA</v>
      </c>
      <c r="M4854" s="3" t="s">
        <v>6</v>
      </c>
      <c r="N4854" s="4"/>
      <c r="O4854" s="4" t="str">
        <f>IF(UBER[Drop Date]="NA","No","yes")</f>
        <v>No</v>
      </c>
      <c r="P4854" s="4" t="str">
        <f t="shared" si="227"/>
        <v/>
      </c>
      <c r="Q4854" s="27" t="str">
        <f>IF(UBER[[Trip duration ]]="","",HOUR(P4854)*60 + MINUTE(P4854))</f>
        <v/>
      </c>
      <c r="R4854" s="27"/>
    </row>
    <row r="4855" spans="1:18" x14ac:dyDescent="0.3">
      <c r="A4855" s="1">
        <v>4872</v>
      </c>
      <c r="B4855" s="1" t="s">
        <v>4</v>
      </c>
      <c r="C4855" s="1" t="s">
        <v>6</v>
      </c>
      <c r="D4855" s="1" t="str">
        <f t="shared" si="225"/>
        <v>No</v>
      </c>
      <c r="E4855" s="1" t="s">
        <v>7</v>
      </c>
      <c r="F4855" s="2">
        <f>UBER[[#This Row],[Request Date]]+UBER[[#This Row],[Request Time]]</f>
        <v>42565.743055555555</v>
      </c>
      <c r="G4855" s="3">
        <v>42565</v>
      </c>
      <c r="H4855" s="4">
        <v>0.74305555555555547</v>
      </c>
      <c r="I4855" s="27">
        <f>HOUR(UBER[[#This Row],[Request Timestamp]])</f>
        <v>17</v>
      </c>
      <c r="J4855" s="4" t="str">
        <f t="shared" si="226"/>
        <v>Evening</v>
      </c>
      <c r="K4855" s="4" t="str">
        <f>TEXT(UBER[[#This Row],[Request Date]],"dddd")</f>
        <v>Thursday</v>
      </c>
      <c r="L4855" s="2" t="str">
        <f>IF(OR(UBER[Drop Date]="NA", UBER[Drop Time]="NA"), "NA",M4855+N4855)</f>
        <v>NA</v>
      </c>
      <c r="M4855" s="3" t="s">
        <v>6</v>
      </c>
      <c r="N4855" s="4"/>
      <c r="O4855" s="4" t="str">
        <f>IF(UBER[Drop Date]="NA","No","yes")</f>
        <v>No</v>
      </c>
      <c r="P4855" s="4" t="str">
        <f t="shared" si="227"/>
        <v/>
      </c>
      <c r="Q4855" s="27" t="str">
        <f>IF(UBER[[Trip duration ]]="","",HOUR(P4855)*60 + MINUTE(P4855))</f>
        <v/>
      </c>
      <c r="R4855" s="27"/>
    </row>
    <row r="4856" spans="1:18" x14ac:dyDescent="0.3">
      <c r="A4856" s="1">
        <v>4873</v>
      </c>
      <c r="B4856" s="1" t="s">
        <v>4</v>
      </c>
      <c r="C4856" s="1" t="s">
        <v>6</v>
      </c>
      <c r="D4856" s="1" t="str">
        <f t="shared" si="225"/>
        <v>No</v>
      </c>
      <c r="E4856" s="1" t="s">
        <v>7</v>
      </c>
      <c r="F4856" s="2">
        <f>UBER[[#This Row],[Request Date]]+UBER[[#This Row],[Request Time]]</f>
        <v>42565.738888888889</v>
      </c>
      <c r="G4856" s="3">
        <v>42565</v>
      </c>
      <c r="H4856" s="4">
        <v>0.73888888888888893</v>
      </c>
      <c r="I4856" s="27">
        <f>HOUR(UBER[[#This Row],[Request Timestamp]])</f>
        <v>17</v>
      </c>
      <c r="J4856" s="4" t="str">
        <f t="shared" si="226"/>
        <v>Evening</v>
      </c>
      <c r="K4856" s="4" t="str">
        <f>TEXT(UBER[[#This Row],[Request Date]],"dddd")</f>
        <v>Thursday</v>
      </c>
      <c r="L4856" s="2" t="str">
        <f>IF(OR(UBER[Drop Date]="NA", UBER[Drop Time]="NA"), "NA",M4856+N4856)</f>
        <v>NA</v>
      </c>
      <c r="M4856" s="3" t="s">
        <v>6</v>
      </c>
      <c r="N4856" s="4"/>
      <c r="O4856" s="4" t="str">
        <f>IF(UBER[Drop Date]="NA","No","yes")</f>
        <v>No</v>
      </c>
      <c r="P4856" s="4" t="str">
        <f t="shared" si="227"/>
        <v/>
      </c>
      <c r="Q4856" s="27" t="str">
        <f>IF(UBER[[Trip duration ]]="","",HOUR(P4856)*60 + MINUTE(P4856))</f>
        <v/>
      </c>
      <c r="R4856" s="27"/>
    </row>
    <row r="4857" spans="1:18" x14ac:dyDescent="0.3">
      <c r="A4857" s="1">
        <v>4874</v>
      </c>
      <c r="B4857" s="1" t="s">
        <v>4</v>
      </c>
      <c r="C4857" s="1" t="s">
        <v>6</v>
      </c>
      <c r="D4857" s="1" t="str">
        <f t="shared" si="225"/>
        <v>No</v>
      </c>
      <c r="E4857" s="1" t="s">
        <v>7</v>
      </c>
      <c r="F4857" s="2">
        <f>UBER[[#This Row],[Request Date]]+UBER[[#This Row],[Request Time]]</f>
        <v>42565.740972222222</v>
      </c>
      <c r="G4857" s="3">
        <v>42565</v>
      </c>
      <c r="H4857" s="4">
        <v>0.74097222222222225</v>
      </c>
      <c r="I4857" s="27">
        <f>HOUR(UBER[[#This Row],[Request Timestamp]])</f>
        <v>17</v>
      </c>
      <c r="J4857" s="4" t="str">
        <f t="shared" si="226"/>
        <v>Evening</v>
      </c>
      <c r="K4857" s="4" t="str">
        <f>TEXT(UBER[[#This Row],[Request Date]],"dddd")</f>
        <v>Thursday</v>
      </c>
      <c r="L4857" s="2" t="str">
        <f>IF(OR(UBER[Drop Date]="NA", UBER[Drop Time]="NA"), "NA",M4857+N4857)</f>
        <v>NA</v>
      </c>
      <c r="M4857" s="3" t="s">
        <v>6</v>
      </c>
      <c r="N4857" s="4"/>
      <c r="O4857" s="4" t="str">
        <f>IF(UBER[Drop Date]="NA","No","yes")</f>
        <v>No</v>
      </c>
      <c r="P4857" s="4" t="str">
        <f t="shared" si="227"/>
        <v/>
      </c>
      <c r="Q4857" s="27" t="str">
        <f>IF(UBER[[Trip duration ]]="","",HOUR(P4857)*60 + MINUTE(P4857))</f>
        <v/>
      </c>
      <c r="R4857" s="27"/>
    </row>
    <row r="4858" spans="1:18" x14ac:dyDescent="0.3">
      <c r="A4858" s="1">
        <v>4875</v>
      </c>
      <c r="B4858" s="1" t="s">
        <v>8</v>
      </c>
      <c r="C4858" s="1">
        <v>221</v>
      </c>
      <c r="D4858" s="1" t="str">
        <f t="shared" si="225"/>
        <v>Yes</v>
      </c>
      <c r="E4858" s="1" t="s">
        <v>5</v>
      </c>
      <c r="F4858" s="2">
        <f>UBER[[#This Row],[Request Date]]+UBER[[#This Row],[Request Time]]</f>
        <v>42565.743055555555</v>
      </c>
      <c r="G4858" s="3">
        <v>42565</v>
      </c>
      <c r="H4858" s="4">
        <v>0.74305555555555547</v>
      </c>
      <c r="I4858" s="27">
        <f>HOUR(UBER[[#This Row],[Request Timestamp]])</f>
        <v>17</v>
      </c>
      <c r="J4858" s="4" t="str">
        <f t="shared" si="226"/>
        <v>Evening</v>
      </c>
      <c r="K4858" s="4" t="str">
        <f>TEXT(UBER[[#This Row],[Request Date]],"dddd")</f>
        <v>Thursday</v>
      </c>
      <c r="L4858" s="2">
        <f>IF(OR(UBER[Drop Date]="NA", UBER[Drop Time]="NA"), "NA",M4858+N4858)</f>
        <v>42565.771527777775</v>
      </c>
      <c r="M4858" s="3">
        <v>42565</v>
      </c>
      <c r="N4858" s="4">
        <v>0.7715277777777777</v>
      </c>
      <c r="O4858" s="4" t="str">
        <f>IF(UBER[Drop Date]="NA","No","yes")</f>
        <v>yes</v>
      </c>
      <c r="P4858" s="4">
        <f t="shared" si="227"/>
        <v>2.8472222220443655E-2</v>
      </c>
      <c r="Q4858" s="27">
        <f>IF(UBER[[Trip duration ]]="","",HOUR(P4858)*60 + MINUTE(P4858))</f>
        <v>41</v>
      </c>
      <c r="R4858" s="27"/>
    </row>
    <row r="4859" spans="1:18" x14ac:dyDescent="0.3">
      <c r="A4859" s="1">
        <v>4876</v>
      </c>
      <c r="B4859" s="1" t="s">
        <v>4</v>
      </c>
      <c r="C4859" s="1">
        <v>285</v>
      </c>
      <c r="D4859" s="1" t="str">
        <f t="shared" si="225"/>
        <v>Yes</v>
      </c>
      <c r="E4859" s="1" t="s">
        <v>5</v>
      </c>
      <c r="F4859" s="2">
        <f>UBER[[#This Row],[Request Date]]+UBER[[#This Row],[Request Time]]</f>
        <v>42565.740277777775</v>
      </c>
      <c r="G4859" s="3">
        <v>42565</v>
      </c>
      <c r="H4859" s="4">
        <v>0.7402777777777777</v>
      </c>
      <c r="I4859" s="27">
        <f>HOUR(UBER[[#This Row],[Request Timestamp]])</f>
        <v>17</v>
      </c>
      <c r="J4859" s="4" t="str">
        <f t="shared" si="226"/>
        <v>Evening</v>
      </c>
      <c r="K4859" s="4" t="str">
        <f>TEXT(UBER[[#This Row],[Request Date]],"dddd")</f>
        <v>Thursday</v>
      </c>
      <c r="L4859" s="2">
        <f>IF(OR(UBER[Drop Date]="NA", UBER[Drop Time]="NA"), "NA",M4859+N4859)</f>
        <v>42565.765972222223</v>
      </c>
      <c r="M4859" s="3">
        <v>42565</v>
      </c>
      <c r="N4859" s="4">
        <v>0.76597222222222217</v>
      </c>
      <c r="O4859" s="4" t="str">
        <f>IF(UBER[Drop Date]="NA","No","yes")</f>
        <v>yes</v>
      </c>
      <c r="P4859" s="4">
        <f t="shared" si="227"/>
        <v>2.5694444448163267E-2</v>
      </c>
      <c r="Q4859" s="27">
        <f>IF(UBER[[Trip duration ]]="","",HOUR(P4859)*60 + MINUTE(P4859))</f>
        <v>37</v>
      </c>
      <c r="R4859" s="27"/>
    </row>
    <row r="4860" spans="1:18" x14ac:dyDescent="0.3">
      <c r="A4860" s="1">
        <v>4877</v>
      </c>
      <c r="B4860" s="1" t="s">
        <v>4</v>
      </c>
      <c r="C4860" s="1" t="s">
        <v>6</v>
      </c>
      <c r="D4860" s="1" t="str">
        <f t="shared" si="225"/>
        <v>No</v>
      </c>
      <c r="E4860" s="1" t="s">
        <v>7</v>
      </c>
      <c r="F4860" s="2">
        <f>UBER[[#This Row],[Request Date]]+UBER[[#This Row],[Request Time]]</f>
        <v>42565.743750000001</v>
      </c>
      <c r="G4860" s="3">
        <v>42565</v>
      </c>
      <c r="H4860" s="4">
        <v>0.74375000000000002</v>
      </c>
      <c r="I4860" s="27">
        <f>HOUR(UBER[[#This Row],[Request Timestamp]])</f>
        <v>17</v>
      </c>
      <c r="J4860" s="4" t="str">
        <f t="shared" si="226"/>
        <v>Evening</v>
      </c>
      <c r="K4860" s="4" t="str">
        <f>TEXT(UBER[[#This Row],[Request Date]],"dddd")</f>
        <v>Thursday</v>
      </c>
      <c r="L4860" s="2" t="str">
        <f>IF(OR(UBER[Drop Date]="NA", UBER[Drop Time]="NA"), "NA",M4860+N4860)</f>
        <v>NA</v>
      </c>
      <c r="M4860" s="3" t="s">
        <v>6</v>
      </c>
      <c r="N4860" s="4"/>
      <c r="O4860" s="4" t="str">
        <f>IF(UBER[Drop Date]="NA","No","yes")</f>
        <v>No</v>
      </c>
      <c r="P4860" s="4" t="str">
        <f t="shared" si="227"/>
        <v/>
      </c>
      <c r="Q4860" s="27" t="str">
        <f>IF(UBER[[Trip duration ]]="","",HOUR(P4860)*60 + MINUTE(P4860))</f>
        <v/>
      </c>
      <c r="R4860" s="27"/>
    </row>
    <row r="4861" spans="1:18" x14ac:dyDescent="0.3">
      <c r="A4861" s="1">
        <v>4878</v>
      </c>
      <c r="B4861" s="1" t="s">
        <v>4</v>
      </c>
      <c r="C4861" s="1" t="s">
        <v>6</v>
      </c>
      <c r="D4861" s="1" t="str">
        <f t="shared" si="225"/>
        <v>No</v>
      </c>
      <c r="E4861" s="1" t="s">
        <v>7</v>
      </c>
      <c r="F4861" s="2">
        <f>UBER[[#This Row],[Request Date]]+UBER[[#This Row],[Request Time]]</f>
        <v>42565.741666666669</v>
      </c>
      <c r="G4861" s="3">
        <v>42565</v>
      </c>
      <c r="H4861" s="4">
        <v>0.7416666666666667</v>
      </c>
      <c r="I4861" s="27">
        <f>HOUR(UBER[[#This Row],[Request Timestamp]])</f>
        <v>17</v>
      </c>
      <c r="J4861" s="4" t="str">
        <f t="shared" si="226"/>
        <v>Evening</v>
      </c>
      <c r="K4861" s="4" t="str">
        <f>TEXT(UBER[[#This Row],[Request Date]],"dddd")</f>
        <v>Thursday</v>
      </c>
      <c r="L4861" s="2" t="str">
        <f>IF(OR(UBER[Drop Date]="NA", UBER[Drop Time]="NA"), "NA",M4861+N4861)</f>
        <v>NA</v>
      </c>
      <c r="M4861" s="3" t="s">
        <v>6</v>
      </c>
      <c r="N4861" s="4"/>
      <c r="O4861" s="4" t="str">
        <f>IF(UBER[Drop Date]="NA","No","yes")</f>
        <v>No</v>
      </c>
      <c r="P4861" s="4" t="str">
        <f t="shared" si="227"/>
        <v/>
      </c>
      <c r="Q4861" s="27" t="str">
        <f>IF(UBER[[Trip duration ]]="","",HOUR(P4861)*60 + MINUTE(P4861))</f>
        <v/>
      </c>
      <c r="R4861" s="27"/>
    </row>
    <row r="4862" spans="1:18" x14ac:dyDescent="0.3">
      <c r="A4862" s="1">
        <v>4879</v>
      </c>
      <c r="B4862" s="1" t="s">
        <v>4</v>
      </c>
      <c r="C4862" s="1">
        <v>259</v>
      </c>
      <c r="D4862" s="1" t="str">
        <f t="shared" si="225"/>
        <v>Yes</v>
      </c>
      <c r="E4862" s="1" t="s">
        <v>5</v>
      </c>
      <c r="F4862" s="2">
        <f>UBER[[#This Row],[Request Date]]+UBER[[#This Row],[Request Time]]</f>
        <v>42565.742361111108</v>
      </c>
      <c r="G4862" s="3">
        <v>42565</v>
      </c>
      <c r="H4862" s="4">
        <v>0.74236111111111114</v>
      </c>
      <c r="I4862" s="27">
        <f>HOUR(UBER[[#This Row],[Request Timestamp]])</f>
        <v>17</v>
      </c>
      <c r="J4862" s="4" t="str">
        <f t="shared" si="226"/>
        <v>Evening</v>
      </c>
      <c r="K4862" s="4" t="str">
        <f>TEXT(UBER[[#This Row],[Request Date]],"dddd")</f>
        <v>Thursday</v>
      </c>
      <c r="L4862" s="2">
        <f>IF(OR(UBER[Drop Date]="NA", UBER[Drop Time]="NA"), "NA",M4862+N4862)</f>
        <v>42565.774305555555</v>
      </c>
      <c r="M4862" s="3">
        <v>42565</v>
      </c>
      <c r="N4862" s="4">
        <v>0.77430555555555547</v>
      </c>
      <c r="O4862" s="4" t="str">
        <f>IF(UBER[Drop Date]="NA","No","yes")</f>
        <v>yes</v>
      </c>
      <c r="P4862" s="4">
        <f t="shared" si="227"/>
        <v>3.1944444446708076E-2</v>
      </c>
      <c r="Q4862" s="27">
        <f>IF(UBER[[Trip duration ]]="","",HOUR(P4862)*60 + MINUTE(P4862))</f>
        <v>46</v>
      </c>
      <c r="R4862" s="27"/>
    </row>
    <row r="4863" spans="1:18" x14ac:dyDescent="0.3">
      <c r="A4863" s="1">
        <v>4880</v>
      </c>
      <c r="B4863" s="1" t="s">
        <v>4</v>
      </c>
      <c r="C4863" s="1">
        <v>9</v>
      </c>
      <c r="D4863" s="1" t="str">
        <f t="shared" si="225"/>
        <v>Yes</v>
      </c>
      <c r="E4863" s="1" t="s">
        <v>5</v>
      </c>
      <c r="F4863" s="2">
        <f>UBER[[#This Row],[Request Date]]+UBER[[#This Row],[Request Time]]</f>
        <v>42565.748611111114</v>
      </c>
      <c r="G4863" s="3">
        <v>42565</v>
      </c>
      <c r="H4863" s="4">
        <v>0.74861111111111101</v>
      </c>
      <c r="I4863" s="27">
        <f>HOUR(UBER[[#This Row],[Request Timestamp]])</f>
        <v>17</v>
      </c>
      <c r="J4863" s="4" t="str">
        <f t="shared" si="226"/>
        <v>Evening</v>
      </c>
      <c r="K4863" s="4" t="str">
        <f>TEXT(UBER[[#This Row],[Request Date]],"dddd")</f>
        <v>Thursday</v>
      </c>
      <c r="L4863" s="2">
        <f>IF(OR(UBER[Drop Date]="NA", UBER[Drop Time]="NA"), "NA",M4863+N4863)</f>
        <v>42565.793055555558</v>
      </c>
      <c r="M4863" s="3">
        <v>42565</v>
      </c>
      <c r="N4863" s="4">
        <v>0.79305555555555562</v>
      </c>
      <c r="O4863" s="4" t="str">
        <f>IF(UBER[Drop Date]="NA","No","yes")</f>
        <v>yes</v>
      </c>
      <c r="P4863" s="4">
        <f t="shared" si="227"/>
        <v>4.4444444443797693E-2</v>
      </c>
      <c r="Q4863" s="27">
        <f>IF(UBER[[Trip duration ]]="","",HOUR(P4863)*60 + MINUTE(P4863))</f>
        <v>64</v>
      </c>
      <c r="R4863" s="27"/>
    </row>
    <row r="4864" spans="1:18" x14ac:dyDescent="0.3">
      <c r="A4864" s="1">
        <v>4881</v>
      </c>
      <c r="B4864" s="1" t="s">
        <v>4</v>
      </c>
      <c r="C4864" s="1" t="s">
        <v>6</v>
      </c>
      <c r="D4864" s="1" t="str">
        <f t="shared" si="225"/>
        <v>No</v>
      </c>
      <c r="E4864" s="1" t="s">
        <v>7</v>
      </c>
      <c r="F4864" s="2">
        <f>UBER[[#This Row],[Request Date]]+UBER[[#This Row],[Request Time]]</f>
        <v>42565.74722222222</v>
      </c>
      <c r="G4864" s="3">
        <v>42565</v>
      </c>
      <c r="H4864" s="4">
        <v>0.74722222222222223</v>
      </c>
      <c r="I4864" s="27">
        <f>HOUR(UBER[[#This Row],[Request Timestamp]])</f>
        <v>17</v>
      </c>
      <c r="J4864" s="4" t="str">
        <f t="shared" si="226"/>
        <v>Evening</v>
      </c>
      <c r="K4864" s="4" t="str">
        <f>TEXT(UBER[[#This Row],[Request Date]],"dddd")</f>
        <v>Thursday</v>
      </c>
      <c r="L4864" s="2" t="str">
        <f>IF(OR(UBER[Drop Date]="NA", UBER[Drop Time]="NA"), "NA",M4864+N4864)</f>
        <v>NA</v>
      </c>
      <c r="M4864" s="3" t="s">
        <v>6</v>
      </c>
      <c r="N4864" s="4"/>
      <c r="O4864" s="4" t="str">
        <f>IF(UBER[Drop Date]="NA","No","yes")</f>
        <v>No</v>
      </c>
      <c r="P4864" s="4" t="str">
        <f t="shared" si="227"/>
        <v/>
      </c>
      <c r="Q4864" s="27" t="str">
        <f>IF(UBER[[Trip duration ]]="","",HOUR(P4864)*60 + MINUTE(P4864))</f>
        <v/>
      </c>
      <c r="R4864" s="27"/>
    </row>
    <row r="4865" spans="1:18" x14ac:dyDescent="0.3">
      <c r="A4865" s="1">
        <v>4882</v>
      </c>
      <c r="B4865" s="1" t="s">
        <v>4</v>
      </c>
      <c r="C4865" s="1" t="s">
        <v>6</v>
      </c>
      <c r="D4865" s="1" t="str">
        <f t="shared" si="225"/>
        <v>No</v>
      </c>
      <c r="E4865" s="1" t="s">
        <v>7</v>
      </c>
      <c r="F4865" s="2">
        <f>UBER[[#This Row],[Request Date]]+UBER[[#This Row],[Request Time]]</f>
        <v>42565.745138888888</v>
      </c>
      <c r="G4865" s="3">
        <v>42565</v>
      </c>
      <c r="H4865" s="4">
        <v>0.74513888888888891</v>
      </c>
      <c r="I4865" s="27">
        <f>HOUR(UBER[[#This Row],[Request Timestamp]])</f>
        <v>17</v>
      </c>
      <c r="J4865" s="4" t="str">
        <f t="shared" si="226"/>
        <v>Evening</v>
      </c>
      <c r="K4865" s="4" t="str">
        <f>TEXT(UBER[[#This Row],[Request Date]],"dddd")</f>
        <v>Thursday</v>
      </c>
      <c r="L4865" s="2" t="str">
        <f>IF(OR(UBER[Drop Date]="NA", UBER[Drop Time]="NA"), "NA",M4865+N4865)</f>
        <v>NA</v>
      </c>
      <c r="M4865" s="3" t="s">
        <v>6</v>
      </c>
      <c r="N4865" s="4"/>
      <c r="O4865" s="4" t="str">
        <f>IF(UBER[Drop Date]="NA","No","yes")</f>
        <v>No</v>
      </c>
      <c r="P4865" s="4" t="str">
        <f t="shared" si="227"/>
        <v/>
      </c>
      <c r="Q4865" s="27" t="str">
        <f>IF(UBER[[Trip duration ]]="","",HOUR(P4865)*60 + MINUTE(P4865))</f>
        <v/>
      </c>
      <c r="R4865" s="27"/>
    </row>
    <row r="4866" spans="1:18" x14ac:dyDescent="0.3">
      <c r="A4866" s="1">
        <v>4883</v>
      </c>
      <c r="B4866" s="1" t="s">
        <v>4</v>
      </c>
      <c r="C4866" s="1" t="s">
        <v>6</v>
      </c>
      <c r="D4866" s="1" t="str">
        <f t="shared" ref="D4866:D4929" si="228">IF(C:C="NA","No","Yes")</f>
        <v>No</v>
      </c>
      <c r="E4866" s="1" t="s">
        <v>7</v>
      </c>
      <c r="F4866" s="2">
        <f>UBER[[#This Row],[Request Date]]+UBER[[#This Row],[Request Time]]</f>
        <v>42565.74722222222</v>
      </c>
      <c r="G4866" s="3">
        <v>42565</v>
      </c>
      <c r="H4866" s="4">
        <v>0.74722222222222223</v>
      </c>
      <c r="I4866" s="27">
        <f>HOUR(UBER[[#This Row],[Request Timestamp]])</f>
        <v>17</v>
      </c>
      <c r="J4866" s="4" t="str">
        <f t="shared" ref="J4866:J4929" si="229">IF(HOUR(H4866)&lt;4,"Late Night",
 IF(HOUR(H4866)&lt;8,"Early Morning",
 IF(HOUR(H4866)&lt;12,"Morning",
 IF(HOUR(H4866)&lt;17,"Afternoon",
 IF(HOUR(H4866)&lt;21,"Evening","Night")))))</f>
        <v>Evening</v>
      </c>
      <c r="K4866" s="4" t="str">
        <f>TEXT(UBER[[#This Row],[Request Date]],"dddd")</f>
        <v>Thursday</v>
      </c>
      <c r="L4866" s="2" t="str">
        <f>IF(OR(UBER[Drop Date]="NA", UBER[Drop Time]="NA"), "NA",M4866+N4866)</f>
        <v>NA</v>
      </c>
      <c r="M4866" s="3" t="s">
        <v>6</v>
      </c>
      <c r="N4866" s="4"/>
      <c r="O4866" s="4" t="str">
        <f>IF(UBER[Drop Date]="NA","No","yes")</f>
        <v>No</v>
      </c>
      <c r="P4866" s="4" t="str">
        <f t="shared" ref="P4866:P4929" si="230">IF(OR(L4866="NA",F4866="NA"), "", L4866 - F4866)</f>
        <v/>
      </c>
      <c r="Q4866" s="27" t="str">
        <f>IF(UBER[[Trip duration ]]="","",HOUR(P4866)*60 + MINUTE(P4866))</f>
        <v/>
      </c>
      <c r="R4866" s="27"/>
    </row>
    <row r="4867" spans="1:18" x14ac:dyDescent="0.3">
      <c r="A4867" s="1">
        <v>4884</v>
      </c>
      <c r="B4867" s="1" t="s">
        <v>4</v>
      </c>
      <c r="C4867" s="1">
        <v>55</v>
      </c>
      <c r="D4867" s="1" t="str">
        <f t="shared" si="228"/>
        <v>Yes</v>
      </c>
      <c r="E4867" s="1" t="s">
        <v>5</v>
      </c>
      <c r="F4867" s="2">
        <f>UBER[[#This Row],[Request Date]]+UBER[[#This Row],[Request Time]]</f>
        <v>42565.745138888888</v>
      </c>
      <c r="G4867" s="3">
        <v>42565</v>
      </c>
      <c r="H4867" s="4">
        <v>0.74513888888888891</v>
      </c>
      <c r="I4867" s="27">
        <f>HOUR(UBER[[#This Row],[Request Timestamp]])</f>
        <v>17</v>
      </c>
      <c r="J4867" s="4" t="str">
        <f t="shared" si="229"/>
        <v>Evening</v>
      </c>
      <c r="K4867" s="4" t="str">
        <f>TEXT(UBER[[#This Row],[Request Date]],"dddd")</f>
        <v>Thursday</v>
      </c>
      <c r="L4867" s="2">
        <f>IF(OR(UBER[Drop Date]="NA", UBER[Drop Time]="NA"), "NA",M4867+N4867)</f>
        <v>42565.79583333333</v>
      </c>
      <c r="M4867" s="3">
        <v>42565</v>
      </c>
      <c r="N4867" s="4">
        <v>0.79583333333333339</v>
      </c>
      <c r="O4867" s="4" t="str">
        <f>IF(UBER[Drop Date]="NA","No","yes")</f>
        <v>yes</v>
      </c>
      <c r="P4867" s="4">
        <f t="shared" si="230"/>
        <v>5.0694444442342501E-2</v>
      </c>
      <c r="Q4867" s="27">
        <f>IF(UBER[[Trip duration ]]="","",HOUR(P4867)*60 + MINUTE(P4867))</f>
        <v>73</v>
      </c>
      <c r="R4867" s="27"/>
    </row>
    <row r="4868" spans="1:18" x14ac:dyDescent="0.3">
      <c r="A4868" s="1">
        <v>4885</v>
      </c>
      <c r="B4868" s="1" t="s">
        <v>8</v>
      </c>
      <c r="C4868" s="1">
        <v>109</v>
      </c>
      <c r="D4868" s="1" t="str">
        <f t="shared" si="228"/>
        <v>Yes</v>
      </c>
      <c r="E4868" s="1" t="s">
        <v>9</v>
      </c>
      <c r="F4868" s="2">
        <f>UBER[[#This Row],[Request Date]]+UBER[[#This Row],[Request Time]]</f>
        <v>42565.74722222222</v>
      </c>
      <c r="G4868" s="3">
        <v>42565</v>
      </c>
      <c r="H4868" s="4">
        <v>0.74722222222222223</v>
      </c>
      <c r="I4868" s="27">
        <f>HOUR(UBER[[#This Row],[Request Timestamp]])</f>
        <v>17</v>
      </c>
      <c r="J4868" s="4" t="str">
        <f t="shared" si="229"/>
        <v>Evening</v>
      </c>
      <c r="K4868" s="4" t="str">
        <f>TEXT(UBER[[#This Row],[Request Date]],"dddd")</f>
        <v>Thursday</v>
      </c>
      <c r="L4868" s="2" t="str">
        <f>IF(OR(UBER[Drop Date]="NA", UBER[Drop Time]="NA"), "NA",M4868+N4868)</f>
        <v>NA</v>
      </c>
      <c r="M4868" s="3" t="s">
        <v>6</v>
      </c>
      <c r="N4868" s="4"/>
      <c r="O4868" s="4" t="str">
        <f>IF(UBER[Drop Date]="NA","No","yes")</f>
        <v>No</v>
      </c>
      <c r="P4868" s="4" t="str">
        <f t="shared" si="230"/>
        <v/>
      </c>
      <c r="Q4868" s="27" t="str">
        <f>IF(UBER[[Trip duration ]]="","",HOUR(P4868)*60 + MINUTE(P4868))</f>
        <v/>
      </c>
      <c r="R4868" s="27"/>
    </row>
    <row r="4869" spans="1:18" x14ac:dyDescent="0.3">
      <c r="A4869" s="1">
        <v>4886</v>
      </c>
      <c r="B4869" s="1" t="s">
        <v>8</v>
      </c>
      <c r="C4869" s="1">
        <v>230</v>
      </c>
      <c r="D4869" s="1" t="str">
        <f t="shared" si="228"/>
        <v>Yes</v>
      </c>
      <c r="E4869" s="1" t="s">
        <v>5</v>
      </c>
      <c r="F4869" s="2">
        <f>UBER[[#This Row],[Request Date]]+UBER[[#This Row],[Request Time]]</f>
        <v>42565.745833333334</v>
      </c>
      <c r="G4869" s="3">
        <v>42565</v>
      </c>
      <c r="H4869" s="4">
        <v>0.74583333333333324</v>
      </c>
      <c r="I4869" s="27">
        <f>HOUR(UBER[[#This Row],[Request Timestamp]])</f>
        <v>17</v>
      </c>
      <c r="J4869" s="4" t="str">
        <f t="shared" si="229"/>
        <v>Evening</v>
      </c>
      <c r="K4869" s="4" t="str">
        <f>TEXT(UBER[[#This Row],[Request Date]],"dddd")</f>
        <v>Thursday</v>
      </c>
      <c r="L4869" s="2">
        <f>IF(OR(UBER[Drop Date]="NA", UBER[Drop Time]="NA"), "NA",M4869+N4869)</f>
        <v>42565.773611111108</v>
      </c>
      <c r="M4869" s="3">
        <v>42565</v>
      </c>
      <c r="N4869" s="4">
        <v>0.77361111111111114</v>
      </c>
      <c r="O4869" s="4" t="str">
        <f>IF(UBER[Drop Date]="NA","No","yes")</f>
        <v>yes</v>
      </c>
      <c r="P4869" s="4">
        <f t="shared" si="230"/>
        <v>2.7777777773735579E-2</v>
      </c>
      <c r="Q4869" s="27">
        <f>IF(UBER[[Trip duration ]]="","",HOUR(P4869)*60 + MINUTE(P4869))</f>
        <v>40</v>
      </c>
      <c r="R4869" s="27"/>
    </row>
    <row r="4870" spans="1:18" x14ac:dyDescent="0.3">
      <c r="A4870" s="1">
        <v>4887</v>
      </c>
      <c r="B4870" s="1" t="s">
        <v>4</v>
      </c>
      <c r="C4870" s="1" t="s">
        <v>6</v>
      </c>
      <c r="D4870" s="1" t="str">
        <f t="shared" si="228"/>
        <v>No</v>
      </c>
      <c r="E4870" s="1" t="s">
        <v>7</v>
      </c>
      <c r="F4870" s="2">
        <f>UBER[[#This Row],[Request Date]]+UBER[[#This Row],[Request Time]]</f>
        <v>42565.748611111114</v>
      </c>
      <c r="G4870" s="3">
        <v>42565</v>
      </c>
      <c r="H4870" s="4">
        <v>0.74861111111111101</v>
      </c>
      <c r="I4870" s="27">
        <f>HOUR(UBER[[#This Row],[Request Timestamp]])</f>
        <v>17</v>
      </c>
      <c r="J4870" s="4" t="str">
        <f t="shared" si="229"/>
        <v>Evening</v>
      </c>
      <c r="K4870" s="4" t="str">
        <f>TEXT(UBER[[#This Row],[Request Date]],"dddd")</f>
        <v>Thursday</v>
      </c>
      <c r="L4870" s="2" t="str">
        <f>IF(OR(UBER[Drop Date]="NA", UBER[Drop Time]="NA"), "NA",M4870+N4870)</f>
        <v>NA</v>
      </c>
      <c r="M4870" s="3" t="s">
        <v>6</v>
      </c>
      <c r="N4870" s="4"/>
      <c r="O4870" s="4" t="str">
        <f>IF(UBER[Drop Date]="NA","No","yes")</f>
        <v>No</v>
      </c>
      <c r="P4870" s="4" t="str">
        <f t="shared" si="230"/>
        <v/>
      </c>
      <c r="Q4870" s="27" t="str">
        <f>IF(UBER[[Trip duration ]]="","",HOUR(P4870)*60 + MINUTE(P4870))</f>
        <v/>
      </c>
      <c r="R4870" s="27"/>
    </row>
    <row r="4871" spans="1:18" x14ac:dyDescent="0.3">
      <c r="A4871" s="1">
        <v>4888</v>
      </c>
      <c r="B4871" s="1" t="s">
        <v>4</v>
      </c>
      <c r="C4871" s="1" t="s">
        <v>6</v>
      </c>
      <c r="D4871" s="1" t="str">
        <f t="shared" si="228"/>
        <v>No</v>
      </c>
      <c r="E4871" s="1" t="s">
        <v>7</v>
      </c>
      <c r="F4871" s="2">
        <f>UBER[[#This Row],[Request Date]]+UBER[[#This Row],[Request Time]]</f>
        <v>42565.744444444441</v>
      </c>
      <c r="G4871" s="3">
        <v>42565</v>
      </c>
      <c r="H4871" s="4">
        <v>0.74444444444444446</v>
      </c>
      <c r="I4871" s="27">
        <f>HOUR(UBER[[#This Row],[Request Timestamp]])</f>
        <v>17</v>
      </c>
      <c r="J4871" s="4" t="str">
        <f t="shared" si="229"/>
        <v>Evening</v>
      </c>
      <c r="K4871" s="4" t="str">
        <f>TEXT(UBER[[#This Row],[Request Date]],"dddd")</f>
        <v>Thursday</v>
      </c>
      <c r="L4871" s="2" t="str">
        <f>IF(OR(UBER[Drop Date]="NA", UBER[Drop Time]="NA"), "NA",M4871+N4871)</f>
        <v>NA</v>
      </c>
      <c r="M4871" s="3" t="s">
        <v>6</v>
      </c>
      <c r="N4871" s="4"/>
      <c r="O4871" s="4" t="str">
        <f>IF(UBER[Drop Date]="NA","No","yes")</f>
        <v>No</v>
      </c>
      <c r="P4871" s="4" t="str">
        <f t="shared" si="230"/>
        <v/>
      </c>
      <c r="Q4871" s="27" t="str">
        <f>IF(UBER[[Trip duration ]]="","",HOUR(P4871)*60 + MINUTE(P4871))</f>
        <v/>
      </c>
      <c r="R4871" s="27"/>
    </row>
    <row r="4872" spans="1:18" x14ac:dyDescent="0.3">
      <c r="A4872" s="1">
        <v>4890</v>
      </c>
      <c r="B4872" s="1" t="s">
        <v>8</v>
      </c>
      <c r="C4872" s="1">
        <v>112</v>
      </c>
      <c r="D4872" s="1" t="str">
        <f t="shared" si="228"/>
        <v>Yes</v>
      </c>
      <c r="E4872" s="1" t="s">
        <v>9</v>
      </c>
      <c r="F4872" s="2">
        <f>UBER[[#This Row],[Request Date]]+UBER[[#This Row],[Request Time]]</f>
        <v>42565.746527777781</v>
      </c>
      <c r="G4872" s="3">
        <v>42565</v>
      </c>
      <c r="H4872" s="4">
        <v>0.74652777777777779</v>
      </c>
      <c r="I4872" s="27">
        <f>HOUR(UBER[[#This Row],[Request Timestamp]])</f>
        <v>17</v>
      </c>
      <c r="J4872" s="4" t="str">
        <f t="shared" si="229"/>
        <v>Evening</v>
      </c>
      <c r="K4872" s="4" t="str">
        <f>TEXT(UBER[[#This Row],[Request Date]],"dddd")</f>
        <v>Thursday</v>
      </c>
      <c r="L4872" s="2" t="str">
        <f>IF(OR(UBER[Drop Date]="NA", UBER[Drop Time]="NA"), "NA",M4872+N4872)</f>
        <v>NA</v>
      </c>
      <c r="M4872" s="3" t="s">
        <v>6</v>
      </c>
      <c r="N4872" s="4"/>
      <c r="O4872" s="4" t="str">
        <f>IF(UBER[Drop Date]="NA","No","yes")</f>
        <v>No</v>
      </c>
      <c r="P4872" s="4" t="str">
        <f t="shared" si="230"/>
        <v/>
      </c>
      <c r="Q4872" s="27" t="str">
        <f>IF(UBER[[Trip duration ]]="","",HOUR(P4872)*60 + MINUTE(P4872))</f>
        <v/>
      </c>
      <c r="R4872" s="27"/>
    </row>
    <row r="4873" spans="1:18" x14ac:dyDescent="0.3">
      <c r="A4873" s="1">
        <v>4891</v>
      </c>
      <c r="B4873" s="1" t="s">
        <v>4</v>
      </c>
      <c r="C4873" s="1" t="s">
        <v>6</v>
      </c>
      <c r="D4873" s="1" t="str">
        <f t="shared" si="228"/>
        <v>No</v>
      </c>
      <c r="E4873" s="1" t="s">
        <v>7</v>
      </c>
      <c r="F4873" s="2">
        <f>UBER[[#This Row],[Request Date]]+UBER[[#This Row],[Request Time]]</f>
        <v>42565.746527777781</v>
      </c>
      <c r="G4873" s="3">
        <v>42565</v>
      </c>
      <c r="H4873" s="4">
        <v>0.74652777777777779</v>
      </c>
      <c r="I4873" s="27">
        <f>HOUR(UBER[[#This Row],[Request Timestamp]])</f>
        <v>17</v>
      </c>
      <c r="J4873" s="4" t="str">
        <f t="shared" si="229"/>
        <v>Evening</v>
      </c>
      <c r="K4873" s="4" t="str">
        <f>TEXT(UBER[[#This Row],[Request Date]],"dddd")</f>
        <v>Thursday</v>
      </c>
      <c r="L4873" s="2" t="str">
        <f>IF(OR(UBER[Drop Date]="NA", UBER[Drop Time]="NA"), "NA",M4873+N4873)</f>
        <v>NA</v>
      </c>
      <c r="M4873" s="3" t="s">
        <v>6</v>
      </c>
      <c r="N4873" s="4"/>
      <c r="O4873" s="4" t="str">
        <f>IF(UBER[Drop Date]="NA","No","yes")</f>
        <v>No</v>
      </c>
      <c r="P4873" s="4" t="str">
        <f t="shared" si="230"/>
        <v/>
      </c>
      <c r="Q4873" s="27" t="str">
        <f>IF(UBER[[Trip duration ]]="","",HOUR(P4873)*60 + MINUTE(P4873))</f>
        <v/>
      </c>
      <c r="R4873" s="27"/>
    </row>
    <row r="4874" spans="1:18" x14ac:dyDescent="0.3">
      <c r="A4874" s="1">
        <v>4892</v>
      </c>
      <c r="B4874" s="1" t="s">
        <v>4</v>
      </c>
      <c r="C4874" s="1">
        <v>76</v>
      </c>
      <c r="D4874" s="1" t="str">
        <f t="shared" si="228"/>
        <v>Yes</v>
      </c>
      <c r="E4874" s="1" t="s">
        <v>5</v>
      </c>
      <c r="F4874" s="2">
        <f>UBER[[#This Row],[Request Date]]+UBER[[#This Row],[Request Time]]</f>
        <v>42565.749305555553</v>
      </c>
      <c r="G4874" s="3">
        <v>42565</v>
      </c>
      <c r="H4874" s="4">
        <v>0.74930555555555556</v>
      </c>
      <c r="I4874" s="27">
        <f>HOUR(UBER[[#This Row],[Request Timestamp]])</f>
        <v>17</v>
      </c>
      <c r="J4874" s="4" t="str">
        <f t="shared" si="229"/>
        <v>Evening</v>
      </c>
      <c r="K4874" s="4" t="str">
        <f>TEXT(UBER[[#This Row],[Request Date]],"dddd")</f>
        <v>Thursday</v>
      </c>
      <c r="L4874" s="2">
        <f>IF(OR(UBER[Drop Date]="NA", UBER[Drop Time]="NA"), "NA",M4874+N4874)</f>
        <v>42565.797222222223</v>
      </c>
      <c r="M4874" s="3">
        <v>42565</v>
      </c>
      <c r="N4874" s="4">
        <v>0.79722222222222217</v>
      </c>
      <c r="O4874" s="4" t="str">
        <f>IF(UBER[Drop Date]="NA","No","yes")</f>
        <v>yes</v>
      </c>
      <c r="P4874" s="4">
        <f t="shared" si="230"/>
        <v>4.7916666670062114E-2</v>
      </c>
      <c r="Q4874" s="27">
        <f>IF(UBER[[Trip duration ]]="","",HOUR(P4874)*60 + MINUTE(P4874))</f>
        <v>69</v>
      </c>
      <c r="R4874" s="27"/>
    </row>
    <row r="4875" spans="1:18" x14ac:dyDescent="0.3">
      <c r="A4875" s="1">
        <v>4893</v>
      </c>
      <c r="B4875" s="1" t="s">
        <v>4</v>
      </c>
      <c r="C4875" s="1" t="s">
        <v>6</v>
      </c>
      <c r="D4875" s="1" t="str">
        <f t="shared" si="228"/>
        <v>No</v>
      </c>
      <c r="E4875" s="1" t="s">
        <v>7</v>
      </c>
      <c r="F4875" s="2">
        <f>UBER[[#This Row],[Request Date]]+UBER[[#This Row],[Request Time]]</f>
        <v>42565.75</v>
      </c>
      <c r="G4875" s="3">
        <v>42565</v>
      </c>
      <c r="H4875" s="4">
        <v>0.75</v>
      </c>
      <c r="I4875" s="27">
        <f>HOUR(UBER[[#This Row],[Request Timestamp]])</f>
        <v>18</v>
      </c>
      <c r="J4875" s="4" t="str">
        <f t="shared" si="229"/>
        <v>Evening</v>
      </c>
      <c r="K4875" s="4" t="str">
        <f>TEXT(UBER[[#This Row],[Request Date]],"dddd")</f>
        <v>Thursday</v>
      </c>
      <c r="L4875" s="2" t="str">
        <f>IF(OR(UBER[Drop Date]="NA", UBER[Drop Time]="NA"), "NA",M4875+N4875)</f>
        <v>NA</v>
      </c>
      <c r="M4875" s="3" t="s">
        <v>6</v>
      </c>
      <c r="N4875" s="4"/>
      <c r="O4875" s="4" t="str">
        <f>IF(UBER[Drop Date]="NA","No","yes")</f>
        <v>No</v>
      </c>
      <c r="P4875" s="4" t="str">
        <f t="shared" si="230"/>
        <v/>
      </c>
      <c r="Q4875" s="27" t="str">
        <f>IF(UBER[[Trip duration ]]="","",HOUR(P4875)*60 + MINUTE(P4875))</f>
        <v/>
      </c>
      <c r="R4875" s="27"/>
    </row>
    <row r="4876" spans="1:18" x14ac:dyDescent="0.3">
      <c r="A4876" s="1">
        <v>4894</v>
      </c>
      <c r="B4876" s="1" t="s">
        <v>4</v>
      </c>
      <c r="C4876" s="1" t="s">
        <v>6</v>
      </c>
      <c r="D4876" s="1" t="str">
        <f t="shared" si="228"/>
        <v>No</v>
      </c>
      <c r="E4876" s="1" t="s">
        <v>7</v>
      </c>
      <c r="F4876" s="2">
        <f>UBER[[#This Row],[Request Date]]+UBER[[#This Row],[Request Time]]</f>
        <v>42565.75277777778</v>
      </c>
      <c r="G4876" s="3">
        <v>42565</v>
      </c>
      <c r="H4876" s="4">
        <v>0.75277777777777777</v>
      </c>
      <c r="I4876" s="27">
        <f>HOUR(UBER[[#This Row],[Request Timestamp]])</f>
        <v>18</v>
      </c>
      <c r="J4876" s="4" t="str">
        <f t="shared" si="229"/>
        <v>Evening</v>
      </c>
      <c r="K4876" s="4" t="str">
        <f>TEXT(UBER[[#This Row],[Request Date]],"dddd")</f>
        <v>Thursday</v>
      </c>
      <c r="L4876" s="2" t="str">
        <f>IF(OR(UBER[Drop Date]="NA", UBER[Drop Time]="NA"), "NA",M4876+N4876)</f>
        <v>NA</v>
      </c>
      <c r="M4876" s="3" t="s">
        <v>6</v>
      </c>
      <c r="N4876" s="4"/>
      <c r="O4876" s="4" t="str">
        <f>IF(UBER[Drop Date]="NA","No","yes")</f>
        <v>No</v>
      </c>
      <c r="P4876" s="4" t="str">
        <f t="shared" si="230"/>
        <v/>
      </c>
      <c r="Q4876" s="27" t="str">
        <f>IF(UBER[[Trip duration ]]="","",HOUR(P4876)*60 + MINUTE(P4876))</f>
        <v/>
      </c>
      <c r="R4876" s="27"/>
    </row>
    <row r="4877" spans="1:18" x14ac:dyDescent="0.3">
      <c r="A4877" s="1">
        <v>4895</v>
      </c>
      <c r="B4877" s="1" t="s">
        <v>4</v>
      </c>
      <c r="C4877" s="1" t="s">
        <v>6</v>
      </c>
      <c r="D4877" s="1" t="str">
        <f t="shared" si="228"/>
        <v>No</v>
      </c>
      <c r="E4877" s="1" t="s">
        <v>7</v>
      </c>
      <c r="F4877" s="2">
        <f>UBER[[#This Row],[Request Date]]+UBER[[#This Row],[Request Time]]</f>
        <v>42565.754166666666</v>
      </c>
      <c r="G4877" s="3">
        <v>42565</v>
      </c>
      <c r="H4877" s="4">
        <v>0.75416666666666676</v>
      </c>
      <c r="I4877" s="27">
        <f>HOUR(UBER[[#This Row],[Request Timestamp]])</f>
        <v>18</v>
      </c>
      <c r="J4877" s="4" t="str">
        <f t="shared" si="229"/>
        <v>Evening</v>
      </c>
      <c r="K4877" s="4" t="str">
        <f>TEXT(UBER[[#This Row],[Request Date]],"dddd")</f>
        <v>Thursday</v>
      </c>
      <c r="L4877" s="2" t="str">
        <f>IF(OR(UBER[Drop Date]="NA", UBER[Drop Time]="NA"), "NA",M4877+N4877)</f>
        <v>NA</v>
      </c>
      <c r="M4877" s="3" t="s">
        <v>6</v>
      </c>
      <c r="N4877" s="4"/>
      <c r="O4877" s="4" t="str">
        <f>IF(UBER[Drop Date]="NA","No","yes")</f>
        <v>No</v>
      </c>
      <c r="P4877" s="4" t="str">
        <f t="shared" si="230"/>
        <v/>
      </c>
      <c r="Q4877" s="27" t="str">
        <f>IF(UBER[[Trip duration ]]="","",HOUR(P4877)*60 + MINUTE(P4877))</f>
        <v/>
      </c>
      <c r="R4877" s="27"/>
    </row>
    <row r="4878" spans="1:18" x14ac:dyDescent="0.3">
      <c r="A4878" s="1">
        <v>4896</v>
      </c>
      <c r="B4878" s="1" t="s">
        <v>4</v>
      </c>
      <c r="C4878" s="1" t="s">
        <v>6</v>
      </c>
      <c r="D4878" s="1" t="str">
        <f t="shared" si="228"/>
        <v>No</v>
      </c>
      <c r="E4878" s="1" t="s">
        <v>7</v>
      </c>
      <c r="F4878" s="2">
        <f>UBER[[#This Row],[Request Date]]+UBER[[#This Row],[Request Time]]</f>
        <v>42565.748611111114</v>
      </c>
      <c r="G4878" s="3">
        <v>42565</v>
      </c>
      <c r="H4878" s="4">
        <v>0.74861111111111101</v>
      </c>
      <c r="I4878" s="27">
        <f>HOUR(UBER[[#This Row],[Request Timestamp]])</f>
        <v>17</v>
      </c>
      <c r="J4878" s="4" t="str">
        <f t="shared" si="229"/>
        <v>Evening</v>
      </c>
      <c r="K4878" s="4" t="str">
        <f>TEXT(UBER[[#This Row],[Request Date]],"dddd")</f>
        <v>Thursday</v>
      </c>
      <c r="L4878" s="2" t="str">
        <f>IF(OR(UBER[Drop Date]="NA", UBER[Drop Time]="NA"), "NA",M4878+N4878)</f>
        <v>NA</v>
      </c>
      <c r="M4878" s="3" t="s">
        <v>6</v>
      </c>
      <c r="N4878" s="4"/>
      <c r="O4878" s="4" t="str">
        <f>IF(UBER[Drop Date]="NA","No","yes")</f>
        <v>No</v>
      </c>
      <c r="P4878" s="4" t="str">
        <f t="shared" si="230"/>
        <v/>
      </c>
      <c r="Q4878" s="27" t="str">
        <f>IF(UBER[[Trip duration ]]="","",HOUR(P4878)*60 + MINUTE(P4878))</f>
        <v/>
      </c>
      <c r="R4878" s="27"/>
    </row>
    <row r="4879" spans="1:18" x14ac:dyDescent="0.3">
      <c r="A4879" s="1">
        <v>4897</v>
      </c>
      <c r="B4879" s="1" t="s">
        <v>4</v>
      </c>
      <c r="C4879" s="1" t="s">
        <v>6</v>
      </c>
      <c r="D4879" s="1" t="str">
        <f t="shared" si="228"/>
        <v>No</v>
      </c>
      <c r="E4879" s="1" t="s">
        <v>7</v>
      </c>
      <c r="F4879" s="2">
        <f>UBER[[#This Row],[Request Date]]+UBER[[#This Row],[Request Time]]</f>
        <v>42565.750694444447</v>
      </c>
      <c r="G4879" s="3">
        <v>42565</v>
      </c>
      <c r="H4879" s="4">
        <v>0.75069444444444444</v>
      </c>
      <c r="I4879" s="27">
        <f>HOUR(UBER[[#This Row],[Request Timestamp]])</f>
        <v>18</v>
      </c>
      <c r="J4879" s="4" t="str">
        <f t="shared" si="229"/>
        <v>Evening</v>
      </c>
      <c r="K4879" s="4" t="str">
        <f>TEXT(UBER[[#This Row],[Request Date]],"dddd")</f>
        <v>Thursday</v>
      </c>
      <c r="L4879" s="2" t="str">
        <f>IF(OR(UBER[Drop Date]="NA", UBER[Drop Time]="NA"), "NA",M4879+N4879)</f>
        <v>NA</v>
      </c>
      <c r="M4879" s="3" t="s">
        <v>6</v>
      </c>
      <c r="N4879" s="4"/>
      <c r="O4879" s="4" t="str">
        <f>IF(UBER[Drop Date]="NA","No","yes")</f>
        <v>No</v>
      </c>
      <c r="P4879" s="4" t="str">
        <f t="shared" si="230"/>
        <v/>
      </c>
      <c r="Q4879" s="27" t="str">
        <f>IF(UBER[[Trip duration ]]="","",HOUR(P4879)*60 + MINUTE(P4879))</f>
        <v/>
      </c>
      <c r="R4879" s="27"/>
    </row>
    <row r="4880" spans="1:18" x14ac:dyDescent="0.3">
      <c r="A4880" s="1">
        <v>4898</v>
      </c>
      <c r="B4880" s="1" t="s">
        <v>4</v>
      </c>
      <c r="C4880" s="1">
        <v>58</v>
      </c>
      <c r="D4880" s="1" t="str">
        <f t="shared" si="228"/>
        <v>Yes</v>
      </c>
      <c r="E4880" s="1" t="s">
        <v>5</v>
      </c>
      <c r="F4880" s="2">
        <f>UBER[[#This Row],[Request Date]]+UBER[[#This Row],[Request Time]]</f>
        <v>42565.751388888886</v>
      </c>
      <c r="G4880" s="3">
        <v>42565</v>
      </c>
      <c r="H4880" s="4">
        <v>0.75138888888888899</v>
      </c>
      <c r="I4880" s="27">
        <f>HOUR(UBER[[#This Row],[Request Timestamp]])</f>
        <v>18</v>
      </c>
      <c r="J4880" s="4" t="str">
        <f t="shared" si="229"/>
        <v>Evening</v>
      </c>
      <c r="K4880" s="4" t="str">
        <f>TEXT(UBER[[#This Row],[Request Date]],"dddd")</f>
        <v>Thursday</v>
      </c>
      <c r="L4880" s="2">
        <f>IF(OR(UBER[Drop Date]="NA", UBER[Drop Time]="NA"), "NA",M4880+N4880)</f>
        <v>42565.797222222223</v>
      </c>
      <c r="M4880" s="3">
        <v>42565</v>
      </c>
      <c r="N4880" s="4">
        <v>0.79722222222222217</v>
      </c>
      <c r="O4880" s="4" t="str">
        <f>IF(UBER[Drop Date]="NA","No","yes")</f>
        <v>yes</v>
      </c>
      <c r="P4880" s="4">
        <f t="shared" si="230"/>
        <v>4.5833333337213844E-2</v>
      </c>
      <c r="Q4880" s="27">
        <f>IF(UBER[[Trip duration ]]="","",HOUR(P4880)*60 + MINUTE(P4880))</f>
        <v>66</v>
      </c>
      <c r="R4880" s="27"/>
    </row>
    <row r="4881" spans="1:18" x14ac:dyDescent="0.3">
      <c r="A4881" s="1">
        <v>4899</v>
      </c>
      <c r="B4881" s="1" t="s">
        <v>4</v>
      </c>
      <c r="C4881" s="1">
        <v>106</v>
      </c>
      <c r="D4881" s="1" t="str">
        <f t="shared" si="228"/>
        <v>Yes</v>
      </c>
      <c r="E4881" s="1" t="s">
        <v>5</v>
      </c>
      <c r="F4881" s="2">
        <f>UBER[[#This Row],[Request Date]]+UBER[[#This Row],[Request Time]]</f>
        <v>42565.751388888886</v>
      </c>
      <c r="G4881" s="3">
        <v>42565</v>
      </c>
      <c r="H4881" s="4">
        <v>0.75138888888888899</v>
      </c>
      <c r="I4881" s="27">
        <f>HOUR(UBER[[#This Row],[Request Timestamp]])</f>
        <v>18</v>
      </c>
      <c r="J4881" s="4" t="str">
        <f t="shared" si="229"/>
        <v>Evening</v>
      </c>
      <c r="K4881" s="4" t="str">
        <f>TEXT(UBER[[#This Row],[Request Date]],"dddd")</f>
        <v>Thursday</v>
      </c>
      <c r="L4881" s="2">
        <f>IF(OR(UBER[Drop Date]="NA", UBER[Drop Time]="NA"), "NA",M4881+N4881)</f>
        <v>42565.792361111111</v>
      </c>
      <c r="M4881" s="3">
        <v>42565</v>
      </c>
      <c r="N4881" s="4">
        <v>0.79236111111111107</v>
      </c>
      <c r="O4881" s="4" t="str">
        <f>IF(UBER[Drop Date]="NA","No","yes")</f>
        <v>yes</v>
      </c>
      <c r="P4881" s="4">
        <f t="shared" si="230"/>
        <v>4.0972222224809229E-2</v>
      </c>
      <c r="Q4881" s="27">
        <f>IF(UBER[[Trip duration ]]="","",HOUR(P4881)*60 + MINUTE(P4881))</f>
        <v>59</v>
      </c>
      <c r="R4881" s="27"/>
    </row>
    <row r="4882" spans="1:18" x14ac:dyDescent="0.3">
      <c r="A4882" s="1">
        <v>4900</v>
      </c>
      <c r="B4882" s="1" t="s">
        <v>4</v>
      </c>
      <c r="C4882" s="1" t="s">
        <v>6</v>
      </c>
      <c r="D4882" s="1" t="str">
        <f t="shared" si="228"/>
        <v>No</v>
      </c>
      <c r="E4882" s="1" t="s">
        <v>7</v>
      </c>
      <c r="F4882" s="2">
        <f>UBER[[#This Row],[Request Date]]+UBER[[#This Row],[Request Time]]</f>
        <v>42565.75277777778</v>
      </c>
      <c r="G4882" s="3">
        <v>42565</v>
      </c>
      <c r="H4882" s="4">
        <v>0.75277777777777777</v>
      </c>
      <c r="I4882" s="27">
        <f>HOUR(UBER[[#This Row],[Request Timestamp]])</f>
        <v>18</v>
      </c>
      <c r="J4882" s="4" t="str">
        <f t="shared" si="229"/>
        <v>Evening</v>
      </c>
      <c r="K4882" s="4" t="str">
        <f>TEXT(UBER[[#This Row],[Request Date]],"dddd")</f>
        <v>Thursday</v>
      </c>
      <c r="L4882" s="2" t="str">
        <f>IF(OR(UBER[Drop Date]="NA", UBER[Drop Time]="NA"), "NA",M4882+N4882)</f>
        <v>NA</v>
      </c>
      <c r="M4882" s="3" t="s">
        <v>6</v>
      </c>
      <c r="N4882" s="4"/>
      <c r="O4882" s="4" t="str">
        <f>IF(UBER[Drop Date]="NA","No","yes")</f>
        <v>No</v>
      </c>
      <c r="P4882" s="4" t="str">
        <f t="shared" si="230"/>
        <v/>
      </c>
      <c r="Q4882" s="27" t="str">
        <f>IF(UBER[[Trip duration ]]="","",HOUR(P4882)*60 + MINUTE(P4882))</f>
        <v/>
      </c>
      <c r="R4882" s="27"/>
    </row>
    <row r="4883" spans="1:18" x14ac:dyDescent="0.3">
      <c r="A4883" s="1">
        <v>4901</v>
      </c>
      <c r="B4883" s="1" t="s">
        <v>4</v>
      </c>
      <c r="C4883" s="1">
        <v>211</v>
      </c>
      <c r="D4883" s="1" t="str">
        <f t="shared" si="228"/>
        <v>Yes</v>
      </c>
      <c r="E4883" s="1" t="s">
        <v>5</v>
      </c>
      <c r="F4883" s="2">
        <f>UBER[[#This Row],[Request Date]]+UBER[[#This Row],[Request Time]]</f>
        <v>42565.751388888886</v>
      </c>
      <c r="G4883" s="3">
        <v>42565</v>
      </c>
      <c r="H4883" s="4">
        <v>0.75138888888888899</v>
      </c>
      <c r="I4883" s="27">
        <f>HOUR(UBER[[#This Row],[Request Timestamp]])</f>
        <v>18</v>
      </c>
      <c r="J4883" s="4" t="str">
        <f t="shared" si="229"/>
        <v>Evening</v>
      </c>
      <c r="K4883" s="4" t="str">
        <f>TEXT(UBER[[#This Row],[Request Date]],"dddd")</f>
        <v>Thursday</v>
      </c>
      <c r="L4883" s="2">
        <f>IF(OR(UBER[Drop Date]="NA", UBER[Drop Time]="NA"), "NA",M4883+N4883)</f>
        <v>42565.771527777775</v>
      </c>
      <c r="M4883" s="3">
        <v>42565</v>
      </c>
      <c r="N4883" s="4">
        <v>0.7715277777777777</v>
      </c>
      <c r="O4883" s="4" t="str">
        <f>IF(UBER[Drop Date]="NA","No","yes")</f>
        <v>yes</v>
      </c>
      <c r="P4883" s="4">
        <f t="shared" si="230"/>
        <v>2.0138888889050577E-2</v>
      </c>
      <c r="Q4883" s="27">
        <f>IF(UBER[[Trip duration ]]="","",HOUR(P4883)*60 + MINUTE(P4883))</f>
        <v>29</v>
      </c>
      <c r="R4883" s="27"/>
    </row>
    <row r="4884" spans="1:18" x14ac:dyDescent="0.3">
      <c r="A4884" s="1">
        <v>4902</v>
      </c>
      <c r="B4884" s="1" t="s">
        <v>8</v>
      </c>
      <c r="C4884" s="1">
        <v>218</v>
      </c>
      <c r="D4884" s="1" t="str">
        <f t="shared" si="228"/>
        <v>Yes</v>
      </c>
      <c r="E4884" s="1" t="s">
        <v>5</v>
      </c>
      <c r="F4884" s="2">
        <f>UBER[[#This Row],[Request Date]]+UBER[[#This Row],[Request Time]]</f>
        <v>42565.752083333333</v>
      </c>
      <c r="G4884" s="3">
        <v>42565</v>
      </c>
      <c r="H4884" s="4">
        <v>0.75208333333333333</v>
      </c>
      <c r="I4884" s="27">
        <f>HOUR(UBER[[#This Row],[Request Timestamp]])</f>
        <v>18</v>
      </c>
      <c r="J4884" s="4" t="str">
        <f t="shared" si="229"/>
        <v>Evening</v>
      </c>
      <c r="K4884" s="4" t="str">
        <f>TEXT(UBER[[#This Row],[Request Date]],"dddd")</f>
        <v>Thursday</v>
      </c>
      <c r="L4884" s="2">
        <f>IF(OR(UBER[Drop Date]="NA", UBER[Drop Time]="NA"), "NA",M4884+N4884)</f>
        <v>42565.799305555556</v>
      </c>
      <c r="M4884" s="3">
        <v>42565</v>
      </c>
      <c r="N4884" s="4">
        <v>0.7993055555555556</v>
      </c>
      <c r="O4884" s="4" t="str">
        <f>IF(UBER[Drop Date]="NA","No","yes")</f>
        <v>yes</v>
      </c>
      <c r="P4884" s="4">
        <f t="shared" si="230"/>
        <v>4.7222222223354038E-2</v>
      </c>
      <c r="Q4884" s="27">
        <f>IF(UBER[[Trip duration ]]="","",HOUR(P4884)*60 + MINUTE(P4884))</f>
        <v>68</v>
      </c>
      <c r="R4884" s="27"/>
    </row>
    <row r="4885" spans="1:18" x14ac:dyDescent="0.3">
      <c r="A4885" s="1">
        <v>4903</v>
      </c>
      <c r="B4885" s="1" t="s">
        <v>4</v>
      </c>
      <c r="C4885" s="1" t="s">
        <v>6</v>
      </c>
      <c r="D4885" s="1" t="str">
        <f t="shared" si="228"/>
        <v>No</v>
      </c>
      <c r="E4885" s="1" t="s">
        <v>7</v>
      </c>
      <c r="F4885" s="2">
        <f>UBER[[#This Row],[Request Date]]+UBER[[#This Row],[Request Time]]</f>
        <v>42565.756944444445</v>
      </c>
      <c r="G4885" s="3">
        <v>42565</v>
      </c>
      <c r="H4885" s="4">
        <v>0.75694444444444453</v>
      </c>
      <c r="I4885" s="27">
        <f>HOUR(UBER[[#This Row],[Request Timestamp]])</f>
        <v>18</v>
      </c>
      <c r="J4885" s="4" t="str">
        <f t="shared" si="229"/>
        <v>Evening</v>
      </c>
      <c r="K4885" s="4" t="str">
        <f>TEXT(UBER[[#This Row],[Request Date]],"dddd")</f>
        <v>Thursday</v>
      </c>
      <c r="L4885" s="2" t="str">
        <f>IF(OR(UBER[Drop Date]="NA", UBER[Drop Time]="NA"), "NA",M4885+N4885)</f>
        <v>NA</v>
      </c>
      <c r="M4885" s="3" t="s">
        <v>6</v>
      </c>
      <c r="N4885" s="4"/>
      <c r="O4885" s="4" t="str">
        <f>IF(UBER[Drop Date]="NA","No","yes")</f>
        <v>No</v>
      </c>
      <c r="P4885" s="4" t="str">
        <f t="shared" si="230"/>
        <v/>
      </c>
      <c r="Q4885" s="27" t="str">
        <f>IF(UBER[[Trip duration ]]="","",HOUR(P4885)*60 + MINUTE(P4885))</f>
        <v/>
      </c>
      <c r="R4885" s="27"/>
    </row>
    <row r="4886" spans="1:18" x14ac:dyDescent="0.3">
      <c r="A4886" s="1">
        <v>4904</v>
      </c>
      <c r="B4886" s="1" t="s">
        <v>4</v>
      </c>
      <c r="C4886" s="1">
        <v>28</v>
      </c>
      <c r="D4886" s="1" t="str">
        <f t="shared" si="228"/>
        <v>Yes</v>
      </c>
      <c r="E4886" s="1" t="s">
        <v>5</v>
      </c>
      <c r="F4886" s="2">
        <f>UBER[[#This Row],[Request Date]]+UBER[[#This Row],[Request Time]]</f>
        <v>42565.751388888886</v>
      </c>
      <c r="G4886" s="3">
        <v>42565</v>
      </c>
      <c r="H4886" s="4">
        <v>0.75138888888888899</v>
      </c>
      <c r="I4886" s="27">
        <f>HOUR(UBER[[#This Row],[Request Timestamp]])</f>
        <v>18</v>
      </c>
      <c r="J4886" s="4" t="str">
        <f t="shared" si="229"/>
        <v>Evening</v>
      </c>
      <c r="K4886" s="4" t="str">
        <f>TEXT(UBER[[#This Row],[Request Date]],"dddd")</f>
        <v>Thursday</v>
      </c>
      <c r="L4886" s="2">
        <f>IF(OR(UBER[Drop Date]="NA", UBER[Drop Time]="NA"), "NA",M4886+N4886)</f>
        <v>42565.790277777778</v>
      </c>
      <c r="M4886" s="3">
        <v>42565</v>
      </c>
      <c r="N4886" s="4">
        <v>0.79027777777777775</v>
      </c>
      <c r="O4886" s="4" t="str">
        <f>IF(UBER[Drop Date]="NA","No","yes")</f>
        <v>yes</v>
      </c>
      <c r="P4886" s="4">
        <f t="shared" si="230"/>
        <v>3.888888889196096E-2</v>
      </c>
      <c r="Q4886" s="27">
        <f>IF(UBER[[Trip duration ]]="","",HOUR(P4886)*60 + MINUTE(P4886))</f>
        <v>56</v>
      </c>
      <c r="R4886" s="27"/>
    </row>
    <row r="4887" spans="1:18" x14ac:dyDescent="0.3">
      <c r="A4887" s="1">
        <v>4905</v>
      </c>
      <c r="B4887" s="1" t="s">
        <v>4</v>
      </c>
      <c r="C4887" s="1">
        <v>145</v>
      </c>
      <c r="D4887" s="1" t="str">
        <f t="shared" si="228"/>
        <v>Yes</v>
      </c>
      <c r="E4887" s="1" t="s">
        <v>5</v>
      </c>
      <c r="F4887" s="2">
        <f>UBER[[#This Row],[Request Date]]+UBER[[#This Row],[Request Time]]</f>
        <v>42565.75</v>
      </c>
      <c r="G4887" s="3">
        <v>42565</v>
      </c>
      <c r="H4887" s="4">
        <v>0.75</v>
      </c>
      <c r="I4887" s="27">
        <f>HOUR(UBER[[#This Row],[Request Timestamp]])</f>
        <v>18</v>
      </c>
      <c r="J4887" s="4" t="str">
        <f t="shared" si="229"/>
        <v>Evening</v>
      </c>
      <c r="K4887" s="4" t="str">
        <f>TEXT(UBER[[#This Row],[Request Date]],"dddd")</f>
        <v>Thursday</v>
      </c>
      <c r="L4887" s="2">
        <f>IF(OR(UBER[Drop Date]="NA", UBER[Drop Time]="NA"), "NA",M4887+N4887)</f>
        <v>42565.77847222222</v>
      </c>
      <c r="M4887" s="3">
        <v>42565</v>
      </c>
      <c r="N4887" s="4">
        <v>0.77847222222222223</v>
      </c>
      <c r="O4887" s="4" t="str">
        <f>IF(UBER[Drop Date]="NA","No","yes")</f>
        <v>yes</v>
      </c>
      <c r="P4887" s="4">
        <f t="shared" si="230"/>
        <v>2.8472222220443655E-2</v>
      </c>
      <c r="Q4887" s="27">
        <f>IF(UBER[[Trip duration ]]="","",HOUR(P4887)*60 + MINUTE(P4887))</f>
        <v>41</v>
      </c>
      <c r="R4887" s="27"/>
    </row>
    <row r="4888" spans="1:18" x14ac:dyDescent="0.3">
      <c r="A4888" s="1">
        <v>4906</v>
      </c>
      <c r="B4888" s="1" t="s">
        <v>8</v>
      </c>
      <c r="C4888" s="1">
        <v>49</v>
      </c>
      <c r="D4888" s="1" t="str">
        <f t="shared" si="228"/>
        <v>Yes</v>
      </c>
      <c r="E4888" s="1" t="s">
        <v>9</v>
      </c>
      <c r="F4888" s="2">
        <f>UBER[[#This Row],[Request Date]]+UBER[[#This Row],[Request Time]]</f>
        <v>42565.752083333333</v>
      </c>
      <c r="G4888" s="3">
        <v>42565</v>
      </c>
      <c r="H4888" s="4">
        <v>0.75208333333333333</v>
      </c>
      <c r="I4888" s="27">
        <f>HOUR(UBER[[#This Row],[Request Timestamp]])</f>
        <v>18</v>
      </c>
      <c r="J4888" s="4" t="str">
        <f t="shared" si="229"/>
        <v>Evening</v>
      </c>
      <c r="K4888" s="4" t="str">
        <f>TEXT(UBER[[#This Row],[Request Date]],"dddd")</f>
        <v>Thursday</v>
      </c>
      <c r="L4888" s="2" t="str">
        <f>IF(OR(UBER[Drop Date]="NA", UBER[Drop Time]="NA"), "NA",M4888+N4888)</f>
        <v>NA</v>
      </c>
      <c r="M4888" s="3" t="s">
        <v>6</v>
      </c>
      <c r="N4888" s="4"/>
      <c r="O4888" s="4" t="str">
        <f>IF(UBER[Drop Date]="NA","No","yes")</f>
        <v>No</v>
      </c>
      <c r="P4888" s="4" t="str">
        <f t="shared" si="230"/>
        <v/>
      </c>
      <c r="Q4888" s="27" t="str">
        <f>IF(UBER[[Trip duration ]]="","",HOUR(P4888)*60 + MINUTE(P4888))</f>
        <v/>
      </c>
      <c r="R4888" s="27"/>
    </row>
    <row r="4889" spans="1:18" x14ac:dyDescent="0.3">
      <c r="A4889" s="1">
        <v>4907</v>
      </c>
      <c r="B4889" s="1" t="s">
        <v>4</v>
      </c>
      <c r="C4889" s="1" t="s">
        <v>6</v>
      </c>
      <c r="D4889" s="1" t="str">
        <f t="shared" si="228"/>
        <v>No</v>
      </c>
      <c r="E4889" s="1" t="s">
        <v>7</v>
      </c>
      <c r="F4889" s="2">
        <f>UBER[[#This Row],[Request Date]]+UBER[[#This Row],[Request Time]]</f>
        <v>42565.756944444445</v>
      </c>
      <c r="G4889" s="3">
        <v>42565</v>
      </c>
      <c r="H4889" s="4">
        <v>0.75694444444444453</v>
      </c>
      <c r="I4889" s="27">
        <f>HOUR(UBER[[#This Row],[Request Timestamp]])</f>
        <v>18</v>
      </c>
      <c r="J4889" s="4" t="str">
        <f t="shared" si="229"/>
        <v>Evening</v>
      </c>
      <c r="K4889" s="4" t="str">
        <f>TEXT(UBER[[#This Row],[Request Date]],"dddd")</f>
        <v>Thursday</v>
      </c>
      <c r="L4889" s="2" t="str">
        <f>IF(OR(UBER[Drop Date]="NA", UBER[Drop Time]="NA"), "NA",M4889+N4889)</f>
        <v>NA</v>
      </c>
      <c r="M4889" s="3" t="s">
        <v>6</v>
      </c>
      <c r="N4889" s="4"/>
      <c r="O4889" s="4" t="str">
        <f>IF(UBER[Drop Date]="NA","No","yes")</f>
        <v>No</v>
      </c>
      <c r="P4889" s="4" t="str">
        <f t="shared" si="230"/>
        <v/>
      </c>
      <c r="Q4889" s="27" t="str">
        <f>IF(UBER[[Trip duration ]]="","",HOUR(P4889)*60 + MINUTE(P4889))</f>
        <v/>
      </c>
      <c r="R4889" s="27"/>
    </row>
    <row r="4890" spans="1:18" x14ac:dyDescent="0.3">
      <c r="A4890" s="1">
        <v>4908</v>
      </c>
      <c r="B4890" s="1" t="s">
        <v>4</v>
      </c>
      <c r="C4890" s="1">
        <v>69</v>
      </c>
      <c r="D4890" s="1" t="str">
        <f t="shared" si="228"/>
        <v>Yes</v>
      </c>
      <c r="E4890" s="1" t="s">
        <v>5</v>
      </c>
      <c r="F4890" s="2">
        <f>UBER[[#This Row],[Request Date]]+UBER[[#This Row],[Request Time]]</f>
        <v>42565.753472222219</v>
      </c>
      <c r="G4890" s="3">
        <v>42565</v>
      </c>
      <c r="H4890" s="4">
        <v>0.75347222222222221</v>
      </c>
      <c r="I4890" s="27">
        <f>HOUR(UBER[[#This Row],[Request Timestamp]])</f>
        <v>18</v>
      </c>
      <c r="J4890" s="4" t="str">
        <f t="shared" si="229"/>
        <v>Evening</v>
      </c>
      <c r="K4890" s="4" t="str">
        <f>TEXT(UBER[[#This Row],[Request Date]],"dddd")</f>
        <v>Thursday</v>
      </c>
      <c r="L4890" s="2">
        <f>IF(OR(UBER[Drop Date]="NA", UBER[Drop Time]="NA"), "NA",M4890+N4890)</f>
        <v>42565.773611111108</v>
      </c>
      <c r="M4890" s="3">
        <v>42565</v>
      </c>
      <c r="N4890" s="4">
        <v>0.77361111111111114</v>
      </c>
      <c r="O4890" s="4" t="str">
        <f>IF(UBER[Drop Date]="NA","No","yes")</f>
        <v>yes</v>
      </c>
      <c r="P4890" s="4">
        <f t="shared" si="230"/>
        <v>2.0138888889050577E-2</v>
      </c>
      <c r="Q4890" s="27">
        <f>IF(UBER[[Trip duration ]]="","",HOUR(P4890)*60 + MINUTE(P4890))</f>
        <v>29</v>
      </c>
      <c r="R4890" s="27"/>
    </row>
    <row r="4891" spans="1:18" x14ac:dyDescent="0.3">
      <c r="A4891" s="1">
        <v>4909</v>
      </c>
      <c r="B4891" s="1" t="s">
        <v>4</v>
      </c>
      <c r="C4891" s="1">
        <v>291</v>
      </c>
      <c r="D4891" s="1" t="str">
        <f t="shared" si="228"/>
        <v>Yes</v>
      </c>
      <c r="E4891" s="1" t="s">
        <v>5</v>
      </c>
      <c r="F4891" s="2">
        <f>UBER[[#This Row],[Request Date]]+UBER[[#This Row],[Request Time]]</f>
        <v>42565.752083333333</v>
      </c>
      <c r="G4891" s="3">
        <v>42565</v>
      </c>
      <c r="H4891" s="4">
        <v>0.75208333333333333</v>
      </c>
      <c r="I4891" s="27">
        <f>HOUR(UBER[[#This Row],[Request Timestamp]])</f>
        <v>18</v>
      </c>
      <c r="J4891" s="4" t="str">
        <f t="shared" si="229"/>
        <v>Evening</v>
      </c>
      <c r="K4891" s="4" t="str">
        <f>TEXT(UBER[[#This Row],[Request Date]],"dddd")</f>
        <v>Thursday</v>
      </c>
      <c r="L4891" s="2">
        <f>IF(OR(UBER[Drop Date]="NA", UBER[Drop Time]="NA"), "NA",M4891+N4891)</f>
        <v>42565.773611111108</v>
      </c>
      <c r="M4891" s="3">
        <v>42565</v>
      </c>
      <c r="N4891" s="4">
        <v>0.77361111111111114</v>
      </c>
      <c r="O4891" s="4" t="str">
        <f>IF(UBER[Drop Date]="NA","No","yes")</f>
        <v>yes</v>
      </c>
      <c r="P4891" s="4">
        <f t="shared" si="230"/>
        <v>2.1527777775190771E-2</v>
      </c>
      <c r="Q4891" s="27">
        <f>IF(UBER[[Trip duration ]]="","",HOUR(P4891)*60 + MINUTE(P4891))</f>
        <v>31</v>
      </c>
      <c r="R4891" s="27"/>
    </row>
    <row r="4892" spans="1:18" x14ac:dyDescent="0.3">
      <c r="A4892" s="1">
        <v>4910</v>
      </c>
      <c r="B4892" s="1" t="s">
        <v>4</v>
      </c>
      <c r="C4892" s="1" t="s">
        <v>6</v>
      </c>
      <c r="D4892" s="1" t="str">
        <f t="shared" si="228"/>
        <v>No</v>
      </c>
      <c r="E4892" s="1" t="s">
        <v>7</v>
      </c>
      <c r="F4892" s="2">
        <f>UBER[[#This Row],[Request Date]]+UBER[[#This Row],[Request Time]]</f>
        <v>42565.751388888886</v>
      </c>
      <c r="G4892" s="3">
        <v>42565</v>
      </c>
      <c r="H4892" s="4">
        <v>0.75138888888888899</v>
      </c>
      <c r="I4892" s="27">
        <f>HOUR(UBER[[#This Row],[Request Timestamp]])</f>
        <v>18</v>
      </c>
      <c r="J4892" s="4" t="str">
        <f t="shared" si="229"/>
        <v>Evening</v>
      </c>
      <c r="K4892" s="4" t="str">
        <f>TEXT(UBER[[#This Row],[Request Date]],"dddd")</f>
        <v>Thursday</v>
      </c>
      <c r="L4892" s="2" t="str">
        <f>IF(OR(UBER[Drop Date]="NA", UBER[Drop Time]="NA"), "NA",M4892+N4892)</f>
        <v>NA</v>
      </c>
      <c r="M4892" s="3" t="s">
        <v>6</v>
      </c>
      <c r="N4892" s="4"/>
      <c r="O4892" s="4" t="str">
        <f>IF(UBER[Drop Date]="NA","No","yes")</f>
        <v>No</v>
      </c>
      <c r="P4892" s="4" t="str">
        <f t="shared" si="230"/>
        <v/>
      </c>
      <c r="Q4892" s="27" t="str">
        <f>IF(UBER[[Trip duration ]]="","",HOUR(P4892)*60 + MINUTE(P4892))</f>
        <v/>
      </c>
      <c r="R4892" s="27"/>
    </row>
    <row r="4893" spans="1:18" x14ac:dyDescent="0.3">
      <c r="A4893" s="1">
        <v>4911</v>
      </c>
      <c r="B4893" s="1" t="s">
        <v>8</v>
      </c>
      <c r="C4893" s="1">
        <v>222</v>
      </c>
      <c r="D4893" s="1" t="str">
        <f t="shared" si="228"/>
        <v>Yes</v>
      </c>
      <c r="E4893" s="1" t="s">
        <v>5</v>
      </c>
      <c r="F4893" s="2">
        <f>UBER[[#This Row],[Request Date]]+UBER[[#This Row],[Request Time]]</f>
        <v>42565.756249999999</v>
      </c>
      <c r="G4893" s="3">
        <v>42565</v>
      </c>
      <c r="H4893" s="4">
        <v>0.75624999999999998</v>
      </c>
      <c r="I4893" s="27">
        <f>HOUR(UBER[[#This Row],[Request Timestamp]])</f>
        <v>18</v>
      </c>
      <c r="J4893" s="4" t="str">
        <f t="shared" si="229"/>
        <v>Evening</v>
      </c>
      <c r="K4893" s="4" t="str">
        <f>TEXT(UBER[[#This Row],[Request Date]],"dddd")</f>
        <v>Thursday</v>
      </c>
      <c r="L4893" s="2">
        <f>IF(OR(UBER[Drop Date]="NA", UBER[Drop Time]="NA"), "NA",M4893+N4893)</f>
        <v>42565.796527777777</v>
      </c>
      <c r="M4893" s="3">
        <v>42565</v>
      </c>
      <c r="N4893" s="4">
        <v>0.79652777777777783</v>
      </c>
      <c r="O4893" s="4" t="str">
        <f>IF(UBER[Drop Date]="NA","No","yes")</f>
        <v>yes</v>
      </c>
      <c r="P4893" s="4">
        <f t="shared" si="230"/>
        <v>4.0277777778101154E-2</v>
      </c>
      <c r="Q4893" s="27">
        <f>IF(UBER[[Trip duration ]]="","",HOUR(P4893)*60 + MINUTE(P4893))</f>
        <v>58</v>
      </c>
      <c r="R4893" s="27"/>
    </row>
    <row r="4894" spans="1:18" x14ac:dyDescent="0.3">
      <c r="A4894" s="1">
        <v>4912</v>
      </c>
      <c r="B4894" s="1" t="s">
        <v>4</v>
      </c>
      <c r="C4894" s="1" t="s">
        <v>6</v>
      </c>
      <c r="D4894" s="1" t="str">
        <f t="shared" si="228"/>
        <v>No</v>
      </c>
      <c r="E4894" s="1" t="s">
        <v>7</v>
      </c>
      <c r="F4894" s="2">
        <f>UBER[[#This Row],[Request Date]]+UBER[[#This Row],[Request Time]]</f>
        <v>42565.757638888892</v>
      </c>
      <c r="G4894" s="3">
        <v>42565</v>
      </c>
      <c r="H4894" s="4">
        <v>0.75763888888888886</v>
      </c>
      <c r="I4894" s="27">
        <f>HOUR(UBER[[#This Row],[Request Timestamp]])</f>
        <v>18</v>
      </c>
      <c r="J4894" s="4" t="str">
        <f t="shared" si="229"/>
        <v>Evening</v>
      </c>
      <c r="K4894" s="4" t="str">
        <f>TEXT(UBER[[#This Row],[Request Date]],"dddd")</f>
        <v>Thursday</v>
      </c>
      <c r="L4894" s="2" t="str">
        <f>IF(OR(UBER[Drop Date]="NA", UBER[Drop Time]="NA"), "NA",M4894+N4894)</f>
        <v>NA</v>
      </c>
      <c r="M4894" s="3" t="s">
        <v>6</v>
      </c>
      <c r="N4894" s="4"/>
      <c r="O4894" s="4" t="str">
        <f>IF(UBER[Drop Date]="NA","No","yes")</f>
        <v>No</v>
      </c>
      <c r="P4894" s="4" t="str">
        <f t="shared" si="230"/>
        <v/>
      </c>
      <c r="Q4894" s="27" t="str">
        <f>IF(UBER[[Trip duration ]]="","",HOUR(P4894)*60 + MINUTE(P4894))</f>
        <v/>
      </c>
      <c r="R4894" s="27"/>
    </row>
    <row r="4895" spans="1:18" x14ac:dyDescent="0.3">
      <c r="A4895" s="1">
        <v>4913</v>
      </c>
      <c r="B4895" s="1" t="s">
        <v>4</v>
      </c>
      <c r="C4895" s="1" t="s">
        <v>6</v>
      </c>
      <c r="D4895" s="1" t="str">
        <f t="shared" si="228"/>
        <v>No</v>
      </c>
      <c r="E4895" s="1" t="s">
        <v>7</v>
      </c>
      <c r="F4895" s="2">
        <f>UBER[[#This Row],[Request Date]]+UBER[[#This Row],[Request Time]]</f>
        <v>42565.756944444445</v>
      </c>
      <c r="G4895" s="3">
        <v>42565</v>
      </c>
      <c r="H4895" s="4">
        <v>0.75694444444444453</v>
      </c>
      <c r="I4895" s="27">
        <f>HOUR(UBER[[#This Row],[Request Timestamp]])</f>
        <v>18</v>
      </c>
      <c r="J4895" s="4" t="str">
        <f t="shared" si="229"/>
        <v>Evening</v>
      </c>
      <c r="K4895" s="4" t="str">
        <f>TEXT(UBER[[#This Row],[Request Date]],"dddd")</f>
        <v>Thursday</v>
      </c>
      <c r="L4895" s="2" t="str">
        <f>IF(OR(UBER[Drop Date]="NA", UBER[Drop Time]="NA"), "NA",M4895+N4895)</f>
        <v>NA</v>
      </c>
      <c r="M4895" s="3" t="s">
        <v>6</v>
      </c>
      <c r="N4895" s="4"/>
      <c r="O4895" s="4" t="str">
        <f>IF(UBER[Drop Date]="NA","No","yes")</f>
        <v>No</v>
      </c>
      <c r="P4895" s="4" t="str">
        <f t="shared" si="230"/>
        <v/>
      </c>
      <c r="Q4895" s="27" t="str">
        <f>IF(UBER[[Trip duration ]]="","",HOUR(P4895)*60 + MINUTE(P4895))</f>
        <v/>
      </c>
      <c r="R4895" s="27"/>
    </row>
    <row r="4896" spans="1:18" x14ac:dyDescent="0.3">
      <c r="A4896" s="1">
        <v>4914</v>
      </c>
      <c r="B4896" s="1" t="s">
        <v>4</v>
      </c>
      <c r="C4896" s="1" t="s">
        <v>6</v>
      </c>
      <c r="D4896" s="1" t="str">
        <f t="shared" si="228"/>
        <v>No</v>
      </c>
      <c r="E4896" s="1" t="s">
        <v>7</v>
      </c>
      <c r="F4896" s="2">
        <f>UBER[[#This Row],[Request Date]]+UBER[[#This Row],[Request Time]]</f>
        <v>42565.756944444445</v>
      </c>
      <c r="G4896" s="3">
        <v>42565</v>
      </c>
      <c r="H4896" s="4">
        <v>0.75694444444444453</v>
      </c>
      <c r="I4896" s="27">
        <f>HOUR(UBER[[#This Row],[Request Timestamp]])</f>
        <v>18</v>
      </c>
      <c r="J4896" s="4" t="str">
        <f t="shared" si="229"/>
        <v>Evening</v>
      </c>
      <c r="K4896" s="4" t="str">
        <f>TEXT(UBER[[#This Row],[Request Date]],"dddd")</f>
        <v>Thursday</v>
      </c>
      <c r="L4896" s="2" t="str">
        <f>IF(OR(UBER[Drop Date]="NA", UBER[Drop Time]="NA"), "NA",M4896+N4896)</f>
        <v>NA</v>
      </c>
      <c r="M4896" s="3" t="s">
        <v>6</v>
      </c>
      <c r="N4896" s="4"/>
      <c r="O4896" s="4" t="str">
        <f>IF(UBER[Drop Date]="NA","No","yes")</f>
        <v>No</v>
      </c>
      <c r="P4896" s="4" t="str">
        <f t="shared" si="230"/>
        <v/>
      </c>
      <c r="Q4896" s="27" t="str">
        <f>IF(UBER[[Trip duration ]]="","",HOUR(P4896)*60 + MINUTE(P4896))</f>
        <v/>
      </c>
      <c r="R4896" s="27"/>
    </row>
    <row r="4897" spans="1:18" x14ac:dyDescent="0.3">
      <c r="A4897" s="1">
        <v>4915</v>
      </c>
      <c r="B4897" s="1" t="s">
        <v>4</v>
      </c>
      <c r="C4897" s="1">
        <v>193</v>
      </c>
      <c r="D4897" s="1" t="str">
        <f t="shared" si="228"/>
        <v>Yes</v>
      </c>
      <c r="E4897" s="1" t="s">
        <v>5</v>
      </c>
      <c r="F4897" s="2">
        <f>UBER[[#This Row],[Request Date]]+UBER[[#This Row],[Request Time]]</f>
        <v>42565.758333333331</v>
      </c>
      <c r="G4897" s="3">
        <v>42565</v>
      </c>
      <c r="H4897" s="4">
        <v>0.7583333333333333</v>
      </c>
      <c r="I4897" s="27">
        <f>HOUR(UBER[[#This Row],[Request Timestamp]])</f>
        <v>18</v>
      </c>
      <c r="J4897" s="4" t="str">
        <f t="shared" si="229"/>
        <v>Evening</v>
      </c>
      <c r="K4897" s="4" t="str">
        <f>TEXT(UBER[[#This Row],[Request Date]],"dddd")</f>
        <v>Thursday</v>
      </c>
      <c r="L4897" s="2">
        <f>IF(OR(UBER[Drop Date]="NA", UBER[Drop Time]="NA"), "NA",M4897+N4897)</f>
        <v>42565.796527777777</v>
      </c>
      <c r="M4897" s="3">
        <v>42565</v>
      </c>
      <c r="N4897" s="4">
        <v>0.79652777777777783</v>
      </c>
      <c r="O4897" s="4" t="str">
        <f>IF(UBER[Drop Date]="NA","No","yes")</f>
        <v>yes</v>
      </c>
      <c r="P4897" s="4">
        <f t="shared" si="230"/>
        <v>3.8194444445252884E-2</v>
      </c>
      <c r="Q4897" s="27">
        <f>IF(UBER[[Trip duration ]]="","",HOUR(P4897)*60 + MINUTE(P4897))</f>
        <v>55</v>
      </c>
      <c r="R4897" s="27"/>
    </row>
    <row r="4898" spans="1:18" x14ac:dyDescent="0.3">
      <c r="A4898" s="1">
        <v>4916</v>
      </c>
      <c r="B4898" s="1" t="s">
        <v>4</v>
      </c>
      <c r="C4898" s="1" t="s">
        <v>6</v>
      </c>
      <c r="D4898" s="1" t="str">
        <f t="shared" si="228"/>
        <v>No</v>
      </c>
      <c r="E4898" s="1" t="s">
        <v>7</v>
      </c>
      <c r="F4898" s="2">
        <f>UBER[[#This Row],[Request Date]]+UBER[[#This Row],[Request Time]]</f>
        <v>42565.760416666664</v>
      </c>
      <c r="G4898" s="3">
        <v>42565</v>
      </c>
      <c r="H4898" s="4">
        <v>0.76041666666666663</v>
      </c>
      <c r="I4898" s="27">
        <f>HOUR(UBER[[#This Row],[Request Timestamp]])</f>
        <v>18</v>
      </c>
      <c r="J4898" s="4" t="str">
        <f t="shared" si="229"/>
        <v>Evening</v>
      </c>
      <c r="K4898" s="4" t="str">
        <f>TEXT(UBER[[#This Row],[Request Date]],"dddd")</f>
        <v>Thursday</v>
      </c>
      <c r="L4898" s="2" t="str">
        <f>IF(OR(UBER[Drop Date]="NA", UBER[Drop Time]="NA"), "NA",M4898+N4898)</f>
        <v>NA</v>
      </c>
      <c r="M4898" s="3" t="s">
        <v>6</v>
      </c>
      <c r="N4898" s="4"/>
      <c r="O4898" s="4" t="str">
        <f>IF(UBER[Drop Date]="NA","No","yes")</f>
        <v>No</v>
      </c>
      <c r="P4898" s="4" t="str">
        <f t="shared" si="230"/>
        <v/>
      </c>
      <c r="Q4898" s="27" t="str">
        <f>IF(UBER[[Trip duration ]]="","",HOUR(P4898)*60 + MINUTE(P4898))</f>
        <v/>
      </c>
      <c r="R4898" s="27"/>
    </row>
    <row r="4899" spans="1:18" x14ac:dyDescent="0.3">
      <c r="A4899" s="1">
        <v>4917</v>
      </c>
      <c r="B4899" s="1" t="s">
        <v>4</v>
      </c>
      <c r="C4899" s="1" t="s">
        <v>6</v>
      </c>
      <c r="D4899" s="1" t="str">
        <f t="shared" si="228"/>
        <v>No</v>
      </c>
      <c r="E4899" s="1" t="s">
        <v>7</v>
      </c>
      <c r="F4899" s="2">
        <f>UBER[[#This Row],[Request Date]]+UBER[[#This Row],[Request Time]]</f>
        <v>42565.759027777778</v>
      </c>
      <c r="G4899" s="3">
        <v>42565</v>
      </c>
      <c r="H4899" s="4">
        <v>0.75902777777777775</v>
      </c>
      <c r="I4899" s="27">
        <f>HOUR(UBER[[#This Row],[Request Timestamp]])</f>
        <v>18</v>
      </c>
      <c r="J4899" s="4" t="str">
        <f t="shared" si="229"/>
        <v>Evening</v>
      </c>
      <c r="K4899" s="4" t="str">
        <f>TEXT(UBER[[#This Row],[Request Date]],"dddd")</f>
        <v>Thursday</v>
      </c>
      <c r="L4899" s="2" t="str">
        <f>IF(OR(UBER[Drop Date]="NA", UBER[Drop Time]="NA"), "NA",M4899+N4899)</f>
        <v>NA</v>
      </c>
      <c r="M4899" s="3" t="s">
        <v>6</v>
      </c>
      <c r="N4899" s="4"/>
      <c r="O4899" s="4" t="str">
        <f>IF(UBER[Drop Date]="NA","No","yes")</f>
        <v>No</v>
      </c>
      <c r="P4899" s="4" t="str">
        <f t="shared" si="230"/>
        <v/>
      </c>
      <c r="Q4899" s="27" t="str">
        <f>IF(UBER[[Trip duration ]]="","",HOUR(P4899)*60 + MINUTE(P4899))</f>
        <v/>
      </c>
      <c r="R4899" s="27"/>
    </row>
    <row r="4900" spans="1:18" x14ac:dyDescent="0.3">
      <c r="A4900" s="1">
        <v>4918</v>
      </c>
      <c r="B4900" s="1" t="s">
        <v>4</v>
      </c>
      <c r="C4900" s="1" t="s">
        <v>6</v>
      </c>
      <c r="D4900" s="1" t="str">
        <f t="shared" si="228"/>
        <v>No</v>
      </c>
      <c r="E4900" s="1" t="s">
        <v>7</v>
      </c>
      <c r="F4900" s="2">
        <f>UBER[[#This Row],[Request Date]]+UBER[[#This Row],[Request Time]]</f>
        <v>42565.759722222225</v>
      </c>
      <c r="G4900" s="3">
        <v>42565</v>
      </c>
      <c r="H4900" s="4">
        <v>0.7597222222222223</v>
      </c>
      <c r="I4900" s="27">
        <f>HOUR(UBER[[#This Row],[Request Timestamp]])</f>
        <v>18</v>
      </c>
      <c r="J4900" s="4" t="str">
        <f t="shared" si="229"/>
        <v>Evening</v>
      </c>
      <c r="K4900" s="4" t="str">
        <f>TEXT(UBER[[#This Row],[Request Date]],"dddd")</f>
        <v>Thursday</v>
      </c>
      <c r="L4900" s="2" t="str">
        <f>IF(OR(UBER[Drop Date]="NA", UBER[Drop Time]="NA"), "NA",M4900+N4900)</f>
        <v>NA</v>
      </c>
      <c r="M4900" s="3" t="s">
        <v>6</v>
      </c>
      <c r="N4900" s="4"/>
      <c r="O4900" s="4" t="str">
        <f>IF(UBER[Drop Date]="NA","No","yes")</f>
        <v>No</v>
      </c>
      <c r="P4900" s="4" t="str">
        <f t="shared" si="230"/>
        <v/>
      </c>
      <c r="Q4900" s="27" t="str">
        <f>IF(UBER[[Trip duration ]]="","",HOUR(P4900)*60 + MINUTE(P4900))</f>
        <v/>
      </c>
      <c r="R4900" s="27"/>
    </row>
    <row r="4901" spans="1:18" x14ac:dyDescent="0.3">
      <c r="A4901" s="1">
        <v>4919</v>
      </c>
      <c r="B4901" s="1" t="s">
        <v>4</v>
      </c>
      <c r="C4901" s="1">
        <v>277</v>
      </c>
      <c r="D4901" s="1" t="str">
        <f t="shared" si="228"/>
        <v>Yes</v>
      </c>
      <c r="E4901" s="1" t="s">
        <v>5</v>
      </c>
      <c r="F4901" s="2">
        <f>UBER[[#This Row],[Request Date]]+UBER[[#This Row],[Request Time]]</f>
        <v>42565.761111111111</v>
      </c>
      <c r="G4901" s="3">
        <v>42565</v>
      </c>
      <c r="H4901" s="4">
        <v>0.76111111111111107</v>
      </c>
      <c r="I4901" s="27">
        <f>HOUR(UBER[[#This Row],[Request Timestamp]])</f>
        <v>18</v>
      </c>
      <c r="J4901" s="4" t="str">
        <f t="shared" si="229"/>
        <v>Evening</v>
      </c>
      <c r="K4901" s="4" t="str">
        <f>TEXT(UBER[[#This Row],[Request Date]],"dddd")</f>
        <v>Thursday</v>
      </c>
      <c r="L4901" s="2">
        <f>IF(OR(UBER[Drop Date]="NA", UBER[Drop Time]="NA"), "NA",M4901+N4901)</f>
        <v>42565.787499999999</v>
      </c>
      <c r="M4901" s="3">
        <v>42565</v>
      </c>
      <c r="N4901" s="4">
        <v>0.78749999999999998</v>
      </c>
      <c r="O4901" s="4" t="str">
        <f>IF(UBER[Drop Date]="NA","No","yes")</f>
        <v>yes</v>
      </c>
      <c r="P4901" s="4">
        <f t="shared" si="230"/>
        <v>2.6388888887595385E-2</v>
      </c>
      <c r="Q4901" s="27">
        <f>IF(UBER[[Trip duration ]]="","",HOUR(P4901)*60 + MINUTE(P4901))</f>
        <v>38</v>
      </c>
      <c r="R4901" s="27"/>
    </row>
    <row r="4902" spans="1:18" x14ac:dyDescent="0.3">
      <c r="A4902" s="1">
        <v>4920</v>
      </c>
      <c r="B4902" s="1" t="s">
        <v>4</v>
      </c>
      <c r="C4902" s="1" t="s">
        <v>6</v>
      </c>
      <c r="D4902" s="1" t="str">
        <f t="shared" si="228"/>
        <v>No</v>
      </c>
      <c r="E4902" s="1" t="s">
        <v>7</v>
      </c>
      <c r="F4902" s="2">
        <f>UBER[[#This Row],[Request Date]]+UBER[[#This Row],[Request Time]]</f>
        <v>42565.760416666664</v>
      </c>
      <c r="G4902" s="3">
        <v>42565</v>
      </c>
      <c r="H4902" s="4">
        <v>0.76041666666666663</v>
      </c>
      <c r="I4902" s="27">
        <f>HOUR(UBER[[#This Row],[Request Timestamp]])</f>
        <v>18</v>
      </c>
      <c r="J4902" s="4" t="str">
        <f t="shared" si="229"/>
        <v>Evening</v>
      </c>
      <c r="K4902" s="4" t="str">
        <f>TEXT(UBER[[#This Row],[Request Date]],"dddd")</f>
        <v>Thursday</v>
      </c>
      <c r="L4902" s="2" t="str">
        <f>IF(OR(UBER[Drop Date]="NA", UBER[Drop Time]="NA"), "NA",M4902+N4902)</f>
        <v>NA</v>
      </c>
      <c r="M4902" s="3" t="s">
        <v>6</v>
      </c>
      <c r="N4902" s="4"/>
      <c r="O4902" s="4" t="str">
        <f>IF(UBER[Drop Date]="NA","No","yes")</f>
        <v>No</v>
      </c>
      <c r="P4902" s="4" t="str">
        <f t="shared" si="230"/>
        <v/>
      </c>
      <c r="Q4902" s="27" t="str">
        <f>IF(UBER[[Trip duration ]]="","",HOUR(P4902)*60 + MINUTE(P4902))</f>
        <v/>
      </c>
      <c r="R4902" s="27"/>
    </row>
    <row r="4903" spans="1:18" x14ac:dyDescent="0.3">
      <c r="A4903" s="1">
        <v>4921</v>
      </c>
      <c r="B4903" s="1" t="s">
        <v>8</v>
      </c>
      <c r="C4903" s="1">
        <v>99</v>
      </c>
      <c r="D4903" s="1" t="str">
        <f t="shared" si="228"/>
        <v>Yes</v>
      </c>
      <c r="E4903" s="1" t="s">
        <v>5</v>
      </c>
      <c r="F4903" s="2">
        <f>UBER[[#This Row],[Request Date]]+UBER[[#This Row],[Request Time]]</f>
        <v>42565.759722222225</v>
      </c>
      <c r="G4903" s="3">
        <v>42565</v>
      </c>
      <c r="H4903" s="4">
        <v>0.7597222222222223</v>
      </c>
      <c r="I4903" s="27">
        <f>HOUR(UBER[[#This Row],[Request Timestamp]])</f>
        <v>18</v>
      </c>
      <c r="J4903" s="4" t="str">
        <f t="shared" si="229"/>
        <v>Evening</v>
      </c>
      <c r="K4903" s="4" t="str">
        <f>TEXT(UBER[[#This Row],[Request Date]],"dddd")</f>
        <v>Thursday</v>
      </c>
      <c r="L4903" s="2">
        <f>IF(OR(UBER[Drop Date]="NA", UBER[Drop Time]="NA"), "NA",M4903+N4903)</f>
        <v>42565.805555555555</v>
      </c>
      <c r="M4903" s="3">
        <v>42565</v>
      </c>
      <c r="N4903" s="4">
        <v>0.80555555555555547</v>
      </c>
      <c r="O4903" s="4" t="str">
        <f>IF(UBER[Drop Date]="NA","No","yes")</f>
        <v>yes</v>
      </c>
      <c r="P4903" s="4">
        <f t="shared" si="230"/>
        <v>4.5833333329937886E-2</v>
      </c>
      <c r="Q4903" s="27">
        <f>IF(UBER[[Trip duration ]]="","",HOUR(P4903)*60 + MINUTE(P4903))</f>
        <v>66</v>
      </c>
      <c r="R4903" s="27"/>
    </row>
    <row r="4904" spans="1:18" x14ac:dyDescent="0.3">
      <c r="A4904" s="1">
        <v>4922</v>
      </c>
      <c r="B4904" s="1" t="s">
        <v>4</v>
      </c>
      <c r="C4904" s="1" t="s">
        <v>6</v>
      </c>
      <c r="D4904" s="1" t="str">
        <f t="shared" si="228"/>
        <v>No</v>
      </c>
      <c r="E4904" s="1" t="s">
        <v>7</v>
      </c>
      <c r="F4904" s="2">
        <f>UBER[[#This Row],[Request Date]]+UBER[[#This Row],[Request Time]]</f>
        <v>42565.761111111111</v>
      </c>
      <c r="G4904" s="3">
        <v>42565</v>
      </c>
      <c r="H4904" s="4">
        <v>0.76111111111111107</v>
      </c>
      <c r="I4904" s="27">
        <f>HOUR(UBER[[#This Row],[Request Timestamp]])</f>
        <v>18</v>
      </c>
      <c r="J4904" s="4" t="str">
        <f t="shared" si="229"/>
        <v>Evening</v>
      </c>
      <c r="K4904" s="4" t="str">
        <f>TEXT(UBER[[#This Row],[Request Date]],"dddd")</f>
        <v>Thursday</v>
      </c>
      <c r="L4904" s="2" t="str">
        <f>IF(OR(UBER[Drop Date]="NA", UBER[Drop Time]="NA"), "NA",M4904+N4904)</f>
        <v>NA</v>
      </c>
      <c r="M4904" s="3" t="s">
        <v>6</v>
      </c>
      <c r="N4904" s="4"/>
      <c r="O4904" s="4" t="str">
        <f>IF(UBER[Drop Date]="NA","No","yes")</f>
        <v>No</v>
      </c>
      <c r="P4904" s="4" t="str">
        <f t="shared" si="230"/>
        <v/>
      </c>
      <c r="Q4904" s="27" t="str">
        <f>IF(UBER[[Trip duration ]]="","",HOUR(P4904)*60 + MINUTE(P4904))</f>
        <v/>
      </c>
      <c r="R4904" s="27"/>
    </row>
    <row r="4905" spans="1:18" x14ac:dyDescent="0.3">
      <c r="A4905" s="1">
        <v>4923</v>
      </c>
      <c r="B4905" s="1" t="s">
        <v>4</v>
      </c>
      <c r="C4905" s="1" t="s">
        <v>6</v>
      </c>
      <c r="D4905" s="1" t="str">
        <f t="shared" si="228"/>
        <v>No</v>
      </c>
      <c r="E4905" s="1" t="s">
        <v>7</v>
      </c>
      <c r="F4905" s="2">
        <f>UBER[[#This Row],[Request Date]]+UBER[[#This Row],[Request Time]]</f>
        <v>42565.760416666664</v>
      </c>
      <c r="G4905" s="3">
        <v>42565</v>
      </c>
      <c r="H4905" s="4">
        <v>0.76041666666666663</v>
      </c>
      <c r="I4905" s="27">
        <f>HOUR(UBER[[#This Row],[Request Timestamp]])</f>
        <v>18</v>
      </c>
      <c r="J4905" s="4" t="str">
        <f t="shared" si="229"/>
        <v>Evening</v>
      </c>
      <c r="K4905" s="4" t="str">
        <f>TEXT(UBER[[#This Row],[Request Date]],"dddd")</f>
        <v>Thursday</v>
      </c>
      <c r="L4905" s="2" t="str">
        <f>IF(OR(UBER[Drop Date]="NA", UBER[Drop Time]="NA"), "NA",M4905+N4905)</f>
        <v>NA</v>
      </c>
      <c r="M4905" s="3" t="s">
        <v>6</v>
      </c>
      <c r="N4905" s="4"/>
      <c r="O4905" s="4" t="str">
        <f>IF(UBER[Drop Date]="NA","No","yes")</f>
        <v>No</v>
      </c>
      <c r="P4905" s="4" t="str">
        <f t="shared" si="230"/>
        <v/>
      </c>
      <c r="Q4905" s="27" t="str">
        <f>IF(UBER[[Trip duration ]]="","",HOUR(P4905)*60 + MINUTE(P4905))</f>
        <v/>
      </c>
      <c r="R4905" s="27"/>
    </row>
    <row r="4906" spans="1:18" x14ac:dyDescent="0.3">
      <c r="A4906" s="1">
        <v>4924</v>
      </c>
      <c r="B4906" s="1" t="s">
        <v>4</v>
      </c>
      <c r="C4906" s="1" t="s">
        <v>6</v>
      </c>
      <c r="D4906" s="1" t="str">
        <f t="shared" si="228"/>
        <v>No</v>
      </c>
      <c r="E4906" s="1" t="s">
        <v>7</v>
      </c>
      <c r="F4906" s="2">
        <f>UBER[[#This Row],[Request Date]]+UBER[[#This Row],[Request Time]]</f>
        <v>42565.760416666664</v>
      </c>
      <c r="G4906" s="3">
        <v>42565</v>
      </c>
      <c r="H4906" s="4">
        <v>0.76041666666666663</v>
      </c>
      <c r="I4906" s="27">
        <f>HOUR(UBER[[#This Row],[Request Timestamp]])</f>
        <v>18</v>
      </c>
      <c r="J4906" s="4" t="str">
        <f t="shared" si="229"/>
        <v>Evening</v>
      </c>
      <c r="K4906" s="4" t="str">
        <f>TEXT(UBER[[#This Row],[Request Date]],"dddd")</f>
        <v>Thursday</v>
      </c>
      <c r="L4906" s="2" t="str">
        <f>IF(OR(UBER[Drop Date]="NA", UBER[Drop Time]="NA"), "NA",M4906+N4906)</f>
        <v>NA</v>
      </c>
      <c r="M4906" s="3" t="s">
        <v>6</v>
      </c>
      <c r="N4906" s="4"/>
      <c r="O4906" s="4" t="str">
        <f>IF(UBER[Drop Date]="NA","No","yes")</f>
        <v>No</v>
      </c>
      <c r="P4906" s="4" t="str">
        <f t="shared" si="230"/>
        <v/>
      </c>
      <c r="Q4906" s="27" t="str">
        <f>IF(UBER[[Trip duration ]]="","",HOUR(P4906)*60 + MINUTE(P4906))</f>
        <v/>
      </c>
      <c r="R4906" s="27"/>
    </row>
    <row r="4907" spans="1:18" x14ac:dyDescent="0.3">
      <c r="A4907" s="1">
        <v>4925</v>
      </c>
      <c r="B4907" s="1" t="s">
        <v>4</v>
      </c>
      <c r="C4907" s="1" t="s">
        <v>6</v>
      </c>
      <c r="D4907" s="1" t="str">
        <f t="shared" si="228"/>
        <v>No</v>
      </c>
      <c r="E4907" s="1" t="s">
        <v>7</v>
      </c>
      <c r="F4907" s="2">
        <f>UBER[[#This Row],[Request Date]]+UBER[[#This Row],[Request Time]]</f>
        <v>42565.761805555558</v>
      </c>
      <c r="G4907" s="3">
        <v>42565</v>
      </c>
      <c r="H4907" s="4">
        <v>0.76180555555555562</v>
      </c>
      <c r="I4907" s="27">
        <f>HOUR(UBER[[#This Row],[Request Timestamp]])</f>
        <v>18</v>
      </c>
      <c r="J4907" s="4" t="str">
        <f t="shared" si="229"/>
        <v>Evening</v>
      </c>
      <c r="K4907" s="4" t="str">
        <f>TEXT(UBER[[#This Row],[Request Date]],"dddd")</f>
        <v>Thursday</v>
      </c>
      <c r="L4907" s="2" t="str">
        <f>IF(OR(UBER[Drop Date]="NA", UBER[Drop Time]="NA"), "NA",M4907+N4907)</f>
        <v>NA</v>
      </c>
      <c r="M4907" s="3" t="s">
        <v>6</v>
      </c>
      <c r="N4907" s="4"/>
      <c r="O4907" s="4" t="str">
        <f>IF(UBER[Drop Date]="NA","No","yes")</f>
        <v>No</v>
      </c>
      <c r="P4907" s="4" t="str">
        <f t="shared" si="230"/>
        <v/>
      </c>
      <c r="Q4907" s="27" t="str">
        <f>IF(UBER[[Trip duration ]]="","",HOUR(P4907)*60 + MINUTE(P4907))</f>
        <v/>
      </c>
      <c r="R4907" s="27"/>
    </row>
    <row r="4908" spans="1:18" x14ac:dyDescent="0.3">
      <c r="A4908" s="1">
        <v>4926</v>
      </c>
      <c r="B4908" s="1" t="s">
        <v>4</v>
      </c>
      <c r="C4908" s="1">
        <v>274</v>
      </c>
      <c r="D4908" s="1" t="str">
        <f t="shared" si="228"/>
        <v>Yes</v>
      </c>
      <c r="E4908" s="1" t="s">
        <v>9</v>
      </c>
      <c r="F4908" s="2">
        <f>UBER[[#This Row],[Request Date]]+UBER[[#This Row],[Request Time]]</f>
        <v>42565.763888888891</v>
      </c>
      <c r="G4908" s="3">
        <v>42565</v>
      </c>
      <c r="H4908" s="4">
        <v>0.76388888888888884</v>
      </c>
      <c r="I4908" s="27">
        <f>HOUR(UBER[[#This Row],[Request Timestamp]])</f>
        <v>18</v>
      </c>
      <c r="J4908" s="4" t="str">
        <f t="shared" si="229"/>
        <v>Evening</v>
      </c>
      <c r="K4908" s="4" t="str">
        <f>TEXT(UBER[[#This Row],[Request Date]],"dddd")</f>
        <v>Thursday</v>
      </c>
      <c r="L4908" s="2" t="str">
        <f>IF(OR(UBER[Drop Date]="NA", UBER[Drop Time]="NA"), "NA",M4908+N4908)</f>
        <v>NA</v>
      </c>
      <c r="M4908" s="3" t="s">
        <v>6</v>
      </c>
      <c r="N4908" s="4"/>
      <c r="O4908" s="4" t="str">
        <f>IF(UBER[Drop Date]="NA","No","yes")</f>
        <v>No</v>
      </c>
      <c r="P4908" s="4" t="str">
        <f t="shared" si="230"/>
        <v/>
      </c>
      <c r="Q4908" s="27" t="str">
        <f>IF(UBER[[Trip duration ]]="","",HOUR(P4908)*60 + MINUTE(P4908))</f>
        <v/>
      </c>
      <c r="R4908" s="27"/>
    </row>
    <row r="4909" spans="1:18" x14ac:dyDescent="0.3">
      <c r="A4909" s="1">
        <v>4927</v>
      </c>
      <c r="B4909" s="1" t="s">
        <v>4</v>
      </c>
      <c r="C4909" s="1" t="s">
        <v>6</v>
      </c>
      <c r="D4909" s="1" t="str">
        <f t="shared" si="228"/>
        <v>No</v>
      </c>
      <c r="E4909" s="1" t="s">
        <v>7</v>
      </c>
      <c r="F4909" s="2">
        <f>UBER[[#This Row],[Request Date]]+UBER[[#This Row],[Request Time]]</f>
        <v>42565.761111111111</v>
      </c>
      <c r="G4909" s="3">
        <v>42565</v>
      </c>
      <c r="H4909" s="4">
        <v>0.76111111111111107</v>
      </c>
      <c r="I4909" s="27">
        <f>HOUR(UBER[[#This Row],[Request Timestamp]])</f>
        <v>18</v>
      </c>
      <c r="J4909" s="4" t="str">
        <f t="shared" si="229"/>
        <v>Evening</v>
      </c>
      <c r="K4909" s="4" t="str">
        <f>TEXT(UBER[[#This Row],[Request Date]],"dddd")</f>
        <v>Thursday</v>
      </c>
      <c r="L4909" s="2" t="str">
        <f>IF(OR(UBER[Drop Date]="NA", UBER[Drop Time]="NA"), "NA",M4909+N4909)</f>
        <v>NA</v>
      </c>
      <c r="M4909" s="3" t="s">
        <v>6</v>
      </c>
      <c r="N4909" s="4"/>
      <c r="O4909" s="4" t="str">
        <f>IF(UBER[Drop Date]="NA","No","yes")</f>
        <v>No</v>
      </c>
      <c r="P4909" s="4" t="str">
        <f t="shared" si="230"/>
        <v/>
      </c>
      <c r="Q4909" s="27" t="str">
        <f>IF(UBER[[Trip duration ]]="","",HOUR(P4909)*60 + MINUTE(P4909))</f>
        <v/>
      </c>
      <c r="R4909" s="27"/>
    </row>
    <row r="4910" spans="1:18" x14ac:dyDescent="0.3">
      <c r="A4910" s="1">
        <v>4928</v>
      </c>
      <c r="B4910" s="1" t="s">
        <v>4</v>
      </c>
      <c r="C4910" s="1">
        <v>136</v>
      </c>
      <c r="D4910" s="1" t="str">
        <f t="shared" si="228"/>
        <v>Yes</v>
      </c>
      <c r="E4910" s="1" t="s">
        <v>9</v>
      </c>
      <c r="F4910" s="2">
        <f>UBER[[#This Row],[Request Date]]+UBER[[#This Row],[Request Time]]</f>
        <v>42565.761111111111</v>
      </c>
      <c r="G4910" s="3">
        <v>42565</v>
      </c>
      <c r="H4910" s="4">
        <v>0.76111111111111107</v>
      </c>
      <c r="I4910" s="27">
        <f>HOUR(UBER[[#This Row],[Request Timestamp]])</f>
        <v>18</v>
      </c>
      <c r="J4910" s="4" t="str">
        <f t="shared" si="229"/>
        <v>Evening</v>
      </c>
      <c r="K4910" s="4" t="str">
        <f>TEXT(UBER[[#This Row],[Request Date]],"dddd")</f>
        <v>Thursday</v>
      </c>
      <c r="L4910" s="2" t="str">
        <f>IF(OR(UBER[Drop Date]="NA", UBER[Drop Time]="NA"), "NA",M4910+N4910)</f>
        <v>NA</v>
      </c>
      <c r="M4910" s="3" t="s">
        <v>6</v>
      </c>
      <c r="N4910" s="4"/>
      <c r="O4910" s="4" t="str">
        <f>IF(UBER[Drop Date]="NA","No","yes")</f>
        <v>No</v>
      </c>
      <c r="P4910" s="4" t="str">
        <f t="shared" si="230"/>
        <v/>
      </c>
      <c r="Q4910" s="27" t="str">
        <f>IF(UBER[[Trip duration ]]="","",HOUR(P4910)*60 + MINUTE(P4910))</f>
        <v/>
      </c>
      <c r="R4910" s="27"/>
    </row>
    <row r="4911" spans="1:18" x14ac:dyDescent="0.3">
      <c r="A4911" s="1">
        <v>4929</v>
      </c>
      <c r="B4911" s="1" t="s">
        <v>8</v>
      </c>
      <c r="C4911" s="1">
        <v>239</v>
      </c>
      <c r="D4911" s="1" t="str">
        <f t="shared" si="228"/>
        <v>Yes</v>
      </c>
      <c r="E4911" s="1" t="s">
        <v>5</v>
      </c>
      <c r="F4911" s="2">
        <f>UBER[[#This Row],[Request Date]]+UBER[[#This Row],[Request Time]]</f>
        <v>42565.76666666667</v>
      </c>
      <c r="G4911" s="3">
        <v>42565</v>
      </c>
      <c r="H4911" s="4">
        <v>0.76666666666666661</v>
      </c>
      <c r="I4911" s="27">
        <f>HOUR(UBER[[#This Row],[Request Timestamp]])</f>
        <v>18</v>
      </c>
      <c r="J4911" s="4" t="str">
        <f t="shared" si="229"/>
        <v>Evening</v>
      </c>
      <c r="K4911" s="4" t="str">
        <f>TEXT(UBER[[#This Row],[Request Date]],"dddd")</f>
        <v>Thursday</v>
      </c>
      <c r="L4911" s="2">
        <f>IF(OR(UBER[Drop Date]="NA", UBER[Drop Time]="NA"), "NA",M4911+N4911)</f>
        <v>42565.785416666666</v>
      </c>
      <c r="M4911" s="3">
        <v>42565</v>
      </c>
      <c r="N4911" s="4">
        <v>0.78541666666666676</v>
      </c>
      <c r="O4911" s="4" t="str">
        <f>IF(UBER[Drop Date]="NA","No","yes")</f>
        <v>yes</v>
      </c>
      <c r="P4911" s="4">
        <f t="shared" si="230"/>
        <v>1.8749999995634425E-2</v>
      </c>
      <c r="Q4911" s="27">
        <f>IF(UBER[[Trip duration ]]="","",HOUR(P4911)*60 + MINUTE(P4911))</f>
        <v>27</v>
      </c>
      <c r="R4911" s="27"/>
    </row>
    <row r="4912" spans="1:18" x14ac:dyDescent="0.3">
      <c r="A4912" s="1">
        <v>4930</v>
      </c>
      <c r="B4912" s="1" t="s">
        <v>4</v>
      </c>
      <c r="C4912" s="1" t="s">
        <v>6</v>
      </c>
      <c r="D4912" s="1" t="str">
        <f t="shared" si="228"/>
        <v>No</v>
      </c>
      <c r="E4912" s="1" t="s">
        <v>7</v>
      </c>
      <c r="F4912" s="2">
        <f>UBER[[#This Row],[Request Date]]+UBER[[#This Row],[Request Time]]</f>
        <v>42565.765277777777</v>
      </c>
      <c r="G4912" s="3">
        <v>42565</v>
      </c>
      <c r="H4912" s="4">
        <v>0.76527777777777783</v>
      </c>
      <c r="I4912" s="27">
        <f>HOUR(UBER[[#This Row],[Request Timestamp]])</f>
        <v>18</v>
      </c>
      <c r="J4912" s="4" t="str">
        <f t="shared" si="229"/>
        <v>Evening</v>
      </c>
      <c r="K4912" s="4" t="str">
        <f>TEXT(UBER[[#This Row],[Request Date]],"dddd")</f>
        <v>Thursday</v>
      </c>
      <c r="L4912" s="2" t="str">
        <f>IF(OR(UBER[Drop Date]="NA", UBER[Drop Time]="NA"), "NA",M4912+N4912)</f>
        <v>NA</v>
      </c>
      <c r="M4912" s="3" t="s">
        <v>6</v>
      </c>
      <c r="N4912" s="4"/>
      <c r="O4912" s="4" t="str">
        <f>IF(UBER[Drop Date]="NA","No","yes")</f>
        <v>No</v>
      </c>
      <c r="P4912" s="4" t="str">
        <f t="shared" si="230"/>
        <v/>
      </c>
      <c r="Q4912" s="27" t="str">
        <f>IF(UBER[[Trip duration ]]="","",HOUR(P4912)*60 + MINUTE(P4912))</f>
        <v/>
      </c>
      <c r="R4912" s="27"/>
    </row>
    <row r="4913" spans="1:18" x14ac:dyDescent="0.3">
      <c r="A4913" s="1">
        <v>4931</v>
      </c>
      <c r="B4913" s="1" t="s">
        <v>4</v>
      </c>
      <c r="C4913" s="1">
        <v>24</v>
      </c>
      <c r="D4913" s="1" t="str">
        <f t="shared" si="228"/>
        <v>Yes</v>
      </c>
      <c r="E4913" s="1" t="s">
        <v>5</v>
      </c>
      <c r="F4913" s="2">
        <f>UBER[[#This Row],[Request Date]]+UBER[[#This Row],[Request Time]]</f>
        <v>42565.76458333333</v>
      </c>
      <c r="G4913" s="3">
        <v>42565</v>
      </c>
      <c r="H4913" s="4">
        <v>0.76458333333333339</v>
      </c>
      <c r="I4913" s="27">
        <f>HOUR(UBER[[#This Row],[Request Timestamp]])</f>
        <v>18</v>
      </c>
      <c r="J4913" s="4" t="str">
        <f t="shared" si="229"/>
        <v>Evening</v>
      </c>
      <c r="K4913" s="4" t="str">
        <f>TEXT(UBER[[#This Row],[Request Date]],"dddd")</f>
        <v>Thursday</v>
      </c>
      <c r="L4913" s="2">
        <f>IF(OR(UBER[Drop Date]="NA", UBER[Drop Time]="NA"), "NA",M4913+N4913)</f>
        <v>42565.787499999999</v>
      </c>
      <c r="M4913" s="3">
        <v>42565</v>
      </c>
      <c r="N4913" s="4">
        <v>0.78749999999999998</v>
      </c>
      <c r="O4913" s="4" t="str">
        <f>IF(UBER[Drop Date]="NA","No","yes")</f>
        <v>yes</v>
      </c>
      <c r="P4913" s="4">
        <f t="shared" si="230"/>
        <v>2.2916666668606922E-2</v>
      </c>
      <c r="Q4913" s="27">
        <f>IF(UBER[[Trip duration ]]="","",HOUR(P4913)*60 + MINUTE(P4913))</f>
        <v>33</v>
      </c>
      <c r="R4913" s="27"/>
    </row>
    <row r="4914" spans="1:18" x14ac:dyDescent="0.3">
      <c r="A4914" s="1">
        <v>4932</v>
      </c>
      <c r="B4914" s="1" t="s">
        <v>8</v>
      </c>
      <c r="C4914" s="1">
        <v>191</v>
      </c>
      <c r="D4914" s="1" t="str">
        <f t="shared" si="228"/>
        <v>Yes</v>
      </c>
      <c r="E4914" s="1" t="s">
        <v>5</v>
      </c>
      <c r="F4914" s="2">
        <f>UBER[[#This Row],[Request Date]]+UBER[[#This Row],[Request Time]]</f>
        <v>42565.761805555558</v>
      </c>
      <c r="G4914" s="3">
        <v>42565</v>
      </c>
      <c r="H4914" s="4">
        <v>0.76180555555555562</v>
      </c>
      <c r="I4914" s="27">
        <f>HOUR(UBER[[#This Row],[Request Timestamp]])</f>
        <v>18</v>
      </c>
      <c r="J4914" s="4" t="str">
        <f t="shared" si="229"/>
        <v>Evening</v>
      </c>
      <c r="K4914" s="4" t="str">
        <f>TEXT(UBER[[#This Row],[Request Date]],"dddd")</f>
        <v>Thursday</v>
      </c>
      <c r="L4914" s="2">
        <f>IF(OR(UBER[Drop Date]="NA", UBER[Drop Time]="NA"), "NA",M4914+N4914)</f>
        <v>42565.786805555559</v>
      </c>
      <c r="M4914" s="3">
        <v>42565</v>
      </c>
      <c r="N4914" s="4">
        <v>0.78680555555555554</v>
      </c>
      <c r="O4914" s="4" t="str">
        <f>IF(UBER[Drop Date]="NA","No","yes")</f>
        <v>yes</v>
      </c>
      <c r="P4914" s="4">
        <f t="shared" si="230"/>
        <v>2.5000000001455192E-2</v>
      </c>
      <c r="Q4914" s="27">
        <f>IF(UBER[[Trip duration ]]="","",HOUR(P4914)*60 + MINUTE(P4914))</f>
        <v>36</v>
      </c>
      <c r="R4914" s="27"/>
    </row>
    <row r="4915" spans="1:18" x14ac:dyDescent="0.3">
      <c r="A4915" s="1">
        <v>4933</v>
      </c>
      <c r="B4915" s="1" t="s">
        <v>8</v>
      </c>
      <c r="C4915" s="1">
        <v>241</v>
      </c>
      <c r="D4915" s="1" t="str">
        <f t="shared" si="228"/>
        <v>Yes</v>
      </c>
      <c r="E4915" s="1" t="s">
        <v>5</v>
      </c>
      <c r="F4915" s="2">
        <f>UBER[[#This Row],[Request Date]]+UBER[[#This Row],[Request Time]]</f>
        <v>42565.763888888891</v>
      </c>
      <c r="G4915" s="3">
        <v>42565</v>
      </c>
      <c r="H4915" s="4">
        <v>0.76388888888888884</v>
      </c>
      <c r="I4915" s="27">
        <f>HOUR(UBER[[#This Row],[Request Timestamp]])</f>
        <v>18</v>
      </c>
      <c r="J4915" s="4" t="str">
        <f t="shared" si="229"/>
        <v>Evening</v>
      </c>
      <c r="K4915" s="4" t="str">
        <f>TEXT(UBER[[#This Row],[Request Date]],"dddd")</f>
        <v>Thursday</v>
      </c>
      <c r="L4915" s="2">
        <f>IF(OR(UBER[Drop Date]="NA", UBER[Drop Time]="NA"), "NA",M4915+N4915)</f>
        <v>42565.80972222222</v>
      </c>
      <c r="M4915" s="3">
        <v>42565</v>
      </c>
      <c r="N4915" s="4">
        <v>0.80972222222222223</v>
      </c>
      <c r="O4915" s="4" t="str">
        <f>IF(UBER[Drop Date]="NA","No","yes")</f>
        <v>yes</v>
      </c>
      <c r="P4915" s="4">
        <f t="shared" si="230"/>
        <v>4.5833333329937886E-2</v>
      </c>
      <c r="Q4915" s="27">
        <f>IF(UBER[[Trip duration ]]="","",HOUR(P4915)*60 + MINUTE(P4915))</f>
        <v>66</v>
      </c>
      <c r="R4915" s="27"/>
    </row>
    <row r="4916" spans="1:18" x14ac:dyDescent="0.3">
      <c r="A4916" s="1">
        <v>4934</v>
      </c>
      <c r="B4916" s="1" t="s">
        <v>4</v>
      </c>
      <c r="C4916" s="1" t="s">
        <v>6</v>
      </c>
      <c r="D4916" s="1" t="str">
        <f t="shared" si="228"/>
        <v>No</v>
      </c>
      <c r="E4916" s="1" t="s">
        <v>7</v>
      </c>
      <c r="F4916" s="2">
        <f>UBER[[#This Row],[Request Date]]+UBER[[#This Row],[Request Time]]</f>
        <v>42565.761805555558</v>
      </c>
      <c r="G4916" s="3">
        <v>42565</v>
      </c>
      <c r="H4916" s="4">
        <v>0.76180555555555562</v>
      </c>
      <c r="I4916" s="27">
        <f>HOUR(UBER[[#This Row],[Request Timestamp]])</f>
        <v>18</v>
      </c>
      <c r="J4916" s="4" t="str">
        <f t="shared" si="229"/>
        <v>Evening</v>
      </c>
      <c r="K4916" s="4" t="str">
        <f>TEXT(UBER[[#This Row],[Request Date]],"dddd")</f>
        <v>Thursday</v>
      </c>
      <c r="L4916" s="2" t="str">
        <f>IF(OR(UBER[Drop Date]="NA", UBER[Drop Time]="NA"), "NA",M4916+N4916)</f>
        <v>NA</v>
      </c>
      <c r="M4916" s="3" t="s">
        <v>6</v>
      </c>
      <c r="N4916" s="4"/>
      <c r="O4916" s="4" t="str">
        <f>IF(UBER[Drop Date]="NA","No","yes")</f>
        <v>No</v>
      </c>
      <c r="P4916" s="4" t="str">
        <f t="shared" si="230"/>
        <v/>
      </c>
      <c r="Q4916" s="27" t="str">
        <f>IF(UBER[[Trip duration ]]="","",HOUR(P4916)*60 + MINUTE(P4916))</f>
        <v/>
      </c>
      <c r="R4916" s="27"/>
    </row>
    <row r="4917" spans="1:18" x14ac:dyDescent="0.3">
      <c r="A4917" s="1">
        <v>4935</v>
      </c>
      <c r="B4917" s="1" t="s">
        <v>4</v>
      </c>
      <c r="C4917" s="1" t="s">
        <v>6</v>
      </c>
      <c r="D4917" s="1" t="str">
        <f t="shared" si="228"/>
        <v>No</v>
      </c>
      <c r="E4917" s="1" t="s">
        <v>7</v>
      </c>
      <c r="F4917" s="2">
        <f>UBER[[#This Row],[Request Date]]+UBER[[#This Row],[Request Time]]</f>
        <v>42565.765277777777</v>
      </c>
      <c r="G4917" s="3">
        <v>42565</v>
      </c>
      <c r="H4917" s="4">
        <v>0.76527777777777783</v>
      </c>
      <c r="I4917" s="27">
        <f>HOUR(UBER[[#This Row],[Request Timestamp]])</f>
        <v>18</v>
      </c>
      <c r="J4917" s="4" t="str">
        <f t="shared" si="229"/>
        <v>Evening</v>
      </c>
      <c r="K4917" s="4" t="str">
        <f>TEXT(UBER[[#This Row],[Request Date]],"dddd")</f>
        <v>Thursday</v>
      </c>
      <c r="L4917" s="2" t="str">
        <f>IF(OR(UBER[Drop Date]="NA", UBER[Drop Time]="NA"), "NA",M4917+N4917)</f>
        <v>NA</v>
      </c>
      <c r="M4917" s="3" t="s">
        <v>6</v>
      </c>
      <c r="N4917" s="4"/>
      <c r="O4917" s="4" t="str">
        <f>IF(UBER[Drop Date]="NA","No","yes")</f>
        <v>No</v>
      </c>
      <c r="P4917" s="4" t="str">
        <f t="shared" si="230"/>
        <v/>
      </c>
      <c r="Q4917" s="27" t="str">
        <f>IF(UBER[[Trip duration ]]="","",HOUR(P4917)*60 + MINUTE(P4917))</f>
        <v/>
      </c>
      <c r="R4917" s="27"/>
    </row>
    <row r="4918" spans="1:18" x14ac:dyDescent="0.3">
      <c r="A4918" s="1">
        <v>4936</v>
      </c>
      <c r="B4918" s="1" t="s">
        <v>8</v>
      </c>
      <c r="C4918" s="1">
        <v>11</v>
      </c>
      <c r="D4918" s="1" t="str">
        <f t="shared" si="228"/>
        <v>Yes</v>
      </c>
      <c r="E4918" s="1" t="s">
        <v>5</v>
      </c>
      <c r="F4918" s="2">
        <f>UBER[[#This Row],[Request Date]]+UBER[[#This Row],[Request Time]]</f>
        <v>42565.765277777777</v>
      </c>
      <c r="G4918" s="3">
        <v>42565</v>
      </c>
      <c r="H4918" s="4">
        <v>0.76527777777777783</v>
      </c>
      <c r="I4918" s="27">
        <f>HOUR(UBER[[#This Row],[Request Timestamp]])</f>
        <v>18</v>
      </c>
      <c r="J4918" s="4" t="str">
        <f t="shared" si="229"/>
        <v>Evening</v>
      </c>
      <c r="K4918" s="4" t="str">
        <f>TEXT(UBER[[#This Row],[Request Date]],"dddd")</f>
        <v>Thursday</v>
      </c>
      <c r="L4918" s="2">
        <f>IF(OR(UBER[Drop Date]="NA", UBER[Drop Time]="NA"), "NA",M4918+N4918)</f>
        <v>42565.801388888889</v>
      </c>
      <c r="M4918" s="3">
        <v>42565</v>
      </c>
      <c r="N4918" s="4">
        <v>0.80138888888888893</v>
      </c>
      <c r="O4918" s="4" t="str">
        <f>IF(UBER[Drop Date]="NA","No","yes")</f>
        <v>yes</v>
      </c>
      <c r="P4918" s="4">
        <f t="shared" si="230"/>
        <v>3.6111111112404615E-2</v>
      </c>
      <c r="Q4918" s="27">
        <f>IF(UBER[[Trip duration ]]="","",HOUR(P4918)*60 + MINUTE(P4918))</f>
        <v>52</v>
      </c>
      <c r="R4918" s="27"/>
    </row>
    <row r="4919" spans="1:18" x14ac:dyDescent="0.3">
      <c r="A4919" s="1">
        <v>4937</v>
      </c>
      <c r="B4919" s="1" t="s">
        <v>8</v>
      </c>
      <c r="C4919" s="1">
        <v>48</v>
      </c>
      <c r="D4919" s="1" t="str">
        <f t="shared" si="228"/>
        <v>Yes</v>
      </c>
      <c r="E4919" s="1" t="s">
        <v>5</v>
      </c>
      <c r="F4919" s="2">
        <f>UBER[[#This Row],[Request Date]]+UBER[[#This Row],[Request Time]]</f>
        <v>42565.765277777777</v>
      </c>
      <c r="G4919" s="3">
        <v>42565</v>
      </c>
      <c r="H4919" s="4">
        <v>0.76527777777777783</v>
      </c>
      <c r="I4919" s="27">
        <f>HOUR(UBER[[#This Row],[Request Timestamp]])</f>
        <v>18</v>
      </c>
      <c r="J4919" s="4" t="str">
        <f t="shared" si="229"/>
        <v>Evening</v>
      </c>
      <c r="K4919" s="4" t="str">
        <f>TEXT(UBER[[#This Row],[Request Date]],"dddd")</f>
        <v>Thursday</v>
      </c>
      <c r="L4919" s="2">
        <f>IF(OR(UBER[Drop Date]="NA", UBER[Drop Time]="NA"), "NA",M4919+N4919)</f>
        <v>42565.801388888889</v>
      </c>
      <c r="M4919" s="3">
        <v>42565</v>
      </c>
      <c r="N4919" s="4">
        <v>0.80138888888888893</v>
      </c>
      <c r="O4919" s="4" t="str">
        <f>IF(UBER[Drop Date]="NA","No","yes")</f>
        <v>yes</v>
      </c>
      <c r="P4919" s="4">
        <f t="shared" si="230"/>
        <v>3.6111111112404615E-2</v>
      </c>
      <c r="Q4919" s="27">
        <f>IF(UBER[[Trip duration ]]="","",HOUR(P4919)*60 + MINUTE(P4919))</f>
        <v>52</v>
      </c>
      <c r="R4919" s="27"/>
    </row>
    <row r="4920" spans="1:18" x14ac:dyDescent="0.3">
      <c r="A4920" s="1">
        <v>4939</v>
      </c>
      <c r="B4920" s="1" t="s">
        <v>4</v>
      </c>
      <c r="C4920" s="1" t="s">
        <v>6</v>
      </c>
      <c r="D4920" s="1" t="str">
        <f t="shared" si="228"/>
        <v>No</v>
      </c>
      <c r="E4920" s="1" t="s">
        <v>7</v>
      </c>
      <c r="F4920" s="2">
        <f>UBER[[#This Row],[Request Date]]+UBER[[#This Row],[Request Time]]</f>
        <v>42565.769444444442</v>
      </c>
      <c r="G4920" s="3">
        <v>42565</v>
      </c>
      <c r="H4920" s="4">
        <v>0.76944444444444438</v>
      </c>
      <c r="I4920" s="27">
        <f>HOUR(UBER[[#This Row],[Request Timestamp]])</f>
        <v>18</v>
      </c>
      <c r="J4920" s="4" t="str">
        <f t="shared" si="229"/>
        <v>Evening</v>
      </c>
      <c r="K4920" s="4" t="str">
        <f>TEXT(UBER[[#This Row],[Request Date]],"dddd")</f>
        <v>Thursday</v>
      </c>
      <c r="L4920" s="2" t="str">
        <f>IF(OR(UBER[Drop Date]="NA", UBER[Drop Time]="NA"), "NA",M4920+N4920)</f>
        <v>NA</v>
      </c>
      <c r="M4920" s="3" t="s">
        <v>6</v>
      </c>
      <c r="N4920" s="4"/>
      <c r="O4920" s="4" t="str">
        <f>IF(UBER[Drop Date]="NA","No","yes")</f>
        <v>No</v>
      </c>
      <c r="P4920" s="4" t="str">
        <f t="shared" si="230"/>
        <v/>
      </c>
      <c r="Q4920" s="27" t="str">
        <f>IF(UBER[[Trip duration ]]="","",HOUR(P4920)*60 + MINUTE(P4920))</f>
        <v/>
      </c>
      <c r="R4920" s="27"/>
    </row>
    <row r="4921" spans="1:18" x14ac:dyDescent="0.3">
      <c r="A4921" s="1">
        <v>4940</v>
      </c>
      <c r="B4921" s="1" t="s">
        <v>8</v>
      </c>
      <c r="C4921" s="1">
        <v>235</v>
      </c>
      <c r="D4921" s="1" t="str">
        <f t="shared" si="228"/>
        <v>Yes</v>
      </c>
      <c r="E4921" s="1" t="s">
        <v>5</v>
      </c>
      <c r="F4921" s="2">
        <f>UBER[[#This Row],[Request Date]]+UBER[[#This Row],[Request Time]]</f>
        <v>42565.76666666667</v>
      </c>
      <c r="G4921" s="3">
        <v>42565</v>
      </c>
      <c r="H4921" s="4">
        <v>0.76666666666666661</v>
      </c>
      <c r="I4921" s="27">
        <f>HOUR(UBER[[#This Row],[Request Timestamp]])</f>
        <v>18</v>
      </c>
      <c r="J4921" s="4" t="str">
        <f t="shared" si="229"/>
        <v>Evening</v>
      </c>
      <c r="K4921" s="4" t="str">
        <f>TEXT(UBER[[#This Row],[Request Date]],"dddd")</f>
        <v>Thursday</v>
      </c>
      <c r="L4921" s="2">
        <f>IF(OR(UBER[Drop Date]="NA", UBER[Drop Time]="NA"), "NA",M4921+N4921)</f>
        <v>42565.788194444445</v>
      </c>
      <c r="M4921" s="3">
        <v>42565</v>
      </c>
      <c r="N4921" s="4">
        <v>0.78819444444444453</v>
      </c>
      <c r="O4921" s="4" t="str">
        <f>IF(UBER[Drop Date]="NA","No","yes")</f>
        <v>yes</v>
      </c>
      <c r="P4921" s="4">
        <f t="shared" si="230"/>
        <v>2.1527777775190771E-2</v>
      </c>
      <c r="Q4921" s="27">
        <f>IF(UBER[[Trip duration ]]="","",HOUR(P4921)*60 + MINUTE(P4921))</f>
        <v>31</v>
      </c>
      <c r="R4921" s="27"/>
    </row>
    <row r="4922" spans="1:18" x14ac:dyDescent="0.3">
      <c r="A4922" s="1">
        <v>4941</v>
      </c>
      <c r="B4922" s="1" t="s">
        <v>4</v>
      </c>
      <c r="C4922" s="1">
        <v>237</v>
      </c>
      <c r="D4922" s="1" t="str">
        <f t="shared" si="228"/>
        <v>Yes</v>
      </c>
      <c r="E4922" s="1" t="s">
        <v>5</v>
      </c>
      <c r="F4922" s="2">
        <f>UBER[[#This Row],[Request Date]]+UBER[[#This Row],[Request Time]]</f>
        <v>42565.765972222223</v>
      </c>
      <c r="G4922" s="3">
        <v>42565</v>
      </c>
      <c r="H4922" s="4">
        <v>0.76597222222222217</v>
      </c>
      <c r="I4922" s="27">
        <f>HOUR(UBER[[#This Row],[Request Timestamp]])</f>
        <v>18</v>
      </c>
      <c r="J4922" s="4" t="str">
        <f t="shared" si="229"/>
        <v>Evening</v>
      </c>
      <c r="K4922" s="4" t="str">
        <f>TEXT(UBER[[#This Row],[Request Date]],"dddd")</f>
        <v>Thursday</v>
      </c>
      <c r="L4922" s="2">
        <f>IF(OR(UBER[Drop Date]="NA", UBER[Drop Time]="NA"), "NA",M4922+N4922)</f>
        <v>42565.818749999999</v>
      </c>
      <c r="M4922" s="3">
        <v>42565</v>
      </c>
      <c r="N4922" s="4">
        <v>0.81874999999999998</v>
      </c>
      <c r="O4922" s="4" t="str">
        <f>IF(UBER[Drop Date]="NA","No","yes")</f>
        <v>yes</v>
      </c>
      <c r="P4922" s="4">
        <f t="shared" si="230"/>
        <v>5.2777777775190771E-2</v>
      </c>
      <c r="Q4922" s="27">
        <f>IF(UBER[[Trip duration ]]="","",HOUR(P4922)*60 + MINUTE(P4922))</f>
        <v>76</v>
      </c>
      <c r="R4922" s="27"/>
    </row>
    <row r="4923" spans="1:18" x14ac:dyDescent="0.3">
      <c r="A4923" s="1">
        <v>4942</v>
      </c>
      <c r="B4923" s="1" t="s">
        <v>4</v>
      </c>
      <c r="C4923" s="1" t="s">
        <v>6</v>
      </c>
      <c r="D4923" s="1" t="str">
        <f t="shared" si="228"/>
        <v>No</v>
      </c>
      <c r="E4923" s="1" t="s">
        <v>7</v>
      </c>
      <c r="F4923" s="2">
        <f>UBER[[#This Row],[Request Date]]+UBER[[#This Row],[Request Time]]</f>
        <v>42565.768055555556</v>
      </c>
      <c r="G4923" s="3">
        <v>42565</v>
      </c>
      <c r="H4923" s="4">
        <v>0.7680555555555556</v>
      </c>
      <c r="I4923" s="27">
        <f>HOUR(UBER[[#This Row],[Request Timestamp]])</f>
        <v>18</v>
      </c>
      <c r="J4923" s="4" t="str">
        <f t="shared" si="229"/>
        <v>Evening</v>
      </c>
      <c r="K4923" s="4" t="str">
        <f>TEXT(UBER[[#This Row],[Request Date]],"dddd")</f>
        <v>Thursday</v>
      </c>
      <c r="L4923" s="2" t="str">
        <f>IF(OR(UBER[Drop Date]="NA", UBER[Drop Time]="NA"), "NA",M4923+N4923)</f>
        <v>NA</v>
      </c>
      <c r="M4923" s="3" t="s">
        <v>6</v>
      </c>
      <c r="N4923" s="4"/>
      <c r="O4923" s="4" t="str">
        <f>IF(UBER[Drop Date]="NA","No","yes")</f>
        <v>No</v>
      </c>
      <c r="P4923" s="4" t="str">
        <f t="shared" si="230"/>
        <v/>
      </c>
      <c r="Q4923" s="27" t="str">
        <f>IF(UBER[[Trip duration ]]="","",HOUR(P4923)*60 + MINUTE(P4923))</f>
        <v/>
      </c>
      <c r="R4923" s="27"/>
    </row>
    <row r="4924" spans="1:18" x14ac:dyDescent="0.3">
      <c r="A4924" s="1">
        <v>4943</v>
      </c>
      <c r="B4924" s="1" t="s">
        <v>4</v>
      </c>
      <c r="C4924" s="1">
        <v>137</v>
      </c>
      <c r="D4924" s="1" t="str">
        <f t="shared" si="228"/>
        <v>Yes</v>
      </c>
      <c r="E4924" s="1" t="s">
        <v>5</v>
      </c>
      <c r="F4924" s="2">
        <f>UBER[[#This Row],[Request Date]]+UBER[[#This Row],[Request Time]]</f>
        <v>42565.768750000003</v>
      </c>
      <c r="G4924" s="3">
        <v>42565</v>
      </c>
      <c r="H4924" s="4">
        <v>0.76874999999999993</v>
      </c>
      <c r="I4924" s="27">
        <f>HOUR(UBER[[#This Row],[Request Timestamp]])</f>
        <v>18</v>
      </c>
      <c r="J4924" s="4" t="str">
        <f t="shared" si="229"/>
        <v>Evening</v>
      </c>
      <c r="K4924" s="4" t="str">
        <f>TEXT(UBER[[#This Row],[Request Date]],"dddd")</f>
        <v>Thursday</v>
      </c>
      <c r="L4924" s="2">
        <f>IF(OR(UBER[Drop Date]="NA", UBER[Drop Time]="NA"), "NA",M4924+N4924)</f>
        <v>42565.806944444441</v>
      </c>
      <c r="M4924" s="3">
        <v>42565</v>
      </c>
      <c r="N4924" s="4">
        <v>0.80694444444444446</v>
      </c>
      <c r="O4924" s="4" t="str">
        <f>IF(UBER[Drop Date]="NA","No","yes")</f>
        <v>yes</v>
      </c>
      <c r="P4924" s="4">
        <f t="shared" si="230"/>
        <v>3.8194444437976927E-2</v>
      </c>
      <c r="Q4924" s="27">
        <f>IF(UBER[[Trip duration ]]="","",HOUR(P4924)*60 + MINUTE(P4924))</f>
        <v>55</v>
      </c>
      <c r="R4924" s="27"/>
    </row>
    <row r="4925" spans="1:18" x14ac:dyDescent="0.3">
      <c r="A4925" s="1">
        <v>4944</v>
      </c>
      <c r="B4925" s="1" t="s">
        <v>8</v>
      </c>
      <c r="C4925" s="1">
        <v>158</v>
      </c>
      <c r="D4925" s="1" t="str">
        <f t="shared" si="228"/>
        <v>Yes</v>
      </c>
      <c r="E4925" s="1" t="s">
        <v>5</v>
      </c>
      <c r="F4925" s="2">
        <f>UBER[[#This Row],[Request Date]]+UBER[[#This Row],[Request Time]]</f>
        <v>42565.772916666669</v>
      </c>
      <c r="G4925" s="3">
        <v>42565</v>
      </c>
      <c r="H4925" s="4">
        <v>0.7729166666666667</v>
      </c>
      <c r="I4925" s="27">
        <f>HOUR(UBER[[#This Row],[Request Timestamp]])</f>
        <v>18</v>
      </c>
      <c r="J4925" s="4" t="str">
        <f t="shared" si="229"/>
        <v>Evening</v>
      </c>
      <c r="K4925" s="4" t="str">
        <f>TEXT(UBER[[#This Row],[Request Date]],"dddd")</f>
        <v>Thursday</v>
      </c>
      <c r="L4925" s="2">
        <f>IF(OR(UBER[Drop Date]="NA", UBER[Drop Time]="NA"), "NA",M4925+N4925)</f>
        <v>42565.794444444444</v>
      </c>
      <c r="M4925" s="3">
        <v>42565</v>
      </c>
      <c r="N4925" s="4">
        <v>0.7944444444444444</v>
      </c>
      <c r="O4925" s="4" t="str">
        <f>IF(UBER[Drop Date]="NA","No","yes")</f>
        <v>yes</v>
      </c>
      <c r="P4925" s="4">
        <f t="shared" si="230"/>
        <v>2.1527777775190771E-2</v>
      </c>
      <c r="Q4925" s="27">
        <f>IF(UBER[[Trip duration ]]="","",HOUR(P4925)*60 + MINUTE(P4925))</f>
        <v>31</v>
      </c>
      <c r="R4925" s="27"/>
    </row>
    <row r="4926" spans="1:18" x14ac:dyDescent="0.3">
      <c r="A4926" s="1">
        <v>4945</v>
      </c>
      <c r="B4926" s="1" t="s">
        <v>4</v>
      </c>
      <c r="C4926" s="1" t="s">
        <v>6</v>
      </c>
      <c r="D4926" s="1" t="str">
        <f t="shared" si="228"/>
        <v>No</v>
      </c>
      <c r="E4926" s="1" t="s">
        <v>7</v>
      </c>
      <c r="F4926" s="2">
        <f>UBER[[#This Row],[Request Date]]+UBER[[#This Row],[Request Time]]</f>
        <v>42565.770138888889</v>
      </c>
      <c r="G4926" s="3">
        <v>42565</v>
      </c>
      <c r="H4926" s="4">
        <v>0.77013888888888893</v>
      </c>
      <c r="I4926" s="27">
        <f>HOUR(UBER[[#This Row],[Request Timestamp]])</f>
        <v>18</v>
      </c>
      <c r="J4926" s="4" t="str">
        <f t="shared" si="229"/>
        <v>Evening</v>
      </c>
      <c r="K4926" s="4" t="str">
        <f>TEXT(UBER[[#This Row],[Request Date]],"dddd")</f>
        <v>Thursday</v>
      </c>
      <c r="L4926" s="2" t="str">
        <f>IF(OR(UBER[Drop Date]="NA", UBER[Drop Time]="NA"), "NA",M4926+N4926)</f>
        <v>NA</v>
      </c>
      <c r="M4926" s="3" t="s">
        <v>6</v>
      </c>
      <c r="N4926" s="4"/>
      <c r="O4926" s="4" t="str">
        <f>IF(UBER[Drop Date]="NA","No","yes")</f>
        <v>No</v>
      </c>
      <c r="P4926" s="4" t="str">
        <f t="shared" si="230"/>
        <v/>
      </c>
      <c r="Q4926" s="27" t="str">
        <f>IF(UBER[[Trip duration ]]="","",HOUR(P4926)*60 + MINUTE(P4926))</f>
        <v/>
      </c>
      <c r="R4926" s="27"/>
    </row>
    <row r="4927" spans="1:18" x14ac:dyDescent="0.3">
      <c r="A4927" s="1">
        <v>4946</v>
      </c>
      <c r="B4927" s="1" t="s">
        <v>4</v>
      </c>
      <c r="C4927" s="1" t="s">
        <v>6</v>
      </c>
      <c r="D4927" s="1" t="str">
        <f t="shared" si="228"/>
        <v>No</v>
      </c>
      <c r="E4927" s="1" t="s">
        <v>7</v>
      </c>
      <c r="F4927" s="2">
        <f>UBER[[#This Row],[Request Date]]+UBER[[#This Row],[Request Time]]</f>
        <v>42565.767361111109</v>
      </c>
      <c r="G4927" s="3">
        <v>42565</v>
      </c>
      <c r="H4927" s="4">
        <v>0.76736111111111116</v>
      </c>
      <c r="I4927" s="27">
        <f>HOUR(UBER[[#This Row],[Request Timestamp]])</f>
        <v>18</v>
      </c>
      <c r="J4927" s="4" t="str">
        <f t="shared" si="229"/>
        <v>Evening</v>
      </c>
      <c r="K4927" s="4" t="str">
        <f>TEXT(UBER[[#This Row],[Request Date]],"dddd")</f>
        <v>Thursday</v>
      </c>
      <c r="L4927" s="2" t="str">
        <f>IF(OR(UBER[Drop Date]="NA", UBER[Drop Time]="NA"), "NA",M4927+N4927)</f>
        <v>NA</v>
      </c>
      <c r="M4927" s="3" t="s">
        <v>6</v>
      </c>
      <c r="N4927" s="4"/>
      <c r="O4927" s="4" t="str">
        <f>IF(UBER[Drop Date]="NA","No","yes")</f>
        <v>No</v>
      </c>
      <c r="P4927" s="4" t="str">
        <f t="shared" si="230"/>
        <v/>
      </c>
      <c r="Q4927" s="27" t="str">
        <f>IF(UBER[[Trip duration ]]="","",HOUR(P4927)*60 + MINUTE(P4927))</f>
        <v/>
      </c>
      <c r="R4927" s="27"/>
    </row>
    <row r="4928" spans="1:18" x14ac:dyDescent="0.3">
      <c r="A4928" s="1">
        <v>4947</v>
      </c>
      <c r="B4928" s="1" t="s">
        <v>4</v>
      </c>
      <c r="C4928" s="1" t="s">
        <v>6</v>
      </c>
      <c r="D4928" s="1" t="str">
        <f t="shared" si="228"/>
        <v>No</v>
      </c>
      <c r="E4928" s="1" t="s">
        <v>7</v>
      </c>
      <c r="F4928" s="2">
        <f>UBER[[#This Row],[Request Date]]+UBER[[#This Row],[Request Time]]</f>
        <v>42565.770833333336</v>
      </c>
      <c r="G4928" s="3">
        <v>42565</v>
      </c>
      <c r="H4928" s="4">
        <v>0.77083333333333337</v>
      </c>
      <c r="I4928" s="27">
        <f>HOUR(UBER[[#This Row],[Request Timestamp]])</f>
        <v>18</v>
      </c>
      <c r="J4928" s="4" t="str">
        <f t="shared" si="229"/>
        <v>Evening</v>
      </c>
      <c r="K4928" s="4" t="str">
        <f>TEXT(UBER[[#This Row],[Request Date]],"dddd")</f>
        <v>Thursday</v>
      </c>
      <c r="L4928" s="2" t="str">
        <f>IF(OR(UBER[Drop Date]="NA", UBER[Drop Time]="NA"), "NA",M4928+N4928)</f>
        <v>NA</v>
      </c>
      <c r="M4928" s="3" t="s">
        <v>6</v>
      </c>
      <c r="N4928" s="4"/>
      <c r="O4928" s="4" t="str">
        <f>IF(UBER[Drop Date]="NA","No","yes")</f>
        <v>No</v>
      </c>
      <c r="P4928" s="4" t="str">
        <f t="shared" si="230"/>
        <v/>
      </c>
      <c r="Q4928" s="27" t="str">
        <f>IF(UBER[[Trip duration ]]="","",HOUR(P4928)*60 + MINUTE(P4928))</f>
        <v/>
      </c>
      <c r="R4928" s="27"/>
    </row>
    <row r="4929" spans="1:18" x14ac:dyDescent="0.3">
      <c r="A4929" s="1">
        <v>4948</v>
      </c>
      <c r="B4929" s="1" t="s">
        <v>4</v>
      </c>
      <c r="C4929" s="1">
        <v>67</v>
      </c>
      <c r="D4929" s="1" t="str">
        <f t="shared" si="228"/>
        <v>Yes</v>
      </c>
      <c r="E4929" s="1" t="s">
        <v>5</v>
      </c>
      <c r="F4929" s="2">
        <f>UBER[[#This Row],[Request Date]]+UBER[[#This Row],[Request Time]]</f>
        <v>42565.769444444442</v>
      </c>
      <c r="G4929" s="3">
        <v>42565</v>
      </c>
      <c r="H4929" s="4">
        <v>0.76944444444444438</v>
      </c>
      <c r="I4929" s="27">
        <f>HOUR(UBER[[#This Row],[Request Timestamp]])</f>
        <v>18</v>
      </c>
      <c r="J4929" s="4" t="str">
        <f t="shared" si="229"/>
        <v>Evening</v>
      </c>
      <c r="K4929" s="4" t="str">
        <f>TEXT(UBER[[#This Row],[Request Date]],"dddd")</f>
        <v>Thursday</v>
      </c>
      <c r="L4929" s="2">
        <f>IF(OR(UBER[Drop Date]="NA", UBER[Drop Time]="NA"), "NA",M4929+N4929)</f>
        <v>42565.818749999999</v>
      </c>
      <c r="M4929" s="3">
        <v>42565</v>
      </c>
      <c r="N4929" s="4">
        <v>0.81874999999999998</v>
      </c>
      <c r="O4929" s="4" t="str">
        <f>IF(UBER[Drop Date]="NA","No","yes")</f>
        <v>yes</v>
      </c>
      <c r="P4929" s="4">
        <f t="shared" si="230"/>
        <v>4.9305555556202307E-2</v>
      </c>
      <c r="Q4929" s="27">
        <f>IF(UBER[[Trip duration ]]="","",HOUR(P4929)*60 + MINUTE(P4929))</f>
        <v>71</v>
      </c>
      <c r="R4929" s="27"/>
    </row>
    <row r="4930" spans="1:18" x14ac:dyDescent="0.3">
      <c r="A4930" s="1">
        <v>4949</v>
      </c>
      <c r="B4930" s="1" t="s">
        <v>4</v>
      </c>
      <c r="C4930" s="1">
        <v>220</v>
      </c>
      <c r="D4930" s="1" t="str">
        <f t="shared" ref="D4930:D4993" si="231">IF(C:C="NA","No","Yes")</f>
        <v>Yes</v>
      </c>
      <c r="E4930" s="1" t="s">
        <v>5</v>
      </c>
      <c r="F4930" s="2">
        <f>UBER[[#This Row],[Request Date]]+UBER[[#This Row],[Request Time]]</f>
        <v>42565.769444444442</v>
      </c>
      <c r="G4930" s="3">
        <v>42565</v>
      </c>
      <c r="H4930" s="4">
        <v>0.76944444444444438</v>
      </c>
      <c r="I4930" s="27">
        <f>HOUR(UBER[[#This Row],[Request Timestamp]])</f>
        <v>18</v>
      </c>
      <c r="J4930" s="4" t="str">
        <f t="shared" ref="J4930:J4993" si="232">IF(HOUR(H4930)&lt;4,"Late Night",
 IF(HOUR(H4930)&lt;8,"Early Morning",
 IF(HOUR(H4930)&lt;12,"Morning",
 IF(HOUR(H4930)&lt;17,"Afternoon",
 IF(HOUR(H4930)&lt;21,"Evening","Night")))))</f>
        <v>Evening</v>
      </c>
      <c r="K4930" s="4" t="str">
        <f>TEXT(UBER[[#This Row],[Request Date]],"dddd")</f>
        <v>Thursday</v>
      </c>
      <c r="L4930" s="2">
        <f>IF(OR(UBER[Drop Date]="NA", UBER[Drop Time]="NA"), "NA",M4930+N4930)</f>
        <v>42565.790277777778</v>
      </c>
      <c r="M4930" s="3">
        <v>42565</v>
      </c>
      <c r="N4930" s="4">
        <v>0.79027777777777775</v>
      </c>
      <c r="O4930" s="4" t="str">
        <f>IF(UBER[Drop Date]="NA","No","yes")</f>
        <v>yes</v>
      </c>
      <c r="P4930" s="4">
        <f t="shared" ref="P4930:P4993" si="233">IF(OR(L4930="NA",F4930="NA"), "", L4930 - F4930)</f>
        <v>2.0833333335758653E-2</v>
      </c>
      <c r="Q4930" s="27">
        <f>IF(UBER[[Trip duration ]]="","",HOUR(P4930)*60 + MINUTE(P4930))</f>
        <v>30</v>
      </c>
      <c r="R4930" s="27"/>
    </row>
    <row r="4931" spans="1:18" x14ac:dyDescent="0.3">
      <c r="A4931" s="1">
        <v>4950</v>
      </c>
      <c r="B4931" s="1" t="s">
        <v>8</v>
      </c>
      <c r="C4931" s="1">
        <v>267</v>
      </c>
      <c r="D4931" s="1" t="str">
        <f t="shared" si="231"/>
        <v>Yes</v>
      </c>
      <c r="E4931" s="1" t="s">
        <v>5</v>
      </c>
      <c r="F4931" s="2">
        <f>UBER[[#This Row],[Request Date]]+UBER[[#This Row],[Request Time]]</f>
        <v>42565.770138888889</v>
      </c>
      <c r="G4931" s="3">
        <v>42565</v>
      </c>
      <c r="H4931" s="4">
        <v>0.77013888888888893</v>
      </c>
      <c r="I4931" s="27">
        <f>HOUR(UBER[[#This Row],[Request Timestamp]])</f>
        <v>18</v>
      </c>
      <c r="J4931" s="4" t="str">
        <f t="shared" si="232"/>
        <v>Evening</v>
      </c>
      <c r="K4931" s="4" t="str">
        <f>TEXT(UBER[[#This Row],[Request Date]],"dddd")</f>
        <v>Thursday</v>
      </c>
      <c r="L4931" s="2">
        <f>IF(OR(UBER[Drop Date]="NA", UBER[Drop Time]="NA"), "NA",M4931+N4931)</f>
        <v>42565.808333333334</v>
      </c>
      <c r="M4931" s="3">
        <v>42565</v>
      </c>
      <c r="N4931" s="4">
        <v>0.80833333333333324</v>
      </c>
      <c r="O4931" s="4" t="str">
        <f>IF(UBER[Drop Date]="NA","No","yes")</f>
        <v>yes</v>
      </c>
      <c r="P4931" s="4">
        <f t="shared" si="233"/>
        <v>3.8194444445252884E-2</v>
      </c>
      <c r="Q4931" s="27">
        <f>IF(UBER[[Trip duration ]]="","",HOUR(P4931)*60 + MINUTE(P4931))</f>
        <v>55</v>
      </c>
      <c r="R4931" s="27"/>
    </row>
    <row r="4932" spans="1:18" x14ac:dyDescent="0.3">
      <c r="A4932" s="1">
        <v>4951</v>
      </c>
      <c r="B4932" s="1" t="s">
        <v>4</v>
      </c>
      <c r="C4932" s="1" t="s">
        <v>6</v>
      </c>
      <c r="D4932" s="1" t="str">
        <f t="shared" si="231"/>
        <v>No</v>
      </c>
      <c r="E4932" s="1" t="s">
        <v>7</v>
      </c>
      <c r="F4932" s="2">
        <f>UBER[[#This Row],[Request Date]]+UBER[[#This Row],[Request Time]]</f>
        <v>42565.775000000001</v>
      </c>
      <c r="G4932" s="3">
        <v>42565</v>
      </c>
      <c r="H4932" s="4">
        <v>0.77500000000000002</v>
      </c>
      <c r="I4932" s="27">
        <f>HOUR(UBER[[#This Row],[Request Timestamp]])</f>
        <v>18</v>
      </c>
      <c r="J4932" s="4" t="str">
        <f t="shared" si="232"/>
        <v>Evening</v>
      </c>
      <c r="K4932" s="4" t="str">
        <f>TEXT(UBER[[#This Row],[Request Date]],"dddd")</f>
        <v>Thursday</v>
      </c>
      <c r="L4932" s="2" t="str">
        <f>IF(OR(UBER[Drop Date]="NA", UBER[Drop Time]="NA"), "NA",M4932+N4932)</f>
        <v>NA</v>
      </c>
      <c r="M4932" s="3" t="s">
        <v>6</v>
      </c>
      <c r="N4932" s="4"/>
      <c r="O4932" s="4" t="str">
        <f>IF(UBER[Drop Date]="NA","No","yes")</f>
        <v>No</v>
      </c>
      <c r="P4932" s="4" t="str">
        <f t="shared" si="233"/>
        <v/>
      </c>
      <c r="Q4932" s="27" t="str">
        <f>IF(UBER[[Trip duration ]]="","",HOUR(P4932)*60 + MINUTE(P4932))</f>
        <v/>
      </c>
      <c r="R4932" s="27"/>
    </row>
    <row r="4933" spans="1:18" x14ac:dyDescent="0.3">
      <c r="A4933" s="1">
        <v>4952</v>
      </c>
      <c r="B4933" s="1" t="s">
        <v>4</v>
      </c>
      <c r="C4933" s="1" t="s">
        <v>6</v>
      </c>
      <c r="D4933" s="1" t="str">
        <f t="shared" si="231"/>
        <v>No</v>
      </c>
      <c r="E4933" s="1" t="s">
        <v>7</v>
      </c>
      <c r="F4933" s="2">
        <f>UBER[[#This Row],[Request Date]]+UBER[[#This Row],[Request Time]]</f>
        <v>42565.770138888889</v>
      </c>
      <c r="G4933" s="3">
        <v>42565</v>
      </c>
      <c r="H4933" s="4">
        <v>0.77013888888888893</v>
      </c>
      <c r="I4933" s="27">
        <f>HOUR(UBER[[#This Row],[Request Timestamp]])</f>
        <v>18</v>
      </c>
      <c r="J4933" s="4" t="str">
        <f t="shared" si="232"/>
        <v>Evening</v>
      </c>
      <c r="K4933" s="4" t="str">
        <f>TEXT(UBER[[#This Row],[Request Date]],"dddd")</f>
        <v>Thursday</v>
      </c>
      <c r="L4933" s="2" t="str">
        <f>IF(OR(UBER[Drop Date]="NA", UBER[Drop Time]="NA"), "NA",M4933+N4933)</f>
        <v>NA</v>
      </c>
      <c r="M4933" s="3" t="s">
        <v>6</v>
      </c>
      <c r="N4933" s="4"/>
      <c r="O4933" s="4" t="str">
        <f>IF(UBER[Drop Date]="NA","No","yes")</f>
        <v>No</v>
      </c>
      <c r="P4933" s="4" t="str">
        <f t="shared" si="233"/>
        <v/>
      </c>
      <c r="Q4933" s="27" t="str">
        <f>IF(UBER[[Trip duration ]]="","",HOUR(P4933)*60 + MINUTE(P4933))</f>
        <v/>
      </c>
      <c r="R4933" s="27"/>
    </row>
    <row r="4934" spans="1:18" x14ac:dyDescent="0.3">
      <c r="A4934" s="1">
        <v>4953</v>
      </c>
      <c r="B4934" s="1" t="s">
        <v>4</v>
      </c>
      <c r="C4934" s="1" t="s">
        <v>6</v>
      </c>
      <c r="D4934" s="1" t="str">
        <f t="shared" si="231"/>
        <v>No</v>
      </c>
      <c r="E4934" s="1" t="s">
        <v>7</v>
      </c>
      <c r="F4934" s="2">
        <f>UBER[[#This Row],[Request Date]]+UBER[[#This Row],[Request Time]]</f>
        <v>42565.775000000001</v>
      </c>
      <c r="G4934" s="3">
        <v>42565</v>
      </c>
      <c r="H4934" s="4">
        <v>0.77500000000000002</v>
      </c>
      <c r="I4934" s="27">
        <f>HOUR(UBER[[#This Row],[Request Timestamp]])</f>
        <v>18</v>
      </c>
      <c r="J4934" s="4" t="str">
        <f t="shared" si="232"/>
        <v>Evening</v>
      </c>
      <c r="K4934" s="4" t="str">
        <f>TEXT(UBER[[#This Row],[Request Date]],"dddd")</f>
        <v>Thursday</v>
      </c>
      <c r="L4934" s="2" t="str">
        <f>IF(OR(UBER[Drop Date]="NA", UBER[Drop Time]="NA"), "NA",M4934+N4934)</f>
        <v>NA</v>
      </c>
      <c r="M4934" s="3" t="s">
        <v>6</v>
      </c>
      <c r="N4934" s="4"/>
      <c r="O4934" s="4" t="str">
        <f>IF(UBER[Drop Date]="NA","No","yes")</f>
        <v>No</v>
      </c>
      <c r="P4934" s="4" t="str">
        <f t="shared" si="233"/>
        <v/>
      </c>
      <c r="Q4934" s="27" t="str">
        <f>IF(UBER[[Trip duration ]]="","",HOUR(P4934)*60 + MINUTE(P4934))</f>
        <v/>
      </c>
      <c r="R4934" s="27"/>
    </row>
    <row r="4935" spans="1:18" x14ac:dyDescent="0.3">
      <c r="A4935" s="1">
        <v>4954</v>
      </c>
      <c r="B4935" s="1" t="s">
        <v>4</v>
      </c>
      <c r="C4935" s="1" t="s">
        <v>6</v>
      </c>
      <c r="D4935" s="1" t="str">
        <f t="shared" si="231"/>
        <v>No</v>
      </c>
      <c r="E4935" s="1" t="s">
        <v>7</v>
      </c>
      <c r="F4935" s="2">
        <f>UBER[[#This Row],[Request Date]]+UBER[[#This Row],[Request Time]]</f>
        <v>42565.775694444441</v>
      </c>
      <c r="G4935" s="3">
        <v>42565</v>
      </c>
      <c r="H4935" s="4">
        <v>0.77569444444444446</v>
      </c>
      <c r="I4935" s="27">
        <f>HOUR(UBER[[#This Row],[Request Timestamp]])</f>
        <v>18</v>
      </c>
      <c r="J4935" s="4" t="str">
        <f t="shared" si="232"/>
        <v>Evening</v>
      </c>
      <c r="K4935" s="4" t="str">
        <f>TEXT(UBER[[#This Row],[Request Date]],"dddd")</f>
        <v>Thursday</v>
      </c>
      <c r="L4935" s="2" t="str">
        <f>IF(OR(UBER[Drop Date]="NA", UBER[Drop Time]="NA"), "NA",M4935+N4935)</f>
        <v>NA</v>
      </c>
      <c r="M4935" s="3" t="s">
        <v>6</v>
      </c>
      <c r="N4935" s="4"/>
      <c r="O4935" s="4" t="str">
        <f>IF(UBER[Drop Date]="NA","No","yes")</f>
        <v>No</v>
      </c>
      <c r="P4935" s="4" t="str">
        <f t="shared" si="233"/>
        <v/>
      </c>
      <c r="Q4935" s="27" t="str">
        <f>IF(UBER[[Trip duration ]]="","",HOUR(P4935)*60 + MINUTE(P4935))</f>
        <v/>
      </c>
      <c r="R4935" s="27"/>
    </row>
    <row r="4936" spans="1:18" x14ac:dyDescent="0.3">
      <c r="A4936" s="1">
        <v>4955</v>
      </c>
      <c r="B4936" s="1" t="s">
        <v>4</v>
      </c>
      <c r="C4936" s="1" t="s">
        <v>6</v>
      </c>
      <c r="D4936" s="1" t="str">
        <f t="shared" si="231"/>
        <v>No</v>
      </c>
      <c r="E4936" s="1" t="s">
        <v>7</v>
      </c>
      <c r="F4936" s="2">
        <f>UBER[[#This Row],[Request Date]]+UBER[[#This Row],[Request Time]]</f>
        <v>42565.771527777775</v>
      </c>
      <c r="G4936" s="3">
        <v>42565</v>
      </c>
      <c r="H4936" s="4">
        <v>0.7715277777777777</v>
      </c>
      <c r="I4936" s="27">
        <f>HOUR(UBER[[#This Row],[Request Timestamp]])</f>
        <v>18</v>
      </c>
      <c r="J4936" s="4" t="str">
        <f t="shared" si="232"/>
        <v>Evening</v>
      </c>
      <c r="K4936" s="4" t="str">
        <f>TEXT(UBER[[#This Row],[Request Date]],"dddd")</f>
        <v>Thursday</v>
      </c>
      <c r="L4936" s="2" t="str">
        <f>IF(OR(UBER[Drop Date]="NA", UBER[Drop Time]="NA"), "NA",M4936+N4936)</f>
        <v>NA</v>
      </c>
      <c r="M4936" s="3" t="s">
        <v>6</v>
      </c>
      <c r="N4936" s="4"/>
      <c r="O4936" s="4" t="str">
        <f>IF(UBER[Drop Date]="NA","No","yes")</f>
        <v>No</v>
      </c>
      <c r="P4936" s="4" t="str">
        <f t="shared" si="233"/>
        <v/>
      </c>
      <c r="Q4936" s="27" t="str">
        <f>IF(UBER[[Trip duration ]]="","",HOUR(P4936)*60 + MINUTE(P4936))</f>
        <v/>
      </c>
      <c r="R4936" s="27"/>
    </row>
    <row r="4937" spans="1:18" x14ac:dyDescent="0.3">
      <c r="A4937" s="1">
        <v>4956</v>
      </c>
      <c r="B4937" s="1" t="s">
        <v>4</v>
      </c>
      <c r="C4937" s="1" t="s">
        <v>6</v>
      </c>
      <c r="D4937" s="1" t="str">
        <f t="shared" si="231"/>
        <v>No</v>
      </c>
      <c r="E4937" s="1" t="s">
        <v>7</v>
      </c>
      <c r="F4937" s="2">
        <f>UBER[[#This Row],[Request Date]]+UBER[[#This Row],[Request Time]]</f>
        <v>42565.770833333336</v>
      </c>
      <c r="G4937" s="3">
        <v>42565</v>
      </c>
      <c r="H4937" s="4">
        <v>0.77083333333333337</v>
      </c>
      <c r="I4937" s="27">
        <f>HOUR(UBER[[#This Row],[Request Timestamp]])</f>
        <v>18</v>
      </c>
      <c r="J4937" s="4" t="str">
        <f t="shared" si="232"/>
        <v>Evening</v>
      </c>
      <c r="K4937" s="4" t="str">
        <f>TEXT(UBER[[#This Row],[Request Date]],"dddd")</f>
        <v>Thursday</v>
      </c>
      <c r="L4937" s="2" t="str">
        <f>IF(OR(UBER[Drop Date]="NA", UBER[Drop Time]="NA"), "NA",M4937+N4937)</f>
        <v>NA</v>
      </c>
      <c r="M4937" s="3" t="s">
        <v>6</v>
      </c>
      <c r="N4937" s="4"/>
      <c r="O4937" s="4" t="str">
        <f>IF(UBER[Drop Date]="NA","No","yes")</f>
        <v>No</v>
      </c>
      <c r="P4937" s="4" t="str">
        <f t="shared" si="233"/>
        <v/>
      </c>
      <c r="Q4937" s="27" t="str">
        <f>IF(UBER[[Trip duration ]]="","",HOUR(P4937)*60 + MINUTE(P4937))</f>
        <v/>
      </c>
      <c r="R4937" s="27"/>
    </row>
    <row r="4938" spans="1:18" x14ac:dyDescent="0.3">
      <c r="A4938" s="1">
        <v>4957</v>
      </c>
      <c r="B4938" s="1" t="s">
        <v>4</v>
      </c>
      <c r="C4938" s="1" t="s">
        <v>6</v>
      </c>
      <c r="D4938" s="1" t="str">
        <f t="shared" si="231"/>
        <v>No</v>
      </c>
      <c r="E4938" s="1" t="s">
        <v>7</v>
      </c>
      <c r="F4938" s="2">
        <f>UBER[[#This Row],[Request Date]]+UBER[[#This Row],[Request Time]]</f>
        <v>42565.773611111108</v>
      </c>
      <c r="G4938" s="3">
        <v>42565</v>
      </c>
      <c r="H4938" s="4">
        <v>0.77361111111111114</v>
      </c>
      <c r="I4938" s="27">
        <f>HOUR(UBER[[#This Row],[Request Timestamp]])</f>
        <v>18</v>
      </c>
      <c r="J4938" s="4" t="str">
        <f t="shared" si="232"/>
        <v>Evening</v>
      </c>
      <c r="K4938" s="4" t="str">
        <f>TEXT(UBER[[#This Row],[Request Date]],"dddd")</f>
        <v>Thursday</v>
      </c>
      <c r="L4938" s="2" t="str">
        <f>IF(OR(UBER[Drop Date]="NA", UBER[Drop Time]="NA"), "NA",M4938+N4938)</f>
        <v>NA</v>
      </c>
      <c r="M4938" s="3" t="s">
        <v>6</v>
      </c>
      <c r="N4938" s="4"/>
      <c r="O4938" s="4" t="str">
        <f>IF(UBER[Drop Date]="NA","No","yes")</f>
        <v>No</v>
      </c>
      <c r="P4938" s="4" t="str">
        <f t="shared" si="233"/>
        <v/>
      </c>
      <c r="Q4938" s="27" t="str">
        <f>IF(UBER[[Trip duration ]]="","",HOUR(P4938)*60 + MINUTE(P4938))</f>
        <v/>
      </c>
      <c r="R4938" s="27"/>
    </row>
    <row r="4939" spans="1:18" x14ac:dyDescent="0.3">
      <c r="A4939" s="1">
        <v>4958</v>
      </c>
      <c r="B4939" s="1" t="s">
        <v>8</v>
      </c>
      <c r="C4939" s="1">
        <v>121</v>
      </c>
      <c r="D4939" s="1" t="str">
        <f t="shared" si="231"/>
        <v>Yes</v>
      </c>
      <c r="E4939" s="1" t="s">
        <v>5</v>
      </c>
      <c r="F4939" s="2">
        <f>UBER[[#This Row],[Request Date]]+UBER[[#This Row],[Request Time]]</f>
        <v>42565.775000000001</v>
      </c>
      <c r="G4939" s="3">
        <v>42565</v>
      </c>
      <c r="H4939" s="4">
        <v>0.77500000000000002</v>
      </c>
      <c r="I4939" s="27">
        <f>HOUR(UBER[[#This Row],[Request Timestamp]])</f>
        <v>18</v>
      </c>
      <c r="J4939" s="4" t="str">
        <f t="shared" si="232"/>
        <v>Evening</v>
      </c>
      <c r="K4939" s="4" t="str">
        <f>TEXT(UBER[[#This Row],[Request Date]],"dddd")</f>
        <v>Thursday</v>
      </c>
      <c r="L4939" s="2">
        <f>IF(OR(UBER[Drop Date]="NA", UBER[Drop Time]="NA"), "NA",M4939+N4939)</f>
        <v>42565.823611111111</v>
      </c>
      <c r="M4939" s="3">
        <v>42565</v>
      </c>
      <c r="N4939" s="4">
        <v>0.82361111111111107</v>
      </c>
      <c r="O4939" s="4" t="str">
        <f>IF(UBER[Drop Date]="NA","No","yes")</f>
        <v>yes</v>
      </c>
      <c r="P4939" s="4">
        <f t="shared" si="233"/>
        <v>4.8611111109494232E-2</v>
      </c>
      <c r="Q4939" s="27">
        <f>IF(UBER[[Trip duration ]]="","",HOUR(P4939)*60 + MINUTE(P4939))</f>
        <v>70</v>
      </c>
      <c r="R4939" s="27"/>
    </row>
    <row r="4940" spans="1:18" x14ac:dyDescent="0.3">
      <c r="A4940" s="1">
        <v>4959</v>
      </c>
      <c r="B4940" s="1" t="s">
        <v>4</v>
      </c>
      <c r="C4940" s="1" t="s">
        <v>6</v>
      </c>
      <c r="D4940" s="1" t="str">
        <f t="shared" si="231"/>
        <v>No</v>
      </c>
      <c r="E4940" s="1" t="s">
        <v>7</v>
      </c>
      <c r="F4940" s="2">
        <f>UBER[[#This Row],[Request Date]]+UBER[[#This Row],[Request Time]]</f>
        <v>42565.772222222222</v>
      </c>
      <c r="G4940" s="3">
        <v>42565</v>
      </c>
      <c r="H4940" s="4">
        <v>0.77222222222222225</v>
      </c>
      <c r="I4940" s="27">
        <f>HOUR(UBER[[#This Row],[Request Timestamp]])</f>
        <v>18</v>
      </c>
      <c r="J4940" s="4" t="str">
        <f t="shared" si="232"/>
        <v>Evening</v>
      </c>
      <c r="K4940" s="4" t="str">
        <f>TEXT(UBER[[#This Row],[Request Date]],"dddd")</f>
        <v>Thursday</v>
      </c>
      <c r="L4940" s="2" t="str">
        <f>IF(OR(UBER[Drop Date]="NA", UBER[Drop Time]="NA"), "NA",M4940+N4940)</f>
        <v>NA</v>
      </c>
      <c r="M4940" s="3" t="s">
        <v>6</v>
      </c>
      <c r="N4940" s="4"/>
      <c r="O4940" s="4" t="str">
        <f>IF(UBER[Drop Date]="NA","No","yes")</f>
        <v>No</v>
      </c>
      <c r="P4940" s="4" t="str">
        <f t="shared" si="233"/>
        <v/>
      </c>
      <c r="Q4940" s="27" t="str">
        <f>IF(UBER[[Trip duration ]]="","",HOUR(P4940)*60 + MINUTE(P4940))</f>
        <v/>
      </c>
      <c r="R4940" s="27"/>
    </row>
    <row r="4941" spans="1:18" x14ac:dyDescent="0.3">
      <c r="A4941" s="1">
        <v>4960</v>
      </c>
      <c r="B4941" s="1" t="s">
        <v>4</v>
      </c>
      <c r="C4941" s="1" t="s">
        <v>6</v>
      </c>
      <c r="D4941" s="1" t="str">
        <f t="shared" si="231"/>
        <v>No</v>
      </c>
      <c r="E4941" s="1" t="s">
        <v>7</v>
      </c>
      <c r="F4941" s="2">
        <f>UBER[[#This Row],[Request Date]]+UBER[[#This Row],[Request Time]]</f>
        <v>42565.775000000001</v>
      </c>
      <c r="G4941" s="3">
        <v>42565</v>
      </c>
      <c r="H4941" s="4">
        <v>0.77500000000000002</v>
      </c>
      <c r="I4941" s="27">
        <f>HOUR(UBER[[#This Row],[Request Timestamp]])</f>
        <v>18</v>
      </c>
      <c r="J4941" s="4" t="str">
        <f t="shared" si="232"/>
        <v>Evening</v>
      </c>
      <c r="K4941" s="4" t="str">
        <f>TEXT(UBER[[#This Row],[Request Date]],"dddd")</f>
        <v>Thursday</v>
      </c>
      <c r="L4941" s="2" t="str">
        <f>IF(OR(UBER[Drop Date]="NA", UBER[Drop Time]="NA"), "NA",M4941+N4941)</f>
        <v>NA</v>
      </c>
      <c r="M4941" s="3" t="s">
        <v>6</v>
      </c>
      <c r="N4941" s="4"/>
      <c r="O4941" s="4" t="str">
        <f>IF(UBER[Drop Date]="NA","No","yes")</f>
        <v>No</v>
      </c>
      <c r="P4941" s="4" t="str">
        <f t="shared" si="233"/>
        <v/>
      </c>
      <c r="Q4941" s="27" t="str">
        <f>IF(UBER[[Trip duration ]]="","",HOUR(P4941)*60 + MINUTE(P4941))</f>
        <v/>
      </c>
      <c r="R4941" s="27"/>
    </row>
    <row r="4942" spans="1:18" x14ac:dyDescent="0.3">
      <c r="A4942" s="1">
        <v>4961</v>
      </c>
      <c r="B4942" s="1" t="s">
        <v>4</v>
      </c>
      <c r="C4942" s="1" t="s">
        <v>6</v>
      </c>
      <c r="D4942" s="1" t="str">
        <f t="shared" si="231"/>
        <v>No</v>
      </c>
      <c r="E4942" s="1" t="s">
        <v>7</v>
      </c>
      <c r="F4942" s="2">
        <f>UBER[[#This Row],[Request Date]]+UBER[[#This Row],[Request Time]]</f>
        <v>42565.773611111108</v>
      </c>
      <c r="G4942" s="3">
        <v>42565</v>
      </c>
      <c r="H4942" s="4">
        <v>0.77361111111111114</v>
      </c>
      <c r="I4942" s="27">
        <f>HOUR(UBER[[#This Row],[Request Timestamp]])</f>
        <v>18</v>
      </c>
      <c r="J4942" s="4" t="str">
        <f t="shared" si="232"/>
        <v>Evening</v>
      </c>
      <c r="K4942" s="4" t="str">
        <f>TEXT(UBER[[#This Row],[Request Date]],"dddd")</f>
        <v>Thursday</v>
      </c>
      <c r="L4942" s="2" t="str">
        <f>IF(OR(UBER[Drop Date]="NA", UBER[Drop Time]="NA"), "NA",M4942+N4942)</f>
        <v>NA</v>
      </c>
      <c r="M4942" s="3" t="s">
        <v>6</v>
      </c>
      <c r="N4942" s="4"/>
      <c r="O4942" s="4" t="str">
        <f>IF(UBER[Drop Date]="NA","No","yes")</f>
        <v>No</v>
      </c>
      <c r="P4942" s="4" t="str">
        <f t="shared" si="233"/>
        <v/>
      </c>
      <c r="Q4942" s="27" t="str">
        <f>IF(UBER[[Trip duration ]]="","",HOUR(P4942)*60 + MINUTE(P4942))</f>
        <v/>
      </c>
      <c r="R4942" s="27"/>
    </row>
    <row r="4943" spans="1:18" x14ac:dyDescent="0.3">
      <c r="A4943" s="1">
        <v>4962</v>
      </c>
      <c r="B4943" s="1" t="s">
        <v>4</v>
      </c>
      <c r="C4943" s="1" t="s">
        <v>6</v>
      </c>
      <c r="D4943" s="1" t="str">
        <f t="shared" si="231"/>
        <v>No</v>
      </c>
      <c r="E4943" s="1" t="s">
        <v>7</v>
      </c>
      <c r="F4943" s="2">
        <f>UBER[[#This Row],[Request Date]]+UBER[[#This Row],[Request Time]]</f>
        <v>42565.772916666669</v>
      </c>
      <c r="G4943" s="3">
        <v>42565</v>
      </c>
      <c r="H4943" s="4">
        <v>0.7729166666666667</v>
      </c>
      <c r="I4943" s="27">
        <f>HOUR(UBER[[#This Row],[Request Timestamp]])</f>
        <v>18</v>
      </c>
      <c r="J4943" s="4" t="str">
        <f t="shared" si="232"/>
        <v>Evening</v>
      </c>
      <c r="K4943" s="4" t="str">
        <f>TEXT(UBER[[#This Row],[Request Date]],"dddd")</f>
        <v>Thursday</v>
      </c>
      <c r="L4943" s="2" t="str">
        <f>IF(OR(UBER[Drop Date]="NA", UBER[Drop Time]="NA"), "NA",M4943+N4943)</f>
        <v>NA</v>
      </c>
      <c r="M4943" s="3" t="s">
        <v>6</v>
      </c>
      <c r="N4943" s="4"/>
      <c r="O4943" s="4" t="str">
        <f>IF(UBER[Drop Date]="NA","No","yes")</f>
        <v>No</v>
      </c>
      <c r="P4943" s="4" t="str">
        <f t="shared" si="233"/>
        <v/>
      </c>
      <c r="Q4943" s="27" t="str">
        <f>IF(UBER[[Trip duration ]]="","",HOUR(P4943)*60 + MINUTE(P4943))</f>
        <v/>
      </c>
      <c r="R4943" s="27"/>
    </row>
    <row r="4944" spans="1:18" x14ac:dyDescent="0.3">
      <c r="A4944" s="1">
        <v>4963</v>
      </c>
      <c r="B4944" s="1" t="s">
        <v>4</v>
      </c>
      <c r="C4944" s="1">
        <v>148</v>
      </c>
      <c r="D4944" s="1" t="str">
        <f t="shared" si="231"/>
        <v>Yes</v>
      </c>
      <c r="E4944" s="1" t="s">
        <v>5</v>
      </c>
      <c r="F4944" s="2">
        <f>UBER[[#This Row],[Request Date]]+UBER[[#This Row],[Request Time]]</f>
        <v>42565.774305555555</v>
      </c>
      <c r="G4944" s="3">
        <v>42565</v>
      </c>
      <c r="H4944" s="4">
        <v>0.77430555555555547</v>
      </c>
      <c r="I4944" s="27">
        <f>HOUR(UBER[[#This Row],[Request Timestamp]])</f>
        <v>18</v>
      </c>
      <c r="J4944" s="4" t="str">
        <f t="shared" si="232"/>
        <v>Evening</v>
      </c>
      <c r="K4944" s="4" t="str">
        <f>TEXT(UBER[[#This Row],[Request Date]],"dddd")</f>
        <v>Thursday</v>
      </c>
      <c r="L4944" s="2">
        <f>IF(OR(UBER[Drop Date]="NA", UBER[Drop Time]="NA"), "NA",M4944+N4944)</f>
        <v>42565.826388888891</v>
      </c>
      <c r="M4944" s="3">
        <v>42565</v>
      </c>
      <c r="N4944" s="4">
        <v>0.82638888888888884</v>
      </c>
      <c r="O4944" s="4" t="str">
        <f>IF(UBER[Drop Date]="NA","No","yes")</f>
        <v>yes</v>
      </c>
      <c r="P4944" s="4">
        <f t="shared" si="233"/>
        <v>5.2083333335758653E-2</v>
      </c>
      <c r="Q4944" s="27">
        <f>IF(UBER[[Trip duration ]]="","",HOUR(P4944)*60 + MINUTE(P4944))</f>
        <v>75</v>
      </c>
      <c r="R4944" s="27"/>
    </row>
    <row r="4945" spans="1:18" x14ac:dyDescent="0.3">
      <c r="A4945" s="1">
        <v>4964</v>
      </c>
      <c r="B4945" s="1" t="s">
        <v>8</v>
      </c>
      <c r="C4945" s="1">
        <v>185</v>
      </c>
      <c r="D4945" s="1" t="str">
        <f t="shared" si="231"/>
        <v>Yes</v>
      </c>
      <c r="E4945" s="1" t="s">
        <v>5</v>
      </c>
      <c r="F4945" s="2">
        <f>UBER[[#This Row],[Request Date]]+UBER[[#This Row],[Request Time]]</f>
        <v>42565.773611111108</v>
      </c>
      <c r="G4945" s="3">
        <v>42565</v>
      </c>
      <c r="H4945" s="4">
        <v>0.77361111111111114</v>
      </c>
      <c r="I4945" s="27">
        <f>HOUR(UBER[[#This Row],[Request Timestamp]])</f>
        <v>18</v>
      </c>
      <c r="J4945" s="4" t="str">
        <f t="shared" si="232"/>
        <v>Evening</v>
      </c>
      <c r="K4945" s="4" t="str">
        <f>TEXT(UBER[[#This Row],[Request Date]],"dddd")</f>
        <v>Thursday</v>
      </c>
      <c r="L4945" s="2">
        <f>IF(OR(UBER[Drop Date]="NA", UBER[Drop Time]="NA"), "NA",M4945+N4945)</f>
        <v>42565.800694444442</v>
      </c>
      <c r="M4945" s="3">
        <v>42565</v>
      </c>
      <c r="N4945" s="4">
        <v>0.80069444444444438</v>
      </c>
      <c r="O4945" s="4" t="str">
        <f>IF(UBER[Drop Date]="NA","No","yes")</f>
        <v>yes</v>
      </c>
      <c r="P4945" s="4">
        <f t="shared" si="233"/>
        <v>2.7083333334303461E-2</v>
      </c>
      <c r="Q4945" s="27">
        <f>IF(UBER[[Trip duration ]]="","",HOUR(P4945)*60 + MINUTE(P4945))</f>
        <v>39</v>
      </c>
      <c r="R4945" s="27"/>
    </row>
    <row r="4946" spans="1:18" x14ac:dyDescent="0.3">
      <c r="A4946" s="1">
        <v>4965</v>
      </c>
      <c r="B4946" s="1" t="s">
        <v>4</v>
      </c>
      <c r="C4946" s="1" t="s">
        <v>6</v>
      </c>
      <c r="D4946" s="1" t="str">
        <f t="shared" si="231"/>
        <v>No</v>
      </c>
      <c r="E4946" s="1" t="s">
        <v>7</v>
      </c>
      <c r="F4946" s="2">
        <f>UBER[[#This Row],[Request Date]]+UBER[[#This Row],[Request Time]]</f>
        <v>42565.776388888888</v>
      </c>
      <c r="G4946" s="3">
        <v>42565</v>
      </c>
      <c r="H4946" s="4">
        <v>0.77638888888888891</v>
      </c>
      <c r="I4946" s="27">
        <f>HOUR(UBER[[#This Row],[Request Timestamp]])</f>
        <v>18</v>
      </c>
      <c r="J4946" s="4" t="str">
        <f t="shared" si="232"/>
        <v>Evening</v>
      </c>
      <c r="K4946" s="4" t="str">
        <f>TEXT(UBER[[#This Row],[Request Date]],"dddd")</f>
        <v>Thursday</v>
      </c>
      <c r="L4946" s="2" t="str">
        <f>IF(OR(UBER[Drop Date]="NA", UBER[Drop Time]="NA"), "NA",M4946+N4946)</f>
        <v>NA</v>
      </c>
      <c r="M4946" s="3" t="s">
        <v>6</v>
      </c>
      <c r="N4946" s="4"/>
      <c r="O4946" s="4" t="str">
        <f>IF(UBER[Drop Date]="NA","No","yes")</f>
        <v>No</v>
      </c>
      <c r="P4946" s="4" t="str">
        <f t="shared" si="233"/>
        <v/>
      </c>
      <c r="Q4946" s="27" t="str">
        <f>IF(UBER[[Trip duration ]]="","",HOUR(P4946)*60 + MINUTE(P4946))</f>
        <v/>
      </c>
      <c r="R4946" s="27"/>
    </row>
    <row r="4947" spans="1:18" x14ac:dyDescent="0.3">
      <c r="A4947" s="1">
        <v>4966</v>
      </c>
      <c r="B4947" s="1" t="s">
        <v>4</v>
      </c>
      <c r="C4947" s="1">
        <v>50</v>
      </c>
      <c r="D4947" s="1" t="str">
        <f t="shared" si="231"/>
        <v>Yes</v>
      </c>
      <c r="E4947" s="1" t="s">
        <v>5</v>
      </c>
      <c r="F4947" s="2">
        <f>UBER[[#This Row],[Request Date]]+UBER[[#This Row],[Request Time]]</f>
        <v>42565.774305555555</v>
      </c>
      <c r="G4947" s="3">
        <v>42565</v>
      </c>
      <c r="H4947" s="4">
        <v>0.77430555555555547</v>
      </c>
      <c r="I4947" s="27">
        <f>HOUR(UBER[[#This Row],[Request Timestamp]])</f>
        <v>18</v>
      </c>
      <c r="J4947" s="4" t="str">
        <f t="shared" si="232"/>
        <v>Evening</v>
      </c>
      <c r="K4947" s="4" t="str">
        <f>TEXT(UBER[[#This Row],[Request Date]],"dddd")</f>
        <v>Thursday</v>
      </c>
      <c r="L4947" s="2">
        <f>IF(OR(UBER[Drop Date]="NA", UBER[Drop Time]="NA"), "NA",M4947+N4947)</f>
        <v>42565.804861111108</v>
      </c>
      <c r="M4947" s="3">
        <v>42565</v>
      </c>
      <c r="N4947" s="4">
        <v>0.80486111111111114</v>
      </c>
      <c r="O4947" s="4" t="str">
        <f>IF(UBER[Drop Date]="NA","No","yes")</f>
        <v>yes</v>
      </c>
      <c r="P4947" s="4">
        <f t="shared" si="233"/>
        <v>3.0555555553291924E-2</v>
      </c>
      <c r="Q4947" s="27">
        <f>IF(UBER[[Trip duration ]]="","",HOUR(P4947)*60 + MINUTE(P4947))</f>
        <v>44</v>
      </c>
      <c r="R4947" s="27"/>
    </row>
    <row r="4948" spans="1:18" x14ac:dyDescent="0.3">
      <c r="A4948" s="1">
        <v>4967</v>
      </c>
      <c r="B4948" s="1" t="s">
        <v>4</v>
      </c>
      <c r="C4948" s="1" t="s">
        <v>6</v>
      </c>
      <c r="D4948" s="1" t="str">
        <f t="shared" si="231"/>
        <v>No</v>
      </c>
      <c r="E4948" s="1" t="s">
        <v>7</v>
      </c>
      <c r="F4948" s="2">
        <f>UBER[[#This Row],[Request Date]]+UBER[[#This Row],[Request Time]]</f>
        <v>42565.775000000001</v>
      </c>
      <c r="G4948" s="3">
        <v>42565</v>
      </c>
      <c r="H4948" s="4">
        <v>0.77500000000000002</v>
      </c>
      <c r="I4948" s="27">
        <f>HOUR(UBER[[#This Row],[Request Timestamp]])</f>
        <v>18</v>
      </c>
      <c r="J4948" s="4" t="str">
        <f t="shared" si="232"/>
        <v>Evening</v>
      </c>
      <c r="K4948" s="4" t="str">
        <f>TEXT(UBER[[#This Row],[Request Date]],"dddd")</f>
        <v>Thursday</v>
      </c>
      <c r="L4948" s="2" t="str">
        <f>IF(OR(UBER[Drop Date]="NA", UBER[Drop Time]="NA"), "NA",M4948+N4948)</f>
        <v>NA</v>
      </c>
      <c r="M4948" s="3" t="s">
        <v>6</v>
      </c>
      <c r="N4948" s="4"/>
      <c r="O4948" s="4" t="str">
        <f>IF(UBER[Drop Date]="NA","No","yes")</f>
        <v>No</v>
      </c>
      <c r="P4948" s="4" t="str">
        <f t="shared" si="233"/>
        <v/>
      </c>
      <c r="Q4948" s="27" t="str">
        <f>IF(UBER[[Trip duration ]]="","",HOUR(P4948)*60 + MINUTE(P4948))</f>
        <v/>
      </c>
      <c r="R4948" s="27"/>
    </row>
    <row r="4949" spans="1:18" x14ac:dyDescent="0.3">
      <c r="A4949" s="1">
        <v>4968</v>
      </c>
      <c r="B4949" s="1" t="s">
        <v>8</v>
      </c>
      <c r="C4949" s="1">
        <v>19</v>
      </c>
      <c r="D4949" s="1" t="str">
        <f t="shared" si="231"/>
        <v>Yes</v>
      </c>
      <c r="E4949" s="1" t="s">
        <v>9</v>
      </c>
      <c r="F4949" s="2">
        <f>UBER[[#This Row],[Request Date]]+UBER[[#This Row],[Request Time]]</f>
        <v>42565.777777777781</v>
      </c>
      <c r="G4949" s="3">
        <v>42565</v>
      </c>
      <c r="H4949" s="4">
        <v>0.77777777777777779</v>
      </c>
      <c r="I4949" s="27">
        <f>HOUR(UBER[[#This Row],[Request Timestamp]])</f>
        <v>18</v>
      </c>
      <c r="J4949" s="4" t="str">
        <f t="shared" si="232"/>
        <v>Evening</v>
      </c>
      <c r="K4949" s="4" t="str">
        <f>TEXT(UBER[[#This Row],[Request Date]],"dddd")</f>
        <v>Thursday</v>
      </c>
      <c r="L4949" s="2" t="str">
        <f>IF(OR(UBER[Drop Date]="NA", UBER[Drop Time]="NA"), "NA",M4949+N4949)</f>
        <v>NA</v>
      </c>
      <c r="M4949" s="3" t="s">
        <v>6</v>
      </c>
      <c r="N4949" s="4"/>
      <c r="O4949" s="4" t="str">
        <f>IF(UBER[Drop Date]="NA","No","yes")</f>
        <v>No</v>
      </c>
      <c r="P4949" s="4" t="str">
        <f t="shared" si="233"/>
        <v/>
      </c>
      <c r="Q4949" s="27" t="str">
        <f>IF(UBER[[Trip duration ]]="","",HOUR(P4949)*60 + MINUTE(P4949))</f>
        <v/>
      </c>
      <c r="R4949" s="27"/>
    </row>
    <row r="4950" spans="1:18" x14ac:dyDescent="0.3">
      <c r="A4950" s="1">
        <v>4969</v>
      </c>
      <c r="B4950" s="1" t="s">
        <v>8</v>
      </c>
      <c r="C4950" s="1">
        <v>197</v>
      </c>
      <c r="D4950" s="1" t="str">
        <f t="shared" si="231"/>
        <v>Yes</v>
      </c>
      <c r="E4950" s="1" t="s">
        <v>5</v>
      </c>
      <c r="F4950" s="2">
        <f>UBER[[#This Row],[Request Date]]+UBER[[#This Row],[Request Time]]</f>
        <v>42565.77847222222</v>
      </c>
      <c r="G4950" s="3">
        <v>42565</v>
      </c>
      <c r="H4950" s="4">
        <v>0.77847222222222223</v>
      </c>
      <c r="I4950" s="27">
        <f>HOUR(UBER[[#This Row],[Request Timestamp]])</f>
        <v>18</v>
      </c>
      <c r="J4950" s="4" t="str">
        <f t="shared" si="232"/>
        <v>Evening</v>
      </c>
      <c r="K4950" s="4" t="str">
        <f>TEXT(UBER[[#This Row],[Request Date]],"dddd")</f>
        <v>Thursday</v>
      </c>
      <c r="L4950" s="2">
        <f>IF(OR(UBER[Drop Date]="NA", UBER[Drop Time]="NA"), "NA",M4950+N4950)</f>
        <v>42565.79791666667</v>
      </c>
      <c r="M4950" s="3">
        <v>42565</v>
      </c>
      <c r="N4950" s="4">
        <v>0.79791666666666661</v>
      </c>
      <c r="O4950" s="4" t="str">
        <f>IF(UBER[Drop Date]="NA","No","yes")</f>
        <v>yes</v>
      </c>
      <c r="P4950" s="4">
        <f t="shared" si="233"/>
        <v>1.9444444449618459E-2</v>
      </c>
      <c r="Q4950" s="27">
        <f>IF(UBER[[Trip duration ]]="","",HOUR(P4950)*60 + MINUTE(P4950))</f>
        <v>28</v>
      </c>
      <c r="R4950" s="27"/>
    </row>
    <row r="4951" spans="1:18" x14ac:dyDescent="0.3">
      <c r="A4951" s="1">
        <v>4970</v>
      </c>
      <c r="B4951" s="1" t="s">
        <v>4</v>
      </c>
      <c r="C4951" s="1" t="s">
        <v>6</v>
      </c>
      <c r="D4951" s="1" t="str">
        <f t="shared" si="231"/>
        <v>No</v>
      </c>
      <c r="E4951" s="1" t="s">
        <v>7</v>
      </c>
      <c r="F4951" s="2">
        <f>UBER[[#This Row],[Request Date]]+UBER[[#This Row],[Request Time]]</f>
        <v>42565.782638888886</v>
      </c>
      <c r="G4951" s="3">
        <v>42565</v>
      </c>
      <c r="H4951" s="4">
        <v>0.78263888888888899</v>
      </c>
      <c r="I4951" s="27">
        <f>HOUR(UBER[[#This Row],[Request Timestamp]])</f>
        <v>18</v>
      </c>
      <c r="J4951" s="4" t="str">
        <f t="shared" si="232"/>
        <v>Evening</v>
      </c>
      <c r="K4951" s="4" t="str">
        <f>TEXT(UBER[[#This Row],[Request Date]],"dddd")</f>
        <v>Thursday</v>
      </c>
      <c r="L4951" s="2" t="str">
        <f>IF(OR(UBER[Drop Date]="NA", UBER[Drop Time]="NA"), "NA",M4951+N4951)</f>
        <v>NA</v>
      </c>
      <c r="M4951" s="3" t="s">
        <v>6</v>
      </c>
      <c r="N4951" s="4"/>
      <c r="O4951" s="4" t="str">
        <f>IF(UBER[Drop Date]="NA","No","yes")</f>
        <v>No</v>
      </c>
      <c r="P4951" s="4" t="str">
        <f t="shared" si="233"/>
        <v/>
      </c>
      <c r="Q4951" s="27" t="str">
        <f>IF(UBER[[Trip duration ]]="","",HOUR(P4951)*60 + MINUTE(P4951))</f>
        <v/>
      </c>
      <c r="R4951" s="27"/>
    </row>
    <row r="4952" spans="1:18" x14ac:dyDescent="0.3">
      <c r="A4952" s="1">
        <v>4971</v>
      </c>
      <c r="B4952" s="1" t="s">
        <v>8</v>
      </c>
      <c r="C4952" s="1">
        <v>249</v>
      </c>
      <c r="D4952" s="1" t="str">
        <f t="shared" si="231"/>
        <v>Yes</v>
      </c>
      <c r="E4952" s="1" t="s">
        <v>5</v>
      </c>
      <c r="F4952" s="2">
        <f>UBER[[#This Row],[Request Date]]+UBER[[#This Row],[Request Time]]</f>
        <v>42565.77847222222</v>
      </c>
      <c r="G4952" s="3">
        <v>42565</v>
      </c>
      <c r="H4952" s="4">
        <v>0.77847222222222223</v>
      </c>
      <c r="I4952" s="27">
        <f>HOUR(UBER[[#This Row],[Request Timestamp]])</f>
        <v>18</v>
      </c>
      <c r="J4952" s="4" t="str">
        <f t="shared" si="232"/>
        <v>Evening</v>
      </c>
      <c r="K4952" s="4" t="str">
        <f>TEXT(UBER[[#This Row],[Request Date]],"dddd")</f>
        <v>Thursday</v>
      </c>
      <c r="L4952" s="2">
        <f>IF(OR(UBER[Drop Date]="NA", UBER[Drop Time]="NA"), "NA",M4952+N4952)</f>
        <v>42565.818055555559</v>
      </c>
      <c r="M4952" s="3">
        <v>42565</v>
      </c>
      <c r="N4952" s="4">
        <v>0.81805555555555554</v>
      </c>
      <c r="O4952" s="4" t="str">
        <f>IF(UBER[Drop Date]="NA","No","yes")</f>
        <v>yes</v>
      </c>
      <c r="P4952" s="4">
        <f t="shared" si="233"/>
        <v>3.9583333338669036E-2</v>
      </c>
      <c r="Q4952" s="27">
        <f>IF(UBER[[Trip duration ]]="","",HOUR(P4952)*60 + MINUTE(P4952))</f>
        <v>57</v>
      </c>
      <c r="R4952" s="27"/>
    </row>
    <row r="4953" spans="1:18" x14ac:dyDescent="0.3">
      <c r="A4953" s="1">
        <v>4972</v>
      </c>
      <c r="B4953" s="1" t="s">
        <v>4</v>
      </c>
      <c r="C4953" s="1" t="s">
        <v>6</v>
      </c>
      <c r="D4953" s="1" t="str">
        <f t="shared" si="231"/>
        <v>No</v>
      </c>
      <c r="E4953" s="1" t="s">
        <v>7</v>
      </c>
      <c r="F4953" s="2">
        <f>UBER[[#This Row],[Request Date]]+UBER[[#This Row],[Request Time]]</f>
        <v>42565.780555555553</v>
      </c>
      <c r="G4953" s="3">
        <v>42565</v>
      </c>
      <c r="H4953" s="4">
        <v>0.78055555555555556</v>
      </c>
      <c r="I4953" s="27">
        <f>HOUR(UBER[[#This Row],[Request Timestamp]])</f>
        <v>18</v>
      </c>
      <c r="J4953" s="4" t="str">
        <f t="shared" si="232"/>
        <v>Evening</v>
      </c>
      <c r="K4953" s="4" t="str">
        <f>TEXT(UBER[[#This Row],[Request Date]],"dddd")</f>
        <v>Thursday</v>
      </c>
      <c r="L4953" s="2" t="str">
        <f>IF(OR(UBER[Drop Date]="NA", UBER[Drop Time]="NA"), "NA",M4953+N4953)</f>
        <v>NA</v>
      </c>
      <c r="M4953" s="3" t="s">
        <v>6</v>
      </c>
      <c r="N4953" s="4"/>
      <c r="O4953" s="4" t="str">
        <f>IF(UBER[Drop Date]="NA","No","yes")</f>
        <v>No</v>
      </c>
      <c r="P4953" s="4" t="str">
        <f t="shared" si="233"/>
        <v/>
      </c>
      <c r="Q4953" s="27" t="str">
        <f>IF(UBER[[Trip duration ]]="","",HOUR(P4953)*60 + MINUTE(P4953))</f>
        <v/>
      </c>
      <c r="R4953" s="27"/>
    </row>
    <row r="4954" spans="1:18" x14ac:dyDescent="0.3">
      <c r="A4954" s="1">
        <v>4973</v>
      </c>
      <c r="B4954" s="1" t="s">
        <v>4</v>
      </c>
      <c r="C4954" s="1" t="s">
        <v>6</v>
      </c>
      <c r="D4954" s="1" t="str">
        <f t="shared" si="231"/>
        <v>No</v>
      </c>
      <c r="E4954" s="1" t="s">
        <v>7</v>
      </c>
      <c r="F4954" s="2">
        <f>UBER[[#This Row],[Request Date]]+UBER[[#This Row],[Request Time]]</f>
        <v>42565.78125</v>
      </c>
      <c r="G4954" s="3">
        <v>42565</v>
      </c>
      <c r="H4954" s="4">
        <v>0.78125</v>
      </c>
      <c r="I4954" s="27">
        <f>HOUR(UBER[[#This Row],[Request Timestamp]])</f>
        <v>18</v>
      </c>
      <c r="J4954" s="4" t="str">
        <f t="shared" si="232"/>
        <v>Evening</v>
      </c>
      <c r="K4954" s="4" t="str">
        <f>TEXT(UBER[[#This Row],[Request Date]],"dddd")</f>
        <v>Thursday</v>
      </c>
      <c r="L4954" s="2" t="str">
        <f>IF(OR(UBER[Drop Date]="NA", UBER[Drop Time]="NA"), "NA",M4954+N4954)</f>
        <v>NA</v>
      </c>
      <c r="M4954" s="3" t="s">
        <v>6</v>
      </c>
      <c r="N4954" s="4"/>
      <c r="O4954" s="4" t="str">
        <f>IF(UBER[Drop Date]="NA","No","yes")</f>
        <v>No</v>
      </c>
      <c r="P4954" s="4" t="str">
        <f t="shared" si="233"/>
        <v/>
      </c>
      <c r="Q4954" s="27" t="str">
        <f>IF(UBER[[Trip duration ]]="","",HOUR(P4954)*60 + MINUTE(P4954))</f>
        <v/>
      </c>
      <c r="R4954" s="27"/>
    </row>
    <row r="4955" spans="1:18" x14ac:dyDescent="0.3">
      <c r="A4955" s="1">
        <v>4974</v>
      </c>
      <c r="B4955" s="1" t="s">
        <v>8</v>
      </c>
      <c r="C4955" s="1">
        <v>42</v>
      </c>
      <c r="D4955" s="1" t="str">
        <f t="shared" si="231"/>
        <v>Yes</v>
      </c>
      <c r="E4955" s="1" t="s">
        <v>5</v>
      </c>
      <c r="F4955" s="2">
        <f>UBER[[#This Row],[Request Date]]+UBER[[#This Row],[Request Time]]</f>
        <v>42565.780555555553</v>
      </c>
      <c r="G4955" s="3">
        <v>42565</v>
      </c>
      <c r="H4955" s="4">
        <v>0.78055555555555556</v>
      </c>
      <c r="I4955" s="27">
        <f>HOUR(UBER[[#This Row],[Request Timestamp]])</f>
        <v>18</v>
      </c>
      <c r="J4955" s="4" t="str">
        <f t="shared" si="232"/>
        <v>Evening</v>
      </c>
      <c r="K4955" s="4" t="str">
        <f>TEXT(UBER[[#This Row],[Request Date]],"dddd")</f>
        <v>Thursday</v>
      </c>
      <c r="L4955" s="2">
        <f>IF(OR(UBER[Drop Date]="NA", UBER[Drop Time]="NA"), "NA",M4955+N4955)</f>
        <v>42565.802777777775</v>
      </c>
      <c r="M4955" s="3">
        <v>42565</v>
      </c>
      <c r="N4955" s="4">
        <v>0.8027777777777777</v>
      </c>
      <c r="O4955" s="4" t="str">
        <f>IF(UBER[Drop Date]="NA","No","yes")</f>
        <v>yes</v>
      </c>
      <c r="P4955" s="4">
        <f t="shared" si="233"/>
        <v>2.2222222221898846E-2</v>
      </c>
      <c r="Q4955" s="27">
        <f>IF(UBER[[Trip duration ]]="","",HOUR(P4955)*60 + MINUTE(P4955))</f>
        <v>32</v>
      </c>
      <c r="R4955" s="27"/>
    </row>
    <row r="4956" spans="1:18" x14ac:dyDescent="0.3">
      <c r="A4956" s="1">
        <v>4975</v>
      </c>
      <c r="B4956" s="1" t="s">
        <v>8</v>
      </c>
      <c r="C4956" s="1">
        <v>188</v>
      </c>
      <c r="D4956" s="1" t="str">
        <f t="shared" si="231"/>
        <v>Yes</v>
      </c>
      <c r="E4956" s="1" t="s">
        <v>5</v>
      </c>
      <c r="F4956" s="2">
        <f>UBER[[#This Row],[Request Date]]+UBER[[#This Row],[Request Time]]</f>
        <v>42565.779166666667</v>
      </c>
      <c r="G4956" s="3">
        <v>42565</v>
      </c>
      <c r="H4956" s="4">
        <v>0.77916666666666667</v>
      </c>
      <c r="I4956" s="27">
        <f>HOUR(UBER[[#This Row],[Request Timestamp]])</f>
        <v>18</v>
      </c>
      <c r="J4956" s="4" t="str">
        <f t="shared" si="232"/>
        <v>Evening</v>
      </c>
      <c r="K4956" s="4" t="str">
        <f>TEXT(UBER[[#This Row],[Request Date]],"dddd")</f>
        <v>Thursday</v>
      </c>
      <c r="L4956" s="2">
        <f>IF(OR(UBER[Drop Date]="NA", UBER[Drop Time]="NA"), "NA",M4956+N4956)</f>
        <v>42565.804166666669</v>
      </c>
      <c r="M4956" s="3">
        <v>42565</v>
      </c>
      <c r="N4956" s="4">
        <v>0.8041666666666667</v>
      </c>
      <c r="O4956" s="4" t="str">
        <f>IF(UBER[Drop Date]="NA","No","yes")</f>
        <v>yes</v>
      </c>
      <c r="P4956" s="4">
        <f t="shared" si="233"/>
        <v>2.5000000001455192E-2</v>
      </c>
      <c r="Q4956" s="27">
        <f>IF(UBER[[Trip duration ]]="","",HOUR(P4956)*60 + MINUTE(P4956))</f>
        <v>36</v>
      </c>
      <c r="R4956" s="27"/>
    </row>
    <row r="4957" spans="1:18" x14ac:dyDescent="0.3">
      <c r="A4957" s="1">
        <v>4976</v>
      </c>
      <c r="B4957" s="1" t="s">
        <v>4</v>
      </c>
      <c r="C4957" s="1">
        <v>198</v>
      </c>
      <c r="D4957" s="1" t="str">
        <f t="shared" si="231"/>
        <v>Yes</v>
      </c>
      <c r="E4957" s="1" t="s">
        <v>5</v>
      </c>
      <c r="F4957" s="2">
        <f>UBER[[#This Row],[Request Date]]+UBER[[#This Row],[Request Time]]</f>
        <v>42565.781944444447</v>
      </c>
      <c r="G4957" s="3">
        <v>42565</v>
      </c>
      <c r="H4957" s="4">
        <v>0.78194444444444444</v>
      </c>
      <c r="I4957" s="27">
        <f>HOUR(UBER[[#This Row],[Request Timestamp]])</f>
        <v>18</v>
      </c>
      <c r="J4957" s="4" t="str">
        <f t="shared" si="232"/>
        <v>Evening</v>
      </c>
      <c r="K4957" s="4" t="str">
        <f>TEXT(UBER[[#This Row],[Request Date]],"dddd")</f>
        <v>Thursday</v>
      </c>
      <c r="L4957" s="2">
        <f>IF(OR(UBER[Drop Date]="NA", UBER[Drop Time]="NA"), "NA",M4957+N4957)</f>
        <v>42565.814583333333</v>
      </c>
      <c r="M4957" s="3">
        <v>42565</v>
      </c>
      <c r="N4957" s="4">
        <v>0.81458333333333333</v>
      </c>
      <c r="O4957" s="4" t="str">
        <f>IF(UBER[Drop Date]="NA","No","yes")</f>
        <v>yes</v>
      </c>
      <c r="P4957" s="4">
        <f t="shared" si="233"/>
        <v>3.2638888886140194E-2</v>
      </c>
      <c r="Q4957" s="27">
        <f>IF(UBER[[Trip duration ]]="","",HOUR(P4957)*60 + MINUTE(P4957))</f>
        <v>47</v>
      </c>
      <c r="R4957" s="27"/>
    </row>
    <row r="4958" spans="1:18" x14ac:dyDescent="0.3">
      <c r="A4958" s="1">
        <v>4977</v>
      </c>
      <c r="B4958" s="1" t="s">
        <v>8</v>
      </c>
      <c r="C4958" s="1">
        <v>264</v>
      </c>
      <c r="D4958" s="1" t="str">
        <f t="shared" si="231"/>
        <v>Yes</v>
      </c>
      <c r="E4958" s="1" t="s">
        <v>5</v>
      </c>
      <c r="F4958" s="2">
        <f>UBER[[#This Row],[Request Date]]+UBER[[#This Row],[Request Time]]</f>
        <v>42565.780555555553</v>
      </c>
      <c r="G4958" s="3">
        <v>42565</v>
      </c>
      <c r="H4958" s="4">
        <v>0.78055555555555556</v>
      </c>
      <c r="I4958" s="27">
        <f>HOUR(UBER[[#This Row],[Request Timestamp]])</f>
        <v>18</v>
      </c>
      <c r="J4958" s="4" t="str">
        <f t="shared" si="232"/>
        <v>Evening</v>
      </c>
      <c r="K4958" s="4" t="str">
        <f>TEXT(UBER[[#This Row],[Request Date]],"dddd")</f>
        <v>Thursday</v>
      </c>
      <c r="L4958" s="2">
        <f>IF(OR(UBER[Drop Date]="NA", UBER[Drop Time]="NA"), "NA",M4958+N4958)</f>
        <v>42565.808333333334</v>
      </c>
      <c r="M4958" s="3">
        <v>42565</v>
      </c>
      <c r="N4958" s="4">
        <v>0.80833333333333324</v>
      </c>
      <c r="O4958" s="4" t="str">
        <f>IF(UBER[Drop Date]="NA","No","yes")</f>
        <v>yes</v>
      </c>
      <c r="P4958" s="4">
        <f t="shared" si="233"/>
        <v>2.7777777781011537E-2</v>
      </c>
      <c r="Q4958" s="27">
        <f>IF(UBER[[Trip duration ]]="","",HOUR(P4958)*60 + MINUTE(P4958))</f>
        <v>40</v>
      </c>
      <c r="R4958" s="27"/>
    </row>
    <row r="4959" spans="1:18" x14ac:dyDescent="0.3">
      <c r="A4959" s="1">
        <v>4978</v>
      </c>
      <c r="B4959" s="1" t="s">
        <v>8</v>
      </c>
      <c r="C4959" s="1">
        <v>240</v>
      </c>
      <c r="D4959" s="1" t="str">
        <f t="shared" si="231"/>
        <v>Yes</v>
      </c>
      <c r="E4959" s="1" t="s">
        <v>5</v>
      </c>
      <c r="F4959" s="2">
        <f>UBER[[#This Row],[Request Date]]+UBER[[#This Row],[Request Time]]</f>
        <v>42565.779166666667</v>
      </c>
      <c r="G4959" s="3">
        <v>42565</v>
      </c>
      <c r="H4959" s="4">
        <v>0.77916666666666667</v>
      </c>
      <c r="I4959" s="27">
        <f>HOUR(UBER[[#This Row],[Request Timestamp]])</f>
        <v>18</v>
      </c>
      <c r="J4959" s="4" t="str">
        <f t="shared" si="232"/>
        <v>Evening</v>
      </c>
      <c r="K4959" s="4" t="str">
        <f>TEXT(UBER[[#This Row],[Request Date]],"dddd")</f>
        <v>Thursday</v>
      </c>
      <c r="L4959" s="2">
        <f>IF(OR(UBER[Drop Date]="NA", UBER[Drop Time]="NA"), "NA",M4959+N4959)</f>
        <v>42565.811111111114</v>
      </c>
      <c r="M4959" s="3">
        <v>42565</v>
      </c>
      <c r="N4959" s="4">
        <v>0.81111111111111101</v>
      </c>
      <c r="O4959" s="4" t="str">
        <f>IF(UBER[Drop Date]="NA","No","yes")</f>
        <v>yes</v>
      </c>
      <c r="P4959" s="4">
        <f t="shared" si="233"/>
        <v>3.1944444446708076E-2</v>
      </c>
      <c r="Q4959" s="27">
        <f>IF(UBER[[Trip duration ]]="","",HOUR(P4959)*60 + MINUTE(P4959))</f>
        <v>46</v>
      </c>
      <c r="R4959" s="27"/>
    </row>
    <row r="4960" spans="1:18" x14ac:dyDescent="0.3">
      <c r="A4960" s="1">
        <v>4979</v>
      </c>
      <c r="B4960" s="1" t="s">
        <v>4</v>
      </c>
      <c r="C4960" s="1" t="s">
        <v>6</v>
      </c>
      <c r="D4960" s="1" t="str">
        <f t="shared" si="231"/>
        <v>No</v>
      </c>
      <c r="E4960" s="1" t="s">
        <v>7</v>
      </c>
      <c r="F4960" s="2">
        <f>UBER[[#This Row],[Request Date]]+UBER[[#This Row],[Request Time]]</f>
        <v>42565.78402777778</v>
      </c>
      <c r="G4960" s="3">
        <v>42565</v>
      </c>
      <c r="H4960" s="4">
        <v>0.78402777777777777</v>
      </c>
      <c r="I4960" s="27">
        <f>HOUR(UBER[[#This Row],[Request Timestamp]])</f>
        <v>18</v>
      </c>
      <c r="J4960" s="4" t="str">
        <f t="shared" si="232"/>
        <v>Evening</v>
      </c>
      <c r="K4960" s="4" t="str">
        <f>TEXT(UBER[[#This Row],[Request Date]],"dddd")</f>
        <v>Thursday</v>
      </c>
      <c r="L4960" s="2" t="str">
        <f>IF(OR(UBER[Drop Date]="NA", UBER[Drop Time]="NA"), "NA",M4960+N4960)</f>
        <v>NA</v>
      </c>
      <c r="M4960" s="3" t="s">
        <v>6</v>
      </c>
      <c r="N4960" s="4"/>
      <c r="O4960" s="4" t="str">
        <f>IF(UBER[Drop Date]="NA","No","yes")</f>
        <v>No</v>
      </c>
      <c r="P4960" s="4" t="str">
        <f t="shared" si="233"/>
        <v/>
      </c>
      <c r="Q4960" s="27" t="str">
        <f>IF(UBER[[Trip duration ]]="","",HOUR(P4960)*60 + MINUTE(P4960))</f>
        <v/>
      </c>
      <c r="R4960" s="27"/>
    </row>
    <row r="4961" spans="1:18" x14ac:dyDescent="0.3">
      <c r="A4961" s="1">
        <v>4980</v>
      </c>
      <c r="B4961" s="1" t="s">
        <v>4</v>
      </c>
      <c r="C4961" s="1" t="s">
        <v>6</v>
      </c>
      <c r="D4961" s="1" t="str">
        <f t="shared" si="231"/>
        <v>No</v>
      </c>
      <c r="E4961" s="1" t="s">
        <v>7</v>
      </c>
      <c r="F4961" s="2">
        <f>UBER[[#This Row],[Request Date]]+UBER[[#This Row],[Request Time]]</f>
        <v>42565.782638888886</v>
      </c>
      <c r="G4961" s="3">
        <v>42565</v>
      </c>
      <c r="H4961" s="4">
        <v>0.78263888888888899</v>
      </c>
      <c r="I4961" s="27">
        <f>HOUR(UBER[[#This Row],[Request Timestamp]])</f>
        <v>18</v>
      </c>
      <c r="J4961" s="4" t="str">
        <f t="shared" si="232"/>
        <v>Evening</v>
      </c>
      <c r="K4961" s="4" t="str">
        <f>TEXT(UBER[[#This Row],[Request Date]],"dddd")</f>
        <v>Thursday</v>
      </c>
      <c r="L4961" s="2" t="str">
        <f>IF(OR(UBER[Drop Date]="NA", UBER[Drop Time]="NA"), "NA",M4961+N4961)</f>
        <v>NA</v>
      </c>
      <c r="M4961" s="3" t="s">
        <v>6</v>
      </c>
      <c r="N4961" s="4"/>
      <c r="O4961" s="4" t="str">
        <f>IF(UBER[Drop Date]="NA","No","yes")</f>
        <v>No</v>
      </c>
      <c r="P4961" s="4" t="str">
        <f t="shared" si="233"/>
        <v/>
      </c>
      <c r="Q4961" s="27" t="str">
        <f>IF(UBER[[Trip duration ]]="","",HOUR(P4961)*60 + MINUTE(P4961))</f>
        <v/>
      </c>
      <c r="R4961" s="27"/>
    </row>
    <row r="4962" spans="1:18" x14ac:dyDescent="0.3">
      <c r="A4962" s="1">
        <v>4981</v>
      </c>
      <c r="B4962" s="1" t="s">
        <v>8</v>
      </c>
      <c r="C4962" s="1">
        <v>17</v>
      </c>
      <c r="D4962" s="1" t="str">
        <f t="shared" si="231"/>
        <v>Yes</v>
      </c>
      <c r="E4962" s="1" t="s">
        <v>5</v>
      </c>
      <c r="F4962" s="2">
        <f>UBER[[#This Row],[Request Date]]+UBER[[#This Row],[Request Time]]</f>
        <v>42565.782638888886</v>
      </c>
      <c r="G4962" s="3">
        <v>42565</v>
      </c>
      <c r="H4962" s="4">
        <v>0.78263888888888899</v>
      </c>
      <c r="I4962" s="27">
        <f>HOUR(UBER[[#This Row],[Request Timestamp]])</f>
        <v>18</v>
      </c>
      <c r="J4962" s="4" t="str">
        <f t="shared" si="232"/>
        <v>Evening</v>
      </c>
      <c r="K4962" s="4" t="str">
        <f>TEXT(UBER[[#This Row],[Request Date]],"dddd")</f>
        <v>Thursday</v>
      </c>
      <c r="L4962" s="2">
        <f>IF(OR(UBER[Drop Date]="NA", UBER[Drop Time]="NA"), "NA",M4962+N4962)</f>
        <v>42565.821527777778</v>
      </c>
      <c r="M4962" s="3">
        <v>42565</v>
      </c>
      <c r="N4962" s="4">
        <v>0.82152777777777775</v>
      </c>
      <c r="O4962" s="4" t="str">
        <f>IF(UBER[Drop Date]="NA","No","yes")</f>
        <v>yes</v>
      </c>
      <c r="P4962" s="4">
        <f t="shared" si="233"/>
        <v>3.888888889196096E-2</v>
      </c>
      <c r="Q4962" s="27">
        <f>IF(UBER[[Trip duration ]]="","",HOUR(P4962)*60 + MINUTE(P4962))</f>
        <v>56</v>
      </c>
      <c r="R4962" s="27"/>
    </row>
    <row r="4963" spans="1:18" x14ac:dyDescent="0.3">
      <c r="A4963" s="1">
        <v>4982</v>
      </c>
      <c r="B4963" s="1" t="s">
        <v>4</v>
      </c>
      <c r="C4963" s="1" t="s">
        <v>6</v>
      </c>
      <c r="D4963" s="1" t="str">
        <f t="shared" si="231"/>
        <v>No</v>
      </c>
      <c r="E4963" s="1" t="s">
        <v>7</v>
      </c>
      <c r="F4963" s="2">
        <f>UBER[[#This Row],[Request Date]]+UBER[[#This Row],[Request Time]]</f>
        <v>42565.782638888886</v>
      </c>
      <c r="G4963" s="3">
        <v>42565</v>
      </c>
      <c r="H4963" s="4">
        <v>0.78263888888888899</v>
      </c>
      <c r="I4963" s="27">
        <f>HOUR(UBER[[#This Row],[Request Timestamp]])</f>
        <v>18</v>
      </c>
      <c r="J4963" s="4" t="str">
        <f t="shared" si="232"/>
        <v>Evening</v>
      </c>
      <c r="K4963" s="4" t="str">
        <f>TEXT(UBER[[#This Row],[Request Date]],"dddd")</f>
        <v>Thursday</v>
      </c>
      <c r="L4963" s="2" t="str">
        <f>IF(OR(UBER[Drop Date]="NA", UBER[Drop Time]="NA"), "NA",M4963+N4963)</f>
        <v>NA</v>
      </c>
      <c r="M4963" s="3" t="s">
        <v>6</v>
      </c>
      <c r="N4963" s="4"/>
      <c r="O4963" s="4" t="str">
        <f>IF(UBER[Drop Date]="NA","No","yes")</f>
        <v>No</v>
      </c>
      <c r="P4963" s="4" t="str">
        <f t="shared" si="233"/>
        <v/>
      </c>
      <c r="Q4963" s="27" t="str">
        <f>IF(UBER[[Trip duration ]]="","",HOUR(P4963)*60 + MINUTE(P4963))</f>
        <v/>
      </c>
      <c r="R4963" s="27"/>
    </row>
    <row r="4964" spans="1:18" x14ac:dyDescent="0.3">
      <c r="A4964" s="1">
        <v>4983</v>
      </c>
      <c r="B4964" s="1" t="s">
        <v>8</v>
      </c>
      <c r="C4964" s="1" t="s">
        <v>6</v>
      </c>
      <c r="D4964" s="1" t="str">
        <f t="shared" si="231"/>
        <v>No</v>
      </c>
      <c r="E4964" s="1" t="s">
        <v>7</v>
      </c>
      <c r="F4964" s="2">
        <f>UBER[[#This Row],[Request Date]]+UBER[[#This Row],[Request Time]]</f>
        <v>42565.780555555553</v>
      </c>
      <c r="G4964" s="3">
        <v>42565</v>
      </c>
      <c r="H4964" s="4">
        <v>0.78055555555555556</v>
      </c>
      <c r="I4964" s="27">
        <f>HOUR(UBER[[#This Row],[Request Timestamp]])</f>
        <v>18</v>
      </c>
      <c r="J4964" s="4" t="str">
        <f t="shared" si="232"/>
        <v>Evening</v>
      </c>
      <c r="K4964" s="4" t="str">
        <f>TEXT(UBER[[#This Row],[Request Date]],"dddd")</f>
        <v>Thursday</v>
      </c>
      <c r="L4964" s="2" t="str">
        <f>IF(OR(UBER[Drop Date]="NA", UBER[Drop Time]="NA"), "NA",M4964+N4964)</f>
        <v>NA</v>
      </c>
      <c r="M4964" s="3" t="s">
        <v>6</v>
      </c>
      <c r="N4964" s="4"/>
      <c r="O4964" s="4" t="str">
        <f>IF(UBER[Drop Date]="NA","No","yes")</f>
        <v>No</v>
      </c>
      <c r="P4964" s="4" t="str">
        <f t="shared" si="233"/>
        <v/>
      </c>
      <c r="Q4964" s="27" t="str">
        <f>IF(UBER[[Trip duration ]]="","",HOUR(P4964)*60 + MINUTE(P4964))</f>
        <v/>
      </c>
      <c r="R4964" s="27"/>
    </row>
    <row r="4965" spans="1:18" x14ac:dyDescent="0.3">
      <c r="A4965" s="1">
        <v>4984</v>
      </c>
      <c r="B4965" s="1" t="s">
        <v>4</v>
      </c>
      <c r="C4965" s="1" t="s">
        <v>6</v>
      </c>
      <c r="D4965" s="1" t="str">
        <f t="shared" si="231"/>
        <v>No</v>
      </c>
      <c r="E4965" s="1" t="s">
        <v>7</v>
      </c>
      <c r="F4965" s="2">
        <f>UBER[[#This Row],[Request Date]]+UBER[[#This Row],[Request Time]]</f>
        <v>42565.783333333333</v>
      </c>
      <c r="G4965" s="3">
        <v>42565</v>
      </c>
      <c r="H4965" s="4">
        <v>0.78333333333333333</v>
      </c>
      <c r="I4965" s="27">
        <f>HOUR(UBER[[#This Row],[Request Timestamp]])</f>
        <v>18</v>
      </c>
      <c r="J4965" s="4" t="str">
        <f t="shared" si="232"/>
        <v>Evening</v>
      </c>
      <c r="K4965" s="4" t="str">
        <f>TEXT(UBER[[#This Row],[Request Date]],"dddd")</f>
        <v>Thursday</v>
      </c>
      <c r="L4965" s="2" t="str">
        <f>IF(OR(UBER[Drop Date]="NA", UBER[Drop Time]="NA"), "NA",M4965+N4965)</f>
        <v>NA</v>
      </c>
      <c r="M4965" s="3" t="s">
        <v>6</v>
      </c>
      <c r="N4965" s="4"/>
      <c r="O4965" s="4" t="str">
        <f>IF(UBER[Drop Date]="NA","No","yes")</f>
        <v>No</v>
      </c>
      <c r="P4965" s="4" t="str">
        <f t="shared" si="233"/>
        <v/>
      </c>
      <c r="Q4965" s="27" t="str">
        <f>IF(UBER[[Trip duration ]]="","",HOUR(P4965)*60 + MINUTE(P4965))</f>
        <v/>
      </c>
      <c r="R4965" s="27"/>
    </row>
    <row r="4966" spans="1:18" x14ac:dyDescent="0.3">
      <c r="A4966" s="1">
        <v>4985</v>
      </c>
      <c r="B4966" s="1" t="s">
        <v>4</v>
      </c>
      <c r="C4966" s="1" t="s">
        <v>6</v>
      </c>
      <c r="D4966" s="1" t="str">
        <f t="shared" si="231"/>
        <v>No</v>
      </c>
      <c r="E4966" s="1" t="s">
        <v>7</v>
      </c>
      <c r="F4966" s="2">
        <f>UBER[[#This Row],[Request Date]]+UBER[[#This Row],[Request Time]]</f>
        <v>42565.783333333333</v>
      </c>
      <c r="G4966" s="3">
        <v>42565</v>
      </c>
      <c r="H4966" s="4">
        <v>0.78333333333333333</v>
      </c>
      <c r="I4966" s="27">
        <f>HOUR(UBER[[#This Row],[Request Timestamp]])</f>
        <v>18</v>
      </c>
      <c r="J4966" s="4" t="str">
        <f t="shared" si="232"/>
        <v>Evening</v>
      </c>
      <c r="K4966" s="4" t="str">
        <f>TEXT(UBER[[#This Row],[Request Date]],"dddd")</f>
        <v>Thursday</v>
      </c>
      <c r="L4966" s="2" t="str">
        <f>IF(OR(UBER[Drop Date]="NA", UBER[Drop Time]="NA"), "NA",M4966+N4966)</f>
        <v>NA</v>
      </c>
      <c r="M4966" s="3" t="s">
        <v>6</v>
      </c>
      <c r="N4966" s="4"/>
      <c r="O4966" s="4" t="str">
        <f>IF(UBER[Drop Date]="NA","No","yes")</f>
        <v>No</v>
      </c>
      <c r="P4966" s="4" t="str">
        <f t="shared" si="233"/>
        <v/>
      </c>
      <c r="Q4966" s="27" t="str">
        <f>IF(UBER[[Trip duration ]]="","",HOUR(P4966)*60 + MINUTE(P4966))</f>
        <v/>
      </c>
      <c r="R4966" s="27"/>
    </row>
    <row r="4967" spans="1:18" x14ac:dyDescent="0.3">
      <c r="A4967" s="1">
        <v>4986</v>
      </c>
      <c r="B4967" s="1" t="s">
        <v>4</v>
      </c>
      <c r="C4967" s="1">
        <v>7</v>
      </c>
      <c r="D4967" s="1" t="str">
        <f t="shared" si="231"/>
        <v>Yes</v>
      </c>
      <c r="E4967" s="1" t="s">
        <v>5</v>
      </c>
      <c r="F4967" s="2">
        <f>UBER[[#This Row],[Request Date]]+UBER[[#This Row],[Request Time]]</f>
        <v>42565.786111111112</v>
      </c>
      <c r="G4967" s="3">
        <v>42565</v>
      </c>
      <c r="H4967" s="4">
        <v>0.78611111111111109</v>
      </c>
      <c r="I4967" s="27">
        <f>HOUR(UBER[[#This Row],[Request Timestamp]])</f>
        <v>18</v>
      </c>
      <c r="J4967" s="4" t="str">
        <f t="shared" si="232"/>
        <v>Evening</v>
      </c>
      <c r="K4967" s="4" t="str">
        <f>TEXT(UBER[[#This Row],[Request Date]],"dddd")</f>
        <v>Thursday</v>
      </c>
      <c r="L4967" s="2">
        <f>IF(OR(UBER[Drop Date]="NA", UBER[Drop Time]="NA"), "NA",M4967+N4967)</f>
        <v>42565.826388888891</v>
      </c>
      <c r="M4967" s="3">
        <v>42565</v>
      </c>
      <c r="N4967" s="4">
        <v>0.82638888888888884</v>
      </c>
      <c r="O4967" s="4" t="str">
        <f>IF(UBER[Drop Date]="NA","No","yes")</f>
        <v>yes</v>
      </c>
      <c r="P4967" s="4">
        <f t="shared" si="233"/>
        <v>4.0277777778101154E-2</v>
      </c>
      <c r="Q4967" s="27">
        <f>IF(UBER[[Trip duration ]]="","",HOUR(P4967)*60 + MINUTE(P4967))</f>
        <v>58</v>
      </c>
      <c r="R4967" s="27"/>
    </row>
    <row r="4968" spans="1:18" x14ac:dyDescent="0.3">
      <c r="A4968" s="1">
        <v>4987</v>
      </c>
      <c r="B4968" s="1" t="s">
        <v>4</v>
      </c>
      <c r="C4968" s="1">
        <v>125</v>
      </c>
      <c r="D4968" s="1" t="str">
        <f t="shared" si="231"/>
        <v>Yes</v>
      </c>
      <c r="E4968" s="1" t="s">
        <v>5</v>
      </c>
      <c r="F4968" s="2">
        <f>UBER[[#This Row],[Request Date]]+UBER[[#This Row],[Request Time]]</f>
        <v>42565.781944444447</v>
      </c>
      <c r="G4968" s="3">
        <v>42565</v>
      </c>
      <c r="H4968" s="4">
        <v>0.78194444444444444</v>
      </c>
      <c r="I4968" s="27">
        <f>HOUR(UBER[[#This Row],[Request Timestamp]])</f>
        <v>18</v>
      </c>
      <c r="J4968" s="4" t="str">
        <f t="shared" si="232"/>
        <v>Evening</v>
      </c>
      <c r="K4968" s="4" t="str">
        <f>TEXT(UBER[[#This Row],[Request Date]],"dddd")</f>
        <v>Thursday</v>
      </c>
      <c r="L4968" s="2">
        <f>IF(OR(UBER[Drop Date]="NA", UBER[Drop Time]="NA"), "NA",M4968+N4968)</f>
        <v>42565.827777777777</v>
      </c>
      <c r="M4968" s="3">
        <v>42565</v>
      </c>
      <c r="N4968" s="4">
        <v>0.82777777777777783</v>
      </c>
      <c r="O4968" s="4" t="str">
        <f>IF(UBER[Drop Date]="NA","No","yes")</f>
        <v>yes</v>
      </c>
      <c r="P4968" s="4">
        <f t="shared" si="233"/>
        <v>4.5833333329937886E-2</v>
      </c>
      <c r="Q4968" s="27">
        <f>IF(UBER[[Trip duration ]]="","",HOUR(P4968)*60 + MINUTE(P4968))</f>
        <v>66</v>
      </c>
      <c r="R4968" s="27"/>
    </row>
    <row r="4969" spans="1:18" x14ac:dyDescent="0.3">
      <c r="A4969" s="1">
        <v>4988</v>
      </c>
      <c r="B4969" s="1" t="s">
        <v>4</v>
      </c>
      <c r="C4969" s="1" t="s">
        <v>6</v>
      </c>
      <c r="D4969" s="1" t="str">
        <f t="shared" si="231"/>
        <v>No</v>
      </c>
      <c r="E4969" s="1" t="s">
        <v>7</v>
      </c>
      <c r="F4969" s="2">
        <f>UBER[[#This Row],[Request Date]]+UBER[[#This Row],[Request Time]]</f>
        <v>42565.786805555559</v>
      </c>
      <c r="G4969" s="3">
        <v>42565</v>
      </c>
      <c r="H4969" s="4">
        <v>0.78680555555555554</v>
      </c>
      <c r="I4969" s="27">
        <f>HOUR(UBER[[#This Row],[Request Timestamp]])</f>
        <v>18</v>
      </c>
      <c r="J4969" s="4" t="str">
        <f t="shared" si="232"/>
        <v>Evening</v>
      </c>
      <c r="K4969" s="4" t="str">
        <f>TEXT(UBER[[#This Row],[Request Date]],"dddd")</f>
        <v>Thursday</v>
      </c>
      <c r="L4969" s="2" t="str">
        <f>IF(OR(UBER[Drop Date]="NA", UBER[Drop Time]="NA"), "NA",M4969+N4969)</f>
        <v>NA</v>
      </c>
      <c r="M4969" s="3" t="s">
        <v>6</v>
      </c>
      <c r="N4969" s="4"/>
      <c r="O4969" s="4" t="str">
        <f>IF(UBER[Drop Date]="NA","No","yes")</f>
        <v>No</v>
      </c>
      <c r="P4969" s="4" t="str">
        <f t="shared" si="233"/>
        <v/>
      </c>
      <c r="Q4969" s="27" t="str">
        <f>IF(UBER[[Trip duration ]]="","",HOUR(P4969)*60 + MINUTE(P4969))</f>
        <v/>
      </c>
      <c r="R4969" s="27"/>
    </row>
    <row r="4970" spans="1:18" x14ac:dyDescent="0.3">
      <c r="A4970" s="1">
        <v>4989</v>
      </c>
      <c r="B4970" s="1" t="s">
        <v>4</v>
      </c>
      <c r="C4970" s="1" t="s">
        <v>6</v>
      </c>
      <c r="D4970" s="1" t="str">
        <f t="shared" si="231"/>
        <v>No</v>
      </c>
      <c r="E4970" s="1" t="s">
        <v>7</v>
      </c>
      <c r="F4970" s="2">
        <f>UBER[[#This Row],[Request Date]]+UBER[[#This Row],[Request Time]]</f>
        <v>42565.78125</v>
      </c>
      <c r="G4970" s="3">
        <v>42565</v>
      </c>
      <c r="H4970" s="4">
        <v>0.78125</v>
      </c>
      <c r="I4970" s="27">
        <f>HOUR(UBER[[#This Row],[Request Timestamp]])</f>
        <v>18</v>
      </c>
      <c r="J4970" s="4" t="str">
        <f t="shared" si="232"/>
        <v>Evening</v>
      </c>
      <c r="K4970" s="4" t="str">
        <f>TEXT(UBER[[#This Row],[Request Date]],"dddd")</f>
        <v>Thursday</v>
      </c>
      <c r="L4970" s="2" t="str">
        <f>IF(OR(UBER[Drop Date]="NA", UBER[Drop Time]="NA"), "NA",M4970+N4970)</f>
        <v>NA</v>
      </c>
      <c r="M4970" s="3" t="s">
        <v>6</v>
      </c>
      <c r="N4970" s="4"/>
      <c r="O4970" s="4" t="str">
        <f>IF(UBER[Drop Date]="NA","No","yes")</f>
        <v>No</v>
      </c>
      <c r="P4970" s="4" t="str">
        <f t="shared" si="233"/>
        <v/>
      </c>
      <c r="Q4970" s="27" t="str">
        <f>IF(UBER[[Trip duration ]]="","",HOUR(P4970)*60 + MINUTE(P4970))</f>
        <v/>
      </c>
      <c r="R4970" s="27"/>
    </row>
    <row r="4971" spans="1:18" x14ac:dyDescent="0.3">
      <c r="A4971" s="1">
        <v>4990</v>
      </c>
      <c r="B4971" s="1" t="s">
        <v>4</v>
      </c>
      <c r="C4971" s="1" t="s">
        <v>6</v>
      </c>
      <c r="D4971" s="1" t="str">
        <f t="shared" si="231"/>
        <v>No</v>
      </c>
      <c r="E4971" s="1" t="s">
        <v>7</v>
      </c>
      <c r="F4971" s="2">
        <f>UBER[[#This Row],[Request Date]]+UBER[[#This Row],[Request Time]]</f>
        <v>42565.783333333333</v>
      </c>
      <c r="G4971" s="3">
        <v>42565</v>
      </c>
      <c r="H4971" s="4">
        <v>0.78333333333333333</v>
      </c>
      <c r="I4971" s="27">
        <f>HOUR(UBER[[#This Row],[Request Timestamp]])</f>
        <v>18</v>
      </c>
      <c r="J4971" s="4" t="str">
        <f t="shared" si="232"/>
        <v>Evening</v>
      </c>
      <c r="K4971" s="4" t="str">
        <f>TEXT(UBER[[#This Row],[Request Date]],"dddd")</f>
        <v>Thursday</v>
      </c>
      <c r="L4971" s="2" t="str">
        <f>IF(OR(UBER[Drop Date]="NA", UBER[Drop Time]="NA"), "NA",M4971+N4971)</f>
        <v>NA</v>
      </c>
      <c r="M4971" s="3" t="s">
        <v>6</v>
      </c>
      <c r="N4971" s="4"/>
      <c r="O4971" s="4" t="str">
        <f>IF(UBER[Drop Date]="NA","No","yes")</f>
        <v>No</v>
      </c>
      <c r="P4971" s="4" t="str">
        <f t="shared" si="233"/>
        <v/>
      </c>
      <c r="Q4971" s="27" t="str">
        <f>IF(UBER[[Trip duration ]]="","",HOUR(P4971)*60 + MINUTE(P4971))</f>
        <v/>
      </c>
      <c r="R4971" s="27"/>
    </row>
    <row r="4972" spans="1:18" x14ac:dyDescent="0.3">
      <c r="A4972" s="1">
        <v>4991</v>
      </c>
      <c r="B4972" s="1" t="s">
        <v>4</v>
      </c>
      <c r="C4972" s="1" t="s">
        <v>6</v>
      </c>
      <c r="D4972" s="1" t="str">
        <f t="shared" si="231"/>
        <v>No</v>
      </c>
      <c r="E4972" s="1" t="s">
        <v>7</v>
      </c>
      <c r="F4972" s="2">
        <f>UBER[[#This Row],[Request Date]]+UBER[[#This Row],[Request Time]]</f>
        <v>42565.78402777778</v>
      </c>
      <c r="G4972" s="3">
        <v>42565</v>
      </c>
      <c r="H4972" s="4">
        <v>0.78402777777777777</v>
      </c>
      <c r="I4972" s="27">
        <f>HOUR(UBER[[#This Row],[Request Timestamp]])</f>
        <v>18</v>
      </c>
      <c r="J4972" s="4" t="str">
        <f t="shared" si="232"/>
        <v>Evening</v>
      </c>
      <c r="K4972" s="4" t="str">
        <f>TEXT(UBER[[#This Row],[Request Date]],"dddd")</f>
        <v>Thursday</v>
      </c>
      <c r="L4972" s="2" t="str">
        <f>IF(OR(UBER[Drop Date]="NA", UBER[Drop Time]="NA"), "NA",M4972+N4972)</f>
        <v>NA</v>
      </c>
      <c r="M4972" s="3" t="s">
        <v>6</v>
      </c>
      <c r="N4972" s="4"/>
      <c r="O4972" s="4" t="str">
        <f>IF(UBER[Drop Date]="NA","No","yes")</f>
        <v>No</v>
      </c>
      <c r="P4972" s="4" t="str">
        <f t="shared" si="233"/>
        <v/>
      </c>
      <c r="Q4972" s="27" t="str">
        <f>IF(UBER[[Trip duration ]]="","",HOUR(P4972)*60 + MINUTE(P4972))</f>
        <v/>
      </c>
      <c r="R4972" s="27"/>
    </row>
    <row r="4973" spans="1:18" x14ac:dyDescent="0.3">
      <c r="A4973" s="1">
        <v>4992</v>
      </c>
      <c r="B4973" s="1" t="s">
        <v>4</v>
      </c>
      <c r="C4973" s="1" t="s">
        <v>6</v>
      </c>
      <c r="D4973" s="1" t="str">
        <f t="shared" si="231"/>
        <v>No</v>
      </c>
      <c r="E4973" s="1" t="s">
        <v>7</v>
      </c>
      <c r="F4973" s="2">
        <f>UBER[[#This Row],[Request Date]]+UBER[[#This Row],[Request Time]]</f>
        <v>42565.783333333333</v>
      </c>
      <c r="G4973" s="3">
        <v>42565</v>
      </c>
      <c r="H4973" s="4">
        <v>0.78333333333333333</v>
      </c>
      <c r="I4973" s="27">
        <f>HOUR(UBER[[#This Row],[Request Timestamp]])</f>
        <v>18</v>
      </c>
      <c r="J4973" s="4" t="str">
        <f t="shared" si="232"/>
        <v>Evening</v>
      </c>
      <c r="K4973" s="4" t="str">
        <f>TEXT(UBER[[#This Row],[Request Date]],"dddd")</f>
        <v>Thursday</v>
      </c>
      <c r="L4973" s="2" t="str">
        <f>IF(OR(UBER[Drop Date]="NA", UBER[Drop Time]="NA"), "NA",M4973+N4973)</f>
        <v>NA</v>
      </c>
      <c r="M4973" s="3" t="s">
        <v>6</v>
      </c>
      <c r="N4973" s="4"/>
      <c r="O4973" s="4" t="str">
        <f>IF(UBER[Drop Date]="NA","No","yes")</f>
        <v>No</v>
      </c>
      <c r="P4973" s="4" t="str">
        <f t="shared" si="233"/>
        <v/>
      </c>
      <c r="Q4973" s="27" t="str">
        <f>IF(UBER[[Trip duration ]]="","",HOUR(P4973)*60 + MINUTE(P4973))</f>
        <v/>
      </c>
      <c r="R4973" s="27"/>
    </row>
    <row r="4974" spans="1:18" x14ac:dyDescent="0.3">
      <c r="A4974" s="1">
        <v>4993</v>
      </c>
      <c r="B4974" s="1" t="s">
        <v>4</v>
      </c>
      <c r="C4974" s="1" t="s">
        <v>6</v>
      </c>
      <c r="D4974" s="1" t="str">
        <f t="shared" si="231"/>
        <v>No</v>
      </c>
      <c r="E4974" s="1" t="s">
        <v>7</v>
      </c>
      <c r="F4974" s="2">
        <f>UBER[[#This Row],[Request Date]]+UBER[[#This Row],[Request Time]]</f>
        <v>42565.786805555559</v>
      </c>
      <c r="G4974" s="3">
        <v>42565</v>
      </c>
      <c r="H4974" s="4">
        <v>0.78680555555555554</v>
      </c>
      <c r="I4974" s="27">
        <f>HOUR(UBER[[#This Row],[Request Timestamp]])</f>
        <v>18</v>
      </c>
      <c r="J4974" s="4" t="str">
        <f t="shared" si="232"/>
        <v>Evening</v>
      </c>
      <c r="K4974" s="4" t="str">
        <f>TEXT(UBER[[#This Row],[Request Date]],"dddd")</f>
        <v>Thursday</v>
      </c>
      <c r="L4974" s="2" t="str">
        <f>IF(OR(UBER[Drop Date]="NA", UBER[Drop Time]="NA"), "NA",M4974+N4974)</f>
        <v>NA</v>
      </c>
      <c r="M4974" s="3" t="s">
        <v>6</v>
      </c>
      <c r="N4974" s="4"/>
      <c r="O4974" s="4" t="str">
        <f>IF(UBER[Drop Date]="NA","No","yes")</f>
        <v>No</v>
      </c>
      <c r="P4974" s="4" t="str">
        <f t="shared" si="233"/>
        <v/>
      </c>
      <c r="Q4974" s="27" t="str">
        <f>IF(UBER[[Trip duration ]]="","",HOUR(P4974)*60 + MINUTE(P4974))</f>
        <v/>
      </c>
      <c r="R4974" s="27"/>
    </row>
    <row r="4975" spans="1:18" x14ac:dyDescent="0.3">
      <c r="A4975" s="1">
        <v>4994</v>
      </c>
      <c r="B4975" s="1" t="s">
        <v>4</v>
      </c>
      <c r="C4975" s="1" t="s">
        <v>6</v>
      </c>
      <c r="D4975" s="1" t="str">
        <f t="shared" si="231"/>
        <v>No</v>
      </c>
      <c r="E4975" s="1" t="s">
        <v>7</v>
      </c>
      <c r="F4975" s="2">
        <f>UBER[[#This Row],[Request Date]]+UBER[[#This Row],[Request Time]]</f>
        <v>42565.786111111112</v>
      </c>
      <c r="G4975" s="3">
        <v>42565</v>
      </c>
      <c r="H4975" s="4">
        <v>0.78611111111111109</v>
      </c>
      <c r="I4975" s="27">
        <f>HOUR(UBER[[#This Row],[Request Timestamp]])</f>
        <v>18</v>
      </c>
      <c r="J4975" s="4" t="str">
        <f t="shared" si="232"/>
        <v>Evening</v>
      </c>
      <c r="K4975" s="4" t="str">
        <f>TEXT(UBER[[#This Row],[Request Date]],"dddd")</f>
        <v>Thursday</v>
      </c>
      <c r="L4975" s="2" t="str">
        <f>IF(OR(UBER[Drop Date]="NA", UBER[Drop Time]="NA"), "NA",M4975+N4975)</f>
        <v>NA</v>
      </c>
      <c r="M4975" s="3" t="s">
        <v>6</v>
      </c>
      <c r="N4975" s="4"/>
      <c r="O4975" s="4" t="str">
        <f>IF(UBER[Drop Date]="NA","No","yes")</f>
        <v>No</v>
      </c>
      <c r="P4975" s="4" t="str">
        <f t="shared" si="233"/>
        <v/>
      </c>
      <c r="Q4975" s="27" t="str">
        <f>IF(UBER[[Trip duration ]]="","",HOUR(P4975)*60 + MINUTE(P4975))</f>
        <v/>
      </c>
      <c r="R4975" s="27"/>
    </row>
    <row r="4976" spans="1:18" x14ac:dyDescent="0.3">
      <c r="A4976" s="1">
        <v>4995</v>
      </c>
      <c r="B4976" s="1" t="s">
        <v>4</v>
      </c>
      <c r="C4976" s="1" t="s">
        <v>6</v>
      </c>
      <c r="D4976" s="1" t="str">
        <f t="shared" si="231"/>
        <v>No</v>
      </c>
      <c r="E4976" s="1" t="s">
        <v>7</v>
      </c>
      <c r="F4976" s="2">
        <f>UBER[[#This Row],[Request Date]]+UBER[[#This Row],[Request Time]]</f>
        <v>42565.788194444445</v>
      </c>
      <c r="G4976" s="3">
        <v>42565</v>
      </c>
      <c r="H4976" s="4">
        <v>0.78819444444444453</v>
      </c>
      <c r="I4976" s="27">
        <f>HOUR(UBER[[#This Row],[Request Timestamp]])</f>
        <v>18</v>
      </c>
      <c r="J4976" s="4" t="str">
        <f t="shared" si="232"/>
        <v>Evening</v>
      </c>
      <c r="K4976" s="4" t="str">
        <f>TEXT(UBER[[#This Row],[Request Date]],"dddd")</f>
        <v>Thursday</v>
      </c>
      <c r="L4976" s="2" t="str">
        <f>IF(OR(UBER[Drop Date]="NA", UBER[Drop Time]="NA"), "NA",M4976+N4976)</f>
        <v>NA</v>
      </c>
      <c r="M4976" s="3" t="s">
        <v>6</v>
      </c>
      <c r="N4976" s="4"/>
      <c r="O4976" s="4" t="str">
        <f>IF(UBER[Drop Date]="NA","No","yes")</f>
        <v>No</v>
      </c>
      <c r="P4976" s="4" t="str">
        <f t="shared" si="233"/>
        <v/>
      </c>
      <c r="Q4976" s="27" t="str">
        <f>IF(UBER[[Trip duration ]]="","",HOUR(P4976)*60 + MINUTE(P4976))</f>
        <v/>
      </c>
      <c r="R4976" s="27"/>
    </row>
    <row r="4977" spans="1:18" x14ac:dyDescent="0.3">
      <c r="A4977" s="1">
        <v>4996</v>
      </c>
      <c r="B4977" s="1" t="s">
        <v>8</v>
      </c>
      <c r="C4977" s="1">
        <v>74</v>
      </c>
      <c r="D4977" s="1" t="str">
        <f t="shared" si="231"/>
        <v>Yes</v>
      </c>
      <c r="E4977" s="1" t="s">
        <v>5</v>
      </c>
      <c r="F4977" s="2">
        <f>UBER[[#This Row],[Request Date]]+UBER[[#This Row],[Request Time]]</f>
        <v>42565.786111111112</v>
      </c>
      <c r="G4977" s="3">
        <v>42565</v>
      </c>
      <c r="H4977" s="4">
        <v>0.78611111111111109</v>
      </c>
      <c r="I4977" s="27">
        <f>HOUR(UBER[[#This Row],[Request Timestamp]])</f>
        <v>18</v>
      </c>
      <c r="J4977" s="4" t="str">
        <f t="shared" si="232"/>
        <v>Evening</v>
      </c>
      <c r="K4977" s="4" t="str">
        <f>TEXT(UBER[[#This Row],[Request Date]],"dddd")</f>
        <v>Thursday</v>
      </c>
      <c r="L4977" s="2">
        <f>IF(OR(UBER[Drop Date]="NA", UBER[Drop Time]="NA"), "NA",M4977+N4977)</f>
        <v>42565.822222222225</v>
      </c>
      <c r="M4977" s="3">
        <v>42565</v>
      </c>
      <c r="N4977" s="4">
        <v>0.8222222222222223</v>
      </c>
      <c r="O4977" s="4" t="str">
        <f>IF(UBER[Drop Date]="NA","No","yes")</f>
        <v>yes</v>
      </c>
      <c r="P4977" s="4">
        <f t="shared" si="233"/>
        <v>3.6111111112404615E-2</v>
      </c>
      <c r="Q4977" s="27">
        <f>IF(UBER[[Trip duration ]]="","",HOUR(P4977)*60 + MINUTE(P4977))</f>
        <v>52</v>
      </c>
      <c r="R4977" s="27"/>
    </row>
    <row r="4978" spans="1:18" x14ac:dyDescent="0.3">
      <c r="A4978" s="1">
        <v>4997</v>
      </c>
      <c r="B4978" s="1" t="s">
        <v>8</v>
      </c>
      <c r="C4978" s="1">
        <v>51</v>
      </c>
      <c r="D4978" s="1" t="str">
        <f t="shared" si="231"/>
        <v>Yes</v>
      </c>
      <c r="E4978" s="1" t="s">
        <v>5</v>
      </c>
      <c r="F4978" s="2">
        <f>UBER[[#This Row],[Request Date]]+UBER[[#This Row],[Request Time]]</f>
        <v>42565.789583333331</v>
      </c>
      <c r="G4978" s="3">
        <v>42565</v>
      </c>
      <c r="H4978" s="4">
        <v>0.7895833333333333</v>
      </c>
      <c r="I4978" s="27">
        <f>HOUR(UBER[[#This Row],[Request Timestamp]])</f>
        <v>18</v>
      </c>
      <c r="J4978" s="4" t="str">
        <f t="shared" si="232"/>
        <v>Evening</v>
      </c>
      <c r="K4978" s="4" t="str">
        <f>TEXT(UBER[[#This Row],[Request Date]],"dddd")</f>
        <v>Thursday</v>
      </c>
      <c r="L4978" s="2">
        <f>IF(OR(UBER[Drop Date]="NA", UBER[Drop Time]="NA"), "NA",M4978+N4978)</f>
        <v>42565.820138888892</v>
      </c>
      <c r="M4978" s="3">
        <v>42565</v>
      </c>
      <c r="N4978" s="4">
        <v>0.82013888888888886</v>
      </c>
      <c r="O4978" s="4" t="str">
        <f>IF(UBER[Drop Date]="NA","No","yes")</f>
        <v>yes</v>
      </c>
      <c r="P4978" s="4">
        <f t="shared" si="233"/>
        <v>3.0555555560567882E-2</v>
      </c>
      <c r="Q4978" s="27">
        <f>IF(UBER[[Trip duration ]]="","",HOUR(P4978)*60 + MINUTE(P4978))</f>
        <v>44</v>
      </c>
      <c r="R4978" s="27"/>
    </row>
    <row r="4979" spans="1:18" x14ac:dyDescent="0.3">
      <c r="A4979" s="1">
        <v>4998</v>
      </c>
      <c r="B4979" s="1" t="s">
        <v>8</v>
      </c>
      <c r="C4979" s="1">
        <v>83</v>
      </c>
      <c r="D4979" s="1" t="str">
        <f t="shared" si="231"/>
        <v>Yes</v>
      </c>
      <c r="E4979" s="1" t="s">
        <v>5</v>
      </c>
      <c r="F4979" s="2">
        <f>UBER[[#This Row],[Request Date]]+UBER[[#This Row],[Request Time]]</f>
        <v>42565.786111111112</v>
      </c>
      <c r="G4979" s="3">
        <v>42565</v>
      </c>
      <c r="H4979" s="4">
        <v>0.78611111111111109</v>
      </c>
      <c r="I4979" s="27">
        <f>HOUR(UBER[[#This Row],[Request Timestamp]])</f>
        <v>18</v>
      </c>
      <c r="J4979" s="4" t="str">
        <f t="shared" si="232"/>
        <v>Evening</v>
      </c>
      <c r="K4979" s="4" t="str">
        <f>TEXT(UBER[[#This Row],[Request Date]],"dddd")</f>
        <v>Thursday</v>
      </c>
      <c r="L4979" s="2">
        <f>IF(OR(UBER[Drop Date]="NA", UBER[Drop Time]="NA"), "NA",M4979+N4979)</f>
        <v>42565.836111111108</v>
      </c>
      <c r="M4979" s="3">
        <v>42565</v>
      </c>
      <c r="N4979" s="4">
        <v>0.83611111111111114</v>
      </c>
      <c r="O4979" s="4" t="str">
        <f>IF(UBER[Drop Date]="NA","No","yes")</f>
        <v>yes</v>
      </c>
      <c r="P4979" s="4">
        <f t="shared" si="233"/>
        <v>4.9999999995634425E-2</v>
      </c>
      <c r="Q4979" s="27">
        <f>IF(UBER[[Trip duration ]]="","",HOUR(P4979)*60 + MINUTE(P4979))</f>
        <v>72</v>
      </c>
      <c r="R4979" s="27"/>
    </row>
    <row r="4980" spans="1:18" x14ac:dyDescent="0.3">
      <c r="A4980" s="1">
        <v>4999</v>
      </c>
      <c r="B4980" s="1" t="s">
        <v>4</v>
      </c>
      <c r="C4980" s="1" t="s">
        <v>6</v>
      </c>
      <c r="D4980" s="1" t="str">
        <f t="shared" si="231"/>
        <v>No</v>
      </c>
      <c r="E4980" s="1" t="s">
        <v>7</v>
      </c>
      <c r="F4980" s="2">
        <f>UBER[[#This Row],[Request Date]]+UBER[[#This Row],[Request Time]]</f>
        <v>42565.792361111111</v>
      </c>
      <c r="G4980" s="3">
        <v>42565</v>
      </c>
      <c r="H4980" s="4">
        <v>0.79236111111111107</v>
      </c>
      <c r="I4980" s="27">
        <f>HOUR(UBER[[#This Row],[Request Timestamp]])</f>
        <v>19</v>
      </c>
      <c r="J4980" s="4" t="str">
        <f t="shared" si="232"/>
        <v>Evening</v>
      </c>
      <c r="K4980" s="4" t="str">
        <f>TEXT(UBER[[#This Row],[Request Date]],"dddd")</f>
        <v>Thursday</v>
      </c>
      <c r="L4980" s="2" t="str">
        <f>IF(OR(UBER[Drop Date]="NA", UBER[Drop Time]="NA"), "NA",M4980+N4980)</f>
        <v>NA</v>
      </c>
      <c r="M4980" s="3" t="s">
        <v>6</v>
      </c>
      <c r="N4980" s="4"/>
      <c r="O4980" s="4" t="str">
        <f>IF(UBER[Drop Date]="NA","No","yes")</f>
        <v>No</v>
      </c>
      <c r="P4980" s="4" t="str">
        <f t="shared" si="233"/>
        <v/>
      </c>
      <c r="Q4980" s="27" t="str">
        <f>IF(UBER[[Trip duration ]]="","",HOUR(P4980)*60 + MINUTE(P4980))</f>
        <v/>
      </c>
      <c r="R4980" s="27"/>
    </row>
    <row r="4981" spans="1:18" x14ac:dyDescent="0.3">
      <c r="A4981" s="1">
        <v>5000</v>
      </c>
      <c r="B4981" s="1" t="s">
        <v>4</v>
      </c>
      <c r="C4981" s="1" t="s">
        <v>6</v>
      </c>
      <c r="D4981" s="1" t="str">
        <f t="shared" si="231"/>
        <v>No</v>
      </c>
      <c r="E4981" s="1" t="s">
        <v>7</v>
      </c>
      <c r="F4981" s="2">
        <f>UBER[[#This Row],[Request Date]]+UBER[[#This Row],[Request Time]]</f>
        <v>42565.788888888892</v>
      </c>
      <c r="G4981" s="3">
        <v>42565</v>
      </c>
      <c r="H4981" s="4">
        <v>0.78888888888888886</v>
      </c>
      <c r="I4981" s="27">
        <f>HOUR(UBER[[#This Row],[Request Timestamp]])</f>
        <v>18</v>
      </c>
      <c r="J4981" s="4" t="str">
        <f t="shared" si="232"/>
        <v>Evening</v>
      </c>
      <c r="K4981" s="4" t="str">
        <f>TEXT(UBER[[#This Row],[Request Date]],"dddd")</f>
        <v>Thursday</v>
      </c>
      <c r="L4981" s="2" t="str">
        <f>IF(OR(UBER[Drop Date]="NA", UBER[Drop Time]="NA"), "NA",M4981+N4981)</f>
        <v>NA</v>
      </c>
      <c r="M4981" s="3" t="s">
        <v>6</v>
      </c>
      <c r="N4981" s="4"/>
      <c r="O4981" s="4" t="str">
        <f>IF(UBER[Drop Date]="NA","No","yes")</f>
        <v>No</v>
      </c>
      <c r="P4981" s="4" t="str">
        <f t="shared" si="233"/>
        <v/>
      </c>
      <c r="Q4981" s="27" t="str">
        <f>IF(UBER[[Trip duration ]]="","",HOUR(P4981)*60 + MINUTE(P4981))</f>
        <v/>
      </c>
      <c r="R4981" s="27"/>
    </row>
    <row r="4982" spans="1:18" x14ac:dyDescent="0.3">
      <c r="A4982" s="1">
        <v>5001</v>
      </c>
      <c r="B4982" s="1" t="s">
        <v>4</v>
      </c>
      <c r="C4982" s="1">
        <v>165</v>
      </c>
      <c r="D4982" s="1" t="str">
        <f t="shared" si="231"/>
        <v>Yes</v>
      </c>
      <c r="E4982" s="1" t="s">
        <v>5</v>
      </c>
      <c r="F4982" s="2">
        <f>UBER[[#This Row],[Request Date]]+UBER[[#This Row],[Request Time]]</f>
        <v>42565.790972222225</v>
      </c>
      <c r="G4982" s="3">
        <v>42565</v>
      </c>
      <c r="H4982" s="4">
        <v>0.7909722222222223</v>
      </c>
      <c r="I4982" s="27">
        <f>HOUR(UBER[[#This Row],[Request Timestamp]])</f>
        <v>18</v>
      </c>
      <c r="J4982" s="4" t="str">
        <f t="shared" si="232"/>
        <v>Evening</v>
      </c>
      <c r="K4982" s="4" t="str">
        <f>TEXT(UBER[[#This Row],[Request Date]],"dddd")</f>
        <v>Thursday</v>
      </c>
      <c r="L4982" s="2">
        <f>IF(OR(UBER[Drop Date]="NA", UBER[Drop Time]="NA"), "NA",M4982+N4982)</f>
        <v>42565.815972222219</v>
      </c>
      <c r="M4982" s="3">
        <v>42565</v>
      </c>
      <c r="N4982" s="4">
        <v>0.81597222222222221</v>
      </c>
      <c r="O4982" s="4" t="str">
        <f>IF(UBER[Drop Date]="NA","No","yes")</f>
        <v>yes</v>
      </c>
      <c r="P4982" s="4">
        <f t="shared" si="233"/>
        <v>2.4999999994179234E-2</v>
      </c>
      <c r="Q4982" s="27">
        <f>IF(UBER[[Trip duration ]]="","",HOUR(P4982)*60 + MINUTE(P4982))</f>
        <v>36</v>
      </c>
      <c r="R4982" s="27"/>
    </row>
    <row r="4983" spans="1:18" x14ac:dyDescent="0.3">
      <c r="A4983" s="1">
        <v>5002</v>
      </c>
      <c r="B4983" s="1" t="s">
        <v>4</v>
      </c>
      <c r="C4983" s="1" t="s">
        <v>6</v>
      </c>
      <c r="D4983" s="1" t="str">
        <f t="shared" si="231"/>
        <v>No</v>
      </c>
      <c r="E4983" s="1" t="s">
        <v>7</v>
      </c>
      <c r="F4983" s="2">
        <f>UBER[[#This Row],[Request Date]]+UBER[[#This Row],[Request Time]]</f>
        <v>42565.788888888892</v>
      </c>
      <c r="G4983" s="3">
        <v>42565</v>
      </c>
      <c r="H4983" s="4">
        <v>0.78888888888888886</v>
      </c>
      <c r="I4983" s="27">
        <f>HOUR(UBER[[#This Row],[Request Timestamp]])</f>
        <v>18</v>
      </c>
      <c r="J4983" s="4" t="str">
        <f t="shared" si="232"/>
        <v>Evening</v>
      </c>
      <c r="K4983" s="4" t="str">
        <f>TEXT(UBER[[#This Row],[Request Date]],"dddd")</f>
        <v>Thursday</v>
      </c>
      <c r="L4983" s="2" t="str">
        <f>IF(OR(UBER[Drop Date]="NA", UBER[Drop Time]="NA"), "NA",M4983+N4983)</f>
        <v>NA</v>
      </c>
      <c r="M4983" s="3" t="s">
        <v>6</v>
      </c>
      <c r="N4983" s="4"/>
      <c r="O4983" s="4" t="str">
        <f>IF(UBER[Drop Date]="NA","No","yes")</f>
        <v>No</v>
      </c>
      <c r="P4983" s="4" t="str">
        <f t="shared" si="233"/>
        <v/>
      </c>
      <c r="Q4983" s="27" t="str">
        <f>IF(UBER[[Trip duration ]]="","",HOUR(P4983)*60 + MINUTE(P4983))</f>
        <v/>
      </c>
      <c r="R4983" s="27"/>
    </row>
    <row r="4984" spans="1:18" x14ac:dyDescent="0.3">
      <c r="A4984" s="1">
        <v>5003</v>
      </c>
      <c r="B4984" s="1" t="s">
        <v>4</v>
      </c>
      <c r="C4984" s="1" t="s">
        <v>6</v>
      </c>
      <c r="D4984" s="1" t="str">
        <f t="shared" si="231"/>
        <v>No</v>
      </c>
      <c r="E4984" s="1" t="s">
        <v>7</v>
      </c>
      <c r="F4984" s="2">
        <f>UBER[[#This Row],[Request Date]]+UBER[[#This Row],[Request Time]]</f>
        <v>42565.790277777778</v>
      </c>
      <c r="G4984" s="3">
        <v>42565</v>
      </c>
      <c r="H4984" s="4">
        <v>0.79027777777777775</v>
      </c>
      <c r="I4984" s="27">
        <f>HOUR(UBER[[#This Row],[Request Timestamp]])</f>
        <v>18</v>
      </c>
      <c r="J4984" s="4" t="str">
        <f t="shared" si="232"/>
        <v>Evening</v>
      </c>
      <c r="K4984" s="4" t="str">
        <f>TEXT(UBER[[#This Row],[Request Date]],"dddd")</f>
        <v>Thursday</v>
      </c>
      <c r="L4984" s="2" t="str">
        <f>IF(OR(UBER[Drop Date]="NA", UBER[Drop Time]="NA"), "NA",M4984+N4984)</f>
        <v>NA</v>
      </c>
      <c r="M4984" s="3" t="s">
        <v>6</v>
      </c>
      <c r="N4984" s="4"/>
      <c r="O4984" s="4" t="str">
        <f>IF(UBER[Drop Date]="NA","No","yes")</f>
        <v>No</v>
      </c>
      <c r="P4984" s="4" t="str">
        <f t="shared" si="233"/>
        <v/>
      </c>
      <c r="Q4984" s="27" t="str">
        <f>IF(UBER[[Trip duration ]]="","",HOUR(P4984)*60 + MINUTE(P4984))</f>
        <v/>
      </c>
      <c r="R4984" s="27"/>
    </row>
    <row r="4985" spans="1:18" x14ac:dyDescent="0.3">
      <c r="A4985" s="1">
        <v>5004</v>
      </c>
      <c r="B4985" s="1" t="s">
        <v>4</v>
      </c>
      <c r="C4985" s="1" t="s">
        <v>6</v>
      </c>
      <c r="D4985" s="1" t="str">
        <f t="shared" si="231"/>
        <v>No</v>
      </c>
      <c r="E4985" s="1" t="s">
        <v>7</v>
      </c>
      <c r="F4985" s="2">
        <f>UBER[[#This Row],[Request Date]]+UBER[[#This Row],[Request Time]]</f>
        <v>42565.789583333331</v>
      </c>
      <c r="G4985" s="3">
        <v>42565</v>
      </c>
      <c r="H4985" s="4">
        <v>0.7895833333333333</v>
      </c>
      <c r="I4985" s="27">
        <f>HOUR(UBER[[#This Row],[Request Timestamp]])</f>
        <v>18</v>
      </c>
      <c r="J4985" s="4" t="str">
        <f t="shared" si="232"/>
        <v>Evening</v>
      </c>
      <c r="K4985" s="4" t="str">
        <f>TEXT(UBER[[#This Row],[Request Date]],"dddd")</f>
        <v>Thursday</v>
      </c>
      <c r="L4985" s="2" t="str">
        <f>IF(OR(UBER[Drop Date]="NA", UBER[Drop Time]="NA"), "NA",M4985+N4985)</f>
        <v>NA</v>
      </c>
      <c r="M4985" s="3" t="s">
        <v>6</v>
      </c>
      <c r="N4985" s="4"/>
      <c r="O4985" s="4" t="str">
        <f>IF(UBER[Drop Date]="NA","No","yes")</f>
        <v>No</v>
      </c>
      <c r="P4985" s="4" t="str">
        <f t="shared" si="233"/>
        <v/>
      </c>
      <c r="Q4985" s="27" t="str">
        <f>IF(UBER[[Trip duration ]]="","",HOUR(P4985)*60 + MINUTE(P4985))</f>
        <v/>
      </c>
      <c r="R4985" s="27"/>
    </row>
    <row r="4986" spans="1:18" x14ac:dyDescent="0.3">
      <c r="A4986" s="1">
        <v>5005</v>
      </c>
      <c r="B4986" s="1" t="s">
        <v>4</v>
      </c>
      <c r="C4986" s="1" t="s">
        <v>6</v>
      </c>
      <c r="D4986" s="1" t="str">
        <f t="shared" si="231"/>
        <v>No</v>
      </c>
      <c r="E4986" s="1" t="s">
        <v>7</v>
      </c>
      <c r="F4986" s="2">
        <f>UBER[[#This Row],[Request Date]]+UBER[[#This Row],[Request Time]]</f>
        <v>42565.794444444444</v>
      </c>
      <c r="G4986" s="3">
        <v>42565</v>
      </c>
      <c r="H4986" s="4">
        <v>0.7944444444444444</v>
      </c>
      <c r="I4986" s="27">
        <f>HOUR(UBER[[#This Row],[Request Timestamp]])</f>
        <v>19</v>
      </c>
      <c r="J4986" s="4" t="str">
        <f t="shared" si="232"/>
        <v>Evening</v>
      </c>
      <c r="K4986" s="4" t="str">
        <f>TEXT(UBER[[#This Row],[Request Date]],"dddd")</f>
        <v>Thursday</v>
      </c>
      <c r="L4986" s="2" t="str">
        <f>IF(OR(UBER[Drop Date]="NA", UBER[Drop Time]="NA"), "NA",M4986+N4986)</f>
        <v>NA</v>
      </c>
      <c r="M4986" s="3" t="s">
        <v>6</v>
      </c>
      <c r="N4986" s="4"/>
      <c r="O4986" s="4" t="str">
        <f>IF(UBER[Drop Date]="NA","No","yes")</f>
        <v>No</v>
      </c>
      <c r="P4986" s="4" t="str">
        <f t="shared" si="233"/>
        <v/>
      </c>
      <c r="Q4986" s="27" t="str">
        <f>IF(UBER[[Trip duration ]]="","",HOUR(P4986)*60 + MINUTE(P4986))</f>
        <v/>
      </c>
      <c r="R4986" s="27"/>
    </row>
    <row r="4987" spans="1:18" x14ac:dyDescent="0.3">
      <c r="A4987" s="1">
        <v>5006</v>
      </c>
      <c r="B4987" s="1" t="s">
        <v>4</v>
      </c>
      <c r="C4987" s="1" t="s">
        <v>6</v>
      </c>
      <c r="D4987" s="1" t="str">
        <f t="shared" si="231"/>
        <v>No</v>
      </c>
      <c r="E4987" s="1" t="s">
        <v>7</v>
      </c>
      <c r="F4987" s="2">
        <f>UBER[[#This Row],[Request Date]]+UBER[[#This Row],[Request Time]]</f>
        <v>42565.789583333331</v>
      </c>
      <c r="G4987" s="3">
        <v>42565</v>
      </c>
      <c r="H4987" s="4">
        <v>0.7895833333333333</v>
      </c>
      <c r="I4987" s="27">
        <f>HOUR(UBER[[#This Row],[Request Timestamp]])</f>
        <v>18</v>
      </c>
      <c r="J4987" s="4" t="str">
        <f t="shared" si="232"/>
        <v>Evening</v>
      </c>
      <c r="K4987" s="4" t="str">
        <f>TEXT(UBER[[#This Row],[Request Date]],"dddd")</f>
        <v>Thursday</v>
      </c>
      <c r="L4987" s="2" t="str">
        <f>IF(OR(UBER[Drop Date]="NA", UBER[Drop Time]="NA"), "NA",M4987+N4987)</f>
        <v>NA</v>
      </c>
      <c r="M4987" s="3" t="s">
        <v>6</v>
      </c>
      <c r="N4987" s="4"/>
      <c r="O4987" s="4" t="str">
        <f>IF(UBER[Drop Date]="NA","No","yes")</f>
        <v>No</v>
      </c>
      <c r="P4987" s="4" t="str">
        <f t="shared" si="233"/>
        <v/>
      </c>
      <c r="Q4987" s="27" t="str">
        <f>IF(UBER[[Trip duration ]]="","",HOUR(P4987)*60 + MINUTE(P4987))</f>
        <v/>
      </c>
      <c r="R4987" s="27"/>
    </row>
    <row r="4988" spans="1:18" x14ac:dyDescent="0.3">
      <c r="A4988" s="1">
        <v>5007</v>
      </c>
      <c r="B4988" s="1" t="s">
        <v>4</v>
      </c>
      <c r="C4988" s="1" t="s">
        <v>6</v>
      </c>
      <c r="D4988" s="1" t="str">
        <f t="shared" si="231"/>
        <v>No</v>
      </c>
      <c r="E4988" s="1" t="s">
        <v>7</v>
      </c>
      <c r="F4988" s="2">
        <f>UBER[[#This Row],[Request Date]]+UBER[[#This Row],[Request Time]]</f>
        <v>42565.790277777778</v>
      </c>
      <c r="G4988" s="3">
        <v>42565</v>
      </c>
      <c r="H4988" s="4">
        <v>0.79027777777777775</v>
      </c>
      <c r="I4988" s="27">
        <f>HOUR(UBER[[#This Row],[Request Timestamp]])</f>
        <v>18</v>
      </c>
      <c r="J4988" s="4" t="str">
        <f t="shared" si="232"/>
        <v>Evening</v>
      </c>
      <c r="K4988" s="4" t="str">
        <f>TEXT(UBER[[#This Row],[Request Date]],"dddd")</f>
        <v>Thursday</v>
      </c>
      <c r="L4988" s="2" t="str">
        <f>IF(OR(UBER[Drop Date]="NA", UBER[Drop Time]="NA"), "NA",M4988+N4988)</f>
        <v>NA</v>
      </c>
      <c r="M4988" s="3" t="s">
        <v>6</v>
      </c>
      <c r="N4988" s="4"/>
      <c r="O4988" s="4" t="str">
        <f>IF(UBER[Drop Date]="NA","No","yes")</f>
        <v>No</v>
      </c>
      <c r="P4988" s="4" t="str">
        <f t="shared" si="233"/>
        <v/>
      </c>
      <c r="Q4988" s="27" t="str">
        <f>IF(UBER[[Trip duration ]]="","",HOUR(P4988)*60 + MINUTE(P4988))</f>
        <v/>
      </c>
      <c r="R4988" s="27"/>
    </row>
    <row r="4989" spans="1:18" x14ac:dyDescent="0.3">
      <c r="A4989" s="1">
        <v>5008</v>
      </c>
      <c r="B4989" s="1" t="s">
        <v>4</v>
      </c>
      <c r="C4989" s="1" t="s">
        <v>6</v>
      </c>
      <c r="D4989" s="1" t="str">
        <f t="shared" si="231"/>
        <v>No</v>
      </c>
      <c r="E4989" s="1" t="s">
        <v>7</v>
      </c>
      <c r="F4989" s="2">
        <f>UBER[[#This Row],[Request Date]]+UBER[[#This Row],[Request Time]]</f>
        <v>42565.793055555558</v>
      </c>
      <c r="G4989" s="3">
        <v>42565</v>
      </c>
      <c r="H4989" s="4">
        <v>0.79305555555555562</v>
      </c>
      <c r="I4989" s="27">
        <f>HOUR(UBER[[#This Row],[Request Timestamp]])</f>
        <v>19</v>
      </c>
      <c r="J4989" s="4" t="str">
        <f t="shared" si="232"/>
        <v>Evening</v>
      </c>
      <c r="K4989" s="4" t="str">
        <f>TEXT(UBER[[#This Row],[Request Date]],"dddd")</f>
        <v>Thursday</v>
      </c>
      <c r="L4989" s="2" t="str">
        <f>IF(OR(UBER[Drop Date]="NA", UBER[Drop Time]="NA"), "NA",M4989+N4989)</f>
        <v>NA</v>
      </c>
      <c r="M4989" s="3" t="s">
        <v>6</v>
      </c>
      <c r="N4989" s="4"/>
      <c r="O4989" s="4" t="str">
        <f>IF(UBER[Drop Date]="NA","No","yes")</f>
        <v>No</v>
      </c>
      <c r="P4989" s="4" t="str">
        <f t="shared" si="233"/>
        <v/>
      </c>
      <c r="Q4989" s="27" t="str">
        <f>IF(UBER[[Trip duration ]]="","",HOUR(P4989)*60 + MINUTE(P4989))</f>
        <v/>
      </c>
      <c r="R4989" s="27"/>
    </row>
    <row r="4990" spans="1:18" x14ac:dyDescent="0.3">
      <c r="A4990" s="1">
        <v>5009</v>
      </c>
      <c r="B4990" s="1" t="s">
        <v>4</v>
      </c>
      <c r="C4990" s="1" t="s">
        <v>6</v>
      </c>
      <c r="D4990" s="1" t="str">
        <f t="shared" si="231"/>
        <v>No</v>
      </c>
      <c r="E4990" s="1" t="s">
        <v>7</v>
      </c>
      <c r="F4990" s="2">
        <f>UBER[[#This Row],[Request Date]]+UBER[[#This Row],[Request Time]]</f>
        <v>42565.791666666664</v>
      </c>
      <c r="G4990" s="3">
        <v>42565</v>
      </c>
      <c r="H4990" s="4">
        <v>0.79166666666666663</v>
      </c>
      <c r="I4990" s="27">
        <f>HOUR(UBER[[#This Row],[Request Timestamp]])</f>
        <v>19</v>
      </c>
      <c r="J4990" s="4" t="str">
        <f t="shared" si="232"/>
        <v>Evening</v>
      </c>
      <c r="K4990" s="4" t="str">
        <f>TEXT(UBER[[#This Row],[Request Date]],"dddd")</f>
        <v>Thursday</v>
      </c>
      <c r="L4990" s="2" t="str">
        <f>IF(OR(UBER[Drop Date]="NA", UBER[Drop Time]="NA"), "NA",M4990+N4990)</f>
        <v>NA</v>
      </c>
      <c r="M4990" s="3" t="s">
        <v>6</v>
      </c>
      <c r="N4990" s="4"/>
      <c r="O4990" s="4" t="str">
        <f>IF(UBER[Drop Date]="NA","No","yes")</f>
        <v>No</v>
      </c>
      <c r="P4990" s="4" t="str">
        <f t="shared" si="233"/>
        <v/>
      </c>
      <c r="Q4990" s="27" t="str">
        <f>IF(UBER[[Trip duration ]]="","",HOUR(P4990)*60 + MINUTE(P4990))</f>
        <v/>
      </c>
      <c r="R4990" s="27"/>
    </row>
    <row r="4991" spans="1:18" x14ac:dyDescent="0.3">
      <c r="A4991" s="1">
        <v>5010</v>
      </c>
      <c r="B4991" s="1" t="s">
        <v>4</v>
      </c>
      <c r="C4991" s="1" t="s">
        <v>6</v>
      </c>
      <c r="D4991" s="1" t="str">
        <f t="shared" si="231"/>
        <v>No</v>
      </c>
      <c r="E4991" s="1" t="s">
        <v>7</v>
      </c>
      <c r="F4991" s="2">
        <f>UBER[[#This Row],[Request Date]]+UBER[[#This Row],[Request Time]]</f>
        <v>42565.795138888891</v>
      </c>
      <c r="G4991" s="3">
        <v>42565</v>
      </c>
      <c r="H4991" s="4">
        <v>0.79513888888888884</v>
      </c>
      <c r="I4991" s="27">
        <f>HOUR(UBER[[#This Row],[Request Timestamp]])</f>
        <v>19</v>
      </c>
      <c r="J4991" s="4" t="str">
        <f t="shared" si="232"/>
        <v>Evening</v>
      </c>
      <c r="K4991" s="4" t="str">
        <f>TEXT(UBER[[#This Row],[Request Date]],"dddd")</f>
        <v>Thursday</v>
      </c>
      <c r="L4991" s="2" t="str">
        <f>IF(OR(UBER[Drop Date]="NA", UBER[Drop Time]="NA"), "NA",M4991+N4991)</f>
        <v>NA</v>
      </c>
      <c r="M4991" s="3" t="s">
        <v>6</v>
      </c>
      <c r="N4991" s="4"/>
      <c r="O4991" s="4" t="str">
        <f>IF(UBER[Drop Date]="NA","No","yes")</f>
        <v>No</v>
      </c>
      <c r="P4991" s="4" t="str">
        <f t="shared" si="233"/>
        <v/>
      </c>
      <c r="Q4991" s="27" t="str">
        <f>IF(UBER[[Trip duration ]]="","",HOUR(P4991)*60 + MINUTE(P4991))</f>
        <v/>
      </c>
      <c r="R4991" s="27"/>
    </row>
    <row r="4992" spans="1:18" x14ac:dyDescent="0.3">
      <c r="A4992" s="1">
        <v>5011</v>
      </c>
      <c r="B4992" s="1" t="s">
        <v>4</v>
      </c>
      <c r="C4992" s="1" t="s">
        <v>6</v>
      </c>
      <c r="D4992" s="1" t="str">
        <f t="shared" si="231"/>
        <v>No</v>
      </c>
      <c r="E4992" s="1" t="s">
        <v>7</v>
      </c>
      <c r="F4992" s="2">
        <f>UBER[[#This Row],[Request Date]]+UBER[[#This Row],[Request Time]]</f>
        <v>42565.793055555558</v>
      </c>
      <c r="G4992" s="3">
        <v>42565</v>
      </c>
      <c r="H4992" s="4">
        <v>0.79305555555555562</v>
      </c>
      <c r="I4992" s="27">
        <f>HOUR(UBER[[#This Row],[Request Timestamp]])</f>
        <v>19</v>
      </c>
      <c r="J4992" s="4" t="str">
        <f t="shared" si="232"/>
        <v>Evening</v>
      </c>
      <c r="K4992" s="4" t="str">
        <f>TEXT(UBER[[#This Row],[Request Date]],"dddd")</f>
        <v>Thursday</v>
      </c>
      <c r="L4992" s="2" t="str">
        <f>IF(OR(UBER[Drop Date]="NA", UBER[Drop Time]="NA"), "NA",M4992+N4992)</f>
        <v>NA</v>
      </c>
      <c r="M4992" s="3" t="s">
        <v>6</v>
      </c>
      <c r="N4992" s="4"/>
      <c r="O4992" s="4" t="str">
        <f>IF(UBER[Drop Date]="NA","No","yes")</f>
        <v>No</v>
      </c>
      <c r="P4992" s="4" t="str">
        <f t="shared" si="233"/>
        <v/>
      </c>
      <c r="Q4992" s="27" t="str">
        <f>IF(UBER[[Trip duration ]]="","",HOUR(P4992)*60 + MINUTE(P4992))</f>
        <v/>
      </c>
      <c r="R4992" s="27"/>
    </row>
    <row r="4993" spans="1:18" x14ac:dyDescent="0.3">
      <c r="A4993" s="1">
        <v>5012</v>
      </c>
      <c r="B4993" s="1" t="s">
        <v>4</v>
      </c>
      <c r="C4993" s="1">
        <v>47</v>
      </c>
      <c r="D4993" s="1" t="str">
        <f t="shared" si="231"/>
        <v>Yes</v>
      </c>
      <c r="E4993" s="1" t="s">
        <v>5</v>
      </c>
      <c r="F4993" s="2">
        <f>UBER[[#This Row],[Request Date]]+UBER[[#This Row],[Request Time]]</f>
        <v>42565.790972222225</v>
      </c>
      <c r="G4993" s="3">
        <v>42565</v>
      </c>
      <c r="H4993" s="4">
        <v>0.7909722222222223</v>
      </c>
      <c r="I4993" s="27">
        <f>HOUR(UBER[[#This Row],[Request Timestamp]])</f>
        <v>18</v>
      </c>
      <c r="J4993" s="4" t="str">
        <f t="shared" si="232"/>
        <v>Evening</v>
      </c>
      <c r="K4993" s="4" t="str">
        <f>TEXT(UBER[[#This Row],[Request Date]],"dddd")</f>
        <v>Thursday</v>
      </c>
      <c r="L4993" s="2">
        <f>IF(OR(UBER[Drop Date]="NA", UBER[Drop Time]="NA"), "NA",M4993+N4993)</f>
        <v>42565.836805555555</v>
      </c>
      <c r="M4993" s="3">
        <v>42565</v>
      </c>
      <c r="N4993" s="4">
        <v>0.83680555555555547</v>
      </c>
      <c r="O4993" s="4" t="str">
        <f>IF(UBER[Drop Date]="NA","No","yes")</f>
        <v>yes</v>
      </c>
      <c r="P4993" s="4">
        <f t="shared" si="233"/>
        <v>4.5833333329937886E-2</v>
      </c>
      <c r="Q4993" s="27">
        <f>IF(UBER[[Trip duration ]]="","",HOUR(P4993)*60 + MINUTE(P4993))</f>
        <v>66</v>
      </c>
      <c r="R4993" s="27"/>
    </row>
    <row r="4994" spans="1:18" x14ac:dyDescent="0.3">
      <c r="A4994" s="1">
        <v>5013</v>
      </c>
      <c r="B4994" s="1" t="s">
        <v>8</v>
      </c>
      <c r="C4994" s="1">
        <v>63</v>
      </c>
      <c r="D4994" s="1" t="str">
        <f t="shared" ref="D4994:D5057" si="234">IF(C:C="NA","No","Yes")</f>
        <v>Yes</v>
      </c>
      <c r="E4994" s="1" t="s">
        <v>5</v>
      </c>
      <c r="F4994" s="2">
        <f>UBER[[#This Row],[Request Date]]+UBER[[#This Row],[Request Time]]</f>
        <v>42565.792361111111</v>
      </c>
      <c r="G4994" s="3">
        <v>42565</v>
      </c>
      <c r="H4994" s="4">
        <v>0.79236111111111107</v>
      </c>
      <c r="I4994" s="27">
        <f>HOUR(UBER[[#This Row],[Request Timestamp]])</f>
        <v>19</v>
      </c>
      <c r="J4994" s="4" t="str">
        <f t="shared" ref="J4994:J5057" si="235">IF(HOUR(H4994)&lt;4,"Late Night",
 IF(HOUR(H4994)&lt;8,"Early Morning",
 IF(HOUR(H4994)&lt;12,"Morning",
 IF(HOUR(H4994)&lt;17,"Afternoon",
 IF(HOUR(H4994)&lt;21,"Evening","Night")))))</f>
        <v>Evening</v>
      </c>
      <c r="K4994" s="4" t="str">
        <f>TEXT(UBER[[#This Row],[Request Date]],"dddd")</f>
        <v>Thursday</v>
      </c>
      <c r="L4994" s="2">
        <f>IF(OR(UBER[Drop Date]="NA", UBER[Drop Time]="NA"), "NA",M4994+N4994)</f>
        <v>42565.817361111112</v>
      </c>
      <c r="M4994" s="3">
        <v>42565</v>
      </c>
      <c r="N4994" s="4">
        <v>0.81736111111111109</v>
      </c>
      <c r="O4994" s="4" t="str">
        <f>IF(UBER[Drop Date]="NA","No","yes")</f>
        <v>yes</v>
      </c>
      <c r="P4994" s="4">
        <f t="shared" ref="P4994:P5057" si="236">IF(OR(L4994="NA",F4994="NA"), "", L4994 - F4994)</f>
        <v>2.5000000001455192E-2</v>
      </c>
      <c r="Q4994" s="27">
        <f>IF(UBER[[Trip duration ]]="","",HOUR(P4994)*60 + MINUTE(P4994))</f>
        <v>36</v>
      </c>
      <c r="R4994" s="27"/>
    </row>
    <row r="4995" spans="1:18" x14ac:dyDescent="0.3">
      <c r="A4995" s="1">
        <v>5014</v>
      </c>
      <c r="B4995" s="1" t="s">
        <v>8</v>
      </c>
      <c r="C4995" s="1" t="s">
        <v>6</v>
      </c>
      <c r="D4995" s="1" t="str">
        <f t="shared" si="234"/>
        <v>No</v>
      </c>
      <c r="E4995" s="1" t="s">
        <v>7</v>
      </c>
      <c r="F4995" s="2">
        <f>UBER[[#This Row],[Request Date]]+UBER[[#This Row],[Request Time]]</f>
        <v>42565.793055555558</v>
      </c>
      <c r="G4995" s="3">
        <v>42565</v>
      </c>
      <c r="H4995" s="4">
        <v>0.79305555555555562</v>
      </c>
      <c r="I4995" s="27">
        <f>HOUR(UBER[[#This Row],[Request Timestamp]])</f>
        <v>19</v>
      </c>
      <c r="J4995" s="4" t="str">
        <f t="shared" si="235"/>
        <v>Evening</v>
      </c>
      <c r="K4995" s="4" t="str">
        <f>TEXT(UBER[[#This Row],[Request Date]],"dddd")</f>
        <v>Thursday</v>
      </c>
      <c r="L4995" s="2" t="str">
        <f>IF(OR(UBER[Drop Date]="NA", UBER[Drop Time]="NA"), "NA",M4995+N4995)</f>
        <v>NA</v>
      </c>
      <c r="M4995" s="3" t="s">
        <v>6</v>
      </c>
      <c r="N4995" s="4"/>
      <c r="O4995" s="4" t="str">
        <f>IF(UBER[Drop Date]="NA","No","yes")</f>
        <v>No</v>
      </c>
      <c r="P4995" s="4" t="str">
        <f t="shared" si="236"/>
        <v/>
      </c>
      <c r="Q4995" s="27" t="str">
        <f>IF(UBER[[Trip duration ]]="","",HOUR(P4995)*60 + MINUTE(P4995))</f>
        <v/>
      </c>
      <c r="R4995" s="27"/>
    </row>
    <row r="4996" spans="1:18" x14ac:dyDescent="0.3">
      <c r="A4996" s="1">
        <v>5015</v>
      </c>
      <c r="B4996" s="1" t="s">
        <v>4</v>
      </c>
      <c r="C4996" s="1" t="s">
        <v>6</v>
      </c>
      <c r="D4996" s="1" t="str">
        <f t="shared" si="234"/>
        <v>No</v>
      </c>
      <c r="E4996" s="1" t="s">
        <v>7</v>
      </c>
      <c r="F4996" s="2">
        <f>UBER[[#This Row],[Request Date]]+UBER[[#This Row],[Request Time]]</f>
        <v>42565.794444444444</v>
      </c>
      <c r="G4996" s="3">
        <v>42565</v>
      </c>
      <c r="H4996" s="4">
        <v>0.7944444444444444</v>
      </c>
      <c r="I4996" s="27">
        <f>HOUR(UBER[[#This Row],[Request Timestamp]])</f>
        <v>19</v>
      </c>
      <c r="J4996" s="4" t="str">
        <f t="shared" si="235"/>
        <v>Evening</v>
      </c>
      <c r="K4996" s="4" t="str">
        <f>TEXT(UBER[[#This Row],[Request Date]],"dddd")</f>
        <v>Thursday</v>
      </c>
      <c r="L4996" s="2" t="str">
        <f>IF(OR(UBER[Drop Date]="NA", UBER[Drop Time]="NA"), "NA",M4996+N4996)</f>
        <v>NA</v>
      </c>
      <c r="M4996" s="3" t="s">
        <v>6</v>
      </c>
      <c r="N4996" s="4"/>
      <c r="O4996" s="4" t="str">
        <f>IF(UBER[Drop Date]="NA","No","yes")</f>
        <v>No</v>
      </c>
      <c r="P4996" s="4" t="str">
        <f t="shared" si="236"/>
        <v/>
      </c>
      <c r="Q4996" s="27" t="str">
        <f>IF(UBER[[Trip duration ]]="","",HOUR(P4996)*60 + MINUTE(P4996))</f>
        <v/>
      </c>
      <c r="R4996" s="27"/>
    </row>
    <row r="4997" spans="1:18" x14ac:dyDescent="0.3">
      <c r="A4997" s="1">
        <v>5016</v>
      </c>
      <c r="B4997" s="1" t="s">
        <v>4</v>
      </c>
      <c r="C4997" s="1" t="s">
        <v>6</v>
      </c>
      <c r="D4997" s="1" t="str">
        <f t="shared" si="234"/>
        <v>No</v>
      </c>
      <c r="E4997" s="1" t="s">
        <v>7</v>
      </c>
      <c r="F4997" s="2">
        <f>UBER[[#This Row],[Request Date]]+UBER[[#This Row],[Request Time]]</f>
        <v>42565.79583333333</v>
      </c>
      <c r="G4997" s="3">
        <v>42565</v>
      </c>
      <c r="H4997" s="4">
        <v>0.79583333333333339</v>
      </c>
      <c r="I4997" s="27">
        <f>HOUR(UBER[[#This Row],[Request Timestamp]])</f>
        <v>19</v>
      </c>
      <c r="J4997" s="4" t="str">
        <f t="shared" si="235"/>
        <v>Evening</v>
      </c>
      <c r="K4997" s="4" t="str">
        <f>TEXT(UBER[[#This Row],[Request Date]],"dddd")</f>
        <v>Thursday</v>
      </c>
      <c r="L4997" s="2" t="str">
        <f>IF(OR(UBER[Drop Date]="NA", UBER[Drop Time]="NA"), "NA",M4997+N4997)</f>
        <v>NA</v>
      </c>
      <c r="M4997" s="3" t="s">
        <v>6</v>
      </c>
      <c r="N4997" s="4"/>
      <c r="O4997" s="4" t="str">
        <f>IF(UBER[Drop Date]="NA","No","yes")</f>
        <v>No</v>
      </c>
      <c r="P4997" s="4" t="str">
        <f t="shared" si="236"/>
        <v/>
      </c>
      <c r="Q4997" s="27" t="str">
        <f>IF(UBER[[Trip duration ]]="","",HOUR(P4997)*60 + MINUTE(P4997))</f>
        <v/>
      </c>
      <c r="R4997" s="27"/>
    </row>
    <row r="4998" spans="1:18" x14ac:dyDescent="0.3">
      <c r="A4998" s="1">
        <v>5017</v>
      </c>
      <c r="B4998" s="1" t="s">
        <v>8</v>
      </c>
      <c r="C4998" s="1">
        <v>61</v>
      </c>
      <c r="D4998" s="1" t="str">
        <f t="shared" si="234"/>
        <v>Yes</v>
      </c>
      <c r="E4998" s="1" t="s">
        <v>5</v>
      </c>
      <c r="F4998" s="2">
        <f>UBER[[#This Row],[Request Date]]+UBER[[#This Row],[Request Time]]</f>
        <v>42565.79791666667</v>
      </c>
      <c r="G4998" s="3">
        <v>42565</v>
      </c>
      <c r="H4998" s="4">
        <v>0.79791666666666661</v>
      </c>
      <c r="I4998" s="27">
        <f>HOUR(UBER[[#This Row],[Request Timestamp]])</f>
        <v>19</v>
      </c>
      <c r="J4998" s="4" t="str">
        <f t="shared" si="235"/>
        <v>Evening</v>
      </c>
      <c r="K4998" s="4" t="str">
        <f>TEXT(UBER[[#This Row],[Request Date]],"dddd")</f>
        <v>Thursday</v>
      </c>
      <c r="L4998" s="2">
        <f>IF(OR(UBER[Drop Date]="NA", UBER[Drop Time]="NA"), "NA",M4998+N4998)</f>
        <v>42565.834027777775</v>
      </c>
      <c r="M4998" s="3">
        <v>42565</v>
      </c>
      <c r="N4998" s="4">
        <v>0.8340277777777777</v>
      </c>
      <c r="O4998" s="4" t="str">
        <f>IF(UBER[Drop Date]="NA","No","yes")</f>
        <v>yes</v>
      </c>
      <c r="P4998" s="4">
        <f t="shared" si="236"/>
        <v>3.6111111105128657E-2</v>
      </c>
      <c r="Q4998" s="27">
        <f>IF(UBER[[Trip duration ]]="","",HOUR(P4998)*60 + MINUTE(P4998))</f>
        <v>52</v>
      </c>
      <c r="R4998" s="27"/>
    </row>
    <row r="4999" spans="1:18" x14ac:dyDescent="0.3">
      <c r="A4999" s="1">
        <v>5018</v>
      </c>
      <c r="B4999" s="1" t="s">
        <v>4</v>
      </c>
      <c r="C4999" s="1" t="s">
        <v>6</v>
      </c>
      <c r="D4999" s="1" t="str">
        <f t="shared" si="234"/>
        <v>No</v>
      </c>
      <c r="E4999" s="1" t="s">
        <v>7</v>
      </c>
      <c r="F4999" s="2">
        <f>UBER[[#This Row],[Request Date]]+UBER[[#This Row],[Request Time]]</f>
        <v>42565.79791666667</v>
      </c>
      <c r="G4999" s="3">
        <v>42565</v>
      </c>
      <c r="H4999" s="4">
        <v>0.79791666666666661</v>
      </c>
      <c r="I4999" s="27">
        <f>HOUR(UBER[[#This Row],[Request Timestamp]])</f>
        <v>19</v>
      </c>
      <c r="J4999" s="4" t="str">
        <f t="shared" si="235"/>
        <v>Evening</v>
      </c>
      <c r="K4999" s="4" t="str">
        <f>TEXT(UBER[[#This Row],[Request Date]],"dddd")</f>
        <v>Thursday</v>
      </c>
      <c r="L4999" s="2" t="str">
        <f>IF(OR(UBER[Drop Date]="NA", UBER[Drop Time]="NA"), "NA",M4999+N4999)</f>
        <v>NA</v>
      </c>
      <c r="M4999" s="3" t="s">
        <v>6</v>
      </c>
      <c r="N4999" s="4"/>
      <c r="O4999" s="4" t="str">
        <f>IF(UBER[Drop Date]="NA","No","yes")</f>
        <v>No</v>
      </c>
      <c r="P4999" s="4" t="str">
        <f t="shared" si="236"/>
        <v/>
      </c>
      <c r="Q4999" s="27" t="str">
        <f>IF(UBER[[Trip duration ]]="","",HOUR(P4999)*60 + MINUTE(P4999))</f>
        <v/>
      </c>
      <c r="R4999" s="27"/>
    </row>
    <row r="5000" spans="1:18" x14ac:dyDescent="0.3">
      <c r="A5000" s="1">
        <v>5019</v>
      </c>
      <c r="B5000" s="1" t="s">
        <v>8</v>
      </c>
      <c r="C5000" s="1">
        <v>115</v>
      </c>
      <c r="D5000" s="1" t="str">
        <f t="shared" si="234"/>
        <v>Yes</v>
      </c>
      <c r="E5000" s="1" t="s">
        <v>5</v>
      </c>
      <c r="F5000" s="2">
        <f>UBER[[#This Row],[Request Date]]+UBER[[#This Row],[Request Time]]</f>
        <v>42565.796527777777</v>
      </c>
      <c r="G5000" s="3">
        <v>42565</v>
      </c>
      <c r="H5000" s="4">
        <v>0.79652777777777783</v>
      </c>
      <c r="I5000" s="27">
        <f>HOUR(UBER[[#This Row],[Request Timestamp]])</f>
        <v>19</v>
      </c>
      <c r="J5000" s="4" t="str">
        <f t="shared" si="235"/>
        <v>Evening</v>
      </c>
      <c r="K5000" s="4" t="str">
        <f>TEXT(UBER[[#This Row],[Request Date]],"dddd")</f>
        <v>Thursday</v>
      </c>
      <c r="L5000" s="2">
        <f>IF(OR(UBER[Drop Date]="NA", UBER[Drop Time]="NA"), "NA",M5000+N5000)</f>
        <v>42565.832638888889</v>
      </c>
      <c r="M5000" s="3">
        <v>42565</v>
      </c>
      <c r="N5000" s="4">
        <v>0.83263888888888893</v>
      </c>
      <c r="O5000" s="4" t="str">
        <f>IF(UBER[Drop Date]="NA","No","yes")</f>
        <v>yes</v>
      </c>
      <c r="P5000" s="4">
        <f t="shared" si="236"/>
        <v>3.6111111112404615E-2</v>
      </c>
      <c r="Q5000" s="27">
        <f>IF(UBER[[Trip duration ]]="","",HOUR(P5000)*60 + MINUTE(P5000))</f>
        <v>52</v>
      </c>
      <c r="R5000" s="27"/>
    </row>
    <row r="5001" spans="1:18" x14ac:dyDescent="0.3">
      <c r="A5001" s="1">
        <v>5020</v>
      </c>
      <c r="B5001" s="1" t="s">
        <v>4</v>
      </c>
      <c r="C5001" s="1" t="s">
        <v>6</v>
      </c>
      <c r="D5001" s="1" t="str">
        <f t="shared" si="234"/>
        <v>No</v>
      </c>
      <c r="E5001" s="1" t="s">
        <v>7</v>
      </c>
      <c r="F5001" s="2">
        <f>UBER[[#This Row],[Request Date]]+UBER[[#This Row],[Request Time]]</f>
        <v>42565.797222222223</v>
      </c>
      <c r="G5001" s="3">
        <v>42565</v>
      </c>
      <c r="H5001" s="4">
        <v>0.79722222222222217</v>
      </c>
      <c r="I5001" s="27">
        <f>HOUR(UBER[[#This Row],[Request Timestamp]])</f>
        <v>19</v>
      </c>
      <c r="J5001" s="4" t="str">
        <f t="shared" si="235"/>
        <v>Evening</v>
      </c>
      <c r="K5001" s="4" t="str">
        <f>TEXT(UBER[[#This Row],[Request Date]],"dddd")</f>
        <v>Thursday</v>
      </c>
      <c r="L5001" s="2" t="str">
        <f>IF(OR(UBER[Drop Date]="NA", UBER[Drop Time]="NA"), "NA",M5001+N5001)</f>
        <v>NA</v>
      </c>
      <c r="M5001" s="3" t="s">
        <v>6</v>
      </c>
      <c r="N5001" s="4"/>
      <c r="O5001" s="4" t="str">
        <f>IF(UBER[Drop Date]="NA","No","yes")</f>
        <v>No</v>
      </c>
      <c r="P5001" s="4" t="str">
        <f t="shared" si="236"/>
        <v/>
      </c>
      <c r="Q5001" s="27" t="str">
        <f>IF(UBER[[Trip duration ]]="","",HOUR(P5001)*60 + MINUTE(P5001))</f>
        <v/>
      </c>
      <c r="R5001" s="27"/>
    </row>
    <row r="5002" spans="1:18" x14ac:dyDescent="0.3">
      <c r="A5002" s="1">
        <v>5021</v>
      </c>
      <c r="B5002" s="1" t="s">
        <v>4</v>
      </c>
      <c r="C5002" s="1" t="s">
        <v>6</v>
      </c>
      <c r="D5002" s="1" t="str">
        <f t="shared" si="234"/>
        <v>No</v>
      </c>
      <c r="E5002" s="1" t="s">
        <v>7</v>
      </c>
      <c r="F5002" s="2">
        <f>UBER[[#This Row],[Request Date]]+UBER[[#This Row],[Request Time]]</f>
        <v>42565.79583333333</v>
      </c>
      <c r="G5002" s="3">
        <v>42565</v>
      </c>
      <c r="H5002" s="4">
        <v>0.79583333333333339</v>
      </c>
      <c r="I5002" s="27">
        <f>HOUR(UBER[[#This Row],[Request Timestamp]])</f>
        <v>19</v>
      </c>
      <c r="J5002" s="4" t="str">
        <f t="shared" si="235"/>
        <v>Evening</v>
      </c>
      <c r="K5002" s="4" t="str">
        <f>TEXT(UBER[[#This Row],[Request Date]],"dddd")</f>
        <v>Thursday</v>
      </c>
      <c r="L5002" s="2" t="str">
        <f>IF(OR(UBER[Drop Date]="NA", UBER[Drop Time]="NA"), "NA",M5002+N5002)</f>
        <v>NA</v>
      </c>
      <c r="M5002" s="3" t="s">
        <v>6</v>
      </c>
      <c r="N5002" s="4"/>
      <c r="O5002" s="4" t="str">
        <f>IF(UBER[Drop Date]="NA","No","yes")</f>
        <v>No</v>
      </c>
      <c r="P5002" s="4" t="str">
        <f t="shared" si="236"/>
        <v/>
      </c>
      <c r="Q5002" s="27" t="str">
        <f>IF(UBER[[Trip duration ]]="","",HOUR(P5002)*60 + MINUTE(P5002))</f>
        <v/>
      </c>
      <c r="R5002" s="27"/>
    </row>
    <row r="5003" spans="1:18" x14ac:dyDescent="0.3">
      <c r="A5003" s="1">
        <v>5022</v>
      </c>
      <c r="B5003" s="1" t="s">
        <v>4</v>
      </c>
      <c r="C5003" s="1" t="s">
        <v>6</v>
      </c>
      <c r="D5003" s="1" t="str">
        <f t="shared" si="234"/>
        <v>No</v>
      </c>
      <c r="E5003" s="1" t="s">
        <v>7</v>
      </c>
      <c r="F5003" s="2">
        <f>UBER[[#This Row],[Request Date]]+UBER[[#This Row],[Request Time]]</f>
        <v>42565.79583333333</v>
      </c>
      <c r="G5003" s="3">
        <v>42565</v>
      </c>
      <c r="H5003" s="4">
        <v>0.79583333333333339</v>
      </c>
      <c r="I5003" s="27">
        <f>HOUR(UBER[[#This Row],[Request Timestamp]])</f>
        <v>19</v>
      </c>
      <c r="J5003" s="4" t="str">
        <f t="shared" si="235"/>
        <v>Evening</v>
      </c>
      <c r="K5003" s="4" t="str">
        <f>TEXT(UBER[[#This Row],[Request Date]],"dddd")</f>
        <v>Thursday</v>
      </c>
      <c r="L5003" s="2" t="str">
        <f>IF(OR(UBER[Drop Date]="NA", UBER[Drop Time]="NA"), "NA",M5003+N5003)</f>
        <v>NA</v>
      </c>
      <c r="M5003" s="3" t="s">
        <v>6</v>
      </c>
      <c r="N5003" s="4"/>
      <c r="O5003" s="4" t="str">
        <f>IF(UBER[Drop Date]="NA","No","yes")</f>
        <v>No</v>
      </c>
      <c r="P5003" s="4" t="str">
        <f t="shared" si="236"/>
        <v/>
      </c>
      <c r="Q5003" s="27" t="str">
        <f>IF(UBER[[Trip duration ]]="","",HOUR(P5003)*60 + MINUTE(P5003))</f>
        <v/>
      </c>
      <c r="R5003" s="27"/>
    </row>
    <row r="5004" spans="1:18" x14ac:dyDescent="0.3">
      <c r="A5004" s="1">
        <v>5023</v>
      </c>
      <c r="B5004" s="1" t="s">
        <v>4</v>
      </c>
      <c r="C5004" s="1">
        <v>2</v>
      </c>
      <c r="D5004" s="1" t="str">
        <f t="shared" si="234"/>
        <v>Yes</v>
      </c>
      <c r="E5004" s="1" t="s">
        <v>9</v>
      </c>
      <c r="F5004" s="2">
        <f>UBER[[#This Row],[Request Date]]+UBER[[#This Row],[Request Time]]</f>
        <v>42565.794444444444</v>
      </c>
      <c r="G5004" s="3">
        <v>42565</v>
      </c>
      <c r="H5004" s="4">
        <v>0.7944444444444444</v>
      </c>
      <c r="I5004" s="27">
        <f>HOUR(UBER[[#This Row],[Request Timestamp]])</f>
        <v>19</v>
      </c>
      <c r="J5004" s="4" t="str">
        <f t="shared" si="235"/>
        <v>Evening</v>
      </c>
      <c r="K5004" s="4" t="str">
        <f>TEXT(UBER[[#This Row],[Request Date]],"dddd")</f>
        <v>Thursday</v>
      </c>
      <c r="L5004" s="2" t="str">
        <f>IF(OR(UBER[Drop Date]="NA", UBER[Drop Time]="NA"), "NA",M5004+N5004)</f>
        <v>NA</v>
      </c>
      <c r="M5004" s="3" t="s">
        <v>6</v>
      </c>
      <c r="N5004" s="4"/>
      <c r="O5004" s="4" t="str">
        <f>IF(UBER[Drop Date]="NA","No","yes")</f>
        <v>No</v>
      </c>
      <c r="P5004" s="4" t="str">
        <f t="shared" si="236"/>
        <v/>
      </c>
      <c r="Q5004" s="27" t="str">
        <f>IF(UBER[[Trip duration ]]="","",HOUR(P5004)*60 + MINUTE(P5004))</f>
        <v/>
      </c>
      <c r="R5004" s="27"/>
    </row>
    <row r="5005" spans="1:18" x14ac:dyDescent="0.3">
      <c r="A5005" s="1">
        <v>5024</v>
      </c>
      <c r="B5005" s="1" t="s">
        <v>8</v>
      </c>
      <c r="C5005" s="1">
        <v>128</v>
      </c>
      <c r="D5005" s="1" t="str">
        <f t="shared" si="234"/>
        <v>Yes</v>
      </c>
      <c r="E5005" s="1" t="s">
        <v>5</v>
      </c>
      <c r="F5005" s="2">
        <f>UBER[[#This Row],[Request Date]]+UBER[[#This Row],[Request Time]]</f>
        <v>42565.79791666667</v>
      </c>
      <c r="G5005" s="3">
        <v>42565</v>
      </c>
      <c r="H5005" s="4">
        <v>0.79791666666666661</v>
      </c>
      <c r="I5005" s="27">
        <f>HOUR(UBER[[#This Row],[Request Timestamp]])</f>
        <v>19</v>
      </c>
      <c r="J5005" s="4" t="str">
        <f t="shared" si="235"/>
        <v>Evening</v>
      </c>
      <c r="K5005" s="4" t="str">
        <f>TEXT(UBER[[#This Row],[Request Date]],"dddd")</f>
        <v>Thursday</v>
      </c>
      <c r="L5005" s="2">
        <f>IF(OR(UBER[Drop Date]="NA", UBER[Drop Time]="NA"), "NA",M5005+N5005)</f>
        <v>42565.847222222219</v>
      </c>
      <c r="M5005" s="3">
        <v>42565</v>
      </c>
      <c r="N5005" s="4">
        <v>0.84722222222222221</v>
      </c>
      <c r="O5005" s="4" t="str">
        <f>IF(UBER[Drop Date]="NA","No","yes")</f>
        <v>yes</v>
      </c>
      <c r="P5005" s="4">
        <f t="shared" si="236"/>
        <v>4.930555554892635E-2</v>
      </c>
      <c r="Q5005" s="27">
        <f>IF(UBER[[Trip duration ]]="","",HOUR(P5005)*60 + MINUTE(P5005))</f>
        <v>71</v>
      </c>
      <c r="R5005" s="27"/>
    </row>
    <row r="5006" spans="1:18" x14ac:dyDescent="0.3">
      <c r="A5006" s="1">
        <v>5025</v>
      </c>
      <c r="B5006" s="1" t="s">
        <v>4</v>
      </c>
      <c r="C5006" s="1">
        <v>281</v>
      </c>
      <c r="D5006" s="1" t="str">
        <f t="shared" si="234"/>
        <v>Yes</v>
      </c>
      <c r="E5006" s="1" t="s">
        <v>5</v>
      </c>
      <c r="F5006" s="2">
        <f>UBER[[#This Row],[Request Date]]+UBER[[#This Row],[Request Time]]</f>
        <v>42565.795138888891</v>
      </c>
      <c r="G5006" s="3">
        <v>42565</v>
      </c>
      <c r="H5006" s="4">
        <v>0.79513888888888884</v>
      </c>
      <c r="I5006" s="27">
        <f>HOUR(UBER[[#This Row],[Request Timestamp]])</f>
        <v>19</v>
      </c>
      <c r="J5006" s="4" t="str">
        <f t="shared" si="235"/>
        <v>Evening</v>
      </c>
      <c r="K5006" s="4" t="str">
        <f>TEXT(UBER[[#This Row],[Request Date]],"dddd")</f>
        <v>Thursday</v>
      </c>
      <c r="L5006" s="2">
        <f>IF(OR(UBER[Drop Date]="NA", UBER[Drop Time]="NA"), "NA",M5006+N5006)</f>
        <v>42565.838888888888</v>
      </c>
      <c r="M5006" s="3">
        <v>42565</v>
      </c>
      <c r="N5006" s="4">
        <v>0.83888888888888891</v>
      </c>
      <c r="O5006" s="4" t="str">
        <f>IF(UBER[Drop Date]="NA","No","yes")</f>
        <v>yes</v>
      </c>
      <c r="P5006" s="4">
        <f t="shared" si="236"/>
        <v>4.3749999997089617E-2</v>
      </c>
      <c r="Q5006" s="27">
        <f>IF(UBER[[Trip duration ]]="","",HOUR(P5006)*60 + MINUTE(P5006))</f>
        <v>63</v>
      </c>
      <c r="R5006" s="27"/>
    </row>
    <row r="5007" spans="1:18" x14ac:dyDescent="0.3">
      <c r="A5007" s="1">
        <v>5026</v>
      </c>
      <c r="B5007" s="1" t="s">
        <v>4</v>
      </c>
      <c r="C5007" s="1" t="s">
        <v>6</v>
      </c>
      <c r="D5007" s="1" t="str">
        <f t="shared" si="234"/>
        <v>No</v>
      </c>
      <c r="E5007" s="1" t="s">
        <v>7</v>
      </c>
      <c r="F5007" s="2">
        <f>UBER[[#This Row],[Request Date]]+UBER[[#This Row],[Request Time]]</f>
        <v>42565.795138888891</v>
      </c>
      <c r="G5007" s="3">
        <v>42565</v>
      </c>
      <c r="H5007" s="4">
        <v>0.79513888888888884</v>
      </c>
      <c r="I5007" s="27">
        <f>HOUR(UBER[[#This Row],[Request Timestamp]])</f>
        <v>19</v>
      </c>
      <c r="J5007" s="4" t="str">
        <f t="shared" si="235"/>
        <v>Evening</v>
      </c>
      <c r="K5007" s="4" t="str">
        <f>TEXT(UBER[[#This Row],[Request Date]],"dddd")</f>
        <v>Thursday</v>
      </c>
      <c r="L5007" s="2" t="str">
        <f>IF(OR(UBER[Drop Date]="NA", UBER[Drop Time]="NA"), "NA",M5007+N5007)</f>
        <v>NA</v>
      </c>
      <c r="M5007" s="3" t="s">
        <v>6</v>
      </c>
      <c r="N5007" s="4"/>
      <c r="O5007" s="4" t="str">
        <f>IF(UBER[Drop Date]="NA","No","yes")</f>
        <v>No</v>
      </c>
      <c r="P5007" s="4" t="str">
        <f t="shared" si="236"/>
        <v/>
      </c>
      <c r="Q5007" s="27" t="str">
        <f>IF(UBER[[Trip duration ]]="","",HOUR(P5007)*60 + MINUTE(P5007))</f>
        <v/>
      </c>
      <c r="R5007" s="27"/>
    </row>
    <row r="5008" spans="1:18" x14ac:dyDescent="0.3">
      <c r="A5008" s="1">
        <v>5027</v>
      </c>
      <c r="B5008" s="1" t="s">
        <v>4</v>
      </c>
      <c r="C5008" s="1" t="s">
        <v>6</v>
      </c>
      <c r="D5008" s="1" t="str">
        <f t="shared" si="234"/>
        <v>No</v>
      </c>
      <c r="E5008" s="1" t="s">
        <v>7</v>
      </c>
      <c r="F5008" s="2">
        <f>UBER[[#This Row],[Request Date]]+UBER[[#This Row],[Request Time]]</f>
        <v>42565.798611111109</v>
      </c>
      <c r="G5008" s="3">
        <v>42565</v>
      </c>
      <c r="H5008" s="4">
        <v>0.79861111111111116</v>
      </c>
      <c r="I5008" s="27">
        <f>HOUR(UBER[[#This Row],[Request Timestamp]])</f>
        <v>19</v>
      </c>
      <c r="J5008" s="4" t="str">
        <f t="shared" si="235"/>
        <v>Evening</v>
      </c>
      <c r="K5008" s="4" t="str">
        <f>TEXT(UBER[[#This Row],[Request Date]],"dddd")</f>
        <v>Thursday</v>
      </c>
      <c r="L5008" s="2" t="str">
        <f>IF(OR(UBER[Drop Date]="NA", UBER[Drop Time]="NA"), "NA",M5008+N5008)</f>
        <v>NA</v>
      </c>
      <c r="M5008" s="3" t="s">
        <v>6</v>
      </c>
      <c r="N5008" s="4"/>
      <c r="O5008" s="4" t="str">
        <f>IF(UBER[Drop Date]="NA","No","yes")</f>
        <v>No</v>
      </c>
      <c r="P5008" s="4" t="str">
        <f t="shared" si="236"/>
        <v/>
      </c>
      <c r="Q5008" s="27" t="str">
        <f>IF(UBER[[Trip duration ]]="","",HOUR(P5008)*60 + MINUTE(P5008))</f>
        <v/>
      </c>
      <c r="R5008" s="27"/>
    </row>
    <row r="5009" spans="1:18" x14ac:dyDescent="0.3">
      <c r="A5009" s="1">
        <v>5028</v>
      </c>
      <c r="B5009" s="1" t="s">
        <v>4</v>
      </c>
      <c r="C5009" s="1" t="s">
        <v>6</v>
      </c>
      <c r="D5009" s="1" t="str">
        <f t="shared" si="234"/>
        <v>No</v>
      </c>
      <c r="E5009" s="1" t="s">
        <v>7</v>
      </c>
      <c r="F5009" s="2">
        <f>UBER[[#This Row],[Request Date]]+UBER[[#This Row],[Request Time]]</f>
        <v>42565.800694444442</v>
      </c>
      <c r="G5009" s="3">
        <v>42565</v>
      </c>
      <c r="H5009" s="4">
        <v>0.80069444444444438</v>
      </c>
      <c r="I5009" s="27">
        <f>HOUR(UBER[[#This Row],[Request Timestamp]])</f>
        <v>19</v>
      </c>
      <c r="J5009" s="4" t="str">
        <f t="shared" si="235"/>
        <v>Evening</v>
      </c>
      <c r="K5009" s="4" t="str">
        <f>TEXT(UBER[[#This Row],[Request Date]],"dddd")</f>
        <v>Thursday</v>
      </c>
      <c r="L5009" s="2" t="str">
        <f>IF(OR(UBER[Drop Date]="NA", UBER[Drop Time]="NA"), "NA",M5009+N5009)</f>
        <v>NA</v>
      </c>
      <c r="M5009" s="3" t="s">
        <v>6</v>
      </c>
      <c r="N5009" s="4"/>
      <c r="O5009" s="4" t="str">
        <f>IF(UBER[Drop Date]="NA","No","yes")</f>
        <v>No</v>
      </c>
      <c r="P5009" s="4" t="str">
        <f t="shared" si="236"/>
        <v/>
      </c>
      <c r="Q5009" s="27" t="str">
        <f>IF(UBER[[Trip duration ]]="","",HOUR(P5009)*60 + MINUTE(P5009))</f>
        <v/>
      </c>
      <c r="R5009" s="27"/>
    </row>
    <row r="5010" spans="1:18" x14ac:dyDescent="0.3">
      <c r="A5010" s="1">
        <v>5029</v>
      </c>
      <c r="B5010" s="1" t="s">
        <v>8</v>
      </c>
      <c r="C5010" s="1">
        <v>70</v>
      </c>
      <c r="D5010" s="1" t="str">
        <f t="shared" si="234"/>
        <v>Yes</v>
      </c>
      <c r="E5010" s="1" t="s">
        <v>5</v>
      </c>
      <c r="F5010" s="2">
        <f>UBER[[#This Row],[Request Date]]+UBER[[#This Row],[Request Time]]</f>
        <v>42565.802777777775</v>
      </c>
      <c r="G5010" s="3">
        <v>42565</v>
      </c>
      <c r="H5010" s="4">
        <v>0.8027777777777777</v>
      </c>
      <c r="I5010" s="27">
        <f>HOUR(UBER[[#This Row],[Request Timestamp]])</f>
        <v>19</v>
      </c>
      <c r="J5010" s="4" t="str">
        <f t="shared" si="235"/>
        <v>Evening</v>
      </c>
      <c r="K5010" s="4" t="str">
        <f>TEXT(UBER[[#This Row],[Request Date]],"dddd")</f>
        <v>Thursday</v>
      </c>
      <c r="L5010" s="2">
        <f>IF(OR(UBER[Drop Date]="NA", UBER[Drop Time]="NA"), "NA",M5010+N5010)</f>
        <v>42565.825694444444</v>
      </c>
      <c r="M5010" s="3">
        <v>42565</v>
      </c>
      <c r="N5010" s="4">
        <v>0.8256944444444444</v>
      </c>
      <c r="O5010" s="4" t="str">
        <f>IF(UBER[Drop Date]="NA","No","yes")</f>
        <v>yes</v>
      </c>
      <c r="P5010" s="4">
        <f t="shared" si="236"/>
        <v>2.2916666668606922E-2</v>
      </c>
      <c r="Q5010" s="27">
        <f>IF(UBER[[Trip duration ]]="","",HOUR(P5010)*60 + MINUTE(P5010))</f>
        <v>33</v>
      </c>
      <c r="R5010" s="27"/>
    </row>
    <row r="5011" spans="1:18" x14ac:dyDescent="0.3">
      <c r="A5011" s="1">
        <v>5030</v>
      </c>
      <c r="B5011" s="1" t="s">
        <v>4</v>
      </c>
      <c r="C5011" s="1" t="s">
        <v>6</v>
      </c>
      <c r="D5011" s="1" t="str">
        <f t="shared" si="234"/>
        <v>No</v>
      </c>
      <c r="E5011" s="1" t="s">
        <v>7</v>
      </c>
      <c r="F5011" s="2">
        <f>UBER[[#This Row],[Request Date]]+UBER[[#This Row],[Request Time]]</f>
        <v>42565.799305555556</v>
      </c>
      <c r="G5011" s="3">
        <v>42565</v>
      </c>
      <c r="H5011" s="4">
        <v>0.7993055555555556</v>
      </c>
      <c r="I5011" s="27">
        <f>HOUR(UBER[[#This Row],[Request Timestamp]])</f>
        <v>19</v>
      </c>
      <c r="J5011" s="4" t="str">
        <f t="shared" si="235"/>
        <v>Evening</v>
      </c>
      <c r="K5011" s="4" t="str">
        <f>TEXT(UBER[[#This Row],[Request Date]],"dddd")</f>
        <v>Thursday</v>
      </c>
      <c r="L5011" s="2" t="str">
        <f>IF(OR(UBER[Drop Date]="NA", UBER[Drop Time]="NA"), "NA",M5011+N5011)</f>
        <v>NA</v>
      </c>
      <c r="M5011" s="3" t="s">
        <v>6</v>
      </c>
      <c r="N5011" s="4"/>
      <c r="O5011" s="4" t="str">
        <f>IF(UBER[Drop Date]="NA","No","yes")</f>
        <v>No</v>
      </c>
      <c r="P5011" s="4" t="str">
        <f t="shared" si="236"/>
        <v/>
      </c>
      <c r="Q5011" s="27" t="str">
        <f>IF(UBER[[Trip duration ]]="","",HOUR(P5011)*60 + MINUTE(P5011))</f>
        <v/>
      </c>
      <c r="R5011" s="27"/>
    </row>
    <row r="5012" spans="1:18" x14ac:dyDescent="0.3">
      <c r="A5012" s="1">
        <v>5031</v>
      </c>
      <c r="B5012" s="1" t="s">
        <v>4</v>
      </c>
      <c r="C5012" s="1">
        <v>71</v>
      </c>
      <c r="D5012" s="1" t="str">
        <f t="shared" si="234"/>
        <v>Yes</v>
      </c>
      <c r="E5012" s="1" t="s">
        <v>5</v>
      </c>
      <c r="F5012" s="2">
        <f>UBER[[#This Row],[Request Date]]+UBER[[#This Row],[Request Time]]</f>
        <v>42565.8</v>
      </c>
      <c r="G5012" s="3">
        <v>42565</v>
      </c>
      <c r="H5012" s="4">
        <v>0.79999999999999993</v>
      </c>
      <c r="I5012" s="27">
        <f>HOUR(UBER[[#This Row],[Request Timestamp]])</f>
        <v>19</v>
      </c>
      <c r="J5012" s="4" t="str">
        <f t="shared" si="235"/>
        <v>Evening</v>
      </c>
      <c r="K5012" s="4" t="str">
        <f>TEXT(UBER[[#This Row],[Request Date]],"dddd")</f>
        <v>Thursday</v>
      </c>
      <c r="L5012" s="2">
        <f>IF(OR(UBER[Drop Date]="NA", UBER[Drop Time]="NA"), "NA",M5012+N5012)</f>
        <v>42565.829861111109</v>
      </c>
      <c r="M5012" s="3">
        <v>42565</v>
      </c>
      <c r="N5012" s="4">
        <v>0.82986111111111116</v>
      </c>
      <c r="O5012" s="4" t="str">
        <f>IF(UBER[Drop Date]="NA","No","yes")</f>
        <v>yes</v>
      </c>
      <c r="P5012" s="4">
        <f t="shared" si="236"/>
        <v>2.9861111106583849E-2</v>
      </c>
      <c r="Q5012" s="27">
        <f>IF(UBER[[Trip duration ]]="","",HOUR(P5012)*60 + MINUTE(P5012))</f>
        <v>43</v>
      </c>
      <c r="R5012" s="27"/>
    </row>
    <row r="5013" spans="1:18" x14ac:dyDescent="0.3">
      <c r="A5013" s="1">
        <v>5032</v>
      </c>
      <c r="B5013" s="1" t="s">
        <v>8</v>
      </c>
      <c r="C5013" s="1">
        <v>224</v>
      </c>
      <c r="D5013" s="1" t="str">
        <f t="shared" si="234"/>
        <v>Yes</v>
      </c>
      <c r="E5013" s="1" t="s">
        <v>5</v>
      </c>
      <c r="F5013" s="2">
        <f>UBER[[#This Row],[Request Date]]+UBER[[#This Row],[Request Time]]</f>
        <v>42565.796527777777</v>
      </c>
      <c r="G5013" s="3">
        <v>42565</v>
      </c>
      <c r="H5013" s="4">
        <v>0.79652777777777783</v>
      </c>
      <c r="I5013" s="27">
        <f>HOUR(UBER[[#This Row],[Request Timestamp]])</f>
        <v>19</v>
      </c>
      <c r="J5013" s="4" t="str">
        <f t="shared" si="235"/>
        <v>Evening</v>
      </c>
      <c r="K5013" s="4" t="str">
        <f>TEXT(UBER[[#This Row],[Request Date]],"dddd")</f>
        <v>Thursday</v>
      </c>
      <c r="L5013" s="2">
        <f>IF(OR(UBER[Drop Date]="NA", UBER[Drop Time]="NA"), "NA",M5013+N5013)</f>
        <v>42565.822222222225</v>
      </c>
      <c r="M5013" s="3">
        <v>42565</v>
      </c>
      <c r="N5013" s="4">
        <v>0.8222222222222223</v>
      </c>
      <c r="O5013" s="4" t="str">
        <f>IF(UBER[Drop Date]="NA","No","yes")</f>
        <v>yes</v>
      </c>
      <c r="P5013" s="4">
        <f t="shared" si="236"/>
        <v>2.5694444448163267E-2</v>
      </c>
      <c r="Q5013" s="27">
        <f>IF(UBER[[Trip duration ]]="","",HOUR(P5013)*60 + MINUTE(P5013))</f>
        <v>37</v>
      </c>
      <c r="R5013" s="27"/>
    </row>
    <row r="5014" spans="1:18" x14ac:dyDescent="0.3">
      <c r="A5014" s="1">
        <v>5033</v>
      </c>
      <c r="B5014" s="1" t="s">
        <v>4</v>
      </c>
      <c r="C5014" s="1">
        <v>274</v>
      </c>
      <c r="D5014" s="1" t="str">
        <f t="shared" si="234"/>
        <v>Yes</v>
      </c>
      <c r="E5014" s="1" t="s">
        <v>5</v>
      </c>
      <c r="F5014" s="2">
        <f>UBER[[#This Row],[Request Date]]+UBER[[#This Row],[Request Time]]</f>
        <v>42565.802777777775</v>
      </c>
      <c r="G5014" s="3">
        <v>42565</v>
      </c>
      <c r="H5014" s="4">
        <v>0.8027777777777777</v>
      </c>
      <c r="I5014" s="27">
        <f>HOUR(UBER[[#This Row],[Request Timestamp]])</f>
        <v>19</v>
      </c>
      <c r="J5014" s="4" t="str">
        <f t="shared" si="235"/>
        <v>Evening</v>
      </c>
      <c r="K5014" s="4" t="str">
        <f>TEXT(UBER[[#This Row],[Request Date]],"dddd")</f>
        <v>Thursday</v>
      </c>
      <c r="L5014" s="2">
        <f>IF(OR(UBER[Drop Date]="NA", UBER[Drop Time]="NA"), "NA",M5014+N5014)</f>
        <v>42565.837500000001</v>
      </c>
      <c r="M5014" s="3">
        <v>42565</v>
      </c>
      <c r="N5014" s="4">
        <v>0.83750000000000002</v>
      </c>
      <c r="O5014" s="4" t="str">
        <f>IF(UBER[Drop Date]="NA","No","yes")</f>
        <v>yes</v>
      </c>
      <c r="P5014" s="4">
        <f t="shared" si="236"/>
        <v>3.4722222226264421E-2</v>
      </c>
      <c r="Q5014" s="27">
        <f>IF(UBER[[Trip duration ]]="","",HOUR(P5014)*60 + MINUTE(P5014))</f>
        <v>50</v>
      </c>
      <c r="R5014" s="27"/>
    </row>
    <row r="5015" spans="1:18" x14ac:dyDescent="0.3">
      <c r="A5015" s="1">
        <v>5034</v>
      </c>
      <c r="B5015" s="1" t="s">
        <v>4</v>
      </c>
      <c r="C5015" s="1" t="s">
        <v>6</v>
      </c>
      <c r="D5015" s="1" t="str">
        <f t="shared" si="234"/>
        <v>No</v>
      </c>
      <c r="E5015" s="1" t="s">
        <v>7</v>
      </c>
      <c r="F5015" s="2">
        <f>UBER[[#This Row],[Request Date]]+UBER[[#This Row],[Request Time]]</f>
        <v>42565.8</v>
      </c>
      <c r="G5015" s="3">
        <v>42565</v>
      </c>
      <c r="H5015" s="4">
        <v>0.79999999999999993</v>
      </c>
      <c r="I5015" s="27">
        <f>HOUR(UBER[[#This Row],[Request Timestamp]])</f>
        <v>19</v>
      </c>
      <c r="J5015" s="4" t="str">
        <f t="shared" si="235"/>
        <v>Evening</v>
      </c>
      <c r="K5015" s="4" t="str">
        <f>TEXT(UBER[[#This Row],[Request Date]],"dddd")</f>
        <v>Thursday</v>
      </c>
      <c r="L5015" s="2" t="str">
        <f>IF(OR(UBER[Drop Date]="NA", UBER[Drop Time]="NA"), "NA",M5015+N5015)</f>
        <v>NA</v>
      </c>
      <c r="M5015" s="3" t="s">
        <v>6</v>
      </c>
      <c r="N5015" s="4"/>
      <c r="O5015" s="4" t="str">
        <f>IF(UBER[Drop Date]="NA","No","yes")</f>
        <v>No</v>
      </c>
      <c r="P5015" s="4" t="str">
        <f t="shared" si="236"/>
        <v/>
      </c>
      <c r="Q5015" s="27" t="str">
        <f>IF(UBER[[Trip duration ]]="","",HOUR(P5015)*60 + MINUTE(P5015))</f>
        <v/>
      </c>
      <c r="R5015" s="27"/>
    </row>
    <row r="5016" spans="1:18" x14ac:dyDescent="0.3">
      <c r="A5016" s="1">
        <v>5035</v>
      </c>
      <c r="B5016" s="1" t="s">
        <v>4</v>
      </c>
      <c r="C5016" s="1" t="s">
        <v>6</v>
      </c>
      <c r="D5016" s="1" t="str">
        <f t="shared" si="234"/>
        <v>No</v>
      </c>
      <c r="E5016" s="1" t="s">
        <v>7</v>
      </c>
      <c r="F5016" s="2">
        <f>UBER[[#This Row],[Request Date]]+UBER[[#This Row],[Request Time]]</f>
        <v>42565.804166666669</v>
      </c>
      <c r="G5016" s="3">
        <v>42565</v>
      </c>
      <c r="H5016" s="4">
        <v>0.8041666666666667</v>
      </c>
      <c r="I5016" s="27">
        <f>HOUR(UBER[[#This Row],[Request Timestamp]])</f>
        <v>19</v>
      </c>
      <c r="J5016" s="4" t="str">
        <f t="shared" si="235"/>
        <v>Evening</v>
      </c>
      <c r="K5016" s="4" t="str">
        <f>TEXT(UBER[[#This Row],[Request Date]],"dddd")</f>
        <v>Thursday</v>
      </c>
      <c r="L5016" s="2" t="str">
        <f>IF(OR(UBER[Drop Date]="NA", UBER[Drop Time]="NA"), "NA",M5016+N5016)</f>
        <v>NA</v>
      </c>
      <c r="M5016" s="3" t="s">
        <v>6</v>
      </c>
      <c r="N5016" s="4"/>
      <c r="O5016" s="4" t="str">
        <f>IF(UBER[Drop Date]="NA","No","yes")</f>
        <v>No</v>
      </c>
      <c r="P5016" s="4" t="str">
        <f t="shared" si="236"/>
        <v/>
      </c>
      <c r="Q5016" s="27" t="str">
        <f>IF(UBER[[Trip duration ]]="","",HOUR(P5016)*60 + MINUTE(P5016))</f>
        <v/>
      </c>
      <c r="R5016" s="27"/>
    </row>
    <row r="5017" spans="1:18" x14ac:dyDescent="0.3">
      <c r="A5017" s="1">
        <v>5036</v>
      </c>
      <c r="B5017" s="1" t="s">
        <v>4</v>
      </c>
      <c r="C5017" s="1" t="s">
        <v>6</v>
      </c>
      <c r="D5017" s="1" t="str">
        <f t="shared" si="234"/>
        <v>No</v>
      </c>
      <c r="E5017" s="1" t="s">
        <v>7</v>
      </c>
      <c r="F5017" s="2">
        <f>UBER[[#This Row],[Request Date]]+UBER[[#This Row],[Request Time]]</f>
        <v>42565.803472222222</v>
      </c>
      <c r="G5017" s="3">
        <v>42565</v>
      </c>
      <c r="H5017" s="4">
        <v>0.80347222222222225</v>
      </c>
      <c r="I5017" s="27">
        <f>HOUR(UBER[[#This Row],[Request Timestamp]])</f>
        <v>19</v>
      </c>
      <c r="J5017" s="4" t="str">
        <f t="shared" si="235"/>
        <v>Evening</v>
      </c>
      <c r="K5017" s="4" t="str">
        <f>TEXT(UBER[[#This Row],[Request Date]],"dddd")</f>
        <v>Thursday</v>
      </c>
      <c r="L5017" s="2" t="str">
        <f>IF(OR(UBER[Drop Date]="NA", UBER[Drop Time]="NA"), "NA",M5017+N5017)</f>
        <v>NA</v>
      </c>
      <c r="M5017" s="3" t="s">
        <v>6</v>
      </c>
      <c r="N5017" s="4"/>
      <c r="O5017" s="4" t="str">
        <f>IF(UBER[Drop Date]="NA","No","yes")</f>
        <v>No</v>
      </c>
      <c r="P5017" s="4" t="str">
        <f t="shared" si="236"/>
        <v/>
      </c>
      <c r="Q5017" s="27" t="str">
        <f>IF(UBER[[Trip duration ]]="","",HOUR(P5017)*60 + MINUTE(P5017))</f>
        <v/>
      </c>
      <c r="R5017" s="27"/>
    </row>
    <row r="5018" spans="1:18" x14ac:dyDescent="0.3">
      <c r="A5018" s="1">
        <v>5037</v>
      </c>
      <c r="B5018" s="1" t="s">
        <v>4</v>
      </c>
      <c r="C5018" s="1" t="s">
        <v>6</v>
      </c>
      <c r="D5018" s="1" t="str">
        <f t="shared" si="234"/>
        <v>No</v>
      </c>
      <c r="E5018" s="1" t="s">
        <v>7</v>
      </c>
      <c r="F5018" s="2">
        <f>UBER[[#This Row],[Request Date]]+UBER[[#This Row],[Request Time]]</f>
        <v>42565.798611111109</v>
      </c>
      <c r="G5018" s="3">
        <v>42565</v>
      </c>
      <c r="H5018" s="4">
        <v>0.79861111111111116</v>
      </c>
      <c r="I5018" s="27">
        <f>HOUR(UBER[[#This Row],[Request Timestamp]])</f>
        <v>19</v>
      </c>
      <c r="J5018" s="4" t="str">
        <f t="shared" si="235"/>
        <v>Evening</v>
      </c>
      <c r="K5018" s="4" t="str">
        <f>TEXT(UBER[[#This Row],[Request Date]],"dddd")</f>
        <v>Thursday</v>
      </c>
      <c r="L5018" s="2" t="str">
        <f>IF(OR(UBER[Drop Date]="NA", UBER[Drop Time]="NA"), "NA",M5018+N5018)</f>
        <v>NA</v>
      </c>
      <c r="M5018" s="3" t="s">
        <v>6</v>
      </c>
      <c r="N5018" s="4"/>
      <c r="O5018" s="4" t="str">
        <f>IF(UBER[Drop Date]="NA","No","yes")</f>
        <v>No</v>
      </c>
      <c r="P5018" s="4" t="str">
        <f t="shared" si="236"/>
        <v/>
      </c>
      <c r="Q5018" s="27" t="str">
        <f>IF(UBER[[Trip duration ]]="","",HOUR(P5018)*60 + MINUTE(P5018))</f>
        <v/>
      </c>
      <c r="R5018" s="27"/>
    </row>
    <row r="5019" spans="1:18" x14ac:dyDescent="0.3">
      <c r="A5019" s="1">
        <v>5038</v>
      </c>
      <c r="B5019" s="1" t="s">
        <v>8</v>
      </c>
      <c r="C5019" s="1">
        <v>76</v>
      </c>
      <c r="D5019" s="1" t="str">
        <f t="shared" si="234"/>
        <v>Yes</v>
      </c>
      <c r="E5019" s="1" t="s">
        <v>5</v>
      </c>
      <c r="F5019" s="2">
        <f>UBER[[#This Row],[Request Date]]+UBER[[#This Row],[Request Time]]</f>
        <v>42565.805555555555</v>
      </c>
      <c r="G5019" s="3">
        <v>42565</v>
      </c>
      <c r="H5019" s="4">
        <v>0.80555555555555547</v>
      </c>
      <c r="I5019" s="27">
        <f>HOUR(UBER[[#This Row],[Request Timestamp]])</f>
        <v>19</v>
      </c>
      <c r="J5019" s="4" t="str">
        <f t="shared" si="235"/>
        <v>Evening</v>
      </c>
      <c r="K5019" s="4" t="str">
        <f>TEXT(UBER[[#This Row],[Request Date]],"dddd")</f>
        <v>Thursday</v>
      </c>
      <c r="L5019" s="2">
        <f>IF(OR(UBER[Drop Date]="NA", UBER[Drop Time]="NA"), "NA",M5019+N5019)</f>
        <v>42565.824305555558</v>
      </c>
      <c r="M5019" s="3">
        <v>42565</v>
      </c>
      <c r="N5019" s="4">
        <v>0.82430555555555562</v>
      </c>
      <c r="O5019" s="4" t="str">
        <f>IF(UBER[Drop Date]="NA","No","yes")</f>
        <v>yes</v>
      </c>
      <c r="P5019" s="4">
        <f t="shared" si="236"/>
        <v>1.8750000002910383E-2</v>
      </c>
      <c r="Q5019" s="27">
        <f>IF(UBER[[Trip duration ]]="","",HOUR(P5019)*60 + MINUTE(P5019))</f>
        <v>27</v>
      </c>
      <c r="R5019" s="27"/>
    </row>
    <row r="5020" spans="1:18" x14ac:dyDescent="0.3">
      <c r="A5020" s="1">
        <v>5039</v>
      </c>
      <c r="B5020" s="1" t="s">
        <v>8</v>
      </c>
      <c r="C5020" s="1">
        <v>134</v>
      </c>
      <c r="D5020" s="1" t="str">
        <f t="shared" si="234"/>
        <v>Yes</v>
      </c>
      <c r="E5020" s="1" t="s">
        <v>5</v>
      </c>
      <c r="F5020" s="2">
        <f>UBER[[#This Row],[Request Date]]+UBER[[#This Row],[Request Time]]</f>
        <v>42565.805555555555</v>
      </c>
      <c r="G5020" s="3">
        <v>42565</v>
      </c>
      <c r="H5020" s="4">
        <v>0.80555555555555547</v>
      </c>
      <c r="I5020" s="27">
        <f>HOUR(UBER[[#This Row],[Request Timestamp]])</f>
        <v>19</v>
      </c>
      <c r="J5020" s="4" t="str">
        <f t="shared" si="235"/>
        <v>Evening</v>
      </c>
      <c r="K5020" s="4" t="str">
        <f>TEXT(UBER[[#This Row],[Request Date]],"dddd")</f>
        <v>Thursday</v>
      </c>
      <c r="L5020" s="2">
        <f>IF(OR(UBER[Drop Date]="NA", UBER[Drop Time]="NA"), "NA",M5020+N5020)</f>
        <v>42565.828472222223</v>
      </c>
      <c r="M5020" s="3">
        <v>42565</v>
      </c>
      <c r="N5020" s="4">
        <v>0.82847222222222217</v>
      </c>
      <c r="O5020" s="4" t="str">
        <f>IF(UBER[Drop Date]="NA","No","yes")</f>
        <v>yes</v>
      </c>
      <c r="P5020" s="4">
        <f t="shared" si="236"/>
        <v>2.2916666668606922E-2</v>
      </c>
      <c r="Q5020" s="27">
        <f>IF(UBER[[Trip duration ]]="","",HOUR(P5020)*60 + MINUTE(P5020))</f>
        <v>33</v>
      </c>
      <c r="R5020" s="27"/>
    </row>
    <row r="5021" spans="1:18" x14ac:dyDescent="0.3">
      <c r="A5021" s="1">
        <v>5040</v>
      </c>
      <c r="B5021" s="1" t="s">
        <v>4</v>
      </c>
      <c r="C5021" s="1" t="s">
        <v>6</v>
      </c>
      <c r="D5021" s="1" t="str">
        <f t="shared" si="234"/>
        <v>No</v>
      </c>
      <c r="E5021" s="1" t="s">
        <v>7</v>
      </c>
      <c r="F5021" s="2">
        <f>UBER[[#This Row],[Request Date]]+UBER[[#This Row],[Request Time]]</f>
        <v>42565.805555555555</v>
      </c>
      <c r="G5021" s="3">
        <v>42565</v>
      </c>
      <c r="H5021" s="4">
        <v>0.80555555555555547</v>
      </c>
      <c r="I5021" s="27">
        <f>HOUR(UBER[[#This Row],[Request Timestamp]])</f>
        <v>19</v>
      </c>
      <c r="J5021" s="4" t="str">
        <f t="shared" si="235"/>
        <v>Evening</v>
      </c>
      <c r="K5021" s="4" t="str">
        <f>TEXT(UBER[[#This Row],[Request Date]],"dddd")</f>
        <v>Thursday</v>
      </c>
      <c r="L5021" s="2" t="str">
        <f>IF(OR(UBER[Drop Date]="NA", UBER[Drop Time]="NA"), "NA",M5021+N5021)</f>
        <v>NA</v>
      </c>
      <c r="M5021" s="3" t="s">
        <v>6</v>
      </c>
      <c r="N5021" s="4"/>
      <c r="O5021" s="4" t="str">
        <f>IF(UBER[Drop Date]="NA","No","yes")</f>
        <v>No</v>
      </c>
      <c r="P5021" s="4" t="str">
        <f t="shared" si="236"/>
        <v/>
      </c>
      <c r="Q5021" s="27" t="str">
        <f>IF(UBER[[Trip duration ]]="","",HOUR(P5021)*60 + MINUTE(P5021))</f>
        <v/>
      </c>
      <c r="R5021" s="27"/>
    </row>
    <row r="5022" spans="1:18" x14ac:dyDescent="0.3">
      <c r="A5022" s="1">
        <v>5041</v>
      </c>
      <c r="B5022" s="1" t="s">
        <v>8</v>
      </c>
      <c r="C5022" s="1">
        <v>204</v>
      </c>
      <c r="D5022" s="1" t="str">
        <f t="shared" si="234"/>
        <v>Yes</v>
      </c>
      <c r="E5022" s="1" t="s">
        <v>5</v>
      </c>
      <c r="F5022" s="2">
        <f>UBER[[#This Row],[Request Date]]+UBER[[#This Row],[Request Time]]</f>
        <v>42565.805555555555</v>
      </c>
      <c r="G5022" s="3">
        <v>42565</v>
      </c>
      <c r="H5022" s="4">
        <v>0.80555555555555547</v>
      </c>
      <c r="I5022" s="27">
        <f>HOUR(UBER[[#This Row],[Request Timestamp]])</f>
        <v>19</v>
      </c>
      <c r="J5022" s="4" t="str">
        <f t="shared" si="235"/>
        <v>Evening</v>
      </c>
      <c r="K5022" s="4" t="str">
        <f>TEXT(UBER[[#This Row],[Request Date]],"dddd")</f>
        <v>Thursday</v>
      </c>
      <c r="L5022" s="2">
        <f>IF(OR(UBER[Drop Date]="NA", UBER[Drop Time]="NA"), "NA",M5022+N5022)</f>
        <v>42565.847916666666</v>
      </c>
      <c r="M5022" s="3">
        <v>42565</v>
      </c>
      <c r="N5022" s="4">
        <v>0.84791666666666676</v>
      </c>
      <c r="O5022" s="4" t="str">
        <f>IF(UBER[Drop Date]="NA","No","yes")</f>
        <v>yes</v>
      </c>
      <c r="P5022" s="4">
        <f t="shared" si="236"/>
        <v>4.2361111110949423E-2</v>
      </c>
      <c r="Q5022" s="27">
        <f>IF(UBER[[Trip duration ]]="","",HOUR(P5022)*60 + MINUTE(P5022))</f>
        <v>61</v>
      </c>
      <c r="R5022" s="27"/>
    </row>
    <row r="5023" spans="1:18" x14ac:dyDescent="0.3">
      <c r="A5023" s="1">
        <v>5042</v>
      </c>
      <c r="B5023" s="1" t="s">
        <v>8</v>
      </c>
      <c r="C5023" s="1">
        <v>34</v>
      </c>
      <c r="D5023" s="1" t="str">
        <f t="shared" si="234"/>
        <v>Yes</v>
      </c>
      <c r="E5023" s="1" t="s">
        <v>5</v>
      </c>
      <c r="F5023" s="2">
        <f>UBER[[#This Row],[Request Date]]+UBER[[#This Row],[Request Time]]</f>
        <v>42565.806250000001</v>
      </c>
      <c r="G5023" s="3">
        <v>42565</v>
      </c>
      <c r="H5023" s="4">
        <v>0.80625000000000002</v>
      </c>
      <c r="I5023" s="27">
        <f>HOUR(UBER[[#This Row],[Request Timestamp]])</f>
        <v>19</v>
      </c>
      <c r="J5023" s="4" t="str">
        <f t="shared" si="235"/>
        <v>Evening</v>
      </c>
      <c r="K5023" s="4" t="str">
        <f>TEXT(UBER[[#This Row],[Request Date]],"dddd")</f>
        <v>Thursday</v>
      </c>
      <c r="L5023" s="2">
        <f>IF(OR(UBER[Drop Date]="NA", UBER[Drop Time]="NA"), "NA",M5023+N5023)</f>
        <v>42565.836805555555</v>
      </c>
      <c r="M5023" s="3">
        <v>42565</v>
      </c>
      <c r="N5023" s="4">
        <v>0.83680555555555547</v>
      </c>
      <c r="O5023" s="4" t="str">
        <f>IF(UBER[Drop Date]="NA","No","yes")</f>
        <v>yes</v>
      </c>
      <c r="P5023" s="4">
        <f t="shared" si="236"/>
        <v>3.0555555553291924E-2</v>
      </c>
      <c r="Q5023" s="27">
        <f>IF(UBER[[Trip duration ]]="","",HOUR(P5023)*60 + MINUTE(P5023))</f>
        <v>44</v>
      </c>
      <c r="R5023" s="27"/>
    </row>
    <row r="5024" spans="1:18" x14ac:dyDescent="0.3">
      <c r="A5024" s="1">
        <v>5043</v>
      </c>
      <c r="B5024" s="1" t="s">
        <v>4</v>
      </c>
      <c r="C5024" s="1" t="s">
        <v>6</v>
      </c>
      <c r="D5024" s="1" t="str">
        <f t="shared" si="234"/>
        <v>No</v>
      </c>
      <c r="E5024" s="1" t="s">
        <v>7</v>
      </c>
      <c r="F5024" s="2">
        <f>UBER[[#This Row],[Request Date]]+UBER[[#This Row],[Request Time]]</f>
        <v>42565.805555555555</v>
      </c>
      <c r="G5024" s="3">
        <v>42565</v>
      </c>
      <c r="H5024" s="4">
        <v>0.80555555555555547</v>
      </c>
      <c r="I5024" s="27">
        <f>HOUR(UBER[[#This Row],[Request Timestamp]])</f>
        <v>19</v>
      </c>
      <c r="J5024" s="4" t="str">
        <f t="shared" si="235"/>
        <v>Evening</v>
      </c>
      <c r="K5024" s="4" t="str">
        <f>TEXT(UBER[[#This Row],[Request Date]],"dddd")</f>
        <v>Thursday</v>
      </c>
      <c r="L5024" s="2" t="str">
        <f>IF(OR(UBER[Drop Date]="NA", UBER[Drop Time]="NA"), "NA",M5024+N5024)</f>
        <v>NA</v>
      </c>
      <c r="M5024" s="3" t="s">
        <v>6</v>
      </c>
      <c r="N5024" s="4"/>
      <c r="O5024" s="4" t="str">
        <f>IF(UBER[Drop Date]="NA","No","yes")</f>
        <v>No</v>
      </c>
      <c r="P5024" s="4" t="str">
        <f t="shared" si="236"/>
        <v/>
      </c>
      <c r="Q5024" s="27" t="str">
        <f>IF(UBER[[Trip duration ]]="","",HOUR(P5024)*60 + MINUTE(P5024))</f>
        <v/>
      </c>
      <c r="R5024" s="27"/>
    </row>
    <row r="5025" spans="1:18" x14ac:dyDescent="0.3">
      <c r="A5025" s="1">
        <v>5044</v>
      </c>
      <c r="B5025" s="1" t="s">
        <v>4</v>
      </c>
      <c r="C5025" s="1" t="s">
        <v>6</v>
      </c>
      <c r="D5025" s="1" t="str">
        <f t="shared" si="234"/>
        <v>No</v>
      </c>
      <c r="E5025" s="1" t="s">
        <v>7</v>
      </c>
      <c r="F5025" s="2">
        <f>UBER[[#This Row],[Request Date]]+UBER[[#This Row],[Request Time]]</f>
        <v>42565.808333333334</v>
      </c>
      <c r="G5025" s="3">
        <v>42565</v>
      </c>
      <c r="H5025" s="4">
        <v>0.80833333333333324</v>
      </c>
      <c r="I5025" s="27">
        <f>HOUR(UBER[[#This Row],[Request Timestamp]])</f>
        <v>19</v>
      </c>
      <c r="J5025" s="4" t="str">
        <f t="shared" si="235"/>
        <v>Evening</v>
      </c>
      <c r="K5025" s="4" t="str">
        <f>TEXT(UBER[[#This Row],[Request Date]],"dddd")</f>
        <v>Thursday</v>
      </c>
      <c r="L5025" s="2" t="str">
        <f>IF(OR(UBER[Drop Date]="NA", UBER[Drop Time]="NA"), "NA",M5025+N5025)</f>
        <v>NA</v>
      </c>
      <c r="M5025" s="3" t="s">
        <v>6</v>
      </c>
      <c r="N5025" s="4"/>
      <c r="O5025" s="4" t="str">
        <f>IF(UBER[Drop Date]="NA","No","yes")</f>
        <v>No</v>
      </c>
      <c r="P5025" s="4" t="str">
        <f t="shared" si="236"/>
        <v/>
      </c>
      <c r="Q5025" s="27" t="str">
        <f>IF(UBER[[Trip duration ]]="","",HOUR(P5025)*60 + MINUTE(P5025))</f>
        <v/>
      </c>
      <c r="R5025" s="27"/>
    </row>
    <row r="5026" spans="1:18" x14ac:dyDescent="0.3">
      <c r="A5026" s="1">
        <v>5045</v>
      </c>
      <c r="B5026" s="1" t="s">
        <v>4</v>
      </c>
      <c r="C5026" s="1" t="s">
        <v>6</v>
      </c>
      <c r="D5026" s="1" t="str">
        <f t="shared" si="234"/>
        <v>No</v>
      </c>
      <c r="E5026" s="1" t="s">
        <v>7</v>
      </c>
      <c r="F5026" s="2">
        <f>UBER[[#This Row],[Request Date]]+UBER[[#This Row],[Request Time]]</f>
        <v>42565.806944444441</v>
      </c>
      <c r="G5026" s="3">
        <v>42565</v>
      </c>
      <c r="H5026" s="4">
        <v>0.80694444444444446</v>
      </c>
      <c r="I5026" s="27">
        <f>HOUR(UBER[[#This Row],[Request Timestamp]])</f>
        <v>19</v>
      </c>
      <c r="J5026" s="4" t="str">
        <f t="shared" si="235"/>
        <v>Evening</v>
      </c>
      <c r="K5026" s="4" t="str">
        <f>TEXT(UBER[[#This Row],[Request Date]],"dddd")</f>
        <v>Thursday</v>
      </c>
      <c r="L5026" s="2" t="str">
        <f>IF(OR(UBER[Drop Date]="NA", UBER[Drop Time]="NA"), "NA",M5026+N5026)</f>
        <v>NA</v>
      </c>
      <c r="M5026" s="3" t="s">
        <v>6</v>
      </c>
      <c r="N5026" s="4"/>
      <c r="O5026" s="4" t="str">
        <f>IF(UBER[Drop Date]="NA","No","yes")</f>
        <v>No</v>
      </c>
      <c r="P5026" s="4" t="str">
        <f t="shared" si="236"/>
        <v/>
      </c>
      <c r="Q5026" s="27" t="str">
        <f>IF(UBER[[Trip duration ]]="","",HOUR(P5026)*60 + MINUTE(P5026))</f>
        <v/>
      </c>
      <c r="R5026" s="27"/>
    </row>
    <row r="5027" spans="1:18" x14ac:dyDescent="0.3">
      <c r="A5027" s="1">
        <v>5046</v>
      </c>
      <c r="B5027" s="1" t="s">
        <v>4</v>
      </c>
      <c r="C5027" s="1" t="s">
        <v>6</v>
      </c>
      <c r="D5027" s="1" t="str">
        <f t="shared" si="234"/>
        <v>No</v>
      </c>
      <c r="E5027" s="1" t="s">
        <v>7</v>
      </c>
      <c r="F5027" s="2">
        <f>UBER[[#This Row],[Request Date]]+UBER[[#This Row],[Request Time]]</f>
        <v>42565.810416666667</v>
      </c>
      <c r="G5027" s="3">
        <v>42565</v>
      </c>
      <c r="H5027" s="4">
        <v>0.81041666666666667</v>
      </c>
      <c r="I5027" s="27">
        <f>HOUR(UBER[[#This Row],[Request Timestamp]])</f>
        <v>19</v>
      </c>
      <c r="J5027" s="4" t="str">
        <f t="shared" si="235"/>
        <v>Evening</v>
      </c>
      <c r="K5027" s="4" t="str">
        <f>TEXT(UBER[[#This Row],[Request Date]],"dddd")</f>
        <v>Thursday</v>
      </c>
      <c r="L5027" s="2" t="str">
        <f>IF(OR(UBER[Drop Date]="NA", UBER[Drop Time]="NA"), "NA",M5027+N5027)</f>
        <v>NA</v>
      </c>
      <c r="M5027" s="3" t="s">
        <v>6</v>
      </c>
      <c r="N5027" s="4"/>
      <c r="O5027" s="4" t="str">
        <f>IF(UBER[Drop Date]="NA","No","yes")</f>
        <v>No</v>
      </c>
      <c r="P5027" s="4" t="str">
        <f t="shared" si="236"/>
        <v/>
      </c>
      <c r="Q5027" s="27" t="str">
        <f>IF(UBER[[Trip duration ]]="","",HOUR(P5027)*60 + MINUTE(P5027))</f>
        <v/>
      </c>
      <c r="R5027" s="27"/>
    </row>
    <row r="5028" spans="1:18" x14ac:dyDescent="0.3">
      <c r="A5028" s="1">
        <v>5047</v>
      </c>
      <c r="B5028" s="1" t="s">
        <v>4</v>
      </c>
      <c r="C5028" s="1" t="s">
        <v>6</v>
      </c>
      <c r="D5028" s="1" t="str">
        <f t="shared" si="234"/>
        <v>No</v>
      </c>
      <c r="E5028" s="1" t="s">
        <v>7</v>
      </c>
      <c r="F5028" s="2">
        <f>UBER[[#This Row],[Request Date]]+UBER[[#This Row],[Request Time]]</f>
        <v>42565.806944444441</v>
      </c>
      <c r="G5028" s="3">
        <v>42565</v>
      </c>
      <c r="H5028" s="4">
        <v>0.80694444444444446</v>
      </c>
      <c r="I5028" s="27">
        <f>HOUR(UBER[[#This Row],[Request Timestamp]])</f>
        <v>19</v>
      </c>
      <c r="J5028" s="4" t="str">
        <f t="shared" si="235"/>
        <v>Evening</v>
      </c>
      <c r="K5028" s="4" t="str">
        <f>TEXT(UBER[[#This Row],[Request Date]],"dddd")</f>
        <v>Thursday</v>
      </c>
      <c r="L5028" s="2" t="str">
        <f>IF(OR(UBER[Drop Date]="NA", UBER[Drop Time]="NA"), "NA",M5028+N5028)</f>
        <v>NA</v>
      </c>
      <c r="M5028" s="3" t="s">
        <v>6</v>
      </c>
      <c r="N5028" s="4"/>
      <c r="O5028" s="4" t="str">
        <f>IF(UBER[Drop Date]="NA","No","yes")</f>
        <v>No</v>
      </c>
      <c r="P5028" s="4" t="str">
        <f t="shared" si="236"/>
        <v/>
      </c>
      <c r="Q5028" s="27" t="str">
        <f>IF(UBER[[Trip duration ]]="","",HOUR(P5028)*60 + MINUTE(P5028))</f>
        <v/>
      </c>
      <c r="R5028" s="27"/>
    </row>
    <row r="5029" spans="1:18" x14ac:dyDescent="0.3">
      <c r="A5029" s="1">
        <v>5048</v>
      </c>
      <c r="B5029" s="1" t="s">
        <v>4</v>
      </c>
      <c r="C5029" s="1" t="s">
        <v>6</v>
      </c>
      <c r="D5029" s="1" t="str">
        <f t="shared" si="234"/>
        <v>No</v>
      </c>
      <c r="E5029" s="1" t="s">
        <v>7</v>
      </c>
      <c r="F5029" s="2">
        <f>UBER[[#This Row],[Request Date]]+UBER[[#This Row],[Request Time]]</f>
        <v>42565.804166666669</v>
      </c>
      <c r="G5029" s="3">
        <v>42565</v>
      </c>
      <c r="H5029" s="4">
        <v>0.8041666666666667</v>
      </c>
      <c r="I5029" s="27">
        <f>HOUR(UBER[[#This Row],[Request Timestamp]])</f>
        <v>19</v>
      </c>
      <c r="J5029" s="4" t="str">
        <f t="shared" si="235"/>
        <v>Evening</v>
      </c>
      <c r="K5029" s="4" t="str">
        <f>TEXT(UBER[[#This Row],[Request Date]],"dddd")</f>
        <v>Thursday</v>
      </c>
      <c r="L5029" s="2" t="str">
        <f>IF(OR(UBER[Drop Date]="NA", UBER[Drop Time]="NA"), "NA",M5029+N5029)</f>
        <v>NA</v>
      </c>
      <c r="M5029" s="3" t="s">
        <v>6</v>
      </c>
      <c r="N5029" s="4"/>
      <c r="O5029" s="4" t="str">
        <f>IF(UBER[Drop Date]="NA","No","yes")</f>
        <v>No</v>
      </c>
      <c r="P5029" s="4" t="str">
        <f t="shared" si="236"/>
        <v/>
      </c>
      <c r="Q5029" s="27" t="str">
        <f>IF(UBER[[Trip duration ]]="","",HOUR(P5029)*60 + MINUTE(P5029))</f>
        <v/>
      </c>
      <c r="R5029" s="27"/>
    </row>
    <row r="5030" spans="1:18" x14ac:dyDescent="0.3">
      <c r="A5030" s="1">
        <v>5049</v>
      </c>
      <c r="B5030" s="1" t="s">
        <v>4</v>
      </c>
      <c r="C5030" s="1" t="s">
        <v>6</v>
      </c>
      <c r="D5030" s="1" t="str">
        <f t="shared" si="234"/>
        <v>No</v>
      </c>
      <c r="E5030" s="1" t="s">
        <v>7</v>
      </c>
      <c r="F5030" s="2">
        <f>UBER[[#This Row],[Request Date]]+UBER[[#This Row],[Request Time]]</f>
        <v>42565.809027777781</v>
      </c>
      <c r="G5030" s="3">
        <v>42565</v>
      </c>
      <c r="H5030" s="4">
        <v>0.80902777777777779</v>
      </c>
      <c r="I5030" s="27">
        <f>HOUR(UBER[[#This Row],[Request Timestamp]])</f>
        <v>19</v>
      </c>
      <c r="J5030" s="4" t="str">
        <f t="shared" si="235"/>
        <v>Evening</v>
      </c>
      <c r="K5030" s="4" t="str">
        <f>TEXT(UBER[[#This Row],[Request Date]],"dddd")</f>
        <v>Thursday</v>
      </c>
      <c r="L5030" s="2" t="str">
        <f>IF(OR(UBER[Drop Date]="NA", UBER[Drop Time]="NA"), "NA",M5030+N5030)</f>
        <v>NA</v>
      </c>
      <c r="M5030" s="3" t="s">
        <v>6</v>
      </c>
      <c r="N5030" s="4"/>
      <c r="O5030" s="4" t="str">
        <f>IF(UBER[Drop Date]="NA","No","yes")</f>
        <v>No</v>
      </c>
      <c r="P5030" s="4" t="str">
        <f t="shared" si="236"/>
        <v/>
      </c>
      <c r="Q5030" s="27" t="str">
        <f>IF(UBER[[Trip duration ]]="","",HOUR(P5030)*60 + MINUTE(P5030))</f>
        <v/>
      </c>
      <c r="R5030" s="27"/>
    </row>
    <row r="5031" spans="1:18" x14ac:dyDescent="0.3">
      <c r="A5031" s="1">
        <v>5051</v>
      </c>
      <c r="B5031" s="1" t="s">
        <v>4</v>
      </c>
      <c r="C5031" s="1">
        <v>260</v>
      </c>
      <c r="D5031" s="1" t="str">
        <f t="shared" si="234"/>
        <v>Yes</v>
      </c>
      <c r="E5031" s="1" t="s">
        <v>5</v>
      </c>
      <c r="F5031" s="2">
        <f>UBER[[#This Row],[Request Date]]+UBER[[#This Row],[Request Time]]</f>
        <v>42565.806250000001</v>
      </c>
      <c r="G5031" s="3">
        <v>42565</v>
      </c>
      <c r="H5031" s="4">
        <v>0.80625000000000002</v>
      </c>
      <c r="I5031" s="27">
        <f>HOUR(UBER[[#This Row],[Request Timestamp]])</f>
        <v>19</v>
      </c>
      <c r="J5031" s="4" t="str">
        <f t="shared" si="235"/>
        <v>Evening</v>
      </c>
      <c r="K5031" s="4" t="str">
        <f>TEXT(UBER[[#This Row],[Request Date]],"dddd")</f>
        <v>Thursday</v>
      </c>
      <c r="L5031" s="2">
        <f>IF(OR(UBER[Drop Date]="NA", UBER[Drop Time]="NA"), "NA",M5031+N5031)</f>
        <v>42565.843055555553</v>
      </c>
      <c r="M5031" s="3">
        <v>42565</v>
      </c>
      <c r="N5031" s="4">
        <v>0.84305555555555556</v>
      </c>
      <c r="O5031" s="4" t="str">
        <f>IF(UBER[Drop Date]="NA","No","yes")</f>
        <v>yes</v>
      </c>
      <c r="P5031" s="4">
        <f t="shared" si="236"/>
        <v>3.6805555551836733E-2</v>
      </c>
      <c r="Q5031" s="27">
        <f>IF(UBER[[Trip duration ]]="","",HOUR(P5031)*60 + MINUTE(P5031))</f>
        <v>53</v>
      </c>
      <c r="R5031" s="27"/>
    </row>
    <row r="5032" spans="1:18" x14ac:dyDescent="0.3">
      <c r="A5032" s="1">
        <v>5052</v>
      </c>
      <c r="B5032" s="1" t="s">
        <v>4</v>
      </c>
      <c r="C5032" s="1" t="s">
        <v>6</v>
      </c>
      <c r="D5032" s="1" t="str">
        <f t="shared" si="234"/>
        <v>No</v>
      </c>
      <c r="E5032" s="1" t="s">
        <v>7</v>
      </c>
      <c r="F5032" s="2">
        <f>UBER[[#This Row],[Request Date]]+UBER[[#This Row],[Request Time]]</f>
        <v>42565.80972222222</v>
      </c>
      <c r="G5032" s="3">
        <v>42565</v>
      </c>
      <c r="H5032" s="4">
        <v>0.80972222222222223</v>
      </c>
      <c r="I5032" s="27">
        <f>HOUR(UBER[[#This Row],[Request Timestamp]])</f>
        <v>19</v>
      </c>
      <c r="J5032" s="4" t="str">
        <f t="shared" si="235"/>
        <v>Evening</v>
      </c>
      <c r="K5032" s="4" t="str">
        <f>TEXT(UBER[[#This Row],[Request Date]],"dddd")</f>
        <v>Thursday</v>
      </c>
      <c r="L5032" s="2" t="str">
        <f>IF(OR(UBER[Drop Date]="NA", UBER[Drop Time]="NA"), "NA",M5032+N5032)</f>
        <v>NA</v>
      </c>
      <c r="M5032" s="3" t="s">
        <v>6</v>
      </c>
      <c r="N5032" s="4"/>
      <c r="O5032" s="4" t="str">
        <f>IF(UBER[Drop Date]="NA","No","yes")</f>
        <v>No</v>
      </c>
      <c r="P5032" s="4" t="str">
        <f t="shared" si="236"/>
        <v/>
      </c>
      <c r="Q5032" s="27" t="str">
        <f>IF(UBER[[Trip duration ]]="","",HOUR(P5032)*60 + MINUTE(P5032))</f>
        <v/>
      </c>
      <c r="R5032" s="27"/>
    </row>
    <row r="5033" spans="1:18" x14ac:dyDescent="0.3">
      <c r="A5033" s="1">
        <v>5053</v>
      </c>
      <c r="B5033" s="1" t="s">
        <v>4</v>
      </c>
      <c r="C5033" s="1" t="s">
        <v>6</v>
      </c>
      <c r="D5033" s="1" t="str">
        <f t="shared" si="234"/>
        <v>No</v>
      </c>
      <c r="E5033" s="1" t="s">
        <v>7</v>
      </c>
      <c r="F5033" s="2">
        <f>UBER[[#This Row],[Request Date]]+UBER[[#This Row],[Request Time]]</f>
        <v>42565.811111111114</v>
      </c>
      <c r="G5033" s="3">
        <v>42565</v>
      </c>
      <c r="H5033" s="4">
        <v>0.81111111111111101</v>
      </c>
      <c r="I5033" s="27">
        <f>HOUR(UBER[[#This Row],[Request Timestamp]])</f>
        <v>19</v>
      </c>
      <c r="J5033" s="4" t="str">
        <f t="shared" si="235"/>
        <v>Evening</v>
      </c>
      <c r="K5033" s="4" t="str">
        <f>TEXT(UBER[[#This Row],[Request Date]],"dddd")</f>
        <v>Thursday</v>
      </c>
      <c r="L5033" s="2" t="str">
        <f>IF(OR(UBER[Drop Date]="NA", UBER[Drop Time]="NA"), "NA",M5033+N5033)</f>
        <v>NA</v>
      </c>
      <c r="M5033" s="3" t="s">
        <v>6</v>
      </c>
      <c r="N5033" s="4"/>
      <c r="O5033" s="4" t="str">
        <f>IF(UBER[Drop Date]="NA","No","yes")</f>
        <v>No</v>
      </c>
      <c r="P5033" s="4" t="str">
        <f t="shared" si="236"/>
        <v/>
      </c>
      <c r="Q5033" s="27" t="str">
        <f>IF(UBER[[Trip duration ]]="","",HOUR(P5033)*60 + MINUTE(P5033))</f>
        <v/>
      </c>
      <c r="R5033" s="27"/>
    </row>
    <row r="5034" spans="1:18" x14ac:dyDescent="0.3">
      <c r="A5034" s="1">
        <v>5054</v>
      </c>
      <c r="B5034" s="1" t="s">
        <v>4</v>
      </c>
      <c r="C5034" s="1" t="s">
        <v>6</v>
      </c>
      <c r="D5034" s="1" t="str">
        <f t="shared" si="234"/>
        <v>No</v>
      </c>
      <c r="E5034" s="1" t="s">
        <v>7</v>
      </c>
      <c r="F5034" s="2">
        <f>UBER[[#This Row],[Request Date]]+UBER[[#This Row],[Request Time]]</f>
        <v>42565.80972222222</v>
      </c>
      <c r="G5034" s="3">
        <v>42565</v>
      </c>
      <c r="H5034" s="4">
        <v>0.80972222222222223</v>
      </c>
      <c r="I5034" s="27">
        <f>HOUR(UBER[[#This Row],[Request Timestamp]])</f>
        <v>19</v>
      </c>
      <c r="J5034" s="4" t="str">
        <f t="shared" si="235"/>
        <v>Evening</v>
      </c>
      <c r="K5034" s="4" t="str">
        <f>TEXT(UBER[[#This Row],[Request Date]],"dddd")</f>
        <v>Thursday</v>
      </c>
      <c r="L5034" s="2" t="str">
        <f>IF(OR(UBER[Drop Date]="NA", UBER[Drop Time]="NA"), "NA",M5034+N5034)</f>
        <v>NA</v>
      </c>
      <c r="M5034" s="3" t="s">
        <v>6</v>
      </c>
      <c r="N5034" s="4"/>
      <c r="O5034" s="4" t="str">
        <f>IF(UBER[Drop Date]="NA","No","yes")</f>
        <v>No</v>
      </c>
      <c r="P5034" s="4" t="str">
        <f t="shared" si="236"/>
        <v/>
      </c>
      <c r="Q5034" s="27" t="str">
        <f>IF(UBER[[Trip duration ]]="","",HOUR(P5034)*60 + MINUTE(P5034))</f>
        <v/>
      </c>
      <c r="R5034" s="27"/>
    </row>
    <row r="5035" spans="1:18" x14ac:dyDescent="0.3">
      <c r="A5035" s="1">
        <v>5055</v>
      </c>
      <c r="B5035" s="1" t="s">
        <v>4</v>
      </c>
      <c r="C5035" s="1" t="s">
        <v>6</v>
      </c>
      <c r="D5035" s="1" t="str">
        <f t="shared" si="234"/>
        <v>No</v>
      </c>
      <c r="E5035" s="1" t="s">
        <v>7</v>
      </c>
      <c r="F5035" s="2">
        <f>UBER[[#This Row],[Request Date]]+UBER[[#This Row],[Request Time]]</f>
        <v>42565.808333333334</v>
      </c>
      <c r="G5035" s="3">
        <v>42565</v>
      </c>
      <c r="H5035" s="4">
        <v>0.80833333333333324</v>
      </c>
      <c r="I5035" s="27">
        <f>HOUR(UBER[[#This Row],[Request Timestamp]])</f>
        <v>19</v>
      </c>
      <c r="J5035" s="4" t="str">
        <f t="shared" si="235"/>
        <v>Evening</v>
      </c>
      <c r="K5035" s="4" t="str">
        <f>TEXT(UBER[[#This Row],[Request Date]],"dddd")</f>
        <v>Thursday</v>
      </c>
      <c r="L5035" s="2" t="str">
        <f>IF(OR(UBER[Drop Date]="NA", UBER[Drop Time]="NA"), "NA",M5035+N5035)</f>
        <v>NA</v>
      </c>
      <c r="M5035" s="3" t="s">
        <v>6</v>
      </c>
      <c r="N5035" s="4"/>
      <c r="O5035" s="4" t="str">
        <f>IF(UBER[Drop Date]="NA","No","yes")</f>
        <v>No</v>
      </c>
      <c r="P5035" s="4" t="str">
        <f t="shared" si="236"/>
        <v/>
      </c>
      <c r="Q5035" s="27" t="str">
        <f>IF(UBER[[Trip duration ]]="","",HOUR(P5035)*60 + MINUTE(P5035))</f>
        <v/>
      </c>
      <c r="R5035" s="27"/>
    </row>
    <row r="5036" spans="1:18" x14ac:dyDescent="0.3">
      <c r="A5036" s="1">
        <v>5056</v>
      </c>
      <c r="B5036" s="1" t="s">
        <v>4</v>
      </c>
      <c r="C5036" s="1">
        <v>253</v>
      </c>
      <c r="D5036" s="1" t="str">
        <f t="shared" si="234"/>
        <v>Yes</v>
      </c>
      <c r="E5036" s="1" t="s">
        <v>5</v>
      </c>
      <c r="F5036" s="2">
        <f>UBER[[#This Row],[Request Date]]+UBER[[#This Row],[Request Time]]</f>
        <v>42565.80972222222</v>
      </c>
      <c r="G5036" s="3">
        <v>42565</v>
      </c>
      <c r="H5036" s="4">
        <v>0.80972222222222223</v>
      </c>
      <c r="I5036" s="27">
        <f>HOUR(UBER[[#This Row],[Request Timestamp]])</f>
        <v>19</v>
      </c>
      <c r="J5036" s="4" t="str">
        <f t="shared" si="235"/>
        <v>Evening</v>
      </c>
      <c r="K5036" s="4" t="str">
        <f>TEXT(UBER[[#This Row],[Request Date]],"dddd")</f>
        <v>Thursday</v>
      </c>
      <c r="L5036" s="2">
        <f>IF(OR(UBER[Drop Date]="NA", UBER[Drop Time]="NA"), "NA",M5036+N5036)</f>
        <v>42565.829861111109</v>
      </c>
      <c r="M5036" s="3">
        <v>42565</v>
      </c>
      <c r="N5036" s="4">
        <v>0.82986111111111116</v>
      </c>
      <c r="O5036" s="4" t="str">
        <f>IF(UBER[Drop Date]="NA","No","yes")</f>
        <v>yes</v>
      </c>
      <c r="P5036" s="4">
        <f t="shared" si="236"/>
        <v>2.0138888889050577E-2</v>
      </c>
      <c r="Q5036" s="27">
        <f>IF(UBER[[Trip duration ]]="","",HOUR(P5036)*60 + MINUTE(P5036))</f>
        <v>29</v>
      </c>
      <c r="R5036" s="27"/>
    </row>
    <row r="5037" spans="1:18" x14ac:dyDescent="0.3">
      <c r="A5037" s="1">
        <v>5057</v>
      </c>
      <c r="B5037" s="1" t="s">
        <v>4</v>
      </c>
      <c r="C5037" s="1" t="s">
        <v>6</v>
      </c>
      <c r="D5037" s="1" t="str">
        <f t="shared" si="234"/>
        <v>No</v>
      </c>
      <c r="E5037" s="1" t="s">
        <v>7</v>
      </c>
      <c r="F5037" s="2">
        <f>UBER[[#This Row],[Request Date]]+UBER[[#This Row],[Request Time]]</f>
        <v>42565.808333333334</v>
      </c>
      <c r="G5037" s="3">
        <v>42565</v>
      </c>
      <c r="H5037" s="4">
        <v>0.80833333333333324</v>
      </c>
      <c r="I5037" s="27">
        <f>HOUR(UBER[[#This Row],[Request Timestamp]])</f>
        <v>19</v>
      </c>
      <c r="J5037" s="4" t="str">
        <f t="shared" si="235"/>
        <v>Evening</v>
      </c>
      <c r="K5037" s="4" t="str">
        <f>TEXT(UBER[[#This Row],[Request Date]],"dddd")</f>
        <v>Thursday</v>
      </c>
      <c r="L5037" s="2" t="str">
        <f>IF(OR(UBER[Drop Date]="NA", UBER[Drop Time]="NA"), "NA",M5037+N5037)</f>
        <v>NA</v>
      </c>
      <c r="M5037" s="3" t="s">
        <v>6</v>
      </c>
      <c r="N5037" s="4"/>
      <c r="O5037" s="4" t="str">
        <f>IF(UBER[Drop Date]="NA","No","yes")</f>
        <v>No</v>
      </c>
      <c r="P5037" s="4" t="str">
        <f t="shared" si="236"/>
        <v/>
      </c>
      <c r="Q5037" s="27" t="str">
        <f>IF(UBER[[Trip duration ]]="","",HOUR(P5037)*60 + MINUTE(P5037))</f>
        <v/>
      </c>
      <c r="R5037" s="27"/>
    </row>
    <row r="5038" spans="1:18" x14ac:dyDescent="0.3">
      <c r="A5038" s="1">
        <v>5058</v>
      </c>
      <c r="B5038" s="1" t="s">
        <v>4</v>
      </c>
      <c r="C5038" s="1" t="s">
        <v>6</v>
      </c>
      <c r="D5038" s="1" t="str">
        <f t="shared" si="234"/>
        <v>No</v>
      </c>
      <c r="E5038" s="1" t="s">
        <v>7</v>
      </c>
      <c r="F5038" s="2">
        <f>UBER[[#This Row],[Request Date]]+UBER[[#This Row],[Request Time]]</f>
        <v>42565.810416666667</v>
      </c>
      <c r="G5038" s="3">
        <v>42565</v>
      </c>
      <c r="H5038" s="4">
        <v>0.81041666666666667</v>
      </c>
      <c r="I5038" s="27">
        <f>HOUR(UBER[[#This Row],[Request Timestamp]])</f>
        <v>19</v>
      </c>
      <c r="J5038" s="4" t="str">
        <f t="shared" si="235"/>
        <v>Evening</v>
      </c>
      <c r="K5038" s="4" t="str">
        <f>TEXT(UBER[[#This Row],[Request Date]],"dddd")</f>
        <v>Thursday</v>
      </c>
      <c r="L5038" s="2" t="str">
        <f>IF(OR(UBER[Drop Date]="NA", UBER[Drop Time]="NA"), "NA",M5038+N5038)</f>
        <v>NA</v>
      </c>
      <c r="M5038" s="3" t="s">
        <v>6</v>
      </c>
      <c r="N5038" s="4"/>
      <c r="O5038" s="4" t="str">
        <f>IF(UBER[Drop Date]="NA","No","yes")</f>
        <v>No</v>
      </c>
      <c r="P5038" s="4" t="str">
        <f t="shared" si="236"/>
        <v/>
      </c>
      <c r="Q5038" s="27" t="str">
        <f>IF(UBER[[Trip duration ]]="","",HOUR(P5038)*60 + MINUTE(P5038))</f>
        <v/>
      </c>
      <c r="R5038" s="27"/>
    </row>
    <row r="5039" spans="1:18" x14ac:dyDescent="0.3">
      <c r="A5039" s="1">
        <v>5059</v>
      </c>
      <c r="B5039" s="1" t="s">
        <v>4</v>
      </c>
      <c r="C5039" s="1" t="s">
        <v>6</v>
      </c>
      <c r="D5039" s="1" t="str">
        <f t="shared" si="234"/>
        <v>No</v>
      </c>
      <c r="E5039" s="1" t="s">
        <v>7</v>
      </c>
      <c r="F5039" s="2">
        <f>UBER[[#This Row],[Request Date]]+UBER[[#This Row],[Request Time]]</f>
        <v>42565.806250000001</v>
      </c>
      <c r="G5039" s="3">
        <v>42565</v>
      </c>
      <c r="H5039" s="4">
        <v>0.80625000000000002</v>
      </c>
      <c r="I5039" s="27">
        <f>HOUR(UBER[[#This Row],[Request Timestamp]])</f>
        <v>19</v>
      </c>
      <c r="J5039" s="4" t="str">
        <f t="shared" si="235"/>
        <v>Evening</v>
      </c>
      <c r="K5039" s="4" t="str">
        <f>TEXT(UBER[[#This Row],[Request Date]],"dddd")</f>
        <v>Thursday</v>
      </c>
      <c r="L5039" s="2" t="str">
        <f>IF(OR(UBER[Drop Date]="NA", UBER[Drop Time]="NA"), "NA",M5039+N5039)</f>
        <v>NA</v>
      </c>
      <c r="M5039" s="3" t="s">
        <v>6</v>
      </c>
      <c r="N5039" s="4"/>
      <c r="O5039" s="4" t="str">
        <f>IF(UBER[Drop Date]="NA","No","yes")</f>
        <v>No</v>
      </c>
      <c r="P5039" s="4" t="str">
        <f t="shared" si="236"/>
        <v/>
      </c>
      <c r="Q5039" s="27" t="str">
        <f>IF(UBER[[Trip duration ]]="","",HOUR(P5039)*60 + MINUTE(P5039))</f>
        <v/>
      </c>
      <c r="R5039" s="27"/>
    </row>
    <row r="5040" spans="1:18" x14ac:dyDescent="0.3">
      <c r="A5040" s="1">
        <v>5060</v>
      </c>
      <c r="B5040" s="1" t="s">
        <v>4</v>
      </c>
      <c r="C5040" s="1">
        <v>60</v>
      </c>
      <c r="D5040" s="1" t="str">
        <f t="shared" si="234"/>
        <v>Yes</v>
      </c>
      <c r="E5040" s="1" t="s">
        <v>5</v>
      </c>
      <c r="F5040" s="2">
        <f>UBER[[#This Row],[Request Date]]+UBER[[#This Row],[Request Time]]</f>
        <v>42565.80972222222</v>
      </c>
      <c r="G5040" s="3">
        <v>42565</v>
      </c>
      <c r="H5040" s="4">
        <v>0.80972222222222223</v>
      </c>
      <c r="I5040" s="27">
        <f>HOUR(UBER[[#This Row],[Request Timestamp]])</f>
        <v>19</v>
      </c>
      <c r="J5040" s="4" t="str">
        <f t="shared" si="235"/>
        <v>Evening</v>
      </c>
      <c r="K5040" s="4" t="str">
        <f>TEXT(UBER[[#This Row],[Request Date]],"dddd")</f>
        <v>Thursday</v>
      </c>
      <c r="L5040" s="2">
        <f>IF(OR(UBER[Drop Date]="NA", UBER[Drop Time]="NA"), "NA",M5040+N5040)</f>
        <v>42565.834722222222</v>
      </c>
      <c r="M5040" s="3">
        <v>42565</v>
      </c>
      <c r="N5040" s="4">
        <v>0.83472222222222225</v>
      </c>
      <c r="O5040" s="4" t="str">
        <f>IF(UBER[Drop Date]="NA","No","yes")</f>
        <v>yes</v>
      </c>
      <c r="P5040" s="4">
        <f t="shared" si="236"/>
        <v>2.5000000001455192E-2</v>
      </c>
      <c r="Q5040" s="27">
        <f>IF(UBER[[Trip duration ]]="","",HOUR(P5040)*60 + MINUTE(P5040))</f>
        <v>36</v>
      </c>
      <c r="R5040" s="27"/>
    </row>
    <row r="5041" spans="1:18" x14ac:dyDescent="0.3">
      <c r="A5041" s="1">
        <v>5061</v>
      </c>
      <c r="B5041" s="1" t="s">
        <v>8</v>
      </c>
      <c r="C5041" s="1">
        <v>109</v>
      </c>
      <c r="D5041" s="1" t="str">
        <f t="shared" si="234"/>
        <v>Yes</v>
      </c>
      <c r="E5041" s="1" t="s">
        <v>5</v>
      </c>
      <c r="F5041" s="2">
        <f>UBER[[#This Row],[Request Date]]+UBER[[#This Row],[Request Time]]</f>
        <v>42565.811805555553</v>
      </c>
      <c r="G5041" s="3">
        <v>42565</v>
      </c>
      <c r="H5041" s="4">
        <v>0.81180555555555556</v>
      </c>
      <c r="I5041" s="27">
        <f>HOUR(UBER[[#This Row],[Request Timestamp]])</f>
        <v>19</v>
      </c>
      <c r="J5041" s="4" t="str">
        <f t="shared" si="235"/>
        <v>Evening</v>
      </c>
      <c r="K5041" s="4" t="str">
        <f>TEXT(UBER[[#This Row],[Request Date]],"dddd")</f>
        <v>Thursday</v>
      </c>
      <c r="L5041" s="2">
        <f>IF(OR(UBER[Drop Date]="NA", UBER[Drop Time]="NA"), "NA",M5041+N5041)</f>
        <v>42565.842361111114</v>
      </c>
      <c r="M5041" s="3">
        <v>42565</v>
      </c>
      <c r="N5041" s="4">
        <v>0.84236111111111101</v>
      </c>
      <c r="O5041" s="4" t="str">
        <f>IF(UBER[Drop Date]="NA","No","yes")</f>
        <v>yes</v>
      </c>
      <c r="P5041" s="4">
        <f t="shared" si="236"/>
        <v>3.0555555560567882E-2</v>
      </c>
      <c r="Q5041" s="27">
        <f>IF(UBER[[Trip duration ]]="","",HOUR(P5041)*60 + MINUTE(P5041))</f>
        <v>44</v>
      </c>
      <c r="R5041" s="27"/>
    </row>
    <row r="5042" spans="1:18" x14ac:dyDescent="0.3">
      <c r="A5042" s="1">
        <v>5062</v>
      </c>
      <c r="B5042" s="1" t="s">
        <v>4</v>
      </c>
      <c r="C5042" s="1" t="s">
        <v>6</v>
      </c>
      <c r="D5042" s="1" t="str">
        <f t="shared" si="234"/>
        <v>No</v>
      </c>
      <c r="E5042" s="1" t="s">
        <v>7</v>
      </c>
      <c r="F5042" s="2">
        <f>UBER[[#This Row],[Request Date]]+UBER[[#This Row],[Request Time]]</f>
        <v>42565.808333333334</v>
      </c>
      <c r="G5042" s="3">
        <v>42565</v>
      </c>
      <c r="H5042" s="4">
        <v>0.80833333333333324</v>
      </c>
      <c r="I5042" s="27">
        <f>HOUR(UBER[[#This Row],[Request Timestamp]])</f>
        <v>19</v>
      </c>
      <c r="J5042" s="4" t="str">
        <f t="shared" si="235"/>
        <v>Evening</v>
      </c>
      <c r="K5042" s="4" t="str">
        <f>TEXT(UBER[[#This Row],[Request Date]],"dddd")</f>
        <v>Thursday</v>
      </c>
      <c r="L5042" s="2" t="str">
        <f>IF(OR(UBER[Drop Date]="NA", UBER[Drop Time]="NA"), "NA",M5042+N5042)</f>
        <v>NA</v>
      </c>
      <c r="M5042" s="3" t="s">
        <v>6</v>
      </c>
      <c r="N5042" s="4"/>
      <c r="O5042" s="4" t="str">
        <f>IF(UBER[Drop Date]="NA","No","yes")</f>
        <v>No</v>
      </c>
      <c r="P5042" s="4" t="str">
        <f t="shared" si="236"/>
        <v/>
      </c>
      <c r="Q5042" s="27" t="str">
        <f>IF(UBER[[Trip duration ]]="","",HOUR(P5042)*60 + MINUTE(P5042))</f>
        <v/>
      </c>
      <c r="R5042" s="27"/>
    </row>
    <row r="5043" spans="1:18" x14ac:dyDescent="0.3">
      <c r="A5043" s="1">
        <v>5063</v>
      </c>
      <c r="B5043" s="1" t="s">
        <v>4</v>
      </c>
      <c r="C5043" s="1" t="s">
        <v>6</v>
      </c>
      <c r="D5043" s="1" t="str">
        <f t="shared" si="234"/>
        <v>No</v>
      </c>
      <c r="E5043" s="1" t="s">
        <v>7</v>
      </c>
      <c r="F5043" s="2">
        <f>UBER[[#This Row],[Request Date]]+UBER[[#This Row],[Request Time]]</f>
        <v>42565.811805555553</v>
      </c>
      <c r="G5043" s="3">
        <v>42565</v>
      </c>
      <c r="H5043" s="4">
        <v>0.81180555555555556</v>
      </c>
      <c r="I5043" s="27">
        <f>HOUR(UBER[[#This Row],[Request Timestamp]])</f>
        <v>19</v>
      </c>
      <c r="J5043" s="4" t="str">
        <f t="shared" si="235"/>
        <v>Evening</v>
      </c>
      <c r="K5043" s="4" t="str">
        <f>TEXT(UBER[[#This Row],[Request Date]],"dddd")</f>
        <v>Thursday</v>
      </c>
      <c r="L5043" s="2" t="str">
        <f>IF(OR(UBER[Drop Date]="NA", UBER[Drop Time]="NA"), "NA",M5043+N5043)</f>
        <v>NA</v>
      </c>
      <c r="M5043" s="3" t="s">
        <v>6</v>
      </c>
      <c r="N5043" s="4"/>
      <c r="O5043" s="4" t="str">
        <f>IF(UBER[Drop Date]="NA","No","yes")</f>
        <v>No</v>
      </c>
      <c r="P5043" s="4" t="str">
        <f t="shared" si="236"/>
        <v/>
      </c>
      <c r="Q5043" s="27" t="str">
        <f>IF(UBER[[Trip duration ]]="","",HOUR(P5043)*60 + MINUTE(P5043))</f>
        <v/>
      </c>
      <c r="R5043" s="27"/>
    </row>
    <row r="5044" spans="1:18" x14ac:dyDescent="0.3">
      <c r="A5044" s="1">
        <v>5064</v>
      </c>
      <c r="B5044" s="1" t="s">
        <v>4</v>
      </c>
      <c r="C5044" s="1">
        <v>52</v>
      </c>
      <c r="D5044" s="1" t="str">
        <f t="shared" si="234"/>
        <v>Yes</v>
      </c>
      <c r="E5044" s="1" t="s">
        <v>5</v>
      </c>
      <c r="F5044" s="2">
        <f>UBER[[#This Row],[Request Date]]+UBER[[#This Row],[Request Time]]</f>
        <v>42565.811111111114</v>
      </c>
      <c r="G5044" s="3">
        <v>42565</v>
      </c>
      <c r="H5044" s="4">
        <v>0.81111111111111101</v>
      </c>
      <c r="I5044" s="27">
        <f>HOUR(UBER[[#This Row],[Request Timestamp]])</f>
        <v>19</v>
      </c>
      <c r="J5044" s="4" t="str">
        <f t="shared" si="235"/>
        <v>Evening</v>
      </c>
      <c r="K5044" s="4" t="str">
        <f>TEXT(UBER[[#This Row],[Request Date]],"dddd")</f>
        <v>Thursday</v>
      </c>
      <c r="L5044" s="2">
        <f>IF(OR(UBER[Drop Date]="NA", UBER[Drop Time]="NA"), "NA",M5044+N5044)</f>
        <v>42565.856944444444</v>
      </c>
      <c r="M5044" s="3">
        <v>42565</v>
      </c>
      <c r="N5044" s="4">
        <v>0.8569444444444444</v>
      </c>
      <c r="O5044" s="4" t="str">
        <f>IF(UBER[Drop Date]="NA","No","yes")</f>
        <v>yes</v>
      </c>
      <c r="P5044" s="4">
        <f t="shared" si="236"/>
        <v>4.5833333329937886E-2</v>
      </c>
      <c r="Q5044" s="27">
        <f>IF(UBER[[Trip duration ]]="","",HOUR(P5044)*60 + MINUTE(P5044))</f>
        <v>66</v>
      </c>
      <c r="R5044" s="27"/>
    </row>
    <row r="5045" spans="1:18" x14ac:dyDescent="0.3">
      <c r="A5045" s="1">
        <v>5065</v>
      </c>
      <c r="B5045" s="1" t="s">
        <v>4</v>
      </c>
      <c r="C5045" s="1" t="s">
        <v>6</v>
      </c>
      <c r="D5045" s="1" t="str">
        <f t="shared" si="234"/>
        <v>No</v>
      </c>
      <c r="E5045" s="1" t="s">
        <v>7</v>
      </c>
      <c r="F5045" s="2">
        <f>UBER[[#This Row],[Request Date]]+UBER[[#This Row],[Request Time]]</f>
        <v>42565.813194444447</v>
      </c>
      <c r="G5045" s="3">
        <v>42565</v>
      </c>
      <c r="H5045" s="4">
        <v>0.81319444444444444</v>
      </c>
      <c r="I5045" s="27">
        <f>HOUR(UBER[[#This Row],[Request Timestamp]])</f>
        <v>19</v>
      </c>
      <c r="J5045" s="4" t="str">
        <f t="shared" si="235"/>
        <v>Evening</v>
      </c>
      <c r="K5045" s="4" t="str">
        <f>TEXT(UBER[[#This Row],[Request Date]],"dddd")</f>
        <v>Thursday</v>
      </c>
      <c r="L5045" s="2" t="str">
        <f>IF(OR(UBER[Drop Date]="NA", UBER[Drop Time]="NA"), "NA",M5045+N5045)</f>
        <v>NA</v>
      </c>
      <c r="M5045" s="3" t="s">
        <v>6</v>
      </c>
      <c r="N5045" s="4"/>
      <c r="O5045" s="4" t="str">
        <f>IF(UBER[Drop Date]="NA","No","yes")</f>
        <v>No</v>
      </c>
      <c r="P5045" s="4" t="str">
        <f t="shared" si="236"/>
        <v/>
      </c>
      <c r="Q5045" s="27" t="str">
        <f>IF(UBER[[Trip duration ]]="","",HOUR(P5045)*60 + MINUTE(P5045))</f>
        <v/>
      </c>
      <c r="R5045" s="27"/>
    </row>
    <row r="5046" spans="1:18" x14ac:dyDescent="0.3">
      <c r="A5046" s="1">
        <v>5066</v>
      </c>
      <c r="B5046" s="1" t="s">
        <v>4</v>
      </c>
      <c r="C5046" s="1">
        <v>12</v>
      </c>
      <c r="D5046" s="1" t="str">
        <f t="shared" si="234"/>
        <v>Yes</v>
      </c>
      <c r="E5046" s="1" t="s">
        <v>5</v>
      </c>
      <c r="F5046" s="2">
        <f>UBER[[#This Row],[Request Date]]+UBER[[#This Row],[Request Time]]</f>
        <v>42565.813194444447</v>
      </c>
      <c r="G5046" s="3">
        <v>42565</v>
      </c>
      <c r="H5046" s="4">
        <v>0.81319444444444444</v>
      </c>
      <c r="I5046" s="27">
        <f>HOUR(UBER[[#This Row],[Request Timestamp]])</f>
        <v>19</v>
      </c>
      <c r="J5046" s="4" t="str">
        <f t="shared" si="235"/>
        <v>Evening</v>
      </c>
      <c r="K5046" s="4" t="str">
        <f>TEXT(UBER[[#This Row],[Request Date]],"dddd")</f>
        <v>Thursday</v>
      </c>
      <c r="L5046" s="2">
        <f>IF(OR(UBER[Drop Date]="NA", UBER[Drop Time]="NA"), "NA",M5046+N5046)</f>
        <v>42565.843055555553</v>
      </c>
      <c r="M5046" s="3">
        <v>42565</v>
      </c>
      <c r="N5046" s="4">
        <v>0.84305555555555556</v>
      </c>
      <c r="O5046" s="4" t="str">
        <f>IF(UBER[Drop Date]="NA","No","yes")</f>
        <v>yes</v>
      </c>
      <c r="P5046" s="4">
        <f t="shared" si="236"/>
        <v>2.9861111106583849E-2</v>
      </c>
      <c r="Q5046" s="27">
        <f>IF(UBER[[Trip duration ]]="","",HOUR(P5046)*60 + MINUTE(P5046))</f>
        <v>43</v>
      </c>
      <c r="R5046" s="27"/>
    </row>
    <row r="5047" spans="1:18" x14ac:dyDescent="0.3">
      <c r="A5047" s="1">
        <v>5067</v>
      </c>
      <c r="B5047" s="1" t="s">
        <v>4</v>
      </c>
      <c r="C5047" s="1" t="s">
        <v>6</v>
      </c>
      <c r="D5047" s="1" t="str">
        <f t="shared" si="234"/>
        <v>No</v>
      </c>
      <c r="E5047" s="1" t="s">
        <v>7</v>
      </c>
      <c r="F5047" s="2">
        <f>UBER[[#This Row],[Request Date]]+UBER[[#This Row],[Request Time]]</f>
        <v>42565.81527777778</v>
      </c>
      <c r="G5047" s="3">
        <v>42565</v>
      </c>
      <c r="H5047" s="4">
        <v>0.81527777777777777</v>
      </c>
      <c r="I5047" s="27">
        <f>HOUR(UBER[[#This Row],[Request Timestamp]])</f>
        <v>19</v>
      </c>
      <c r="J5047" s="4" t="str">
        <f t="shared" si="235"/>
        <v>Evening</v>
      </c>
      <c r="K5047" s="4" t="str">
        <f>TEXT(UBER[[#This Row],[Request Date]],"dddd")</f>
        <v>Thursday</v>
      </c>
      <c r="L5047" s="2" t="str">
        <f>IF(OR(UBER[Drop Date]="NA", UBER[Drop Time]="NA"), "NA",M5047+N5047)</f>
        <v>NA</v>
      </c>
      <c r="M5047" s="3" t="s">
        <v>6</v>
      </c>
      <c r="N5047" s="4"/>
      <c r="O5047" s="4" t="str">
        <f>IF(UBER[Drop Date]="NA","No","yes")</f>
        <v>No</v>
      </c>
      <c r="P5047" s="4" t="str">
        <f t="shared" si="236"/>
        <v/>
      </c>
      <c r="Q5047" s="27" t="str">
        <f>IF(UBER[[Trip duration ]]="","",HOUR(P5047)*60 + MINUTE(P5047))</f>
        <v/>
      </c>
      <c r="R5047" s="27"/>
    </row>
    <row r="5048" spans="1:18" x14ac:dyDescent="0.3">
      <c r="A5048" s="1">
        <v>5068</v>
      </c>
      <c r="B5048" s="1" t="s">
        <v>4</v>
      </c>
      <c r="C5048" s="1" t="s">
        <v>6</v>
      </c>
      <c r="D5048" s="1" t="str">
        <f t="shared" si="234"/>
        <v>No</v>
      </c>
      <c r="E5048" s="1" t="s">
        <v>7</v>
      </c>
      <c r="F5048" s="2">
        <f>UBER[[#This Row],[Request Date]]+UBER[[#This Row],[Request Time]]</f>
        <v>42565.8125</v>
      </c>
      <c r="G5048" s="3">
        <v>42565</v>
      </c>
      <c r="H5048" s="4">
        <v>0.8125</v>
      </c>
      <c r="I5048" s="27">
        <f>HOUR(UBER[[#This Row],[Request Timestamp]])</f>
        <v>19</v>
      </c>
      <c r="J5048" s="4" t="str">
        <f t="shared" si="235"/>
        <v>Evening</v>
      </c>
      <c r="K5048" s="4" t="str">
        <f>TEXT(UBER[[#This Row],[Request Date]],"dddd")</f>
        <v>Thursday</v>
      </c>
      <c r="L5048" s="2" t="str">
        <f>IF(OR(UBER[Drop Date]="NA", UBER[Drop Time]="NA"), "NA",M5048+N5048)</f>
        <v>NA</v>
      </c>
      <c r="M5048" s="3" t="s">
        <v>6</v>
      </c>
      <c r="N5048" s="4"/>
      <c r="O5048" s="4" t="str">
        <f>IF(UBER[Drop Date]="NA","No","yes")</f>
        <v>No</v>
      </c>
      <c r="P5048" s="4" t="str">
        <f t="shared" si="236"/>
        <v/>
      </c>
      <c r="Q5048" s="27" t="str">
        <f>IF(UBER[[Trip duration ]]="","",HOUR(P5048)*60 + MINUTE(P5048))</f>
        <v/>
      </c>
      <c r="R5048" s="27"/>
    </row>
    <row r="5049" spans="1:18" x14ac:dyDescent="0.3">
      <c r="A5049" s="1">
        <v>5069</v>
      </c>
      <c r="B5049" s="1" t="s">
        <v>4</v>
      </c>
      <c r="C5049" s="1" t="s">
        <v>6</v>
      </c>
      <c r="D5049" s="1" t="str">
        <f t="shared" si="234"/>
        <v>No</v>
      </c>
      <c r="E5049" s="1" t="s">
        <v>7</v>
      </c>
      <c r="F5049" s="2">
        <f>UBER[[#This Row],[Request Date]]+UBER[[#This Row],[Request Time]]</f>
        <v>42565.814583333333</v>
      </c>
      <c r="G5049" s="3">
        <v>42565</v>
      </c>
      <c r="H5049" s="4">
        <v>0.81458333333333333</v>
      </c>
      <c r="I5049" s="27">
        <f>HOUR(UBER[[#This Row],[Request Timestamp]])</f>
        <v>19</v>
      </c>
      <c r="J5049" s="4" t="str">
        <f t="shared" si="235"/>
        <v>Evening</v>
      </c>
      <c r="K5049" s="4" t="str">
        <f>TEXT(UBER[[#This Row],[Request Date]],"dddd")</f>
        <v>Thursday</v>
      </c>
      <c r="L5049" s="2" t="str">
        <f>IF(OR(UBER[Drop Date]="NA", UBER[Drop Time]="NA"), "NA",M5049+N5049)</f>
        <v>NA</v>
      </c>
      <c r="M5049" s="3" t="s">
        <v>6</v>
      </c>
      <c r="N5049" s="4"/>
      <c r="O5049" s="4" t="str">
        <f>IF(UBER[Drop Date]="NA","No","yes")</f>
        <v>No</v>
      </c>
      <c r="P5049" s="4" t="str">
        <f t="shared" si="236"/>
        <v/>
      </c>
      <c r="Q5049" s="27" t="str">
        <f>IF(UBER[[Trip duration ]]="","",HOUR(P5049)*60 + MINUTE(P5049))</f>
        <v/>
      </c>
      <c r="R5049" s="27"/>
    </row>
    <row r="5050" spans="1:18" x14ac:dyDescent="0.3">
      <c r="A5050" s="1">
        <v>5070</v>
      </c>
      <c r="B5050" s="1" t="s">
        <v>4</v>
      </c>
      <c r="C5050" s="1">
        <v>79</v>
      </c>
      <c r="D5050" s="1" t="str">
        <f t="shared" si="234"/>
        <v>Yes</v>
      </c>
      <c r="E5050" s="1" t="s">
        <v>5</v>
      </c>
      <c r="F5050" s="2">
        <f>UBER[[#This Row],[Request Date]]+UBER[[#This Row],[Request Time]]</f>
        <v>42565.814583333333</v>
      </c>
      <c r="G5050" s="3">
        <v>42565</v>
      </c>
      <c r="H5050" s="4">
        <v>0.81458333333333333</v>
      </c>
      <c r="I5050" s="27">
        <f>HOUR(UBER[[#This Row],[Request Timestamp]])</f>
        <v>19</v>
      </c>
      <c r="J5050" s="4" t="str">
        <f t="shared" si="235"/>
        <v>Evening</v>
      </c>
      <c r="K5050" s="4" t="str">
        <f>TEXT(UBER[[#This Row],[Request Date]],"dddd")</f>
        <v>Thursday</v>
      </c>
      <c r="L5050" s="2">
        <f>IF(OR(UBER[Drop Date]="NA", UBER[Drop Time]="NA"), "NA",M5050+N5050)</f>
        <v>42565.864583333336</v>
      </c>
      <c r="M5050" s="3">
        <v>42565</v>
      </c>
      <c r="N5050" s="4">
        <v>0.86458333333333337</v>
      </c>
      <c r="O5050" s="4" t="str">
        <f>IF(UBER[Drop Date]="NA","No","yes")</f>
        <v>yes</v>
      </c>
      <c r="P5050" s="4">
        <f t="shared" si="236"/>
        <v>5.0000000002910383E-2</v>
      </c>
      <c r="Q5050" s="27">
        <f>IF(UBER[[Trip duration ]]="","",HOUR(P5050)*60 + MINUTE(P5050))</f>
        <v>72</v>
      </c>
      <c r="R5050" s="27"/>
    </row>
    <row r="5051" spans="1:18" x14ac:dyDescent="0.3">
      <c r="A5051" s="1">
        <v>5071</v>
      </c>
      <c r="B5051" s="1" t="s">
        <v>4</v>
      </c>
      <c r="C5051" s="1">
        <v>169</v>
      </c>
      <c r="D5051" s="1" t="str">
        <f t="shared" si="234"/>
        <v>Yes</v>
      </c>
      <c r="E5051" s="1" t="s">
        <v>5</v>
      </c>
      <c r="F5051" s="2">
        <f>UBER[[#This Row],[Request Date]]+UBER[[#This Row],[Request Time]]</f>
        <v>42565.8125</v>
      </c>
      <c r="G5051" s="3">
        <v>42565</v>
      </c>
      <c r="H5051" s="4">
        <v>0.8125</v>
      </c>
      <c r="I5051" s="27">
        <f>HOUR(UBER[[#This Row],[Request Timestamp]])</f>
        <v>19</v>
      </c>
      <c r="J5051" s="4" t="str">
        <f t="shared" si="235"/>
        <v>Evening</v>
      </c>
      <c r="K5051" s="4" t="str">
        <f>TEXT(UBER[[#This Row],[Request Date]],"dddd")</f>
        <v>Thursday</v>
      </c>
      <c r="L5051" s="2">
        <f>IF(OR(UBER[Drop Date]="NA", UBER[Drop Time]="NA"), "NA",M5051+N5051)</f>
        <v>42565.845138888886</v>
      </c>
      <c r="M5051" s="3">
        <v>42565</v>
      </c>
      <c r="N5051" s="4">
        <v>0.84513888888888899</v>
      </c>
      <c r="O5051" s="4" t="str">
        <f>IF(UBER[Drop Date]="NA","No","yes")</f>
        <v>yes</v>
      </c>
      <c r="P5051" s="4">
        <f t="shared" si="236"/>
        <v>3.2638888886140194E-2</v>
      </c>
      <c r="Q5051" s="27">
        <f>IF(UBER[[Trip duration ]]="","",HOUR(P5051)*60 + MINUTE(P5051))</f>
        <v>47</v>
      </c>
      <c r="R5051" s="27"/>
    </row>
    <row r="5052" spans="1:18" x14ac:dyDescent="0.3">
      <c r="A5052" s="1">
        <v>5072</v>
      </c>
      <c r="B5052" s="1" t="s">
        <v>4</v>
      </c>
      <c r="C5052" s="1" t="s">
        <v>6</v>
      </c>
      <c r="D5052" s="1" t="str">
        <f t="shared" si="234"/>
        <v>No</v>
      </c>
      <c r="E5052" s="1" t="s">
        <v>7</v>
      </c>
      <c r="F5052" s="2">
        <f>UBER[[#This Row],[Request Date]]+UBER[[#This Row],[Request Time]]</f>
        <v>42565.818055555559</v>
      </c>
      <c r="G5052" s="3">
        <v>42565</v>
      </c>
      <c r="H5052" s="4">
        <v>0.81805555555555554</v>
      </c>
      <c r="I5052" s="27">
        <f>HOUR(UBER[[#This Row],[Request Timestamp]])</f>
        <v>19</v>
      </c>
      <c r="J5052" s="4" t="str">
        <f t="shared" si="235"/>
        <v>Evening</v>
      </c>
      <c r="K5052" s="4" t="str">
        <f>TEXT(UBER[[#This Row],[Request Date]],"dddd")</f>
        <v>Thursday</v>
      </c>
      <c r="L5052" s="2" t="str">
        <f>IF(OR(UBER[Drop Date]="NA", UBER[Drop Time]="NA"), "NA",M5052+N5052)</f>
        <v>NA</v>
      </c>
      <c r="M5052" s="3" t="s">
        <v>6</v>
      </c>
      <c r="N5052" s="4"/>
      <c r="O5052" s="4" t="str">
        <f>IF(UBER[Drop Date]="NA","No","yes")</f>
        <v>No</v>
      </c>
      <c r="P5052" s="4" t="str">
        <f t="shared" si="236"/>
        <v/>
      </c>
      <c r="Q5052" s="27" t="str">
        <f>IF(UBER[[Trip duration ]]="","",HOUR(P5052)*60 + MINUTE(P5052))</f>
        <v/>
      </c>
      <c r="R5052" s="27"/>
    </row>
    <row r="5053" spans="1:18" x14ac:dyDescent="0.3">
      <c r="A5053" s="1">
        <v>5073</v>
      </c>
      <c r="B5053" s="1" t="s">
        <v>4</v>
      </c>
      <c r="C5053" s="1" t="s">
        <v>6</v>
      </c>
      <c r="D5053" s="1" t="str">
        <f t="shared" si="234"/>
        <v>No</v>
      </c>
      <c r="E5053" s="1" t="s">
        <v>7</v>
      </c>
      <c r="F5053" s="2">
        <f>UBER[[#This Row],[Request Date]]+UBER[[#This Row],[Request Time]]</f>
        <v>42565.816666666666</v>
      </c>
      <c r="G5053" s="3">
        <v>42565</v>
      </c>
      <c r="H5053" s="4">
        <v>0.81666666666666676</v>
      </c>
      <c r="I5053" s="27">
        <f>HOUR(UBER[[#This Row],[Request Timestamp]])</f>
        <v>19</v>
      </c>
      <c r="J5053" s="4" t="str">
        <f t="shared" si="235"/>
        <v>Evening</v>
      </c>
      <c r="K5053" s="4" t="str">
        <f>TEXT(UBER[[#This Row],[Request Date]],"dddd")</f>
        <v>Thursday</v>
      </c>
      <c r="L5053" s="2" t="str">
        <f>IF(OR(UBER[Drop Date]="NA", UBER[Drop Time]="NA"), "NA",M5053+N5053)</f>
        <v>NA</v>
      </c>
      <c r="M5053" s="3" t="s">
        <v>6</v>
      </c>
      <c r="N5053" s="4"/>
      <c r="O5053" s="4" t="str">
        <f>IF(UBER[Drop Date]="NA","No","yes")</f>
        <v>No</v>
      </c>
      <c r="P5053" s="4" t="str">
        <f t="shared" si="236"/>
        <v/>
      </c>
      <c r="Q5053" s="27" t="str">
        <f>IF(UBER[[Trip duration ]]="","",HOUR(P5053)*60 + MINUTE(P5053))</f>
        <v/>
      </c>
      <c r="R5053" s="27"/>
    </row>
    <row r="5054" spans="1:18" x14ac:dyDescent="0.3">
      <c r="A5054" s="1">
        <v>5074</v>
      </c>
      <c r="B5054" s="1" t="s">
        <v>4</v>
      </c>
      <c r="C5054" s="1" t="s">
        <v>6</v>
      </c>
      <c r="D5054" s="1" t="str">
        <f t="shared" si="234"/>
        <v>No</v>
      </c>
      <c r="E5054" s="1" t="s">
        <v>7</v>
      </c>
      <c r="F5054" s="2">
        <f>UBER[[#This Row],[Request Date]]+UBER[[#This Row],[Request Time]]</f>
        <v>42565.816666666666</v>
      </c>
      <c r="G5054" s="3">
        <v>42565</v>
      </c>
      <c r="H5054" s="4">
        <v>0.81666666666666676</v>
      </c>
      <c r="I5054" s="27">
        <f>HOUR(UBER[[#This Row],[Request Timestamp]])</f>
        <v>19</v>
      </c>
      <c r="J5054" s="4" t="str">
        <f t="shared" si="235"/>
        <v>Evening</v>
      </c>
      <c r="K5054" s="4" t="str">
        <f>TEXT(UBER[[#This Row],[Request Date]],"dddd")</f>
        <v>Thursday</v>
      </c>
      <c r="L5054" s="2" t="str">
        <f>IF(OR(UBER[Drop Date]="NA", UBER[Drop Time]="NA"), "NA",M5054+N5054)</f>
        <v>NA</v>
      </c>
      <c r="M5054" s="3" t="s">
        <v>6</v>
      </c>
      <c r="N5054" s="4"/>
      <c r="O5054" s="4" t="str">
        <f>IF(UBER[Drop Date]="NA","No","yes")</f>
        <v>No</v>
      </c>
      <c r="P5054" s="4" t="str">
        <f t="shared" si="236"/>
        <v/>
      </c>
      <c r="Q5054" s="27" t="str">
        <f>IF(UBER[[Trip duration ]]="","",HOUR(P5054)*60 + MINUTE(P5054))</f>
        <v/>
      </c>
      <c r="R5054" s="27"/>
    </row>
    <row r="5055" spans="1:18" x14ac:dyDescent="0.3">
      <c r="A5055" s="1">
        <v>5075</v>
      </c>
      <c r="B5055" s="1" t="s">
        <v>8</v>
      </c>
      <c r="C5055" s="1">
        <v>202</v>
      </c>
      <c r="D5055" s="1" t="str">
        <f t="shared" si="234"/>
        <v>Yes</v>
      </c>
      <c r="E5055" s="1" t="s">
        <v>5</v>
      </c>
      <c r="F5055" s="2">
        <f>UBER[[#This Row],[Request Date]]+UBER[[#This Row],[Request Time]]</f>
        <v>42565.822916666664</v>
      </c>
      <c r="G5055" s="3">
        <v>42565</v>
      </c>
      <c r="H5055" s="4">
        <v>0.82291666666666663</v>
      </c>
      <c r="I5055" s="27">
        <f>HOUR(UBER[[#This Row],[Request Timestamp]])</f>
        <v>19</v>
      </c>
      <c r="J5055" s="4" t="str">
        <f t="shared" si="235"/>
        <v>Evening</v>
      </c>
      <c r="K5055" s="4" t="str">
        <f>TEXT(UBER[[#This Row],[Request Date]],"dddd")</f>
        <v>Thursday</v>
      </c>
      <c r="L5055" s="2">
        <f>IF(OR(UBER[Drop Date]="NA", UBER[Drop Time]="NA"), "NA",M5055+N5055)</f>
        <v>42565.850694444445</v>
      </c>
      <c r="M5055" s="3">
        <v>42565</v>
      </c>
      <c r="N5055" s="4">
        <v>0.85069444444444453</v>
      </c>
      <c r="O5055" s="4" t="str">
        <f>IF(UBER[Drop Date]="NA","No","yes")</f>
        <v>yes</v>
      </c>
      <c r="P5055" s="4">
        <f t="shared" si="236"/>
        <v>2.7777777781011537E-2</v>
      </c>
      <c r="Q5055" s="27">
        <f>IF(UBER[[Trip duration ]]="","",HOUR(P5055)*60 + MINUTE(P5055))</f>
        <v>40</v>
      </c>
      <c r="R5055" s="27"/>
    </row>
    <row r="5056" spans="1:18" x14ac:dyDescent="0.3">
      <c r="A5056" s="1">
        <v>5076</v>
      </c>
      <c r="B5056" s="1" t="s">
        <v>8</v>
      </c>
      <c r="C5056" s="1">
        <v>280</v>
      </c>
      <c r="D5056" s="1" t="str">
        <f t="shared" si="234"/>
        <v>Yes</v>
      </c>
      <c r="E5056" s="1" t="s">
        <v>9</v>
      </c>
      <c r="F5056" s="2">
        <f>UBER[[#This Row],[Request Date]]+UBER[[#This Row],[Request Time]]</f>
        <v>42565.818055555559</v>
      </c>
      <c r="G5056" s="3">
        <v>42565</v>
      </c>
      <c r="H5056" s="4">
        <v>0.81805555555555554</v>
      </c>
      <c r="I5056" s="27">
        <f>HOUR(UBER[[#This Row],[Request Timestamp]])</f>
        <v>19</v>
      </c>
      <c r="J5056" s="4" t="str">
        <f t="shared" si="235"/>
        <v>Evening</v>
      </c>
      <c r="K5056" s="4" t="str">
        <f>TEXT(UBER[[#This Row],[Request Date]],"dddd")</f>
        <v>Thursday</v>
      </c>
      <c r="L5056" s="2" t="str">
        <f>IF(OR(UBER[Drop Date]="NA", UBER[Drop Time]="NA"), "NA",M5056+N5056)</f>
        <v>NA</v>
      </c>
      <c r="M5056" s="3" t="s">
        <v>6</v>
      </c>
      <c r="N5056" s="4"/>
      <c r="O5056" s="4" t="str">
        <f>IF(UBER[Drop Date]="NA","No","yes")</f>
        <v>No</v>
      </c>
      <c r="P5056" s="4" t="str">
        <f t="shared" si="236"/>
        <v/>
      </c>
      <c r="Q5056" s="27" t="str">
        <f>IF(UBER[[Trip duration ]]="","",HOUR(P5056)*60 + MINUTE(P5056))</f>
        <v/>
      </c>
      <c r="R5056" s="27"/>
    </row>
    <row r="5057" spans="1:18" x14ac:dyDescent="0.3">
      <c r="A5057" s="1">
        <v>5077</v>
      </c>
      <c r="B5057" s="1" t="s">
        <v>4</v>
      </c>
      <c r="C5057" s="1" t="s">
        <v>6</v>
      </c>
      <c r="D5057" s="1" t="str">
        <f t="shared" si="234"/>
        <v>No</v>
      </c>
      <c r="E5057" s="1" t="s">
        <v>7</v>
      </c>
      <c r="F5057" s="2">
        <f>UBER[[#This Row],[Request Date]]+UBER[[#This Row],[Request Time]]</f>
        <v>42565.822916666664</v>
      </c>
      <c r="G5057" s="3">
        <v>42565</v>
      </c>
      <c r="H5057" s="4">
        <v>0.82291666666666663</v>
      </c>
      <c r="I5057" s="27">
        <f>HOUR(UBER[[#This Row],[Request Timestamp]])</f>
        <v>19</v>
      </c>
      <c r="J5057" s="4" t="str">
        <f t="shared" si="235"/>
        <v>Evening</v>
      </c>
      <c r="K5057" s="4" t="str">
        <f>TEXT(UBER[[#This Row],[Request Date]],"dddd")</f>
        <v>Thursday</v>
      </c>
      <c r="L5057" s="2" t="str">
        <f>IF(OR(UBER[Drop Date]="NA", UBER[Drop Time]="NA"), "NA",M5057+N5057)</f>
        <v>NA</v>
      </c>
      <c r="M5057" s="3" t="s">
        <v>6</v>
      </c>
      <c r="N5057" s="4"/>
      <c r="O5057" s="4" t="str">
        <f>IF(UBER[Drop Date]="NA","No","yes")</f>
        <v>No</v>
      </c>
      <c r="P5057" s="4" t="str">
        <f t="shared" si="236"/>
        <v/>
      </c>
      <c r="Q5057" s="27" t="str">
        <f>IF(UBER[[Trip duration ]]="","",HOUR(P5057)*60 + MINUTE(P5057))</f>
        <v/>
      </c>
      <c r="R5057" s="27"/>
    </row>
    <row r="5058" spans="1:18" x14ac:dyDescent="0.3">
      <c r="A5058" s="1">
        <v>5078</v>
      </c>
      <c r="B5058" s="1" t="s">
        <v>4</v>
      </c>
      <c r="C5058" s="1" t="s">
        <v>6</v>
      </c>
      <c r="D5058" s="1" t="str">
        <f t="shared" ref="D5058:D5121" si="237">IF(C:C="NA","No","Yes")</f>
        <v>No</v>
      </c>
      <c r="E5058" s="1" t="s">
        <v>7</v>
      </c>
      <c r="F5058" s="2">
        <f>UBER[[#This Row],[Request Date]]+UBER[[#This Row],[Request Time]]</f>
        <v>42565.818749999999</v>
      </c>
      <c r="G5058" s="3">
        <v>42565</v>
      </c>
      <c r="H5058" s="4">
        <v>0.81874999999999998</v>
      </c>
      <c r="I5058" s="27">
        <f>HOUR(UBER[[#This Row],[Request Timestamp]])</f>
        <v>19</v>
      </c>
      <c r="J5058" s="4" t="str">
        <f t="shared" ref="J5058:J5121" si="238">IF(HOUR(H5058)&lt;4,"Late Night",
 IF(HOUR(H5058)&lt;8,"Early Morning",
 IF(HOUR(H5058)&lt;12,"Morning",
 IF(HOUR(H5058)&lt;17,"Afternoon",
 IF(HOUR(H5058)&lt;21,"Evening","Night")))))</f>
        <v>Evening</v>
      </c>
      <c r="K5058" s="4" t="str">
        <f>TEXT(UBER[[#This Row],[Request Date]],"dddd")</f>
        <v>Thursday</v>
      </c>
      <c r="L5058" s="2" t="str">
        <f>IF(OR(UBER[Drop Date]="NA", UBER[Drop Time]="NA"), "NA",M5058+N5058)</f>
        <v>NA</v>
      </c>
      <c r="M5058" s="3" t="s">
        <v>6</v>
      </c>
      <c r="N5058" s="4"/>
      <c r="O5058" s="4" t="str">
        <f>IF(UBER[Drop Date]="NA","No","yes")</f>
        <v>No</v>
      </c>
      <c r="P5058" s="4" t="str">
        <f t="shared" ref="P5058:P5121" si="239">IF(OR(L5058="NA",F5058="NA"), "", L5058 - F5058)</f>
        <v/>
      </c>
      <c r="Q5058" s="27" t="str">
        <f>IF(UBER[[Trip duration ]]="","",HOUR(P5058)*60 + MINUTE(P5058))</f>
        <v/>
      </c>
      <c r="R5058" s="27"/>
    </row>
    <row r="5059" spans="1:18" x14ac:dyDescent="0.3">
      <c r="A5059" s="1">
        <v>5079</v>
      </c>
      <c r="B5059" s="1" t="s">
        <v>8</v>
      </c>
      <c r="C5059" s="1">
        <v>209</v>
      </c>
      <c r="D5059" s="1" t="str">
        <f t="shared" si="237"/>
        <v>Yes</v>
      </c>
      <c r="E5059" s="1" t="s">
        <v>5</v>
      </c>
      <c r="F5059" s="2">
        <f>UBER[[#This Row],[Request Date]]+UBER[[#This Row],[Request Time]]</f>
        <v>42565.819444444445</v>
      </c>
      <c r="G5059" s="3">
        <v>42565</v>
      </c>
      <c r="H5059" s="4">
        <v>0.81944444444444453</v>
      </c>
      <c r="I5059" s="27">
        <f>HOUR(UBER[[#This Row],[Request Timestamp]])</f>
        <v>19</v>
      </c>
      <c r="J5059" s="4" t="str">
        <f t="shared" si="238"/>
        <v>Evening</v>
      </c>
      <c r="K5059" s="4" t="str">
        <f>TEXT(UBER[[#This Row],[Request Date]],"dddd")</f>
        <v>Thursday</v>
      </c>
      <c r="L5059" s="2">
        <f>IF(OR(UBER[Drop Date]="NA", UBER[Drop Time]="NA"), "NA",M5059+N5059)</f>
        <v>42565.844444444447</v>
      </c>
      <c r="M5059" s="3">
        <v>42565</v>
      </c>
      <c r="N5059" s="4">
        <v>0.84444444444444444</v>
      </c>
      <c r="O5059" s="4" t="str">
        <f>IF(UBER[Drop Date]="NA","No","yes")</f>
        <v>yes</v>
      </c>
      <c r="P5059" s="4">
        <f t="shared" si="239"/>
        <v>2.5000000001455192E-2</v>
      </c>
      <c r="Q5059" s="27">
        <f>IF(UBER[[Trip duration ]]="","",HOUR(P5059)*60 + MINUTE(P5059))</f>
        <v>36</v>
      </c>
      <c r="R5059" s="27"/>
    </row>
    <row r="5060" spans="1:18" x14ac:dyDescent="0.3">
      <c r="A5060" s="1">
        <v>5080</v>
      </c>
      <c r="B5060" s="1" t="s">
        <v>4</v>
      </c>
      <c r="C5060" s="1" t="s">
        <v>6</v>
      </c>
      <c r="D5060" s="1" t="str">
        <f t="shared" si="237"/>
        <v>No</v>
      </c>
      <c r="E5060" s="1" t="s">
        <v>7</v>
      </c>
      <c r="F5060" s="2">
        <f>UBER[[#This Row],[Request Date]]+UBER[[#This Row],[Request Time]]</f>
        <v>42565.822222222225</v>
      </c>
      <c r="G5060" s="3">
        <v>42565</v>
      </c>
      <c r="H5060" s="4">
        <v>0.8222222222222223</v>
      </c>
      <c r="I5060" s="27">
        <f>HOUR(UBER[[#This Row],[Request Timestamp]])</f>
        <v>19</v>
      </c>
      <c r="J5060" s="4" t="str">
        <f t="shared" si="238"/>
        <v>Evening</v>
      </c>
      <c r="K5060" s="4" t="str">
        <f>TEXT(UBER[[#This Row],[Request Date]],"dddd")</f>
        <v>Thursday</v>
      </c>
      <c r="L5060" s="2" t="str">
        <f>IF(OR(UBER[Drop Date]="NA", UBER[Drop Time]="NA"), "NA",M5060+N5060)</f>
        <v>NA</v>
      </c>
      <c r="M5060" s="3" t="s">
        <v>6</v>
      </c>
      <c r="N5060" s="4"/>
      <c r="O5060" s="4" t="str">
        <f>IF(UBER[Drop Date]="NA","No","yes")</f>
        <v>No</v>
      </c>
      <c r="P5060" s="4" t="str">
        <f t="shared" si="239"/>
        <v/>
      </c>
      <c r="Q5060" s="27" t="str">
        <f>IF(UBER[[Trip duration ]]="","",HOUR(P5060)*60 + MINUTE(P5060))</f>
        <v/>
      </c>
      <c r="R5060" s="27"/>
    </row>
    <row r="5061" spans="1:18" x14ac:dyDescent="0.3">
      <c r="A5061" s="1">
        <v>5081</v>
      </c>
      <c r="B5061" s="1" t="s">
        <v>4</v>
      </c>
      <c r="C5061" s="1" t="s">
        <v>6</v>
      </c>
      <c r="D5061" s="1" t="str">
        <f t="shared" si="237"/>
        <v>No</v>
      </c>
      <c r="E5061" s="1" t="s">
        <v>7</v>
      </c>
      <c r="F5061" s="2">
        <f>UBER[[#This Row],[Request Date]]+UBER[[#This Row],[Request Time]]</f>
        <v>42565.827777777777</v>
      </c>
      <c r="G5061" s="3">
        <v>42565</v>
      </c>
      <c r="H5061" s="4">
        <v>0.82777777777777783</v>
      </c>
      <c r="I5061" s="27">
        <f>HOUR(UBER[[#This Row],[Request Timestamp]])</f>
        <v>19</v>
      </c>
      <c r="J5061" s="4" t="str">
        <f t="shared" si="238"/>
        <v>Evening</v>
      </c>
      <c r="K5061" s="4" t="str">
        <f>TEXT(UBER[[#This Row],[Request Date]],"dddd")</f>
        <v>Thursday</v>
      </c>
      <c r="L5061" s="2" t="str">
        <f>IF(OR(UBER[Drop Date]="NA", UBER[Drop Time]="NA"), "NA",M5061+N5061)</f>
        <v>NA</v>
      </c>
      <c r="M5061" s="3" t="s">
        <v>6</v>
      </c>
      <c r="N5061" s="4"/>
      <c r="O5061" s="4" t="str">
        <f>IF(UBER[Drop Date]="NA","No","yes")</f>
        <v>No</v>
      </c>
      <c r="P5061" s="4" t="str">
        <f t="shared" si="239"/>
        <v/>
      </c>
      <c r="Q5061" s="27" t="str">
        <f>IF(UBER[[Trip duration ]]="","",HOUR(P5061)*60 + MINUTE(P5061))</f>
        <v/>
      </c>
      <c r="R5061" s="27"/>
    </row>
    <row r="5062" spans="1:18" x14ac:dyDescent="0.3">
      <c r="A5062" s="1">
        <v>5082</v>
      </c>
      <c r="B5062" s="1" t="s">
        <v>4</v>
      </c>
      <c r="C5062" s="1" t="s">
        <v>6</v>
      </c>
      <c r="D5062" s="1" t="str">
        <f t="shared" si="237"/>
        <v>No</v>
      </c>
      <c r="E5062" s="1" t="s">
        <v>7</v>
      </c>
      <c r="F5062" s="2">
        <f>UBER[[#This Row],[Request Date]]+UBER[[#This Row],[Request Time]]</f>
        <v>42565.825694444444</v>
      </c>
      <c r="G5062" s="3">
        <v>42565</v>
      </c>
      <c r="H5062" s="4">
        <v>0.8256944444444444</v>
      </c>
      <c r="I5062" s="27">
        <f>HOUR(UBER[[#This Row],[Request Timestamp]])</f>
        <v>19</v>
      </c>
      <c r="J5062" s="4" t="str">
        <f t="shared" si="238"/>
        <v>Evening</v>
      </c>
      <c r="K5062" s="4" t="str">
        <f>TEXT(UBER[[#This Row],[Request Date]],"dddd")</f>
        <v>Thursday</v>
      </c>
      <c r="L5062" s="2" t="str">
        <f>IF(OR(UBER[Drop Date]="NA", UBER[Drop Time]="NA"), "NA",M5062+N5062)</f>
        <v>NA</v>
      </c>
      <c r="M5062" s="3" t="s">
        <v>6</v>
      </c>
      <c r="N5062" s="4"/>
      <c r="O5062" s="4" t="str">
        <f>IF(UBER[Drop Date]="NA","No","yes")</f>
        <v>No</v>
      </c>
      <c r="P5062" s="4" t="str">
        <f t="shared" si="239"/>
        <v/>
      </c>
      <c r="Q5062" s="27" t="str">
        <f>IF(UBER[[Trip duration ]]="","",HOUR(P5062)*60 + MINUTE(P5062))</f>
        <v/>
      </c>
      <c r="R5062" s="27"/>
    </row>
    <row r="5063" spans="1:18" x14ac:dyDescent="0.3">
      <c r="A5063" s="1">
        <v>5083</v>
      </c>
      <c r="B5063" s="1" t="s">
        <v>4</v>
      </c>
      <c r="C5063" s="1" t="s">
        <v>6</v>
      </c>
      <c r="D5063" s="1" t="str">
        <f t="shared" si="237"/>
        <v>No</v>
      </c>
      <c r="E5063" s="1" t="s">
        <v>7</v>
      </c>
      <c r="F5063" s="2">
        <f>UBER[[#This Row],[Request Date]]+UBER[[#This Row],[Request Time]]</f>
        <v>42565.820138888892</v>
      </c>
      <c r="G5063" s="3">
        <v>42565</v>
      </c>
      <c r="H5063" s="4">
        <v>0.82013888888888886</v>
      </c>
      <c r="I5063" s="27">
        <f>HOUR(UBER[[#This Row],[Request Timestamp]])</f>
        <v>19</v>
      </c>
      <c r="J5063" s="4" t="str">
        <f t="shared" si="238"/>
        <v>Evening</v>
      </c>
      <c r="K5063" s="4" t="str">
        <f>TEXT(UBER[[#This Row],[Request Date]],"dddd")</f>
        <v>Thursday</v>
      </c>
      <c r="L5063" s="2" t="str">
        <f>IF(OR(UBER[Drop Date]="NA", UBER[Drop Time]="NA"), "NA",M5063+N5063)</f>
        <v>NA</v>
      </c>
      <c r="M5063" s="3" t="s">
        <v>6</v>
      </c>
      <c r="N5063" s="4"/>
      <c r="O5063" s="4" t="str">
        <f>IF(UBER[Drop Date]="NA","No","yes")</f>
        <v>No</v>
      </c>
      <c r="P5063" s="4" t="str">
        <f t="shared" si="239"/>
        <v/>
      </c>
      <c r="Q5063" s="27" t="str">
        <f>IF(UBER[[Trip duration ]]="","",HOUR(P5063)*60 + MINUTE(P5063))</f>
        <v/>
      </c>
      <c r="R5063" s="27"/>
    </row>
    <row r="5064" spans="1:18" x14ac:dyDescent="0.3">
      <c r="A5064" s="1">
        <v>5084</v>
      </c>
      <c r="B5064" s="1" t="s">
        <v>4</v>
      </c>
      <c r="C5064" s="1" t="s">
        <v>6</v>
      </c>
      <c r="D5064" s="1" t="str">
        <f t="shared" si="237"/>
        <v>No</v>
      </c>
      <c r="E5064" s="1" t="s">
        <v>7</v>
      </c>
      <c r="F5064" s="2">
        <f>UBER[[#This Row],[Request Date]]+UBER[[#This Row],[Request Time]]</f>
        <v>42565.823611111111</v>
      </c>
      <c r="G5064" s="3">
        <v>42565</v>
      </c>
      <c r="H5064" s="4">
        <v>0.82361111111111107</v>
      </c>
      <c r="I5064" s="27">
        <f>HOUR(UBER[[#This Row],[Request Timestamp]])</f>
        <v>19</v>
      </c>
      <c r="J5064" s="4" t="str">
        <f t="shared" si="238"/>
        <v>Evening</v>
      </c>
      <c r="K5064" s="4" t="str">
        <f>TEXT(UBER[[#This Row],[Request Date]],"dddd")</f>
        <v>Thursday</v>
      </c>
      <c r="L5064" s="2" t="str">
        <f>IF(OR(UBER[Drop Date]="NA", UBER[Drop Time]="NA"), "NA",M5064+N5064)</f>
        <v>NA</v>
      </c>
      <c r="M5064" s="3" t="s">
        <v>6</v>
      </c>
      <c r="N5064" s="4"/>
      <c r="O5064" s="4" t="str">
        <f>IF(UBER[Drop Date]="NA","No","yes")</f>
        <v>No</v>
      </c>
      <c r="P5064" s="4" t="str">
        <f t="shared" si="239"/>
        <v/>
      </c>
      <c r="Q5064" s="27" t="str">
        <f>IF(UBER[[Trip duration ]]="","",HOUR(P5064)*60 + MINUTE(P5064))</f>
        <v/>
      </c>
      <c r="R5064" s="27"/>
    </row>
    <row r="5065" spans="1:18" x14ac:dyDescent="0.3">
      <c r="A5065" s="1">
        <v>5085</v>
      </c>
      <c r="B5065" s="1" t="s">
        <v>4</v>
      </c>
      <c r="C5065" s="1" t="s">
        <v>6</v>
      </c>
      <c r="D5065" s="1" t="str">
        <f t="shared" si="237"/>
        <v>No</v>
      </c>
      <c r="E5065" s="1" t="s">
        <v>7</v>
      </c>
      <c r="F5065" s="2">
        <f>UBER[[#This Row],[Request Date]]+UBER[[#This Row],[Request Time]]</f>
        <v>42565.822222222225</v>
      </c>
      <c r="G5065" s="3">
        <v>42565</v>
      </c>
      <c r="H5065" s="4">
        <v>0.8222222222222223</v>
      </c>
      <c r="I5065" s="27">
        <f>HOUR(UBER[[#This Row],[Request Timestamp]])</f>
        <v>19</v>
      </c>
      <c r="J5065" s="4" t="str">
        <f t="shared" si="238"/>
        <v>Evening</v>
      </c>
      <c r="K5065" s="4" t="str">
        <f>TEXT(UBER[[#This Row],[Request Date]],"dddd")</f>
        <v>Thursday</v>
      </c>
      <c r="L5065" s="2" t="str">
        <f>IF(OR(UBER[Drop Date]="NA", UBER[Drop Time]="NA"), "NA",M5065+N5065)</f>
        <v>NA</v>
      </c>
      <c r="M5065" s="3" t="s">
        <v>6</v>
      </c>
      <c r="N5065" s="4"/>
      <c r="O5065" s="4" t="str">
        <f>IF(UBER[Drop Date]="NA","No","yes")</f>
        <v>No</v>
      </c>
      <c r="P5065" s="4" t="str">
        <f t="shared" si="239"/>
        <v/>
      </c>
      <c r="Q5065" s="27" t="str">
        <f>IF(UBER[[Trip duration ]]="","",HOUR(P5065)*60 + MINUTE(P5065))</f>
        <v/>
      </c>
      <c r="R5065" s="27"/>
    </row>
    <row r="5066" spans="1:18" x14ac:dyDescent="0.3">
      <c r="A5066" s="1">
        <v>5086</v>
      </c>
      <c r="B5066" s="1" t="s">
        <v>4</v>
      </c>
      <c r="C5066" s="1">
        <v>113</v>
      </c>
      <c r="D5066" s="1" t="str">
        <f t="shared" si="237"/>
        <v>Yes</v>
      </c>
      <c r="E5066" s="1" t="s">
        <v>5</v>
      </c>
      <c r="F5066" s="2">
        <f>UBER[[#This Row],[Request Date]]+UBER[[#This Row],[Request Time]]</f>
        <v>42565.820138888892</v>
      </c>
      <c r="G5066" s="3">
        <v>42565</v>
      </c>
      <c r="H5066" s="4">
        <v>0.82013888888888886</v>
      </c>
      <c r="I5066" s="27">
        <f>HOUR(UBER[[#This Row],[Request Timestamp]])</f>
        <v>19</v>
      </c>
      <c r="J5066" s="4" t="str">
        <f t="shared" si="238"/>
        <v>Evening</v>
      </c>
      <c r="K5066" s="4" t="str">
        <f>TEXT(UBER[[#This Row],[Request Date]],"dddd")</f>
        <v>Thursday</v>
      </c>
      <c r="L5066" s="2">
        <f>IF(OR(UBER[Drop Date]="NA", UBER[Drop Time]="NA"), "NA",M5066+N5066)</f>
        <v>42565.876388888886</v>
      </c>
      <c r="M5066" s="3">
        <v>42565</v>
      </c>
      <c r="N5066" s="4">
        <v>0.87638888888888899</v>
      </c>
      <c r="O5066" s="4" t="str">
        <f>IF(UBER[Drop Date]="NA","No","yes")</f>
        <v>yes</v>
      </c>
      <c r="P5066" s="4">
        <f t="shared" si="239"/>
        <v>5.6249999994179234E-2</v>
      </c>
      <c r="Q5066" s="27">
        <f>IF(UBER[[Trip duration ]]="","",HOUR(P5066)*60 + MINUTE(P5066))</f>
        <v>81</v>
      </c>
      <c r="R5066" s="27"/>
    </row>
    <row r="5067" spans="1:18" x14ac:dyDescent="0.3">
      <c r="A5067" s="1">
        <v>5087</v>
      </c>
      <c r="B5067" s="1" t="s">
        <v>4</v>
      </c>
      <c r="C5067" s="1" t="s">
        <v>6</v>
      </c>
      <c r="D5067" s="1" t="str">
        <f t="shared" si="237"/>
        <v>No</v>
      </c>
      <c r="E5067" s="1" t="s">
        <v>7</v>
      </c>
      <c r="F5067" s="2">
        <f>UBER[[#This Row],[Request Date]]+UBER[[#This Row],[Request Time]]</f>
        <v>42565.826388888891</v>
      </c>
      <c r="G5067" s="3">
        <v>42565</v>
      </c>
      <c r="H5067" s="4">
        <v>0.82638888888888884</v>
      </c>
      <c r="I5067" s="27">
        <f>HOUR(UBER[[#This Row],[Request Timestamp]])</f>
        <v>19</v>
      </c>
      <c r="J5067" s="4" t="str">
        <f t="shared" si="238"/>
        <v>Evening</v>
      </c>
      <c r="K5067" s="4" t="str">
        <f>TEXT(UBER[[#This Row],[Request Date]],"dddd")</f>
        <v>Thursday</v>
      </c>
      <c r="L5067" s="2" t="str">
        <f>IF(OR(UBER[Drop Date]="NA", UBER[Drop Time]="NA"), "NA",M5067+N5067)</f>
        <v>NA</v>
      </c>
      <c r="M5067" s="3" t="s">
        <v>6</v>
      </c>
      <c r="N5067" s="4"/>
      <c r="O5067" s="4" t="str">
        <f>IF(UBER[Drop Date]="NA","No","yes")</f>
        <v>No</v>
      </c>
      <c r="P5067" s="4" t="str">
        <f t="shared" si="239"/>
        <v/>
      </c>
      <c r="Q5067" s="27" t="str">
        <f>IF(UBER[[Trip duration ]]="","",HOUR(P5067)*60 + MINUTE(P5067))</f>
        <v/>
      </c>
      <c r="R5067" s="27"/>
    </row>
    <row r="5068" spans="1:18" x14ac:dyDescent="0.3">
      <c r="A5068" s="1">
        <v>5088</v>
      </c>
      <c r="B5068" s="1" t="s">
        <v>4</v>
      </c>
      <c r="C5068" s="1">
        <v>37</v>
      </c>
      <c r="D5068" s="1" t="str">
        <f t="shared" si="237"/>
        <v>Yes</v>
      </c>
      <c r="E5068" s="1" t="s">
        <v>5</v>
      </c>
      <c r="F5068" s="2">
        <f>UBER[[#This Row],[Request Date]]+UBER[[#This Row],[Request Time]]</f>
        <v>42565.827777777777</v>
      </c>
      <c r="G5068" s="3">
        <v>42565</v>
      </c>
      <c r="H5068" s="4">
        <v>0.82777777777777783</v>
      </c>
      <c r="I5068" s="27">
        <f>HOUR(UBER[[#This Row],[Request Timestamp]])</f>
        <v>19</v>
      </c>
      <c r="J5068" s="4" t="str">
        <f t="shared" si="238"/>
        <v>Evening</v>
      </c>
      <c r="K5068" s="4" t="str">
        <f>TEXT(UBER[[#This Row],[Request Date]],"dddd")</f>
        <v>Thursday</v>
      </c>
      <c r="L5068" s="2">
        <f>IF(OR(UBER[Drop Date]="NA", UBER[Drop Time]="NA"), "NA",M5068+N5068)</f>
        <v>42565.879166666666</v>
      </c>
      <c r="M5068" s="3">
        <v>42565</v>
      </c>
      <c r="N5068" s="4">
        <v>0.87916666666666676</v>
      </c>
      <c r="O5068" s="4" t="str">
        <f>IF(UBER[Drop Date]="NA","No","yes")</f>
        <v>yes</v>
      </c>
      <c r="P5068" s="4">
        <f t="shared" si="239"/>
        <v>5.1388888889050577E-2</v>
      </c>
      <c r="Q5068" s="27">
        <f>IF(UBER[[Trip duration ]]="","",HOUR(P5068)*60 + MINUTE(P5068))</f>
        <v>74</v>
      </c>
      <c r="R5068" s="27"/>
    </row>
    <row r="5069" spans="1:18" x14ac:dyDescent="0.3">
      <c r="A5069" s="1">
        <v>5089</v>
      </c>
      <c r="B5069" s="1" t="s">
        <v>8</v>
      </c>
      <c r="C5069" s="1">
        <v>229</v>
      </c>
      <c r="D5069" s="1" t="str">
        <f t="shared" si="237"/>
        <v>Yes</v>
      </c>
      <c r="E5069" s="1" t="s">
        <v>5</v>
      </c>
      <c r="F5069" s="2">
        <f>UBER[[#This Row],[Request Date]]+UBER[[#This Row],[Request Time]]</f>
        <v>42565.824305555558</v>
      </c>
      <c r="G5069" s="3">
        <v>42565</v>
      </c>
      <c r="H5069" s="4">
        <v>0.82430555555555562</v>
      </c>
      <c r="I5069" s="27">
        <f>HOUR(UBER[[#This Row],[Request Timestamp]])</f>
        <v>19</v>
      </c>
      <c r="J5069" s="4" t="str">
        <f t="shared" si="238"/>
        <v>Evening</v>
      </c>
      <c r="K5069" s="4" t="str">
        <f>TEXT(UBER[[#This Row],[Request Date]],"dddd")</f>
        <v>Thursday</v>
      </c>
      <c r="L5069" s="2">
        <f>IF(OR(UBER[Drop Date]="NA", UBER[Drop Time]="NA"), "NA",M5069+N5069)</f>
        <v>42565.865277777775</v>
      </c>
      <c r="M5069" s="3">
        <v>42565</v>
      </c>
      <c r="N5069" s="4">
        <v>0.8652777777777777</v>
      </c>
      <c r="O5069" s="4" t="str">
        <f>IF(UBER[Drop Date]="NA","No","yes")</f>
        <v>yes</v>
      </c>
      <c r="P5069" s="4">
        <f t="shared" si="239"/>
        <v>4.0972222217533272E-2</v>
      </c>
      <c r="Q5069" s="27">
        <f>IF(UBER[[Trip duration ]]="","",HOUR(P5069)*60 + MINUTE(P5069))</f>
        <v>59</v>
      </c>
      <c r="R5069" s="27"/>
    </row>
    <row r="5070" spans="1:18" x14ac:dyDescent="0.3">
      <c r="A5070" s="1">
        <v>5090</v>
      </c>
      <c r="B5070" s="1" t="s">
        <v>4</v>
      </c>
      <c r="C5070" s="1" t="s">
        <v>6</v>
      </c>
      <c r="D5070" s="1" t="str">
        <f t="shared" si="237"/>
        <v>No</v>
      </c>
      <c r="E5070" s="1" t="s">
        <v>7</v>
      </c>
      <c r="F5070" s="2">
        <f>UBER[[#This Row],[Request Date]]+UBER[[#This Row],[Request Time]]</f>
        <v>42565.824305555558</v>
      </c>
      <c r="G5070" s="3">
        <v>42565</v>
      </c>
      <c r="H5070" s="4">
        <v>0.82430555555555562</v>
      </c>
      <c r="I5070" s="27">
        <f>HOUR(UBER[[#This Row],[Request Timestamp]])</f>
        <v>19</v>
      </c>
      <c r="J5070" s="4" t="str">
        <f t="shared" si="238"/>
        <v>Evening</v>
      </c>
      <c r="K5070" s="4" t="str">
        <f>TEXT(UBER[[#This Row],[Request Date]],"dddd")</f>
        <v>Thursday</v>
      </c>
      <c r="L5070" s="2" t="str">
        <f>IF(OR(UBER[Drop Date]="NA", UBER[Drop Time]="NA"), "NA",M5070+N5070)</f>
        <v>NA</v>
      </c>
      <c r="M5070" s="3" t="s">
        <v>6</v>
      </c>
      <c r="N5070" s="4"/>
      <c r="O5070" s="4" t="str">
        <f>IF(UBER[Drop Date]="NA","No","yes")</f>
        <v>No</v>
      </c>
      <c r="P5070" s="4" t="str">
        <f t="shared" si="239"/>
        <v/>
      </c>
      <c r="Q5070" s="27" t="str">
        <f>IF(UBER[[Trip duration ]]="","",HOUR(P5070)*60 + MINUTE(P5070))</f>
        <v/>
      </c>
      <c r="R5070" s="27"/>
    </row>
    <row r="5071" spans="1:18" x14ac:dyDescent="0.3">
      <c r="A5071" s="1">
        <v>5091</v>
      </c>
      <c r="B5071" s="1" t="s">
        <v>4</v>
      </c>
      <c r="C5071" s="1" t="s">
        <v>6</v>
      </c>
      <c r="D5071" s="1" t="str">
        <f t="shared" si="237"/>
        <v>No</v>
      </c>
      <c r="E5071" s="1" t="s">
        <v>7</v>
      </c>
      <c r="F5071" s="2">
        <f>UBER[[#This Row],[Request Date]]+UBER[[#This Row],[Request Time]]</f>
        <v>42565.825694444444</v>
      </c>
      <c r="G5071" s="3">
        <v>42565</v>
      </c>
      <c r="H5071" s="4">
        <v>0.8256944444444444</v>
      </c>
      <c r="I5071" s="27">
        <f>HOUR(UBER[[#This Row],[Request Timestamp]])</f>
        <v>19</v>
      </c>
      <c r="J5071" s="4" t="str">
        <f t="shared" si="238"/>
        <v>Evening</v>
      </c>
      <c r="K5071" s="4" t="str">
        <f>TEXT(UBER[[#This Row],[Request Date]],"dddd")</f>
        <v>Thursday</v>
      </c>
      <c r="L5071" s="2" t="str">
        <f>IF(OR(UBER[Drop Date]="NA", UBER[Drop Time]="NA"), "NA",M5071+N5071)</f>
        <v>NA</v>
      </c>
      <c r="M5071" s="3" t="s">
        <v>6</v>
      </c>
      <c r="N5071" s="4"/>
      <c r="O5071" s="4" t="str">
        <f>IF(UBER[Drop Date]="NA","No","yes")</f>
        <v>No</v>
      </c>
      <c r="P5071" s="4" t="str">
        <f t="shared" si="239"/>
        <v/>
      </c>
      <c r="Q5071" s="27" t="str">
        <f>IF(UBER[[Trip duration ]]="","",HOUR(P5071)*60 + MINUTE(P5071))</f>
        <v/>
      </c>
      <c r="R5071" s="27"/>
    </row>
    <row r="5072" spans="1:18" x14ac:dyDescent="0.3">
      <c r="A5072" s="1">
        <v>5092</v>
      </c>
      <c r="B5072" s="1" t="s">
        <v>4</v>
      </c>
      <c r="C5072" s="1" t="s">
        <v>6</v>
      </c>
      <c r="D5072" s="1" t="str">
        <f t="shared" si="237"/>
        <v>No</v>
      </c>
      <c r="E5072" s="1" t="s">
        <v>7</v>
      </c>
      <c r="F5072" s="2">
        <f>UBER[[#This Row],[Request Date]]+UBER[[#This Row],[Request Time]]</f>
        <v>42565.824305555558</v>
      </c>
      <c r="G5072" s="3">
        <v>42565</v>
      </c>
      <c r="H5072" s="4">
        <v>0.82430555555555562</v>
      </c>
      <c r="I5072" s="27">
        <f>HOUR(UBER[[#This Row],[Request Timestamp]])</f>
        <v>19</v>
      </c>
      <c r="J5072" s="4" t="str">
        <f t="shared" si="238"/>
        <v>Evening</v>
      </c>
      <c r="K5072" s="4" t="str">
        <f>TEXT(UBER[[#This Row],[Request Date]],"dddd")</f>
        <v>Thursday</v>
      </c>
      <c r="L5072" s="2" t="str">
        <f>IF(OR(UBER[Drop Date]="NA", UBER[Drop Time]="NA"), "NA",M5072+N5072)</f>
        <v>NA</v>
      </c>
      <c r="M5072" s="3" t="s">
        <v>6</v>
      </c>
      <c r="N5072" s="4"/>
      <c r="O5072" s="4" t="str">
        <f>IF(UBER[Drop Date]="NA","No","yes")</f>
        <v>No</v>
      </c>
      <c r="P5072" s="4" t="str">
        <f t="shared" si="239"/>
        <v/>
      </c>
      <c r="Q5072" s="27" t="str">
        <f>IF(UBER[[Trip duration ]]="","",HOUR(P5072)*60 + MINUTE(P5072))</f>
        <v/>
      </c>
      <c r="R5072" s="27"/>
    </row>
    <row r="5073" spans="1:18" x14ac:dyDescent="0.3">
      <c r="A5073" s="1">
        <v>5093</v>
      </c>
      <c r="B5073" s="1" t="s">
        <v>4</v>
      </c>
      <c r="C5073" s="1" t="s">
        <v>6</v>
      </c>
      <c r="D5073" s="1" t="str">
        <f t="shared" si="237"/>
        <v>No</v>
      </c>
      <c r="E5073" s="1" t="s">
        <v>7</v>
      </c>
      <c r="F5073" s="2">
        <f>UBER[[#This Row],[Request Date]]+UBER[[#This Row],[Request Time]]</f>
        <v>42565.827777777777</v>
      </c>
      <c r="G5073" s="3">
        <v>42565</v>
      </c>
      <c r="H5073" s="4">
        <v>0.82777777777777783</v>
      </c>
      <c r="I5073" s="27">
        <f>HOUR(UBER[[#This Row],[Request Timestamp]])</f>
        <v>19</v>
      </c>
      <c r="J5073" s="4" t="str">
        <f t="shared" si="238"/>
        <v>Evening</v>
      </c>
      <c r="K5073" s="4" t="str">
        <f>TEXT(UBER[[#This Row],[Request Date]],"dddd")</f>
        <v>Thursday</v>
      </c>
      <c r="L5073" s="2" t="str">
        <f>IF(OR(UBER[Drop Date]="NA", UBER[Drop Time]="NA"), "NA",M5073+N5073)</f>
        <v>NA</v>
      </c>
      <c r="M5073" s="3" t="s">
        <v>6</v>
      </c>
      <c r="N5073" s="4"/>
      <c r="O5073" s="4" t="str">
        <f>IF(UBER[Drop Date]="NA","No","yes")</f>
        <v>No</v>
      </c>
      <c r="P5073" s="4" t="str">
        <f t="shared" si="239"/>
        <v/>
      </c>
      <c r="Q5073" s="27" t="str">
        <f>IF(UBER[[Trip duration ]]="","",HOUR(P5073)*60 + MINUTE(P5073))</f>
        <v/>
      </c>
      <c r="R5073" s="27"/>
    </row>
    <row r="5074" spans="1:18" x14ac:dyDescent="0.3">
      <c r="A5074" s="1">
        <v>5094</v>
      </c>
      <c r="B5074" s="1" t="s">
        <v>4</v>
      </c>
      <c r="C5074" s="1" t="s">
        <v>6</v>
      </c>
      <c r="D5074" s="1" t="str">
        <f t="shared" si="237"/>
        <v>No</v>
      </c>
      <c r="E5074" s="1" t="s">
        <v>7</v>
      </c>
      <c r="F5074" s="2">
        <f>UBER[[#This Row],[Request Date]]+UBER[[#This Row],[Request Time]]</f>
        <v>42565.82916666667</v>
      </c>
      <c r="G5074" s="3">
        <v>42565</v>
      </c>
      <c r="H5074" s="4">
        <v>0.82916666666666661</v>
      </c>
      <c r="I5074" s="27">
        <f>HOUR(UBER[[#This Row],[Request Timestamp]])</f>
        <v>19</v>
      </c>
      <c r="J5074" s="4" t="str">
        <f t="shared" si="238"/>
        <v>Evening</v>
      </c>
      <c r="K5074" s="4" t="str">
        <f>TEXT(UBER[[#This Row],[Request Date]],"dddd")</f>
        <v>Thursday</v>
      </c>
      <c r="L5074" s="2" t="str">
        <f>IF(OR(UBER[Drop Date]="NA", UBER[Drop Time]="NA"), "NA",M5074+N5074)</f>
        <v>NA</v>
      </c>
      <c r="M5074" s="3" t="s">
        <v>6</v>
      </c>
      <c r="N5074" s="4"/>
      <c r="O5074" s="4" t="str">
        <f>IF(UBER[Drop Date]="NA","No","yes")</f>
        <v>No</v>
      </c>
      <c r="P5074" s="4" t="str">
        <f t="shared" si="239"/>
        <v/>
      </c>
      <c r="Q5074" s="27" t="str">
        <f>IF(UBER[[Trip duration ]]="","",HOUR(P5074)*60 + MINUTE(P5074))</f>
        <v/>
      </c>
      <c r="R5074" s="27"/>
    </row>
    <row r="5075" spans="1:18" x14ac:dyDescent="0.3">
      <c r="A5075" s="1">
        <v>5095</v>
      </c>
      <c r="B5075" s="1" t="s">
        <v>8</v>
      </c>
      <c r="C5075" s="1">
        <v>164</v>
      </c>
      <c r="D5075" s="1" t="str">
        <f t="shared" si="237"/>
        <v>Yes</v>
      </c>
      <c r="E5075" s="1" t="s">
        <v>5</v>
      </c>
      <c r="F5075" s="2">
        <f>UBER[[#This Row],[Request Date]]+UBER[[#This Row],[Request Time]]</f>
        <v>42565.824999999997</v>
      </c>
      <c r="G5075" s="3">
        <v>42565</v>
      </c>
      <c r="H5075" s="4">
        <v>0.82500000000000007</v>
      </c>
      <c r="I5075" s="27">
        <f>HOUR(UBER[[#This Row],[Request Timestamp]])</f>
        <v>19</v>
      </c>
      <c r="J5075" s="4" t="str">
        <f t="shared" si="238"/>
        <v>Evening</v>
      </c>
      <c r="K5075" s="4" t="str">
        <f>TEXT(UBER[[#This Row],[Request Date]],"dddd")</f>
        <v>Thursday</v>
      </c>
      <c r="L5075" s="2">
        <f>IF(OR(UBER[Drop Date]="NA", UBER[Drop Time]="NA"), "NA",M5075+N5075)</f>
        <v>42565.871527777781</v>
      </c>
      <c r="M5075" s="3">
        <v>42565</v>
      </c>
      <c r="N5075" s="4">
        <v>0.87152777777777779</v>
      </c>
      <c r="O5075" s="4" t="str">
        <f>IF(UBER[Drop Date]="NA","No","yes")</f>
        <v>yes</v>
      </c>
      <c r="P5075" s="4">
        <f t="shared" si="239"/>
        <v>4.652777778392192E-2</v>
      </c>
      <c r="Q5075" s="27">
        <f>IF(UBER[[Trip duration ]]="","",HOUR(P5075)*60 + MINUTE(P5075))</f>
        <v>67</v>
      </c>
      <c r="R5075" s="27"/>
    </row>
    <row r="5076" spans="1:18" x14ac:dyDescent="0.3">
      <c r="A5076" s="1">
        <v>5096</v>
      </c>
      <c r="B5076" s="1" t="s">
        <v>4</v>
      </c>
      <c r="C5076" s="1">
        <v>118</v>
      </c>
      <c r="D5076" s="1" t="str">
        <f t="shared" si="237"/>
        <v>Yes</v>
      </c>
      <c r="E5076" s="1" t="s">
        <v>5</v>
      </c>
      <c r="F5076" s="2">
        <f>UBER[[#This Row],[Request Date]]+UBER[[#This Row],[Request Time]]</f>
        <v>42565.827777777777</v>
      </c>
      <c r="G5076" s="3">
        <v>42565</v>
      </c>
      <c r="H5076" s="4">
        <v>0.82777777777777783</v>
      </c>
      <c r="I5076" s="27">
        <f>HOUR(UBER[[#This Row],[Request Timestamp]])</f>
        <v>19</v>
      </c>
      <c r="J5076" s="4" t="str">
        <f t="shared" si="238"/>
        <v>Evening</v>
      </c>
      <c r="K5076" s="4" t="str">
        <f>TEXT(UBER[[#This Row],[Request Date]],"dddd")</f>
        <v>Thursday</v>
      </c>
      <c r="L5076" s="2">
        <f>IF(OR(UBER[Drop Date]="NA", UBER[Drop Time]="NA"), "NA",M5076+N5076)</f>
        <v>42565.867361111108</v>
      </c>
      <c r="M5076" s="3">
        <v>42565</v>
      </c>
      <c r="N5076" s="4">
        <v>0.86736111111111114</v>
      </c>
      <c r="O5076" s="4" t="str">
        <f>IF(UBER[Drop Date]="NA","No","yes")</f>
        <v>yes</v>
      </c>
      <c r="P5076" s="4">
        <f t="shared" si="239"/>
        <v>3.9583333331393078E-2</v>
      </c>
      <c r="Q5076" s="27">
        <f>IF(UBER[[Trip duration ]]="","",HOUR(P5076)*60 + MINUTE(P5076))</f>
        <v>57</v>
      </c>
      <c r="R5076" s="27"/>
    </row>
    <row r="5077" spans="1:18" x14ac:dyDescent="0.3">
      <c r="A5077" s="1">
        <v>5097</v>
      </c>
      <c r="B5077" s="1" t="s">
        <v>8</v>
      </c>
      <c r="C5077" s="1">
        <v>131</v>
      </c>
      <c r="D5077" s="1" t="str">
        <f t="shared" si="237"/>
        <v>Yes</v>
      </c>
      <c r="E5077" s="1" t="s">
        <v>5</v>
      </c>
      <c r="F5077" s="2">
        <f>UBER[[#This Row],[Request Date]]+UBER[[#This Row],[Request Time]]</f>
        <v>42565.827777777777</v>
      </c>
      <c r="G5077" s="3">
        <v>42565</v>
      </c>
      <c r="H5077" s="4">
        <v>0.82777777777777783</v>
      </c>
      <c r="I5077" s="27">
        <f>HOUR(UBER[[#This Row],[Request Timestamp]])</f>
        <v>19</v>
      </c>
      <c r="J5077" s="4" t="str">
        <f t="shared" si="238"/>
        <v>Evening</v>
      </c>
      <c r="K5077" s="4" t="str">
        <f>TEXT(UBER[[#This Row],[Request Date]],"dddd")</f>
        <v>Thursday</v>
      </c>
      <c r="L5077" s="2">
        <f>IF(OR(UBER[Drop Date]="NA", UBER[Drop Time]="NA"), "NA",M5077+N5077)</f>
        <v>42565.867361111108</v>
      </c>
      <c r="M5077" s="3">
        <v>42565</v>
      </c>
      <c r="N5077" s="4">
        <v>0.86736111111111114</v>
      </c>
      <c r="O5077" s="4" t="str">
        <f>IF(UBER[Drop Date]="NA","No","yes")</f>
        <v>yes</v>
      </c>
      <c r="P5077" s="4">
        <f t="shared" si="239"/>
        <v>3.9583333331393078E-2</v>
      </c>
      <c r="Q5077" s="27">
        <f>IF(UBER[[Trip duration ]]="","",HOUR(P5077)*60 + MINUTE(P5077))</f>
        <v>57</v>
      </c>
      <c r="R5077" s="27"/>
    </row>
    <row r="5078" spans="1:18" x14ac:dyDescent="0.3">
      <c r="A5078" s="1">
        <v>5098</v>
      </c>
      <c r="B5078" s="1" t="s">
        <v>4</v>
      </c>
      <c r="C5078" s="1">
        <v>190</v>
      </c>
      <c r="D5078" s="1" t="str">
        <f t="shared" si="237"/>
        <v>Yes</v>
      </c>
      <c r="E5078" s="1" t="s">
        <v>5</v>
      </c>
      <c r="F5078" s="2">
        <f>UBER[[#This Row],[Request Date]]+UBER[[#This Row],[Request Time]]</f>
        <v>42565.826388888891</v>
      </c>
      <c r="G5078" s="3">
        <v>42565</v>
      </c>
      <c r="H5078" s="4">
        <v>0.82638888888888884</v>
      </c>
      <c r="I5078" s="27">
        <f>HOUR(UBER[[#This Row],[Request Timestamp]])</f>
        <v>19</v>
      </c>
      <c r="J5078" s="4" t="str">
        <f t="shared" si="238"/>
        <v>Evening</v>
      </c>
      <c r="K5078" s="4" t="str">
        <f>TEXT(UBER[[#This Row],[Request Date]],"dddd")</f>
        <v>Thursday</v>
      </c>
      <c r="L5078" s="2">
        <f>IF(OR(UBER[Drop Date]="NA", UBER[Drop Time]="NA"), "NA",M5078+N5078)</f>
        <v>42565.852083333331</v>
      </c>
      <c r="M5078" s="3">
        <v>42565</v>
      </c>
      <c r="N5078" s="4">
        <v>0.8520833333333333</v>
      </c>
      <c r="O5078" s="4" t="str">
        <f>IF(UBER[Drop Date]="NA","No","yes")</f>
        <v>yes</v>
      </c>
      <c r="P5078" s="4">
        <f t="shared" si="239"/>
        <v>2.569444444088731E-2</v>
      </c>
      <c r="Q5078" s="27">
        <f>IF(UBER[[Trip duration ]]="","",HOUR(P5078)*60 + MINUTE(P5078))</f>
        <v>37</v>
      </c>
      <c r="R5078" s="27"/>
    </row>
    <row r="5079" spans="1:18" x14ac:dyDescent="0.3">
      <c r="A5079" s="1">
        <v>5099</v>
      </c>
      <c r="B5079" s="1" t="s">
        <v>4</v>
      </c>
      <c r="C5079" s="1" t="s">
        <v>6</v>
      </c>
      <c r="D5079" s="1" t="str">
        <f t="shared" si="237"/>
        <v>No</v>
      </c>
      <c r="E5079" s="1" t="s">
        <v>7</v>
      </c>
      <c r="F5079" s="2">
        <f>UBER[[#This Row],[Request Date]]+UBER[[#This Row],[Request Time]]</f>
        <v>42565.832638888889</v>
      </c>
      <c r="G5079" s="3">
        <v>42565</v>
      </c>
      <c r="H5079" s="4">
        <v>0.83263888888888893</v>
      </c>
      <c r="I5079" s="27">
        <f>HOUR(UBER[[#This Row],[Request Timestamp]])</f>
        <v>19</v>
      </c>
      <c r="J5079" s="4" t="str">
        <f t="shared" si="238"/>
        <v>Evening</v>
      </c>
      <c r="K5079" s="4" t="str">
        <f>TEXT(UBER[[#This Row],[Request Date]],"dddd")</f>
        <v>Thursday</v>
      </c>
      <c r="L5079" s="2" t="str">
        <f>IF(OR(UBER[Drop Date]="NA", UBER[Drop Time]="NA"), "NA",M5079+N5079)</f>
        <v>NA</v>
      </c>
      <c r="M5079" s="3" t="s">
        <v>6</v>
      </c>
      <c r="N5079" s="4"/>
      <c r="O5079" s="4" t="str">
        <f>IF(UBER[Drop Date]="NA","No","yes")</f>
        <v>No</v>
      </c>
      <c r="P5079" s="4" t="str">
        <f t="shared" si="239"/>
        <v/>
      </c>
      <c r="Q5079" s="27" t="str">
        <f>IF(UBER[[Trip duration ]]="","",HOUR(P5079)*60 + MINUTE(P5079))</f>
        <v/>
      </c>
      <c r="R5079" s="27"/>
    </row>
    <row r="5080" spans="1:18" x14ac:dyDescent="0.3">
      <c r="A5080" s="1">
        <v>5100</v>
      </c>
      <c r="B5080" s="1" t="s">
        <v>4</v>
      </c>
      <c r="C5080" s="1">
        <v>284</v>
      </c>
      <c r="D5080" s="1" t="str">
        <f t="shared" si="237"/>
        <v>Yes</v>
      </c>
      <c r="E5080" s="1" t="s">
        <v>5</v>
      </c>
      <c r="F5080" s="2">
        <f>UBER[[#This Row],[Request Date]]+UBER[[#This Row],[Request Time]]</f>
        <v>42565.831944444442</v>
      </c>
      <c r="G5080" s="3">
        <v>42565</v>
      </c>
      <c r="H5080" s="4">
        <v>0.83194444444444438</v>
      </c>
      <c r="I5080" s="27">
        <f>HOUR(UBER[[#This Row],[Request Timestamp]])</f>
        <v>19</v>
      </c>
      <c r="J5080" s="4" t="str">
        <f t="shared" si="238"/>
        <v>Evening</v>
      </c>
      <c r="K5080" s="4" t="str">
        <f>TEXT(UBER[[#This Row],[Request Date]],"dddd")</f>
        <v>Thursday</v>
      </c>
      <c r="L5080" s="2">
        <f>IF(OR(UBER[Drop Date]="NA", UBER[Drop Time]="NA"), "NA",M5080+N5080)</f>
        <v>42565.863194444442</v>
      </c>
      <c r="M5080" s="3">
        <v>42565</v>
      </c>
      <c r="N5080" s="4">
        <v>0.86319444444444438</v>
      </c>
      <c r="O5080" s="4" t="str">
        <f>IF(UBER[Drop Date]="NA","No","yes")</f>
        <v>yes</v>
      </c>
      <c r="P5080" s="4">
        <f t="shared" si="239"/>
        <v>3.125E-2</v>
      </c>
      <c r="Q5080" s="27">
        <f>IF(UBER[[Trip duration ]]="","",HOUR(P5080)*60 + MINUTE(P5080))</f>
        <v>45</v>
      </c>
      <c r="R5080" s="27"/>
    </row>
    <row r="5081" spans="1:18" x14ac:dyDescent="0.3">
      <c r="A5081" s="1">
        <v>5101</v>
      </c>
      <c r="B5081" s="1" t="s">
        <v>8</v>
      </c>
      <c r="C5081" s="1" t="s">
        <v>6</v>
      </c>
      <c r="D5081" s="1" t="str">
        <f t="shared" si="237"/>
        <v>No</v>
      </c>
      <c r="E5081" s="1" t="s">
        <v>7</v>
      </c>
      <c r="F5081" s="2">
        <f>UBER[[#This Row],[Request Date]]+UBER[[#This Row],[Request Time]]</f>
        <v>42565.830555555556</v>
      </c>
      <c r="G5081" s="3">
        <v>42565</v>
      </c>
      <c r="H5081" s="4">
        <v>0.8305555555555556</v>
      </c>
      <c r="I5081" s="27">
        <f>HOUR(UBER[[#This Row],[Request Timestamp]])</f>
        <v>19</v>
      </c>
      <c r="J5081" s="4" t="str">
        <f t="shared" si="238"/>
        <v>Evening</v>
      </c>
      <c r="K5081" s="4" t="str">
        <f>TEXT(UBER[[#This Row],[Request Date]],"dddd")</f>
        <v>Thursday</v>
      </c>
      <c r="L5081" s="2" t="str">
        <f>IF(OR(UBER[Drop Date]="NA", UBER[Drop Time]="NA"), "NA",M5081+N5081)</f>
        <v>NA</v>
      </c>
      <c r="M5081" s="3" t="s">
        <v>6</v>
      </c>
      <c r="N5081" s="4"/>
      <c r="O5081" s="4" t="str">
        <f>IF(UBER[Drop Date]="NA","No","yes")</f>
        <v>No</v>
      </c>
      <c r="P5081" s="4" t="str">
        <f t="shared" si="239"/>
        <v/>
      </c>
      <c r="Q5081" s="27" t="str">
        <f>IF(UBER[[Trip duration ]]="","",HOUR(P5081)*60 + MINUTE(P5081))</f>
        <v/>
      </c>
      <c r="R5081" s="27"/>
    </row>
    <row r="5082" spans="1:18" x14ac:dyDescent="0.3">
      <c r="A5082" s="1">
        <v>5102</v>
      </c>
      <c r="B5082" s="1" t="s">
        <v>4</v>
      </c>
      <c r="C5082" s="1" t="s">
        <v>6</v>
      </c>
      <c r="D5082" s="1" t="str">
        <f t="shared" si="237"/>
        <v>No</v>
      </c>
      <c r="E5082" s="1" t="s">
        <v>7</v>
      </c>
      <c r="F5082" s="2">
        <f>UBER[[#This Row],[Request Date]]+UBER[[#This Row],[Request Time]]</f>
        <v>42565.828472222223</v>
      </c>
      <c r="G5082" s="3">
        <v>42565</v>
      </c>
      <c r="H5082" s="4">
        <v>0.82847222222222217</v>
      </c>
      <c r="I5082" s="27">
        <f>HOUR(UBER[[#This Row],[Request Timestamp]])</f>
        <v>19</v>
      </c>
      <c r="J5082" s="4" t="str">
        <f t="shared" si="238"/>
        <v>Evening</v>
      </c>
      <c r="K5082" s="4" t="str">
        <f>TEXT(UBER[[#This Row],[Request Date]],"dddd")</f>
        <v>Thursday</v>
      </c>
      <c r="L5082" s="2" t="str">
        <f>IF(OR(UBER[Drop Date]="NA", UBER[Drop Time]="NA"), "NA",M5082+N5082)</f>
        <v>NA</v>
      </c>
      <c r="M5082" s="3" t="s">
        <v>6</v>
      </c>
      <c r="N5082" s="4"/>
      <c r="O5082" s="4" t="str">
        <f>IF(UBER[Drop Date]="NA","No","yes")</f>
        <v>No</v>
      </c>
      <c r="P5082" s="4" t="str">
        <f t="shared" si="239"/>
        <v/>
      </c>
      <c r="Q5082" s="27" t="str">
        <f>IF(UBER[[Trip duration ]]="","",HOUR(P5082)*60 + MINUTE(P5082))</f>
        <v/>
      </c>
      <c r="R5082" s="27"/>
    </row>
    <row r="5083" spans="1:18" x14ac:dyDescent="0.3">
      <c r="A5083" s="1">
        <v>5103</v>
      </c>
      <c r="B5083" s="1" t="s">
        <v>4</v>
      </c>
      <c r="C5083" s="1" t="s">
        <v>6</v>
      </c>
      <c r="D5083" s="1" t="str">
        <f t="shared" si="237"/>
        <v>No</v>
      </c>
      <c r="E5083" s="1" t="s">
        <v>7</v>
      </c>
      <c r="F5083" s="2">
        <f>UBER[[#This Row],[Request Date]]+UBER[[#This Row],[Request Time]]</f>
        <v>42565.830555555556</v>
      </c>
      <c r="G5083" s="3">
        <v>42565</v>
      </c>
      <c r="H5083" s="4">
        <v>0.8305555555555556</v>
      </c>
      <c r="I5083" s="27">
        <f>HOUR(UBER[[#This Row],[Request Timestamp]])</f>
        <v>19</v>
      </c>
      <c r="J5083" s="4" t="str">
        <f t="shared" si="238"/>
        <v>Evening</v>
      </c>
      <c r="K5083" s="4" t="str">
        <f>TEXT(UBER[[#This Row],[Request Date]],"dddd")</f>
        <v>Thursday</v>
      </c>
      <c r="L5083" s="2" t="str">
        <f>IF(OR(UBER[Drop Date]="NA", UBER[Drop Time]="NA"), "NA",M5083+N5083)</f>
        <v>NA</v>
      </c>
      <c r="M5083" s="3" t="s">
        <v>6</v>
      </c>
      <c r="N5083" s="4"/>
      <c r="O5083" s="4" t="str">
        <f>IF(UBER[Drop Date]="NA","No","yes")</f>
        <v>No</v>
      </c>
      <c r="P5083" s="4" t="str">
        <f t="shared" si="239"/>
        <v/>
      </c>
      <c r="Q5083" s="27" t="str">
        <f>IF(UBER[[Trip duration ]]="","",HOUR(P5083)*60 + MINUTE(P5083))</f>
        <v/>
      </c>
      <c r="R5083" s="27"/>
    </row>
    <row r="5084" spans="1:18" x14ac:dyDescent="0.3">
      <c r="A5084" s="1">
        <v>5104</v>
      </c>
      <c r="B5084" s="1" t="s">
        <v>4</v>
      </c>
      <c r="C5084" s="1" t="s">
        <v>6</v>
      </c>
      <c r="D5084" s="1" t="str">
        <f t="shared" si="237"/>
        <v>No</v>
      </c>
      <c r="E5084" s="1" t="s">
        <v>7</v>
      </c>
      <c r="F5084" s="2">
        <f>UBER[[#This Row],[Request Date]]+UBER[[#This Row],[Request Time]]</f>
        <v>42565.831944444442</v>
      </c>
      <c r="G5084" s="3">
        <v>42565</v>
      </c>
      <c r="H5084" s="4">
        <v>0.83194444444444438</v>
      </c>
      <c r="I5084" s="27">
        <f>HOUR(UBER[[#This Row],[Request Timestamp]])</f>
        <v>19</v>
      </c>
      <c r="J5084" s="4" t="str">
        <f t="shared" si="238"/>
        <v>Evening</v>
      </c>
      <c r="K5084" s="4" t="str">
        <f>TEXT(UBER[[#This Row],[Request Date]],"dddd")</f>
        <v>Thursday</v>
      </c>
      <c r="L5084" s="2" t="str">
        <f>IF(OR(UBER[Drop Date]="NA", UBER[Drop Time]="NA"), "NA",M5084+N5084)</f>
        <v>NA</v>
      </c>
      <c r="M5084" s="3" t="s">
        <v>6</v>
      </c>
      <c r="N5084" s="4"/>
      <c r="O5084" s="4" t="str">
        <f>IF(UBER[Drop Date]="NA","No","yes")</f>
        <v>No</v>
      </c>
      <c r="P5084" s="4" t="str">
        <f t="shared" si="239"/>
        <v/>
      </c>
      <c r="Q5084" s="27" t="str">
        <f>IF(UBER[[Trip duration ]]="","",HOUR(P5084)*60 + MINUTE(P5084))</f>
        <v/>
      </c>
      <c r="R5084" s="27"/>
    </row>
    <row r="5085" spans="1:18" x14ac:dyDescent="0.3">
      <c r="A5085" s="1">
        <v>5105</v>
      </c>
      <c r="B5085" s="1" t="s">
        <v>8</v>
      </c>
      <c r="C5085" s="1">
        <v>182</v>
      </c>
      <c r="D5085" s="1" t="str">
        <f t="shared" si="237"/>
        <v>Yes</v>
      </c>
      <c r="E5085" s="1" t="s">
        <v>5</v>
      </c>
      <c r="F5085" s="2">
        <f>UBER[[#This Row],[Request Date]]+UBER[[#This Row],[Request Time]]</f>
        <v>42565.832638888889</v>
      </c>
      <c r="G5085" s="3">
        <v>42565</v>
      </c>
      <c r="H5085" s="4">
        <v>0.83263888888888893</v>
      </c>
      <c r="I5085" s="27">
        <f>HOUR(UBER[[#This Row],[Request Timestamp]])</f>
        <v>19</v>
      </c>
      <c r="J5085" s="4" t="str">
        <f t="shared" si="238"/>
        <v>Evening</v>
      </c>
      <c r="K5085" s="4" t="str">
        <f>TEXT(UBER[[#This Row],[Request Date]],"dddd")</f>
        <v>Thursday</v>
      </c>
      <c r="L5085" s="2">
        <f>IF(OR(UBER[Drop Date]="NA", UBER[Drop Time]="NA"), "NA",M5085+N5085)</f>
        <v>42565.859027777777</v>
      </c>
      <c r="M5085" s="3">
        <v>42565</v>
      </c>
      <c r="N5085" s="4">
        <v>0.85902777777777783</v>
      </c>
      <c r="O5085" s="4" t="str">
        <f>IF(UBER[Drop Date]="NA","No","yes")</f>
        <v>yes</v>
      </c>
      <c r="P5085" s="4">
        <f t="shared" si="239"/>
        <v>2.6388888887595385E-2</v>
      </c>
      <c r="Q5085" s="27">
        <f>IF(UBER[[Trip duration ]]="","",HOUR(P5085)*60 + MINUTE(P5085))</f>
        <v>38</v>
      </c>
      <c r="R5085" s="27"/>
    </row>
    <row r="5086" spans="1:18" x14ac:dyDescent="0.3">
      <c r="A5086" s="1">
        <v>5106</v>
      </c>
      <c r="B5086" s="1" t="s">
        <v>4</v>
      </c>
      <c r="C5086" s="1" t="s">
        <v>6</v>
      </c>
      <c r="D5086" s="1" t="str">
        <f t="shared" si="237"/>
        <v>No</v>
      </c>
      <c r="E5086" s="1" t="s">
        <v>7</v>
      </c>
      <c r="F5086" s="2">
        <f>UBER[[#This Row],[Request Date]]+UBER[[#This Row],[Request Time]]</f>
        <v>42565.833333333336</v>
      </c>
      <c r="G5086" s="3">
        <v>42565</v>
      </c>
      <c r="H5086" s="4">
        <v>0.83333333333333337</v>
      </c>
      <c r="I5086" s="27">
        <f>HOUR(UBER[[#This Row],[Request Timestamp]])</f>
        <v>20</v>
      </c>
      <c r="J5086" s="4" t="str">
        <f t="shared" si="238"/>
        <v>Evening</v>
      </c>
      <c r="K5086" s="4" t="str">
        <f>TEXT(UBER[[#This Row],[Request Date]],"dddd")</f>
        <v>Thursday</v>
      </c>
      <c r="L5086" s="2" t="str">
        <f>IF(OR(UBER[Drop Date]="NA", UBER[Drop Time]="NA"), "NA",M5086+N5086)</f>
        <v>NA</v>
      </c>
      <c r="M5086" s="3" t="s">
        <v>6</v>
      </c>
      <c r="N5086" s="4"/>
      <c r="O5086" s="4" t="str">
        <f>IF(UBER[Drop Date]="NA","No","yes")</f>
        <v>No</v>
      </c>
      <c r="P5086" s="4" t="str">
        <f t="shared" si="239"/>
        <v/>
      </c>
      <c r="Q5086" s="27" t="str">
        <f>IF(UBER[[Trip duration ]]="","",HOUR(P5086)*60 + MINUTE(P5086))</f>
        <v/>
      </c>
      <c r="R5086" s="27"/>
    </row>
    <row r="5087" spans="1:18" x14ac:dyDescent="0.3">
      <c r="A5087" s="1">
        <v>5107</v>
      </c>
      <c r="B5087" s="1" t="s">
        <v>8</v>
      </c>
      <c r="C5087" s="1" t="s">
        <v>6</v>
      </c>
      <c r="D5087" s="1" t="str">
        <f t="shared" si="237"/>
        <v>No</v>
      </c>
      <c r="E5087" s="1" t="s">
        <v>7</v>
      </c>
      <c r="F5087" s="2">
        <f>UBER[[#This Row],[Request Date]]+UBER[[#This Row],[Request Time]]</f>
        <v>42565.831250000003</v>
      </c>
      <c r="G5087" s="3">
        <v>42565</v>
      </c>
      <c r="H5087" s="4">
        <v>0.83124999999999993</v>
      </c>
      <c r="I5087" s="27">
        <f>HOUR(UBER[[#This Row],[Request Timestamp]])</f>
        <v>19</v>
      </c>
      <c r="J5087" s="4" t="str">
        <f t="shared" si="238"/>
        <v>Evening</v>
      </c>
      <c r="K5087" s="4" t="str">
        <f>TEXT(UBER[[#This Row],[Request Date]],"dddd")</f>
        <v>Thursday</v>
      </c>
      <c r="L5087" s="2" t="str">
        <f>IF(OR(UBER[Drop Date]="NA", UBER[Drop Time]="NA"), "NA",M5087+N5087)</f>
        <v>NA</v>
      </c>
      <c r="M5087" s="3" t="s">
        <v>6</v>
      </c>
      <c r="N5087" s="4"/>
      <c r="O5087" s="4" t="str">
        <f>IF(UBER[Drop Date]="NA","No","yes")</f>
        <v>No</v>
      </c>
      <c r="P5087" s="4" t="str">
        <f t="shared" si="239"/>
        <v/>
      </c>
      <c r="Q5087" s="27" t="str">
        <f>IF(UBER[[Trip duration ]]="","",HOUR(P5087)*60 + MINUTE(P5087))</f>
        <v/>
      </c>
      <c r="R5087" s="27"/>
    </row>
    <row r="5088" spans="1:18" x14ac:dyDescent="0.3">
      <c r="A5088" s="1">
        <v>5108</v>
      </c>
      <c r="B5088" s="1" t="s">
        <v>8</v>
      </c>
      <c r="C5088" s="1">
        <v>221</v>
      </c>
      <c r="D5088" s="1" t="str">
        <f t="shared" si="237"/>
        <v>Yes</v>
      </c>
      <c r="E5088" s="1" t="s">
        <v>5</v>
      </c>
      <c r="F5088" s="2">
        <f>UBER[[#This Row],[Request Date]]+UBER[[#This Row],[Request Time]]</f>
        <v>42565.835416666669</v>
      </c>
      <c r="G5088" s="3">
        <v>42565</v>
      </c>
      <c r="H5088" s="4">
        <v>0.8354166666666667</v>
      </c>
      <c r="I5088" s="27">
        <f>HOUR(UBER[[#This Row],[Request Timestamp]])</f>
        <v>20</v>
      </c>
      <c r="J5088" s="4" t="str">
        <f t="shared" si="238"/>
        <v>Evening</v>
      </c>
      <c r="K5088" s="4" t="str">
        <f>TEXT(UBER[[#This Row],[Request Date]],"dddd")</f>
        <v>Thursday</v>
      </c>
      <c r="L5088" s="2">
        <f>IF(OR(UBER[Drop Date]="NA", UBER[Drop Time]="NA"), "NA",M5088+N5088)</f>
        <v>42565.854166666664</v>
      </c>
      <c r="M5088" s="3">
        <v>42565</v>
      </c>
      <c r="N5088" s="4">
        <v>0.85416666666666663</v>
      </c>
      <c r="O5088" s="4" t="str">
        <f>IF(UBER[Drop Date]="NA","No","yes")</f>
        <v>yes</v>
      </c>
      <c r="P5088" s="4">
        <f t="shared" si="239"/>
        <v>1.8749999995634425E-2</v>
      </c>
      <c r="Q5088" s="27">
        <f>IF(UBER[[Trip duration ]]="","",HOUR(P5088)*60 + MINUTE(P5088))</f>
        <v>27</v>
      </c>
      <c r="R5088" s="27"/>
    </row>
    <row r="5089" spans="1:18" x14ac:dyDescent="0.3">
      <c r="A5089" s="1">
        <v>5109</v>
      </c>
      <c r="B5089" s="1" t="s">
        <v>4</v>
      </c>
      <c r="C5089" s="1" t="s">
        <v>6</v>
      </c>
      <c r="D5089" s="1" t="str">
        <f t="shared" si="237"/>
        <v>No</v>
      </c>
      <c r="E5089" s="1" t="s">
        <v>7</v>
      </c>
      <c r="F5089" s="2">
        <f>UBER[[#This Row],[Request Date]]+UBER[[#This Row],[Request Time]]</f>
        <v>42565.832638888889</v>
      </c>
      <c r="G5089" s="3">
        <v>42565</v>
      </c>
      <c r="H5089" s="4">
        <v>0.83263888888888893</v>
      </c>
      <c r="I5089" s="27">
        <f>HOUR(UBER[[#This Row],[Request Timestamp]])</f>
        <v>19</v>
      </c>
      <c r="J5089" s="4" t="str">
        <f t="shared" si="238"/>
        <v>Evening</v>
      </c>
      <c r="K5089" s="4" t="str">
        <f>TEXT(UBER[[#This Row],[Request Date]],"dddd")</f>
        <v>Thursday</v>
      </c>
      <c r="L5089" s="2" t="str">
        <f>IF(OR(UBER[Drop Date]="NA", UBER[Drop Time]="NA"), "NA",M5089+N5089)</f>
        <v>NA</v>
      </c>
      <c r="M5089" s="3" t="s">
        <v>6</v>
      </c>
      <c r="N5089" s="4"/>
      <c r="O5089" s="4" t="str">
        <f>IF(UBER[Drop Date]="NA","No","yes")</f>
        <v>No</v>
      </c>
      <c r="P5089" s="4" t="str">
        <f t="shared" si="239"/>
        <v/>
      </c>
      <c r="Q5089" s="27" t="str">
        <f>IF(UBER[[Trip duration ]]="","",HOUR(P5089)*60 + MINUTE(P5089))</f>
        <v/>
      </c>
      <c r="R5089" s="27"/>
    </row>
    <row r="5090" spans="1:18" x14ac:dyDescent="0.3">
      <c r="A5090" s="1">
        <v>5110</v>
      </c>
      <c r="B5090" s="1" t="s">
        <v>4</v>
      </c>
      <c r="C5090" s="1" t="s">
        <v>6</v>
      </c>
      <c r="D5090" s="1" t="str">
        <f t="shared" si="237"/>
        <v>No</v>
      </c>
      <c r="E5090" s="1" t="s">
        <v>7</v>
      </c>
      <c r="F5090" s="2">
        <f>UBER[[#This Row],[Request Date]]+UBER[[#This Row],[Request Time]]</f>
        <v>42565.834722222222</v>
      </c>
      <c r="G5090" s="3">
        <v>42565</v>
      </c>
      <c r="H5090" s="4">
        <v>0.83472222222222225</v>
      </c>
      <c r="I5090" s="27">
        <f>HOUR(UBER[[#This Row],[Request Timestamp]])</f>
        <v>20</v>
      </c>
      <c r="J5090" s="4" t="str">
        <f t="shared" si="238"/>
        <v>Evening</v>
      </c>
      <c r="K5090" s="4" t="str">
        <f>TEXT(UBER[[#This Row],[Request Date]],"dddd")</f>
        <v>Thursday</v>
      </c>
      <c r="L5090" s="2" t="str">
        <f>IF(OR(UBER[Drop Date]="NA", UBER[Drop Time]="NA"), "NA",M5090+N5090)</f>
        <v>NA</v>
      </c>
      <c r="M5090" s="3" t="s">
        <v>6</v>
      </c>
      <c r="N5090" s="4"/>
      <c r="O5090" s="4" t="str">
        <f>IF(UBER[Drop Date]="NA","No","yes")</f>
        <v>No</v>
      </c>
      <c r="P5090" s="4" t="str">
        <f t="shared" si="239"/>
        <v/>
      </c>
      <c r="Q5090" s="27" t="str">
        <f>IF(UBER[[Trip duration ]]="","",HOUR(P5090)*60 + MINUTE(P5090))</f>
        <v/>
      </c>
      <c r="R5090" s="27"/>
    </row>
    <row r="5091" spans="1:18" x14ac:dyDescent="0.3">
      <c r="A5091" s="1">
        <v>5111</v>
      </c>
      <c r="B5091" s="1" t="s">
        <v>4</v>
      </c>
      <c r="C5091" s="1" t="s">
        <v>6</v>
      </c>
      <c r="D5091" s="1" t="str">
        <f t="shared" si="237"/>
        <v>No</v>
      </c>
      <c r="E5091" s="1" t="s">
        <v>7</v>
      </c>
      <c r="F5091" s="2">
        <f>UBER[[#This Row],[Request Date]]+UBER[[#This Row],[Request Time]]</f>
        <v>42565.835416666669</v>
      </c>
      <c r="G5091" s="3">
        <v>42565</v>
      </c>
      <c r="H5091" s="4">
        <v>0.8354166666666667</v>
      </c>
      <c r="I5091" s="27">
        <f>HOUR(UBER[[#This Row],[Request Timestamp]])</f>
        <v>20</v>
      </c>
      <c r="J5091" s="4" t="str">
        <f t="shared" si="238"/>
        <v>Evening</v>
      </c>
      <c r="K5091" s="4" t="str">
        <f>TEXT(UBER[[#This Row],[Request Date]],"dddd")</f>
        <v>Thursday</v>
      </c>
      <c r="L5091" s="2" t="str">
        <f>IF(OR(UBER[Drop Date]="NA", UBER[Drop Time]="NA"), "NA",M5091+N5091)</f>
        <v>NA</v>
      </c>
      <c r="M5091" s="3" t="s">
        <v>6</v>
      </c>
      <c r="N5091" s="4"/>
      <c r="O5091" s="4" t="str">
        <f>IF(UBER[Drop Date]="NA","No","yes")</f>
        <v>No</v>
      </c>
      <c r="P5091" s="4" t="str">
        <f t="shared" si="239"/>
        <v/>
      </c>
      <c r="Q5091" s="27" t="str">
        <f>IF(UBER[[Trip duration ]]="","",HOUR(P5091)*60 + MINUTE(P5091))</f>
        <v/>
      </c>
      <c r="R5091" s="27"/>
    </row>
    <row r="5092" spans="1:18" x14ac:dyDescent="0.3">
      <c r="A5092" s="1">
        <v>5112</v>
      </c>
      <c r="B5092" s="1" t="s">
        <v>4</v>
      </c>
      <c r="C5092" s="1" t="s">
        <v>6</v>
      </c>
      <c r="D5092" s="1" t="str">
        <f t="shared" si="237"/>
        <v>No</v>
      </c>
      <c r="E5092" s="1" t="s">
        <v>7</v>
      </c>
      <c r="F5092" s="2">
        <f>UBER[[#This Row],[Request Date]]+UBER[[#This Row],[Request Time]]</f>
        <v>42565.832638888889</v>
      </c>
      <c r="G5092" s="3">
        <v>42565</v>
      </c>
      <c r="H5092" s="4">
        <v>0.83263888888888893</v>
      </c>
      <c r="I5092" s="27">
        <f>HOUR(UBER[[#This Row],[Request Timestamp]])</f>
        <v>19</v>
      </c>
      <c r="J5092" s="4" t="str">
        <f t="shared" si="238"/>
        <v>Evening</v>
      </c>
      <c r="K5092" s="4" t="str">
        <f>TEXT(UBER[[#This Row],[Request Date]],"dddd")</f>
        <v>Thursday</v>
      </c>
      <c r="L5092" s="2" t="str">
        <f>IF(OR(UBER[Drop Date]="NA", UBER[Drop Time]="NA"), "NA",M5092+N5092)</f>
        <v>NA</v>
      </c>
      <c r="M5092" s="3" t="s">
        <v>6</v>
      </c>
      <c r="N5092" s="4"/>
      <c r="O5092" s="4" t="str">
        <f>IF(UBER[Drop Date]="NA","No","yes")</f>
        <v>No</v>
      </c>
      <c r="P5092" s="4" t="str">
        <f t="shared" si="239"/>
        <v/>
      </c>
      <c r="Q5092" s="27" t="str">
        <f>IF(UBER[[Trip duration ]]="","",HOUR(P5092)*60 + MINUTE(P5092))</f>
        <v/>
      </c>
      <c r="R5092" s="27"/>
    </row>
    <row r="5093" spans="1:18" x14ac:dyDescent="0.3">
      <c r="A5093" s="1">
        <v>5113</v>
      </c>
      <c r="B5093" s="1" t="s">
        <v>8</v>
      </c>
      <c r="C5093" s="1" t="s">
        <v>6</v>
      </c>
      <c r="D5093" s="1" t="str">
        <f t="shared" si="237"/>
        <v>No</v>
      </c>
      <c r="E5093" s="1" t="s">
        <v>7</v>
      </c>
      <c r="F5093" s="2">
        <f>UBER[[#This Row],[Request Date]]+UBER[[#This Row],[Request Time]]</f>
        <v>42565.839583333334</v>
      </c>
      <c r="G5093" s="3">
        <v>42565</v>
      </c>
      <c r="H5093" s="4">
        <v>0.83958333333333324</v>
      </c>
      <c r="I5093" s="27">
        <f>HOUR(UBER[[#This Row],[Request Timestamp]])</f>
        <v>20</v>
      </c>
      <c r="J5093" s="4" t="str">
        <f t="shared" si="238"/>
        <v>Evening</v>
      </c>
      <c r="K5093" s="4" t="str">
        <f>TEXT(UBER[[#This Row],[Request Date]],"dddd")</f>
        <v>Thursday</v>
      </c>
      <c r="L5093" s="2" t="str">
        <f>IF(OR(UBER[Drop Date]="NA", UBER[Drop Time]="NA"), "NA",M5093+N5093)</f>
        <v>NA</v>
      </c>
      <c r="M5093" s="3" t="s">
        <v>6</v>
      </c>
      <c r="N5093" s="4"/>
      <c r="O5093" s="4" t="str">
        <f>IF(UBER[Drop Date]="NA","No","yes")</f>
        <v>No</v>
      </c>
      <c r="P5093" s="4" t="str">
        <f t="shared" si="239"/>
        <v/>
      </c>
      <c r="Q5093" s="27" t="str">
        <f>IF(UBER[[Trip duration ]]="","",HOUR(P5093)*60 + MINUTE(P5093))</f>
        <v/>
      </c>
      <c r="R5093" s="27"/>
    </row>
    <row r="5094" spans="1:18" x14ac:dyDescent="0.3">
      <c r="A5094" s="1">
        <v>5114</v>
      </c>
      <c r="B5094" s="1" t="s">
        <v>4</v>
      </c>
      <c r="C5094" s="1" t="s">
        <v>6</v>
      </c>
      <c r="D5094" s="1" t="str">
        <f t="shared" si="237"/>
        <v>No</v>
      </c>
      <c r="E5094" s="1" t="s">
        <v>7</v>
      </c>
      <c r="F5094" s="2">
        <f>UBER[[#This Row],[Request Date]]+UBER[[#This Row],[Request Time]]</f>
        <v>42565.82916666667</v>
      </c>
      <c r="G5094" s="3">
        <v>42565</v>
      </c>
      <c r="H5094" s="4">
        <v>0.82916666666666661</v>
      </c>
      <c r="I5094" s="27">
        <f>HOUR(UBER[[#This Row],[Request Timestamp]])</f>
        <v>19</v>
      </c>
      <c r="J5094" s="4" t="str">
        <f t="shared" si="238"/>
        <v>Evening</v>
      </c>
      <c r="K5094" s="4" t="str">
        <f>TEXT(UBER[[#This Row],[Request Date]],"dddd")</f>
        <v>Thursday</v>
      </c>
      <c r="L5094" s="2" t="str">
        <f>IF(OR(UBER[Drop Date]="NA", UBER[Drop Time]="NA"), "NA",M5094+N5094)</f>
        <v>NA</v>
      </c>
      <c r="M5094" s="3" t="s">
        <v>6</v>
      </c>
      <c r="N5094" s="4"/>
      <c r="O5094" s="4" t="str">
        <f>IF(UBER[Drop Date]="NA","No","yes")</f>
        <v>No</v>
      </c>
      <c r="P5094" s="4" t="str">
        <f t="shared" si="239"/>
        <v/>
      </c>
      <c r="Q5094" s="27" t="str">
        <f>IF(UBER[[Trip duration ]]="","",HOUR(P5094)*60 + MINUTE(P5094))</f>
        <v/>
      </c>
      <c r="R5094" s="27"/>
    </row>
    <row r="5095" spans="1:18" x14ac:dyDescent="0.3">
      <c r="A5095" s="1">
        <v>5115</v>
      </c>
      <c r="B5095" s="1" t="s">
        <v>4</v>
      </c>
      <c r="C5095" s="1">
        <v>112</v>
      </c>
      <c r="D5095" s="1" t="str">
        <f t="shared" si="237"/>
        <v>Yes</v>
      </c>
      <c r="E5095" s="1" t="s">
        <v>5</v>
      </c>
      <c r="F5095" s="2">
        <f>UBER[[#This Row],[Request Date]]+UBER[[#This Row],[Request Time]]</f>
        <v>42565.835416666669</v>
      </c>
      <c r="G5095" s="3">
        <v>42565</v>
      </c>
      <c r="H5095" s="4">
        <v>0.8354166666666667</v>
      </c>
      <c r="I5095" s="27">
        <f>HOUR(UBER[[#This Row],[Request Timestamp]])</f>
        <v>20</v>
      </c>
      <c r="J5095" s="4" t="str">
        <f t="shared" si="238"/>
        <v>Evening</v>
      </c>
      <c r="K5095" s="4" t="str">
        <f>TEXT(UBER[[#This Row],[Request Date]],"dddd")</f>
        <v>Thursday</v>
      </c>
      <c r="L5095" s="2">
        <f>IF(OR(UBER[Drop Date]="NA", UBER[Drop Time]="NA"), "NA",M5095+N5095)</f>
        <v>42565.880555555559</v>
      </c>
      <c r="M5095" s="3">
        <v>42565</v>
      </c>
      <c r="N5095" s="4">
        <v>0.88055555555555554</v>
      </c>
      <c r="O5095" s="4" t="str">
        <f>IF(UBER[Drop Date]="NA","No","yes")</f>
        <v>yes</v>
      </c>
      <c r="P5095" s="4">
        <f t="shared" si="239"/>
        <v>4.5138888890505768E-2</v>
      </c>
      <c r="Q5095" s="27">
        <f>IF(UBER[[Trip duration ]]="","",HOUR(P5095)*60 + MINUTE(P5095))</f>
        <v>65</v>
      </c>
      <c r="R5095" s="27"/>
    </row>
    <row r="5096" spans="1:18" x14ac:dyDescent="0.3">
      <c r="A5096" s="1">
        <v>5116</v>
      </c>
      <c r="B5096" s="1" t="s">
        <v>8</v>
      </c>
      <c r="C5096" s="1">
        <v>133</v>
      </c>
      <c r="D5096" s="1" t="str">
        <f t="shared" si="237"/>
        <v>Yes</v>
      </c>
      <c r="E5096" s="1" t="s">
        <v>9</v>
      </c>
      <c r="F5096" s="2">
        <f>UBER[[#This Row],[Request Date]]+UBER[[#This Row],[Request Time]]</f>
        <v>42565.838888888888</v>
      </c>
      <c r="G5096" s="3">
        <v>42565</v>
      </c>
      <c r="H5096" s="4">
        <v>0.83888888888888891</v>
      </c>
      <c r="I5096" s="27">
        <f>HOUR(UBER[[#This Row],[Request Timestamp]])</f>
        <v>20</v>
      </c>
      <c r="J5096" s="4" t="str">
        <f t="shared" si="238"/>
        <v>Evening</v>
      </c>
      <c r="K5096" s="4" t="str">
        <f>TEXT(UBER[[#This Row],[Request Date]],"dddd")</f>
        <v>Thursday</v>
      </c>
      <c r="L5096" s="2" t="str">
        <f>IF(OR(UBER[Drop Date]="NA", UBER[Drop Time]="NA"), "NA",M5096+N5096)</f>
        <v>NA</v>
      </c>
      <c r="M5096" s="3" t="s">
        <v>6</v>
      </c>
      <c r="N5096" s="4"/>
      <c r="O5096" s="4" t="str">
        <f>IF(UBER[Drop Date]="NA","No","yes")</f>
        <v>No</v>
      </c>
      <c r="P5096" s="4" t="str">
        <f t="shared" si="239"/>
        <v/>
      </c>
      <c r="Q5096" s="27" t="str">
        <f>IF(UBER[[Trip duration ]]="","",HOUR(P5096)*60 + MINUTE(P5096))</f>
        <v/>
      </c>
      <c r="R5096" s="27"/>
    </row>
    <row r="5097" spans="1:18" x14ac:dyDescent="0.3">
      <c r="A5097" s="1">
        <v>5117</v>
      </c>
      <c r="B5097" s="1" t="s">
        <v>4</v>
      </c>
      <c r="C5097" s="1" t="s">
        <v>6</v>
      </c>
      <c r="D5097" s="1" t="str">
        <f t="shared" si="237"/>
        <v>No</v>
      </c>
      <c r="E5097" s="1" t="s">
        <v>7</v>
      </c>
      <c r="F5097" s="2">
        <f>UBER[[#This Row],[Request Date]]+UBER[[#This Row],[Request Time]]</f>
        <v>42565.832638888889</v>
      </c>
      <c r="G5097" s="3">
        <v>42565</v>
      </c>
      <c r="H5097" s="4">
        <v>0.83263888888888893</v>
      </c>
      <c r="I5097" s="27">
        <f>HOUR(UBER[[#This Row],[Request Timestamp]])</f>
        <v>19</v>
      </c>
      <c r="J5097" s="4" t="str">
        <f t="shared" si="238"/>
        <v>Evening</v>
      </c>
      <c r="K5097" s="4" t="str">
        <f>TEXT(UBER[[#This Row],[Request Date]],"dddd")</f>
        <v>Thursday</v>
      </c>
      <c r="L5097" s="2" t="str">
        <f>IF(OR(UBER[Drop Date]="NA", UBER[Drop Time]="NA"), "NA",M5097+N5097)</f>
        <v>NA</v>
      </c>
      <c r="M5097" s="3" t="s">
        <v>6</v>
      </c>
      <c r="N5097" s="4"/>
      <c r="O5097" s="4" t="str">
        <f>IF(UBER[Drop Date]="NA","No","yes")</f>
        <v>No</v>
      </c>
      <c r="P5097" s="4" t="str">
        <f t="shared" si="239"/>
        <v/>
      </c>
      <c r="Q5097" s="27" t="str">
        <f>IF(UBER[[Trip duration ]]="","",HOUR(P5097)*60 + MINUTE(P5097))</f>
        <v/>
      </c>
      <c r="R5097" s="27"/>
    </row>
    <row r="5098" spans="1:18" x14ac:dyDescent="0.3">
      <c r="A5098" s="1">
        <v>5118</v>
      </c>
      <c r="B5098" s="1" t="s">
        <v>8</v>
      </c>
      <c r="C5098" s="1" t="s">
        <v>6</v>
      </c>
      <c r="D5098" s="1" t="str">
        <f t="shared" si="237"/>
        <v>No</v>
      </c>
      <c r="E5098" s="1" t="s">
        <v>7</v>
      </c>
      <c r="F5098" s="2">
        <f>UBER[[#This Row],[Request Date]]+UBER[[#This Row],[Request Time]]</f>
        <v>42565.833333333336</v>
      </c>
      <c r="G5098" s="3">
        <v>42565</v>
      </c>
      <c r="H5098" s="4">
        <v>0.83333333333333337</v>
      </c>
      <c r="I5098" s="27">
        <f>HOUR(UBER[[#This Row],[Request Timestamp]])</f>
        <v>20</v>
      </c>
      <c r="J5098" s="4" t="str">
        <f t="shared" si="238"/>
        <v>Evening</v>
      </c>
      <c r="K5098" s="4" t="str">
        <f>TEXT(UBER[[#This Row],[Request Date]],"dddd")</f>
        <v>Thursday</v>
      </c>
      <c r="L5098" s="2" t="str">
        <f>IF(OR(UBER[Drop Date]="NA", UBER[Drop Time]="NA"), "NA",M5098+N5098)</f>
        <v>NA</v>
      </c>
      <c r="M5098" s="3" t="s">
        <v>6</v>
      </c>
      <c r="N5098" s="4"/>
      <c r="O5098" s="4" t="str">
        <f>IF(UBER[Drop Date]="NA","No","yes")</f>
        <v>No</v>
      </c>
      <c r="P5098" s="4" t="str">
        <f t="shared" si="239"/>
        <v/>
      </c>
      <c r="Q5098" s="27" t="str">
        <f>IF(UBER[[Trip duration ]]="","",HOUR(P5098)*60 + MINUTE(P5098))</f>
        <v/>
      </c>
      <c r="R5098" s="27"/>
    </row>
    <row r="5099" spans="1:18" x14ac:dyDescent="0.3">
      <c r="A5099" s="1">
        <v>5119</v>
      </c>
      <c r="B5099" s="1" t="s">
        <v>4</v>
      </c>
      <c r="C5099" s="1" t="s">
        <v>6</v>
      </c>
      <c r="D5099" s="1" t="str">
        <f t="shared" si="237"/>
        <v>No</v>
      </c>
      <c r="E5099" s="1" t="s">
        <v>7</v>
      </c>
      <c r="F5099" s="2">
        <f>UBER[[#This Row],[Request Date]]+UBER[[#This Row],[Request Time]]</f>
        <v>42565.831250000003</v>
      </c>
      <c r="G5099" s="3">
        <v>42565</v>
      </c>
      <c r="H5099" s="4">
        <v>0.83124999999999993</v>
      </c>
      <c r="I5099" s="27">
        <f>HOUR(UBER[[#This Row],[Request Timestamp]])</f>
        <v>19</v>
      </c>
      <c r="J5099" s="4" t="str">
        <f t="shared" si="238"/>
        <v>Evening</v>
      </c>
      <c r="K5099" s="4" t="str">
        <f>TEXT(UBER[[#This Row],[Request Date]],"dddd")</f>
        <v>Thursday</v>
      </c>
      <c r="L5099" s="2" t="str">
        <f>IF(OR(UBER[Drop Date]="NA", UBER[Drop Time]="NA"), "NA",M5099+N5099)</f>
        <v>NA</v>
      </c>
      <c r="M5099" s="3" t="s">
        <v>6</v>
      </c>
      <c r="N5099" s="4"/>
      <c r="O5099" s="4" t="str">
        <f>IF(UBER[Drop Date]="NA","No","yes")</f>
        <v>No</v>
      </c>
      <c r="P5099" s="4" t="str">
        <f t="shared" si="239"/>
        <v/>
      </c>
      <c r="Q5099" s="27" t="str">
        <f>IF(UBER[[Trip duration ]]="","",HOUR(P5099)*60 + MINUTE(P5099))</f>
        <v/>
      </c>
      <c r="R5099" s="27"/>
    </row>
    <row r="5100" spans="1:18" x14ac:dyDescent="0.3">
      <c r="A5100" s="1">
        <v>5120</v>
      </c>
      <c r="B5100" s="1" t="s">
        <v>4</v>
      </c>
      <c r="C5100" s="1" t="s">
        <v>6</v>
      </c>
      <c r="D5100" s="1" t="str">
        <f t="shared" si="237"/>
        <v>No</v>
      </c>
      <c r="E5100" s="1" t="s">
        <v>7</v>
      </c>
      <c r="F5100" s="2">
        <f>UBER[[#This Row],[Request Date]]+UBER[[#This Row],[Request Time]]</f>
        <v>42565.836111111108</v>
      </c>
      <c r="G5100" s="3">
        <v>42565</v>
      </c>
      <c r="H5100" s="4">
        <v>0.83611111111111114</v>
      </c>
      <c r="I5100" s="27">
        <f>HOUR(UBER[[#This Row],[Request Timestamp]])</f>
        <v>20</v>
      </c>
      <c r="J5100" s="4" t="str">
        <f t="shared" si="238"/>
        <v>Evening</v>
      </c>
      <c r="K5100" s="4" t="str">
        <f>TEXT(UBER[[#This Row],[Request Date]],"dddd")</f>
        <v>Thursday</v>
      </c>
      <c r="L5100" s="2" t="str">
        <f>IF(OR(UBER[Drop Date]="NA", UBER[Drop Time]="NA"), "NA",M5100+N5100)</f>
        <v>NA</v>
      </c>
      <c r="M5100" s="3" t="s">
        <v>6</v>
      </c>
      <c r="N5100" s="4"/>
      <c r="O5100" s="4" t="str">
        <f>IF(UBER[Drop Date]="NA","No","yes")</f>
        <v>No</v>
      </c>
      <c r="P5100" s="4" t="str">
        <f t="shared" si="239"/>
        <v/>
      </c>
      <c r="Q5100" s="27" t="str">
        <f>IF(UBER[[Trip duration ]]="","",HOUR(P5100)*60 + MINUTE(P5100))</f>
        <v/>
      </c>
      <c r="R5100" s="27"/>
    </row>
    <row r="5101" spans="1:18" x14ac:dyDescent="0.3">
      <c r="A5101" s="1">
        <v>5121</v>
      </c>
      <c r="B5101" s="1" t="s">
        <v>4</v>
      </c>
      <c r="C5101" s="1" t="s">
        <v>6</v>
      </c>
      <c r="D5101" s="1" t="str">
        <f t="shared" si="237"/>
        <v>No</v>
      </c>
      <c r="E5101" s="1" t="s">
        <v>7</v>
      </c>
      <c r="F5101" s="2">
        <f>UBER[[#This Row],[Request Date]]+UBER[[#This Row],[Request Time]]</f>
        <v>42565.837500000001</v>
      </c>
      <c r="G5101" s="3">
        <v>42565</v>
      </c>
      <c r="H5101" s="4">
        <v>0.83750000000000002</v>
      </c>
      <c r="I5101" s="27">
        <f>HOUR(UBER[[#This Row],[Request Timestamp]])</f>
        <v>20</v>
      </c>
      <c r="J5101" s="4" t="str">
        <f t="shared" si="238"/>
        <v>Evening</v>
      </c>
      <c r="K5101" s="4" t="str">
        <f>TEXT(UBER[[#This Row],[Request Date]],"dddd")</f>
        <v>Thursday</v>
      </c>
      <c r="L5101" s="2" t="str">
        <f>IF(OR(UBER[Drop Date]="NA", UBER[Drop Time]="NA"), "NA",M5101+N5101)</f>
        <v>NA</v>
      </c>
      <c r="M5101" s="3" t="s">
        <v>6</v>
      </c>
      <c r="N5101" s="4"/>
      <c r="O5101" s="4" t="str">
        <f>IF(UBER[Drop Date]="NA","No","yes")</f>
        <v>No</v>
      </c>
      <c r="P5101" s="4" t="str">
        <f t="shared" si="239"/>
        <v/>
      </c>
      <c r="Q5101" s="27" t="str">
        <f>IF(UBER[[Trip duration ]]="","",HOUR(P5101)*60 + MINUTE(P5101))</f>
        <v/>
      </c>
      <c r="R5101" s="27"/>
    </row>
    <row r="5102" spans="1:18" x14ac:dyDescent="0.3">
      <c r="A5102" s="1">
        <v>5122</v>
      </c>
      <c r="B5102" s="1" t="s">
        <v>8</v>
      </c>
      <c r="C5102" s="1">
        <v>200</v>
      </c>
      <c r="D5102" s="1" t="str">
        <f t="shared" si="237"/>
        <v>Yes</v>
      </c>
      <c r="E5102" s="1" t="s">
        <v>5</v>
      </c>
      <c r="F5102" s="2">
        <f>UBER[[#This Row],[Request Date]]+UBER[[#This Row],[Request Time]]</f>
        <v>42565.836111111108</v>
      </c>
      <c r="G5102" s="3">
        <v>42565</v>
      </c>
      <c r="H5102" s="4">
        <v>0.83611111111111114</v>
      </c>
      <c r="I5102" s="27">
        <f>HOUR(UBER[[#This Row],[Request Timestamp]])</f>
        <v>20</v>
      </c>
      <c r="J5102" s="4" t="str">
        <f t="shared" si="238"/>
        <v>Evening</v>
      </c>
      <c r="K5102" s="4" t="str">
        <f>TEXT(UBER[[#This Row],[Request Date]],"dddd")</f>
        <v>Thursday</v>
      </c>
      <c r="L5102" s="2">
        <f>IF(OR(UBER[Drop Date]="NA", UBER[Drop Time]="NA"), "NA",M5102+N5102)</f>
        <v>42565.870138888888</v>
      </c>
      <c r="M5102" s="3">
        <v>42565</v>
      </c>
      <c r="N5102" s="4">
        <v>0.87013888888888891</v>
      </c>
      <c r="O5102" s="4" t="str">
        <f>IF(UBER[Drop Date]="NA","No","yes")</f>
        <v>yes</v>
      </c>
      <c r="P5102" s="4">
        <f t="shared" si="239"/>
        <v>3.4027777779556345E-2</v>
      </c>
      <c r="Q5102" s="27">
        <f>IF(UBER[[Trip duration ]]="","",HOUR(P5102)*60 + MINUTE(P5102))</f>
        <v>49</v>
      </c>
      <c r="R5102" s="27"/>
    </row>
    <row r="5103" spans="1:18" x14ac:dyDescent="0.3">
      <c r="A5103" s="1">
        <v>5123</v>
      </c>
      <c r="B5103" s="1" t="s">
        <v>4</v>
      </c>
      <c r="C5103" s="1" t="s">
        <v>6</v>
      </c>
      <c r="D5103" s="1" t="str">
        <f t="shared" si="237"/>
        <v>No</v>
      </c>
      <c r="E5103" s="1" t="s">
        <v>7</v>
      </c>
      <c r="F5103" s="2">
        <f>UBER[[#This Row],[Request Date]]+UBER[[#This Row],[Request Time]]</f>
        <v>42565.837500000001</v>
      </c>
      <c r="G5103" s="3">
        <v>42565</v>
      </c>
      <c r="H5103" s="4">
        <v>0.83750000000000002</v>
      </c>
      <c r="I5103" s="27">
        <f>HOUR(UBER[[#This Row],[Request Timestamp]])</f>
        <v>20</v>
      </c>
      <c r="J5103" s="4" t="str">
        <f t="shared" si="238"/>
        <v>Evening</v>
      </c>
      <c r="K5103" s="4" t="str">
        <f>TEXT(UBER[[#This Row],[Request Date]],"dddd")</f>
        <v>Thursday</v>
      </c>
      <c r="L5103" s="2" t="str">
        <f>IF(OR(UBER[Drop Date]="NA", UBER[Drop Time]="NA"), "NA",M5103+N5103)</f>
        <v>NA</v>
      </c>
      <c r="M5103" s="3" t="s">
        <v>6</v>
      </c>
      <c r="N5103" s="4"/>
      <c r="O5103" s="4" t="str">
        <f>IF(UBER[Drop Date]="NA","No","yes")</f>
        <v>No</v>
      </c>
      <c r="P5103" s="4" t="str">
        <f t="shared" si="239"/>
        <v/>
      </c>
      <c r="Q5103" s="27" t="str">
        <f>IF(UBER[[Trip duration ]]="","",HOUR(P5103)*60 + MINUTE(P5103))</f>
        <v/>
      </c>
      <c r="R5103" s="27"/>
    </row>
    <row r="5104" spans="1:18" x14ac:dyDescent="0.3">
      <c r="A5104" s="1">
        <v>5124</v>
      </c>
      <c r="B5104" s="1" t="s">
        <v>4</v>
      </c>
      <c r="C5104" s="1" t="s">
        <v>6</v>
      </c>
      <c r="D5104" s="1" t="str">
        <f t="shared" si="237"/>
        <v>No</v>
      </c>
      <c r="E5104" s="1" t="s">
        <v>7</v>
      </c>
      <c r="F5104" s="2">
        <f>UBER[[#This Row],[Request Date]]+UBER[[#This Row],[Request Time]]</f>
        <v>42565.838194444441</v>
      </c>
      <c r="G5104" s="3">
        <v>42565</v>
      </c>
      <c r="H5104" s="4">
        <v>0.83819444444444446</v>
      </c>
      <c r="I5104" s="27">
        <f>HOUR(UBER[[#This Row],[Request Timestamp]])</f>
        <v>20</v>
      </c>
      <c r="J5104" s="4" t="str">
        <f t="shared" si="238"/>
        <v>Evening</v>
      </c>
      <c r="K5104" s="4" t="str">
        <f>TEXT(UBER[[#This Row],[Request Date]],"dddd")</f>
        <v>Thursday</v>
      </c>
      <c r="L5104" s="2" t="str">
        <f>IF(OR(UBER[Drop Date]="NA", UBER[Drop Time]="NA"), "NA",M5104+N5104)</f>
        <v>NA</v>
      </c>
      <c r="M5104" s="3" t="s">
        <v>6</v>
      </c>
      <c r="N5104" s="4"/>
      <c r="O5104" s="4" t="str">
        <f>IF(UBER[Drop Date]="NA","No","yes")</f>
        <v>No</v>
      </c>
      <c r="P5104" s="4" t="str">
        <f t="shared" si="239"/>
        <v/>
      </c>
      <c r="Q5104" s="27" t="str">
        <f>IF(UBER[[Trip duration ]]="","",HOUR(P5104)*60 + MINUTE(P5104))</f>
        <v/>
      </c>
      <c r="R5104" s="27"/>
    </row>
    <row r="5105" spans="1:18" x14ac:dyDescent="0.3">
      <c r="A5105" s="1">
        <v>5125</v>
      </c>
      <c r="B5105" s="1" t="s">
        <v>4</v>
      </c>
      <c r="C5105" s="1" t="s">
        <v>6</v>
      </c>
      <c r="D5105" s="1" t="str">
        <f t="shared" si="237"/>
        <v>No</v>
      </c>
      <c r="E5105" s="1" t="s">
        <v>7</v>
      </c>
      <c r="F5105" s="2">
        <f>UBER[[#This Row],[Request Date]]+UBER[[#This Row],[Request Time]]</f>
        <v>42565.839583333334</v>
      </c>
      <c r="G5105" s="3">
        <v>42565</v>
      </c>
      <c r="H5105" s="4">
        <v>0.83958333333333324</v>
      </c>
      <c r="I5105" s="27">
        <f>HOUR(UBER[[#This Row],[Request Timestamp]])</f>
        <v>20</v>
      </c>
      <c r="J5105" s="4" t="str">
        <f t="shared" si="238"/>
        <v>Evening</v>
      </c>
      <c r="K5105" s="4" t="str">
        <f>TEXT(UBER[[#This Row],[Request Date]],"dddd")</f>
        <v>Thursday</v>
      </c>
      <c r="L5105" s="2" t="str">
        <f>IF(OR(UBER[Drop Date]="NA", UBER[Drop Time]="NA"), "NA",M5105+N5105)</f>
        <v>NA</v>
      </c>
      <c r="M5105" s="3" t="s">
        <v>6</v>
      </c>
      <c r="N5105" s="4"/>
      <c r="O5105" s="4" t="str">
        <f>IF(UBER[Drop Date]="NA","No","yes")</f>
        <v>No</v>
      </c>
      <c r="P5105" s="4" t="str">
        <f t="shared" si="239"/>
        <v/>
      </c>
      <c r="Q5105" s="27" t="str">
        <f>IF(UBER[[Trip duration ]]="","",HOUR(P5105)*60 + MINUTE(P5105))</f>
        <v/>
      </c>
      <c r="R5105" s="27"/>
    </row>
    <row r="5106" spans="1:18" x14ac:dyDescent="0.3">
      <c r="A5106" s="1">
        <v>5126</v>
      </c>
      <c r="B5106" s="1" t="s">
        <v>4</v>
      </c>
      <c r="C5106" s="1" t="s">
        <v>6</v>
      </c>
      <c r="D5106" s="1" t="str">
        <f t="shared" si="237"/>
        <v>No</v>
      </c>
      <c r="E5106" s="1" t="s">
        <v>7</v>
      </c>
      <c r="F5106" s="2">
        <f>UBER[[#This Row],[Request Date]]+UBER[[#This Row],[Request Time]]</f>
        <v>42565.839583333334</v>
      </c>
      <c r="G5106" s="3">
        <v>42565</v>
      </c>
      <c r="H5106" s="4">
        <v>0.83958333333333324</v>
      </c>
      <c r="I5106" s="27">
        <f>HOUR(UBER[[#This Row],[Request Timestamp]])</f>
        <v>20</v>
      </c>
      <c r="J5106" s="4" t="str">
        <f t="shared" si="238"/>
        <v>Evening</v>
      </c>
      <c r="K5106" s="4" t="str">
        <f>TEXT(UBER[[#This Row],[Request Date]],"dddd")</f>
        <v>Thursday</v>
      </c>
      <c r="L5106" s="2" t="str">
        <f>IF(OR(UBER[Drop Date]="NA", UBER[Drop Time]="NA"), "NA",M5106+N5106)</f>
        <v>NA</v>
      </c>
      <c r="M5106" s="3" t="s">
        <v>6</v>
      </c>
      <c r="N5106" s="4"/>
      <c r="O5106" s="4" t="str">
        <f>IF(UBER[Drop Date]="NA","No","yes")</f>
        <v>No</v>
      </c>
      <c r="P5106" s="4" t="str">
        <f t="shared" si="239"/>
        <v/>
      </c>
      <c r="Q5106" s="27" t="str">
        <f>IF(UBER[[Trip duration ]]="","",HOUR(P5106)*60 + MINUTE(P5106))</f>
        <v/>
      </c>
      <c r="R5106" s="27"/>
    </row>
    <row r="5107" spans="1:18" x14ac:dyDescent="0.3">
      <c r="A5107" s="1">
        <v>5127</v>
      </c>
      <c r="B5107" s="1" t="s">
        <v>4</v>
      </c>
      <c r="C5107" s="1" t="s">
        <v>6</v>
      </c>
      <c r="D5107" s="1" t="str">
        <f t="shared" si="237"/>
        <v>No</v>
      </c>
      <c r="E5107" s="1" t="s">
        <v>7</v>
      </c>
      <c r="F5107" s="2">
        <f>UBER[[#This Row],[Request Date]]+UBER[[#This Row],[Request Time]]</f>
        <v>42565.838888888888</v>
      </c>
      <c r="G5107" s="3">
        <v>42565</v>
      </c>
      <c r="H5107" s="4">
        <v>0.83888888888888891</v>
      </c>
      <c r="I5107" s="27">
        <f>HOUR(UBER[[#This Row],[Request Timestamp]])</f>
        <v>20</v>
      </c>
      <c r="J5107" s="4" t="str">
        <f t="shared" si="238"/>
        <v>Evening</v>
      </c>
      <c r="K5107" s="4" t="str">
        <f>TEXT(UBER[[#This Row],[Request Date]],"dddd")</f>
        <v>Thursday</v>
      </c>
      <c r="L5107" s="2" t="str">
        <f>IF(OR(UBER[Drop Date]="NA", UBER[Drop Time]="NA"), "NA",M5107+N5107)</f>
        <v>NA</v>
      </c>
      <c r="M5107" s="3" t="s">
        <v>6</v>
      </c>
      <c r="N5107" s="4"/>
      <c r="O5107" s="4" t="str">
        <f>IF(UBER[Drop Date]="NA","No","yes")</f>
        <v>No</v>
      </c>
      <c r="P5107" s="4" t="str">
        <f t="shared" si="239"/>
        <v/>
      </c>
      <c r="Q5107" s="27" t="str">
        <f>IF(UBER[[Trip duration ]]="","",HOUR(P5107)*60 + MINUTE(P5107))</f>
        <v/>
      </c>
      <c r="R5107" s="27"/>
    </row>
    <row r="5108" spans="1:18" x14ac:dyDescent="0.3">
      <c r="A5108" s="1">
        <v>5128</v>
      </c>
      <c r="B5108" s="1" t="s">
        <v>4</v>
      </c>
      <c r="C5108" s="1" t="s">
        <v>6</v>
      </c>
      <c r="D5108" s="1" t="str">
        <f t="shared" si="237"/>
        <v>No</v>
      </c>
      <c r="E5108" s="1" t="s">
        <v>7</v>
      </c>
      <c r="F5108" s="2">
        <f>UBER[[#This Row],[Request Date]]+UBER[[#This Row],[Request Time]]</f>
        <v>42565.841666666667</v>
      </c>
      <c r="G5108" s="3">
        <v>42565</v>
      </c>
      <c r="H5108" s="4">
        <v>0.84166666666666667</v>
      </c>
      <c r="I5108" s="27">
        <f>HOUR(UBER[[#This Row],[Request Timestamp]])</f>
        <v>20</v>
      </c>
      <c r="J5108" s="4" t="str">
        <f t="shared" si="238"/>
        <v>Evening</v>
      </c>
      <c r="K5108" s="4" t="str">
        <f>TEXT(UBER[[#This Row],[Request Date]],"dddd")</f>
        <v>Thursday</v>
      </c>
      <c r="L5108" s="2" t="str">
        <f>IF(OR(UBER[Drop Date]="NA", UBER[Drop Time]="NA"), "NA",M5108+N5108)</f>
        <v>NA</v>
      </c>
      <c r="M5108" s="3" t="s">
        <v>6</v>
      </c>
      <c r="N5108" s="4"/>
      <c r="O5108" s="4" t="str">
        <f>IF(UBER[Drop Date]="NA","No","yes")</f>
        <v>No</v>
      </c>
      <c r="P5108" s="4" t="str">
        <f t="shared" si="239"/>
        <v/>
      </c>
      <c r="Q5108" s="27" t="str">
        <f>IF(UBER[[Trip duration ]]="","",HOUR(P5108)*60 + MINUTE(P5108))</f>
        <v/>
      </c>
      <c r="R5108" s="27"/>
    </row>
    <row r="5109" spans="1:18" x14ac:dyDescent="0.3">
      <c r="A5109" s="1">
        <v>5129</v>
      </c>
      <c r="B5109" s="1" t="s">
        <v>4</v>
      </c>
      <c r="C5109" s="1" t="s">
        <v>6</v>
      </c>
      <c r="D5109" s="1" t="str">
        <f t="shared" si="237"/>
        <v>No</v>
      </c>
      <c r="E5109" s="1" t="s">
        <v>7</v>
      </c>
      <c r="F5109" s="2">
        <f>UBER[[#This Row],[Request Date]]+UBER[[#This Row],[Request Time]]</f>
        <v>42565.840277777781</v>
      </c>
      <c r="G5109" s="3">
        <v>42565</v>
      </c>
      <c r="H5109" s="4">
        <v>0.84027777777777779</v>
      </c>
      <c r="I5109" s="27">
        <f>HOUR(UBER[[#This Row],[Request Timestamp]])</f>
        <v>20</v>
      </c>
      <c r="J5109" s="4" t="str">
        <f t="shared" si="238"/>
        <v>Evening</v>
      </c>
      <c r="K5109" s="4" t="str">
        <f>TEXT(UBER[[#This Row],[Request Date]],"dddd")</f>
        <v>Thursday</v>
      </c>
      <c r="L5109" s="2" t="str">
        <f>IF(OR(UBER[Drop Date]="NA", UBER[Drop Time]="NA"), "NA",M5109+N5109)</f>
        <v>NA</v>
      </c>
      <c r="M5109" s="3" t="s">
        <v>6</v>
      </c>
      <c r="N5109" s="4"/>
      <c r="O5109" s="4" t="str">
        <f>IF(UBER[Drop Date]="NA","No","yes")</f>
        <v>No</v>
      </c>
      <c r="P5109" s="4" t="str">
        <f t="shared" si="239"/>
        <v/>
      </c>
      <c r="Q5109" s="27" t="str">
        <f>IF(UBER[[Trip duration ]]="","",HOUR(P5109)*60 + MINUTE(P5109))</f>
        <v/>
      </c>
      <c r="R5109" s="27"/>
    </row>
    <row r="5110" spans="1:18" x14ac:dyDescent="0.3">
      <c r="A5110" s="1">
        <v>5130</v>
      </c>
      <c r="B5110" s="1" t="s">
        <v>4</v>
      </c>
      <c r="C5110" s="1" t="s">
        <v>6</v>
      </c>
      <c r="D5110" s="1" t="str">
        <f t="shared" si="237"/>
        <v>No</v>
      </c>
      <c r="E5110" s="1" t="s">
        <v>7</v>
      </c>
      <c r="F5110" s="2">
        <f>UBER[[#This Row],[Request Date]]+UBER[[#This Row],[Request Time]]</f>
        <v>42565.840277777781</v>
      </c>
      <c r="G5110" s="3">
        <v>42565</v>
      </c>
      <c r="H5110" s="4">
        <v>0.84027777777777779</v>
      </c>
      <c r="I5110" s="27">
        <f>HOUR(UBER[[#This Row],[Request Timestamp]])</f>
        <v>20</v>
      </c>
      <c r="J5110" s="4" t="str">
        <f t="shared" si="238"/>
        <v>Evening</v>
      </c>
      <c r="K5110" s="4" t="str">
        <f>TEXT(UBER[[#This Row],[Request Date]],"dddd")</f>
        <v>Thursday</v>
      </c>
      <c r="L5110" s="2" t="str">
        <f>IF(OR(UBER[Drop Date]="NA", UBER[Drop Time]="NA"), "NA",M5110+N5110)</f>
        <v>NA</v>
      </c>
      <c r="M5110" s="3" t="s">
        <v>6</v>
      </c>
      <c r="N5110" s="4"/>
      <c r="O5110" s="4" t="str">
        <f>IF(UBER[Drop Date]="NA","No","yes")</f>
        <v>No</v>
      </c>
      <c r="P5110" s="4" t="str">
        <f t="shared" si="239"/>
        <v/>
      </c>
      <c r="Q5110" s="27" t="str">
        <f>IF(UBER[[Trip duration ]]="","",HOUR(P5110)*60 + MINUTE(P5110))</f>
        <v/>
      </c>
      <c r="R5110" s="27"/>
    </row>
    <row r="5111" spans="1:18" x14ac:dyDescent="0.3">
      <c r="A5111" s="1">
        <v>5131</v>
      </c>
      <c r="B5111" s="1" t="s">
        <v>8</v>
      </c>
      <c r="C5111" s="1" t="s">
        <v>6</v>
      </c>
      <c r="D5111" s="1" t="str">
        <f t="shared" si="237"/>
        <v>No</v>
      </c>
      <c r="E5111" s="1" t="s">
        <v>7</v>
      </c>
      <c r="F5111" s="2">
        <f>UBER[[#This Row],[Request Date]]+UBER[[#This Row],[Request Time]]</f>
        <v>42565.842361111114</v>
      </c>
      <c r="G5111" s="3">
        <v>42565</v>
      </c>
      <c r="H5111" s="4">
        <v>0.84236111111111101</v>
      </c>
      <c r="I5111" s="27">
        <f>HOUR(UBER[[#This Row],[Request Timestamp]])</f>
        <v>20</v>
      </c>
      <c r="J5111" s="4" t="str">
        <f t="shared" si="238"/>
        <v>Evening</v>
      </c>
      <c r="K5111" s="4" t="str">
        <f>TEXT(UBER[[#This Row],[Request Date]],"dddd")</f>
        <v>Thursday</v>
      </c>
      <c r="L5111" s="2" t="str">
        <f>IF(OR(UBER[Drop Date]="NA", UBER[Drop Time]="NA"), "NA",M5111+N5111)</f>
        <v>NA</v>
      </c>
      <c r="M5111" s="3" t="s">
        <v>6</v>
      </c>
      <c r="N5111" s="4"/>
      <c r="O5111" s="4" t="str">
        <f>IF(UBER[Drop Date]="NA","No","yes")</f>
        <v>No</v>
      </c>
      <c r="P5111" s="4" t="str">
        <f t="shared" si="239"/>
        <v/>
      </c>
      <c r="Q5111" s="27" t="str">
        <f>IF(UBER[[Trip duration ]]="","",HOUR(P5111)*60 + MINUTE(P5111))</f>
        <v/>
      </c>
      <c r="R5111" s="27"/>
    </row>
    <row r="5112" spans="1:18" x14ac:dyDescent="0.3">
      <c r="A5112" s="1">
        <v>5132</v>
      </c>
      <c r="B5112" s="1" t="s">
        <v>4</v>
      </c>
      <c r="C5112" s="1">
        <v>46</v>
      </c>
      <c r="D5112" s="1" t="str">
        <f t="shared" si="237"/>
        <v>Yes</v>
      </c>
      <c r="E5112" s="1" t="s">
        <v>5</v>
      </c>
      <c r="F5112" s="2">
        <f>UBER[[#This Row],[Request Date]]+UBER[[#This Row],[Request Time]]</f>
        <v>42565.84097222222</v>
      </c>
      <c r="G5112" s="3">
        <v>42565</v>
      </c>
      <c r="H5112" s="4">
        <v>0.84097222222222223</v>
      </c>
      <c r="I5112" s="27">
        <f>HOUR(UBER[[#This Row],[Request Timestamp]])</f>
        <v>20</v>
      </c>
      <c r="J5112" s="4" t="str">
        <f t="shared" si="238"/>
        <v>Evening</v>
      </c>
      <c r="K5112" s="4" t="str">
        <f>TEXT(UBER[[#This Row],[Request Date]],"dddd")</f>
        <v>Thursday</v>
      </c>
      <c r="L5112" s="2">
        <f>IF(OR(UBER[Drop Date]="NA", UBER[Drop Time]="NA"), "NA",M5112+N5112)</f>
        <v>42565.861111111109</v>
      </c>
      <c r="M5112" s="3">
        <v>42565</v>
      </c>
      <c r="N5112" s="4">
        <v>0.86111111111111116</v>
      </c>
      <c r="O5112" s="4" t="str">
        <f>IF(UBER[Drop Date]="NA","No","yes")</f>
        <v>yes</v>
      </c>
      <c r="P5112" s="4">
        <f t="shared" si="239"/>
        <v>2.0138888889050577E-2</v>
      </c>
      <c r="Q5112" s="27">
        <f>IF(UBER[[Trip duration ]]="","",HOUR(P5112)*60 + MINUTE(P5112))</f>
        <v>29</v>
      </c>
      <c r="R5112" s="27"/>
    </row>
    <row r="5113" spans="1:18" x14ac:dyDescent="0.3">
      <c r="A5113" s="1">
        <v>5133</v>
      </c>
      <c r="B5113" s="1" t="s">
        <v>4</v>
      </c>
      <c r="C5113" s="1">
        <v>74</v>
      </c>
      <c r="D5113" s="1" t="str">
        <f t="shared" si="237"/>
        <v>Yes</v>
      </c>
      <c r="E5113" s="1" t="s">
        <v>5</v>
      </c>
      <c r="F5113" s="2">
        <f>UBER[[#This Row],[Request Date]]+UBER[[#This Row],[Request Time]]</f>
        <v>42565.84097222222</v>
      </c>
      <c r="G5113" s="3">
        <v>42565</v>
      </c>
      <c r="H5113" s="4">
        <v>0.84097222222222223</v>
      </c>
      <c r="I5113" s="27">
        <f>HOUR(UBER[[#This Row],[Request Timestamp]])</f>
        <v>20</v>
      </c>
      <c r="J5113" s="4" t="str">
        <f t="shared" si="238"/>
        <v>Evening</v>
      </c>
      <c r="K5113" s="4" t="str">
        <f>TEXT(UBER[[#This Row],[Request Date]],"dddd")</f>
        <v>Thursday</v>
      </c>
      <c r="L5113" s="2">
        <f>IF(OR(UBER[Drop Date]="NA", UBER[Drop Time]="NA"), "NA",M5113+N5113)</f>
        <v>42565.864583333336</v>
      </c>
      <c r="M5113" s="3">
        <v>42565</v>
      </c>
      <c r="N5113" s="4">
        <v>0.86458333333333337</v>
      </c>
      <c r="O5113" s="4" t="str">
        <f>IF(UBER[Drop Date]="NA","No","yes")</f>
        <v>yes</v>
      </c>
      <c r="P5113" s="4">
        <f t="shared" si="239"/>
        <v>2.3611111115314998E-2</v>
      </c>
      <c r="Q5113" s="27">
        <f>IF(UBER[[Trip duration ]]="","",HOUR(P5113)*60 + MINUTE(P5113))</f>
        <v>34</v>
      </c>
      <c r="R5113" s="27"/>
    </row>
    <row r="5114" spans="1:18" x14ac:dyDescent="0.3">
      <c r="A5114" s="1">
        <v>5134</v>
      </c>
      <c r="B5114" s="1" t="s">
        <v>4</v>
      </c>
      <c r="C5114" s="1" t="s">
        <v>6</v>
      </c>
      <c r="D5114" s="1" t="str">
        <f t="shared" si="237"/>
        <v>No</v>
      </c>
      <c r="E5114" s="1" t="s">
        <v>7</v>
      </c>
      <c r="F5114" s="2">
        <f>UBER[[#This Row],[Request Date]]+UBER[[#This Row],[Request Time]]</f>
        <v>42565.842361111114</v>
      </c>
      <c r="G5114" s="3">
        <v>42565</v>
      </c>
      <c r="H5114" s="4">
        <v>0.84236111111111101</v>
      </c>
      <c r="I5114" s="27">
        <f>HOUR(UBER[[#This Row],[Request Timestamp]])</f>
        <v>20</v>
      </c>
      <c r="J5114" s="4" t="str">
        <f t="shared" si="238"/>
        <v>Evening</v>
      </c>
      <c r="K5114" s="4" t="str">
        <f>TEXT(UBER[[#This Row],[Request Date]],"dddd")</f>
        <v>Thursday</v>
      </c>
      <c r="L5114" s="2" t="str">
        <f>IF(OR(UBER[Drop Date]="NA", UBER[Drop Time]="NA"), "NA",M5114+N5114)</f>
        <v>NA</v>
      </c>
      <c r="M5114" s="3" t="s">
        <v>6</v>
      </c>
      <c r="N5114" s="4"/>
      <c r="O5114" s="4" t="str">
        <f>IF(UBER[Drop Date]="NA","No","yes")</f>
        <v>No</v>
      </c>
      <c r="P5114" s="4" t="str">
        <f t="shared" si="239"/>
        <v/>
      </c>
      <c r="Q5114" s="27" t="str">
        <f>IF(UBER[[Trip duration ]]="","",HOUR(P5114)*60 + MINUTE(P5114))</f>
        <v/>
      </c>
      <c r="R5114" s="27"/>
    </row>
    <row r="5115" spans="1:18" x14ac:dyDescent="0.3">
      <c r="A5115" s="1">
        <v>5135</v>
      </c>
      <c r="B5115" s="1" t="s">
        <v>4</v>
      </c>
      <c r="C5115" s="1" t="s">
        <v>6</v>
      </c>
      <c r="D5115" s="1" t="str">
        <f t="shared" si="237"/>
        <v>No</v>
      </c>
      <c r="E5115" s="1" t="s">
        <v>7</v>
      </c>
      <c r="F5115" s="2">
        <f>UBER[[#This Row],[Request Date]]+UBER[[#This Row],[Request Time]]</f>
        <v>42565.844444444447</v>
      </c>
      <c r="G5115" s="3">
        <v>42565</v>
      </c>
      <c r="H5115" s="4">
        <v>0.84444444444444444</v>
      </c>
      <c r="I5115" s="27">
        <f>HOUR(UBER[[#This Row],[Request Timestamp]])</f>
        <v>20</v>
      </c>
      <c r="J5115" s="4" t="str">
        <f t="shared" si="238"/>
        <v>Evening</v>
      </c>
      <c r="K5115" s="4" t="str">
        <f>TEXT(UBER[[#This Row],[Request Date]],"dddd")</f>
        <v>Thursday</v>
      </c>
      <c r="L5115" s="2" t="str">
        <f>IF(OR(UBER[Drop Date]="NA", UBER[Drop Time]="NA"), "NA",M5115+N5115)</f>
        <v>NA</v>
      </c>
      <c r="M5115" s="3" t="s">
        <v>6</v>
      </c>
      <c r="N5115" s="4"/>
      <c r="O5115" s="4" t="str">
        <f>IF(UBER[Drop Date]="NA","No","yes")</f>
        <v>No</v>
      </c>
      <c r="P5115" s="4" t="str">
        <f t="shared" si="239"/>
        <v/>
      </c>
      <c r="Q5115" s="27" t="str">
        <f>IF(UBER[[Trip duration ]]="","",HOUR(P5115)*60 + MINUTE(P5115))</f>
        <v/>
      </c>
      <c r="R5115" s="27"/>
    </row>
    <row r="5116" spans="1:18" x14ac:dyDescent="0.3">
      <c r="A5116" s="1">
        <v>5136</v>
      </c>
      <c r="B5116" s="1" t="s">
        <v>4</v>
      </c>
      <c r="C5116" s="1" t="s">
        <v>6</v>
      </c>
      <c r="D5116" s="1" t="str">
        <f t="shared" si="237"/>
        <v>No</v>
      </c>
      <c r="E5116" s="1" t="s">
        <v>7</v>
      </c>
      <c r="F5116" s="2">
        <f>UBER[[#This Row],[Request Date]]+UBER[[#This Row],[Request Time]]</f>
        <v>42565.847222222219</v>
      </c>
      <c r="G5116" s="3">
        <v>42565</v>
      </c>
      <c r="H5116" s="4">
        <v>0.84722222222222221</v>
      </c>
      <c r="I5116" s="27">
        <f>HOUR(UBER[[#This Row],[Request Timestamp]])</f>
        <v>20</v>
      </c>
      <c r="J5116" s="4" t="str">
        <f t="shared" si="238"/>
        <v>Evening</v>
      </c>
      <c r="K5116" s="4" t="str">
        <f>TEXT(UBER[[#This Row],[Request Date]],"dddd")</f>
        <v>Thursday</v>
      </c>
      <c r="L5116" s="2" t="str">
        <f>IF(OR(UBER[Drop Date]="NA", UBER[Drop Time]="NA"), "NA",M5116+N5116)</f>
        <v>NA</v>
      </c>
      <c r="M5116" s="3" t="s">
        <v>6</v>
      </c>
      <c r="N5116" s="4"/>
      <c r="O5116" s="4" t="str">
        <f>IF(UBER[Drop Date]="NA","No","yes")</f>
        <v>No</v>
      </c>
      <c r="P5116" s="4" t="str">
        <f t="shared" si="239"/>
        <v/>
      </c>
      <c r="Q5116" s="27" t="str">
        <f>IF(UBER[[Trip duration ]]="","",HOUR(P5116)*60 + MINUTE(P5116))</f>
        <v/>
      </c>
      <c r="R5116" s="27"/>
    </row>
    <row r="5117" spans="1:18" x14ac:dyDescent="0.3">
      <c r="A5117" s="1">
        <v>5137</v>
      </c>
      <c r="B5117" s="1" t="s">
        <v>4</v>
      </c>
      <c r="C5117" s="1" t="s">
        <v>6</v>
      </c>
      <c r="D5117" s="1" t="str">
        <f t="shared" si="237"/>
        <v>No</v>
      </c>
      <c r="E5117" s="1" t="s">
        <v>7</v>
      </c>
      <c r="F5117" s="2">
        <f>UBER[[#This Row],[Request Date]]+UBER[[#This Row],[Request Time]]</f>
        <v>42565.842361111114</v>
      </c>
      <c r="G5117" s="3">
        <v>42565</v>
      </c>
      <c r="H5117" s="4">
        <v>0.84236111111111101</v>
      </c>
      <c r="I5117" s="27">
        <f>HOUR(UBER[[#This Row],[Request Timestamp]])</f>
        <v>20</v>
      </c>
      <c r="J5117" s="4" t="str">
        <f t="shared" si="238"/>
        <v>Evening</v>
      </c>
      <c r="K5117" s="4" t="str">
        <f>TEXT(UBER[[#This Row],[Request Date]],"dddd")</f>
        <v>Thursday</v>
      </c>
      <c r="L5117" s="2" t="str">
        <f>IF(OR(UBER[Drop Date]="NA", UBER[Drop Time]="NA"), "NA",M5117+N5117)</f>
        <v>NA</v>
      </c>
      <c r="M5117" s="3" t="s">
        <v>6</v>
      </c>
      <c r="N5117" s="4"/>
      <c r="O5117" s="4" t="str">
        <f>IF(UBER[Drop Date]="NA","No","yes")</f>
        <v>No</v>
      </c>
      <c r="P5117" s="4" t="str">
        <f t="shared" si="239"/>
        <v/>
      </c>
      <c r="Q5117" s="27" t="str">
        <f>IF(UBER[[Trip duration ]]="","",HOUR(P5117)*60 + MINUTE(P5117))</f>
        <v/>
      </c>
      <c r="R5117" s="27"/>
    </row>
    <row r="5118" spans="1:18" x14ac:dyDescent="0.3">
      <c r="A5118" s="1">
        <v>5138</v>
      </c>
      <c r="B5118" s="1" t="s">
        <v>4</v>
      </c>
      <c r="C5118" s="1" t="s">
        <v>6</v>
      </c>
      <c r="D5118" s="1" t="str">
        <f t="shared" si="237"/>
        <v>No</v>
      </c>
      <c r="E5118" s="1" t="s">
        <v>7</v>
      </c>
      <c r="F5118" s="2">
        <f>UBER[[#This Row],[Request Date]]+UBER[[#This Row],[Request Time]]</f>
        <v>42565.841666666667</v>
      </c>
      <c r="G5118" s="3">
        <v>42565</v>
      </c>
      <c r="H5118" s="4">
        <v>0.84166666666666667</v>
      </c>
      <c r="I5118" s="27">
        <f>HOUR(UBER[[#This Row],[Request Timestamp]])</f>
        <v>20</v>
      </c>
      <c r="J5118" s="4" t="str">
        <f t="shared" si="238"/>
        <v>Evening</v>
      </c>
      <c r="K5118" s="4" t="str">
        <f>TEXT(UBER[[#This Row],[Request Date]],"dddd")</f>
        <v>Thursday</v>
      </c>
      <c r="L5118" s="2" t="str">
        <f>IF(OR(UBER[Drop Date]="NA", UBER[Drop Time]="NA"), "NA",M5118+N5118)</f>
        <v>NA</v>
      </c>
      <c r="M5118" s="3" t="s">
        <v>6</v>
      </c>
      <c r="N5118" s="4"/>
      <c r="O5118" s="4" t="str">
        <f>IF(UBER[Drop Date]="NA","No","yes")</f>
        <v>No</v>
      </c>
      <c r="P5118" s="4" t="str">
        <f t="shared" si="239"/>
        <v/>
      </c>
      <c r="Q5118" s="27" t="str">
        <f>IF(UBER[[Trip duration ]]="","",HOUR(P5118)*60 + MINUTE(P5118))</f>
        <v/>
      </c>
      <c r="R5118" s="27"/>
    </row>
    <row r="5119" spans="1:18" x14ac:dyDescent="0.3">
      <c r="A5119" s="1">
        <v>5139</v>
      </c>
      <c r="B5119" s="1" t="s">
        <v>4</v>
      </c>
      <c r="C5119" s="1" t="s">
        <v>6</v>
      </c>
      <c r="D5119" s="1" t="str">
        <f t="shared" si="237"/>
        <v>No</v>
      </c>
      <c r="E5119" s="1" t="s">
        <v>7</v>
      </c>
      <c r="F5119" s="2">
        <f>UBER[[#This Row],[Request Date]]+UBER[[#This Row],[Request Time]]</f>
        <v>42565.84375</v>
      </c>
      <c r="G5119" s="3">
        <v>42565</v>
      </c>
      <c r="H5119" s="4">
        <v>0.84375</v>
      </c>
      <c r="I5119" s="27">
        <f>HOUR(UBER[[#This Row],[Request Timestamp]])</f>
        <v>20</v>
      </c>
      <c r="J5119" s="4" t="str">
        <f t="shared" si="238"/>
        <v>Evening</v>
      </c>
      <c r="K5119" s="4" t="str">
        <f>TEXT(UBER[[#This Row],[Request Date]],"dddd")</f>
        <v>Thursday</v>
      </c>
      <c r="L5119" s="2" t="str">
        <f>IF(OR(UBER[Drop Date]="NA", UBER[Drop Time]="NA"), "NA",M5119+N5119)</f>
        <v>NA</v>
      </c>
      <c r="M5119" s="3" t="s">
        <v>6</v>
      </c>
      <c r="N5119" s="4"/>
      <c r="O5119" s="4" t="str">
        <f>IF(UBER[Drop Date]="NA","No","yes")</f>
        <v>No</v>
      </c>
      <c r="P5119" s="4" t="str">
        <f t="shared" si="239"/>
        <v/>
      </c>
      <c r="Q5119" s="27" t="str">
        <f>IF(UBER[[Trip duration ]]="","",HOUR(P5119)*60 + MINUTE(P5119))</f>
        <v/>
      </c>
      <c r="R5119" s="27"/>
    </row>
    <row r="5120" spans="1:18" x14ac:dyDescent="0.3">
      <c r="A5120" s="1">
        <v>5140</v>
      </c>
      <c r="B5120" s="1" t="s">
        <v>4</v>
      </c>
      <c r="C5120" s="1" t="s">
        <v>6</v>
      </c>
      <c r="D5120" s="1" t="str">
        <f t="shared" si="237"/>
        <v>No</v>
      </c>
      <c r="E5120" s="1" t="s">
        <v>7</v>
      </c>
      <c r="F5120" s="2">
        <f>UBER[[#This Row],[Request Date]]+UBER[[#This Row],[Request Time]]</f>
        <v>42565.843055555553</v>
      </c>
      <c r="G5120" s="3">
        <v>42565</v>
      </c>
      <c r="H5120" s="4">
        <v>0.84305555555555556</v>
      </c>
      <c r="I5120" s="27">
        <f>HOUR(UBER[[#This Row],[Request Timestamp]])</f>
        <v>20</v>
      </c>
      <c r="J5120" s="4" t="str">
        <f t="shared" si="238"/>
        <v>Evening</v>
      </c>
      <c r="K5120" s="4" t="str">
        <f>TEXT(UBER[[#This Row],[Request Date]],"dddd")</f>
        <v>Thursday</v>
      </c>
      <c r="L5120" s="2" t="str">
        <f>IF(OR(UBER[Drop Date]="NA", UBER[Drop Time]="NA"), "NA",M5120+N5120)</f>
        <v>NA</v>
      </c>
      <c r="M5120" s="3" t="s">
        <v>6</v>
      </c>
      <c r="N5120" s="4"/>
      <c r="O5120" s="4" t="str">
        <f>IF(UBER[Drop Date]="NA","No","yes")</f>
        <v>No</v>
      </c>
      <c r="P5120" s="4" t="str">
        <f t="shared" si="239"/>
        <v/>
      </c>
      <c r="Q5120" s="27" t="str">
        <f>IF(UBER[[Trip duration ]]="","",HOUR(P5120)*60 + MINUTE(P5120))</f>
        <v/>
      </c>
      <c r="R5120" s="27"/>
    </row>
    <row r="5121" spans="1:18" x14ac:dyDescent="0.3">
      <c r="A5121" s="1">
        <v>5141</v>
      </c>
      <c r="B5121" s="1" t="s">
        <v>4</v>
      </c>
      <c r="C5121" s="1">
        <v>152</v>
      </c>
      <c r="D5121" s="1" t="str">
        <f t="shared" si="237"/>
        <v>Yes</v>
      </c>
      <c r="E5121" s="1" t="s">
        <v>5</v>
      </c>
      <c r="F5121" s="2">
        <f>UBER[[#This Row],[Request Date]]+UBER[[#This Row],[Request Time]]</f>
        <v>42565.84375</v>
      </c>
      <c r="G5121" s="3">
        <v>42565</v>
      </c>
      <c r="H5121" s="4">
        <v>0.84375</v>
      </c>
      <c r="I5121" s="27">
        <f>HOUR(UBER[[#This Row],[Request Timestamp]])</f>
        <v>20</v>
      </c>
      <c r="J5121" s="4" t="str">
        <f t="shared" si="238"/>
        <v>Evening</v>
      </c>
      <c r="K5121" s="4" t="str">
        <f>TEXT(UBER[[#This Row],[Request Date]],"dddd")</f>
        <v>Thursday</v>
      </c>
      <c r="L5121" s="2">
        <f>IF(OR(UBER[Drop Date]="NA", UBER[Drop Time]="NA"), "NA",M5121+N5121)</f>
        <v>42565.875</v>
      </c>
      <c r="M5121" s="3">
        <v>42565</v>
      </c>
      <c r="N5121" s="4">
        <v>0.875</v>
      </c>
      <c r="O5121" s="4" t="str">
        <f>IF(UBER[Drop Date]="NA","No","yes")</f>
        <v>yes</v>
      </c>
      <c r="P5121" s="4">
        <f t="shared" si="239"/>
        <v>3.125E-2</v>
      </c>
      <c r="Q5121" s="27">
        <f>IF(UBER[[Trip duration ]]="","",HOUR(P5121)*60 + MINUTE(P5121))</f>
        <v>45</v>
      </c>
      <c r="R5121" s="27"/>
    </row>
    <row r="5122" spans="1:18" x14ac:dyDescent="0.3">
      <c r="A5122" s="1">
        <v>5142</v>
      </c>
      <c r="B5122" s="1" t="s">
        <v>8</v>
      </c>
      <c r="C5122" s="1">
        <v>22</v>
      </c>
      <c r="D5122" s="1" t="str">
        <f t="shared" ref="D5122:D5185" si="240">IF(C:C="NA","No","Yes")</f>
        <v>Yes</v>
      </c>
      <c r="E5122" s="1" t="s">
        <v>5</v>
      </c>
      <c r="F5122" s="2">
        <f>UBER[[#This Row],[Request Date]]+UBER[[#This Row],[Request Time]]</f>
        <v>42565.845138888886</v>
      </c>
      <c r="G5122" s="3">
        <v>42565</v>
      </c>
      <c r="H5122" s="4">
        <v>0.84513888888888899</v>
      </c>
      <c r="I5122" s="27">
        <f>HOUR(UBER[[#This Row],[Request Timestamp]])</f>
        <v>20</v>
      </c>
      <c r="J5122" s="4" t="str">
        <f t="shared" ref="J5122:J5185" si="241">IF(HOUR(H5122)&lt;4,"Late Night",
 IF(HOUR(H5122)&lt;8,"Early Morning",
 IF(HOUR(H5122)&lt;12,"Morning",
 IF(HOUR(H5122)&lt;17,"Afternoon",
 IF(HOUR(H5122)&lt;21,"Evening","Night")))))</f>
        <v>Evening</v>
      </c>
      <c r="K5122" s="4" t="str">
        <f>TEXT(UBER[[#This Row],[Request Date]],"dddd")</f>
        <v>Thursday</v>
      </c>
      <c r="L5122" s="2">
        <f>IF(OR(UBER[Drop Date]="NA", UBER[Drop Time]="NA"), "NA",M5122+N5122)</f>
        <v>42565.866666666669</v>
      </c>
      <c r="M5122" s="3">
        <v>42565</v>
      </c>
      <c r="N5122" s="4">
        <v>0.8666666666666667</v>
      </c>
      <c r="O5122" s="4" t="str">
        <f>IF(UBER[Drop Date]="NA","No","yes")</f>
        <v>yes</v>
      </c>
      <c r="P5122" s="4">
        <f t="shared" ref="P5122:P5185" si="242">IF(OR(L5122="NA",F5122="NA"), "", L5122 - F5122)</f>
        <v>2.1527777782466728E-2</v>
      </c>
      <c r="Q5122" s="27">
        <f>IF(UBER[[Trip duration ]]="","",HOUR(P5122)*60 + MINUTE(P5122))</f>
        <v>31</v>
      </c>
      <c r="R5122" s="27"/>
    </row>
    <row r="5123" spans="1:18" x14ac:dyDescent="0.3">
      <c r="A5123" s="1">
        <v>5143</v>
      </c>
      <c r="B5123" s="1" t="s">
        <v>4</v>
      </c>
      <c r="C5123" s="1" t="s">
        <v>6</v>
      </c>
      <c r="D5123" s="1" t="str">
        <f t="shared" si="240"/>
        <v>No</v>
      </c>
      <c r="E5123" s="1" t="s">
        <v>7</v>
      </c>
      <c r="F5123" s="2">
        <f>UBER[[#This Row],[Request Date]]+UBER[[#This Row],[Request Time]]</f>
        <v>42565.843055555553</v>
      </c>
      <c r="G5123" s="3">
        <v>42565</v>
      </c>
      <c r="H5123" s="4">
        <v>0.84305555555555556</v>
      </c>
      <c r="I5123" s="27">
        <f>HOUR(UBER[[#This Row],[Request Timestamp]])</f>
        <v>20</v>
      </c>
      <c r="J5123" s="4" t="str">
        <f t="shared" si="241"/>
        <v>Evening</v>
      </c>
      <c r="K5123" s="4" t="str">
        <f>TEXT(UBER[[#This Row],[Request Date]],"dddd")</f>
        <v>Thursday</v>
      </c>
      <c r="L5123" s="2" t="str">
        <f>IF(OR(UBER[Drop Date]="NA", UBER[Drop Time]="NA"), "NA",M5123+N5123)</f>
        <v>NA</v>
      </c>
      <c r="M5123" s="3" t="s">
        <v>6</v>
      </c>
      <c r="N5123" s="4"/>
      <c r="O5123" s="4" t="str">
        <f>IF(UBER[Drop Date]="NA","No","yes")</f>
        <v>No</v>
      </c>
      <c r="P5123" s="4" t="str">
        <f t="shared" si="242"/>
        <v/>
      </c>
      <c r="Q5123" s="27" t="str">
        <f>IF(UBER[[Trip duration ]]="","",HOUR(P5123)*60 + MINUTE(P5123))</f>
        <v/>
      </c>
      <c r="R5123" s="27"/>
    </row>
    <row r="5124" spans="1:18" x14ac:dyDescent="0.3">
      <c r="A5124" s="1">
        <v>5144</v>
      </c>
      <c r="B5124" s="1" t="s">
        <v>4</v>
      </c>
      <c r="C5124" s="1">
        <v>105</v>
      </c>
      <c r="D5124" s="1" t="str">
        <f t="shared" si="240"/>
        <v>Yes</v>
      </c>
      <c r="E5124" s="1" t="s">
        <v>5</v>
      </c>
      <c r="F5124" s="2">
        <f>UBER[[#This Row],[Request Date]]+UBER[[#This Row],[Request Time]]</f>
        <v>42565.847916666666</v>
      </c>
      <c r="G5124" s="3">
        <v>42565</v>
      </c>
      <c r="H5124" s="4">
        <v>0.84791666666666676</v>
      </c>
      <c r="I5124" s="27">
        <f>HOUR(UBER[[#This Row],[Request Timestamp]])</f>
        <v>20</v>
      </c>
      <c r="J5124" s="4" t="str">
        <f t="shared" si="241"/>
        <v>Evening</v>
      </c>
      <c r="K5124" s="4" t="str">
        <f>TEXT(UBER[[#This Row],[Request Date]],"dddd")</f>
        <v>Thursday</v>
      </c>
      <c r="L5124" s="2">
        <f>IF(OR(UBER[Drop Date]="NA", UBER[Drop Time]="NA"), "NA",M5124+N5124)</f>
        <v>42565.886111111111</v>
      </c>
      <c r="M5124" s="3">
        <v>42565</v>
      </c>
      <c r="N5124" s="4">
        <v>0.88611111111111107</v>
      </c>
      <c r="O5124" s="4" t="str">
        <f>IF(UBER[Drop Date]="NA","No","yes")</f>
        <v>yes</v>
      </c>
      <c r="P5124" s="4">
        <f t="shared" si="242"/>
        <v>3.8194444445252884E-2</v>
      </c>
      <c r="Q5124" s="27">
        <f>IF(UBER[[Trip duration ]]="","",HOUR(P5124)*60 + MINUTE(P5124))</f>
        <v>55</v>
      </c>
      <c r="R5124" s="27"/>
    </row>
    <row r="5125" spans="1:18" x14ac:dyDescent="0.3">
      <c r="A5125" s="1">
        <v>5145</v>
      </c>
      <c r="B5125" s="1" t="s">
        <v>8</v>
      </c>
      <c r="C5125" s="1">
        <v>251</v>
      </c>
      <c r="D5125" s="1" t="str">
        <f t="shared" si="240"/>
        <v>Yes</v>
      </c>
      <c r="E5125" s="1" t="s">
        <v>5</v>
      </c>
      <c r="F5125" s="2">
        <f>UBER[[#This Row],[Request Date]]+UBER[[#This Row],[Request Time]]</f>
        <v>42565.84652777778</v>
      </c>
      <c r="G5125" s="3">
        <v>42565</v>
      </c>
      <c r="H5125" s="4">
        <v>0.84652777777777777</v>
      </c>
      <c r="I5125" s="27">
        <f>HOUR(UBER[[#This Row],[Request Timestamp]])</f>
        <v>20</v>
      </c>
      <c r="J5125" s="4" t="str">
        <f t="shared" si="241"/>
        <v>Evening</v>
      </c>
      <c r="K5125" s="4" t="str">
        <f>TEXT(UBER[[#This Row],[Request Date]],"dddd")</f>
        <v>Thursday</v>
      </c>
      <c r="L5125" s="2">
        <f>IF(OR(UBER[Drop Date]="NA", UBER[Drop Time]="NA"), "NA",M5125+N5125)</f>
        <v>42565.89166666667</v>
      </c>
      <c r="M5125" s="3">
        <v>42565</v>
      </c>
      <c r="N5125" s="4">
        <v>0.89166666666666661</v>
      </c>
      <c r="O5125" s="4" t="str">
        <f>IF(UBER[Drop Date]="NA","No","yes")</f>
        <v>yes</v>
      </c>
      <c r="P5125" s="4">
        <f t="shared" si="242"/>
        <v>4.5138888890505768E-2</v>
      </c>
      <c r="Q5125" s="27">
        <f>IF(UBER[[Trip duration ]]="","",HOUR(P5125)*60 + MINUTE(P5125))</f>
        <v>65</v>
      </c>
      <c r="R5125" s="27"/>
    </row>
    <row r="5126" spans="1:18" x14ac:dyDescent="0.3">
      <c r="A5126" s="1">
        <v>5146</v>
      </c>
      <c r="B5126" s="1" t="s">
        <v>4</v>
      </c>
      <c r="C5126" s="1" t="s">
        <v>6</v>
      </c>
      <c r="D5126" s="1" t="str">
        <f t="shared" si="240"/>
        <v>No</v>
      </c>
      <c r="E5126" s="1" t="s">
        <v>7</v>
      </c>
      <c r="F5126" s="2">
        <f>UBER[[#This Row],[Request Date]]+UBER[[#This Row],[Request Time]]</f>
        <v>42565.844444444447</v>
      </c>
      <c r="G5126" s="3">
        <v>42565</v>
      </c>
      <c r="H5126" s="4">
        <v>0.84444444444444444</v>
      </c>
      <c r="I5126" s="27">
        <f>HOUR(UBER[[#This Row],[Request Timestamp]])</f>
        <v>20</v>
      </c>
      <c r="J5126" s="4" t="str">
        <f t="shared" si="241"/>
        <v>Evening</v>
      </c>
      <c r="K5126" s="4" t="str">
        <f>TEXT(UBER[[#This Row],[Request Date]],"dddd")</f>
        <v>Thursday</v>
      </c>
      <c r="L5126" s="2" t="str">
        <f>IF(OR(UBER[Drop Date]="NA", UBER[Drop Time]="NA"), "NA",M5126+N5126)</f>
        <v>NA</v>
      </c>
      <c r="M5126" s="3" t="s">
        <v>6</v>
      </c>
      <c r="N5126" s="4"/>
      <c r="O5126" s="4" t="str">
        <f>IF(UBER[Drop Date]="NA","No","yes")</f>
        <v>No</v>
      </c>
      <c r="P5126" s="4" t="str">
        <f t="shared" si="242"/>
        <v/>
      </c>
      <c r="Q5126" s="27" t="str">
        <f>IF(UBER[[Trip duration ]]="","",HOUR(P5126)*60 + MINUTE(P5126))</f>
        <v/>
      </c>
      <c r="R5126" s="27"/>
    </row>
    <row r="5127" spans="1:18" x14ac:dyDescent="0.3">
      <c r="A5127" s="1">
        <v>5147</v>
      </c>
      <c r="B5127" s="1" t="s">
        <v>4</v>
      </c>
      <c r="C5127" s="1" t="s">
        <v>6</v>
      </c>
      <c r="D5127" s="1" t="str">
        <f t="shared" si="240"/>
        <v>No</v>
      </c>
      <c r="E5127" s="1" t="s">
        <v>7</v>
      </c>
      <c r="F5127" s="2">
        <f>UBER[[#This Row],[Request Date]]+UBER[[#This Row],[Request Time]]</f>
        <v>42565.847916666666</v>
      </c>
      <c r="G5127" s="3">
        <v>42565</v>
      </c>
      <c r="H5127" s="4">
        <v>0.84791666666666676</v>
      </c>
      <c r="I5127" s="27">
        <f>HOUR(UBER[[#This Row],[Request Timestamp]])</f>
        <v>20</v>
      </c>
      <c r="J5127" s="4" t="str">
        <f t="shared" si="241"/>
        <v>Evening</v>
      </c>
      <c r="K5127" s="4" t="str">
        <f>TEXT(UBER[[#This Row],[Request Date]],"dddd")</f>
        <v>Thursday</v>
      </c>
      <c r="L5127" s="2" t="str">
        <f>IF(OR(UBER[Drop Date]="NA", UBER[Drop Time]="NA"), "NA",M5127+N5127)</f>
        <v>NA</v>
      </c>
      <c r="M5127" s="3" t="s">
        <v>6</v>
      </c>
      <c r="N5127" s="4"/>
      <c r="O5127" s="4" t="str">
        <f>IF(UBER[Drop Date]="NA","No","yes")</f>
        <v>No</v>
      </c>
      <c r="P5127" s="4" t="str">
        <f t="shared" si="242"/>
        <v/>
      </c>
      <c r="Q5127" s="27" t="str">
        <f>IF(UBER[[Trip duration ]]="","",HOUR(P5127)*60 + MINUTE(P5127))</f>
        <v/>
      </c>
      <c r="R5127" s="27"/>
    </row>
    <row r="5128" spans="1:18" x14ac:dyDescent="0.3">
      <c r="A5128" s="1">
        <v>5148</v>
      </c>
      <c r="B5128" s="1" t="s">
        <v>4</v>
      </c>
      <c r="C5128" s="1" t="s">
        <v>6</v>
      </c>
      <c r="D5128" s="1" t="str">
        <f t="shared" si="240"/>
        <v>No</v>
      </c>
      <c r="E5128" s="1" t="s">
        <v>7</v>
      </c>
      <c r="F5128" s="2">
        <f>UBER[[#This Row],[Request Date]]+UBER[[#This Row],[Request Time]]</f>
        <v>42565.845833333333</v>
      </c>
      <c r="G5128" s="3">
        <v>42565</v>
      </c>
      <c r="H5128" s="4">
        <v>0.84583333333333333</v>
      </c>
      <c r="I5128" s="27">
        <f>HOUR(UBER[[#This Row],[Request Timestamp]])</f>
        <v>20</v>
      </c>
      <c r="J5128" s="4" t="str">
        <f t="shared" si="241"/>
        <v>Evening</v>
      </c>
      <c r="K5128" s="4" t="str">
        <f>TEXT(UBER[[#This Row],[Request Date]],"dddd")</f>
        <v>Thursday</v>
      </c>
      <c r="L5128" s="2" t="str">
        <f>IF(OR(UBER[Drop Date]="NA", UBER[Drop Time]="NA"), "NA",M5128+N5128)</f>
        <v>NA</v>
      </c>
      <c r="M5128" s="3" t="s">
        <v>6</v>
      </c>
      <c r="N5128" s="4"/>
      <c r="O5128" s="4" t="str">
        <f>IF(UBER[Drop Date]="NA","No","yes")</f>
        <v>No</v>
      </c>
      <c r="P5128" s="4" t="str">
        <f t="shared" si="242"/>
        <v/>
      </c>
      <c r="Q5128" s="27" t="str">
        <f>IF(UBER[[Trip duration ]]="","",HOUR(P5128)*60 + MINUTE(P5128))</f>
        <v/>
      </c>
      <c r="R5128" s="27"/>
    </row>
    <row r="5129" spans="1:18" x14ac:dyDescent="0.3">
      <c r="A5129" s="1">
        <v>5149</v>
      </c>
      <c r="B5129" s="1" t="s">
        <v>8</v>
      </c>
      <c r="C5129" s="1">
        <v>174</v>
      </c>
      <c r="D5129" s="1" t="str">
        <f t="shared" si="240"/>
        <v>Yes</v>
      </c>
      <c r="E5129" s="1" t="s">
        <v>5</v>
      </c>
      <c r="F5129" s="2">
        <f>UBER[[#This Row],[Request Date]]+UBER[[#This Row],[Request Time]]</f>
        <v>42565.852083333331</v>
      </c>
      <c r="G5129" s="3">
        <v>42565</v>
      </c>
      <c r="H5129" s="4">
        <v>0.8520833333333333</v>
      </c>
      <c r="I5129" s="27">
        <f>HOUR(UBER[[#This Row],[Request Timestamp]])</f>
        <v>20</v>
      </c>
      <c r="J5129" s="4" t="str">
        <f t="shared" si="241"/>
        <v>Evening</v>
      </c>
      <c r="K5129" s="4" t="str">
        <f>TEXT(UBER[[#This Row],[Request Date]],"dddd")</f>
        <v>Thursday</v>
      </c>
      <c r="L5129" s="2">
        <f>IF(OR(UBER[Drop Date]="NA", UBER[Drop Time]="NA"), "NA",M5129+N5129)</f>
        <v>42565.893055555556</v>
      </c>
      <c r="M5129" s="3">
        <v>42565</v>
      </c>
      <c r="N5129" s="4">
        <v>0.8930555555555556</v>
      </c>
      <c r="O5129" s="4" t="str">
        <f>IF(UBER[Drop Date]="NA","No","yes")</f>
        <v>yes</v>
      </c>
      <c r="P5129" s="4">
        <f t="shared" si="242"/>
        <v>4.0972222224809229E-2</v>
      </c>
      <c r="Q5129" s="27">
        <f>IF(UBER[[Trip duration ]]="","",HOUR(P5129)*60 + MINUTE(P5129))</f>
        <v>59</v>
      </c>
      <c r="R5129" s="27"/>
    </row>
    <row r="5130" spans="1:18" x14ac:dyDescent="0.3">
      <c r="A5130" s="1">
        <v>5150</v>
      </c>
      <c r="B5130" s="1" t="s">
        <v>4</v>
      </c>
      <c r="C5130" s="1" t="s">
        <v>6</v>
      </c>
      <c r="D5130" s="1" t="str">
        <f t="shared" si="240"/>
        <v>No</v>
      </c>
      <c r="E5130" s="1" t="s">
        <v>7</v>
      </c>
      <c r="F5130" s="2">
        <f>UBER[[#This Row],[Request Date]]+UBER[[#This Row],[Request Time]]</f>
        <v>42565.851388888892</v>
      </c>
      <c r="G5130" s="3">
        <v>42565</v>
      </c>
      <c r="H5130" s="4">
        <v>0.85138888888888886</v>
      </c>
      <c r="I5130" s="27">
        <f>HOUR(UBER[[#This Row],[Request Timestamp]])</f>
        <v>20</v>
      </c>
      <c r="J5130" s="4" t="str">
        <f t="shared" si="241"/>
        <v>Evening</v>
      </c>
      <c r="K5130" s="4" t="str">
        <f>TEXT(UBER[[#This Row],[Request Date]],"dddd")</f>
        <v>Thursday</v>
      </c>
      <c r="L5130" s="2" t="str">
        <f>IF(OR(UBER[Drop Date]="NA", UBER[Drop Time]="NA"), "NA",M5130+N5130)</f>
        <v>NA</v>
      </c>
      <c r="M5130" s="3" t="s">
        <v>6</v>
      </c>
      <c r="N5130" s="4"/>
      <c r="O5130" s="4" t="str">
        <f>IF(UBER[Drop Date]="NA","No","yes")</f>
        <v>No</v>
      </c>
      <c r="P5130" s="4" t="str">
        <f t="shared" si="242"/>
        <v/>
      </c>
      <c r="Q5130" s="27" t="str">
        <f>IF(UBER[[Trip duration ]]="","",HOUR(P5130)*60 + MINUTE(P5130))</f>
        <v/>
      </c>
      <c r="R5130" s="27"/>
    </row>
    <row r="5131" spans="1:18" x14ac:dyDescent="0.3">
      <c r="A5131" s="1">
        <v>5151</v>
      </c>
      <c r="B5131" s="1" t="s">
        <v>4</v>
      </c>
      <c r="C5131" s="1" t="s">
        <v>6</v>
      </c>
      <c r="D5131" s="1" t="str">
        <f t="shared" si="240"/>
        <v>No</v>
      </c>
      <c r="E5131" s="1" t="s">
        <v>7</v>
      </c>
      <c r="F5131" s="2">
        <f>UBER[[#This Row],[Request Date]]+UBER[[#This Row],[Request Time]]</f>
        <v>42565.84652777778</v>
      </c>
      <c r="G5131" s="3">
        <v>42565</v>
      </c>
      <c r="H5131" s="4">
        <v>0.84652777777777777</v>
      </c>
      <c r="I5131" s="27">
        <f>HOUR(UBER[[#This Row],[Request Timestamp]])</f>
        <v>20</v>
      </c>
      <c r="J5131" s="4" t="str">
        <f t="shared" si="241"/>
        <v>Evening</v>
      </c>
      <c r="K5131" s="4" t="str">
        <f>TEXT(UBER[[#This Row],[Request Date]],"dddd")</f>
        <v>Thursday</v>
      </c>
      <c r="L5131" s="2" t="str">
        <f>IF(OR(UBER[Drop Date]="NA", UBER[Drop Time]="NA"), "NA",M5131+N5131)</f>
        <v>NA</v>
      </c>
      <c r="M5131" s="3" t="s">
        <v>6</v>
      </c>
      <c r="N5131" s="4"/>
      <c r="O5131" s="4" t="str">
        <f>IF(UBER[Drop Date]="NA","No","yes")</f>
        <v>No</v>
      </c>
      <c r="P5131" s="4" t="str">
        <f t="shared" si="242"/>
        <v/>
      </c>
      <c r="Q5131" s="27" t="str">
        <f>IF(UBER[[Trip duration ]]="","",HOUR(P5131)*60 + MINUTE(P5131))</f>
        <v/>
      </c>
      <c r="R5131" s="27"/>
    </row>
    <row r="5132" spans="1:18" x14ac:dyDescent="0.3">
      <c r="A5132" s="1">
        <v>5152</v>
      </c>
      <c r="B5132" s="1" t="s">
        <v>4</v>
      </c>
      <c r="C5132" s="1" t="s">
        <v>6</v>
      </c>
      <c r="D5132" s="1" t="str">
        <f t="shared" si="240"/>
        <v>No</v>
      </c>
      <c r="E5132" s="1" t="s">
        <v>7</v>
      </c>
      <c r="F5132" s="2">
        <f>UBER[[#This Row],[Request Date]]+UBER[[#This Row],[Request Time]]</f>
        <v>42565.849305555559</v>
      </c>
      <c r="G5132" s="3">
        <v>42565</v>
      </c>
      <c r="H5132" s="4">
        <v>0.84930555555555554</v>
      </c>
      <c r="I5132" s="27">
        <f>HOUR(UBER[[#This Row],[Request Timestamp]])</f>
        <v>20</v>
      </c>
      <c r="J5132" s="4" t="str">
        <f t="shared" si="241"/>
        <v>Evening</v>
      </c>
      <c r="K5132" s="4" t="str">
        <f>TEXT(UBER[[#This Row],[Request Date]],"dddd")</f>
        <v>Thursday</v>
      </c>
      <c r="L5132" s="2" t="str">
        <f>IF(OR(UBER[Drop Date]="NA", UBER[Drop Time]="NA"), "NA",M5132+N5132)</f>
        <v>NA</v>
      </c>
      <c r="M5132" s="3" t="s">
        <v>6</v>
      </c>
      <c r="N5132" s="4"/>
      <c r="O5132" s="4" t="str">
        <f>IF(UBER[Drop Date]="NA","No","yes")</f>
        <v>No</v>
      </c>
      <c r="P5132" s="4" t="str">
        <f t="shared" si="242"/>
        <v/>
      </c>
      <c r="Q5132" s="27" t="str">
        <f>IF(UBER[[Trip duration ]]="","",HOUR(P5132)*60 + MINUTE(P5132))</f>
        <v/>
      </c>
      <c r="R5132" s="27"/>
    </row>
    <row r="5133" spans="1:18" x14ac:dyDescent="0.3">
      <c r="A5133" s="1">
        <v>5153</v>
      </c>
      <c r="B5133" s="1" t="s">
        <v>4</v>
      </c>
      <c r="C5133" s="1">
        <v>103</v>
      </c>
      <c r="D5133" s="1" t="str">
        <f t="shared" si="240"/>
        <v>Yes</v>
      </c>
      <c r="E5133" s="1" t="s">
        <v>5</v>
      </c>
      <c r="F5133" s="2">
        <f>UBER[[#This Row],[Request Date]]+UBER[[#This Row],[Request Time]]</f>
        <v>42565.853472222225</v>
      </c>
      <c r="G5133" s="3">
        <v>42565</v>
      </c>
      <c r="H5133" s="4">
        <v>0.8534722222222223</v>
      </c>
      <c r="I5133" s="27">
        <f>HOUR(UBER[[#This Row],[Request Timestamp]])</f>
        <v>20</v>
      </c>
      <c r="J5133" s="4" t="str">
        <f t="shared" si="241"/>
        <v>Evening</v>
      </c>
      <c r="K5133" s="4" t="str">
        <f>TEXT(UBER[[#This Row],[Request Date]],"dddd")</f>
        <v>Thursday</v>
      </c>
      <c r="L5133" s="2">
        <f>IF(OR(UBER[Drop Date]="NA", UBER[Drop Time]="NA"), "NA",M5133+N5133)</f>
        <v>42565.901388888888</v>
      </c>
      <c r="M5133" s="3">
        <v>42565</v>
      </c>
      <c r="N5133" s="4">
        <v>0.90138888888888891</v>
      </c>
      <c r="O5133" s="4" t="str">
        <f>IF(UBER[Drop Date]="NA","No","yes")</f>
        <v>yes</v>
      </c>
      <c r="P5133" s="4">
        <f t="shared" si="242"/>
        <v>4.7916666662786156E-2</v>
      </c>
      <c r="Q5133" s="27">
        <f>IF(UBER[[Trip duration ]]="","",HOUR(P5133)*60 + MINUTE(P5133))</f>
        <v>69</v>
      </c>
      <c r="R5133" s="27"/>
    </row>
    <row r="5134" spans="1:18" x14ac:dyDescent="0.3">
      <c r="A5134" s="1">
        <v>5154</v>
      </c>
      <c r="B5134" s="1" t="s">
        <v>4</v>
      </c>
      <c r="C5134" s="1">
        <v>104</v>
      </c>
      <c r="D5134" s="1" t="str">
        <f t="shared" si="240"/>
        <v>Yes</v>
      </c>
      <c r="E5134" s="1" t="s">
        <v>9</v>
      </c>
      <c r="F5134" s="2">
        <f>UBER[[#This Row],[Request Date]]+UBER[[#This Row],[Request Time]]</f>
        <v>42565.84652777778</v>
      </c>
      <c r="G5134" s="3">
        <v>42565</v>
      </c>
      <c r="H5134" s="4">
        <v>0.84652777777777777</v>
      </c>
      <c r="I5134" s="27">
        <f>HOUR(UBER[[#This Row],[Request Timestamp]])</f>
        <v>20</v>
      </c>
      <c r="J5134" s="4" t="str">
        <f t="shared" si="241"/>
        <v>Evening</v>
      </c>
      <c r="K5134" s="4" t="str">
        <f>TEXT(UBER[[#This Row],[Request Date]],"dddd")</f>
        <v>Thursday</v>
      </c>
      <c r="L5134" s="2" t="str">
        <f>IF(OR(UBER[Drop Date]="NA", UBER[Drop Time]="NA"), "NA",M5134+N5134)</f>
        <v>NA</v>
      </c>
      <c r="M5134" s="3" t="s">
        <v>6</v>
      </c>
      <c r="N5134" s="4"/>
      <c r="O5134" s="4" t="str">
        <f>IF(UBER[Drop Date]="NA","No","yes")</f>
        <v>No</v>
      </c>
      <c r="P5134" s="4" t="str">
        <f t="shared" si="242"/>
        <v/>
      </c>
      <c r="Q5134" s="27" t="str">
        <f>IF(UBER[[Trip duration ]]="","",HOUR(P5134)*60 + MINUTE(P5134))</f>
        <v/>
      </c>
      <c r="R5134" s="27"/>
    </row>
    <row r="5135" spans="1:18" x14ac:dyDescent="0.3">
      <c r="A5135" s="1">
        <v>5155</v>
      </c>
      <c r="B5135" s="1" t="s">
        <v>4</v>
      </c>
      <c r="C5135" s="1" t="s">
        <v>6</v>
      </c>
      <c r="D5135" s="1" t="str">
        <f t="shared" si="240"/>
        <v>No</v>
      </c>
      <c r="E5135" s="1" t="s">
        <v>7</v>
      </c>
      <c r="F5135" s="2">
        <f>UBER[[#This Row],[Request Date]]+UBER[[#This Row],[Request Time]]</f>
        <v>42565.851388888892</v>
      </c>
      <c r="G5135" s="3">
        <v>42565</v>
      </c>
      <c r="H5135" s="4">
        <v>0.85138888888888886</v>
      </c>
      <c r="I5135" s="27">
        <f>HOUR(UBER[[#This Row],[Request Timestamp]])</f>
        <v>20</v>
      </c>
      <c r="J5135" s="4" t="str">
        <f t="shared" si="241"/>
        <v>Evening</v>
      </c>
      <c r="K5135" s="4" t="str">
        <f>TEXT(UBER[[#This Row],[Request Date]],"dddd")</f>
        <v>Thursday</v>
      </c>
      <c r="L5135" s="2" t="str">
        <f>IF(OR(UBER[Drop Date]="NA", UBER[Drop Time]="NA"), "NA",M5135+N5135)</f>
        <v>NA</v>
      </c>
      <c r="M5135" s="3" t="s">
        <v>6</v>
      </c>
      <c r="N5135" s="4"/>
      <c r="O5135" s="4" t="str">
        <f>IF(UBER[Drop Date]="NA","No","yes")</f>
        <v>No</v>
      </c>
      <c r="P5135" s="4" t="str">
        <f t="shared" si="242"/>
        <v/>
      </c>
      <c r="Q5135" s="27" t="str">
        <f>IF(UBER[[Trip duration ]]="","",HOUR(P5135)*60 + MINUTE(P5135))</f>
        <v/>
      </c>
      <c r="R5135" s="27"/>
    </row>
    <row r="5136" spans="1:18" x14ac:dyDescent="0.3">
      <c r="A5136" s="1">
        <v>5156</v>
      </c>
      <c r="B5136" s="1" t="s">
        <v>4</v>
      </c>
      <c r="C5136" s="1" t="s">
        <v>6</v>
      </c>
      <c r="D5136" s="1" t="str">
        <f t="shared" si="240"/>
        <v>No</v>
      </c>
      <c r="E5136" s="1" t="s">
        <v>7</v>
      </c>
      <c r="F5136" s="2">
        <f>UBER[[#This Row],[Request Date]]+UBER[[#This Row],[Request Time]]</f>
        <v>42565.851388888892</v>
      </c>
      <c r="G5136" s="3">
        <v>42565</v>
      </c>
      <c r="H5136" s="4">
        <v>0.85138888888888886</v>
      </c>
      <c r="I5136" s="27">
        <f>HOUR(UBER[[#This Row],[Request Timestamp]])</f>
        <v>20</v>
      </c>
      <c r="J5136" s="4" t="str">
        <f t="shared" si="241"/>
        <v>Evening</v>
      </c>
      <c r="K5136" s="4" t="str">
        <f>TEXT(UBER[[#This Row],[Request Date]],"dddd")</f>
        <v>Thursday</v>
      </c>
      <c r="L5136" s="2" t="str">
        <f>IF(OR(UBER[Drop Date]="NA", UBER[Drop Time]="NA"), "NA",M5136+N5136)</f>
        <v>NA</v>
      </c>
      <c r="M5136" s="3" t="s">
        <v>6</v>
      </c>
      <c r="N5136" s="4"/>
      <c r="O5136" s="4" t="str">
        <f>IF(UBER[Drop Date]="NA","No","yes")</f>
        <v>No</v>
      </c>
      <c r="P5136" s="4" t="str">
        <f t="shared" si="242"/>
        <v/>
      </c>
      <c r="Q5136" s="27" t="str">
        <f>IF(UBER[[Trip duration ]]="","",HOUR(P5136)*60 + MINUTE(P5136))</f>
        <v/>
      </c>
      <c r="R5136" s="27"/>
    </row>
    <row r="5137" spans="1:18" x14ac:dyDescent="0.3">
      <c r="A5137" s="1">
        <v>5157</v>
      </c>
      <c r="B5137" s="1" t="s">
        <v>4</v>
      </c>
      <c r="C5137" s="1" t="s">
        <v>6</v>
      </c>
      <c r="D5137" s="1" t="str">
        <f t="shared" si="240"/>
        <v>No</v>
      </c>
      <c r="E5137" s="1" t="s">
        <v>7</v>
      </c>
      <c r="F5137" s="2">
        <f>UBER[[#This Row],[Request Date]]+UBER[[#This Row],[Request Time]]</f>
        <v>42565.854861111111</v>
      </c>
      <c r="G5137" s="3">
        <v>42565</v>
      </c>
      <c r="H5137" s="4">
        <v>0.85486111111111107</v>
      </c>
      <c r="I5137" s="27">
        <f>HOUR(UBER[[#This Row],[Request Timestamp]])</f>
        <v>20</v>
      </c>
      <c r="J5137" s="4" t="str">
        <f t="shared" si="241"/>
        <v>Evening</v>
      </c>
      <c r="K5137" s="4" t="str">
        <f>TEXT(UBER[[#This Row],[Request Date]],"dddd")</f>
        <v>Thursday</v>
      </c>
      <c r="L5137" s="2" t="str">
        <f>IF(OR(UBER[Drop Date]="NA", UBER[Drop Time]="NA"), "NA",M5137+N5137)</f>
        <v>NA</v>
      </c>
      <c r="M5137" s="3" t="s">
        <v>6</v>
      </c>
      <c r="N5137" s="4"/>
      <c r="O5137" s="4" t="str">
        <f>IF(UBER[Drop Date]="NA","No","yes")</f>
        <v>No</v>
      </c>
      <c r="P5137" s="4" t="str">
        <f t="shared" si="242"/>
        <v/>
      </c>
      <c r="Q5137" s="27" t="str">
        <f>IF(UBER[[Trip duration ]]="","",HOUR(P5137)*60 + MINUTE(P5137))</f>
        <v/>
      </c>
      <c r="R5137" s="27"/>
    </row>
    <row r="5138" spans="1:18" x14ac:dyDescent="0.3">
      <c r="A5138" s="1">
        <v>5158</v>
      </c>
      <c r="B5138" s="1" t="s">
        <v>4</v>
      </c>
      <c r="C5138" s="1" t="s">
        <v>6</v>
      </c>
      <c r="D5138" s="1" t="str">
        <f t="shared" si="240"/>
        <v>No</v>
      </c>
      <c r="E5138" s="1" t="s">
        <v>7</v>
      </c>
      <c r="F5138" s="2">
        <f>UBER[[#This Row],[Request Date]]+UBER[[#This Row],[Request Time]]</f>
        <v>42565.852083333331</v>
      </c>
      <c r="G5138" s="3">
        <v>42565</v>
      </c>
      <c r="H5138" s="4">
        <v>0.8520833333333333</v>
      </c>
      <c r="I5138" s="27">
        <f>HOUR(UBER[[#This Row],[Request Timestamp]])</f>
        <v>20</v>
      </c>
      <c r="J5138" s="4" t="str">
        <f t="shared" si="241"/>
        <v>Evening</v>
      </c>
      <c r="K5138" s="4" t="str">
        <f>TEXT(UBER[[#This Row],[Request Date]],"dddd")</f>
        <v>Thursday</v>
      </c>
      <c r="L5138" s="2" t="str">
        <f>IF(OR(UBER[Drop Date]="NA", UBER[Drop Time]="NA"), "NA",M5138+N5138)</f>
        <v>NA</v>
      </c>
      <c r="M5138" s="3" t="s">
        <v>6</v>
      </c>
      <c r="N5138" s="4"/>
      <c r="O5138" s="4" t="str">
        <f>IF(UBER[Drop Date]="NA","No","yes")</f>
        <v>No</v>
      </c>
      <c r="P5138" s="4" t="str">
        <f t="shared" si="242"/>
        <v/>
      </c>
      <c r="Q5138" s="27" t="str">
        <f>IF(UBER[[Trip duration ]]="","",HOUR(P5138)*60 + MINUTE(P5138))</f>
        <v/>
      </c>
      <c r="R5138" s="27"/>
    </row>
    <row r="5139" spans="1:18" x14ac:dyDescent="0.3">
      <c r="A5139" s="1">
        <v>5159</v>
      </c>
      <c r="B5139" s="1" t="s">
        <v>4</v>
      </c>
      <c r="C5139" s="1" t="s">
        <v>6</v>
      </c>
      <c r="D5139" s="1" t="str">
        <f t="shared" si="240"/>
        <v>No</v>
      </c>
      <c r="E5139" s="1" t="s">
        <v>7</v>
      </c>
      <c r="F5139" s="2">
        <f>UBER[[#This Row],[Request Date]]+UBER[[#This Row],[Request Time]]</f>
        <v>42565.848611111112</v>
      </c>
      <c r="G5139" s="3">
        <v>42565</v>
      </c>
      <c r="H5139" s="4">
        <v>0.84861111111111109</v>
      </c>
      <c r="I5139" s="27">
        <f>HOUR(UBER[[#This Row],[Request Timestamp]])</f>
        <v>20</v>
      </c>
      <c r="J5139" s="4" t="str">
        <f t="shared" si="241"/>
        <v>Evening</v>
      </c>
      <c r="K5139" s="4" t="str">
        <f>TEXT(UBER[[#This Row],[Request Date]],"dddd")</f>
        <v>Thursday</v>
      </c>
      <c r="L5139" s="2" t="str">
        <f>IF(OR(UBER[Drop Date]="NA", UBER[Drop Time]="NA"), "NA",M5139+N5139)</f>
        <v>NA</v>
      </c>
      <c r="M5139" s="3" t="s">
        <v>6</v>
      </c>
      <c r="N5139" s="4"/>
      <c r="O5139" s="4" t="str">
        <f>IF(UBER[Drop Date]="NA","No","yes")</f>
        <v>No</v>
      </c>
      <c r="P5139" s="4" t="str">
        <f t="shared" si="242"/>
        <v/>
      </c>
      <c r="Q5139" s="27" t="str">
        <f>IF(UBER[[Trip duration ]]="","",HOUR(P5139)*60 + MINUTE(P5139))</f>
        <v/>
      </c>
      <c r="R5139" s="27"/>
    </row>
    <row r="5140" spans="1:18" x14ac:dyDescent="0.3">
      <c r="A5140" s="1">
        <v>5160</v>
      </c>
      <c r="B5140" s="1" t="s">
        <v>8</v>
      </c>
      <c r="C5140" s="1">
        <v>299</v>
      </c>
      <c r="D5140" s="1" t="str">
        <f t="shared" si="240"/>
        <v>Yes</v>
      </c>
      <c r="E5140" s="1" t="s">
        <v>5</v>
      </c>
      <c r="F5140" s="2">
        <f>UBER[[#This Row],[Request Date]]+UBER[[#This Row],[Request Time]]</f>
        <v>42565.852777777778</v>
      </c>
      <c r="G5140" s="3">
        <v>42565</v>
      </c>
      <c r="H5140" s="4">
        <v>0.85277777777777775</v>
      </c>
      <c r="I5140" s="27">
        <f>HOUR(UBER[[#This Row],[Request Timestamp]])</f>
        <v>20</v>
      </c>
      <c r="J5140" s="4" t="str">
        <f t="shared" si="241"/>
        <v>Evening</v>
      </c>
      <c r="K5140" s="4" t="str">
        <f>TEXT(UBER[[#This Row],[Request Date]],"dddd")</f>
        <v>Thursday</v>
      </c>
      <c r="L5140" s="2">
        <f>IF(OR(UBER[Drop Date]="NA", UBER[Drop Time]="NA"), "NA",M5140+N5140)</f>
        <v>42565.883333333331</v>
      </c>
      <c r="M5140" s="3">
        <v>42565</v>
      </c>
      <c r="N5140" s="4">
        <v>0.8833333333333333</v>
      </c>
      <c r="O5140" s="4" t="str">
        <f>IF(UBER[Drop Date]="NA","No","yes")</f>
        <v>yes</v>
      </c>
      <c r="P5140" s="4">
        <f t="shared" si="242"/>
        <v>3.0555555553291924E-2</v>
      </c>
      <c r="Q5140" s="27">
        <f>IF(UBER[[Trip duration ]]="","",HOUR(P5140)*60 + MINUTE(P5140))</f>
        <v>44</v>
      </c>
      <c r="R5140" s="27"/>
    </row>
    <row r="5141" spans="1:18" x14ac:dyDescent="0.3">
      <c r="A5141" s="1">
        <v>5161</v>
      </c>
      <c r="B5141" s="1" t="s">
        <v>4</v>
      </c>
      <c r="C5141" s="1" t="s">
        <v>6</v>
      </c>
      <c r="D5141" s="1" t="str">
        <f t="shared" si="240"/>
        <v>No</v>
      </c>
      <c r="E5141" s="1" t="s">
        <v>7</v>
      </c>
      <c r="F5141" s="2">
        <f>UBER[[#This Row],[Request Date]]+UBER[[#This Row],[Request Time]]</f>
        <v>42565.85</v>
      </c>
      <c r="G5141" s="3">
        <v>42565</v>
      </c>
      <c r="H5141" s="4">
        <v>0.85</v>
      </c>
      <c r="I5141" s="27">
        <f>HOUR(UBER[[#This Row],[Request Timestamp]])</f>
        <v>20</v>
      </c>
      <c r="J5141" s="4" t="str">
        <f t="shared" si="241"/>
        <v>Evening</v>
      </c>
      <c r="K5141" s="4" t="str">
        <f>TEXT(UBER[[#This Row],[Request Date]],"dddd")</f>
        <v>Thursday</v>
      </c>
      <c r="L5141" s="2" t="str">
        <f>IF(OR(UBER[Drop Date]="NA", UBER[Drop Time]="NA"), "NA",M5141+N5141)</f>
        <v>NA</v>
      </c>
      <c r="M5141" s="3" t="s">
        <v>6</v>
      </c>
      <c r="N5141" s="4"/>
      <c r="O5141" s="4" t="str">
        <f>IF(UBER[Drop Date]="NA","No","yes")</f>
        <v>No</v>
      </c>
      <c r="P5141" s="4" t="str">
        <f t="shared" si="242"/>
        <v/>
      </c>
      <c r="Q5141" s="27" t="str">
        <f>IF(UBER[[Trip duration ]]="","",HOUR(P5141)*60 + MINUTE(P5141))</f>
        <v/>
      </c>
      <c r="R5141" s="27"/>
    </row>
    <row r="5142" spans="1:18" x14ac:dyDescent="0.3">
      <c r="A5142" s="1">
        <v>5162</v>
      </c>
      <c r="B5142" s="1" t="s">
        <v>4</v>
      </c>
      <c r="C5142" s="1" t="s">
        <v>6</v>
      </c>
      <c r="D5142" s="1" t="str">
        <f t="shared" si="240"/>
        <v>No</v>
      </c>
      <c r="E5142" s="1" t="s">
        <v>7</v>
      </c>
      <c r="F5142" s="2">
        <f>UBER[[#This Row],[Request Date]]+UBER[[#This Row],[Request Time]]</f>
        <v>42565.85</v>
      </c>
      <c r="G5142" s="3">
        <v>42565</v>
      </c>
      <c r="H5142" s="4">
        <v>0.85</v>
      </c>
      <c r="I5142" s="27">
        <f>HOUR(UBER[[#This Row],[Request Timestamp]])</f>
        <v>20</v>
      </c>
      <c r="J5142" s="4" t="str">
        <f t="shared" si="241"/>
        <v>Evening</v>
      </c>
      <c r="K5142" s="4" t="str">
        <f>TEXT(UBER[[#This Row],[Request Date]],"dddd")</f>
        <v>Thursday</v>
      </c>
      <c r="L5142" s="2" t="str">
        <f>IF(OR(UBER[Drop Date]="NA", UBER[Drop Time]="NA"), "NA",M5142+N5142)</f>
        <v>NA</v>
      </c>
      <c r="M5142" s="3" t="s">
        <v>6</v>
      </c>
      <c r="N5142" s="4"/>
      <c r="O5142" s="4" t="str">
        <f>IF(UBER[Drop Date]="NA","No","yes")</f>
        <v>No</v>
      </c>
      <c r="P5142" s="4" t="str">
        <f t="shared" si="242"/>
        <v/>
      </c>
      <c r="Q5142" s="27" t="str">
        <f>IF(UBER[[Trip duration ]]="","",HOUR(P5142)*60 + MINUTE(P5142))</f>
        <v/>
      </c>
      <c r="R5142" s="27"/>
    </row>
    <row r="5143" spans="1:18" x14ac:dyDescent="0.3">
      <c r="A5143" s="1">
        <v>5163</v>
      </c>
      <c r="B5143" s="1" t="s">
        <v>4</v>
      </c>
      <c r="C5143" s="1">
        <v>15</v>
      </c>
      <c r="D5143" s="1" t="str">
        <f t="shared" si="240"/>
        <v>Yes</v>
      </c>
      <c r="E5143" s="1" t="s">
        <v>5</v>
      </c>
      <c r="F5143" s="2">
        <f>UBER[[#This Row],[Request Date]]+UBER[[#This Row],[Request Time]]</f>
        <v>42565.856944444444</v>
      </c>
      <c r="G5143" s="3">
        <v>42565</v>
      </c>
      <c r="H5143" s="4">
        <v>0.8569444444444444</v>
      </c>
      <c r="I5143" s="27">
        <f>HOUR(UBER[[#This Row],[Request Timestamp]])</f>
        <v>20</v>
      </c>
      <c r="J5143" s="4" t="str">
        <f t="shared" si="241"/>
        <v>Evening</v>
      </c>
      <c r="K5143" s="4" t="str">
        <f>TEXT(UBER[[#This Row],[Request Date]],"dddd")</f>
        <v>Thursday</v>
      </c>
      <c r="L5143" s="2">
        <f>IF(OR(UBER[Drop Date]="NA", UBER[Drop Time]="NA"), "NA",M5143+N5143)</f>
        <v>42565.878472222219</v>
      </c>
      <c r="M5143" s="3">
        <v>42565</v>
      </c>
      <c r="N5143" s="4">
        <v>0.87847222222222221</v>
      </c>
      <c r="O5143" s="4" t="str">
        <f>IF(UBER[Drop Date]="NA","No","yes")</f>
        <v>yes</v>
      </c>
      <c r="P5143" s="4">
        <f t="shared" si="242"/>
        <v>2.1527777775190771E-2</v>
      </c>
      <c r="Q5143" s="27">
        <f>IF(UBER[[Trip duration ]]="","",HOUR(P5143)*60 + MINUTE(P5143))</f>
        <v>31</v>
      </c>
      <c r="R5143" s="27"/>
    </row>
    <row r="5144" spans="1:18" x14ac:dyDescent="0.3">
      <c r="A5144" s="1">
        <v>5164</v>
      </c>
      <c r="B5144" s="1" t="s">
        <v>8</v>
      </c>
      <c r="C5144" s="1">
        <v>147</v>
      </c>
      <c r="D5144" s="1" t="str">
        <f t="shared" si="240"/>
        <v>Yes</v>
      </c>
      <c r="E5144" s="1" t="s">
        <v>5</v>
      </c>
      <c r="F5144" s="2">
        <f>UBER[[#This Row],[Request Date]]+UBER[[#This Row],[Request Time]]</f>
        <v>42565.850694444445</v>
      </c>
      <c r="G5144" s="3">
        <v>42565</v>
      </c>
      <c r="H5144" s="4">
        <v>0.85069444444444453</v>
      </c>
      <c r="I5144" s="27">
        <f>HOUR(UBER[[#This Row],[Request Timestamp]])</f>
        <v>20</v>
      </c>
      <c r="J5144" s="4" t="str">
        <f t="shared" si="241"/>
        <v>Evening</v>
      </c>
      <c r="K5144" s="4" t="str">
        <f>TEXT(UBER[[#This Row],[Request Date]],"dddd")</f>
        <v>Thursday</v>
      </c>
      <c r="L5144" s="2">
        <f>IF(OR(UBER[Drop Date]="NA", UBER[Drop Time]="NA"), "NA",M5144+N5144)</f>
        <v>42565.870833333334</v>
      </c>
      <c r="M5144" s="3">
        <v>42565</v>
      </c>
      <c r="N5144" s="4">
        <v>0.87083333333333324</v>
      </c>
      <c r="O5144" s="4" t="str">
        <f>IF(UBER[Drop Date]="NA","No","yes")</f>
        <v>yes</v>
      </c>
      <c r="P5144" s="4">
        <f t="shared" si="242"/>
        <v>2.0138888889050577E-2</v>
      </c>
      <c r="Q5144" s="27">
        <f>IF(UBER[[Trip duration ]]="","",HOUR(P5144)*60 + MINUTE(P5144))</f>
        <v>29</v>
      </c>
      <c r="R5144" s="27"/>
    </row>
    <row r="5145" spans="1:18" x14ac:dyDescent="0.3">
      <c r="A5145" s="1">
        <v>5165</v>
      </c>
      <c r="B5145" s="1" t="s">
        <v>4</v>
      </c>
      <c r="C5145" s="1" t="s">
        <v>6</v>
      </c>
      <c r="D5145" s="1" t="str">
        <f t="shared" si="240"/>
        <v>No</v>
      </c>
      <c r="E5145" s="1" t="s">
        <v>7</v>
      </c>
      <c r="F5145" s="2">
        <f>UBER[[#This Row],[Request Date]]+UBER[[#This Row],[Request Time]]</f>
        <v>42565.854166666664</v>
      </c>
      <c r="G5145" s="3">
        <v>42565</v>
      </c>
      <c r="H5145" s="4">
        <v>0.85416666666666663</v>
      </c>
      <c r="I5145" s="27">
        <f>HOUR(UBER[[#This Row],[Request Timestamp]])</f>
        <v>20</v>
      </c>
      <c r="J5145" s="4" t="str">
        <f t="shared" si="241"/>
        <v>Evening</v>
      </c>
      <c r="K5145" s="4" t="str">
        <f>TEXT(UBER[[#This Row],[Request Date]],"dddd")</f>
        <v>Thursday</v>
      </c>
      <c r="L5145" s="2" t="str">
        <f>IF(OR(UBER[Drop Date]="NA", UBER[Drop Time]="NA"), "NA",M5145+N5145)</f>
        <v>NA</v>
      </c>
      <c r="M5145" s="3" t="s">
        <v>6</v>
      </c>
      <c r="N5145" s="4"/>
      <c r="O5145" s="4" t="str">
        <f>IF(UBER[Drop Date]="NA","No","yes")</f>
        <v>No</v>
      </c>
      <c r="P5145" s="4" t="str">
        <f t="shared" si="242"/>
        <v/>
      </c>
      <c r="Q5145" s="27" t="str">
        <f>IF(UBER[[Trip duration ]]="","",HOUR(P5145)*60 + MINUTE(P5145))</f>
        <v/>
      </c>
      <c r="R5145" s="27"/>
    </row>
    <row r="5146" spans="1:18" x14ac:dyDescent="0.3">
      <c r="A5146" s="1">
        <v>5166</v>
      </c>
      <c r="B5146" s="1" t="s">
        <v>4</v>
      </c>
      <c r="C5146" s="1" t="s">
        <v>6</v>
      </c>
      <c r="D5146" s="1" t="str">
        <f t="shared" si="240"/>
        <v>No</v>
      </c>
      <c r="E5146" s="1" t="s">
        <v>7</v>
      </c>
      <c r="F5146" s="2">
        <f>UBER[[#This Row],[Request Date]]+UBER[[#This Row],[Request Time]]</f>
        <v>42565.856944444444</v>
      </c>
      <c r="G5146" s="3">
        <v>42565</v>
      </c>
      <c r="H5146" s="4">
        <v>0.8569444444444444</v>
      </c>
      <c r="I5146" s="27">
        <f>HOUR(UBER[[#This Row],[Request Timestamp]])</f>
        <v>20</v>
      </c>
      <c r="J5146" s="4" t="str">
        <f t="shared" si="241"/>
        <v>Evening</v>
      </c>
      <c r="K5146" s="4" t="str">
        <f>TEXT(UBER[[#This Row],[Request Date]],"dddd")</f>
        <v>Thursday</v>
      </c>
      <c r="L5146" s="2" t="str">
        <f>IF(OR(UBER[Drop Date]="NA", UBER[Drop Time]="NA"), "NA",M5146+N5146)</f>
        <v>NA</v>
      </c>
      <c r="M5146" s="3" t="s">
        <v>6</v>
      </c>
      <c r="N5146" s="4"/>
      <c r="O5146" s="4" t="str">
        <f>IF(UBER[Drop Date]="NA","No","yes")</f>
        <v>No</v>
      </c>
      <c r="P5146" s="4" t="str">
        <f t="shared" si="242"/>
        <v/>
      </c>
      <c r="Q5146" s="27" t="str">
        <f>IF(UBER[[Trip duration ]]="","",HOUR(P5146)*60 + MINUTE(P5146))</f>
        <v/>
      </c>
      <c r="R5146" s="27"/>
    </row>
    <row r="5147" spans="1:18" x14ac:dyDescent="0.3">
      <c r="A5147" s="1">
        <v>5167</v>
      </c>
      <c r="B5147" s="1" t="s">
        <v>4</v>
      </c>
      <c r="C5147" s="1" t="s">
        <v>6</v>
      </c>
      <c r="D5147" s="1" t="str">
        <f t="shared" si="240"/>
        <v>No</v>
      </c>
      <c r="E5147" s="1" t="s">
        <v>7</v>
      </c>
      <c r="F5147" s="2">
        <f>UBER[[#This Row],[Request Date]]+UBER[[#This Row],[Request Time]]</f>
        <v>42565.856249999997</v>
      </c>
      <c r="G5147" s="3">
        <v>42565</v>
      </c>
      <c r="H5147" s="4">
        <v>0.85625000000000007</v>
      </c>
      <c r="I5147" s="27">
        <f>HOUR(UBER[[#This Row],[Request Timestamp]])</f>
        <v>20</v>
      </c>
      <c r="J5147" s="4" t="str">
        <f t="shared" si="241"/>
        <v>Evening</v>
      </c>
      <c r="K5147" s="4" t="str">
        <f>TEXT(UBER[[#This Row],[Request Date]],"dddd")</f>
        <v>Thursday</v>
      </c>
      <c r="L5147" s="2" t="str">
        <f>IF(OR(UBER[Drop Date]="NA", UBER[Drop Time]="NA"), "NA",M5147+N5147)</f>
        <v>NA</v>
      </c>
      <c r="M5147" s="3" t="s">
        <v>6</v>
      </c>
      <c r="N5147" s="4"/>
      <c r="O5147" s="4" t="str">
        <f>IF(UBER[Drop Date]="NA","No","yes")</f>
        <v>No</v>
      </c>
      <c r="P5147" s="4" t="str">
        <f t="shared" si="242"/>
        <v/>
      </c>
      <c r="Q5147" s="27" t="str">
        <f>IF(UBER[[Trip duration ]]="","",HOUR(P5147)*60 + MINUTE(P5147))</f>
        <v/>
      </c>
      <c r="R5147" s="27"/>
    </row>
    <row r="5148" spans="1:18" x14ac:dyDescent="0.3">
      <c r="A5148" s="1">
        <v>5168</v>
      </c>
      <c r="B5148" s="1" t="s">
        <v>4</v>
      </c>
      <c r="C5148" s="1" t="s">
        <v>6</v>
      </c>
      <c r="D5148" s="1" t="str">
        <f t="shared" si="240"/>
        <v>No</v>
      </c>
      <c r="E5148" s="1" t="s">
        <v>7</v>
      </c>
      <c r="F5148" s="2">
        <f>UBER[[#This Row],[Request Date]]+UBER[[#This Row],[Request Time]]</f>
        <v>42565.856249999997</v>
      </c>
      <c r="G5148" s="3">
        <v>42565</v>
      </c>
      <c r="H5148" s="4">
        <v>0.85625000000000007</v>
      </c>
      <c r="I5148" s="27">
        <f>HOUR(UBER[[#This Row],[Request Timestamp]])</f>
        <v>20</v>
      </c>
      <c r="J5148" s="4" t="str">
        <f t="shared" si="241"/>
        <v>Evening</v>
      </c>
      <c r="K5148" s="4" t="str">
        <f>TEXT(UBER[[#This Row],[Request Date]],"dddd")</f>
        <v>Thursday</v>
      </c>
      <c r="L5148" s="2" t="str">
        <f>IF(OR(UBER[Drop Date]="NA", UBER[Drop Time]="NA"), "NA",M5148+N5148)</f>
        <v>NA</v>
      </c>
      <c r="M5148" s="3" t="s">
        <v>6</v>
      </c>
      <c r="N5148" s="4"/>
      <c r="O5148" s="4" t="str">
        <f>IF(UBER[Drop Date]="NA","No","yes")</f>
        <v>No</v>
      </c>
      <c r="P5148" s="4" t="str">
        <f t="shared" si="242"/>
        <v/>
      </c>
      <c r="Q5148" s="27" t="str">
        <f>IF(UBER[[Trip duration ]]="","",HOUR(P5148)*60 + MINUTE(P5148))</f>
        <v/>
      </c>
      <c r="R5148" s="27"/>
    </row>
    <row r="5149" spans="1:18" x14ac:dyDescent="0.3">
      <c r="A5149" s="1">
        <v>5169</v>
      </c>
      <c r="B5149" s="1" t="s">
        <v>4</v>
      </c>
      <c r="C5149" s="1" t="s">
        <v>6</v>
      </c>
      <c r="D5149" s="1" t="str">
        <f t="shared" si="240"/>
        <v>No</v>
      </c>
      <c r="E5149" s="1" t="s">
        <v>7</v>
      </c>
      <c r="F5149" s="2">
        <f>UBER[[#This Row],[Request Date]]+UBER[[#This Row],[Request Time]]</f>
        <v>42565.854861111111</v>
      </c>
      <c r="G5149" s="3">
        <v>42565</v>
      </c>
      <c r="H5149" s="4">
        <v>0.85486111111111107</v>
      </c>
      <c r="I5149" s="27">
        <f>HOUR(UBER[[#This Row],[Request Timestamp]])</f>
        <v>20</v>
      </c>
      <c r="J5149" s="4" t="str">
        <f t="shared" si="241"/>
        <v>Evening</v>
      </c>
      <c r="K5149" s="4" t="str">
        <f>TEXT(UBER[[#This Row],[Request Date]],"dddd")</f>
        <v>Thursday</v>
      </c>
      <c r="L5149" s="2" t="str">
        <f>IF(OR(UBER[Drop Date]="NA", UBER[Drop Time]="NA"), "NA",M5149+N5149)</f>
        <v>NA</v>
      </c>
      <c r="M5149" s="3" t="s">
        <v>6</v>
      </c>
      <c r="N5149" s="4"/>
      <c r="O5149" s="4" t="str">
        <f>IF(UBER[Drop Date]="NA","No","yes")</f>
        <v>No</v>
      </c>
      <c r="P5149" s="4" t="str">
        <f t="shared" si="242"/>
        <v/>
      </c>
      <c r="Q5149" s="27" t="str">
        <f>IF(UBER[[Trip duration ]]="","",HOUR(P5149)*60 + MINUTE(P5149))</f>
        <v/>
      </c>
      <c r="R5149" s="27"/>
    </row>
    <row r="5150" spans="1:18" x14ac:dyDescent="0.3">
      <c r="A5150" s="1">
        <v>5170</v>
      </c>
      <c r="B5150" s="1" t="s">
        <v>4</v>
      </c>
      <c r="C5150" s="1" t="s">
        <v>6</v>
      </c>
      <c r="D5150" s="1" t="str">
        <f t="shared" si="240"/>
        <v>No</v>
      </c>
      <c r="E5150" s="1" t="s">
        <v>7</v>
      </c>
      <c r="F5150" s="2">
        <f>UBER[[#This Row],[Request Date]]+UBER[[#This Row],[Request Time]]</f>
        <v>42565.853472222225</v>
      </c>
      <c r="G5150" s="3">
        <v>42565</v>
      </c>
      <c r="H5150" s="4">
        <v>0.8534722222222223</v>
      </c>
      <c r="I5150" s="27">
        <f>HOUR(UBER[[#This Row],[Request Timestamp]])</f>
        <v>20</v>
      </c>
      <c r="J5150" s="4" t="str">
        <f t="shared" si="241"/>
        <v>Evening</v>
      </c>
      <c r="K5150" s="4" t="str">
        <f>TEXT(UBER[[#This Row],[Request Date]],"dddd")</f>
        <v>Thursday</v>
      </c>
      <c r="L5150" s="2" t="str">
        <f>IF(OR(UBER[Drop Date]="NA", UBER[Drop Time]="NA"), "NA",M5150+N5150)</f>
        <v>NA</v>
      </c>
      <c r="M5150" s="3" t="s">
        <v>6</v>
      </c>
      <c r="N5150" s="4"/>
      <c r="O5150" s="4" t="str">
        <f>IF(UBER[Drop Date]="NA","No","yes")</f>
        <v>No</v>
      </c>
      <c r="P5150" s="4" t="str">
        <f t="shared" si="242"/>
        <v/>
      </c>
      <c r="Q5150" s="27" t="str">
        <f>IF(UBER[[Trip duration ]]="","",HOUR(P5150)*60 + MINUTE(P5150))</f>
        <v/>
      </c>
      <c r="R5150" s="27"/>
    </row>
    <row r="5151" spans="1:18" x14ac:dyDescent="0.3">
      <c r="A5151" s="1">
        <v>5171</v>
      </c>
      <c r="B5151" s="1" t="s">
        <v>4</v>
      </c>
      <c r="C5151" s="1">
        <v>88</v>
      </c>
      <c r="D5151" s="1" t="str">
        <f t="shared" si="240"/>
        <v>Yes</v>
      </c>
      <c r="E5151" s="1" t="s">
        <v>5</v>
      </c>
      <c r="F5151" s="2">
        <f>UBER[[#This Row],[Request Date]]+UBER[[#This Row],[Request Time]]</f>
        <v>42565.853472222225</v>
      </c>
      <c r="G5151" s="3">
        <v>42565</v>
      </c>
      <c r="H5151" s="4">
        <v>0.8534722222222223</v>
      </c>
      <c r="I5151" s="27">
        <f>HOUR(UBER[[#This Row],[Request Timestamp]])</f>
        <v>20</v>
      </c>
      <c r="J5151" s="4" t="str">
        <f t="shared" si="241"/>
        <v>Evening</v>
      </c>
      <c r="K5151" s="4" t="str">
        <f>TEXT(UBER[[#This Row],[Request Date]],"dddd")</f>
        <v>Thursday</v>
      </c>
      <c r="L5151" s="2">
        <f>IF(OR(UBER[Drop Date]="NA", UBER[Drop Time]="NA"), "NA",M5151+N5151)</f>
        <v>42565.899305555555</v>
      </c>
      <c r="M5151" s="3">
        <v>42565</v>
      </c>
      <c r="N5151" s="4">
        <v>0.89930555555555547</v>
      </c>
      <c r="O5151" s="4" t="str">
        <f>IF(UBER[Drop Date]="NA","No","yes")</f>
        <v>yes</v>
      </c>
      <c r="P5151" s="4">
        <f t="shared" si="242"/>
        <v>4.5833333329937886E-2</v>
      </c>
      <c r="Q5151" s="27">
        <f>IF(UBER[[Trip duration ]]="","",HOUR(P5151)*60 + MINUTE(P5151))</f>
        <v>66</v>
      </c>
      <c r="R5151" s="27"/>
    </row>
    <row r="5152" spans="1:18" x14ac:dyDescent="0.3">
      <c r="A5152" s="1">
        <v>5172</v>
      </c>
      <c r="B5152" s="1" t="s">
        <v>4</v>
      </c>
      <c r="C5152" s="1" t="s">
        <v>6</v>
      </c>
      <c r="D5152" s="1" t="str">
        <f t="shared" si="240"/>
        <v>No</v>
      </c>
      <c r="E5152" s="1" t="s">
        <v>7</v>
      </c>
      <c r="F5152" s="2">
        <f>UBER[[#This Row],[Request Date]]+UBER[[#This Row],[Request Time]]</f>
        <v>42565.859027777777</v>
      </c>
      <c r="G5152" s="3">
        <v>42565</v>
      </c>
      <c r="H5152" s="4">
        <v>0.85902777777777783</v>
      </c>
      <c r="I5152" s="27">
        <f>HOUR(UBER[[#This Row],[Request Timestamp]])</f>
        <v>20</v>
      </c>
      <c r="J5152" s="4" t="str">
        <f t="shared" si="241"/>
        <v>Evening</v>
      </c>
      <c r="K5152" s="4" t="str">
        <f>TEXT(UBER[[#This Row],[Request Date]],"dddd")</f>
        <v>Thursday</v>
      </c>
      <c r="L5152" s="2" t="str">
        <f>IF(OR(UBER[Drop Date]="NA", UBER[Drop Time]="NA"), "NA",M5152+N5152)</f>
        <v>NA</v>
      </c>
      <c r="M5152" s="3" t="s">
        <v>6</v>
      </c>
      <c r="N5152" s="4"/>
      <c r="O5152" s="4" t="str">
        <f>IF(UBER[Drop Date]="NA","No","yes")</f>
        <v>No</v>
      </c>
      <c r="P5152" s="4" t="str">
        <f t="shared" si="242"/>
        <v/>
      </c>
      <c r="Q5152" s="27" t="str">
        <f>IF(UBER[[Trip duration ]]="","",HOUR(P5152)*60 + MINUTE(P5152))</f>
        <v/>
      </c>
      <c r="R5152" s="27"/>
    </row>
    <row r="5153" spans="1:18" x14ac:dyDescent="0.3">
      <c r="A5153" s="1">
        <v>5173</v>
      </c>
      <c r="B5153" s="1" t="s">
        <v>4</v>
      </c>
      <c r="C5153" s="1" t="s">
        <v>6</v>
      </c>
      <c r="D5153" s="1" t="str">
        <f t="shared" si="240"/>
        <v>No</v>
      </c>
      <c r="E5153" s="1" t="s">
        <v>7</v>
      </c>
      <c r="F5153" s="2">
        <f>UBER[[#This Row],[Request Date]]+UBER[[#This Row],[Request Time]]</f>
        <v>42565.856249999997</v>
      </c>
      <c r="G5153" s="3">
        <v>42565</v>
      </c>
      <c r="H5153" s="4">
        <v>0.85625000000000007</v>
      </c>
      <c r="I5153" s="27">
        <f>HOUR(UBER[[#This Row],[Request Timestamp]])</f>
        <v>20</v>
      </c>
      <c r="J5153" s="4" t="str">
        <f t="shared" si="241"/>
        <v>Evening</v>
      </c>
      <c r="K5153" s="4" t="str">
        <f>TEXT(UBER[[#This Row],[Request Date]],"dddd")</f>
        <v>Thursday</v>
      </c>
      <c r="L5153" s="2" t="str">
        <f>IF(OR(UBER[Drop Date]="NA", UBER[Drop Time]="NA"), "NA",M5153+N5153)</f>
        <v>NA</v>
      </c>
      <c r="M5153" s="3" t="s">
        <v>6</v>
      </c>
      <c r="N5153" s="4"/>
      <c r="O5153" s="4" t="str">
        <f>IF(UBER[Drop Date]="NA","No","yes")</f>
        <v>No</v>
      </c>
      <c r="P5153" s="4" t="str">
        <f t="shared" si="242"/>
        <v/>
      </c>
      <c r="Q5153" s="27" t="str">
        <f>IF(UBER[[Trip duration ]]="","",HOUR(P5153)*60 + MINUTE(P5153))</f>
        <v/>
      </c>
      <c r="R5153" s="27"/>
    </row>
    <row r="5154" spans="1:18" x14ac:dyDescent="0.3">
      <c r="A5154" s="1">
        <v>5174</v>
      </c>
      <c r="B5154" s="1" t="s">
        <v>8</v>
      </c>
      <c r="C5154" s="1">
        <v>155</v>
      </c>
      <c r="D5154" s="1" t="str">
        <f t="shared" si="240"/>
        <v>Yes</v>
      </c>
      <c r="E5154" s="1" t="s">
        <v>5</v>
      </c>
      <c r="F5154" s="2">
        <f>UBER[[#This Row],[Request Date]]+UBER[[#This Row],[Request Time]]</f>
        <v>42565.853472222225</v>
      </c>
      <c r="G5154" s="3">
        <v>42565</v>
      </c>
      <c r="H5154" s="4">
        <v>0.8534722222222223</v>
      </c>
      <c r="I5154" s="27">
        <f>HOUR(UBER[[#This Row],[Request Timestamp]])</f>
        <v>20</v>
      </c>
      <c r="J5154" s="4" t="str">
        <f t="shared" si="241"/>
        <v>Evening</v>
      </c>
      <c r="K5154" s="4" t="str">
        <f>TEXT(UBER[[#This Row],[Request Date]],"dddd")</f>
        <v>Thursday</v>
      </c>
      <c r="L5154" s="2">
        <f>IF(OR(UBER[Drop Date]="NA", UBER[Drop Time]="NA"), "NA",M5154+N5154)</f>
        <v>42565.89166666667</v>
      </c>
      <c r="M5154" s="3">
        <v>42565</v>
      </c>
      <c r="N5154" s="4">
        <v>0.89166666666666661</v>
      </c>
      <c r="O5154" s="4" t="str">
        <f>IF(UBER[Drop Date]="NA","No","yes")</f>
        <v>yes</v>
      </c>
      <c r="P5154" s="4">
        <f t="shared" si="242"/>
        <v>3.8194444445252884E-2</v>
      </c>
      <c r="Q5154" s="27">
        <f>IF(UBER[[Trip duration ]]="","",HOUR(P5154)*60 + MINUTE(P5154))</f>
        <v>55</v>
      </c>
      <c r="R5154" s="27"/>
    </row>
    <row r="5155" spans="1:18" x14ac:dyDescent="0.3">
      <c r="A5155" s="1">
        <v>5175</v>
      </c>
      <c r="B5155" s="1" t="s">
        <v>8</v>
      </c>
      <c r="C5155" s="1">
        <v>235</v>
      </c>
      <c r="D5155" s="1" t="str">
        <f t="shared" si="240"/>
        <v>Yes</v>
      </c>
      <c r="E5155" s="1" t="s">
        <v>5</v>
      </c>
      <c r="F5155" s="2">
        <f>UBER[[#This Row],[Request Date]]+UBER[[#This Row],[Request Time]]</f>
        <v>42565.852083333331</v>
      </c>
      <c r="G5155" s="3">
        <v>42565</v>
      </c>
      <c r="H5155" s="4">
        <v>0.8520833333333333</v>
      </c>
      <c r="I5155" s="27">
        <f>HOUR(UBER[[#This Row],[Request Timestamp]])</f>
        <v>20</v>
      </c>
      <c r="J5155" s="4" t="str">
        <f t="shared" si="241"/>
        <v>Evening</v>
      </c>
      <c r="K5155" s="4" t="str">
        <f>TEXT(UBER[[#This Row],[Request Date]],"dddd")</f>
        <v>Thursday</v>
      </c>
      <c r="L5155" s="2">
        <f>IF(OR(UBER[Drop Date]="NA", UBER[Drop Time]="NA"), "NA",M5155+N5155)</f>
        <v>42565.902777777781</v>
      </c>
      <c r="M5155" s="3">
        <v>42565</v>
      </c>
      <c r="N5155" s="4">
        <v>0.90277777777777779</v>
      </c>
      <c r="O5155" s="4" t="str">
        <f>IF(UBER[Drop Date]="NA","No","yes")</f>
        <v>yes</v>
      </c>
      <c r="P5155" s="4">
        <f t="shared" si="242"/>
        <v>5.0694444449618459E-2</v>
      </c>
      <c r="Q5155" s="27">
        <f>IF(UBER[[Trip duration ]]="","",HOUR(P5155)*60 + MINUTE(P5155))</f>
        <v>73</v>
      </c>
      <c r="R5155" s="27"/>
    </row>
    <row r="5156" spans="1:18" x14ac:dyDescent="0.3">
      <c r="A5156" s="1">
        <v>5176</v>
      </c>
      <c r="B5156" s="1" t="s">
        <v>8</v>
      </c>
      <c r="C5156" s="1">
        <v>126</v>
      </c>
      <c r="D5156" s="1" t="str">
        <f t="shared" si="240"/>
        <v>Yes</v>
      </c>
      <c r="E5156" s="1" t="s">
        <v>5</v>
      </c>
      <c r="F5156" s="2">
        <f>UBER[[#This Row],[Request Date]]+UBER[[#This Row],[Request Time]]</f>
        <v>42565.859027777777</v>
      </c>
      <c r="G5156" s="3">
        <v>42565</v>
      </c>
      <c r="H5156" s="4">
        <v>0.85902777777777783</v>
      </c>
      <c r="I5156" s="27">
        <f>HOUR(UBER[[#This Row],[Request Timestamp]])</f>
        <v>20</v>
      </c>
      <c r="J5156" s="4" t="str">
        <f t="shared" si="241"/>
        <v>Evening</v>
      </c>
      <c r="K5156" s="4" t="str">
        <f>TEXT(UBER[[#This Row],[Request Date]],"dddd")</f>
        <v>Thursday</v>
      </c>
      <c r="L5156" s="2">
        <f>IF(OR(UBER[Drop Date]="NA", UBER[Drop Time]="NA"), "NA",M5156+N5156)</f>
        <v>42565.901388888888</v>
      </c>
      <c r="M5156" s="3">
        <v>42565</v>
      </c>
      <c r="N5156" s="4">
        <v>0.90138888888888891</v>
      </c>
      <c r="O5156" s="4" t="str">
        <f>IF(UBER[Drop Date]="NA","No","yes")</f>
        <v>yes</v>
      </c>
      <c r="P5156" s="4">
        <f t="shared" si="242"/>
        <v>4.2361111110949423E-2</v>
      </c>
      <c r="Q5156" s="27">
        <f>IF(UBER[[Trip duration ]]="","",HOUR(P5156)*60 + MINUTE(P5156))</f>
        <v>61</v>
      </c>
      <c r="R5156" s="27"/>
    </row>
    <row r="5157" spans="1:18" x14ac:dyDescent="0.3">
      <c r="A5157" s="1">
        <v>5177</v>
      </c>
      <c r="B5157" s="1" t="s">
        <v>4</v>
      </c>
      <c r="C5157" s="1" t="s">
        <v>6</v>
      </c>
      <c r="D5157" s="1" t="str">
        <f t="shared" si="240"/>
        <v>No</v>
      </c>
      <c r="E5157" s="1" t="s">
        <v>7</v>
      </c>
      <c r="F5157" s="2">
        <f>UBER[[#This Row],[Request Date]]+UBER[[#This Row],[Request Time]]</f>
        <v>42565.856249999997</v>
      </c>
      <c r="G5157" s="3">
        <v>42565</v>
      </c>
      <c r="H5157" s="4">
        <v>0.85625000000000007</v>
      </c>
      <c r="I5157" s="27">
        <f>HOUR(UBER[[#This Row],[Request Timestamp]])</f>
        <v>20</v>
      </c>
      <c r="J5157" s="4" t="str">
        <f t="shared" si="241"/>
        <v>Evening</v>
      </c>
      <c r="K5157" s="4" t="str">
        <f>TEXT(UBER[[#This Row],[Request Date]],"dddd")</f>
        <v>Thursday</v>
      </c>
      <c r="L5157" s="2" t="str">
        <f>IF(OR(UBER[Drop Date]="NA", UBER[Drop Time]="NA"), "NA",M5157+N5157)</f>
        <v>NA</v>
      </c>
      <c r="M5157" s="3" t="s">
        <v>6</v>
      </c>
      <c r="N5157" s="4"/>
      <c r="O5157" s="4" t="str">
        <f>IF(UBER[Drop Date]="NA","No","yes")</f>
        <v>No</v>
      </c>
      <c r="P5157" s="4" t="str">
        <f t="shared" si="242"/>
        <v/>
      </c>
      <c r="Q5157" s="27" t="str">
        <f>IF(UBER[[Trip duration ]]="","",HOUR(P5157)*60 + MINUTE(P5157))</f>
        <v/>
      </c>
      <c r="R5157" s="27"/>
    </row>
    <row r="5158" spans="1:18" x14ac:dyDescent="0.3">
      <c r="A5158" s="1">
        <v>5178</v>
      </c>
      <c r="B5158" s="1" t="s">
        <v>4</v>
      </c>
      <c r="C5158" s="1" t="s">
        <v>6</v>
      </c>
      <c r="D5158" s="1" t="str">
        <f t="shared" si="240"/>
        <v>No</v>
      </c>
      <c r="E5158" s="1" t="s">
        <v>7</v>
      </c>
      <c r="F5158" s="2">
        <f>UBER[[#This Row],[Request Date]]+UBER[[#This Row],[Request Time]]</f>
        <v>42565.857638888891</v>
      </c>
      <c r="G5158" s="3">
        <v>42565</v>
      </c>
      <c r="H5158" s="4">
        <v>0.85763888888888884</v>
      </c>
      <c r="I5158" s="27">
        <f>HOUR(UBER[[#This Row],[Request Timestamp]])</f>
        <v>20</v>
      </c>
      <c r="J5158" s="4" t="str">
        <f t="shared" si="241"/>
        <v>Evening</v>
      </c>
      <c r="K5158" s="4" t="str">
        <f>TEXT(UBER[[#This Row],[Request Date]],"dddd")</f>
        <v>Thursday</v>
      </c>
      <c r="L5158" s="2" t="str">
        <f>IF(OR(UBER[Drop Date]="NA", UBER[Drop Time]="NA"), "NA",M5158+N5158)</f>
        <v>NA</v>
      </c>
      <c r="M5158" s="3" t="s">
        <v>6</v>
      </c>
      <c r="N5158" s="4"/>
      <c r="O5158" s="4" t="str">
        <f>IF(UBER[Drop Date]="NA","No","yes")</f>
        <v>No</v>
      </c>
      <c r="P5158" s="4" t="str">
        <f t="shared" si="242"/>
        <v/>
      </c>
      <c r="Q5158" s="27" t="str">
        <f>IF(UBER[[Trip duration ]]="","",HOUR(P5158)*60 + MINUTE(P5158))</f>
        <v/>
      </c>
      <c r="R5158" s="27"/>
    </row>
    <row r="5159" spans="1:18" x14ac:dyDescent="0.3">
      <c r="A5159" s="1">
        <v>5179</v>
      </c>
      <c r="B5159" s="1" t="s">
        <v>4</v>
      </c>
      <c r="C5159" s="1" t="s">
        <v>6</v>
      </c>
      <c r="D5159" s="1" t="str">
        <f t="shared" si="240"/>
        <v>No</v>
      </c>
      <c r="E5159" s="1" t="s">
        <v>7</v>
      </c>
      <c r="F5159" s="2">
        <f>UBER[[#This Row],[Request Date]]+UBER[[#This Row],[Request Time]]</f>
        <v>42565.859027777777</v>
      </c>
      <c r="G5159" s="3">
        <v>42565</v>
      </c>
      <c r="H5159" s="4">
        <v>0.85902777777777783</v>
      </c>
      <c r="I5159" s="27">
        <f>HOUR(UBER[[#This Row],[Request Timestamp]])</f>
        <v>20</v>
      </c>
      <c r="J5159" s="4" t="str">
        <f t="shared" si="241"/>
        <v>Evening</v>
      </c>
      <c r="K5159" s="4" t="str">
        <f>TEXT(UBER[[#This Row],[Request Date]],"dddd")</f>
        <v>Thursday</v>
      </c>
      <c r="L5159" s="2" t="str">
        <f>IF(OR(UBER[Drop Date]="NA", UBER[Drop Time]="NA"), "NA",M5159+N5159)</f>
        <v>NA</v>
      </c>
      <c r="M5159" s="3" t="s">
        <v>6</v>
      </c>
      <c r="N5159" s="4"/>
      <c r="O5159" s="4" t="str">
        <f>IF(UBER[Drop Date]="NA","No","yes")</f>
        <v>No</v>
      </c>
      <c r="P5159" s="4" t="str">
        <f t="shared" si="242"/>
        <v/>
      </c>
      <c r="Q5159" s="27" t="str">
        <f>IF(UBER[[Trip duration ]]="","",HOUR(P5159)*60 + MINUTE(P5159))</f>
        <v/>
      </c>
      <c r="R5159" s="27"/>
    </row>
    <row r="5160" spans="1:18" x14ac:dyDescent="0.3">
      <c r="A5160" s="1">
        <v>5180</v>
      </c>
      <c r="B5160" s="1" t="s">
        <v>4</v>
      </c>
      <c r="C5160" s="1" t="s">
        <v>6</v>
      </c>
      <c r="D5160" s="1" t="str">
        <f t="shared" si="240"/>
        <v>No</v>
      </c>
      <c r="E5160" s="1" t="s">
        <v>7</v>
      </c>
      <c r="F5160" s="2">
        <f>UBER[[#This Row],[Request Date]]+UBER[[#This Row],[Request Time]]</f>
        <v>42565.85833333333</v>
      </c>
      <c r="G5160" s="3">
        <v>42565</v>
      </c>
      <c r="H5160" s="4">
        <v>0.85833333333333339</v>
      </c>
      <c r="I5160" s="27">
        <f>HOUR(UBER[[#This Row],[Request Timestamp]])</f>
        <v>20</v>
      </c>
      <c r="J5160" s="4" t="str">
        <f t="shared" si="241"/>
        <v>Evening</v>
      </c>
      <c r="K5160" s="4" t="str">
        <f>TEXT(UBER[[#This Row],[Request Date]],"dddd")</f>
        <v>Thursday</v>
      </c>
      <c r="L5160" s="2" t="str">
        <f>IF(OR(UBER[Drop Date]="NA", UBER[Drop Time]="NA"), "NA",M5160+N5160)</f>
        <v>NA</v>
      </c>
      <c r="M5160" s="3" t="s">
        <v>6</v>
      </c>
      <c r="N5160" s="4"/>
      <c r="O5160" s="4" t="str">
        <f>IF(UBER[Drop Date]="NA","No","yes")</f>
        <v>No</v>
      </c>
      <c r="P5160" s="4" t="str">
        <f t="shared" si="242"/>
        <v/>
      </c>
      <c r="Q5160" s="27" t="str">
        <f>IF(UBER[[Trip duration ]]="","",HOUR(P5160)*60 + MINUTE(P5160))</f>
        <v/>
      </c>
      <c r="R5160" s="27"/>
    </row>
    <row r="5161" spans="1:18" x14ac:dyDescent="0.3">
      <c r="A5161" s="1">
        <v>5181</v>
      </c>
      <c r="B5161" s="1" t="s">
        <v>4</v>
      </c>
      <c r="C5161" s="1" t="s">
        <v>6</v>
      </c>
      <c r="D5161" s="1" t="str">
        <f t="shared" si="240"/>
        <v>No</v>
      </c>
      <c r="E5161" s="1" t="s">
        <v>7</v>
      </c>
      <c r="F5161" s="2">
        <f>UBER[[#This Row],[Request Date]]+UBER[[#This Row],[Request Time]]</f>
        <v>42565.86041666667</v>
      </c>
      <c r="G5161" s="3">
        <v>42565</v>
      </c>
      <c r="H5161" s="4">
        <v>0.86041666666666661</v>
      </c>
      <c r="I5161" s="27">
        <f>HOUR(UBER[[#This Row],[Request Timestamp]])</f>
        <v>20</v>
      </c>
      <c r="J5161" s="4" t="str">
        <f t="shared" si="241"/>
        <v>Evening</v>
      </c>
      <c r="K5161" s="4" t="str">
        <f>TEXT(UBER[[#This Row],[Request Date]],"dddd")</f>
        <v>Thursday</v>
      </c>
      <c r="L5161" s="2" t="str">
        <f>IF(OR(UBER[Drop Date]="NA", UBER[Drop Time]="NA"), "NA",M5161+N5161)</f>
        <v>NA</v>
      </c>
      <c r="M5161" s="3" t="s">
        <v>6</v>
      </c>
      <c r="N5161" s="4"/>
      <c r="O5161" s="4" t="str">
        <f>IF(UBER[Drop Date]="NA","No","yes")</f>
        <v>No</v>
      </c>
      <c r="P5161" s="4" t="str">
        <f t="shared" si="242"/>
        <v/>
      </c>
      <c r="Q5161" s="27" t="str">
        <f>IF(UBER[[Trip duration ]]="","",HOUR(P5161)*60 + MINUTE(P5161))</f>
        <v/>
      </c>
      <c r="R5161" s="27"/>
    </row>
    <row r="5162" spans="1:18" x14ac:dyDescent="0.3">
      <c r="A5162" s="1">
        <v>5182</v>
      </c>
      <c r="B5162" s="1" t="s">
        <v>4</v>
      </c>
      <c r="C5162" s="1" t="s">
        <v>6</v>
      </c>
      <c r="D5162" s="1" t="str">
        <f t="shared" si="240"/>
        <v>No</v>
      </c>
      <c r="E5162" s="1" t="s">
        <v>7</v>
      </c>
      <c r="F5162" s="2">
        <f>UBER[[#This Row],[Request Date]]+UBER[[#This Row],[Request Time]]</f>
        <v>42565.859722222223</v>
      </c>
      <c r="G5162" s="3">
        <v>42565</v>
      </c>
      <c r="H5162" s="4">
        <v>0.85972222222222217</v>
      </c>
      <c r="I5162" s="27">
        <f>HOUR(UBER[[#This Row],[Request Timestamp]])</f>
        <v>20</v>
      </c>
      <c r="J5162" s="4" t="str">
        <f t="shared" si="241"/>
        <v>Evening</v>
      </c>
      <c r="K5162" s="4" t="str">
        <f>TEXT(UBER[[#This Row],[Request Date]],"dddd")</f>
        <v>Thursday</v>
      </c>
      <c r="L5162" s="2" t="str">
        <f>IF(OR(UBER[Drop Date]="NA", UBER[Drop Time]="NA"), "NA",M5162+N5162)</f>
        <v>NA</v>
      </c>
      <c r="M5162" s="3" t="s">
        <v>6</v>
      </c>
      <c r="N5162" s="4"/>
      <c r="O5162" s="4" t="str">
        <f>IF(UBER[Drop Date]="NA","No","yes")</f>
        <v>No</v>
      </c>
      <c r="P5162" s="4" t="str">
        <f t="shared" si="242"/>
        <v/>
      </c>
      <c r="Q5162" s="27" t="str">
        <f>IF(UBER[[Trip duration ]]="","",HOUR(P5162)*60 + MINUTE(P5162))</f>
        <v/>
      </c>
      <c r="R5162" s="27"/>
    </row>
    <row r="5163" spans="1:18" x14ac:dyDescent="0.3">
      <c r="A5163" s="1">
        <v>5183</v>
      </c>
      <c r="B5163" s="1" t="s">
        <v>4</v>
      </c>
      <c r="C5163" s="1" t="s">
        <v>6</v>
      </c>
      <c r="D5163" s="1" t="str">
        <f t="shared" si="240"/>
        <v>No</v>
      </c>
      <c r="E5163" s="1" t="s">
        <v>7</v>
      </c>
      <c r="F5163" s="2">
        <f>UBER[[#This Row],[Request Date]]+UBER[[#This Row],[Request Time]]</f>
        <v>42565.856944444444</v>
      </c>
      <c r="G5163" s="3">
        <v>42565</v>
      </c>
      <c r="H5163" s="4">
        <v>0.8569444444444444</v>
      </c>
      <c r="I5163" s="27">
        <f>HOUR(UBER[[#This Row],[Request Timestamp]])</f>
        <v>20</v>
      </c>
      <c r="J5163" s="4" t="str">
        <f t="shared" si="241"/>
        <v>Evening</v>
      </c>
      <c r="K5163" s="4" t="str">
        <f>TEXT(UBER[[#This Row],[Request Date]],"dddd")</f>
        <v>Thursday</v>
      </c>
      <c r="L5163" s="2" t="str">
        <f>IF(OR(UBER[Drop Date]="NA", UBER[Drop Time]="NA"), "NA",M5163+N5163)</f>
        <v>NA</v>
      </c>
      <c r="M5163" s="3" t="s">
        <v>6</v>
      </c>
      <c r="N5163" s="4"/>
      <c r="O5163" s="4" t="str">
        <f>IF(UBER[Drop Date]="NA","No","yes")</f>
        <v>No</v>
      </c>
      <c r="P5163" s="4" t="str">
        <f t="shared" si="242"/>
        <v/>
      </c>
      <c r="Q5163" s="27" t="str">
        <f>IF(UBER[[Trip duration ]]="","",HOUR(P5163)*60 + MINUTE(P5163))</f>
        <v/>
      </c>
      <c r="R5163" s="27"/>
    </row>
    <row r="5164" spans="1:18" x14ac:dyDescent="0.3">
      <c r="A5164" s="1">
        <v>5184</v>
      </c>
      <c r="B5164" s="1" t="s">
        <v>8</v>
      </c>
      <c r="C5164" s="1">
        <v>84</v>
      </c>
      <c r="D5164" s="1" t="str">
        <f t="shared" si="240"/>
        <v>Yes</v>
      </c>
      <c r="E5164" s="1" t="s">
        <v>5</v>
      </c>
      <c r="F5164" s="2">
        <f>UBER[[#This Row],[Request Date]]+UBER[[#This Row],[Request Time]]</f>
        <v>42565.862500000003</v>
      </c>
      <c r="G5164" s="3">
        <v>42565</v>
      </c>
      <c r="H5164" s="4">
        <v>0.86249999999999993</v>
      </c>
      <c r="I5164" s="27">
        <f>HOUR(UBER[[#This Row],[Request Timestamp]])</f>
        <v>20</v>
      </c>
      <c r="J5164" s="4" t="str">
        <f t="shared" si="241"/>
        <v>Evening</v>
      </c>
      <c r="K5164" s="4" t="str">
        <f>TEXT(UBER[[#This Row],[Request Date]],"dddd")</f>
        <v>Thursday</v>
      </c>
      <c r="L5164" s="2">
        <f>IF(OR(UBER[Drop Date]="NA", UBER[Drop Time]="NA"), "NA",M5164+N5164)</f>
        <v>42565.90902777778</v>
      </c>
      <c r="M5164" s="3">
        <v>42565</v>
      </c>
      <c r="N5164" s="4">
        <v>0.90902777777777777</v>
      </c>
      <c r="O5164" s="4" t="str">
        <f>IF(UBER[Drop Date]="NA","No","yes")</f>
        <v>yes</v>
      </c>
      <c r="P5164" s="4">
        <f t="shared" si="242"/>
        <v>4.6527777776645962E-2</v>
      </c>
      <c r="Q5164" s="27">
        <f>IF(UBER[[Trip duration ]]="","",HOUR(P5164)*60 + MINUTE(P5164))</f>
        <v>67</v>
      </c>
      <c r="R5164" s="27"/>
    </row>
    <row r="5165" spans="1:18" x14ac:dyDescent="0.3">
      <c r="A5165" s="1">
        <v>5185</v>
      </c>
      <c r="B5165" s="1" t="s">
        <v>4</v>
      </c>
      <c r="C5165" s="1">
        <v>177</v>
      </c>
      <c r="D5165" s="1" t="str">
        <f t="shared" si="240"/>
        <v>Yes</v>
      </c>
      <c r="E5165" s="1" t="s">
        <v>5</v>
      </c>
      <c r="F5165" s="2">
        <f>UBER[[#This Row],[Request Date]]+UBER[[#This Row],[Request Time]]</f>
        <v>42565.857638888891</v>
      </c>
      <c r="G5165" s="3">
        <v>42565</v>
      </c>
      <c r="H5165" s="4">
        <v>0.85763888888888884</v>
      </c>
      <c r="I5165" s="27">
        <f>HOUR(UBER[[#This Row],[Request Timestamp]])</f>
        <v>20</v>
      </c>
      <c r="J5165" s="4" t="str">
        <f t="shared" si="241"/>
        <v>Evening</v>
      </c>
      <c r="K5165" s="4" t="str">
        <f>TEXT(UBER[[#This Row],[Request Date]],"dddd")</f>
        <v>Thursday</v>
      </c>
      <c r="L5165" s="2">
        <f>IF(OR(UBER[Drop Date]="NA", UBER[Drop Time]="NA"), "NA",M5165+N5165)</f>
        <v>42565.90902777778</v>
      </c>
      <c r="M5165" s="3">
        <v>42565</v>
      </c>
      <c r="N5165" s="4">
        <v>0.90902777777777777</v>
      </c>
      <c r="O5165" s="4" t="str">
        <f>IF(UBER[Drop Date]="NA","No","yes")</f>
        <v>yes</v>
      </c>
      <c r="P5165" s="4">
        <f t="shared" si="242"/>
        <v>5.1388888889050577E-2</v>
      </c>
      <c r="Q5165" s="27">
        <f>IF(UBER[[Trip duration ]]="","",HOUR(P5165)*60 + MINUTE(P5165))</f>
        <v>74</v>
      </c>
      <c r="R5165" s="27"/>
    </row>
    <row r="5166" spans="1:18" x14ac:dyDescent="0.3">
      <c r="A5166" s="1">
        <v>5186</v>
      </c>
      <c r="B5166" s="1" t="s">
        <v>4</v>
      </c>
      <c r="C5166" s="1" t="s">
        <v>6</v>
      </c>
      <c r="D5166" s="1" t="str">
        <f t="shared" si="240"/>
        <v>No</v>
      </c>
      <c r="E5166" s="1" t="s">
        <v>7</v>
      </c>
      <c r="F5166" s="2">
        <f>UBER[[#This Row],[Request Date]]+UBER[[#This Row],[Request Time]]</f>
        <v>42565.864583333336</v>
      </c>
      <c r="G5166" s="3">
        <v>42565</v>
      </c>
      <c r="H5166" s="4">
        <v>0.86458333333333337</v>
      </c>
      <c r="I5166" s="27">
        <f>HOUR(UBER[[#This Row],[Request Timestamp]])</f>
        <v>20</v>
      </c>
      <c r="J5166" s="4" t="str">
        <f t="shared" si="241"/>
        <v>Evening</v>
      </c>
      <c r="K5166" s="4" t="str">
        <f>TEXT(UBER[[#This Row],[Request Date]],"dddd")</f>
        <v>Thursday</v>
      </c>
      <c r="L5166" s="2" t="str">
        <f>IF(OR(UBER[Drop Date]="NA", UBER[Drop Time]="NA"), "NA",M5166+N5166)</f>
        <v>NA</v>
      </c>
      <c r="M5166" s="3" t="s">
        <v>6</v>
      </c>
      <c r="N5166" s="4"/>
      <c r="O5166" s="4" t="str">
        <f>IF(UBER[Drop Date]="NA","No","yes")</f>
        <v>No</v>
      </c>
      <c r="P5166" s="4" t="str">
        <f t="shared" si="242"/>
        <v/>
      </c>
      <c r="Q5166" s="27" t="str">
        <f>IF(UBER[[Trip duration ]]="","",HOUR(P5166)*60 + MINUTE(P5166))</f>
        <v/>
      </c>
      <c r="R5166" s="27"/>
    </row>
    <row r="5167" spans="1:18" x14ac:dyDescent="0.3">
      <c r="A5167" s="1">
        <v>5187</v>
      </c>
      <c r="B5167" s="1" t="s">
        <v>4</v>
      </c>
      <c r="C5167" s="1" t="s">
        <v>6</v>
      </c>
      <c r="D5167" s="1" t="str">
        <f t="shared" si="240"/>
        <v>No</v>
      </c>
      <c r="E5167" s="1" t="s">
        <v>7</v>
      </c>
      <c r="F5167" s="2">
        <f>UBER[[#This Row],[Request Date]]+UBER[[#This Row],[Request Time]]</f>
        <v>42565.862500000003</v>
      </c>
      <c r="G5167" s="3">
        <v>42565</v>
      </c>
      <c r="H5167" s="4">
        <v>0.86249999999999993</v>
      </c>
      <c r="I5167" s="27">
        <f>HOUR(UBER[[#This Row],[Request Timestamp]])</f>
        <v>20</v>
      </c>
      <c r="J5167" s="4" t="str">
        <f t="shared" si="241"/>
        <v>Evening</v>
      </c>
      <c r="K5167" s="4" t="str">
        <f>TEXT(UBER[[#This Row],[Request Date]],"dddd")</f>
        <v>Thursday</v>
      </c>
      <c r="L5167" s="2" t="str">
        <f>IF(OR(UBER[Drop Date]="NA", UBER[Drop Time]="NA"), "NA",M5167+N5167)</f>
        <v>NA</v>
      </c>
      <c r="M5167" s="3" t="s">
        <v>6</v>
      </c>
      <c r="N5167" s="4"/>
      <c r="O5167" s="4" t="str">
        <f>IF(UBER[Drop Date]="NA","No","yes")</f>
        <v>No</v>
      </c>
      <c r="P5167" s="4" t="str">
        <f t="shared" si="242"/>
        <v/>
      </c>
      <c r="Q5167" s="27" t="str">
        <f>IF(UBER[[Trip duration ]]="","",HOUR(P5167)*60 + MINUTE(P5167))</f>
        <v/>
      </c>
      <c r="R5167" s="27"/>
    </row>
    <row r="5168" spans="1:18" x14ac:dyDescent="0.3">
      <c r="A5168" s="1">
        <v>5188</v>
      </c>
      <c r="B5168" s="1" t="s">
        <v>4</v>
      </c>
      <c r="C5168" s="1" t="s">
        <v>6</v>
      </c>
      <c r="D5168" s="1" t="str">
        <f t="shared" si="240"/>
        <v>No</v>
      </c>
      <c r="E5168" s="1" t="s">
        <v>7</v>
      </c>
      <c r="F5168" s="2">
        <f>UBER[[#This Row],[Request Date]]+UBER[[#This Row],[Request Time]]</f>
        <v>42565.866666666669</v>
      </c>
      <c r="G5168" s="3">
        <v>42565</v>
      </c>
      <c r="H5168" s="4">
        <v>0.8666666666666667</v>
      </c>
      <c r="I5168" s="27">
        <f>HOUR(UBER[[#This Row],[Request Timestamp]])</f>
        <v>20</v>
      </c>
      <c r="J5168" s="4" t="str">
        <f t="shared" si="241"/>
        <v>Evening</v>
      </c>
      <c r="K5168" s="4" t="str">
        <f>TEXT(UBER[[#This Row],[Request Date]],"dddd")</f>
        <v>Thursday</v>
      </c>
      <c r="L5168" s="2" t="str">
        <f>IF(OR(UBER[Drop Date]="NA", UBER[Drop Time]="NA"), "NA",M5168+N5168)</f>
        <v>NA</v>
      </c>
      <c r="M5168" s="3" t="s">
        <v>6</v>
      </c>
      <c r="N5168" s="4"/>
      <c r="O5168" s="4" t="str">
        <f>IF(UBER[Drop Date]="NA","No","yes")</f>
        <v>No</v>
      </c>
      <c r="P5168" s="4" t="str">
        <f t="shared" si="242"/>
        <v/>
      </c>
      <c r="Q5168" s="27" t="str">
        <f>IF(UBER[[Trip duration ]]="","",HOUR(P5168)*60 + MINUTE(P5168))</f>
        <v/>
      </c>
      <c r="R5168" s="27"/>
    </row>
    <row r="5169" spans="1:18" x14ac:dyDescent="0.3">
      <c r="A5169" s="1">
        <v>5189</v>
      </c>
      <c r="B5169" s="1" t="s">
        <v>4</v>
      </c>
      <c r="C5169" s="1" t="s">
        <v>6</v>
      </c>
      <c r="D5169" s="1" t="str">
        <f t="shared" si="240"/>
        <v>No</v>
      </c>
      <c r="E5169" s="1" t="s">
        <v>7</v>
      </c>
      <c r="F5169" s="2">
        <f>UBER[[#This Row],[Request Date]]+UBER[[#This Row],[Request Time]]</f>
        <v>42565.863888888889</v>
      </c>
      <c r="G5169" s="3">
        <v>42565</v>
      </c>
      <c r="H5169" s="4">
        <v>0.86388888888888893</v>
      </c>
      <c r="I5169" s="27">
        <f>HOUR(UBER[[#This Row],[Request Timestamp]])</f>
        <v>20</v>
      </c>
      <c r="J5169" s="4" t="str">
        <f t="shared" si="241"/>
        <v>Evening</v>
      </c>
      <c r="K5169" s="4" t="str">
        <f>TEXT(UBER[[#This Row],[Request Date]],"dddd")</f>
        <v>Thursday</v>
      </c>
      <c r="L5169" s="2" t="str">
        <f>IF(OR(UBER[Drop Date]="NA", UBER[Drop Time]="NA"), "NA",M5169+N5169)</f>
        <v>NA</v>
      </c>
      <c r="M5169" s="3" t="s">
        <v>6</v>
      </c>
      <c r="N5169" s="4"/>
      <c r="O5169" s="4" t="str">
        <f>IF(UBER[Drop Date]="NA","No","yes")</f>
        <v>No</v>
      </c>
      <c r="P5169" s="4" t="str">
        <f t="shared" si="242"/>
        <v/>
      </c>
      <c r="Q5169" s="27" t="str">
        <f>IF(UBER[[Trip duration ]]="","",HOUR(P5169)*60 + MINUTE(P5169))</f>
        <v/>
      </c>
      <c r="R5169" s="27"/>
    </row>
    <row r="5170" spans="1:18" x14ac:dyDescent="0.3">
      <c r="A5170" s="1">
        <v>5190</v>
      </c>
      <c r="B5170" s="1" t="s">
        <v>4</v>
      </c>
      <c r="C5170" s="1" t="s">
        <v>6</v>
      </c>
      <c r="D5170" s="1" t="str">
        <f t="shared" si="240"/>
        <v>No</v>
      </c>
      <c r="E5170" s="1" t="s">
        <v>7</v>
      </c>
      <c r="F5170" s="2">
        <f>UBER[[#This Row],[Request Date]]+UBER[[#This Row],[Request Time]]</f>
        <v>42565.867361111108</v>
      </c>
      <c r="G5170" s="3">
        <v>42565</v>
      </c>
      <c r="H5170" s="4">
        <v>0.86736111111111114</v>
      </c>
      <c r="I5170" s="27">
        <f>HOUR(UBER[[#This Row],[Request Timestamp]])</f>
        <v>20</v>
      </c>
      <c r="J5170" s="4" t="str">
        <f t="shared" si="241"/>
        <v>Evening</v>
      </c>
      <c r="K5170" s="4" t="str">
        <f>TEXT(UBER[[#This Row],[Request Date]],"dddd")</f>
        <v>Thursday</v>
      </c>
      <c r="L5170" s="2" t="str">
        <f>IF(OR(UBER[Drop Date]="NA", UBER[Drop Time]="NA"), "NA",M5170+N5170)</f>
        <v>NA</v>
      </c>
      <c r="M5170" s="3" t="s">
        <v>6</v>
      </c>
      <c r="N5170" s="4"/>
      <c r="O5170" s="4" t="str">
        <f>IF(UBER[Drop Date]="NA","No","yes")</f>
        <v>No</v>
      </c>
      <c r="P5170" s="4" t="str">
        <f t="shared" si="242"/>
        <v/>
      </c>
      <c r="Q5170" s="27" t="str">
        <f>IF(UBER[[Trip duration ]]="","",HOUR(P5170)*60 + MINUTE(P5170))</f>
        <v/>
      </c>
      <c r="R5170" s="27"/>
    </row>
    <row r="5171" spans="1:18" x14ac:dyDescent="0.3">
      <c r="A5171" s="1">
        <v>5191</v>
      </c>
      <c r="B5171" s="1" t="s">
        <v>8</v>
      </c>
      <c r="C5171" s="1" t="s">
        <v>6</v>
      </c>
      <c r="D5171" s="1" t="str">
        <f t="shared" si="240"/>
        <v>No</v>
      </c>
      <c r="E5171" s="1" t="s">
        <v>7</v>
      </c>
      <c r="F5171" s="2">
        <f>UBER[[#This Row],[Request Date]]+UBER[[#This Row],[Request Time]]</f>
        <v>42565.865277777775</v>
      </c>
      <c r="G5171" s="3">
        <v>42565</v>
      </c>
      <c r="H5171" s="4">
        <v>0.8652777777777777</v>
      </c>
      <c r="I5171" s="27">
        <f>HOUR(UBER[[#This Row],[Request Timestamp]])</f>
        <v>20</v>
      </c>
      <c r="J5171" s="4" t="str">
        <f t="shared" si="241"/>
        <v>Evening</v>
      </c>
      <c r="K5171" s="4" t="str">
        <f>TEXT(UBER[[#This Row],[Request Date]],"dddd")</f>
        <v>Thursday</v>
      </c>
      <c r="L5171" s="2" t="str">
        <f>IF(OR(UBER[Drop Date]="NA", UBER[Drop Time]="NA"), "NA",M5171+N5171)</f>
        <v>NA</v>
      </c>
      <c r="M5171" s="3" t="s">
        <v>6</v>
      </c>
      <c r="N5171" s="4"/>
      <c r="O5171" s="4" t="str">
        <f>IF(UBER[Drop Date]="NA","No","yes")</f>
        <v>No</v>
      </c>
      <c r="P5171" s="4" t="str">
        <f t="shared" si="242"/>
        <v/>
      </c>
      <c r="Q5171" s="27" t="str">
        <f>IF(UBER[[Trip duration ]]="","",HOUR(P5171)*60 + MINUTE(P5171))</f>
        <v/>
      </c>
      <c r="R5171" s="27"/>
    </row>
    <row r="5172" spans="1:18" x14ac:dyDescent="0.3">
      <c r="A5172" s="1">
        <v>5192</v>
      </c>
      <c r="B5172" s="1" t="s">
        <v>4</v>
      </c>
      <c r="C5172" s="1" t="s">
        <v>6</v>
      </c>
      <c r="D5172" s="1" t="str">
        <f t="shared" si="240"/>
        <v>No</v>
      </c>
      <c r="E5172" s="1" t="s">
        <v>7</v>
      </c>
      <c r="F5172" s="2">
        <f>UBER[[#This Row],[Request Date]]+UBER[[#This Row],[Request Time]]</f>
        <v>42565.869444444441</v>
      </c>
      <c r="G5172" s="3">
        <v>42565</v>
      </c>
      <c r="H5172" s="4">
        <v>0.86944444444444446</v>
      </c>
      <c r="I5172" s="27">
        <f>HOUR(UBER[[#This Row],[Request Timestamp]])</f>
        <v>20</v>
      </c>
      <c r="J5172" s="4" t="str">
        <f t="shared" si="241"/>
        <v>Evening</v>
      </c>
      <c r="K5172" s="4" t="str">
        <f>TEXT(UBER[[#This Row],[Request Date]],"dddd")</f>
        <v>Thursday</v>
      </c>
      <c r="L5172" s="2" t="str">
        <f>IF(OR(UBER[Drop Date]="NA", UBER[Drop Time]="NA"), "NA",M5172+N5172)</f>
        <v>NA</v>
      </c>
      <c r="M5172" s="3" t="s">
        <v>6</v>
      </c>
      <c r="N5172" s="4"/>
      <c r="O5172" s="4" t="str">
        <f>IF(UBER[Drop Date]="NA","No","yes")</f>
        <v>No</v>
      </c>
      <c r="P5172" s="4" t="str">
        <f t="shared" si="242"/>
        <v/>
      </c>
      <c r="Q5172" s="27" t="str">
        <f>IF(UBER[[Trip duration ]]="","",HOUR(P5172)*60 + MINUTE(P5172))</f>
        <v/>
      </c>
      <c r="R5172" s="27"/>
    </row>
    <row r="5173" spans="1:18" x14ac:dyDescent="0.3">
      <c r="A5173" s="1">
        <v>5193</v>
      </c>
      <c r="B5173" s="1" t="s">
        <v>4</v>
      </c>
      <c r="C5173" s="1">
        <v>129</v>
      </c>
      <c r="D5173" s="1" t="str">
        <f t="shared" si="240"/>
        <v>Yes</v>
      </c>
      <c r="E5173" s="1" t="s">
        <v>5</v>
      </c>
      <c r="F5173" s="2">
        <f>UBER[[#This Row],[Request Date]]+UBER[[#This Row],[Request Time]]</f>
        <v>42565.864583333336</v>
      </c>
      <c r="G5173" s="3">
        <v>42565</v>
      </c>
      <c r="H5173" s="4">
        <v>0.86458333333333337</v>
      </c>
      <c r="I5173" s="27">
        <f>HOUR(UBER[[#This Row],[Request Timestamp]])</f>
        <v>20</v>
      </c>
      <c r="J5173" s="4" t="str">
        <f t="shared" si="241"/>
        <v>Evening</v>
      </c>
      <c r="K5173" s="4" t="str">
        <f>TEXT(UBER[[#This Row],[Request Date]],"dddd")</f>
        <v>Thursday</v>
      </c>
      <c r="L5173" s="2">
        <f>IF(OR(UBER[Drop Date]="NA", UBER[Drop Time]="NA"), "NA",M5173+N5173)</f>
        <v>42565.895833333336</v>
      </c>
      <c r="M5173" s="3">
        <v>42565</v>
      </c>
      <c r="N5173" s="4">
        <v>0.89583333333333337</v>
      </c>
      <c r="O5173" s="4" t="str">
        <f>IF(UBER[Drop Date]="NA","No","yes")</f>
        <v>yes</v>
      </c>
      <c r="P5173" s="4">
        <f t="shared" si="242"/>
        <v>3.125E-2</v>
      </c>
      <c r="Q5173" s="27">
        <f>IF(UBER[[Trip duration ]]="","",HOUR(P5173)*60 + MINUTE(P5173))</f>
        <v>45</v>
      </c>
      <c r="R5173" s="27"/>
    </row>
    <row r="5174" spans="1:18" x14ac:dyDescent="0.3">
      <c r="A5174" s="1">
        <v>5194</v>
      </c>
      <c r="B5174" s="1" t="s">
        <v>8</v>
      </c>
      <c r="C5174" s="1">
        <v>294</v>
      </c>
      <c r="D5174" s="1" t="str">
        <f t="shared" si="240"/>
        <v>Yes</v>
      </c>
      <c r="E5174" s="1" t="s">
        <v>5</v>
      </c>
      <c r="F5174" s="2">
        <f>UBER[[#This Row],[Request Date]]+UBER[[#This Row],[Request Time]]</f>
        <v>42565.862500000003</v>
      </c>
      <c r="G5174" s="3">
        <v>42565</v>
      </c>
      <c r="H5174" s="4">
        <v>0.86249999999999993</v>
      </c>
      <c r="I5174" s="27">
        <f>HOUR(UBER[[#This Row],[Request Timestamp]])</f>
        <v>20</v>
      </c>
      <c r="J5174" s="4" t="str">
        <f t="shared" si="241"/>
        <v>Evening</v>
      </c>
      <c r="K5174" s="4" t="str">
        <f>TEXT(UBER[[#This Row],[Request Date]],"dddd")</f>
        <v>Thursday</v>
      </c>
      <c r="L5174" s="2">
        <f>IF(OR(UBER[Drop Date]="NA", UBER[Drop Time]="NA"), "NA",M5174+N5174)</f>
        <v>42565.893055555556</v>
      </c>
      <c r="M5174" s="3">
        <v>42565</v>
      </c>
      <c r="N5174" s="4">
        <v>0.8930555555555556</v>
      </c>
      <c r="O5174" s="4" t="str">
        <f>IF(UBER[Drop Date]="NA","No","yes")</f>
        <v>yes</v>
      </c>
      <c r="P5174" s="4">
        <f t="shared" si="242"/>
        <v>3.0555555553291924E-2</v>
      </c>
      <c r="Q5174" s="27">
        <f>IF(UBER[[Trip duration ]]="","",HOUR(P5174)*60 + MINUTE(P5174))</f>
        <v>44</v>
      </c>
      <c r="R5174" s="27"/>
    </row>
    <row r="5175" spans="1:18" x14ac:dyDescent="0.3">
      <c r="A5175" s="1">
        <v>5195</v>
      </c>
      <c r="B5175" s="1" t="s">
        <v>4</v>
      </c>
      <c r="C5175" s="1" t="s">
        <v>6</v>
      </c>
      <c r="D5175" s="1" t="str">
        <f t="shared" si="240"/>
        <v>No</v>
      </c>
      <c r="E5175" s="1" t="s">
        <v>7</v>
      </c>
      <c r="F5175" s="2">
        <f>UBER[[#This Row],[Request Date]]+UBER[[#This Row],[Request Time]]</f>
        <v>42565.868055555555</v>
      </c>
      <c r="G5175" s="3">
        <v>42565</v>
      </c>
      <c r="H5175" s="4">
        <v>0.86805555555555547</v>
      </c>
      <c r="I5175" s="27">
        <f>HOUR(UBER[[#This Row],[Request Timestamp]])</f>
        <v>20</v>
      </c>
      <c r="J5175" s="4" t="str">
        <f t="shared" si="241"/>
        <v>Evening</v>
      </c>
      <c r="K5175" s="4" t="str">
        <f>TEXT(UBER[[#This Row],[Request Date]],"dddd")</f>
        <v>Thursday</v>
      </c>
      <c r="L5175" s="2" t="str">
        <f>IF(OR(UBER[Drop Date]="NA", UBER[Drop Time]="NA"), "NA",M5175+N5175)</f>
        <v>NA</v>
      </c>
      <c r="M5175" s="3" t="s">
        <v>6</v>
      </c>
      <c r="N5175" s="4"/>
      <c r="O5175" s="4" t="str">
        <f>IF(UBER[Drop Date]="NA","No","yes")</f>
        <v>No</v>
      </c>
      <c r="P5175" s="4" t="str">
        <f t="shared" si="242"/>
        <v/>
      </c>
      <c r="Q5175" s="27" t="str">
        <f>IF(UBER[[Trip duration ]]="","",HOUR(P5175)*60 + MINUTE(P5175))</f>
        <v/>
      </c>
      <c r="R5175" s="27"/>
    </row>
    <row r="5176" spans="1:18" x14ac:dyDescent="0.3">
      <c r="A5176" s="1">
        <v>5196</v>
      </c>
      <c r="B5176" s="1" t="s">
        <v>4</v>
      </c>
      <c r="C5176" s="1" t="s">
        <v>6</v>
      </c>
      <c r="D5176" s="1" t="str">
        <f t="shared" si="240"/>
        <v>No</v>
      </c>
      <c r="E5176" s="1" t="s">
        <v>7</v>
      </c>
      <c r="F5176" s="2">
        <f>UBER[[#This Row],[Request Date]]+UBER[[#This Row],[Request Time]]</f>
        <v>42565.866666666669</v>
      </c>
      <c r="G5176" s="3">
        <v>42565</v>
      </c>
      <c r="H5176" s="4">
        <v>0.8666666666666667</v>
      </c>
      <c r="I5176" s="27">
        <f>HOUR(UBER[[#This Row],[Request Timestamp]])</f>
        <v>20</v>
      </c>
      <c r="J5176" s="4" t="str">
        <f t="shared" si="241"/>
        <v>Evening</v>
      </c>
      <c r="K5176" s="4" t="str">
        <f>TEXT(UBER[[#This Row],[Request Date]],"dddd")</f>
        <v>Thursday</v>
      </c>
      <c r="L5176" s="2" t="str">
        <f>IF(OR(UBER[Drop Date]="NA", UBER[Drop Time]="NA"), "NA",M5176+N5176)</f>
        <v>NA</v>
      </c>
      <c r="M5176" s="3" t="s">
        <v>6</v>
      </c>
      <c r="N5176" s="4"/>
      <c r="O5176" s="4" t="str">
        <f>IF(UBER[Drop Date]="NA","No","yes")</f>
        <v>No</v>
      </c>
      <c r="P5176" s="4" t="str">
        <f t="shared" si="242"/>
        <v/>
      </c>
      <c r="Q5176" s="27" t="str">
        <f>IF(UBER[[Trip duration ]]="","",HOUR(P5176)*60 + MINUTE(P5176))</f>
        <v/>
      </c>
      <c r="R5176" s="27"/>
    </row>
    <row r="5177" spans="1:18" x14ac:dyDescent="0.3">
      <c r="A5177" s="1">
        <v>5197</v>
      </c>
      <c r="B5177" s="1" t="s">
        <v>4</v>
      </c>
      <c r="C5177" s="1" t="s">
        <v>6</v>
      </c>
      <c r="D5177" s="1" t="str">
        <f t="shared" si="240"/>
        <v>No</v>
      </c>
      <c r="E5177" s="1" t="s">
        <v>7</v>
      </c>
      <c r="F5177" s="2">
        <f>UBER[[#This Row],[Request Date]]+UBER[[#This Row],[Request Time]]</f>
        <v>42565.868055555555</v>
      </c>
      <c r="G5177" s="3">
        <v>42565</v>
      </c>
      <c r="H5177" s="4">
        <v>0.86805555555555547</v>
      </c>
      <c r="I5177" s="27">
        <f>HOUR(UBER[[#This Row],[Request Timestamp]])</f>
        <v>20</v>
      </c>
      <c r="J5177" s="4" t="str">
        <f t="shared" si="241"/>
        <v>Evening</v>
      </c>
      <c r="K5177" s="4" t="str">
        <f>TEXT(UBER[[#This Row],[Request Date]],"dddd")</f>
        <v>Thursday</v>
      </c>
      <c r="L5177" s="2" t="str">
        <f>IF(OR(UBER[Drop Date]="NA", UBER[Drop Time]="NA"), "NA",M5177+N5177)</f>
        <v>NA</v>
      </c>
      <c r="M5177" s="3" t="s">
        <v>6</v>
      </c>
      <c r="N5177" s="4"/>
      <c r="O5177" s="4" t="str">
        <f>IF(UBER[Drop Date]="NA","No","yes")</f>
        <v>No</v>
      </c>
      <c r="P5177" s="4" t="str">
        <f t="shared" si="242"/>
        <v/>
      </c>
      <c r="Q5177" s="27" t="str">
        <f>IF(UBER[[Trip duration ]]="","",HOUR(P5177)*60 + MINUTE(P5177))</f>
        <v/>
      </c>
      <c r="R5177" s="27"/>
    </row>
    <row r="5178" spans="1:18" x14ac:dyDescent="0.3">
      <c r="A5178" s="1">
        <v>5198</v>
      </c>
      <c r="B5178" s="1" t="s">
        <v>4</v>
      </c>
      <c r="C5178" s="1">
        <v>223</v>
      </c>
      <c r="D5178" s="1" t="str">
        <f t="shared" si="240"/>
        <v>Yes</v>
      </c>
      <c r="E5178" s="1" t="s">
        <v>5</v>
      </c>
      <c r="F5178" s="2">
        <f>UBER[[#This Row],[Request Date]]+UBER[[#This Row],[Request Time]]</f>
        <v>42565.864583333336</v>
      </c>
      <c r="G5178" s="3">
        <v>42565</v>
      </c>
      <c r="H5178" s="4">
        <v>0.86458333333333337</v>
      </c>
      <c r="I5178" s="27">
        <f>HOUR(UBER[[#This Row],[Request Timestamp]])</f>
        <v>20</v>
      </c>
      <c r="J5178" s="4" t="str">
        <f t="shared" si="241"/>
        <v>Evening</v>
      </c>
      <c r="K5178" s="4" t="str">
        <f>TEXT(UBER[[#This Row],[Request Date]],"dddd")</f>
        <v>Thursday</v>
      </c>
      <c r="L5178" s="2">
        <f>IF(OR(UBER[Drop Date]="NA", UBER[Drop Time]="NA"), "NA",M5178+N5178)</f>
        <v>42565.901388888888</v>
      </c>
      <c r="M5178" s="3">
        <v>42565</v>
      </c>
      <c r="N5178" s="4">
        <v>0.90138888888888891</v>
      </c>
      <c r="O5178" s="4" t="str">
        <f>IF(UBER[Drop Date]="NA","No","yes")</f>
        <v>yes</v>
      </c>
      <c r="P5178" s="4">
        <f t="shared" si="242"/>
        <v>3.6805555551836733E-2</v>
      </c>
      <c r="Q5178" s="27">
        <f>IF(UBER[[Trip duration ]]="","",HOUR(P5178)*60 + MINUTE(P5178))</f>
        <v>53</v>
      </c>
      <c r="R5178" s="27"/>
    </row>
    <row r="5179" spans="1:18" x14ac:dyDescent="0.3">
      <c r="A5179" s="1">
        <v>5199</v>
      </c>
      <c r="B5179" s="1" t="s">
        <v>8</v>
      </c>
      <c r="C5179" s="1">
        <v>36</v>
      </c>
      <c r="D5179" s="1" t="str">
        <f t="shared" si="240"/>
        <v>Yes</v>
      </c>
      <c r="E5179" s="1" t="s">
        <v>5</v>
      </c>
      <c r="F5179" s="2">
        <f>UBER[[#This Row],[Request Date]]+UBER[[#This Row],[Request Time]]</f>
        <v>42565.868055555555</v>
      </c>
      <c r="G5179" s="3">
        <v>42565</v>
      </c>
      <c r="H5179" s="4">
        <v>0.86805555555555547</v>
      </c>
      <c r="I5179" s="27">
        <f>HOUR(UBER[[#This Row],[Request Timestamp]])</f>
        <v>20</v>
      </c>
      <c r="J5179" s="4" t="str">
        <f t="shared" si="241"/>
        <v>Evening</v>
      </c>
      <c r="K5179" s="4" t="str">
        <f>TEXT(UBER[[#This Row],[Request Date]],"dddd")</f>
        <v>Thursday</v>
      </c>
      <c r="L5179" s="2">
        <f>IF(OR(UBER[Drop Date]="NA", UBER[Drop Time]="NA"), "NA",M5179+N5179)</f>
        <v>42565.914583333331</v>
      </c>
      <c r="M5179" s="3">
        <v>42565</v>
      </c>
      <c r="N5179" s="4">
        <v>0.9145833333333333</v>
      </c>
      <c r="O5179" s="4" t="str">
        <f>IF(UBER[Drop Date]="NA","No","yes")</f>
        <v>yes</v>
      </c>
      <c r="P5179" s="4">
        <f t="shared" si="242"/>
        <v>4.6527777776645962E-2</v>
      </c>
      <c r="Q5179" s="27">
        <f>IF(UBER[[Trip duration ]]="","",HOUR(P5179)*60 + MINUTE(P5179))</f>
        <v>67</v>
      </c>
      <c r="R5179" s="27"/>
    </row>
    <row r="5180" spans="1:18" x14ac:dyDescent="0.3">
      <c r="A5180" s="1">
        <v>5200</v>
      </c>
      <c r="B5180" s="1" t="s">
        <v>4</v>
      </c>
      <c r="C5180" s="1">
        <v>179</v>
      </c>
      <c r="D5180" s="1" t="str">
        <f t="shared" si="240"/>
        <v>Yes</v>
      </c>
      <c r="E5180" s="1" t="s">
        <v>5</v>
      </c>
      <c r="F5180" s="2">
        <f>UBER[[#This Row],[Request Date]]+UBER[[#This Row],[Request Time]]</f>
        <v>42565.866666666669</v>
      </c>
      <c r="G5180" s="3">
        <v>42565</v>
      </c>
      <c r="H5180" s="4">
        <v>0.8666666666666667</v>
      </c>
      <c r="I5180" s="27">
        <f>HOUR(UBER[[#This Row],[Request Timestamp]])</f>
        <v>20</v>
      </c>
      <c r="J5180" s="4" t="str">
        <f t="shared" si="241"/>
        <v>Evening</v>
      </c>
      <c r="K5180" s="4" t="str">
        <f>TEXT(UBER[[#This Row],[Request Date]],"dddd")</f>
        <v>Thursday</v>
      </c>
      <c r="L5180" s="2">
        <f>IF(OR(UBER[Drop Date]="NA", UBER[Drop Time]="NA"), "NA",M5180+N5180)</f>
        <v>42565.901388888888</v>
      </c>
      <c r="M5180" s="3">
        <v>42565</v>
      </c>
      <c r="N5180" s="4">
        <v>0.90138888888888891</v>
      </c>
      <c r="O5180" s="4" t="str">
        <f>IF(UBER[Drop Date]="NA","No","yes")</f>
        <v>yes</v>
      </c>
      <c r="P5180" s="4">
        <f t="shared" si="242"/>
        <v>3.4722222218988463E-2</v>
      </c>
      <c r="Q5180" s="27">
        <f>IF(UBER[[Trip duration ]]="","",HOUR(P5180)*60 + MINUTE(P5180))</f>
        <v>50</v>
      </c>
      <c r="R5180" s="27"/>
    </row>
    <row r="5181" spans="1:18" x14ac:dyDescent="0.3">
      <c r="A5181" s="1">
        <v>5201</v>
      </c>
      <c r="B5181" s="1" t="s">
        <v>4</v>
      </c>
      <c r="C5181" s="1" t="s">
        <v>6</v>
      </c>
      <c r="D5181" s="1" t="str">
        <f t="shared" si="240"/>
        <v>No</v>
      </c>
      <c r="E5181" s="1" t="s">
        <v>7</v>
      </c>
      <c r="F5181" s="2">
        <f>UBER[[#This Row],[Request Date]]+UBER[[#This Row],[Request Time]]</f>
        <v>42565.868055555555</v>
      </c>
      <c r="G5181" s="3">
        <v>42565</v>
      </c>
      <c r="H5181" s="4">
        <v>0.86805555555555547</v>
      </c>
      <c r="I5181" s="27">
        <f>HOUR(UBER[[#This Row],[Request Timestamp]])</f>
        <v>20</v>
      </c>
      <c r="J5181" s="4" t="str">
        <f t="shared" si="241"/>
        <v>Evening</v>
      </c>
      <c r="K5181" s="4" t="str">
        <f>TEXT(UBER[[#This Row],[Request Date]],"dddd")</f>
        <v>Thursday</v>
      </c>
      <c r="L5181" s="2" t="str">
        <f>IF(OR(UBER[Drop Date]="NA", UBER[Drop Time]="NA"), "NA",M5181+N5181)</f>
        <v>NA</v>
      </c>
      <c r="M5181" s="3" t="s">
        <v>6</v>
      </c>
      <c r="N5181" s="4"/>
      <c r="O5181" s="4" t="str">
        <f>IF(UBER[Drop Date]="NA","No","yes")</f>
        <v>No</v>
      </c>
      <c r="P5181" s="4" t="str">
        <f t="shared" si="242"/>
        <v/>
      </c>
      <c r="Q5181" s="27" t="str">
        <f>IF(UBER[[Trip duration ]]="","",HOUR(P5181)*60 + MINUTE(P5181))</f>
        <v/>
      </c>
      <c r="R5181" s="27"/>
    </row>
    <row r="5182" spans="1:18" x14ac:dyDescent="0.3">
      <c r="A5182" s="1">
        <v>5202</v>
      </c>
      <c r="B5182" s="1" t="s">
        <v>4</v>
      </c>
      <c r="C5182" s="1">
        <v>1</v>
      </c>
      <c r="D5182" s="1" t="str">
        <f t="shared" si="240"/>
        <v>Yes</v>
      </c>
      <c r="E5182" s="1" t="s">
        <v>9</v>
      </c>
      <c r="F5182" s="2">
        <f>UBER[[#This Row],[Request Date]]+UBER[[#This Row],[Request Time]]</f>
        <v>42565.868750000001</v>
      </c>
      <c r="G5182" s="3">
        <v>42565</v>
      </c>
      <c r="H5182" s="4">
        <v>0.86875000000000002</v>
      </c>
      <c r="I5182" s="27">
        <f>HOUR(UBER[[#This Row],[Request Timestamp]])</f>
        <v>20</v>
      </c>
      <c r="J5182" s="4" t="str">
        <f t="shared" si="241"/>
        <v>Evening</v>
      </c>
      <c r="K5182" s="4" t="str">
        <f>TEXT(UBER[[#This Row],[Request Date]],"dddd")</f>
        <v>Thursday</v>
      </c>
      <c r="L5182" s="2" t="str">
        <f>IF(OR(UBER[Drop Date]="NA", UBER[Drop Time]="NA"), "NA",M5182+N5182)</f>
        <v>NA</v>
      </c>
      <c r="M5182" s="3" t="s">
        <v>6</v>
      </c>
      <c r="N5182" s="4"/>
      <c r="O5182" s="4" t="str">
        <f>IF(UBER[Drop Date]="NA","No","yes")</f>
        <v>No</v>
      </c>
      <c r="P5182" s="4" t="str">
        <f t="shared" si="242"/>
        <v/>
      </c>
      <c r="Q5182" s="27" t="str">
        <f>IF(UBER[[Trip duration ]]="","",HOUR(P5182)*60 + MINUTE(P5182))</f>
        <v/>
      </c>
      <c r="R5182" s="27"/>
    </row>
    <row r="5183" spans="1:18" x14ac:dyDescent="0.3">
      <c r="A5183" s="1">
        <v>5203</v>
      </c>
      <c r="B5183" s="1" t="s">
        <v>4</v>
      </c>
      <c r="C5183" s="1" t="s">
        <v>6</v>
      </c>
      <c r="D5183" s="1" t="str">
        <f t="shared" si="240"/>
        <v>No</v>
      </c>
      <c r="E5183" s="1" t="s">
        <v>7</v>
      </c>
      <c r="F5183" s="2">
        <f>UBER[[#This Row],[Request Date]]+UBER[[#This Row],[Request Time]]</f>
        <v>42565.870833333334</v>
      </c>
      <c r="G5183" s="3">
        <v>42565</v>
      </c>
      <c r="H5183" s="4">
        <v>0.87083333333333324</v>
      </c>
      <c r="I5183" s="27">
        <f>HOUR(UBER[[#This Row],[Request Timestamp]])</f>
        <v>20</v>
      </c>
      <c r="J5183" s="4" t="str">
        <f t="shared" si="241"/>
        <v>Evening</v>
      </c>
      <c r="K5183" s="4" t="str">
        <f>TEXT(UBER[[#This Row],[Request Date]],"dddd")</f>
        <v>Thursday</v>
      </c>
      <c r="L5183" s="2" t="str">
        <f>IF(OR(UBER[Drop Date]="NA", UBER[Drop Time]="NA"), "NA",M5183+N5183)</f>
        <v>NA</v>
      </c>
      <c r="M5183" s="3" t="s">
        <v>6</v>
      </c>
      <c r="N5183" s="4"/>
      <c r="O5183" s="4" t="str">
        <f>IF(UBER[Drop Date]="NA","No","yes")</f>
        <v>No</v>
      </c>
      <c r="P5183" s="4" t="str">
        <f t="shared" si="242"/>
        <v/>
      </c>
      <c r="Q5183" s="27" t="str">
        <f>IF(UBER[[Trip duration ]]="","",HOUR(P5183)*60 + MINUTE(P5183))</f>
        <v/>
      </c>
      <c r="R5183" s="27"/>
    </row>
    <row r="5184" spans="1:18" x14ac:dyDescent="0.3">
      <c r="A5184" s="1">
        <v>5204</v>
      </c>
      <c r="B5184" s="1" t="s">
        <v>8</v>
      </c>
      <c r="C5184" s="1" t="s">
        <v>6</v>
      </c>
      <c r="D5184" s="1" t="str">
        <f t="shared" si="240"/>
        <v>No</v>
      </c>
      <c r="E5184" s="1" t="s">
        <v>7</v>
      </c>
      <c r="F5184" s="2">
        <f>UBER[[#This Row],[Request Date]]+UBER[[#This Row],[Request Time]]</f>
        <v>42565.870138888888</v>
      </c>
      <c r="G5184" s="3">
        <v>42565</v>
      </c>
      <c r="H5184" s="4">
        <v>0.87013888888888891</v>
      </c>
      <c r="I5184" s="27">
        <f>HOUR(UBER[[#This Row],[Request Timestamp]])</f>
        <v>20</v>
      </c>
      <c r="J5184" s="4" t="str">
        <f t="shared" si="241"/>
        <v>Evening</v>
      </c>
      <c r="K5184" s="4" t="str">
        <f>TEXT(UBER[[#This Row],[Request Date]],"dddd")</f>
        <v>Thursday</v>
      </c>
      <c r="L5184" s="2" t="str">
        <f>IF(OR(UBER[Drop Date]="NA", UBER[Drop Time]="NA"), "NA",M5184+N5184)</f>
        <v>NA</v>
      </c>
      <c r="M5184" s="3" t="s">
        <v>6</v>
      </c>
      <c r="N5184" s="4"/>
      <c r="O5184" s="4" t="str">
        <f>IF(UBER[Drop Date]="NA","No","yes")</f>
        <v>No</v>
      </c>
      <c r="P5184" s="4" t="str">
        <f t="shared" si="242"/>
        <v/>
      </c>
      <c r="Q5184" s="27" t="str">
        <f>IF(UBER[[Trip duration ]]="","",HOUR(P5184)*60 + MINUTE(P5184))</f>
        <v/>
      </c>
      <c r="R5184" s="27"/>
    </row>
    <row r="5185" spans="1:18" x14ac:dyDescent="0.3">
      <c r="A5185" s="1">
        <v>5205</v>
      </c>
      <c r="B5185" s="1" t="s">
        <v>4</v>
      </c>
      <c r="C5185" s="1" t="s">
        <v>6</v>
      </c>
      <c r="D5185" s="1" t="str">
        <f t="shared" si="240"/>
        <v>No</v>
      </c>
      <c r="E5185" s="1" t="s">
        <v>7</v>
      </c>
      <c r="F5185" s="2">
        <f>UBER[[#This Row],[Request Date]]+UBER[[#This Row],[Request Time]]</f>
        <v>42565.87222222222</v>
      </c>
      <c r="G5185" s="3">
        <v>42565</v>
      </c>
      <c r="H5185" s="4">
        <v>0.87222222222222223</v>
      </c>
      <c r="I5185" s="27">
        <f>HOUR(UBER[[#This Row],[Request Timestamp]])</f>
        <v>20</v>
      </c>
      <c r="J5185" s="4" t="str">
        <f t="shared" si="241"/>
        <v>Evening</v>
      </c>
      <c r="K5185" s="4" t="str">
        <f>TEXT(UBER[[#This Row],[Request Date]],"dddd")</f>
        <v>Thursday</v>
      </c>
      <c r="L5185" s="2" t="str">
        <f>IF(OR(UBER[Drop Date]="NA", UBER[Drop Time]="NA"), "NA",M5185+N5185)</f>
        <v>NA</v>
      </c>
      <c r="M5185" s="3" t="s">
        <v>6</v>
      </c>
      <c r="N5185" s="4"/>
      <c r="O5185" s="4" t="str">
        <f>IF(UBER[Drop Date]="NA","No","yes")</f>
        <v>No</v>
      </c>
      <c r="P5185" s="4" t="str">
        <f t="shared" si="242"/>
        <v/>
      </c>
      <c r="Q5185" s="27" t="str">
        <f>IF(UBER[[Trip duration ]]="","",HOUR(P5185)*60 + MINUTE(P5185))</f>
        <v/>
      </c>
      <c r="R5185" s="27"/>
    </row>
    <row r="5186" spans="1:18" x14ac:dyDescent="0.3">
      <c r="A5186" s="1">
        <v>5206</v>
      </c>
      <c r="B5186" s="1" t="s">
        <v>4</v>
      </c>
      <c r="C5186" s="1" t="s">
        <v>6</v>
      </c>
      <c r="D5186" s="1" t="str">
        <f t="shared" ref="D5186:D5249" si="243">IF(C:C="NA","No","Yes")</f>
        <v>No</v>
      </c>
      <c r="E5186" s="1" t="s">
        <v>7</v>
      </c>
      <c r="F5186" s="2">
        <f>UBER[[#This Row],[Request Date]]+UBER[[#This Row],[Request Time]]</f>
        <v>42565.870833333334</v>
      </c>
      <c r="G5186" s="3">
        <v>42565</v>
      </c>
      <c r="H5186" s="4">
        <v>0.87083333333333324</v>
      </c>
      <c r="I5186" s="27">
        <f>HOUR(UBER[[#This Row],[Request Timestamp]])</f>
        <v>20</v>
      </c>
      <c r="J5186" s="4" t="str">
        <f t="shared" ref="J5186:J5249" si="244">IF(HOUR(H5186)&lt;4,"Late Night",
 IF(HOUR(H5186)&lt;8,"Early Morning",
 IF(HOUR(H5186)&lt;12,"Morning",
 IF(HOUR(H5186)&lt;17,"Afternoon",
 IF(HOUR(H5186)&lt;21,"Evening","Night")))))</f>
        <v>Evening</v>
      </c>
      <c r="K5186" s="4" t="str">
        <f>TEXT(UBER[[#This Row],[Request Date]],"dddd")</f>
        <v>Thursday</v>
      </c>
      <c r="L5186" s="2" t="str">
        <f>IF(OR(UBER[Drop Date]="NA", UBER[Drop Time]="NA"), "NA",M5186+N5186)</f>
        <v>NA</v>
      </c>
      <c r="M5186" s="3" t="s">
        <v>6</v>
      </c>
      <c r="N5186" s="4"/>
      <c r="O5186" s="4" t="str">
        <f>IF(UBER[Drop Date]="NA","No","yes")</f>
        <v>No</v>
      </c>
      <c r="P5186" s="4" t="str">
        <f t="shared" ref="P5186:P5249" si="245">IF(OR(L5186="NA",F5186="NA"), "", L5186 - F5186)</f>
        <v/>
      </c>
      <c r="Q5186" s="27" t="str">
        <f>IF(UBER[[Trip duration ]]="","",HOUR(P5186)*60 + MINUTE(P5186))</f>
        <v/>
      </c>
      <c r="R5186" s="27"/>
    </row>
    <row r="5187" spans="1:18" x14ac:dyDescent="0.3">
      <c r="A5187" s="1">
        <v>5207</v>
      </c>
      <c r="B5187" s="1" t="s">
        <v>4</v>
      </c>
      <c r="C5187" s="1">
        <v>18</v>
      </c>
      <c r="D5187" s="1" t="str">
        <f t="shared" si="243"/>
        <v>Yes</v>
      </c>
      <c r="E5187" s="1" t="s">
        <v>5</v>
      </c>
      <c r="F5187" s="2">
        <f>UBER[[#This Row],[Request Date]]+UBER[[#This Row],[Request Time]]</f>
        <v>42565.872916666667</v>
      </c>
      <c r="G5187" s="3">
        <v>42565</v>
      </c>
      <c r="H5187" s="4">
        <v>0.87291666666666667</v>
      </c>
      <c r="I5187" s="27">
        <f>HOUR(UBER[[#This Row],[Request Timestamp]])</f>
        <v>20</v>
      </c>
      <c r="J5187" s="4" t="str">
        <f t="shared" si="244"/>
        <v>Evening</v>
      </c>
      <c r="K5187" s="4" t="str">
        <f>TEXT(UBER[[#This Row],[Request Date]],"dddd")</f>
        <v>Thursday</v>
      </c>
      <c r="L5187" s="2">
        <f>IF(OR(UBER[Drop Date]="NA", UBER[Drop Time]="NA"), "NA",M5187+N5187)</f>
        <v>42565.913888888892</v>
      </c>
      <c r="M5187" s="3">
        <v>42565</v>
      </c>
      <c r="N5187" s="4">
        <v>0.91388888888888886</v>
      </c>
      <c r="O5187" s="4" t="str">
        <f>IF(UBER[Drop Date]="NA","No","yes")</f>
        <v>yes</v>
      </c>
      <c r="P5187" s="4">
        <f t="shared" si="245"/>
        <v>4.0972222224809229E-2</v>
      </c>
      <c r="Q5187" s="27">
        <f>IF(UBER[[Trip duration ]]="","",HOUR(P5187)*60 + MINUTE(P5187))</f>
        <v>59</v>
      </c>
      <c r="R5187" s="27"/>
    </row>
    <row r="5188" spans="1:18" x14ac:dyDescent="0.3">
      <c r="A5188" s="1">
        <v>5208</v>
      </c>
      <c r="B5188" s="1" t="s">
        <v>4</v>
      </c>
      <c r="C5188" s="1">
        <v>20</v>
      </c>
      <c r="D5188" s="1" t="str">
        <f t="shared" si="243"/>
        <v>Yes</v>
      </c>
      <c r="E5188" s="1" t="s">
        <v>9</v>
      </c>
      <c r="F5188" s="2">
        <f>UBER[[#This Row],[Request Date]]+UBER[[#This Row],[Request Time]]</f>
        <v>42565.871527777781</v>
      </c>
      <c r="G5188" s="3">
        <v>42565</v>
      </c>
      <c r="H5188" s="4">
        <v>0.87152777777777779</v>
      </c>
      <c r="I5188" s="27">
        <f>HOUR(UBER[[#This Row],[Request Timestamp]])</f>
        <v>20</v>
      </c>
      <c r="J5188" s="4" t="str">
        <f t="shared" si="244"/>
        <v>Evening</v>
      </c>
      <c r="K5188" s="4" t="str">
        <f>TEXT(UBER[[#This Row],[Request Date]],"dddd")</f>
        <v>Thursday</v>
      </c>
      <c r="L5188" s="2" t="str">
        <f>IF(OR(UBER[Drop Date]="NA", UBER[Drop Time]="NA"), "NA",M5188+N5188)</f>
        <v>NA</v>
      </c>
      <c r="M5188" s="3" t="s">
        <v>6</v>
      </c>
      <c r="N5188" s="4"/>
      <c r="O5188" s="4" t="str">
        <f>IF(UBER[Drop Date]="NA","No","yes")</f>
        <v>No</v>
      </c>
      <c r="P5188" s="4" t="str">
        <f t="shared" si="245"/>
        <v/>
      </c>
      <c r="Q5188" s="27" t="str">
        <f>IF(UBER[[Trip duration ]]="","",HOUR(P5188)*60 + MINUTE(P5188))</f>
        <v/>
      </c>
      <c r="R5188" s="27"/>
    </row>
    <row r="5189" spans="1:18" x14ac:dyDescent="0.3">
      <c r="A5189" s="1">
        <v>5209</v>
      </c>
      <c r="B5189" s="1" t="s">
        <v>4</v>
      </c>
      <c r="C5189" s="1">
        <v>171</v>
      </c>
      <c r="D5189" s="1" t="str">
        <f t="shared" si="243"/>
        <v>Yes</v>
      </c>
      <c r="E5189" s="1" t="s">
        <v>5</v>
      </c>
      <c r="F5189" s="2">
        <f>UBER[[#This Row],[Request Date]]+UBER[[#This Row],[Request Time]]</f>
        <v>42565.873611111114</v>
      </c>
      <c r="G5189" s="3">
        <v>42565</v>
      </c>
      <c r="H5189" s="4">
        <v>0.87361111111111101</v>
      </c>
      <c r="I5189" s="27">
        <f>HOUR(UBER[[#This Row],[Request Timestamp]])</f>
        <v>20</v>
      </c>
      <c r="J5189" s="4" t="str">
        <f t="shared" si="244"/>
        <v>Evening</v>
      </c>
      <c r="K5189" s="4" t="str">
        <f>TEXT(UBER[[#This Row],[Request Date]],"dddd")</f>
        <v>Thursday</v>
      </c>
      <c r="L5189" s="2">
        <f>IF(OR(UBER[Drop Date]="NA", UBER[Drop Time]="NA"), "NA",M5189+N5189)</f>
        <v>42565.915972222225</v>
      </c>
      <c r="M5189" s="3">
        <v>42565</v>
      </c>
      <c r="N5189" s="4">
        <v>0.9159722222222223</v>
      </c>
      <c r="O5189" s="4" t="str">
        <f>IF(UBER[Drop Date]="NA","No","yes")</f>
        <v>yes</v>
      </c>
      <c r="P5189" s="4">
        <f t="shared" si="245"/>
        <v>4.2361111110949423E-2</v>
      </c>
      <c r="Q5189" s="27">
        <f>IF(UBER[[Trip duration ]]="","",HOUR(P5189)*60 + MINUTE(P5189))</f>
        <v>61</v>
      </c>
      <c r="R5189" s="27"/>
    </row>
    <row r="5190" spans="1:18" x14ac:dyDescent="0.3">
      <c r="A5190" s="1">
        <v>5210</v>
      </c>
      <c r="B5190" s="1" t="s">
        <v>8</v>
      </c>
      <c r="C5190" s="1">
        <v>226</v>
      </c>
      <c r="D5190" s="1" t="str">
        <f t="shared" si="243"/>
        <v>Yes</v>
      </c>
      <c r="E5190" s="1" t="s">
        <v>5</v>
      </c>
      <c r="F5190" s="2">
        <f>UBER[[#This Row],[Request Date]]+UBER[[#This Row],[Request Time]]</f>
        <v>42565.87222222222</v>
      </c>
      <c r="G5190" s="3">
        <v>42565</v>
      </c>
      <c r="H5190" s="4">
        <v>0.87222222222222223</v>
      </c>
      <c r="I5190" s="27">
        <f>HOUR(UBER[[#This Row],[Request Timestamp]])</f>
        <v>20</v>
      </c>
      <c r="J5190" s="4" t="str">
        <f t="shared" si="244"/>
        <v>Evening</v>
      </c>
      <c r="K5190" s="4" t="str">
        <f>TEXT(UBER[[#This Row],[Request Date]],"dddd")</f>
        <v>Thursday</v>
      </c>
      <c r="L5190" s="2">
        <f>IF(OR(UBER[Drop Date]="NA", UBER[Drop Time]="NA"), "NA",M5190+N5190)</f>
        <v>42565.922222222223</v>
      </c>
      <c r="M5190" s="3">
        <v>42565</v>
      </c>
      <c r="N5190" s="4">
        <v>0.92222222222222217</v>
      </c>
      <c r="O5190" s="4" t="str">
        <f>IF(UBER[Drop Date]="NA","No","yes")</f>
        <v>yes</v>
      </c>
      <c r="P5190" s="4">
        <f t="shared" si="245"/>
        <v>5.0000000002910383E-2</v>
      </c>
      <c r="Q5190" s="27">
        <f>IF(UBER[[Trip duration ]]="","",HOUR(P5190)*60 + MINUTE(P5190))</f>
        <v>72</v>
      </c>
      <c r="R5190" s="27"/>
    </row>
    <row r="5191" spans="1:18" x14ac:dyDescent="0.3">
      <c r="A5191" s="1">
        <v>5211</v>
      </c>
      <c r="B5191" s="1" t="s">
        <v>4</v>
      </c>
      <c r="C5191" s="1" t="s">
        <v>6</v>
      </c>
      <c r="D5191" s="1" t="str">
        <f t="shared" si="243"/>
        <v>No</v>
      </c>
      <c r="E5191" s="1" t="s">
        <v>7</v>
      </c>
      <c r="F5191" s="2">
        <f>UBER[[#This Row],[Request Date]]+UBER[[#This Row],[Request Time]]</f>
        <v>42565.869444444441</v>
      </c>
      <c r="G5191" s="3">
        <v>42565</v>
      </c>
      <c r="H5191" s="4">
        <v>0.86944444444444446</v>
      </c>
      <c r="I5191" s="27">
        <f>HOUR(UBER[[#This Row],[Request Timestamp]])</f>
        <v>20</v>
      </c>
      <c r="J5191" s="4" t="str">
        <f t="shared" si="244"/>
        <v>Evening</v>
      </c>
      <c r="K5191" s="4" t="str">
        <f>TEXT(UBER[[#This Row],[Request Date]],"dddd")</f>
        <v>Thursday</v>
      </c>
      <c r="L5191" s="2" t="str">
        <f>IF(OR(UBER[Drop Date]="NA", UBER[Drop Time]="NA"), "NA",M5191+N5191)</f>
        <v>NA</v>
      </c>
      <c r="M5191" s="3" t="s">
        <v>6</v>
      </c>
      <c r="N5191" s="4"/>
      <c r="O5191" s="4" t="str">
        <f>IF(UBER[Drop Date]="NA","No","yes")</f>
        <v>No</v>
      </c>
      <c r="P5191" s="4" t="str">
        <f t="shared" si="245"/>
        <v/>
      </c>
      <c r="Q5191" s="27" t="str">
        <f>IF(UBER[[Trip duration ]]="","",HOUR(P5191)*60 + MINUTE(P5191))</f>
        <v/>
      </c>
      <c r="R5191" s="27"/>
    </row>
    <row r="5192" spans="1:18" x14ac:dyDescent="0.3">
      <c r="A5192" s="1">
        <v>5212</v>
      </c>
      <c r="B5192" s="1" t="s">
        <v>4</v>
      </c>
      <c r="C5192" s="1" t="s">
        <v>6</v>
      </c>
      <c r="D5192" s="1" t="str">
        <f t="shared" si="243"/>
        <v>No</v>
      </c>
      <c r="E5192" s="1" t="s">
        <v>7</v>
      </c>
      <c r="F5192" s="2">
        <f>UBER[[#This Row],[Request Date]]+UBER[[#This Row],[Request Time]]</f>
        <v>42565.871527777781</v>
      </c>
      <c r="G5192" s="3">
        <v>42565</v>
      </c>
      <c r="H5192" s="4">
        <v>0.87152777777777779</v>
      </c>
      <c r="I5192" s="27">
        <f>HOUR(UBER[[#This Row],[Request Timestamp]])</f>
        <v>20</v>
      </c>
      <c r="J5192" s="4" t="str">
        <f t="shared" si="244"/>
        <v>Evening</v>
      </c>
      <c r="K5192" s="4" t="str">
        <f>TEXT(UBER[[#This Row],[Request Date]],"dddd")</f>
        <v>Thursday</v>
      </c>
      <c r="L5192" s="2" t="str">
        <f>IF(OR(UBER[Drop Date]="NA", UBER[Drop Time]="NA"), "NA",M5192+N5192)</f>
        <v>NA</v>
      </c>
      <c r="M5192" s="3" t="s">
        <v>6</v>
      </c>
      <c r="N5192" s="4"/>
      <c r="O5192" s="4" t="str">
        <f>IF(UBER[Drop Date]="NA","No","yes")</f>
        <v>No</v>
      </c>
      <c r="P5192" s="4" t="str">
        <f t="shared" si="245"/>
        <v/>
      </c>
      <c r="Q5192" s="27" t="str">
        <f>IF(UBER[[Trip duration ]]="","",HOUR(P5192)*60 + MINUTE(P5192))</f>
        <v/>
      </c>
      <c r="R5192" s="27"/>
    </row>
    <row r="5193" spans="1:18" x14ac:dyDescent="0.3">
      <c r="A5193" s="1">
        <v>5213</v>
      </c>
      <c r="B5193" s="1" t="s">
        <v>4</v>
      </c>
      <c r="C5193" s="1" t="s">
        <v>6</v>
      </c>
      <c r="D5193" s="1" t="str">
        <f t="shared" si="243"/>
        <v>No</v>
      </c>
      <c r="E5193" s="1" t="s">
        <v>7</v>
      </c>
      <c r="F5193" s="2">
        <f>UBER[[#This Row],[Request Date]]+UBER[[#This Row],[Request Time]]</f>
        <v>42565.875694444447</v>
      </c>
      <c r="G5193" s="3">
        <v>42565</v>
      </c>
      <c r="H5193" s="4">
        <v>0.87569444444444444</v>
      </c>
      <c r="I5193" s="27">
        <f>HOUR(UBER[[#This Row],[Request Timestamp]])</f>
        <v>21</v>
      </c>
      <c r="J5193" s="4" t="str">
        <f t="shared" si="244"/>
        <v>Night</v>
      </c>
      <c r="K5193" s="4" t="str">
        <f>TEXT(UBER[[#This Row],[Request Date]],"dddd")</f>
        <v>Thursday</v>
      </c>
      <c r="L5193" s="2" t="str">
        <f>IF(OR(UBER[Drop Date]="NA", UBER[Drop Time]="NA"), "NA",M5193+N5193)</f>
        <v>NA</v>
      </c>
      <c r="M5193" s="3" t="s">
        <v>6</v>
      </c>
      <c r="N5193" s="4"/>
      <c r="O5193" s="4" t="str">
        <f>IF(UBER[Drop Date]="NA","No","yes")</f>
        <v>No</v>
      </c>
      <c r="P5193" s="4" t="str">
        <f t="shared" si="245"/>
        <v/>
      </c>
      <c r="Q5193" s="27" t="str">
        <f>IF(UBER[[Trip duration ]]="","",HOUR(P5193)*60 + MINUTE(P5193))</f>
        <v/>
      </c>
      <c r="R5193" s="27"/>
    </row>
    <row r="5194" spans="1:18" x14ac:dyDescent="0.3">
      <c r="A5194" s="1">
        <v>5214</v>
      </c>
      <c r="B5194" s="1" t="s">
        <v>4</v>
      </c>
      <c r="C5194" s="1">
        <v>184</v>
      </c>
      <c r="D5194" s="1" t="str">
        <f t="shared" si="243"/>
        <v>Yes</v>
      </c>
      <c r="E5194" s="1" t="s">
        <v>5</v>
      </c>
      <c r="F5194" s="2">
        <f>UBER[[#This Row],[Request Date]]+UBER[[#This Row],[Request Time]]</f>
        <v>42565.874305555553</v>
      </c>
      <c r="G5194" s="3">
        <v>42565</v>
      </c>
      <c r="H5194" s="4">
        <v>0.87430555555555556</v>
      </c>
      <c r="I5194" s="27">
        <f>HOUR(UBER[[#This Row],[Request Timestamp]])</f>
        <v>20</v>
      </c>
      <c r="J5194" s="4" t="str">
        <f t="shared" si="244"/>
        <v>Evening</v>
      </c>
      <c r="K5194" s="4" t="str">
        <f>TEXT(UBER[[#This Row],[Request Date]],"dddd")</f>
        <v>Thursday</v>
      </c>
      <c r="L5194" s="2">
        <f>IF(OR(UBER[Drop Date]="NA", UBER[Drop Time]="NA"), "NA",M5194+N5194)</f>
        <v>42565.908333333333</v>
      </c>
      <c r="M5194" s="3">
        <v>42565</v>
      </c>
      <c r="N5194" s="4">
        <v>0.90833333333333333</v>
      </c>
      <c r="O5194" s="4" t="str">
        <f>IF(UBER[Drop Date]="NA","No","yes")</f>
        <v>yes</v>
      </c>
      <c r="P5194" s="4">
        <f t="shared" si="245"/>
        <v>3.4027777779556345E-2</v>
      </c>
      <c r="Q5194" s="27">
        <f>IF(UBER[[Trip duration ]]="","",HOUR(P5194)*60 + MINUTE(P5194))</f>
        <v>49</v>
      </c>
      <c r="R5194" s="27"/>
    </row>
    <row r="5195" spans="1:18" x14ac:dyDescent="0.3">
      <c r="A5195" s="1">
        <v>5215</v>
      </c>
      <c r="B5195" s="1" t="s">
        <v>4</v>
      </c>
      <c r="C5195" s="1" t="s">
        <v>6</v>
      </c>
      <c r="D5195" s="1" t="str">
        <f t="shared" si="243"/>
        <v>No</v>
      </c>
      <c r="E5195" s="1" t="s">
        <v>7</v>
      </c>
      <c r="F5195" s="2">
        <f>UBER[[#This Row],[Request Date]]+UBER[[#This Row],[Request Time]]</f>
        <v>42565.873611111114</v>
      </c>
      <c r="G5195" s="3">
        <v>42565</v>
      </c>
      <c r="H5195" s="4">
        <v>0.87361111111111101</v>
      </c>
      <c r="I5195" s="27">
        <f>HOUR(UBER[[#This Row],[Request Timestamp]])</f>
        <v>20</v>
      </c>
      <c r="J5195" s="4" t="str">
        <f t="shared" si="244"/>
        <v>Evening</v>
      </c>
      <c r="K5195" s="4" t="str">
        <f>TEXT(UBER[[#This Row],[Request Date]],"dddd")</f>
        <v>Thursday</v>
      </c>
      <c r="L5195" s="2" t="str">
        <f>IF(OR(UBER[Drop Date]="NA", UBER[Drop Time]="NA"), "NA",M5195+N5195)</f>
        <v>NA</v>
      </c>
      <c r="M5195" s="3" t="s">
        <v>6</v>
      </c>
      <c r="N5195" s="4"/>
      <c r="O5195" s="4" t="str">
        <f>IF(UBER[Drop Date]="NA","No","yes")</f>
        <v>No</v>
      </c>
      <c r="P5195" s="4" t="str">
        <f t="shared" si="245"/>
        <v/>
      </c>
      <c r="Q5195" s="27" t="str">
        <f>IF(UBER[[Trip duration ]]="","",HOUR(P5195)*60 + MINUTE(P5195))</f>
        <v/>
      </c>
      <c r="R5195" s="27"/>
    </row>
    <row r="5196" spans="1:18" x14ac:dyDescent="0.3">
      <c r="A5196" s="1">
        <v>5216</v>
      </c>
      <c r="B5196" s="1" t="s">
        <v>4</v>
      </c>
      <c r="C5196" s="1">
        <v>65</v>
      </c>
      <c r="D5196" s="1" t="str">
        <f t="shared" si="243"/>
        <v>Yes</v>
      </c>
      <c r="E5196" s="1" t="s">
        <v>5</v>
      </c>
      <c r="F5196" s="2">
        <f>UBER[[#This Row],[Request Date]]+UBER[[#This Row],[Request Time]]</f>
        <v>42565.87222222222</v>
      </c>
      <c r="G5196" s="3">
        <v>42565</v>
      </c>
      <c r="H5196" s="4">
        <v>0.87222222222222223</v>
      </c>
      <c r="I5196" s="27">
        <f>HOUR(UBER[[#This Row],[Request Timestamp]])</f>
        <v>20</v>
      </c>
      <c r="J5196" s="4" t="str">
        <f t="shared" si="244"/>
        <v>Evening</v>
      </c>
      <c r="K5196" s="4" t="str">
        <f>TEXT(UBER[[#This Row],[Request Date]],"dddd")</f>
        <v>Thursday</v>
      </c>
      <c r="L5196" s="2">
        <f>IF(OR(UBER[Drop Date]="NA", UBER[Drop Time]="NA"), "NA",M5196+N5196)</f>
        <v>42565.90625</v>
      </c>
      <c r="M5196" s="3">
        <v>42565</v>
      </c>
      <c r="N5196" s="4">
        <v>0.90625</v>
      </c>
      <c r="O5196" s="4" t="str">
        <f>IF(UBER[Drop Date]="NA","No","yes")</f>
        <v>yes</v>
      </c>
      <c r="P5196" s="4">
        <f t="shared" si="245"/>
        <v>3.4027777779556345E-2</v>
      </c>
      <c r="Q5196" s="27">
        <f>IF(UBER[[Trip duration ]]="","",HOUR(P5196)*60 + MINUTE(P5196))</f>
        <v>49</v>
      </c>
      <c r="R5196" s="27"/>
    </row>
    <row r="5197" spans="1:18" x14ac:dyDescent="0.3">
      <c r="A5197" s="1">
        <v>5217</v>
      </c>
      <c r="B5197" s="1" t="s">
        <v>8</v>
      </c>
      <c r="C5197" s="1">
        <v>231</v>
      </c>
      <c r="D5197" s="1" t="str">
        <f t="shared" si="243"/>
        <v>Yes</v>
      </c>
      <c r="E5197" s="1" t="s">
        <v>5</v>
      </c>
      <c r="F5197" s="2">
        <f>UBER[[#This Row],[Request Date]]+UBER[[#This Row],[Request Time]]</f>
        <v>42565.870138888888</v>
      </c>
      <c r="G5197" s="3">
        <v>42565</v>
      </c>
      <c r="H5197" s="4">
        <v>0.87013888888888891</v>
      </c>
      <c r="I5197" s="27">
        <f>HOUR(UBER[[#This Row],[Request Timestamp]])</f>
        <v>20</v>
      </c>
      <c r="J5197" s="4" t="str">
        <f t="shared" si="244"/>
        <v>Evening</v>
      </c>
      <c r="K5197" s="4" t="str">
        <f>TEXT(UBER[[#This Row],[Request Date]],"dddd")</f>
        <v>Thursday</v>
      </c>
      <c r="L5197" s="2">
        <f>IF(OR(UBER[Drop Date]="NA", UBER[Drop Time]="NA"), "NA",M5197+N5197)</f>
        <v>42565.902083333334</v>
      </c>
      <c r="M5197" s="3">
        <v>42565</v>
      </c>
      <c r="N5197" s="4">
        <v>0.90208333333333324</v>
      </c>
      <c r="O5197" s="4" t="str">
        <f>IF(UBER[Drop Date]="NA","No","yes")</f>
        <v>yes</v>
      </c>
      <c r="P5197" s="4">
        <f t="shared" si="245"/>
        <v>3.1944444446708076E-2</v>
      </c>
      <c r="Q5197" s="27">
        <f>IF(UBER[[Trip duration ]]="","",HOUR(P5197)*60 + MINUTE(P5197))</f>
        <v>46</v>
      </c>
      <c r="R5197" s="27"/>
    </row>
    <row r="5198" spans="1:18" x14ac:dyDescent="0.3">
      <c r="A5198" s="1">
        <v>5218</v>
      </c>
      <c r="B5198" s="1" t="s">
        <v>4</v>
      </c>
      <c r="C5198" s="1" t="s">
        <v>6</v>
      </c>
      <c r="D5198" s="1" t="str">
        <f t="shared" si="243"/>
        <v>No</v>
      </c>
      <c r="E5198" s="1" t="s">
        <v>7</v>
      </c>
      <c r="F5198" s="2">
        <f>UBER[[#This Row],[Request Date]]+UBER[[#This Row],[Request Time]]</f>
        <v>42565.87222222222</v>
      </c>
      <c r="G5198" s="3">
        <v>42565</v>
      </c>
      <c r="H5198" s="4">
        <v>0.87222222222222223</v>
      </c>
      <c r="I5198" s="27">
        <f>HOUR(UBER[[#This Row],[Request Timestamp]])</f>
        <v>20</v>
      </c>
      <c r="J5198" s="4" t="str">
        <f t="shared" si="244"/>
        <v>Evening</v>
      </c>
      <c r="K5198" s="4" t="str">
        <f>TEXT(UBER[[#This Row],[Request Date]],"dddd")</f>
        <v>Thursday</v>
      </c>
      <c r="L5198" s="2" t="str">
        <f>IF(OR(UBER[Drop Date]="NA", UBER[Drop Time]="NA"), "NA",M5198+N5198)</f>
        <v>NA</v>
      </c>
      <c r="M5198" s="3" t="s">
        <v>6</v>
      </c>
      <c r="N5198" s="4"/>
      <c r="O5198" s="4" t="str">
        <f>IF(UBER[Drop Date]="NA","No","yes")</f>
        <v>No</v>
      </c>
      <c r="P5198" s="4" t="str">
        <f t="shared" si="245"/>
        <v/>
      </c>
      <c r="Q5198" s="27" t="str">
        <f>IF(UBER[[Trip duration ]]="","",HOUR(P5198)*60 + MINUTE(P5198))</f>
        <v/>
      </c>
      <c r="R5198" s="27"/>
    </row>
    <row r="5199" spans="1:18" x14ac:dyDescent="0.3">
      <c r="A5199" s="1">
        <v>5219</v>
      </c>
      <c r="B5199" s="1" t="s">
        <v>8</v>
      </c>
      <c r="C5199" s="1">
        <v>124</v>
      </c>
      <c r="D5199" s="1" t="str">
        <f t="shared" si="243"/>
        <v>Yes</v>
      </c>
      <c r="E5199" s="1" t="s">
        <v>5</v>
      </c>
      <c r="F5199" s="2">
        <f>UBER[[#This Row],[Request Date]]+UBER[[#This Row],[Request Time]]</f>
        <v>42565.875</v>
      </c>
      <c r="G5199" s="3">
        <v>42565</v>
      </c>
      <c r="H5199" s="4">
        <v>0.875</v>
      </c>
      <c r="I5199" s="27">
        <f>HOUR(UBER[[#This Row],[Request Timestamp]])</f>
        <v>21</v>
      </c>
      <c r="J5199" s="4" t="str">
        <f t="shared" si="244"/>
        <v>Night</v>
      </c>
      <c r="K5199" s="4" t="str">
        <f>TEXT(UBER[[#This Row],[Request Date]],"dddd")</f>
        <v>Thursday</v>
      </c>
      <c r="L5199" s="2">
        <f>IF(OR(UBER[Drop Date]="NA", UBER[Drop Time]="NA"), "NA",M5199+N5199)</f>
        <v>42565.920138888891</v>
      </c>
      <c r="M5199" s="3">
        <v>42565</v>
      </c>
      <c r="N5199" s="4">
        <v>0.92013888888888884</v>
      </c>
      <c r="O5199" s="4" t="str">
        <f>IF(UBER[Drop Date]="NA","No","yes")</f>
        <v>yes</v>
      </c>
      <c r="P5199" s="4">
        <f t="shared" si="245"/>
        <v>4.5138888890505768E-2</v>
      </c>
      <c r="Q5199" s="27">
        <f>IF(UBER[[Trip duration ]]="","",HOUR(P5199)*60 + MINUTE(P5199))</f>
        <v>65</v>
      </c>
      <c r="R5199" s="27"/>
    </row>
    <row r="5200" spans="1:18" x14ac:dyDescent="0.3">
      <c r="A5200" s="1">
        <v>5220</v>
      </c>
      <c r="B5200" s="1" t="s">
        <v>4</v>
      </c>
      <c r="C5200" s="1" t="s">
        <v>6</v>
      </c>
      <c r="D5200" s="1" t="str">
        <f t="shared" si="243"/>
        <v>No</v>
      </c>
      <c r="E5200" s="1" t="s">
        <v>7</v>
      </c>
      <c r="F5200" s="2">
        <f>UBER[[#This Row],[Request Date]]+UBER[[#This Row],[Request Time]]</f>
        <v>42565.87777777778</v>
      </c>
      <c r="G5200" s="3">
        <v>42565</v>
      </c>
      <c r="H5200" s="4">
        <v>0.87777777777777777</v>
      </c>
      <c r="I5200" s="27">
        <f>HOUR(UBER[[#This Row],[Request Timestamp]])</f>
        <v>21</v>
      </c>
      <c r="J5200" s="4" t="str">
        <f t="shared" si="244"/>
        <v>Night</v>
      </c>
      <c r="K5200" s="4" t="str">
        <f>TEXT(UBER[[#This Row],[Request Date]],"dddd")</f>
        <v>Thursday</v>
      </c>
      <c r="L5200" s="2" t="str">
        <f>IF(OR(UBER[Drop Date]="NA", UBER[Drop Time]="NA"), "NA",M5200+N5200)</f>
        <v>NA</v>
      </c>
      <c r="M5200" s="3" t="s">
        <v>6</v>
      </c>
      <c r="N5200" s="4"/>
      <c r="O5200" s="4" t="str">
        <f>IF(UBER[Drop Date]="NA","No","yes")</f>
        <v>No</v>
      </c>
      <c r="P5200" s="4" t="str">
        <f t="shared" si="245"/>
        <v/>
      </c>
      <c r="Q5200" s="27" t="str">
        <f>IF(UBER[[Trip duration ]]="","",HOUR(P5200)*60 + MINUTE(P5200))</f>
        <v/>
      </c>
      <c r="R5200" s="27"/>
    </row>
    <row r="5201" spans="1:18" x14ac:dyDescent="0.3">
      <c r="A5201" s="1">
        <v>5221</v>
      </c>
      <c r="B5201" s="1" t="s">
        <v>4</v>
      </c>
      <c r="C5201" s="1">
        <v>134</v>
      </c>
      <c r="D5201" s="1" t="str">
        <f t="shared" si="243"/>
        <v>Yes</v>
      </c>
      <c r="E5201" s="1" t="s">
        <v>9</v>
      </c>
      <c r="F5201" s="2">
        <f>UBER[[#This Row],[Request Date]]+UBER[[#This Row],[Request Time]]</f>
        <v>42565.875694444447</v>
      </c>
      <c r="G5201" s="3">
        <v>42565</v>
      </c>
      <c r="H5201" s="4">
        <v>0.87569444444444444</v>
      </c>
      <c r="I5201" s="27">
        <f>HOUR(UBER[[#This Row],[Request Timestamp]])</f>
        <v>21</v>
      </c>
      <c r="J5201" s="4" t="str">
        <f t="shared" si="244"/>
        <v>Night</v>
      </c>
      <c r="K5201" s="4" t="str">
        <f>TEXT(UBER[[#This Row],[Request Date]],"dddd")</f>
        <v>Thursday</v>
      </c>
      <c r="L5201" s="2" t="str">
        <f>IF(OR(UBER[Drop Date]="NA", UBER[Drop Time]="NA"), "NA",M5201+N5201)</f>
        <v>NA</v>
      </c>
      <c r="M5201" s="3" t="s">
        <v>6</v>
      </c>
      <c r="N5201" s="4"/>
      <c r="O5201" s="4" t="str">
        <f>IF(UBER[Drop Date]="NA","No","yes")</f>
        <v>No</v>
      </c>
      <c r="P5201" s="4" t="str">
        <f t="shared" si="245"/>
        <v/>
      </c>
      <c r="Q5201" s="27" t="str">
        <f>IF(UBER[[Trip duration ]]="","",HOUR(P5201)*60 + MINUTE(P5201))</f>
        <v/>
      </c>
      <c r="R5201" s="27"/>
    </row>
    <row r="5202" spans="1:18" x14ac:dyDescent="0.3">
      <c r="A5202" s="1">
        <v>5222</v>
      </c>
      <c r="B5202" s="1" t="s">
        <v>4</v>
      </c>
      <c r="C5202" s="1" t="s">
        <v>6</v>
      </c>
      <c r="D5202" s="1" t="str">
        <f t="shared" si="243"/>
        <v>No</v>
      </c>
      <c r="E5202" s="1" t="s">
        <v>7</v>
      </c>
      <c r="F5202" s="2">
        <f>UBER[[#This Row],[Request Date]]+UBER[[#This Row],[Request Time]]</f>
        <v>42565.878472222219</v>
      </c>
      <c r="G5202" s="3">
        <v>42565</v>
      </c>
      <c r="H5202" s="4">
        <v>0.87847222222222221</v>
      </c>
      <c r="I5202" s="27">
        <f>HOUR(UBER[[#This Row],[Request Timestamp]])</f>
        <v>21</v>
      </c>
      <c r="J5202" s="4" t="str">
        <f t="shared" si="244"/>
        <v>Night</v>
      </c>
      <c r="K5202" s="4" t="str">
        <f>TEXT(UBER[[#This Row],[Request Date]],"dddd")</f>
        <v>Thursday</v>
      </c>
      <c r="L5202" s="2" t="str">
        <f>IF(OR(UBER[Drop Date]="NA", UBER[Drop Time]="NA"), "NA",M5202+N5202)</f>
        <v>NA</v>
      </c>
      <c r="M5202" s="3" t="s">
        <v>6</v>
      </c>
      <c r="N5202" s="4"/>
      <c r="O5202" s="4" t="str">
        <f>IF(UBER[Drop Date]="NA","No","yes")</f>
        <v>No</v>
      </c>
      <c r="P5202" s="4" t="str">
        <f t="shared" si="245"/>
        <v/>
      </c>
      <c r="Q5202" s="27" t="str">
        <f>IF(UBER[[Trip duration ]]="","",HOUR(P5202)*60 + MINUTE(P5202))</f>
        <v/>
      </c>
      <c r="R5202" s="27"/>
    </row>
    <row r="5203" spans="1:18" x14ac:dyDescent="0.3">
      <c r="A5203" s="1">
        <v>5223</v>
      </c>
      <c r="B5203" s="1" t="s">
        <v>4</v>
      </c>
      <c r="C5203" s="1" t="s">
        <v>6</v>
      </c>
      <c r="D5203" s="1" t="str">
        <f t="shared" si="243"/>
        <v>No</v>
      </c>
      <c r="E5203" s="1" t="s">
        <v>7</v>
      </c>
      <c r="F5203" s="2">
        <f>UBER[[#This Row],[Request Date]]+UBER[[#This Row],[Request Time]]</f>
        <v>42565.877083333333</v>
      </c>
      <c r="G5203" s="3">
        <v>42565</v>
      </c>
      <c r="H5203" s="4">
        <v>0.87708333333333333</v>
      </c>
      <c r="I5203" s="27">
        <f>HOUR(UBER[[#This Row],[Request Timestamp]])</f>
        <v>21</v>
      </c>
      <c r="J5203" s="4" t="str">
        <f t="shared" si="244"/>
        <v>Night</v>
      </c>
      <c r="K5203" s="4" t="str">
        <f>TEXT(UBER[[#This Row],[Request Date]],"dddd")</f>
        <v>Thursday</v>
      </c>
      <c r="L5203" s="2" t="str">
        <f>IF(OR(UBER[Drop Date]="NA", UBER[Drop Time]="NA"), "NA",M5203+N5203)</f>
        <v>NA</v>
      </c>
      <c r="M5203" s="3" t="s">
        <v>6</v>
      </c>
      <c r="N5203" s="4"/>
      <c r="O5203" s="4" t="str">
        <f>IF(UBER[Drop Date]="NA","No","yes")</f>
        <v>No</v>
      </c>
      <c r="P5203" s="4" t="str">
        <f t="shared" si="245"/>
        <v/>
      </c>
      <c r="Q5203" s="27" t="str">
        <f>IF(UBER[[Trip duration ]]="","",HOUR(P5203)*60 + MINUTE(P5203))</f>
        <v/>
      </c>
      <c r="R5203" s="27"/>
    </row>
    <row r="5204" spans="1:18" x14ac:dyDescent="0.3">
      <c r="A5204" s="1">
        <v>5224</v>
      </c>
      <c r="B5204" s="1" t="s">
        <v>8</v>
      </c>
      <c r="C5204" s="1">
        <v>64</v>
      </c>
      <c r="D5204" s="1" t="str">
        <f t="shared" si="243"/>
        <v>Yes</v>
      </c>
      <c r="E5204" s="1" t="s">
        <v>5</v>
      </c>
      <c r="F5204" s="2">
        <f>UBER[[#This Row],[Request Date]]+UBER[[#This Row],[Request Time]]</f>
        <v>42565.879861111112</v>
      </c>
      <c r="G5204" s="3">
        <v>42565</v>
      </c>
      <c r="H5204" s="4">
        <v>0.87986111111111109</v>
      </c>
      <c r="I5204" s="27">
        <f>HOUR(UBER[[#This Row],[Request Timestamp]])</f>
        <v>21</v>
      </c>
      <c r="J5204" s="4" t="str">
        <f t="shared" si="244"/>
        <v>Night</v>
      </c>
      <c r="K5204" s="4" t="str">
        <f>TEXT(UBER[[#This Row],[Request Date]],"dddd")</f>
        <v>Thursday</v>
      </c>
      <c r="L5204" s="2">
        <f>IF(OR(UBER[Drop Date]="NA", UBER[Drop Time]="NA"), "NA",M5204+N5204)</f>
        <v>42565.929861111108</v>
      </c>
      <c r="M5204" s="3">
        <v>42565</v>
      </c>
      <c r="N5204" s="4">
        <v>0.92986111111111114</v>
      </c>
      <c r="O5204" s="4" t="str">
        <f>IF(UBER[Drop Date]="NA","No","yes")</f>
        <v>yes</v>
      </c>
      <c r="P5204" s="4">
        <f t="shared" si="245"/>
        <v>4.9999999995634425E-2</v>
      </c>
      <c r="Q5204" s="27">
        <f>IF(UBER[[Trip duration ]]="","",HOUR(P5204)*60 + MINUTE(P5204))</f>
        <v>72</v>
      </c>
      <c r="R5204" s="27"/>
    </row>
    <row r="5205" spans="1:18" x14ac:dyDescent="0.3">
      <c r="A5205" s="1">
        <v>5225</v>
      </c>
      <c r="B5205" s="1" t="s">
        <v>8</v>
      </c>
      <c r="C5205" s="1">
        <v>178</v>
      </c>
      <c r="D5205" s="1" t="str">
        <f t="shared" si="243"/>
        <v>Yes</v>
      </c>
      <c r="E5205" s="1" t="s">
        <v>9</v>
      </c>
      <c r="F5205" s="2">
        <f>UBER[[#This Row],[Request Date]]+UBER[[#This Row],[Request Time]]</f>
        <v>42565.879166666666</v>
      </c>
      <c r="G5205" s="3">
        <v>42565</v>
      </c>
      <c r="H5205" s="4">
        <v>0.87916666666666676</v>
      </c>
      <c r="I5205" s="27">
        <f>HOUR(UBER[[#This Row],[Request Timestamp]])</f>
        <v>21</v>
      </c>
      <c r="J5205" s="4" t="str">
        <f t="shared" si="244"/>
        <v>Night</v>
      </c>
      <c r="K5205" s="4" t="str">
        <f>TEXT(UBER[[#This Row],[Request Date]],"dddd")</f>
        <v>Thursday</v>
      </c>
      <c r="L5205" s="2" t="str">
        <f>IF(OR(UBER[Drop Date]="NA", UBER[Drop Time]="NA"), "NA",M5205+N5205)</f>
        <v>NA</v>
      </c>
      <c r="M5205" s="3" t="s">
        <v>6</v>
      </c>
      <c r="N5205" s="4"/>
      <c r="O5205" s="4" t="str">
        <f>IF(UBER[Drop Date]="NA","No","yes")</f>
        <v>No</v>
      </c>
      <c r="P5205" s="4" t="str">
        <f t="shared" si="245"/>
        <v/>
      </c>
      <c r="Q5205" s="27" t="str">
        <f>IF(UBER[[Trip duration ]]="","",HOUR(P5205)*60 + MINUTE(P5205))</f>
        <v/>
      </c>
      <c r="R5205" s="27"/>
    </row>
    <row r="5206" spans="1:18" x14ac:dyDescent="0.3">
      <c r="A5206" s="1">
        <v>5226</v>
      </c>
      <c r="B5206" s="1" t="s">
        <v>4</v>
      </c>
      <c r="C5206" s="1" t="s">
        <v>6</v>
      </c>
      <c r="D5206" s="1" t="str">
        <f t="shared" si="243"/>
        <v>No</v>
      </c>
      <c r="E5206" s="1" t="s">
        <v>7</v>
      </c>
      <c r="F5206" s="2">
        <f>UBER[[#This Row],[Request Date]]+UBER[[#This Row],[Request Time]]</f>
        <v>42565.878472222219</v>
      </c>
      <c r="G5206" s="3">
        <v>42565</v>
      </c>
      <c r="H5206" s="4">
        <v>0.87847222222222221</v>
      </c>
      <c r="I5206" s="27">
        <f>HOUR(UBER[[#This Row],[Request Timestamp]])</f>
        <v>21</v>
      </c>
      <c r="J5206" s="4" t="str">
        <f t="shared" si="244"/>
        <v>Night</v>
      </c>
      <c r="K5206" s="4" t="str">
        <f>TEXT(UBER[[#This Row],[Request Date]],"dddd")</f>
        <v>Thursday</v>
      </c>
      <c r="L5206" s="2" t="str">
        <f>IF(OR(UBER[Drop Date]="NA", UBER[Drop Time]="NA"), "NA",M5206+N5206)</f>
        <v>NA</v>
      </c>
      <c r="M5206" s="3" t="s">
        <v>6</v>
      </c>
      <c r="N5206" s="4"/>
      <c r="O5206" s="4" t="str">
        <f>IF(UBER[Drop Date]="NA","No","yes")</f>
        <v>No</v>
      </c>
      <c r="P5206" s="4" t="str">
        <f t="shared" si="245"/>
        <v/>
      </c>
      <c r="Q5206" s="27" t="str">
        <f>IF(UBER[[Trip duration ]]="","",HOUR(P5206)*60 + MINUTE(P5206))</f>
        <v/>
      </c>
      <c r="R5206" s="27"/>
    </row>
    <row r="5207" spans="1:18" x14ac:dyDescent="0.3">
      <c r="A5207" s="1">
        <v>5227</v>
      </c>
      <c r="B5207" s="1" t="s">
        <v>4</v>
      </c>
      <c r="C5207" s="1">
        <v>199</v>
      </c>
      <c r="D5207" s="1" t="str">
        <f t="shared" si="243"/>
        <v>Yes</v>
      </c>
      <c r="E5207" s="1" t="s">
        <v>5</v>
      </c>
      <c r="F5207" s="2">
        <f>UBER[[#This Row],[Request Date]]+UBER[[#This Row],[Request Time]]</f>
        <v>42565.876388888886</v>
      </c>
      <c r="G5207" s="3">
        <v>42565</v>
      </c>
      <c r="H5207" s="4">
        <v>0.87638888888888899</v>
      </c>
      <c r="I5207" s="27">
        <f>HOUR(UBER[[#This Row],[Request Timestamp]])</f>
        <v>21</v>
      </c>
      <c r="J5207" s="4" t="str">
        <f t="shared" si="244"/>
        <v>Night</v>
      </c>
      <c r="K5207" s="4" t="str">
        <f>TEXT(UBER[[#This Row],[Request Date]],"dddd")</f>
        <v>Thursday</v>
      </c>
      <c r="L5207" s="2">
        <f>IF(OR(UBER[Drop Date]="NA", UBER[Drop Time]="NA"), "NA",M5207+N5207)</f>
        <v>42565.929861111108</v>
      </c>
      <c r="M5207" s="3">
        <v>42565</v>
      </c>
      <c r="N5207" s="4">
        <v>0.92986111111111114</v>
      </c>
      <c r="O5207" s="4" t="str">
        <f>IF(UBER[Drop Date]="NA","No","yes")</f>
        <v>yes</v>
      </c>
      <c r="P5207" s="4">
        <f t="shared" si="245"/>
        <v>5.3472222221898846E-2</v>
      </c>
      <c r="Q5207" s="27">
        <f>IF(UBER[[Trip duration ]]="","",HOUR(P5207)*60 + MINUTE(P5207))</f>
        <v>77</v>
      </c>
      <c r="R5207" s="27"/>
    </row>
    <row r="5208" spans="1:18" x14ac:dyDescent="0.3">
      <c r="A5208" s="1">
        <v>5228</v>
      </c>
      <c r="B5208" s="1" t="s">
        <v>4</v>
      </c>
      <c r="C5208" s="1" t="s">
        <v>6</v>
      </c>
      <c r="D5208" s="1" t="str">
        <f t="shared" si="243"/>
        <v>No</v>
      </c>
      <c r="E5208" s="1" t="s">
        <v>7</v>
      </c>
      <c r="F5208" s="2">
        <f>UBER[[#This Row],[Request Date]]+UBER[[#This Row],[Request Time]]</f>
        <v>42565.884722222225</v>
      </c>
      <c r="G5208" s="3">
        <v>42565</v>
      </c>
      <c r="H5208" s="4">
        <v>0.8847222222222223</v>
      </c>
      <c r="I5208" s="27">
        <f>HOUR(UBER[[#This Row],[Request Timestamp]])</f>
        <v>21</v>
      </c>
      <c r="J5208" s="4" t="str">
        <f t="shared" si="244"/>
        <v>Night</v>
      </c>
      <c r="K5208" s="4" t="str">
        <f>TEXT(UBER[[#This Row],[Request Date]],"dddd")</f>
        <v>Thursday</v>
      </c>
      <c r="L5208" s="2" t="str">
        <f>IF(OR(UBER[Drop Date]="NA", UBER[Drop Time]="NA"), "NA",M5208+N5208)</f>
        <v>NA</v>
      </c>
      <c r="M5208" s="3" t="s">
        <v>6</v>
      </c>
      <c r="N5208" s="4"/>
      <c r="O5208" s="4" t="str">
        <f>IF(UBER[Drop Date]="NA","No","yes")</f>
        <v>No</v>
      </c>
      <c r="P5208" s="4" t="str">
        <f t="shared" si="245"/>
        <v/>
      </c>
      <c r="Q5208" s="27" t="str">
        <f>IF(UBER[[Trip duration ]]="","",HOUR(P5208)*60 + MINUTE(P5208))</f>
        <v/>
      </c>
      <c r="R5208" s="27"/>
    </row>
    <row r="5209" spans="1:18" x14ac:dyDescent="0.3">
      <c r="A5209" s="1">
        <v>5229</v>
      </c>
      <c r="B5209" s="1" t="s">
        <v>4</v>
      </c>
      <c r="C5209" s="1" t="s">
        <v>6</v>
      </c>
      <c r="D5209" s="1" t="str">
        <f t="shared" si="243"/>
        <v>No</v>
      </c>
      <c r="E5209" s="1" t="s">
        <v>7</v>
      </c>
      <c r="F5209" s="2">
        <f>UBER[[#This Row],[Request Date]]+UBER[[#This Row],[Request Time]]</f>
        <v>42565.876388888886</v>
      </c>
      <c r="G5209" s="3">
        <v>42565</v>
      </c>
      <c r="H5209" s="4">
        <v>0.87638888888888899</v>
      </c>
      <c r="I5209" s="27">
        <f>HOUR(UBER[[#This Row],[Request Timestamp]])</f>
        <v>21</v>
      </c>
      <c r="J5209" s="4" t="str">
        <f t="shared" si="244"/>
        <v>Night</v>
      </c>
      <c r="K5209" s="4" t="str">
        <f>TEXT(UBER[[#This Row],[Request Date]],"dddd")</f>
        <v>Thursday</v>
      </c>
      <c r="L5209" s="2" t="str">
        <f>IF(OR(UBER[Drop Date]="NA", UBER[Drop Time]="NA"), "NA",M5209+N5209)</f>
        <v>NA</v>
      </c>
      <c r="M5209" s="3" t="s">
        <v>6</v>
      </c>
      <c r="N5209" s="4"/>
      <c r="O5209" s="4" t="str">
        <f>IF(UBER[Drop Date]="NA","No","yes")</f>
        <v>No</v>
      </c>
      <c r="P5209" s="4" t="str">
        <f t="shared" si="245"/>
        <v/>
      </c>
      <c r="Q5209" s="27" t="str">
        <f>IF(UBER[[Trip duration ]]="","",HOUR(P5209)*60 + MINUTE(P5209))</f>
        <v/>
      </c>
      <c r="R5209" s="27"/>
    </row>
    <row r="5210" spans="1:18" x14ac:dyDescent="0.3">
      <c r="A5210" s="1">
        <v>5230</v>
      </c>
      <c r="B5210" s="1" t="s">
        <v>4</v>
      </c>
      <c r="C5210" s="1" t="s">
        <v>6</v>
      </c>
      <c r="D5210" s="1" t="str">
        <f t="shared" si="243"/>
        <v>No</v>
      </c>
      <c r="E5210" s="1" t="s">
        <v>7</v>
      </c>
      <c r="F5210" s="2">
        <f>UBER[[#This Row],[Request Date]]+UBER[[#This Row],[Request Time]]</f>
        <v>42565.881249999999</v>
      </c>
      <c r="G5210" s="3">
        <v>42565</v>
      </c>
      <c r="H5210" s="4">
        <v>0.88124999999999998</v>
      </c>
      <c r="I5210" s="27">
        <f>HOUR(UBER[[#This Row],[Request Timestamp]])</f>
        <v>21</v>
      </c>
      <c r="J5210" s="4" t="str">
        <f t="shared" si="244"/>
        <v>Night</v>
      </c>
      <c r="K5210" s="4" t="str">
        <f>TEXT(UBER[[#This Row],[Request Date]],"dddd")</f>
        <v>Thursday</v>
      </c>
      <c r="L5210" s="2" t="str">
        <f>IF(OR(UBER[Drop Date]="NA", UBER[Drop Time]="NA"), "NA",M5210+N5210)</f>
        <v>NA</v>
      </c>
      <c r="M5210" s="3" t="s">
        <v>6</v>
      </c>
      <c r="N5210" s="4"/>
      <c r="O5210" s="4" t="str">
        <f>IF(UBER[Drop Date]="NA","No","yes")</f>
        <v>No</v>
      </c>
      <c r="P5210" s="4" t="str">
        <f t="shared" si="245"/>
        <v/>
      </c>
      <c r="Q5210" s="27" t="str">
        <f>IF(UBER[[Trip duration ]]="","",HOUR(P5210)*60 + MINUTE(P5210))</f>
        <v/>
      </c>
      <c r="R5210" s="27"/>
    </row>
    <row r="5211" spans="1:18" x14ac:dyDescent="0.3">
      <c r="A5211" s="1">
        <v>5231</v>
      </c>
      <c r="B5211" s="1" t="s">
        <v>4</v>
      </c>
      <c r="C5211" s="1" t="s">
        <v>6</v>
      </c>
      <c r="D5211" s="1" t="str">
        <f t="shared" si="243"/>
        <v>No</v>
      </c>
      <c r="E5211" s="1" t="s">
        <v>7</v>
      </c>
      <c r="F5211" s="2">
        <f>UBER[[#This Row],[Request Date]]+UBER[[#This Row],[Request Time]]</f>
        <v>42565.880555555559</v>
      </c>
      <c r="G5211" s="3">
        <v>42565</v>
      </c>
      <c r="H5211" s="4">
        <v>0.88055555555555554</v>
      </c>
      <c r="I5211" s="27">
        <f>HOUR(UBER[[#This Row],[Request Timestamp]])</f>
        <v>21</v>
      </c>
      <c r="J5211" s="4" t="str">
        <f t="shared" si="244"/>
        <v>Night</v>
      </c>
      <c r="K5211" s="4" t="str">
        <f>TEXT(UBER[[#This Row],[Request Date]],"dddd")</f>
        <v>Thursday</v>
      </c>
      <c r="L5211" s="2" t="str">
        <f>IF(OR(UBER[Drop Date]="NA", UBER[Drop Time]="NA"), "NA",M5211+N5211)</f>
        <v>NA</v>
      </c>
      <c r="M5211" s="3" t="s">
        <v>6</v>
      </c>
      <c r="N5211" s="4"/>
      <c r="O5211" s="4" t="str">
        <f>IF(UBER[Drop Date]="NA","No","yes")</f>
        <v>No</v>
      </c>
      <c r="P5211" s="4" t="str">
        <f t="shared" si="245"/>
        <v/>
      </c>
      <c r="Q5211" s="27" t="str">
        <f>IF(UBER[[Trip duration ]]="","",HOUR(P5211)*60 + MINUTE(P5211))</f>
        <v/>
      </c>
      <c r="R5211" s="27"/>
    </row>
    <row r="5212" spans="1:18" x14ac:dyDescent="0.3">
      <c r="A5212" s="1">
        <v>5232</v>
      </c>
      <c r="B5212" s="1" t="s">
        <v>4</v>
      </c>
      <c r="C5212" s="1" t="s">
        <v>6</v>
      </c>
      <c r="D5212" s="1" t="str">
        <f t="shared" si="243"/>
        <v>No</v>
      </c>
      <c r="E5212" s="1" t="s">
        <v>7</v>
      </c>
      <c r="F5212" s="2">
        <f>UBER[[#This Row],[Request Date]]+UBER[[#This Row],[Request Time]]</f>
        <v>42565.881944444445</v>
      </c>
      <c r="G5212" s="3">
        <v>42565</v>
      </c>
      <c r="H5212" s="4">
        <v>0.88194444444444453</v>
      </c>
      <c r="I5212" s="27">
        <f>HOUR(UBER[[#This Row],[Request Timestamp]])</f>
        <v>21</v>
      </c>
      <c r="J5212" s="4" t="str">
        <f t="shared" si="244"/>
        <v>Night</v>
      </c>
      <c r="K5212" s="4" t="str">
        <f>TEXT(UBER[[#This Row],[Request Date]],"dddd")</f>
        <v>Thursday</v>
      </c>
      <c r="L5212" s="2" t="str">
        <f>IF(OR(UBER[Drop Date]="NA", UBER[Drop Time]="NA"), "NA",M5212+N5212)</f>
        <v>NA</v>
      </c>
      <c r="M5212" s="3" t="s">
        <v>6</v>
      </c>
      <c r="N5212" s="4"/>
      <c r="O5212" s="4" t="str">
        <f>IF(UBER[Drop Date]="NA","No","yes")</f>
        <v>No</v>
      </c>
      <c r="P5212" s="4" t="str">
        <f t="shared" si="245"/>
        <v/>
      </c>
      <c r="Q5212" s="27" t="str">
        <f>IF(UBER[[Trip duration ]]="","",HOUR(P5212)*60 + MINUTE(P5212))</f>
        <v/>
      </c>
      <c r="R5212" s="27"/>
    </row>
    <row r="5213" spans="1:18" x14ac:dyDescent="0.3">
      <c r="A5213" s="1">
        <v>5233</v>
      </c>
      <c r="B5213" s="1" t="s">
        <v>8</v>
      </c>
      <c r="C5213" s="1" t="s">
        <v>6</v>
      </c>
      <c r="D5213" s="1" t="str">
        <f t="shared" si="243"/>
        <v>No</v>
      </c>
      <c r="E5213" s="1" t="s">
        <v>7</v>
      </c>
      <c r="F5213" s="2">
        <f>UBER[[#This Row],[Request Date]]+UBER[[#This Row],[Request Time]]</f>
        <v>42565.882638888892</v>
      </c>
      <c r="G5213" s="3">
        <v>42565</v>
      </c>
      <c r="H5213" s="4">
        <v>0.88263888888888886</v>
      </c>
      <c r="I5213" s="27">
        <f>HOUR(UBER[[#This Row],[Request Timestamp]])</f>
        <v>21</v>
      </c>
      <c r="J5213" s="4" t="str">
        <f t="shared" si="244"/>
        <v>Night</v>
      </c>
      <c r="K5213" s="4" t="str">
        <f>TEXT(UBER[[#This Row],[Request Date]],"dddd")</f>
        <v>Thursday</v>
      </c>
      <c r="L5213" s="2" t="str">
        <f>IF(OR(UBER[Drop Date]="NA", UBER[Drop Time]="NA"), "NA",M5213+N5213)</f>
        <v>NA</v>
      </c>
      <c r="M5213" s="3" t="s">
        <v>6</v>
      </c>
      <c r="N5213" s="4"/>
      <c r="O5213" s="4" t="str">
        <f>IF(UBER[Drop Date]="NA","No","yes")</f>
        <v>No</v>
      </c>
      <c r="P5213" s="4" t="str">
        <f t="shared" si="245"/>
        <v/>
      </c>
      <c r="Q5213" s="27" t="str">
        <f>IF(UBER[[Trip duration ]]="","",HOUR(P5213)*60 + MINUTE(P5213))</f>
        <v/>
      </c>
      <c r="R5213" s="27"/>
    </row>
    <row r="5214" spans="1:18" x14ac:dyDescent="0.3">
      <c r="A5214" s="1">
        <v>5234</v>
      </c>
      <c r="B5214" s="1" t="s">
        <v>8</v>
      </c>
      <c r="C5214" s="1">
        <v>27</v>
      </c>
      <c r="D5214" s="1" t="str">
        <f t="shared" si="243"/>
        <v>Yes</v>
      </c>
      <c r="E5214" s="1" t="s">
        <v>5</v>
      </c>
      <c r="F5214" s="2">
        <f>UBER[[#This Row],[Request Date]]+UBER[[#This Row],[Request Time]]</f>
        <v>42565.881249999999</v>
      </c>
      <c r="G5214" s="3">
        <v>42565</v>
      </c>
      <c r="H5214" s="4">
        <v>0.88124999999999998</v>
      </c>
      <c r="I5214" s="27">
        <f>HOUR(UBER[[#This Row],[Request Timestamp]])</f>
        <v>21</v>
      </c>
      <c r="J5214" s="4" t="str">
        <f t="shared" si="244"/>
        <v>Night</v>
      </c>
      <c r="K5214" s="4" t="str">
        <f>TEXT(UBER[[#This Row],[Request Date]],"dddd")</f>
        <v>Thursday</v>
      </c>
      <c r="L5214" s="2">
        <f>IF(OR(UBER[Drop Date]="NA", UBER[Drop Time]="NA"), "NA",M5214+N5214)</f>
        <v>42565.911111111112</v>
      </c>
      <c r="M5214" s="3">
        <v>42565</v>
      </c>
      <c r="N5214" s="4">
        <v>0.91111111111111109</v>
      </c>
      <c r="O5214" s="4" t="str">
        <f>IF(UBER[Drop Date]="NA","No","yes")</f>
        <v>yes</v>
      </c>
      <c r="P5214" s="4">
        <f t="shared" si="245"/>
        <v>2.9861111113859806E-2</v>
      </c>
      <c r="Q5214" s="27">
        <f>IF(UBER[[Trip duration ]]="","",HOUR(P5214)*60 + MINUTE(P5214))</f>
        <v>43</v>
      </c>
      <c r="R5214" s="27"/>
    </row>
    <row r="5215" spans="1:18" x14ac:dyDescent="0.3">
      <c r="A5215" s="1">
        <v>5235</v>
      </c>
      <c r="B5215" s="1" t="s">
        <v>4</v>
      </c>
      <c r="C5215" s="1">
        <v>49</v>
      </c>
      <c r="D5215" s="1" t="str">
        <f t="shared" si="243"/>
        <v>Yes</v>
      </c>
      <c r="E5215" s="1" t="s">
        <v>5</v>
      </c>
      <c r="F5215" s="2">
        <f>UBER[[#This Row],[Request Date]]+UBER[[#This Row],[Request Time]]</f>
        <v>42565.880555555559</v>
      </c>
      <c r="G5215" s="3">
        <v>42565</v>
      </c>
      <c r="H5215" s="4">
        <v>0.88055555555555554</v>
      </c>
      <c r="I5215" s="27">
        <f>HOUR(UBER[[#This Row],[Request Timestamp]])</f>
        <v>21</v>
      </c>
      <c r="J5215" s="4" t="str">
        <f t="shared" si="244"/>
        <v>Night</v>
      </c>
      <c r="K5215" s="4" t="str">
        <f>TEXT(UBER[[#This Row],[Request Date]],"dddd")</f>
        <v>Thursday</v>
      </c>
      <c r="L5215" s="2">
        <f>IF(OR(UBER[Drop Date]="NA", UBER[Drop Time]="NA"), "NA",M5215+N5215)</f>
        <v>42565.916666666664</v>
      </c>
      <c r="M5215" s="3">
        <v>42565</v>
      </c>
      <c r="N5215" s="4">
        <v>0.91666666666666663</v>
      </c>
      <c r="O5215" s="4" t="str">
        <f>IF(UBER[Drop Date]="NA","No","yes")</f>
        <v>yes</v>
      </c>
      <c r="P5215" s="4">
        <f t="shared" si="245"/>
        <v>3.6111111105128657E-2</v>
      </c>
      <c r="Q5215" s="27">
        <f>IF(UBER[[Trip duration ]]="","",HOUR(P5215)*60 + MINUTE(P5215))</f>
        <v>52</v>
      </c>
      <c r="R5215" s="27"/>
    </row>
    <row r="5216" spans="1:18" x14ac:dyDescent="0.3">
      <c r="A5216" s="1">
        <v>5236</v>
      </c>
      <c r="B5216" s="1" t="s">
        <v>4</v>
      </c>
      <c r="C5216" s="1" t="s">
        <v>6</v>
      </c>
      <c r="D5216" s="1" t="str">
        <f t="shared" si="243"/>
        <v>No</v>
      </c>
      <c r="E5216" s="1" t="s">
        <v>7</v>
      </c>
      <c r="F5216" s="2">
        <f>UBER[[#This Row],[Request Date]]+UBER[[#This Row],[Request Time]]</f>
        <v>42565.879166666666</v>
      </c>
      <c r="G5216" s="3">
        <v>42565</v>
      </c>
      <c r="H5216" s="4">
        <v>0.87916666666666676</v>
      </c>
      <c r="I5216" s="27">
        <f>HOUR(UBER[[#This Row],[Request Timestamp]])</f>
        <v>21</v>
      </c>
      <c r="J5216" s="4" t="str">
        <f t="shared" si="244"/>
        <v>Night</v>
      </c>
      <c r="K5216" s="4" t="str">
        <f>TEXT(UBER[[#This Row],[Request Date]],"dddd")</f>
        <v>Thursday</v>
      </c>
      <c r="L5216" s="2" t="str">
        <f>IF(OR(UBER[Drop Date]="NA", UBER[Drop Time]="NA"), "NA",M5216+N5216)</f>
        <v>NA</v>
      </c>
      <c r="M5216" s="3" t="s">
        <v>6</v>
      </c>
      <c r="N5216" s="4"/>
      <c r="O5216" s="4" t="str">
        <f>IF(UBER[Drop Date]="NA","No","yes")</f>
        <v>No</v>
      </c>
      <c r="P5216" s="4" t="str">
        <f t="shared" si="245"/>
        <v/>
      </c>
      <c r="Q5216" s="27" t="str">
        <f>IF(UBER[[Trip duration ]]="","",HOUR(P5216)*60 + MINUTE(P5216))</f>
        <v/>
      </c>
      <c r="R5216" s="27"/>
    </row>
    <row r="5217" spans="1:18" x14ac:dyDescent="0.3">
      <c r="A5217" s="1">
        <v>5237</v>
      </c>
      <c r="B5217" s="1" t="s">
        <v>4</v>
      </c>
      <c r="C5217" s="1" t="s">
        <v>6</v>
      </c>
      <c r="D5217" s="1" t="str">
        <f t="shared" si="243"/>
        <v>No</v>
      </c>
      <c r="E5217" s="1" t="s">
        <v>7</v>
      </c>
      <c r="F5217" s="2">
        <f>UBER[[#This Row],[Request Date]]+UBER[[#This Row],[Request Time]]</f>
        <v>42565.881249999999</v>
      </c>
      <c r="G5217" s="3">
        <v>42565</v>
      </c>
      <c r="H5217" s="4">
        <v>0.88124999999999998</v>
      </c>
      <c r="I5217" s="27">
        <f>HOUR(UBER[[#This Row],[Request Timestamp]])</f>
        <v>21</v>
      </c>
      <c r="J5217" s="4" t="str">
        <f t="shared" si="244"/>
        <v>Night</v>
      </c>
      <c r="K5217" s="4" t="str">
        <f>TEXT(UBER[[#This Row],[Request Date]],"dddd")</f>
        <v>Thursday</v>
      </c>
      <c r="L5217" s="2" t="str">
        <f>IF(OR(UBER[Drop Date]="NA", UBER[Drop Time]="NA"), "NA",M5217+N5217)</f>
        <v>NA</v>
      </c>
      <c r="M5217" s="3" t="s">
        <v>6</v>
      </c>
      <c r="N5217" s="4"/>
      <c r="O5217" s="4" t="str">
        <f>IF(UBER[Drop Date]="NA","No","yes")</f>
        <v>No</v>
      </c>
      <c r="P5217" s="4" t="str">
        <f t="shared" si="245"/>
        <v/>
      </c>
      <c r="Q5217" s="27" t="str">
        <f>IF(UBER[[Trip duration ]]="","",HOUR(P5217)*60 + MINUTE(P5217))</f>
        <v/>
      </c>
      <c r="R5217" s="27"/>
    </row>
    <row r="5218" spans="1:18" x14ac:dyDescent="0.3">
      <c r="A5218" s="1">
        <v>5238</v>
      </c>
      <c r="B5218" s="1" t="s">
        <v>4</v>
      </c>
      <c r="C5218" s="1" t="s">
        <v>6</v>
      </c>
      <c r="D5218" s="1" t="str">
        <f t="shared" si="243"/>
        <v>No</v>
      </c>
      <c r="E5218" s="1" t="s">
        <v>7</v>
      </c>
      <c r="F5218" s="2">
        <f>UBER[[#This Row],[Request Date]]+UBER[[#This Row],[Request Time]]</f>
        <v>42565.879166666666</v>
      </c>
      <c r="G5218" s="3">
        <v>42565</v>
      </c>
      <c r="H5218" s="4">
        <v>0.87916666666666676</v>
      </c>
      <c r="I5218" s="27">
        <f>HOUR(UBER[[#This Row],[Request Timestamp]])</f>
        <v>21</v>
      </c>
      <c r="J5218" s="4" t="str">
        <f t="shared" si="244"/>
        <v>Night</v>
      </c>
      <c r="K5218" s="4" t="str">
        <f>TEXT(UBER[[#This Row],[Request Date]],"dddd")</f>
        <v>Thursday</v>
      </c>
      <c r="L5218" s="2" t="str">
        <f>IF(OR(UBER[Drop Date]="NA", UBER[Drop Time]="NA"), "NA",M5218+N5218)</f>
        <v>NA</v>
      </c>
      <c r="M5218" s="3" t="s">
        <v>6</v>
      </c>
      <c r="N5218" s="4"/>
      <c r="O5218" s="4" t="str">
        <f>IF(UBER[Drop Date]="NA","No","yes")</f>
        <v>No</v>
      </c>
      <c r="P5218" s="4" t="str">
        <f t="shared" si="245"/>
        <v/>
      </c>
      <c r="Q5218" s="27" t="str">
        <f>IF(UBER[[Trip duration ]]="","",HOUR(P5218)*60 + MINUTE(P5218))</f>
        <v/>
      </c>
      <c r="R5218" s="27"/>
    </row>
    <row r="5219" spans="1:18" x14ac:dyDescent="0.3">
      <c r="A5219" s="1">
        <v>5239</v>
      </c>
      <c r="B5219" s="1" t="s">
        <v>4</v>
      </c>
      <c r="C5219" s="1" t="s">
        <v>6</v>
      </c>
      <c r="D5219" s="1" t="str">
        <f t="shared" si="243"/>
        <v>No</v>
      </c>
      <c r="E5219" s="1" t="s">
        <v>7</v>
      </c>
      <c r="F5219" s="2">
        <f>UBER[[#This Row],[Request Date]]+UBER[[#This Row],[Request Time]]</f>
        <v>42565.883333333331</v>
      </c>
      <c r="G5219" s="3">
        <v>42565</v>
      </c>
      <c r="H5219" s="4">
        <v>0.8833333333333333</v>
      </c>
      <c r="I5219" s="27">
        <f>HOUR(UBER[[#This Row],[Request Timestamp]])</f>
        <v>21</v>
      </c>
      <c r="J5219" s="4" t="str">
        <f t="shared" si="244"/>
        <v>Night</v>
      </c>
      <c r="K5219" s="4" t="str">
        <f>TEXT(UBER[[#This Row],[Request Date]],"dddd")</f>
        <v>Thursday</v>
      </c>
      <c r="L5219" s="2" t="str">
        <f>IF(OR(UBER[Drop Date]="NA", UBER[Drop Time]="NA"), "NA",M5219+N5219)</f>
        <v>NA</v>
      </c>
      <c r="M5219" s="3" t="s">
        <v>6</v>
      </c>
      <c r="N5219" s="4"/>
      <c r="O5219" s="4" t="str">
        <f>IF(UBER[Drop Date]="NA","No","yes")</f>
        <v>No</v>
      </c>
      <c r="P5219" s="4" t="str">
        <f t="shared" si="245"/>
        <v/>
      </c>
      <c r="Q5219" s="27" t="str">
        <f>IF(UBER[[Trip duration ]]="","",HOUR(P5219)*60 + MINUTE(P5219))</f>
        <v/>
      </c>
      <c r="R5219" s="27"/>
    </row>
    <row r="5220" spans="1:18" x14ac:dyDescent="0.3">
      <c r="A5220" s="1">
        <v>5240</v>
      </c>
      <c r="B5220" s="1" t="s">
        <v>4</v>
      </c>
      <c r="C5220" s="1" t="s">
        <v>6</v>
      </c>
      <c r="D5220" s="1" t="str">
        <f t="shared" si="243"/>
        <v>No</v>
      </c>
      <c r="E5220" s="1" t="s">
        <v>7</v>
      </c>
      <c r="F5220" s="2">
        <f>UBER[[#This Row],[Request Date]]+UBER[[#This Row],[Request Time]]</f>
        <v>42565.882638888892</v>
      </c>
      <c r="G5220" s="3">
        <v>42565</v>
      </c>
      <c r="H5220" s="4">
        <v>0.88263888888888886</v>
      </c>
      <c r="I5220" s="27">
        <f>HOUR(UBER[[#This Row],[Request Timestamp]])</f>
        <v>21</v>
      </c>
      <c r="J5220" s="4" t="str">
        <f t="shared" si="244"/>
        <v>Night</v>
      </c>
      <c r="K5220" s="4" t="str">
        <f>TEXT(UBER[[#This Row],[Request Date]],"dddd")</f>
        <v>Thursday</v>
      </c>
      <c r="L5220" s="2" t="str">
        <f>IF(OR(UBER[Drop Date]="NA", UBER[Drop Time]="NA"), "NA",M5220+N5220)</f>
        <v>NA</v>
      </c>
      <c r="M5220" s="3" t="s">
        <v>6</v>
      </c>
      <c r="N5220" s="4"/>
      <c r="O5220" s="4" t="str">
        <f>IF(UBER[Drop Date]="NA","No","yes")</f>
        <v>No</v>
      </c>
      <c r="P5220" s="4" t="str">
        <f t="shared" si="245"/>
        <v/>
      </c>
      <c r="Q5220" s="27" t="str">
        <f>IF(UBER[[Trip duration ]]="","",HOUR(P5220)*60 + MINUTE(P5220))</f>
        <v/>
      </c>
      <c r="R5220" s="27"/>
    </row>
    <row r="5221" spans="1:18" x14ac:dyDescent="0.3">
      <c r="A5221" s="1">
        <v>5241</v>
      </c>
      <c r="B5221" s="1" t="s">
        <v>8</v>
      </c>
      <c r="C5221" s="1">
        <v>144</v>
      </c>
      <c r="D5221" s="1" t="str">
        <f t="shared" si="243"/>
        <v>Yes</v>
      </c>
      <c r="E5221" s="1" t="s">
        <v>5</v>
      </c>
      <c r="F5221" s="2">
        <f>UBER[[#This Row],[Request Date]]+UBER[[#This Row],[Request Time]]</f>
        <v>42565.884027777778</v>
      </c>
      <c r="G5221" s="3">
        <v>42565</v>
      </c>
      <c r="H5221" s="4">
        <v>0.88402777777777775</v>
      </c>
      <c r="I5221" s="27">
        <f>HOUR(UBER[[#This Row],[Request Timestamp]])</f>
        <v>21</v>
      </c>
      <c r="J5221" s="4" t="str">
        <f t="shared" si="244"/>
        <v>Night</v>
      </c>
      <c r="K5221" s="4" t="str">
        <f>TEXT(UBER[[#This Row],[Request Date]],"dddd")</f>
        <v>Thursday</v>
      </c>
      <c r="L5221" s="2">
        <f>IF(OR(UBER[Drop Date]="NA", UBER[Drop Time]="NA"), "NA",M5221+N5221)</f>
        <v>42565.904166666667</v>
      </c>
      <c r="M5221" s="3">
        <v>42565</v>
      </c>
      <c r="N5221" s="4">
        <v>0.90416666666666667</v>
      </c>
      <c r="O5221" s="4" t="str">
        <f>IF(UBER[Drop Date]="NA","No","yes")</f>
        <v>yes</v>
      </c>
      <c r="P5221" s="4">
        <f t="shared" si="245"/>
        <v>2.0138888889050577E-2</v>
      </c>
      <c r="Q5221" s="27">
        <f>IF(UBER[[Trip duration ]]="","",HOUR(P5221)*60 + MINUTE(P5221))</f>
        <v>29</v>
      </c>
      <c r="R5221" s="27"/>
    </row>
    <row r="5222" spans="1:18" x14ac:dyDescent="0.3">
      <c r="A5222" s="1">
        <v>5242</v>
      </c>
      <c r="B5222" s="1" t="s">
        <v>4</v>
      </c>
      <c r="C5222" s="1" t="s">
        <v>6</v>
      </c>
      <c r="D5222" s="1" t="str">
        <f t="shared" si="243"/>
        <v>No</v>
      </c>
      <c r="E5222" s="1" t="s">
        <v>7</v>
      </c>
      <c r="F5222" s="2">
        <f>UBER[[#This Row],[Request Date]]+UBER[[#This Row],[Request Time]]</f>
        <v>42565.884027777778</v>
      </c>
      <c r="G5222" s="3">
        <v>42565</v>
      </c>
      <c r="H5222" s="4">
        <v>0.88402777777777775</v>
      </c>
      <c r="I5222" s="27">
        <f>HOUR(UBER[[#This Row],[Request Timestamp]])</f>
        <v>21</v>
      </c>
      <c r="J5222" s="4" t="str">
        <f t="shared" si="244"/>
        <v>Night</v>
      </c>
      <c r="K5222" s="4" t="str">
        <f>TEXT(UBER[[#This Row],[Request Date]],"dddd")</f>
        <v>Thursday</v>
      </c>
      <c r="L5222" s="2" t="str">
        <f>IF(OR(UBER[Drop Date]="NA", UBER[Drop Time]="NA"), "NA",M5222+N5222)</f>
        <v>NA</v>
      </c>
      <c r="M5222" s="3" t="s">
        <v>6</v>
      </c>
      <c r="N5222" s="4"/>
      <c r="O5222" s="4" t="str">
        <f>IF(UBER[Drop Date]="NA","No","yes")</f>
        <v>No</v>
      </c>
      <c r="P5222" s="4" t="str">
        <f t="shared" si="245"/>
        <v/>
      </c>
      <c r="Q5222" s="27" t="str">
        <f>IF(UBER[[Trip duration ]]="","",HOUR(P5222)*60 + MINUTE(P5222))</f>
        <v/>
      </c>
      <c r="R5222" s="27"/>
    </row>
    <row r="5223" spans="1:18" x14ac:dyDescent="0.3">
      <c r="A5223" s="1">
        <v>5243</v>
      </c>
      <c r="B5223" s="1" t="s">
        <v>8</v>
      </c>
      <c r="C5223" s="1">
        <v>50</v>
      </c>
      <c r="D5223" s="1" t="str">
        <f t="shared" si="243"/>
        <v>Yes</v>
      </c>
      <c r="E5223" s="1" t="s">
        <v>5</v>
      </c>
      <c r="F5223" s="2">
        <f>UBER[[#This Row],[Request Date]]+UBER[[#This Row],[Request Time]]</f>
        <v>42565.883333333331</v>
      </c>
      <c r="G5223" s="3">
        <v>42565</v>
      </c>
      <c r="H5223" s="4">
        <v>0.8833333333333333</v>
      </c>
      <c r="I5223" s="27">
        <f>HOUR(UBER[[#This Row],[Request Timestamp]])</f>
        <v>21</v>
      </c>
      <c r="J5223" s="4" t="str">
        <f t="shared" si="244"/>
        <v>Night</v>
      </c>
      <c r="K5223" s="4" t="str">
        <f>TEXT(UBER[[#This Row],[Request Date]],"dddd")</f>
        <v>Thursday</v>
      </c>
      <c r="L5223" s="2">
        <f>IF(OR(UBER[Drop Date]="NA", UBER[Drop Time]="NA"), "NA",M5223+N5223)</f>
        <v>42565.927083333336</v>
      </c>
      <c r="M5223" s="3">
        <v>42565</v>
      </c>
      <c r="N5223" s="4">
        <v>0.92708333333333337</v>
      </c>
      <c r="O5223" s="4" t="str">
        <f>IF(UBER[Drop Date]="NA","No","yes")</f>
        <v>yes</v>
      </c>
      <c r="P5223" s="4">
        <f t="shared" si="245"/>
        <v>4.3750000004365575E-2</v>
      </c>
      <c r="Q5223" s="27">
        <f>IF(UBER[[Trip duration ]]="","",HOUR(P5223)*60 + MINUTE(P5223))</f>
        <v>63</v>
      </c>
      <c r="R5223" s="27"/>
    </row>
    <row r="5224" spans="1:18" x14ac:dyDescent="0.3">
      <c r="A5224" s="1">
        <v>5244</v>
      </c>
      <c r="B5224" s="1" t="s">
        <v>4</v>
      </c>
      <c r="C5224" s="1" t="s">
        <v>6</v>
      </c>
      <c r="D5224" s="1" t="str">
        <f t="shared" si="243"/>
        <v>No</v>
      </c>
      <c r="E5224" s="1" t="s">
        <v>7</v>
      </c>
      <c r="F5224" s="2">
        <f>UBER[[#This Row],[Request Date]]+UBER[[#This Row],[Request Time]]</f>
        <v>42565.887499999997</v>
      </c>
      <c r="G5224" s="3">
        <v>42565</v>
      </c>
      <c r="H5224" s="4">
        <v>0.88750000000000007</v>
      </c>
      <c r="I5224" s="27">
        <f>HOUR(UBER[[#This Row],[Request Timestamp]])</f>
        <v>21</v>
      </c>
      <c r="J5224" s="4" t="str">
        <f t="shared" si="244"/>
        <v>Night</v>
      </c>
      <c r="K5224" s="4" t="str">
        <f>TEXT(UBER[[#This Row],[Request Date]],"dddd")</f>
        <v>Thursday</v>
      </c>
      <c r="L5224" s="2" t="str">
        <f>IF(OR(UBER[Drop Date]="NA", UBER[Drop Time]="NA"), "NA",M5224+N5224)</f>
        <v>NA</v>
      </c>
      <c r="M5224" s="3" t="s">
        <v>6</v>
      </c>
      <c r="N5224" s="4"/>
      <c r="O5224" s="4" t="str">
        <f>IF(UBER[Drop Date]="NA","No","yes")</f>
        <v>No</v>
      </c>
      <c r="P5224" s="4" t="str">
        <f t="shared" si="245"/>
        <v/>
      </c>
      <c r="Q5224" s="27" t="str">
        <f>IF(UBER[[Trip duration ]]="","",HOUR(P5224)*60 + MINUTE(P5224))</f>
        <v/>
      </c>
      <c r="R5224" s="27"/>
    </row>
    <row r="5225" spans="1:18" x14ac:dyDescent="0.3">
      <c r="A5225" s="1">
        <v>5245</v>
      </c>
      <c r="B5225" s="1" t="s">
        <v>4</v>
      </c>
      <c r="C5225" s="1" t="s">
        <v>6</v>
      </c>
      <c r="D5225" s="1" t="str">
        <f t="shared" si="243"/>
        <v>No</v>
      </c>
      <c r="E5225" s="1" t="s">
        <v>7</v>
      </c>
      <c r="F5225" s="2">
        <f>UBER[[#This Row],[Request Date]]+UBER[[#This Row],[Request Time]]</f>
        <v>42565.886805555558</v>
      </c>
      <c r="G5225" s="3">
        <v>42565</v>
      </c>
      <c r="H5225" s="4">
        <v>0.88680555555555562</v>
      </c>
      <c r="I5225" s="27">
        <f>HOUR(UBER[[#This Row],[Request Timestamp]])</f>
        <v>21</v>
      </c>
      <c r="J5225" s="4" t="str">
        <f t="shared" si="244"/>
        <v>Night</v>
      </c>
      <c r="K5225" s="4" t="str">
        <f>TEXT(UBER[[#This Row],[Request Date]],"dddd")</f>
        <v>Thursday</v>
      </c>
      <c r="L5225" s="2" t="str">
        <f>IF(OR(UBER[Drop Date]="NA", UBER[Drop Time]="NA"), "NA",M5225+N5225)</f>
        <v>NA</v>
      </c>
      <c r="M5225" s="3" t="s">
        <v>6</v>
      </c>
      <c r="N5225" s="4"/>
      <c r="O5225" s="4" t="str">
        <f>IF(UBER[Drop Date]="NA","No","yes")</f>
        <v>No</v>
      </c>
      <c r="P5225" s="4" t="str">
        <f t="shared" si="245"/>
        <v/>
      </c>
      <c r="Q5225" s="27" t="str">
        <f>IF(UBER[[Trip duration ]]="","",HOUR(P5225)*60 + MINUTE(P5225))</f>
        <v/>
      </c>
      <c r="R5225" s="27"/>
    </row>
    <row r="5226" spans="1:18" x14ac:dyDescent="0.3">
      <c r="A5226" s="1">
        <v>5246</v>
      </c>
      <c r="B5226" s="1" t="s">
        <v>4</v>
      </c>
      <c r="C5226" s="1" t="s">
        <v>6</v>
      </c>
      <c r="D5226" s="1" t="str">
        <f t="shared" si="243"/>
        <v>No</v>
      </c>
      <c r="E5226" s="1" t="s">
        <v>7</v>
      </c>
      <c r="F5226" s="2">
        <f>UBER[[#This Row],[Request Date]]+UBER[[#This Row],[Request Time]]</f>
        <v>42565.884027777778</v>
      </c>
      <c r="G5226" s="3">
        <v>42565</v>
      </c>
      <c r="H5226" s="4">
        <v>0.88402777777777775</v>
      </c>
      <c r="I5226" s="27">
        <f>HOUR(UBER[[#This Row],[Request Timestamp]])</f>
        <v>21</v>
      </c>
      <c r="J5226" s="4" t="str">
        <f t="shared" si="244"/>
        <v>Night</v>
      </c>
      <c r="K5226" s="4" t="str">
        <f>TEXT(UBER[[#This Row],[Request Date]],"dddd")</f>
        <v>Thursday</v>
      </c>
      <c r="L5226" s="2" t="str">
        <f>IF(OR(UBER[Drop Date]="NA", UBER[Drop Time]="NA"), "NA",M5226+N5226)</f>
        <v>NA</v>
      </c>
      <c r="M5226" s="3" t="s">
        <v>6</v>
      </c>
      <c r="N5226" s="4"/>
      <c r="O5226" s="4" t="str">
        <f>IF(UBER[Drop Date]="NA","No","yes")</f>
        <v>No</v>
      </c>
      <c r="P5226" s="4" t="str">
        <f t="shared" si="245"/>
        <v/>
      </c>
      <c r="Q5226" s="27" t="str">
        <f>IF(UBER[[Trip duration ]]="","",HOUR(P5226)*60 + MINUTE(P5226))</f>
        <v/>
      </c>
      <c r="R5226" s="27"/>
    </row>
    <row r="5227" spans="1:18" x14ac:dyDescent="0.3">
      <c r="A5227" s="1">
        <v>5247</v>
      </c>
      <c r="B5227" s="1" t="s">
        <v>4</v>
      </c>
      <c r="C5227" s="1" t="s">
        <v>6</v>
      </c>
      <c r="D5227" s="1" t="str">
        <f t="shared" si="243"/>
        <v>No</v>
      </c>
      <c r="E5227" s="1" t="s">
        <v>7</v>
      </c>
      <c r="F5227" s="2">
        <f>UBER[[#This Row],[Request Date]]+UBER[[#This Row],[Request Time]]</f>
        <v>42565.887499999997</v>
      </c>
      <c r="G5227" s="3">
        <v>42565</v>
      </c>
      <c r="H5227" s="4">
        <v>0.88750000000000007</v>
      </c>
      <c r="I5227" s="27">
        <f>HOUR(UBER[[#This Row],[Request Timestamp]])</f>
        <v>21</v>
      </c>
      <c r="J5227" s="4" t="str">
        <f t="shared" si="244"/>
        <v>Night</v>
      </c>
      <c r="K5227" s="4" t="str">
        <f>TEXT(UBER[[#This Row],[Request Date]],"dddd")</f>
        <v>Thursday</v>
      </c>
      <c r="L5227" s="2" t="str">
        <f>IF(OR(UBER[Drop Date]="NA", UBER[Drop Time]="NA"), "NA",M5227+N5227)</f>
        <v>NA</v>
      </c>
      <c r="M5227" s="3" t="s">
        <v>6</v>
      </c>
      <c r="N5227" s="4"/>
      <c r="O5227" s="4" t="str">
        <f>IF(UBER[Drop Date]="NA","No","yes")</f>
        <v>No</v>
      </c>
      <c r="P5227" s="4" t="str">
        <f t="shared" si="245"/>
        <v/>
      </c>
      <c r="Q5227" s="27" t="str">
        <f>IF(UBER[[Trip duration ]]="","",HOUR(P5227)*60 + MINUTE(P5227))</f>
        <v/>
      </c>
      <c r="R5227" s="27"/>
    </row>
    <row r="5228" spans="1:18" x14ac:dyDescent="0.3">
      <c r="A5228" s="1">
        <v>5248</v>
      </c>
      <c r="B5228" s="1" t="s">
        <v>8</v>
      </c>
      <c r="C5228" s="1">
        <v>183</v>
      </c>
      <c r="D5228" s="1" t="str">
        <f t="shared" si="243"/>
        <v>Yes</v>
      </c>
      <c r="E5228" s="1" t="s">
        <v>9</v>
      </c>
      <c r="F5228" s="2">
        <f>UBER[[#This Row],[Request Date]]+UBER[[#This Row],[Request Time]]</f>
        <v>42565.887499999997</v>
      </c>
      <c r="G5228" s="3">
        <v>42565</v>
      </c>
      <c r="H5228" s="4">
        <v>0.88750000000000007</v>
      </c>
      <c r="I5228" s="27">
        <f>HOUR(UBER[[#This Row],[Request Timestamp]])</f>
        <v>21</v>
      </c>
      <c r="J5228" s="4" t="str">
        <f t="shared" si="244"/>
        <v>Night</v>
      </c>
      <c r="K5228" s="4" t="str">
        <f>TEXT(UBER[[#This Row],[Request Date]],"dddd")</f>
        <v>Thursday</v>
      </c>
      <c r="L5228" s="2" t="str">
        <f>IF(OR(UBER[Drop Date]="NA", UBER[Drop Time]="NA"), "NA",M5228+N5228)</f>
        <v>NA</v>
      </c>
      <c r="M5228" s="3" t="s">
        <v>6</v>
      </c>
      <c r="N5228" s="4"/>
      <c r="O5228" s="4" t="str">
        <f>IF(UBER[Drop Date]="NA","No","yes")</f>
        <v>No</v>
      </c>
      <c r="P5228" s="4" t="str">
        <f t="shared" si="245"/>
        <v/>
      </c>
      <c r="Q5228" s="27" t="str">
        <f>IF(UBER[[Trip duration ]]="","",HOUR(P5228)*60 + MINUTE(P5228))</f>
        <v/>
      </c>
      <c r="R5228" s="27"/>
    </row>
    <row r="5229" spans="1:18" x14ac:dyDescent="0.3">
      <c r="A5229" s="1">
        <v>5249</v>
      </c>
      <c r="B5229" s="1" t="s">
        <v>4</v>
      </c>
      <c r="C5229" s="1" t="s">
        <v>6</v>
      </c>
      <c r="D5229" s="1" t="str">
        <f t="shared" si="243"/>
        <v>No</v>
      </c>
      <c r="E5229" s="1" t="s">
        <v>7</v>
      </c>
      <c r="F5229" s="2">
        <f>UBER[[#This Row],[Request Date]]+UBER[[#This Row],[Request Time]]</f>
        <v>42565.885416666664</v>
      </c>
      <c r="G5229" s="3">
        <v>42565</v>
      </c>
      <c r="H5229" s="4">
        <v>0.88541666666666663</v>
      </c>
      <c r="I5229" s="27">
        <f>HOUR(UBER[[#This Row],[Request Timestamp]])</f>
        <v>21</v>
      </c>
      <c r="J5229" s="4" t="str">
        <f t="shared" si="244"/>
        <v>Night</v>
      </c>
      <c r="K5229" s="4" t="str">
        <f>TEXT(UBER[[#This Row],[Request Date]],"dddd")</f>
        <v>Thursday</v>
      </c>
      <c r="L5229" s="2" t="str">
        <f>IF(OR(UBER[Drop Date]="NA", UBER[Drop Time]="NA"), "NA",M5229+N5229)</f>
        <v>NA</v>
      </c>
      <c r="M5229" s="3" t="s">
        <v>6</v>
      </c>
      <c r="N5229" s="4"/>
      <c r="O5229" s="4" t="str">
        <f>IF(UBER[Drop Date]="NA","No","yes")</f>
        <v>No</v>
      </c>
      <c r="P5229" s="4" t="str">
        <f t="shared" si="245"/>
        <v/>
      </c>
      <c r="Q5229" s="27" t="str">
        <f>IF(UBER[[Trip duration ]]="","",HOUR(P5229)*60 + MINUTE(P5229))</f>
        <v/>
      </c>
      <c r="R5229" s="27"/>
    </row>
    <row r="5230" spans="1:18" x14ac:dyDescent="0.3">
      <c r="A5230" s="1">
        <v>5250</v>
      </c>
      <c r="B5230" s="1" t="s">
        <v>4</v>
      </c>
      <c r="C5230" s="1" t="s">
        <v>6</v>
      </c>
      <c r="D5230" s="1" t="str">
        <f t="shared" si="243"/>
        <v>No</v>
      </c>
      <c r="E5230" s="1" t="s">
        <v>7</v>
      </c>
      <c r="F5230" s="2">
        <f>UBER[[#This Row],[Request Date]]+UBER[[#This Row],[Request Time]]</f>
        <v>42565.890972222223</v>
      </c>
      <c r="G5230" s="3">
        <v>42565</v>
      </c>
      <c r="H5230" s="4">
        <v>0.89097222222222217</v>
      </c>
      <c r="I5230" s="27">
        <f>HOUR(UBER[[#This Row],[Request Timestamp]])</f>
        <v>21</v>
      </c>
      <c r="J5230" s="4" t="str">
        <f t="shared" si="244"/>
        <v>Night</v>
      </c>
      <c r="K5230" s="4" t="str">
        <f>TEXT(UBER[[#This Row],[Request Date]],"dddd")</f>
        <v>Thursday</v>
      </c>
      <c r="L5230" s="2" t="str">
        <f>IF(OR(UBER[Drop Date]="NA", UBER[Drop Time]="NA"), "NA",M5230+N5230)</f>
        <v>NA</v>
      </c>
      <c r="M5230" s="3" t="s">
        <v>6</v>
      </c>
      <c r="N5230" s="4"/>
      <c r="O5230" s="4" t="str">
        <f>IF(UBER[Drop Date]="NA","No","yes")</f>
        <v>No</v>
      </c>
      <c r="P5230" s="4" t="str">
        <f t="shared" si="245"/>
        <v/>
      </c>
      <c r="Q5230" s="27" t="str">
        <f>IF(UBER[[Trip duration ]]="","",HOUR(P5230)*60 + MINUTE(P5230))</f>
        <v/>
      </c>
      <c r="R5230" s="27"/>
    </row>
    <row r="5231" spans="1:18" x14ac:dyDescent="0.3">
      <c r="A5231" s="1">
        <v>5251</v>
      </c>
      <c r="B5231" s="1" t="s">
        <v>4</v>
      </c>
      <c r="C5231" s="1">
        <v>143</v>
      </c>
      <c r="D5231" s="1" t="str">
        <f t="shared" si="243"/>
        <v>Yes</v>
      </c>
      <c r="E5231" s="1" t="s">
        <v>9</v>
      </c>
      <c r="F5231" s="2">
        <f>UBER[[#This Row],[Request Date]]+UBER[[#This Row],[Request Time]]</f>
        <v>42565.886805555558</v>
      </c>
      <c r="G5231" s="3">
        <v>42565</v>
      </c>
      <c r="H5231" s="4">
        <v>0.88680555555555562</v>
      </c>
      <c r="I5231" s="27">
        <f>HOUR(UBER[[#This Row],[Request Timestamp]])</f>
        <v>21</v>
      </c>
      <c r="J5231" s="4" t="str">
        <f t="shared" si="244"/>
        <v>Night</v>
      </c>
      <c r="K5231" s="4" t="str">
        <f>TEXT(UBER[[#This Row],[Request Date]],"dddd")</f>
        <v>Thursday</v>
      </c>
      <c r="L5231" s="2" t="str">
        <f>IF(OR(UBER[Drop Date]="NA", UBER[Drop Time]="NA"), "NA",M5231+N5231)</f>
        <v>NA</v>
      </c>
      <c r="M5231" s="3" t="s">
        <v>6</v>
      </c>
      <c r="N5231" s="4"/>
      <c r="O5231" s="4" t="str">
        <f>IF(UBER[Drop Date]="NA","No","yes")</f>
        <v>No</v>
      </c>
      <c r="P5231" s="4" t="str">
        <f t="shared" si="245"/>
        <v/>
      </c>
      <c r="Q5231" s="27" t="str">
        <f>IF(UBER[[Trip duration ]]="","",HOUR(P5231)*60 + MINUTE(P5231))</f>
        <v/>
      </c>
      <c r="R5231" s="27"/>
    </row>
    <row r="5232" spans="1:18" x14ac:dyDescent="0.3">
      <c r="A5232" s="1">
        <v>5252</v>
      </c>
      <c r="B5232" s="1" t="s">
        <v>4</v>
      </c>
      <c r="C5232" s="1" t="s">
        <v>6</v>
      </c>
      <c r="D5232" s="1" t="str">
        <f t="shared" si="243"/>
        <v>No</v>
      </c>
      <c r="E5232" s="1" t="s">
        <v>7</v>
      </c>
      <c r="F5232" s="2">
        <f>UBER[[#This Row],[Request Date]]+UBER[[#This Row],[Request Time]]</f>
        <v>42565.890277777777</v>
      </c>
      <c r="G5232" s="3">
        <v>42565</v>
      </c>
      <c r="H5232" s="4">
        <v>0.89027777777777783</v>
      </c>
      <c r="I5232" s="27">
        <f>HOUR(UBER[[#This Row],[Request Timestamp]])</f>
        <v>21</v>
      </c>
      <c r="J5232" s="4" t="str">
        <f t="shared" si="244"/>
        <v>Night</v>
      </c>
      <c r="K5232" s="4" t="str">
        <f>TEXT(UBER[[#This Row],[Request Date]],"dddd")</f>
        <v>Thursday</v>
      </c>
      <c r="L5232" s="2" t="str">
        <f>IF(OR(UBER[Drop Date]="NA", UBER[Drop Time]="NA"), "NA",M5232+N5232)</f>
        <v>NA</v>
      </c>
      <c r="M5232" s="3" t="s">
        <v>6</v>
      </c>
      <c r="N5232" s="4"/>
      <c r="O5232" s="4" t="str">
        <f>IF(UBER[Drop Date]="NA","No","yes")</f>
        <v>No</v>
      </c>
      <c r="P5232" s="4" t="str">
        <f t="shared" si="245"/>
        <v/>
      </c>
      <c r="Q5232" s="27" t="str">
        <f>IF(UBER[[Trip duration ]]="","",HOUR(P5232)*60 + MINUTE(P5232))</f>
        <v/>
      </c>
      <c r="R5232" s="27"/>
    </row>
    <row r="5233" spans="1:18" x14ac:dyDescent="0.3">
      <c r="A5233" s="1">
        <v>5253</v>
      </c>
      <c r="B5233" s="1" t="s">
        <v>4</v>
      </c>
      <c r="C5233" s="1" t="s">
        <v>6</v>
      </c>
      <c r="D5233" s="1" t="str">
        <f t="shared" si="243"/>
        <v>No</v>
      </c>
      <c r="E5233" s="1" t="s">
        <v>7</v>
      </c>
      <c r="F5233" s="2">
        <f>UBER[[#This Row],[Request Date]]+UBER[[#This Row],[Request Time]]</f>
        <v>42565.890972222223</v>
      </c>
      <c r="G5233" s="3">
        <v>42565</v>
      </c>
      <c r="H5233" s="4">
        <v>0.89097222222222217</v>
      </c>
      <c r="I5233" s="27">
        <f>HOUR(UBER[[#This Row],[Request Timestamp]])</f>
        <v>21</v>
      </c>
      <c r="J5233" s="4" t="str">
        <f t="shared" si="244"/>
        <v>Night</v>
      </c>
      <c r="K5233" s="4" t="str">
        <f>TEXT(UBER[[#This Row],[Request Date]],"dddd")</f>
        <v>Thursday</v>
      </c>
      <c r="L5233" s="2" t="str">
        <f>IF(OR(UBER[Drop Date]="NA", UBER[Drop Time]="NA"), "NA",M5233+N5233)</f>
        <v>NA</v>
      </c>
      <c r="M5233" s="3" t="s">
        <v>6</v>
      </c>
      <c r="N5233" s="4"/>
      <c r="O5233" s="4" t="str">
        <f>IF(UBER[Drop Date]="NA","No","yes")</f>
        <v>No</v>
      </c>
      <c r="P5233" s="4" t="str">
        <f t="shared" si="245"/>
        <v/>
      </c>
      <c r="Q5233" s="27" t="str">
        <f>IF(UBER[[Trip duration ]]="","",HOUR(P5233)*60 + MINUTE(P5233))</f>
        <v/>
      </c>
      <c r="R5233" s="27"/>
    </row>
    <row r="5234" spans="1:18" x14ac:dyDescent="0.3">
      <c r="A5234" s="1">
        <v>5254</v>
      </c>
      <c r="B5234" s="1" t="s">
        <v>8</v>
      </c>
      <c r="C5234" s="1">
        <v>3</v>
      </c>
      <c r="D5234" s="1" t="str">
        <f t="shared" si="243"/>
        <v>Yes</v>
      </c>
      <c r="E5234" s="1" t="s">
        <v>5</v>
      </c>
      <c r="F5234" s="2">
        <f>UBER[[#This Row],[Request Date]]+UBER[[#This Row],[Request Time]]</f>
        <v>42565.890972222223</v>
      </c>
      <c r="G5234" s="3">
        <v>42565</v>
      </c>
      <c r="H5234" s="4">
        <v>0.89097222222222217</v>
      </c>
      <c r="I5234" s="27">
        <f>HOUR(UBER[[#This Row],[Request Timestamp]])</f>
        <v>21</v>
      </c>
      <c r="J5234" s="4" t="str">
        <f t="shared" si="244"/>
        <v>Night</v>
      </c>
      <c r="K5234" s="4" t="str">
        <f>TEXT(UBER[[#This Row],[Request Date]],"dddd")</f>
        <v>Thursday</v>
      </c>
      <c r="L5234" s="2">
        <f>IF(OR(UBER[Drop Date]="NA", UBER[Drop Time]="NA"), "NA",M5234+N5234)</f>
        <v>42565.934027777781</v>
      </c>
      <c r="M5234" s="3">
        <v>42565</v>
      </c>
      <c r="N5234" s="4">
        <v>0.93402777777777779</v>
      </c>
      <c r="O5234" s="4" t="str">
        <f>IF(UBER[Drop Date]="NA","No","yes")</f>
        <v>yes</v>
      </c>
      <c r="P5234" s="4">
        <f t="shared" si="245"/>
        <v>4.3055555557657499E-2</v>
      </c>
      <c r="Q5234" s="27">
        <f>IF(UBER[[Trip duration ]]="","",HOUR(P5234)*60 + MINUTE(P5234))</f>
        <v>62</v>
      </c>
      <c r="R5234" s="27"/>
    </row>
    <row r="5235" spans="1:18" x14ac:dyDescent="0.3">
      <c r="A5235" s="1">
        <v>5255</v>
      </c>
      <c r="B5235" s="1" t="s">
        <v>4</v>
      </c>
      <c r="C5235" s="1">
        <v>295</v>
      </c>
      <c r="D5235" s="1" t="str">
        <f t="shared" si="243"/>
        <v>Yes</v>
      </c>
      <c r="E5235" s="1" t="s">
        <v>5</v>
      </c>
      <c r="F5235" s="2">
        <f>UBER[[#This Row],[Request Date]]+UBER[[#This Row],[Request Time]]</f>
        <v>42565.888194444444</v>
      </c>
      <c r="G5235" s="3">
        <v>42565</v>
      </c>
      <c r="H5235" s="4">
        <v>0.8881944444444444</v>
      </c>
      <c r="I5235" s="27">
        <f>HOUR(UBER[[#This Row],[Request Timestamp]])</f>
        <v>21</v>
      </c>
      <c r="J5235" s="4" t="str">
        <f t="shared" si="244"/>
        <v>Night</v>
      </c>
      <c r="K5235" s="4" t="str">
        <f>TEXT(UBER[[#This Row],[Request Date]],"dddd")</f>
        <v>Thursday</v>
      </c>
      <c r="L5235" s="2">
        <f>IF(OR(UBER[Drop Date]="NA", UBER[Drop Time]="NA"), "NA",M5235+N5235)</f>
        <v>42565.92291666667</v>
      </c>
      <c r="M5235" s="3">
        <v>42565</v>
      </c>
      <c r="N5235" s="4">
        <v>0.92291666666666661</v>
      </c>
      <c r="O5235" s="4" t="str">
        <f>IF(UBER[Drop Date]="NA","No","yes")</f>
        <v>yes</v>
      </c>
      <c r="P5235" s="4">
        <f t="shared" si="245"/>
        <v>3.4722222226264421E-2</v>
      </c>
      <c r="Q5235" s="27">
        <f>IF(UBER[[Trip duration ]]="","",HOUR(P5235)*60 + MINUTE(P5235))</f>
        <v>50</v>
      </c>
      <c r="R5235" s="27"/>
    </row>
    <row r="5236" spans="1:18" x14ac:dyDescent="0.3">
      <c r="A5236" s="1">
        <v>5256</v>
      </c>
      <c r="B5236" s="1" t="s">
        <v>4</v>
      </c>
      <c r="C5236" s="1" t="s">
        <v>6</v>
      </c>
      <c r="D5236" s="1" t="str">
        <f t="shared" si="243"/>
        <v>No</v>
      </c>
      <c r="E5236" s="1" t="s">
        <v>7</v>
      </c>
      <c r="F5236" s="2">
        <f>UBER[[#This Row],[Request Date]]+UBER[[#This Row],[Request Time]]</f>
        <v>42565.89166666667</v>
      </c>
      <c r="G5236" s="3">
        <v>42565</v>
      </c>
      <c r="H5236" s="4">
        <v>0.89166666666666661</v>
      </c>
      <c r="I5236" s="27">
        <f>HOUR(UBER[[#This Row],[Request Timestamp]])</f>
        <v>21</v>
      </c>
      <c r="J5236" s="4" t="str">
        <f t="shared" si="244"/>
        <v>Night</v>
      </c>
      <c r="K5236" s="4" t="str">
        <f>TEXT(UBER[[#This Row],[Request Date]],"dddd")</f>
        <v>Thursday</v>
      </c>
      <c r="L5236" s="2" t="str">
        <f>IF(OR(UBER[Drop Date]="NA", UBER[Drop Time]="NA"), "NA",M5236+N5236)</f>
        <v>NA</v>
      </c>
      <c r="M5236" s="3" t="s">
        <v>6</v>
      </c>
      <c r="N5236" s="4"/>
      <c r="O5236" s="4" t="str">
        <f>IF(UBER[Drop Date]="NA","No","yes")</f>
        <v>No</v>
      </c>
      <c r="P5236" s="4" t="str">
        <f t="shared" si="245"/>
        <v/>
      </c>
      <c r="Q5236" s="27" t="str">
        <f>IF(UBER[[Trip duration ]]="","",HOUR(P5236)*60 + MINUTE(P5236))</f>
        <v/>
      </c>
      <c r="R5236" s="27"/>
    </row>
    <row r="5237" spans="1:18" x14ac:dyDescent="0.3">
      <c r="A5237" s="1">
        <v>5257</v>
      </c>
      <c r="B5237" s="1" t="s">
        <v>4</v>
      </c>
      <c r="C5237" s="1" t="s">
        <v>6</v>
      </c>
      <c r="D5237" s="1" t="str">
        <f t="shared" si="243"/>
        <v>No</v>
      </c>
      <c r="E5237" s="1" t="s">
        <v>7</v>
      </c>
      <c r="F5237" s="2">
        <f>UBER[[#This Row],[Request Date]]+UBER[[#This Row],[Request Time]]</f>
        <v>42565.887499999997</v>
      </c>
      <c r="G5237" s="3">
        <v>42565</v>
      </c>
      <c r="H5237" s="4">
        <v>0.88750000000000007</v>
      </c>
      <c r="I5237" s="27">
        <f>HOUR(UBER[[#This Row],[Request Timestamp]])</f>
        <v>21</v>
      </c>
      <c r="J5237" s="4" t="str">
        <f t="shared" si="244"/>
        <v>Night</v>
      </c>
      <c r="K5237" s="4" t="str">
        <f>TEXT(UBER[[#This Row],[Request Date]],"dddd")</f>
        <v>Thursday</v>
      </c>
      <c r="L5237" s="2" t="str">
        <f>IF(OR(UBER[Drop Date]="NA", UBER[Drop Time]="NA"), "NA",M5237+N5237)</f>
        <v>NA</v>
      </c>
      <c r="M5237" s="3" t="s">
        <v>6</v>
      </c>
      <c r="N5237" s="4"/>
      <c r="O5237" s="4" t="str">
        <f>IF(UBER[Drop Date]="NA","No","yes")</f>
        <v>No</v>
      </c>
      <c r="P5237" s="4" t="str">
        <f t="shared" si="245"/>
        <v/>
      </c>
      <c r="Q5237" s="27" t="str">
        <f>IF(UBER[[Trip duration ]]="","",HOUR(P5237)*60 + MINUTE(P5237))</f>
        <v/>
      </c>
      <c r="R5237" s="27"/>
    </row>
    <row r="5238" spans="1:18" x14ac:dyDescent="0.3">
      <c r="A5238" s="1">
        <v>5258</v>
      </c>
      <c r="B5238" s="1" t="s">
        <v>4</v>
      </c>
      <c r="C5238" s="1" t="s">
        <v>6</v>
      </c>
      <c r="D5238" s="1" t="str">
        <f t="shared" si="243"/>
        <v>No</v>
      </c>
      <c r="E5238" s="1" t="s">
        <v>7</v>
      </c>
      <c r="F5238" s="2">
        <f>UBER[[#This Row],[Request Date]]+UBER[[#This Row],[Request Time]]</f>
        <v>42565.893750000003</v>
      </c>
      <c r="G5238" s="3">
        <v>42565</v>
      </c>
      <c r="H5238" s="4">
        <v>0.89374999999999993</v>
      </c>
      <c r="I5238" s="27">
        <f>HOUR(UBER[[#This Row],[Request Timestamp]])</f>
        <v>21</v>
      </c>
      <c r="J5238" s="4" t="str">
        <f t="shared" si="244"/>
        <v>Night</v>
      </c>
      <c r="K5238" s="4" t="str">
        <f>TEXT(UBER[[#This Row],[Request Date]],"dddd")</f>
        <v>Thursday</v>
      </c>
      <c r="L5238" s="2" t="str">
        <f>IF(OR(UBER[Drop Date]="NA", UBER[Drop Time]="NA"), "NA",M5238+N5238)</f>
        <v>NA</v>
      </c>
      <c r="M5238" s="3" t="s">
        <v>6</v>
      </c>
      <c r="N5238" s="4"/>
      <c r="O5238" s="4" t="str">
        <f>IF(UBER[Drop Date]="NA","No","yes")</f>
        <v>No</v>
      </c>
      <c r="P5238" s="4" t="str">
        <f t="shared" si="245"/>
        <v/>
      </c>
      <c r="Q5238" s="27" t="str">
        <f>IF(UBER[[Trip duration ]]="","",HOUR(P5238)*60 + MINUTE(P5238))</f>
        <v/>
      </c>
      <c r="R5238" s="27"/>
    </row>
    <row r="5239" spans="1:18" x14ac:dyDescent="0.3">
      <c r="A5239" s="1">
        <v>5259</v>
      </c>
      <c r="B5239" s="1" t="s">
        <v>4</v>
      </c>
      <c r="C5239" s="1" t="s">
        <v>6</v>
      </c>
      <c r="D5239" s="1" t="str">
        <f t="shared" si="243"/>
        <v>No</v>
      </c>
      <c r="E5239" s="1" t="s">
        <v>7</v>
      </c>
      <c r="F5239" s="2">
        <f>UBER[[#This Row],[Request Date]]+UBER[[#This Row],[Request Time]]</f>
        <v>42565.895833333336</v>
      </c>
      <c r="G5239" s="3">
        <v>42565</v>
      </c>
      <c r="H5239" s="4">
        <v>0.89583333333333337</v>
      </c>
      <c r="I5239" s="27">
        <f>HOUR(UBER[[#This Row],[Request Timestamp]])</f>
        <v>21</v>
      </c>
      <c r="J5239" s="4" t="str">
        <f t="shared" si="244"/>
        <v>Night</v>
      </c>
      <c r="K5239" s="4" t="str">
        <f>TEXT(UBER[[#This Row],[Request Date]],"dddd")</f>
        <v>Thursday</v>
      </c>
      <c r="L5239" s="2" t="str">
        <f>IF(OR(UBER[Drop Date]="NA", UBER[Drop Time]="NA"), "NA",M5239+N5239)</f>
        <v>NA</v>
      </c>
      <c r="M5239" s="3" t="s">
        <v>6</v>
      </c>
      <c r="N5239" s="4"/>
      <c r="O5239" s="4" t="str">
        <f>IF(UBER[Drop Date]="NA","No","yes")</f>
        <v>No</v>
      </c>
      <c r="P5239" s="4" t="str">
        <f t="shared" si="245"/>
        <v/>
      </c>
      <c r="Q5239" s="27" t="str">
        <f>IF(UBER[[Trip duration ]]="","",HOUR(P5239)*60 + MINUTE(P5239))</f>
        <v/>
      </c>
      <c r="R5239" s="27"/>
    </row>
    <row r="5240" spans="1:18" x14ac:dyDescent="0.3">
      <c r="A5240" s="1">
        <v>5260</v>
      </c>
      <c r="B5240" s="1" t="s">
        <v>4</v>
      </c>
      <c r="C5240" s="1" t="s">
        <v>6</v>
      </c>
      <c r="D5240" s="1" t="str">
        <f t="shared" si="243"/>
        <v>No</v>
      </c>
      <c r="E5240" s="1" t="s">
        <v>7</v>
      </c>
      <c r="F5240" s="2">
        <f>UBER[[#This Row],[Request Date]]+UBER[[#This Row],[Request Time]]</f>
        <v>42565.893055555556</v>
      </c>
      <c r="G5240" s="3">
        <v>42565</v>
      </c>
      <c r="H5240" s="4">
        <v>0.8930555555555556</v>
      </c>
      <c r="I5240" s="27">
        <f>HOUR(UBER[[#This Row],[Request Timestamp]])</f>
        <v>21</v>
      </c>
      <c r="J5240" s="4" t="str">
        <f t="shared" si="244"/>
        <v>Night</v>
      </c>
      <c r="K5240" s="4" t="str">
        <f>TEXT(UBER[[#This Row],[Request Date]],"dddd")</f>
        <v>Thursday</v>
      </c>
      <c r="L5240" s="2" t="str">
        <f>IF(OR(UBER[Drop Date]="NA", UBER[Drop Time]="NA"), "NA",M5240+N5240)</f>
        <v>NA</v>
      </c>
      <c r="M5240" s="3" t="s">
        <v>6</v>
      </c>
      <c r="N5240" s="4"/>
      <c r="O5240" s="4" t="str">
        <f>IF(UBER[Drop Date]="NA","No","yes")</f>
        <v>No</v>
      </c>
      <c r="P5240" s="4" t="str">
        <f t="shared" si="245"/>
        <v/>
      </c>
      <c r="Q5240" s="27" t="str">
        <f>IF(UBER[[Trip duration ]]="","",HOUR(P5240)*60 + MINUTE(P5240))</f>
        <v/>
      </c>
      <c r="R5240" s="27"/>
    </row>
    <row r="5241" spans="1:18" x14ac:dyDescent="0.3">
      <c r="A5241" s="1">
        <v>5261</v>
      </c>
      <c r="B5241" s="1" t="s">
        <v>4</v>
      </c>
      <c r="C5241" s="1" t="s">
        <v>6</v>
      </c>
      <c r="D5241" s="1" t="str">
        <f t="shared" si="243"/>
        <v>No</v>
      </c>
      <c r="E5241" s="1" t="s">
        <v>7</v>
      </c>
      <c r="F5241" s="2">
        <f>UBER[[#This Row],[Request Date]]+UBER[[#This Row],[Request Time]]</f>
        <v>42565.892361111109</v>
      </c>
      <c r="G5241" s="3">
        <v>42565</v>
      </c>
      <c r="H5241" s="4">
        <v>0.89236111111111116</v>
      </c>
      <c r="I5241" s="27">
        <f>HOUR(UBER[[#This Row],[Request Timestamp]])</f>
        <v>21</v>
      </c>
      <c r="J5241" s="4" t="str">
        <f t="shared" si="244"/>
        <v>Night</v>
      </c>
      <c r="K5241" s="4" t="str">
        <f>TEXT(UBER[[#This Row],[Request Date]],"dddd")</f>
        <v>Thursday</v>
      </c>
      <c r="L5241" s="2" t="str">
        <f>IF(OR(UBER[Drop Date]="NA", UBER[Drop Time]="NA"), "NA",M5241+N5241)</f>
        <v>NA</v>
      </c>
      <c r="M5241" s="3" t="s">
        <v>6</v>
      </c>
      <c r="N5241" s="4"/>
      <c r="O5241" s="4" t="str">
        <f>IF(UBER[Drop Date]="NA","No","yes")</f>
        <v>No</v>
      </c>
      <c r="P5241" s="4" t="str">
        <f t="shared" si="245"/>
        <v/>
      </c>
      <c r="Q5241" s="27" t="str">
        <f>IF(UBER[[Trip duration ]]="","",HOUR(P5241)*60 + MINUTE(P5241))</f>
        <v/>
      </c>
      <c r="R5241" s="27"/>
    </row>
    <row r="5242" spans="1:18" x14ac:dyDescent="0.3">
      <c r="A5242" s="1">
        <v>5262</v>
      </c>
      <c r="B5242" s="1" t="s">
        <v>4</v>
      </c>
      <c r="C5242" s="1" t="s">
        <v>6</v>
      </c>
      <c r="D5242" s="1" t="str">
        <f t="shared" si="243"/>
        <v>No</v>
      </c>
      <c r="E5242" s="1" t="s">
        <v>7</v>
      </c>
      <c r="F5242" s="2">
        <f>UBER[[#This Row],[Request Date]]+UBER[[#This Row],[Request Time]]</f>
        <v>42565.894444444442</v>
      </c>
      <c r="G5242" s="3">
        <v>42565</v>
      </c>
      <c r="H5242" s="4">
        <v>0.89444444444444438</v>
      </c>
      <c r="I5242" s="27">
        <f>HOUR(UBER[[#This Row],[Request Timestamp]])</f>
        <v>21</v>
      </c>
      <c r="J5242" s="4" t="str">
        <f t="shared" si="244"/>
        <v>Night</v>
      </c>
      <c r="K5242" s="4" t="str">
        <f>TEXT(UBER[[#This Row],[Request Date]],"dddd")</f>
        <v>Thursday</v>
      </c>
      <c r="L5242" s="2" t="str">
        <f>IF(OR(UBER[Drop Date]="NA", UBER[Drop Time]="NA"), "NA",M5242+N5242)</f>
        <v>NA</v>
      </c>
      <c r="M5242" s="3" t="s">
        <v>6</v>
      </c>
      <c r="N5242" s="4"/>
      <c r="O5242" s="4" t="str">
        <f>IF(UBER[Drop Date]="NA","No","yes")</f>
        <v>No</v>
      </c>
      <c r="P5242" s="4" t="str">
        <f t="shared" si="245"/>
        <v/>
      </c>
      <c r="Q5242" s="27" t="str">
        <f>IF(UBER[[Trip duration ]]="","",HOUR(P5242)*60 + MINUTE(P5242))</f>
        <v/>
      </c>
      <c r="R5242" s="27"/>
    </row>
    <row r="5243" spans="1:18" x14ac:dyDescent="0.3">
      <c r="A5243" s="1">
        <v>5263</v>
      </c>
      <c r="B5243" s="1" t="s">
        <v>8</v>
      </c>
      <c r="C5243" s="1">
        <v>167</v>
      </c>
      <c r="D5243" s="1" t="str">
        <f t="shared" si="243"/>
        <v>Yes</v>
      </c>
      <c r="E5243" s="1" t="s">
        <v>5</v>
      </c>
      <c r="F5243" s="2">
        <f>UBER[[#This Row],[Request Date]]+UBER[[#This Row],[Request Time]]</f>
        <v>42565.895833333336</v>
      </c>
      <c r="G5243" s="3">
        <v>42565</v>
      </c>
      <c r="H5243" s="4">
        <v>0.89583333333333337</v>
      </c>
      <c r="I5243" s="27">
        <f>HOUR(UBER[[#This Row],[Request Timestamp]])</f>
        <v>21</v>
      </c>
      <c r="J5243" s="4" t="str">
        <f t="shared" si="244"/>
        <v>Night</v>
      </c>
      <c r="K5243" s="4" t="str">
        <f>TEXT(UBER[[#This Row],[Request Date]],"dddd")</f>
        <v>Thursday</v>
      </c>
      <c r="L5243" s="2">
        <f>IF(OR(UBER[Drop Date]="NA", UBER[Drop Time]="NA"), "NA",M5243+N5243)</f>
        <v>42565.915972222225</v>
      </c>
      <c r="M5243" s="3">
        <v>42565</v>
      </c>
      <c r="N5243" s="4">
        <v>0.9159722222222223</v>
      </c>
      <c r="O5243" s="4" t="str">
        <f>IF(UBER[Drop Date]="NA","No","yes")</f>
        <v>yes</v>
      </c>
      <c r="P5243" s="4">
        <f t="shared" si="245"/>
        <v>2.0138888889050577E-2</v>
      </c>
      <c r="Q5243" s="27">
        <f>IF(UBER[[Trip duration ]]="","",HOUR(P5243)*60 + MINUTE(P5243))</f>
        <v>29</v>
      </c>
      <c r="R5243" s="27"/>
    </row>
    <row r="5244" spans="1:18" x14ac:dyDescent="0.3">
      <c r="A5244" s="1">
        <v>5264</v>
      </c>
      <c r="B5244" s="1" t="s">
        <v>4</v>
      </c>
      <c r="C5244" s="1" t="s">
        <v>6</v>
      </c>
      <c r="D5244" s="1" t="str">
        <f t="shared" si="243"/>
        <v>No</v>
      </c>
      <c r="E5244" s="1" t="s">
        <v>7</v>
      </c>
      <c r="F5244" s="2">
        <f>UBER[[#This Row],[Request Date]]+UBER[[#This Row],[Request Time]]</f>
        <v>42565.898611111108</v>
      </c>
      <c r="G5244" s="3">
        <v>42565</v>
      </c>
      <c r="H5244" s="4">
        <v>0.89861111111111114</v>
      </c>
      <c r="I5244" s="27">
        <f>HOUR(UBER[[#This Row],[Request Timestamp]])</f>
        <v>21</v>
      </c>
      <c r="J5244" s="4" t="str">
        <f t="shared" si="244"/>
        <v>Night</v>
      </c>
      <c r="K5244" s="4" t="str">
        <f>TEXT(UBER[[#This Row],[Request Date]],"dddd")</f>
        <v>Thursday</v>
      </c>
      <c r="L5244" s="2" t="str">
        <f>IF(OR(UBER[Drop Date]="NA", UBER[Drop Time]="NA"), "NA",M5244+N5244)</f>
        <v>NA</v>
      </c>
      <c r="M5244" s="3" t="s">
        <v>6</v>
      </c>
      <c r="N5244" s="4"/>
      <c r="O5244" s="4" t="str">
        <f>IF(UBER[Drop Date]="NA","No","yes")</f>
        <v>No</v>
      </c>
      <c r="P5244" s="4" t="str">
        <f t="shared" si="245"/>
        <v/>
      </c>
      <c r="Q5244" s="27" t="str">
        <f>IF(UBER[[Trip duration ]]="","",HOUR(P5244)*60 + MINUTE(P5244))</f>
        <v/>
      </c>
      <c r="R5244" s="27"/>
    </row>
    <row r="5245" spans="1:18" x14ac:dyDescent="0.3">
      <c r="A5245" s="1">
        <v>5265</v>
      </c>
      <c r="B5245" s="1" t="s">
        <v>4</v>
      </c>
      <c r="C5245" s="1" t="s">
        <v>6</v>
      </c>
      <c r="D5245" s="1" t="str">
        <f t="shared" si="243"/>
        <v>No</v>
      </c>
      <c r="E5245" s="1" t="s">
        <v>7</v>
      </c>
      <c r="F5245" s="2">
        <f>UBER[[#This Row],[Request Date]]+UBER[[#This Row],[Request Time]]</f>
        <v>42565.895833333336</v>
      </c>
      <c r="G5245" s="3">
        <v>42565</v>
      </c>
      <c r="H5245" s="4">
        <v>0.89583333333333337</v>
      </c>
      <c r="I5245" s="27">
        <f>HOUR(UBER[[#This Row],[Request Timestamp]])</f>
        <v>21</v>
      </c>
      <c r="J5245" s="4" t="str">
        <f t="shared" si="244"/>
        <v>Night</v>
      </c>
      <c r="K5245" s="4" t="str">
        <f>TEXT(UBER[[#This Row],[Request Date]],"dddd")</f>
        <v>Thursday</v>
      </c>
      <c r="L5245" s="2" t="str">
        <f>IF(OR(UBER[Drop Date]="NA", UBER[Drop Time]="NA"), "NA",M5245+N5245)</f>
        <v>NA</v>
      </c>
      <c r="M5245" s="3" t="s">
        <v>6</v>
      </c>
      <c r="N5245" s="4"/>
      <c r="O5245" s="4" t="str">
        <f>IF(UBER[Drop Date]="NA","No","yes")</f>
        <v>No</v>
      </c>
      <c r="P5245" s="4" t="str">
        <f t="shared" si="245"/>
        <v/>
      </c>
      <c r="Q5245" s="27" t="str">
        <f>IF(UBER[[Trip duration ]]="","",HOUR(P5245)*60 + MINUTE(P5245))</f>
        <v/>
      </c>
      <c r="R5245" s="27"/>
    </row>
    <row r="5246" spans="1:18" x14ac:dyDescent="0.3">
      <c r="A5246" s="1">
        <v>5266</v>
      </c>
      <c r="B5246" s="1" t="s">
        <v>4</v>
      </c>
      <c r="C5246" s="1">
        <v>243</v>
      </c>
      <c r="D5246" s="1" t="str">
        <f t="shared" si="243"/>
        <v>Yes</v>
      </c>
      <c r="E5246" s="1" t="s">
        <v>9</v>
      </c>
      <c r="F5246" s="2">
        <f>UBER[[#This Row],[Request Date]]+UBER[[#This Row],[Request Time]]</f>
        <v>42565.893055555556</v>
      </c>
      <c r="G5246" s="3">
        <v>42565</v>
      </c>
      <c r="H5246" s="4">
        <v>0.8930555555555556</v>
      </c>
      <c r="I5246" s="27">
        <f>HOUR(UBER[[#This Row],[Request Timestamp]])</f>
        <v>21</v>
      </c>
      <c r="J5246" s="4" t="str">
        <f t="shared" si="244"/>
        <v>Night</v>
      </c>
      <c r="K5246" s="4" t="str">
        <f>TEXT(UBER[[#This Row],[Request Date]],"dddd")</f>
        <v>Thursday</v>
      </c>
      <c r="L5246" s="2" t="str">
        <f>IF(OR(UBER[Drop Date]="NA", UBER[Drop Time]="NA"), "NA",M5246+N5246)</f>
        <v>NA</v>
      </c>
      <c r="M5246" s="3" t="s">
        <v>6</v>
      </c>
      <c r="N5246" s="4"/>
      <c r="O5246" s="4" t="str">
        <f>IF(UBER[Drop Date]="NA","No","yes")</f>
        <v>No</v>
      </c>
      <c r="P5246" s="4" t="str">
        <f t="shared" si="245"/>
        <v/>
      </c>
      <c r="Q5246" s="27" t="str">
        <f>IF(UBER[[Trip duration ]]="","",HOUR(P5246)*60 + MINUTE(P5246))</f>
        <v/>
      </c>
      <c r="R5246" s="27"/>
    </row>
    <row r="5247" spans="1:18" x14ac:dyDescent="0.3">
      <c r="A5247" s="1">
        <v>5267</v>
      </c>
      <c r="B5247" s="1" t="s">
        <v>4</v>
      </c>
      <c r="C5247" s="1" t="s">
        <v>6</v>
      </c>
      <c r="D5247" s="1" t="str">
        <f t="shared" si="243"/>
        <v>No</v>
      </c>
      <c r="E5247" s="1" t="s">
        <v>7</v>
      </c>
      <c r="F5247" s="2">
        <f>UBER[[#This Row],[Request Date]]+UBER[[#This Row],[Request Time]]</f>
        <v>42565.894444444442</v>
      </c>
      <c r="G5247" s="3">
        <v>42565</v>
      </c>
      <c r="H5247" s="4">
        <v>0.89444444444444438</v>
      </c>
      <c r="I5247" s="27">
        <f>HOUR(UBER[[#This Row],[Request Timestamp]])</f>
        <v>21</v>
      </c>
      <c r="J5247" s="4" t="str">
        <f t="shared" si="244"/>
        <v>Night</v>
      </c>
      <c r="K5247" s="4" t="str">
        <f>TEXT(UBER[[#This Row],[Request Date]],"dddd")</f>
        <v>Thursday</v>
      </c>
      <c r="L5247" s="2" t="str">
        <f>IF(OR(UBER[Drop Date]="NA", UBER[Drop Time]="NA"), "NA",M5247+N5247)</f>
        <v>NA</v>
      </c>
      <c r="M5247" s="3" t="s">
        <v>6</v>
      </c>
      <c r="N5247" s="4"/>
      <c r="O5247" s="4" t="str">
        <f>IF(UBER[Drop Date]="NA","No","yes")</f>
        <v>No</v>
      </c>
      <c r="P5247" s="4" t="str">
        <f t="shared" si="245"/>
        <v/>
      </c>
      <c r="Q5247" s="27" t="str">
        <f>IF(UBER[[Trip duration ]]="","",HOUR(P5247)*60 + MINUTE(P5247))</f>
        <v/>
      </c>
      <c r="R5247" s="27"/>
    </row>
    <row r="5248" spans="1:18" x14ac:dyDescent="0.3">
      <c r="A5248" s="1">
        <v>5268</v>
      </c>
      <c r="B5248" s="1" t="s">
        <v>8</v>
      </c>
      <c r="C5248" s="1">
        <v>24</v>
      </c>
      <c r="D5248" s="1" t="str">
        <f t="shared" si="243"/>
        <v>Yes</v>
      </c>
      <c r="E5248" s="1" t="s">
        <v>5</v>
      </c>
      <c r="F5248" s="2">
        <f>UBER[[#This Row],[Request Date]]+UBER[[#This Row],[Request Time]]</f>
        <v>42565.895138888889</v>
      </c>
      <c r="G5248" s="3">
        <v>42565</v>
      </c>
      <c r="H5248" s="4">
        <v>0.89513888888888893</v>
      </c>
      <c r="I5248" s="27">
        <f>HOUR(UBER[[#This Row],[Request Timestamp]])</f>
        <v>21</v>
      </c>
      <c r="J5248" s="4" t="str">
        <f t="shared" si="244"/>
        <v>Night</v>
      </c>
      <c r="K5248" s="4" t="str">
        <f>TEXT(UBER[[#This Row],[Request Date]],"dddd")</f>
        <v>Thursday</v>
      </c>
      <c r="L5248" s="2">
        <f>IF(OR(UBER[Drop Date]="NA", UBER[Drop Time]="NA"), "NA",M5248+N5248)</f>
        <v>42565.9375</v>
      </c>
      <c r="M5248" s="3">
        <v>42565</v>
      </c>
      <c r="N5248" s="4">
        <v>0.9375</v>
      </c>
      <c r="O5248" s="4" t="str">
        <f>IF(UBER[Drop Date]="NA","No","yes")</f>
        <v>yes</v>
      </c>
      <c r="P5248" s="4">
        <f t="shared" si="245"/>
        <v>4.2361111110949423E-2</v>
      </c>
      <c r="Q5248" s="27">
        <f>IF(UBER[[Trip duration ]]="","",HOUR(P5248)*60 + MINUTE(P5248))</f>
        <v>61</v>
      </c>
      <c r="R5248" s="27"/>
    </row>
    <row r="5249" spans="1:18" x14ac:dyDescent="0.3">
      <c r="A5249" s="1">
        <v>5269</v>
      </c>
      <c r="B5249" s="1" t="s">
        <v>4</v>
      </c>
      <c r="C5249" s="1" t="s">
        <v>6</v>
      </c>
      <c r="D5249" s="1" t="str">
        <f t="shared" si="243"/>
        <v>No</v>
      </c>
      <c r="E5249" s="1" t="s">
        <v>7</v>
      </c>
      <c r="F5249" s="2">
        <f>UBER[[#This Row],[Request Date]]+UBER[[#This Row],[Request Time]]</f>
        <v>42565.9</v>
      </c>
      <c r="G5249" s="3">
        <v>42565</v>
      </c>
      <c r="H5249" s="4">
        <v>0.9</v>
      </c>
      <c r="I5249" s="27">
        <f>HOUR(UBER[[#This Row],[Request Timestamp]])</f>
        <v>21</v>
      </c>
      <c r="J5249" s="4" t="str">
        <f t="shared" si="244"/>
        <v>Night</v>
      </c>
      <c r="K5249" s="4" t="str">
        <f>TEXT(UBER[[#This Row],[Request Date]],"dddd")</f>
        <v>Thursday</v>
      </c>
      <c r="L5249" s="2" t="str">
        <f>IF(OR(UBER[Drop Date]="NA", UBER[Drop Time]="NA"), "NA",M5249+N5249)</f>
        <v>NA</v>
      </c>
      <c r="M5249" s="3" t="s">
        <v>6</v>
      </c>
      <c r="N5249" s="4"/>
      <c r="O5249" s="4" t="str">
        <f>IF(UBER[Drop Date]="NA","No","yes")</f>
        <v>No</v>
      </c>
      <c r="P5249" s="4" t="str">
        <f t="shared" si="245"/>
        <v/>
      </c>
      <c r="Q5249" s="27" t="str">
        <f>IF(UBER[[Trip duration ]]="","",HOUR(P5249)*60 + MINUTE(P5249))</f>
        <v/>
      </c>
      <c r="R5249" s="27"/>
    </row>
    <row r="5250" spans="1:18" x14ac:dyDescent="0.3">
      <c r="A5250" s="1">
        <v>5270</v>
      </c>
      <c r="B5250" s="1" t="s">
        <v>8</v>
      </c>
      <c r="C5250" s="1">
        <v>6</v>
      </c>
      <c r="D5250" s="1" t="str">
        <f t="shared" ref="D5250:D5313" si="246">IF(C:C="NA","No","Yes")</f>
        <v>Yes</v>
      </c>
      <c r="E5250" s="1" t="s">
        <v>5</v>
      </c>
      <c r="F5250" s="2">
        <f>UBER[[#This Row],[Request Date]]+UBER[[#This Row],[Request Time]]</f>
        <v>42565.897916666669</v>
      </c>
      <c r="G5250" s="3">
        <v>42565</v>
      </c>
      <c r="H5250" s="4">
        <v>0.8979166666666667</v>
      </c>
      <c r="I5250" s="27">
        <f>HOUR(UBER[[#This Row],[Request Timestamp]])</f>
        <v>21</v>
      </c>
      <c r="J5250" s="4" t="str">
        <f t="shared" ref="J5250:J5313" si="247">IF(HOUR(H5250)&lt;4,"Late Night",
 IF(HOUR(H5250)&lt;8,"Early Morning",
 IF(HOUR(H5250)&lt;12,"Morning",
 IF(HOUR(H5250)&lt;17,"Afternoon",
 IF(HOUR(H5250)&lt;21,"Evening","Night")))))</f>
        <v>Night</v>
      </c>
      <c r="K5250" s="4" t="str">
        <f>TEXT(UBER[[#This Row],[Request Date]],"dddd")</f>
        <v>Thursday</v>
      </c>
      <c r="L5250" s="2">
        <f>IF(OR(UBER[Drop Date]="NA", UBER[Drop Time]="NA"), "NA",M5250+N5250)</f>
        <v>42565.934027777781</v>
      </c>
      <c r="M5250" s="3">
        <v>42565</v>
      </c>
      <c r="N5250" s="4">
        <v>0.93402777777777779</v>
      </c>
      <c r="O5250" s="4" t="str">
        <f>IF(UBER[Drop Date]="NA","No","yes")</f>
        <v>yes</v>
      </c>
      <c r="P5250" s="4">
        <f t="shared" ref="P5250:P5313" si="248">IF(OR(L5250="NA",F5250="NA"), "", L5250 - F5250)</f>
        <v>3.6111111112404615E-2</v>
      </c>
      <c r="Q5250" s="27">
        <f>IF(UBER[[Trip duration ]]="","",HOUR(P5250)*60 + MINUTE(P5250))</f>
        <v>52</v>
      </c>
      <c r="R5250" s="27"/>
    </row>
    <row r="5251" spans="1:18" x14ac:dyDescent="0.3">
      <c r="A5251" s="1">
        <v>5271</v>
      </c>
      <c r="B5251" s="1" t="s">
        <v>8</v>
      </c>
      <c r="C5251" s="1">
        <v>66</v>
      </c>
      <c r="D5251" s="1" t="str">
        <f t="shared" si="246"/>
        <v>Yes</v>
      </c>
      <c r="E5251" s="1" t="s">
        <v>5</v>
      </c>
      <c r="F5251" s="2">
        <f>UBER[[#This Row],[Request Date]]+UBER[[#This Row],[Request Time]]</f>
        <v>42565.897916666669</v>
      </c>
      <c r="G5251" s="3">
        <v>42565</v>
      </c>
      <c r="H5251" s="4">
        <v>0.8979166666666667</v>
      </c>
      <c r="I5251" s="27">
        <f>HOUR(UBER[[#This Row],[Request Timestamp]])</f>
        <v>21</v>
      </c>
      <c r="J5251" s="4" t="str">
        <f t="shared" si="247"/>
        <v>Night</v>
      </c>
      <c r="K5251" s="4" t="str">
        <f>TEXT(UBER[[#This Row],[Request Date]],"dddd")</f>
        <v>Thursday</v>
      </c>
      <c r="L5251" s="2">
        <f>IF(OR(UBER[Drop Date]="NA", UBER[Drop Time]="NA"), "NA",M5251+N5251)</f>
        <v>42565.931250000001</v>
      </c>
      <c r="M5251" s="3">
        <v>42565</v>
      </c>
      <c r="N5251" s="4">
        <v>0.93125000000000002</v>
      </c>
      <c r="O5251" s="4" t="str">
        <f>IF(UBER[Drop Date]="NA","No","yes")</f>
        <v>yes</v>
      </c>
      <c r="P5251" s="4">
        <f t="shared" si="248"/>
        <v>3.3333333332848269E-2</v>
      </c>
      <c r="Q5251" s="27">
        <f>IF(UBER[[Trip duration ]]="","",HOUR(P5251)*60 + MINUTE(P5251))</f>
        <v>48</v>
      </c>
      <c r="R5251" s="27"/>
    </row>
    <row r="5252" spans="1:18" x14ac:dyDescent="0.3">
      <c r="A5252" s="1">
        <v>5272</v>
      </c>
      <c r="B5252" s="1" t="s">
        <v>8</v>
      </c>
      <c r="C5252" s="1">
        <v>164</v>
      </c>
      <c r="D5252" s="1" t="str">
        <f t="shared" si="246"/>
        <v>Yes</v>
      </c>
      <c r="E5252" s="1" t="s">
        <v>9</v>
      </c>
      <c r="F5252" s="2">
        <f>UBER[[#This Row],[Request Date]]+UBER[[#This Row],[Request Time]]</f>
        <v>42565.895833333336</v>
      </c>
      <c r="G5252" s="3">
        <v>42565</v>
      </c>
      <c r="H5252" s="4">
        <v>0.89583333333333337</v>
      </c>
      <c r="I5252" s="27">
        <f>HOUR(UBER[[#This Row],[Request Timestamp]])</f>
        <v>21</v>
      </c>
      <c r="J5252" s="4" t="str">
        <f t="shared" si="247"/>
        <v>Night</v>
      </c>
      <c r="K5252" s="4" t="str">
        <f>TEXT(UBER[[#This Row],[Request Date]],"dddd")</f>
        <v>Thursday</v>
      </c>
      <c r="L5252" s="2" t="str">
        <f>IF(OR(UBER[Drop Date]="NA", UBER[Drop Time]="NA"), "NA",M5252+N5252)</f>
        <v>NA</v>
      </c>
      <c r="M5252" s="3" t="s">
        <v>6</v>
      </c>
      <c r="N5252" s="4"/>
      <c r="O5252" s="4" t="str">
        <f>IF(UBER[Drop Date]="NA","No","yes")</f>
        <v>No</v>
      </c>
      <c r="P5252" s="4" t="str">
        <f t="shared" si="248"/>
        <v/>
      </c>
      <c r="Q5252" s="27" t="str">
        <f>IF(UBER[[Trip duration ]]="","",HOUR(P5252)*60 + MINUTE(P5252))</f>
        <v/>
      </c>
      <c r="R5252" s="27"/>
    </row>
    <row r="5253" spans="1:18" x14ac:dyDescent="0.3">
      <c r="A5253" s="1">
        <v>5273</v>
      </c>
      <c r="B5253" s="1" t="s">
        <v>4</v>
      </c>
      <c r="C5253" s="1">
        <v>225</v>
      </c>
      <c r="D5253" s="1" t="str">
        <f t="shared" si="246"/>
        <v>Yes</v>
      </c>
      <c r="E5253" s="1" t="s">
        <v>9</v>
      </c>
      <c r="F5253" s="2">
        <f>UBER[[#This Row],[Request Date]]+UBER[[#This Row],[Request Time]]</f>
        <v>42565.895138888889</v>
      </c>
      <c r="G5253" s="3">
        <v>42565</v>
      </c>
      <c r="H5253" s="4">
        <v>0.89513888888888893</v>
      </c>
      <c r="I5253" s="27">
        <f>HOUR(UBER[[#This Row],[Request Timestamp]])</f>
        <v>21</v>
      </c>
      <c r="J5253" s="4" t="str">
        <f t="shared" si="247"/>
        <v>Night</v>
      </c>
      <c r="K5253" s="4" t="str">
        <f>TEXT(UBER[[#This Row],[Request Date]],"dddd")</f>
        <v>Thursday</v>
      </c>
      <c r="L5253" s="2" t="str">
        <f>IF(OR(UBER[Drop Date]="NA", UBER[Drop Time]="NA"), "NA",M5253+N5253)</f>
        <v>NA</v>
      </c>
      <c r="M5253" s="3" t="s">
        <v>6</v>
      </c>
      <c r="N5253" s="4"/>
      <c r="O5253" s="4" t="str">
        <f>IF(UBER[Drop Date]="NA","No","yes")</f>
        <v>No</v>
      </c>
      <c r="P5253" s="4" t="str">
        <f t="shared" si="248"/>
        <v/>
      </c>
      <c r="Q5253" s="27" t="str">
        <f>IF(UBER[[Trip duration ]]="","",HOUR(P5253)*60 + MINUTE(P5253))</f>
        <v/>
      </c>
      <c r="R5253" s="27"/>
    </row>
    <row r="5254" spans="1:18" x14ac:dyDescent="0.3">
      <c r="A5254" s="1">
        <v>5274</v>
      </c>
      <c r="B5254" s="1" t="s">
        <v>4</v>
      </c>
      <c r="C5254" s="1" t="s">
        <v>6</v>
      </c>
      <c r="D5254" s="1" t="str">
        <f t="shared" si="246"/>
        <v>No</v>
      </c>
      <c r="E5254" s="1" t="s">
        <v>7</v>
      </c>
      <c r="F5254" s="2">
        <f>UBER[[#This Row],[Request Date]]+UBER[[#This Row],[Request Time]]</f>
        <v>42565.902777777781</v>
      </c>
      <c r="G5254" s="3">
        <v>42565</v>
      </c>
      <c r="H5254" s="4">
        <v>0.90277777777777779</v>
      </c>
      <c r="I5254" s="27">
        <f>HOUR(UBER[[#This Row],[Request Timestamp]])</f>
        <v>21</v>
      </c>
      <c r="J5254" s="4" t="str">
        <f t="shared" si="247"/>
        <v>Night</v>
      </c>
      <c r="K5254" s="4" t="str">
        <f>TEXT(UBER[[#This Row],[Request Date]],"dddd")</f>
        <v>Thursday</v>
      </c>
      <c r="L5254" s="2" t="str">
        <f>IF(OR(UBER[Drop Date]="NA", UBER[Drop Time]="NA"), "NA",M5254+N5254)</f>
        <v>NA</v>
      </c>
      <c r="M5254" s="3" t="s">
        <v>6</v>
      </c>
      <c r="N5254" s="4"/>
      <c r="O5254" s="4" t="str">
        <f>IF(UBER[Drop Date]="NA","No","yes")</f>
        <v>No</v>
      </c>
      <c r="P5254" s="4" t="str">
        <f t="shared" si="248"/>
        <v/>
      </c>
      <c r="Q5254" s="27" t="str">
        <f>IF(UBER[[Trip duration ]]="","",HOUR(P5254)*60 + MINUTE(P5254))</f>
        <v/>
      </c>
      <c r="R5254" s="27"/>
    </row>
    <row r="5255" spans="1:18" x14ac:dyDescent="0.3">
      <c r="A5255" s="1">
        <v>5275</v>
      </c>
      <c r="B5255" s="1" t="s">
        <v>8</v>
      </c>
      <c r="C5255" s="1">
        <v>157</v>
      </c>
      <c r="D5255" s="1" t="str">
        <f t="shared" si="246"/>
        <v>Yes</v>
      </c>
      <c r="E5255" s="1" t="s">
        <v>5</v>
      </c>
      <c r="F5255" s="2">
        <f>UBER[[#This Row],[Request Date]]+UBER[[#This Row],[Request Time]]</f>
        <v>42565.901388888888</v>
      </c>
      <c r="G5255" s="3">
        <v>42565</v>
      </c>
      <c r="H5255" s="4">
        <v>0.90138888888888891</v>
      </c>
      <c r="I5255" s="27">
        <f>HOUR(UBER[[#This Row],[Request Timestamp]])</f>
        <v>21</v>
      </c>
      <c r="J5255" s="4" t="str">
        <f t="shared" si="247"/>
        <v>Night</v>
      </c>
      <c r="K5255" s="4" t="str">
        <f>TEXT(UBER[[#This Row],[Request Date]],"dddd")</f>
        <v>Thursday</v>
      </c>
      <c r="L5255" s="2">
        <f>IF(OR(UBER[Drop Date]="NA", UBER[Drop Time]="NA"), "NA",M5255+N5255)</f>
        <v>42565.931250000001</v>
      </c>
      <c r="M5255" s="3">
        <v>42565</v>
      </c>
      <c r="N5255" s="4">
        <v>0.93125000000000002</v>
      </c>
      <c r="O5255" s="4" t="str">
        <f>IF(UBER[Drop Date]="NA","No","yes")</f>
        <v>yes</v>
      </c>
      <c r="P5255" s="4">
        <f t="shared" si="248"/>
        <v>2.9861111113859806E-2</v>
      </c>
      <c r="Q5255" s="27">
        <f>IF(UBER[[Trip duration ]]="","",HOUR(P5255)*60 + MINUTE(P5255))</f>
        <v>43</v>
      </c>
      <c r="R5255" s="27"/>
    </row>
    <row r="5256" spans="1:18" x14ac:dyDescent="0.3">
      <c r="A5256" s="1">
        <v>5276</v>
      </c>
      <c r="B5256" s="1" t="s">
        <v>8</v>
      </c>
      <c r="C5256" s="1">
        <v>259</v>
      </c>
      <c r="D5256" s="1" t="str">
        <f t="shared" si="246"/>
        <v>Yes</v>
      </c>
      <c r="E5256" s="1" t="s">
        <v>5</v>
      </c>
      <c r="F5256" s="2">
        <f>UBER[[#This Row],[Request Date]]+UBER[[#This Row],[Request Time]]</f>
        <v>42565.899305555555</v>
      </c>
      <c r="G5256" s="3">
        <v>42565</v>
      </c>
      <c r="H5256" s="4">
        <v>0.89930555555555547</v>
      </c>
      <c r="I5256" s="27">
        <f>HOUR(UBER[[#This Row],[Request Timestamp]])</f>
        <v>21</v>
      </c>
      <c r="J5256" s="4" t="str">
        <f t="shared" si="247"/>
        <v>Night</v>
      </c>
      <c r="K5256" s="4" t="str">
        <f>TEXT(UBER[[#This Row],[Request Date]],"dddd")</f>
        <v>Thursday</v>
      </c>
      <c r="L5256" s="2">
        <f>IF(OR(UBER[Drop Date]="NA", UBER[Drop Time]="NA"), "NA",M5256+N5256)</f>
        <v>42565.949305555558</v>
      </c>
      <c r="M5256" s="3">
        <v>42565</v>
      </c>
      <c r="N5256" s="4">
        <v>0.94930555555555562</v>
      </c>
      <c r="O5256" s="4" t="str">
        <f>IF(UBER[Drop Date]="NA","No","yes")</f>
        <v>yes</v>
      </c>
      <c r="P5256" s="4">
        <f t="shared" si="248"/>
        <v>5.0000000002910383E-2</v>
      </c>
      <c r="Q5256" s="27">
        <f>IF(UBER[[Trip duration ]]="","",HOUR(P5256)*60 + MINUTE(P5256))</f>
        <v>72</v>
      </c>
      <c r="R5256" s="27"/>
    </row>
    <row r="5257" spans="1:18" x14ac:dyDescent="0.3">
      <c r="A5257" s="1">
        <v>5277</v>
      </c>
      <c r="B5257" s="1" t="s">
        <v>4</v>
      </c>
      <c r="C5257" s="1" t="s">
        <v>6</v>
      </c>
      <c r="D5257" s="1" t="str">
        <f t="shared" si="246"/>
        <v>No</v>
      </c>
      <c r="E5257" s="1" t="s">
        <v>7</v>
      </c>
      <c r="F5257" s="2">
        <f>UBER[[#This Row],[Request Date]]+UBER[[#This Row],[Request Time]]</f>
        <v>42565.900694444441</v>
      </c>
      <c r="G5257" s="3">
        <v>42565</v>
      </c>
      <c r="H5257" s="4">
        <v>0.90069444444444446</v>
      </c>
      <c r="I5257" s="27">
        <f>HOUR(UBER[[#This Row],[Request Timestamp]])</f>
        <v>21</v>
      </c>
      <c r="J5257" s="4" t="str">
        <f t="shared" si="247"/>
        <v>Night</v>
      </c>
      <c r="K5257" s="4" t="str">
        <f>TEXT(UBER[[#This Row],[Request Date]],"dddd")</f>
        <v>Thursday</v>
      </c>
      <c r="L5257" s="2" t="str">
        <f>IF(OR(UBER[Drop Date]="NA", UBER[Drop Time]="NA"), "NA",M5257+N5257)</f>
        <v>NA</v>
      </c>
      <c r="M5257" s="3" t="s">
        <v>6</v>
      </c>
      <c r="N5257" s="4"/>
      <c r="O5257" s="4" t="str">
        <f>IF(UBER[Drop Date]="NA","No","yes")</f>
        <v>No</v>
      </c>
      <c r="P5257" s="4" t="str">
        <f t="shared" si="248"/>
        <v/>
      </c>
      <c r="Q5257" s="27" t="str">
        <f>IF(UBER[[Trip duration ]]="","",HOUR(P5257)*60 + MINUTE(P5257))</f>
        <v/>
      </c>
      <c r="R5257" s="27"/>
    </row>
    <row r="5258" spans="1:18" x14ac:dyDescent="0.3">
      <c r="A5258" s="1">
        <v>5278</v>
      </c>
      <c r="B5258" s="1" t="s">
        <v>4</v>
      </c>
      <c r="C5258" s="1" t="s">
        <v>6</v>
      </c>
      <c r="D5258" s="1" t="str">
        <f t="shared" si="246"/>
        <v>No</v>
      </c>
      <c r="E5258" s="1" t="s">
        <v>7</v>
      </c>
      <c r="F5258" s="2">
        <f>UBER[[#This Row],[Request Date]]+UBER[[#This Row],[Request Time]]</f>
        <v>42565.901388888888</v>
      </c>
      <c r="G5258" s="3">
        <v>42565</v>
      </c>
      <c r="H5258" s="4">
        <v>0.90138888888888891</v>
      </c>
      <c r="I5258" s="27">
        <f>HOUR(UBER[[#This Row],[Request Timestamp]])</f>
        <v>21</v>
      </c>
      <c r="J5258" s="4" t="str">
        <f t="shared" si="247"/>
        <v>Night</v>
      </c>
      <c r="K5258" s="4" t="str">
        <f>TEXT(UBER[[#This Row],[Request Date]],"dddd")</f>
        <v>Thursday</v>
      </c>
      <c r="L5258" s="2" t="str">
        <f>IF(OR(UBER[Drop Date]="NA", UBER[Drop Time]="NA"), "NA",M5258+N5258)</f>
        <v>NA</v>
      </c>
      <c r="M5258" s="3" t="s">
        <v>6</v>
      </c>
      <c r="N5258" s="4"/>
      <c r="O5258" s="4" t="str">
        <f>IF(UBER[Drop Date]="NA","No","yes")</f>
        <v>No</v>
      </c>
      <c r="P5258" s="4" t="str">
        <f t="shared" si="248"/>
        <v/>
      </c>
      <c r="Q5258" s="27" t="str">
        <f>IF(UBER[[Trip duration ]]="","",HOUR(P5258)*60 + MINUTE(P5258))</f>
        <v/>
      </c>
      <c r="R5258" s="27"/>
    </row>
    <row r="5259" spans="1:18" x14ac:dyDescent="0.3">
      <c r="A5259" s="1">
        <v>5279</v>
      </c>
      <c r="B5259" s="1" t="s">
        <v>4</v>
      </c>
      <c r="C5259" s="1" t="s">
        <v>6</v>
      </c>
      <c r="D5259" s="1" t="str">
        <f t="shared" si="246"/>
        <v>No</v>
      </c>
      <c r="E5259" s="1" t="s">
        <v>7</v>
      </c>
      <c r="F5259" s="2">
        <f>UBER[[#This Row],[Request Date]]+UBER[[#This Row],[Request Time]]</f>
        <v>42565.898611111108</v>
      </c>
      <c r="G5259" s="3">
        <v>42565</v>
      </c>
      <c r="H5259" s="4">
        <v>0.89861111111111114</v>
      </c>
      <c r="I5259" s="27">
        <f>HOUR(UBER[[#This Row],[Request Timestamp]])</f>
        <v>21</v>
      </c>
      <c r="J5259" s="4" t="str">
        <f t="shared" si="247"/>
        <v>Night</v>
      </c>
      <c r="K5259" s="4" t="str">
        <f>TEXT(UBER[[#This Row],[Request Date]],"dddd")</f>
        <v>Thursday</v>
      </c>
      <c r="L5259" s="2" t="str">
        <f>IF(OR(UBER[Drop Date]="NA", UBER[Drop Time]="NA"), "NA",M5259+N5259)</f>
        <v>NA</v>
      </c>
      <c r="M5259" s="3" t="s">
        <v>6</v>
      </c>
      <c r="N5259" s="4"/>
      <c r="O5259" s="4" t="str">
        <f>IF(UBER[Drop Date]="NA","No","yes")</f>
        <v>No</v>
      </c>
      <c r="P5259" s="4" t="str">
        <f t="shared" si="248"/>
        <v/>
      </c>
      <c r="Q5259" s="27" t="str">
        <f>IF(UBER[[Trip duration ]]="","",HOUR(P5259)*60 + MINUTE(P5259))</f>
        <v/>
      </c>
      <c r="R5259" s="27"/>
    </row>
    <row r="5260" spans="1:18" x14ac:dyDescent="0.3">
      <c r="A5260" s="1">
        <v>5280</v>
      </c>
      <c r="B5260" s="1" t="s">
        <v>4</v>
      </c>
      <c r="C5260" s="1" t="s">
        <v>6</v>
      </c>
      <c r="D5260" s="1" t="str">
        <f t="shared" si="246"/>
        <v>No</v>
      </c>
      <c r="E5260" s="1" t="s">
        <v>7</v>
      </c>
      <c r="F5260" s="2">
        <f>UBER[[#This Row],[Request Date]]+UBER[[#This Row],[Request Time]]</f>
        <v>42565.898611111108</v>
      </c>
      <c r="G5260" s="3">
        <v>42565</v>
      </c>
      <c r="H5260" s="4">
        <v>0.89861111111111114</v>
      </c>
      <c r="I5260" s="27">
        <f>HOUR(UBER[[#This Row],[Request Timestamp]])</f>
        <v>21</v>
      </c>
      <c r="J5260" s="4" t="str">
        <f t="shared" si="247"/>
        <v>Night</v>
      </c>
      <c r="K5260" s="4" t="str">
        <f>TEXT(UBER[[#This Row],[Request Date]],"dddd")</f>
        <v>Thursday</v>
      </c>
      <c r="L5260" s="2" t="str">
        <f>IF(OR(UBER[Drop Date]="NA", UBER[Drop Time]="NA"), "NA",M5260+N5260)</f>
        <v>NA</v>
      </c>
      <c r="M5260" s="3" t="s">
        <v>6</v>
      </c>
      <c r="N5260" s="4"/>
      <c r="O5260" s="4" t="str">
        <f>IF(UBER[Drop Date]="NA","No","yes")</f>
        <v>No</v>
      </c>
      <c r="P5260" s="4" t="str">
        <f t="shared" si="248"/>
        <v/>
      </c>
      <c r="Q5260" s="27" t="str">
        <f>IF(UBER[[Trip duration ]]="","",HOUR(P5260)*60 + MINUTE(P5260))</f>
        <v/>
      </c>
      <c r="R5260" s="27"/>
    </row>
    <row r="5261" spans="1:18" x14ac:dyDescent="0.3">
      <c r="A5261" s="1">
        <v>5281</v>
      </c>
      <c r="B5261" s="1" t="s">
        <v>4</v>
      </c>
      <c r="C5261" s="1" t="s">
        <v>6</v>
      </c>
      <c r="D5261" s="1" t="str">
        <f t="shared" si="246"/>
        <v>No</v>
      </c>
      <c r="E5261" s="1" t="s">
        <v>7</v>
      </c>
      <c r="F5261" s="2">
        <f>UBER[[#This Row],[Request Date]]+UBER[[#This Row],[Request Time]]</f>
        <v>42565.899305555555</v>
      </c>
      <c r="G5261" s="3">
        <v>42565</v>
      </c>
      <c r="H5261" s="4">
        <v>0.89930555555555547</v>
      </c>
      <c r="I5261" s="27">
        <f>HOUR(UBER[[#This Row],[Request Timestamp]])</f>
        <v>21</v>
      </c>
      <c r="J5261" s="4" t="str">
        <f t="shared" si="247"/>
        <v>Night</v>
      </c>
      <c r="K5261" s="4" t="str">
        <f>TEXT(UBER[[#This Row],[Request Date]],"dddd")</f>
        <v>Thursday</v>
      </c>
      <c r="L5261" s="2" t="str">
        <f>IF(OR(UBER[Drop Date]="NA", UBER[Drop Time]="NA"), "NA",M5261+N5261)</f>
        <v>NA</v>
      </c>
      <c r="M5261" s="3" t="s">
        <v>6</v>
      </c>
      <c r="N5261" s="4"/>
      <c r="O5261" s="4" t="str">
        <f>IF(UBER[Drop Date]="NA","No","yes")</f>
        <v>No</v>
      </c>
      <c r="P5261" s="4" t="str">
        <f t="shared" si="248"/>
        <v/>
      </c>
      <c r="Q5261" s="27" t="str">
        <f>IF(UBER[[Trip duration ]]="","",HOUR(P5261)*60 + MINUTE(P5261))</f>
        <v/>
      </c>
      <c r="R5261" s="27"/>
    </row>
    <row r="5262" spans="1:18" x14ac:dyDescent="0.3">
      <c r="A5262" s="1">
        <v>5282</v>
      </c>
      <c r="B5262" s="1" t="s">
        <v>4</v>
      </c>
      <c r="C5262" s="1" t="s">
        <v>6</v>
      </c>
      <c r="D5262" s="1" t="str">
        <f t="shared" si="246"/>
        <v>No</v>
      </c>
      <c r="E5262" s="1" t="s">
        <v>7</v>
      </c>
      <c r="F5262" s="2">
        <f>UBER[[#This Row],[Request Date]]+UBER[[#This Row],[Request Time]]</f>
        <v>42565.900694444441</v>
      </c>
      <c r="G5262" s="3">
        <v>42565</v>
      </c>
      <c r="H5262" s="4">
        <v>0.90069444444444446</v>
      </c>
      <c r="I5262" s="27">
        <f>HOUR(UBER[[#This Row],[Request Timestamp]])</f>
        <v>21</v>
      </c>
      <c r="J5262" s="4" t="str">
        <f t="shared" si="247"/>
        <v>Night</v>
      </c>
      <c r="K5262" s="4" t="str">
        <f>TEXT(UBER[[#This Row],[Request Date]],"dddd")</f>
        <v>Thursday</v>
      </c>
      <c r="L5262" s="2" t="str">
        <f>IF(OR(UBER[Drop Date]="NA", UBER[Drop Time]="NA"), "NA",M5262+N5262)</f>
        <v>NA</v>
      </c>
      <c r="M5262" s="3" t="s">
        <v>6</v>
      </c>
      <c r="N5262" s="4"/>
      <c r="O5262" s="4" t="str">
        <f>IF(UBER[Drop Date]="NA","No","yes")</f>
        <v>No</v>
      </c>
      <c r="P5262" s="4" t="str">
        <f t="shared" si="248"/>
        <v/>
      </c>
      <c r="Q5262" s="27" t="str">
        <f>IF(UBER[[Trip duration ]]="","",HOUR(P5262)*60 + MINUTE(P5262))</f>
        <v/>
      </c>
      <c r="R5262" s="27"/>
    </row>
    <row r="5263" spans="1:18" x14ac:dyDescent="0.3">
      <c r="A5263" s="1">
        <v>5283</v>
      </c>
      <c r="B5263" s="1" t="s">
        <v>4</v>
      </c>
      <c r="C5263" s="1" t="s">
        <v>6</v>
      </c>
      <c r="D5263" s="1" t="str">
        <f t="shared" si="246"/>
        <v>No</v>
      </c>
      <c r="E5263" s="1" t="s">
        <v>7</v>
      </c>
      <c r="F5263" s="2">
        <f>UBER[[#This Row],[Request Date]]+UBER[[#This Row],[Request Time]]</f>
        <v>42565.902083333334</v>
      </c>
      <c r="G5263" s="3">
        <v>42565</v>
      </c>
      <c r="H5263" s="4">
        <v>0.90208333333333324</v>
      </c>
      <c r="I5263" s="27">
        <f>HOUR(UBER[[#This Row],[Request Timestamp]])</f>
        <v>21</v>
      </c>
      <c r="J5263" s="4" t="str">
        <f t="shared" si="247"/>
        <v>Night</v>
      </c>
      <c r="K5263" s="4" t="str">
        <f>TEXT(UBER[[#This Row],[Request Date]],"dddd")</f>
        <v>Thursday</v>
      </c>
      <c r="L5263" s="2" t="str">
        <f>IF(OR(UBER[Drop Date]="NA", UBER[Drop Time]="NA"), "NA",M5263+N5263)</f>
        <v>NA</v>
      </c>
      <c r="M5263" s="3" t="s">
        <v>6</v>
      </c>
      <c r="N5263" s="4"/>
      <c r="O5263" s="4" t="str">
        <f>IF(UBER[Drop Date]="NA","No","yes")</f>
        <v>No</v>
      </c>
      <c r="P5263" s="4" t="str">
        <f t="shared" si="248"/>
        <v/>
      </c>
      <c r="Q5263" s="27" t="str">
        <f>IF(UBER[[Trip duration ]]="","",HOUR(P5263)*60 + MINUTE(P5263))</f>
        <v/>
      </c>
      <c r="R5263" s="27"/>
    </row>
    <row r="5264" spans="1:18" x14ac:dyDescent="0.3">
      <c r="A5264" s="1">
        <v>5284</v>
      </c>
      <c r="B5264" s="1" t="s">
        <v>8</v>
      </c>
      <c r="C5264" s="1">
        <v>246</v>
      </c>
      <c r="D5264" s="1" t="str">
        <f t="shared" si="246"/>
        <v>Yes</v>
      </c>
      <c r="E5264" s="1" t="s">
        <v>5</v>
      </c>
      <c r="F5264" s="2">
        <f>UBER[[#This Row],[Request Date]]+UBER[[#This Row],[Request Time]]</f>
        <v>42565.90347222222</v>
      </c>
      <c r="G5264" s="3">
        <v>42565</v>
      </c>
      <c r="H5264" s="4">
        <v>0.90347222222222223</v>
      </c>
      <c r="I5264" s="27">
        <f>HOUR(UBER[[#This Row],[Request Timestamp]])</f>
        <v>21</v>
      </c>
      <c r="J5264" s="4" t="str">
        <f t="shared" si="247"/>
        <v>Night</v>
      </c>
      <c r="K5264" s="4" t="str">
        <f>TEXT(UBER[[#This Row],[Request Date]],"dddd")</f>
        <v>Thursday</v>
      </c>
      <c r="L5264" s="2">
        <f>IF(OR(UBER[Drop Date]="NA", UBER[Drop Time]="NA"), "NA",M5264+N5264)</f>
        <v>42565.947916666664</v>
      </c>
      <c r="M5264" s="3">
        <v>42565</v>
      </c>
      <c r="N5264" s="4">
        <v>0.94791666666666663</v>
      </c>
      <c r="O5264" s="4" t="str">
        <f>IF(UBER[Drop Date]="NA","No","yes")</f>
        <v>yes</v>
      </c>
      <c r="P5264" s="4">
        <f t="shared" si="248"/>
        <v>4.4444444443797693E-2</v>
      </c>
      <c r="Q5264" s="27">
        <f>IF(UBER[[Trip duration ]]="","",HOUR(P5264)*60 + MINUTE(P5264))</f>
        <v>64</v>
      </c>
      <c r="R5264" s="27"/>
    </row>
    <row r="5265" spans="1:18" x14ac:dyDescent="0.3">
      <c r="A5265" s="1">
        <v>5285</v>
      </c>
      <c r="B5265" s="1" t="s">
        <v>4</v>
      </c>
      <c r="C5265" s="1">
        <v>89</v>
      </c>
      <c r="D5265" s="1" t="str">
        <f t="shared" si="246"/>
        <v>Yes</v>
      </c>
      <c r="E5265" s="1" t="s">
        <v>5</v>
      </c>
      <c r="F5265" s="2">
        <f>UBER[[#This Row],[Request Date]]+UBER[[#This Row],[Request Time]]</f>
        <v>42565.904166666667</v>
      </c>
      <c r="G5265" s="3">
        <v>42565</v>
      </c>
      <c r="H5265" s="4">
        <v>0.90416666666666667</v>
      </c>
      <c r="I5265" s="27">
        <f>HOUR(UBER[[#This Row],[Request Timestamp]])</f>
        <v>21</v>
      </c>
      <c r="J5265" s="4" t="str">
        <f t="shared" si="247"/>
        <v>Night</v>
      </c>
      <c r="K5265" s="4" t="str">
        <f>TEXT(UBER[[#This Row],[Request Date]],"dddd")</f>
        <v>Thursday</v>
      </c>
      <c r="L5265" s="2">
        <f>IF(OR(UBER[Drop Date]="NA", UBER[Drop Time]="NA"), "NA",M5265+N5265)</f>
        <v>42565.925000000003</v>
      </c>
      <c r="M5265" s="3">
        <v>42565</v>
      </c>
      <c r="N5265" s="4">
        <v>0.92499999999999993</v>
      </c>
      <c r="O5265" s="4" t="str">
        <f>IF(UBER[Drop Date]="NA","No","yes")</f>
        <v>yes</v>
      </c>
      <c r="P5265" s="4">
        <f t="shared" si="248"/>
        <v>2.0833333335758653E-2</v>
      </c>
      <c r="Q5265" s="27">
        <f>IF(UBER[[Trip duration ]]="","",HOUR(P5265)*60 + MINUTE(P5265))</f>
        <v>30</v>
      </c>
      <c r="R5265" s="27"/>
    </row>
    <row r="5266" spans="1:18" x14ac:dyDescent="0.3">
      <c r="A5266" s="1">
        <v>5286</v>
      </c>
      <c r="B5266" s="1" t="s">
        <v>8</v>
      </c>
      <c r="C5266" s="1">
        <v>272</v>
      </c>
      <c r="D5266" s="1" t="str">
        <f t="shared" si="246"/>
        <v>Yes</v>
      </c>
      <c r="E5266" s="1" t="s">
        <v>5</v>
      </c>
      <c r="F5266" s="2">
        <f>UBER[[#This Row],[Request Date]]+UBER[[#This Row],[Request Time]]</f>
        <v>42565.902777777781</v>
      </c>
      <c r="G5266" s="3">
        <v>42565</v>
      </c>
      <c r="H5266" s="4">
        <v>0.90277777777777779</v>
      </c>
      <c r="I5266" s="27">
        <f>HOUR(UBER[[#This Row],[Request Timestamp]])</f>
        <v>21</v>
      </c>
      <c r="J5266" s="4" t="str">
        <f t="shared" si="247"/>
        <v>Night</v>
      </c>
      <c r="K5266" s="4" t="str">
        <f>TEXT(UBER[[#This Row],[Request Date]],"dddd")</f>
        <v>Thursday</v>
      </c>
      <c r="L5266" s="2">
        <f>IF(OR(UBER[Drop Date]="NA", UBER[Drop Time]="NA"), "NA",M5266+N5266)</f>
        <v>42565.936111111114</v>
      </c>
      <c r="M5266" s="3">
        <v>42565</v>
      </c>
      <c r="N5266" s="4">
        <v>0.93611111111111101</v>
      </c>
      <c r="O5266" s="4" t="str">
        <f>IF(UBER[Drop Date]="NA","No","yes")</f>
        <v>yes</v>
      </c>
      <c r="P5266" s="4">
        <f t="shared" si="248"/>
        <v>3.3333333332848269E-2</v>
      </c>
      <c r="Q5266" s="27">
        <f>IF(UBER[[Trip duration ]]="","",HOUR(P5266)*60 + MINUTE(P5266))</f>
        <v>48</v>
      </c>
      <c r="R5266" s="27"/>
    </row>
    <row r="5267" spans="1:18" x14ac:dyDescent="0.3">
      <c r="A5267" s="1">
        <v>5287</v>
      </c>
      <c r="B5267" s="1" t="s">
        <v>8</v>
      </c>
      <c r="C5267" s="1">
        <v>169</v>
      </c>
      <c r="D5267" s="1" t="str">
        <f t="shared" si="246"/>
        <v>Yes</v>
      </c>
      <c r="E5267" s="1" t="s">
        <v>5</v>
      </c>
      <c r="F5267" s="2">
        <f>UBER[[#This Row],[Request Date]]+UBER[[#This Row],[Request Time]]</f>
        <v>42565.906944444447</v>
      </c>
      <c r="G5267" s="3">
        <v>42565</v>
      </c>
      <c r="H5267" s="4">
        <v>0.90694444444444444</v>
      </c>
      <c r="I5267" s="27">
        <f>HOUR(UBER[[#This Row],[Request Timestamp]])</f>
        <v>21</v>
      </c>
      <c r="J5267" s="4" t="str">
        <f t="shared" si="247"/>
        <v>Night</v>
      </c>
      <c r="K5267" s="4" t="str">
        <f>TEXT(UBER[[#This Row],[Request Date]],"dddd")</f>
        <v>Thursday</v>
      </c>
      <c r="L5267" s="2">
        <f>IF(OR(UBER[Drop Date]="NA", UBER[Drop Time]="NA"), "NA",M5267+N5267)</f>
        <v>42565.940972222219</v>
      </c>
      <c r="M5267" s="3">
        <v>42565</v>
      </c>
      <c r="N5267" s="4">
        <v>0.94097222222222221</v>
      </c>
      <c r="O5267" s="4" t="str">
        <f>IF(UBER[Drop Date]="NA","No","yes")</f>
        <v>yes</v>
      </c>
      <c r="P5267" s="4">
        <f t="shared" si="248"/>
        <v>3.4027777772280388E-2</v>
      </c>
      <c r="Q5267" s="27">
        <f>IF(UBER[[Trip duration ]]="","",HOUR(P5267)*60 + MINUTE(P5267))</f>
        <v>49</v>
      </c>
      <c r="R5267" s="27"/>
    </row>
    <row r="5268" spans="1:18" x14ac:dyDescent="0.3">
      <c r="A5268" s="1">
        <v>5288</v>
      </c>
      <c r="B5268" s="1" t="s">
        <v>4</v>
      </c>
      <c r="C5268" s="1">
        <v>242</v>
      </c>
      <c r="D5268" s="1" t="str">
        <f t="shared" si="246"/>
        <v>Yes</v>
      </c>
      <c r="E5268" s="1" t="s">
        <v>9</v>
      </c>
      <c r="F5268" s="2">
        <f>UBER[[#This Row],[Request Date]]+UBER[[#This Row],[Request Time]]</f>
        <v>42565.904166666667</v>
      </c>
      <c r="G5268" s="3">
        <v>42565</v>
      </c>
      <c r="H5268" s="4">
        <v>0.90416666666666667</v>
      </c>
      <c r="I5268" s="27">
        <f>HOUR(UBER[[#This Row],[Request Timestamp]])</f>
        <v>21</v>
      </c>
      <c r="J5268" s="4" t="str">
        <f t="shared" si="247"/>
        <v>Night</v>
      </c>
      <c r="K5268" s="4" t="str">
        <f>TEXT(UBER[[#This Row],[Request Date]],"dddd")</f>
        <v>Thursday</v>
      </c>
      <c r="L5268" s="2" t="str">
        <f>IF(OR(UBER[Drop Date]="NA", UBER[Drop Time]="NA"), "NA",M5268+N5268)</f>
        <v>NA</v>
      </c>
      <c r="M5268" s="3" t="s">
        <v>6</v>
      </c>
      <c r="N5268" s="4"/>
      <c r="O5268" s="4" t="str">
        <f>IF(UBER[Drop Date]="NA","No","yes")</f>
        <v>No</v>
      </c>
      <c r="P5268" s="4" t="str">
        <f t="shared" si="248"/>
        <v/>
      </c>
      <c r="Q5268" s="27" t="str">
        <f>IF(UBER[[Trip duration ]]="","",HOUR(P5268)*60 + MINUTE(P5268))</f>
        <v/>
      </c>
      <c r="R5268" s="27"/>
    </row>
    <row r="5269" spans="1:18" x14ac:dyDescent="0.3">
      <c r="A5269" s="1">
        <v>5289</v>
      </c>
      <c r="B5269" s="1" t="s">
        <v>8</v>
      </c>
      <c r="C5269" s="1">
        <v>13</v>
      </c>
      <c r="D5269" s="1" t="str">
        <f t="shared" si="246"/>
        <v>Yes</v>
      </c>
      <c r="E5269" s="1" t="s">
        <v>5</v>
      </c>
      <c r="F5269" s="2">
        <f>UBER[[#This Row],[Request Date]]+UBER[[#This Row],[Request Time]]</f>
        <v>42565.904861111114</v>
      </c>
      <c r="G5269" s="3">
        <v>42565</v>
      </c>
      <c r="H5269" s="4">
        <v>0.90486111111111101</v>
      </c>
      <c r="I5269" s="27">
        <f>HOUR(UBER[[#This Row],[Request Timestamp]])</f>
        <v>21</v>
      </c>
      <c r="J5269" s="4" t="str">
        <f t="shared" si="247"/>
        <v>Night</v>
      </c>
      <c r="K5269" s="4" t="str">
        <f>TEXT(UBER[[#This Row],[Request Date]],"dddd")</f>
        <v>Thursday</v>
      </c>
      <c r="L5269" s="2">
        <f>IF(OR(UBER[Drop Date]="NA", UBER[Drop Time]="NA"), "NA",M5269+N5269)</f>
        <v>42565.933333333334</v>
      </c>
      <c r="M5269" s="3">
        <v>42565</v>
      </c>
      <c r="N5269" s="4">
        <v>0.93333333333333324</v>
      </c>
      <c r="O5269" s="4" t="str">
        <f>IF(UBER[Drop Date]="NA","No","yes")</f>
        <v>yes</v>
      </c>
      <c r="P5269" s="4">
        <f t="shared" si="248"/>
        <v>2.8472222220443655E-2</v>
      </c>
      <c r="Q5269" s="27">
        <f>IF(UBER[[Trip duration ]]="","",HOUR(P5269)*60 + MINUTE(P5269))</f>
        <v>41</v>
      </c>
      <c r="R5269" s="27"/>
    </row>
    <row r="5270" spans="1:18" x14ac:dyDescent="0.3">
      <c r="A5270" s="1">
        <v>5290</v>
      </c>
      <c r="B5270" s="1" t="s">
        <v>4</v>
      </c>
      <c r="C5270" s="1">
        <v>153</v>
      </c>
      <c r="D5270" s="1" t="str">
        <f t="shared" si="246"/>
        <v>Yes</v>
      </c>
      <c r="E5270" s="1" t="s">
        <v>9</v>
      </c>
      <c r="F5270" s="2">
        <f>UBER[[#This Row],[Request Date]]+UBER[[#This Row],[Request Time]]</f>
        <v>42565.909722222219</v>
      </c>
      <c r="G5270" s="3">
        <v>42565</v>
      </c>
      <c r="H5270" s="4">
        <v>0.90972222222222221</v>
      </c>
      <c r="I5270" s="27">
        <f>HOUR(UBER[[#This Row],[Request Timestamp]])</f>
        <v>21</v>
      </c>
      <c r="J5270" s="4" t="str">
        <f t="shared" si="247"/>
        <v>Night</v>
      </c>
      <c r="K5270" s="4" t="str">
        <f>TEXT(UBER[[#This Row],[Request Date]],"dddd")</f>
        <v>Thursday</v>
      </c>
      <c r="L5270" s="2" t="str">
        <f>IF(OR(UBER[Drop Date]="NA", UBER[Drop Time]="NA"), "NA",M5270+N5270)</f>
        <v>NA</v>
      </c>
      <c r="M5270" s="3" t="s">
        <v>6</v>
      </c>
      <c r="N5270" s="4"/>
      <c r="O5270" s="4" t="str">
        <f>IF(UBER[Drop Date]="NA","No","yes")</f>
        <v>No</v>
      </c>
      <c r="P5270" s="4" t="str">
        <f t="shared" si="248"/>
        <v/>
      </c>
      <c r="Q5270" s="27" t="str">
        <f>IF(UBER[[Trip duration ]]="","",HOUR(P5270)*60 + MINUTE(P5270))</f>
        <v/>
      </c>
      <c r="R5270" s="27"/>
    </row>
    <row r="5271" spans="1:18" x14ac:dyDescent="0.3">
      <c r="A5271" s="1">
        <v>5291</v>
      </c>
      <c r="B5271" s="1" t="s">
        <v>4</v>
      </c>
      <c r="C5271" s="1">
        <v>162</v>
      </c>
      <c r="D5271" s="1" t="str">
        <f t="shared" si="246"/>
        <v>Yes</v>
      </c>
      <c r="E5271" s="1" t="s">
        <v>5</v>
      </c>
      <c r="F5271" s="2">
        <f>UBER[[#This Row],[Request Date]]+UBER[[#This Row],[Request Time]]</f>
        <v>42565.908333333333</v>
      </c>
      <c r="G5271" s="3">
        <v>42565</v>
      </c>
      <c r="H5271" s="4">
        <v>0.90833333333333333</v>
      </c>
      <c r="I5271" s="27">
        <f>HOUR(UBER[[#This Row],[Request Timestamp]])</f>
        <v>21</v>
      </c>
      <c r="J5271" s="4" t="str">
        <f t="shared" si="247"/>
        <v>Night</v>
      </c>
      <c r="K5271" s="4" t="str">
        <f>TEXT(UBER[[#This Row],[Request Date]],"dddd")</f>
        <v>Thursday</v>
      </c>
      <c r="L5271" s="2">
        <f>IF(OR(UBER[Drop Date]="NA", UBER[Drop Time]="NA"), "NA",M5271+N5271)</f>
        <v>42565.947916666664</v>
      </c>
      <c r="M5271" s="3">
        <v>42565</v>
      </c>
      <c r="N5271" s="4">
        <v>0.94791666666666663</v>
      </c>
      <c r="O5271" s="4" t="str">
        <f>IF(UBER[Drop Date]="NA","No","yes")</f>
        <v>yes</v>
      </c>
      <c r="P5271" s="4">
        <f t="shared" si="248"/>
        <v>3.9583333331393078E-2</v>
      </c>
      <c r="Q5271" s="27">
        <f>IF(UBER[[Trip duration ]]="","",HOUR(P5271)*60 + MINUTE(P5271))</f>
        <v>57</v>
      </c>
      <c r="R5271" s="27"/>
    </row>
    <row r="5272" spans="1:18" x14ac:dyDescent="0.3">
      <c r="A5272" s="1">
        <v>5292</v>
      </c>
      <c r="B5272" s="1" t="s">
        <v>4</v>
      </c>
      <c r="C5272" s="1" t="s">
        <v>6</v>
      </c>
      <c r="D5272" s="1" t="str">
        <f t="shared" si="246"/>
        <v>No</v>
      </c>
      <c r="E5272" s="1" t="s">
        <v>7</v>
      </c>
      <c r="F5272" s="2">
        <f>UBER[[#This Row],[Request Date]]+UBER[[#This Row],[Request Time]]</f>
        <v>42565.911111111112</v>
      </c>
      <c r="G5272" s="3">
        <v>42565</v>
      </c>
      <c r="H5272" s="4">
        <v>0.91111111111111109</v>
      </c>
      <c r="I5272" s="27">
        <f>HOUR(UBER[[#This Row],[Request Timestamp]])</f>
        <v>21</v>
      </c>
      <c r="J5272" s="4" t="str">
        <f t="shared" si="247"/>
        <v>Night</v>
      </c>
      <c r="K5272" s="4" t="str">
        <f>TEXT(UBER[[#This Row],[Request Date]],"dddd")</f>
        <v>Thursday</v>
      </c>
      <c r="L5272" s="2" t="str">
        <f>IF(OR(UBER[Drop Date]="NA", UBER[Drop Time]="NA"), "NA",M5272+N5272)</f>
        <v>NA</v>
      </c>
      <c r="M5272" s="3" t="s">
        <v>6</v>
      </c>
      <c r="N5272" s="4"/>
      <c r="O5272" s="4" t="str">
        <f>IF(UBER[Drop Date]="NA","No","yes")</f>
        <v>No</v>
      </c>
      <c r="P5272" s="4" t="str">
        <f t="shared" si="248"/>
        <v/>
      </c>
      <c r="Q5272" s="27" t="str">
        <f>IF(UBER[[Trip duration ]]="","",HOUR(P5272)*60 + MINUTE(P5272))</f>
        <v/>
      </c>
      <c r="R5272" s="27"/>
    </row>
    <row r="5273" spans="1:18" x14ac:dyDescent="0.3">
      <c r="A5273" s="1">
        <v>5293</v>
      </c>
      <c r="B5273" s="1" t="s">
        <v>4</v>
      </c>
      <c r="C5273" s="1" t="s">
        <v>6</v>
      </c>
      <c r="D5273" s="1" t="str">
        <f t="shared" si="246"/>
        <v>No</v>
      </c>
      <c r="E5273" s="1" t="s">
        <v>7</v>
      </c>
      <c r="F5273" s="2">
        <f>UBER[[#This Row],[Request Date]]+UBER[[#This Row],[Request Time]]</f>
        <v>42565.909722222219</v>
      </c>
      <c r="G5273" s="3">
        <v>42565</v>
      </c>
      <c r="H5273" s="4">
        <v>0.90972222222222221</v>
      </c>
      <c r="I5273" s="27">
        <f>HOUR(UBER[[#This Row],[Request Timestamp]])</f>
        <v>21</v>
      </c>
      <c r="J5273" s="4" t="str">
        <f t="shared" si="247"/>
        <v>Night</v>
      </c>
      <c r="K5273" s="4" t="str">
        <f>TEXT(UBER[[#This Row],[Request Date]],"dddd")</f>
        <v>Thursday</v>
      </c>
      <c r="L5273" s="2" t="str">
        <f>IF(OR(UBER[Drop Date]="NA", UBER[Drop Time]="NA"), "NA",M5273+N5273)</f>
        <v>NA</v>
      </c>
      <c r="M5273" s="3" t="s">
        <v>6</v>
      </c>
      <c r="N5273" s="4"/>
      <c r="O5273" s="4" t="str">
        <f>IF(UBER[Drop Date]="NA","No","yes")</f>
        <v>No</v>
      </c>
      <c r="P5273" s="4" t="str">
        <f t="shared" si="248"/>
        <v/>
      </c>
      <c r="Q5273" s="27" t="str">
        <f>IF(UBER[[Trip duration ]]="","",HOUR(P5273)*60 + MINUTE(P5273))</f>
        <v/>
      </c>
      <c r="R5273" s="27"/>
    </row>
    <row r="5274" spans="1:18" x14ac:dyDescent="0.3">
      <c r="A5274" s="1">
        <v>5294</v>
      </c>
      <c r="B5274" s="1" t="s">
        <v>8</v>
      </c>
      <c r="C5274" s="1">
        <v>14</v>
      </c>
      <c r="D5274" s="1" t="str">
        <f t="shared" si="246"/>
        <v>Yes</v>
      </c>
      <c r="E5274" s="1" t="s">
        <v>5</v>
      </c>
      <c r="F5274" s="2">
        <f>UBER[[#This Row],[Request Date]]+UBER[[#This Row],[Request Time]]</f>
        <v>42565.90625</v>
      </c>
      <c r="G5274" s="3">
        <v>42565</v>
      </c>
      <c r="H5274" s="4">
        <v>0.90625</v>
      </c>
      <c r="I5274" s="27">
        <f>HOUR(UBER[[#This Row],[Request Timestamp]])</f>
        <v>21</v>
      </c>
      <c r="J5274" s="4" t="str">
        <f t="shared" si="247"/>
        <v>Night</v>
      </c>
      <c r="K5274" s="4" t="str">
        <f>TEXT(UBER[[#This Row],[Request Date]],"dddd")</f>
        <v>Thursday</v>
      </c>
      <c r="L5274" s="2">
        <f>IF(OR(UBER[Drop Date]="NA", UBER[Drop Time]="NA"), "NA",M5274+N5274)</f>
        <v>42565.927777777775</v>
      </c>
      <c r="M5274" s="3">
        <v>42565</v>
      </c>
      <c r="N5274" s="4">
        <v>0.9277777777777777</v>
      </c>
      <c r="O5274" s="4" t="str">
        <f>IF(UBER[Drop Date]="NA","No","yes")</f>
        <v>yes</v>
      </c>
      <c r="P5274" s="4">
        <f t="shared" si="248"/>
        <v>2.1527777775190771E-2</v>
      </c>
      <c r="Q5274" s="27">
        <f>IF(UBER[[Trip duration ]]="","",HOUR(P5274)*60 + MINUTE(P5274))</f>
        <v>31</v>
      </c>
      <c r="R5274" s="27"/>
    </row>
    <row r="5275" spans="1:18" x14ac:dyDescent="0.3">
      <c r="A5275" s="1">
        <v>5295</v>
      </c>
      <c r="B5275" s="1" t="s">
        <v>8</v>
      </c>
      <c r="C5275" s="1">
        <v>298</v>
      </c>
      <c r="D5275" s="1" t="str">
        <f t="shared" si="246"/>
        <v>Yes</v>
      </c>
      <c r="E5275" s="1" t="s">
        <v>5</v>
      </c>
      <c r="F5275" s="2">
        <f>UBER[[#This Row],[Request Date]]+UBER[[#This Row],[Request Time]]</f>
        <v>42565.908333333333</v>
      </c>
      <c r="G5275" s="3">
        <v>42565</v>
      </c>
      <c r="H5275" s="4">
        <v>0.90833333333333333</v>
      </c>
      <c r="I5275" s="27">
        <f>HOUR(UBER[[#This Row],[Request Timestamp]])</f>
        <v>21</v>
      </c>
      <c r="J5275" s="4" t="str">
        <f t="shared" si="247"/>
        <v>Night</v>
      </c>
      <c r="K5275" s="4" t="str">
        <f>TEXT(UBER[[#This Row],[Request Date]],"dddd")</f>
        <v>Thursday</v>
      </c>
      <c r="L5275" s="2">
        <f>IF(OR(UBER[Drop Date]="NA", UBER[Drop Time]="NA"), "NA",M5275+N5275)</f>
        <v>42565.945138888892</v>
      </c>
      <c r="M5275" s="3">
        <v>42565</v>
      </c>
      <c r="N5275" s="4">
        <v>0.94513888888888886</v>
      </c>
      <c r="O5275" s="4" t="str">
        <f>IF(UBER[Drop Date]="NA","No","yes")</f>
        <v>yes</v>
      </c>
      <c r="P5275" s="4">
        <f t="shared" si="248"/>
        <v>3.680555555911269E-2</v>
      </c>
      <c r="Q5275" s="27">
        <f>IF(UBER[[Trip duration ]]="","",HOUR(P5275)*60 + MINUTE(P5275))</f>
        <v>53</v>
      </c>
      <c r="R5275" s="27"/>
    </row>
    <row r="5276" spans="1:18" x14ac:dyDescent="0.3">
      <c r="A5276" s="1">
        <v>5296</v>
      </c>
      <c r="B5276" s="1" t="s">
        <v>4</v>
      </c>
      <c r="C5276" s="1" t="s">
        <v>6</v>
      </c>
      <c r="D5276" s="1" t="str">
        <f t="shared" si="246"/>
        <v>No</v>
      </c>
      <c r="E5276" s="1" t="s">
        <v>7</v>
      </c>
      <c r="F5276" s="2">
        <f>UBER[[#This Row],[Request Date]]+UBER[[#This Row],[Request Time]]</f>
        <v>42565.90902777778</v>
      </c>
      <c r="G5276" s="3">
        <v>42565</v>
      </c>
      <c r="H5276" s="4">
        <v>0.90902777777777777</v>
      </c>
      <c r="I5276" s="27">
        <f>HOUR(UBER[[#This Row],[Request Timestamp]])</f>
        <v>21</v>
      </c>
      <c r="J5276" s="4" t="str">
        <f t="shared" si="247"/>
        <v>Night</v>
      </c>
      <c r="K5276" s="4" t="str">
        <f>TEXT(UBER[[#This Row],[Request Date]],"dddd")</f>
        <v>Thursday</v>
      </c>
      <c r="L5276" s="2" t="str">
        <f>IF(OR(UBER[Drop Date]="NA", UBER[Drop Time]="NA"), "NA",M5276+N5276)</f>
        <v>NA</v>
      </c>
      <c r="M5276" s="3" t="s">
        <v>6</v>
      </c>
      <c r="N5276" s="4"/>
      <c r="O5276" s="4" t="str">
        <f>IF(UBER[Drop Date]="NA","No","yes")</f>
        <v>No</v>
      </c>
      <c r="P5276" s="4" t="str">
        <f t="shared" si="248"/>
        <v/>
      </c>
      <c r="Q5276" s="27" t="str">
        <f>IF(UBER[[Trip duration ]]="","",HOUR(P5276)*60 + MINUTE(P5276))</f>
        <v/>
      </c>
      <c r="R5276" s="27"/>
    </row>
    <row r="5277" spans="1:18" x14ac:dyDescent="0.3">
      <c r="A5277" s="1">
        <v>5297</v>
      </c>
      <c r="B5277" s="1" t="s">
        <v>8</v>
      </c>
      <c r="C5277" s="1">
        <v>290</v>
      </c>
      <c r="D5277" s="1" t="str">
        <f t="shared" si="246"/>
        <v>Yes</v>
      </c>
      <c r="E5277" s="1" t="s">
        <v>5</v>
      </c>
      <c r="F5277" s="2">
        <f>UBER[[#This Row],[Request Date]]+UBER[[#This Row],[Request Time]]</f>
        <v>42565.910416666666</v>
      </c>
      <c r="G5277" s="3">
        <v>42565</v>
      </c>
      <c r="H5277" s="4">
        <v>0.91041666666666676</v>
      </c>
      <c r="I5277" s="27">
        <f>HOUR(UBER[[#This Row],[Request Timestamp]])</f>
        <v>21</v>
      </c>
      <c r="J5277" s="4" t="str">
        <f t="shared" si="247"/>
        <v>Night</v>
      </c>
      <c r="K5277" s="4" t="str">
        <f>TEXT(UBER[[#This Row],[Request Date]],"dddd")</f>
        <v>Thursday</v>
      </c>
      <c r="L5277" s="2">
        <f>IF(OR(UBER[Drop Date]="NA", UBER[Drop Time]="NA"), "NA",M5277+N5277)</f>
        <v>42565.934027777781</v>
      </c>
      <c r="M5277" s="3">
        <v>42565</v>
      </c>
      <c r="N5277" s="4">
        <v>0.93402777777777779</v>
      </c>
      <c r="O5277" s="4" t="str">
        <f>IF(UBER[Drop Date]="NA","No","yes")</f>
        <v>yes</v>
      </c>
      <c r="P5277" s="4">
        <f t="shared" si="248"/>
        <v>2.3611111115314998E-2</v>
      </c>
      <c r="Q5277" s="27">
        <f>IF(UBER[[Trip duration ]]="","",HOUR(P5277)*60 + MINUTE(P5277))</f>
        <v>34</v>
      </c>
      <c r="R5277" s="27"/>
    </row>
    <row r="5278" spans="1:18" x14ac:dyDescent="0.3">
      <c r="A5278" s="1">
        <v>5298</v>
      </c>
      <c r="B5278" s="1" t="s">
        <v>4</v>
      </c>
      <c r="C5278" s="1" t="s">
        <v>6</v>
      </c>
      <c r="D5278" s="1" t="str">
        <f t="shared" si="246"/>
        <v>No</v>
      </c>
      <c r="E5278" s="1" t="s">
        <v>7</v>
      </c>
      <c r="F5278" s="2">
        <f>UBER[[#This Row],[Request Date]]+UBER[[#This Row],[Request Time]]</f>
        <v>42565.912499999999</v>
      </c>
      <c r="G5278" s="3">
        <v>42565</v>
      </c>
      <c r="H5278" s="4">
        <v>0.91249999999999998</v>
      </c>
      <c r="I5278" s="27">
        <f>HOUR(UBER[[#This Row],[Request Timestamp]])</f>
        <v>21</v>
      </c>
      <c r="J5278" s="4" t="str">
        <f t="shared" si="247"/>
        <v>Night</v>
      </c>
      <c r="K5278" s="4" t="str">
        <f>TEXT(UBER[[#This Row],[Request Date]],"dddd")</f>
        <v>Thursday</v>
      </c>
      <c r="L5278" s="2" t="str">
        <f>IF(OR(UBER[Drop Date]="NA", UBER[Drop Time]="NA"), "NA",M5278+N5278)</f>
        <v>NA</v>
      </c>
      <c r="M5278" s="3" t="s">
        <v>6</v>
      </c>
      <c r="N5278" s="4"/>
      <c r="O5278" s="4" t="str">
        <f>IF(UBER[Drop Date]="NA","No","yes")</f>
        <v>No</v>
      </c>
      <c r="P5278" s="4" t="str">
        <f t="shared" si="248"/>
        <v/>
      </c>
      <c r="Q5278" s="27" t="str">
        <f>IF(UBER[[Trip duration ]]="","",HOUR(P5278)*60 + MINUTE(P5278))</f>
        <v/>
      </c>
      <c r="R5278" s="27"/>
    </row>
    <row r="5279" spans="1:18" x14ac:dyDescent="0.3">
      <c r="A5279" s="1">
        <v>5299</v>
      </c>
      <c r="B5279" s="1" t="s">
        <v>4</v>
      </c>
      <c r="C5279" s="1" t="s">
        <v>6</v>
      </c>
      <c r="D5279" s="1" t="str">
        <f t="shared" si="246"/>
        <v>No</v>
      </c>
      <c r="E5279" s="1" t="s">
        <v>7</v>
      </c>
      <c r="F5279" s="2">
        <f>UBER[[#This Row],[Request Date]]+UBER[[#This Row],[Request Time]]</f>
        <v>42565.90902777778</v>
      </c>
      <c r="G5279" s="3">
        <v>42565</v>
      </c>
      <c r="H5279" s="4">
        <v>0.90902777777777777</v>
      </c>
      <c r="I5279" s="27">
        <f>HOUR(UBER[[#This Row],[Request Timestamp]])</f>
        <v>21</v>
      </c>
      <c r="J5279" s="4" t="str">
        <f t="shared" si="247"/>
        <v>Night</v>
      </c>
      <c r="K5279" s="4" t="str">
        <f>TEXT(UBER[[#This Row],[Request Date]],"dddd")</f>
        <v>Thursday</v>
      </c>
      <c r="L5279" s="2" t="str">
        <f>IF(OR(UBER[Drop Date]="NA", UBER[Drop Time]="NA"), "NA",M5279+N5279)</f>
        <v>NA</v>
      </c>
      <c r="M5279" s="3" t="s">
        <v>6</v>
      </c>
      <c r="N5279" s="4"/>
      <c r="O5279" s="4" t="str">
        <f>IF(UBER[Drop Date]="NA","No","yes")</f>
        <v>No</v>
      </c>
      <c r="P5279" s="4" t="str">
        <f t="shared" si="248"/>
        <v/>
      </c>
      <c r="Q5279" s="27" t="str">
        <f>IF(UBER[[Trip duration ]]="","",HOUR(P5279)*60 + MINUTE(P5279))</f>
        <v/>
      </c>
      <c r="R5279" s="27"/>
    </row>
    <row r="5280" spans="1:18" x14ac:dyDescent="0.3">
      <c r="A5280" s="1">
        <v>5300</v>
      </c>
      <c r="B5280" s="1" t="s">
        <v>4</v>
      </c>
      <c r="C5280" s="1">
        <v>47</v>
      </c>
      <c r="D5280" s="1" t="str">
        <f t="shared" si="246"/>
        <v>Yes</v>
      </c>
      <c r="E5280" s="1" t="s">
        <v>9</v>
      </c>
      <c r="F5280" s="2">
        <f>UBER[[#This Row],[Request Date]]+UBER[[#This Row],[Request Time]]</f>
        <v>42565.911111111112</v>
      </c>
      <c r="G5280" s="3">
        <v>42565</v>
      </c>
      <c r="H5280" s="4">
        <v>0.91111111111111109</v>
      </c>
      <c r="I5280" s="27">
        <f>HOUR(UBER[[#This Row],[Request Timestamp]])</f>
        <v>21</v>
      </c>
      <c r="J5280" s="4" t="str">
        <f t="shared" si="247"/>
        <v>Night</v>
      </c>
      <c r="K5280" s="4" t="str">
        <f>TEXT(UBER[[#This Row],[Request Date]],"dddd")</f>
        <v>Thursday</v>
      </c>
      <c r="L5280" s="2" t="str">
        <f>IF(OR(UBER[Drop Date]="NA", UBER[Drop Time]="NA"), "NA",M5280+N5280)</f>
        <v>NA</v>
      </c>
      <c r="M5280" s="3" t="s">
        <v>6</v>
      </c>
      <c r="N5280" s="4"/>
      <c r="O5280" s="4" t="str">
        <f>IF(UBER[Drop Date]="NA","No","yes")</f>
        <v>No</v>
      </c>
      <c r="P5280" s="4" t="str">
        <f t="shared" si="248"/>
        <v/>
      </c>
      <c r="Q5280" s="27" t="str">
        <f>IF(UBER[[Trip duration ]]="","",HOUR(P5280)*60 + MINUTE(P5280))</f>
        <v/>
      </c>
      <c r="R5280" s="27"/>
    </row>
    <row r="5281" spans="1:18" x14ac:dyDescent="0.3">
      <c r="A5281" s="1">
        <v>5301</v>
      </c>
      <c r="B5281" s="1" t="s">
        <v>4</v>
      </c>
      <c r="C5281" s="1" t="s">
        <v>6</v>
      </c>
      <c r="D5281" s="1" t="str">
        <f t="shared" si="246"/>
        <v>No</v>
      </c>
      <c r="E5281" s="1" t="s">
        <v>7</v>
      </c>
      <c r="F5281" s="2">
        <f>UBER[[#This Row],[Request Date]]+UBER[[#This Row],[Request Time]]</f>
        <v>42565.908333333333</v>
      </c>
      <c r="G5281" s="3">
        <v>42565</v>
      </c>
      <c r="H5281" s="4">
        <v>0.90833333333333333</v>
      </c>
      <c r="I5281" s="27">
        <f>HOUR(UBER[[#This Row],[Request Timestamp]])</f>
        <v>21</v>
      </c>
      <c r="J5281" s="4" t="str">
        <f t="shared" si="247"/>
        <v>Night</v>
      </c>
      <c r="K5281" s="4" t="str">
        <f>TEXT(UBER[[#This Row],[Request Date]],"dddd")</f>
        <v>Thursday</v>
      </c>
      <c r="L5281" s="2" t="str">
        <f>IF(OR(UBER[Drop Date]="NA", UBER[Drop Time]="NA"), "NA",M5281+N5281)</f>
        <v>NA</v>
      </c>
      <c r="M5281" s="3" t="s">
        <v>6</v>
      </c>
      <c r="N5281" s="4"/>
      <c r="O5281" s="4" t="str">
        <f>IF(UBER[Drop Date]="NA","No","yes")</f>
        <v>No</v>
      </c>
      <c r="P5281" s="4" t="str">
        <f t="shared" si="248"/>
        <v/>
      </c>
      <c r="Q5281" s="27" t="str">
        <f>IF(UBER[[Trip duration ]]="","",HOUR(P5281)*60 + MINUTE(P5281))</f>
        <v/>
      </c>
      <c r="R5281" s="27"/>
    </row>
    <row r="5282" spans="1:18" x14ac:dyDescent="0.3">
      <c r="A5282" s="1">
        <v>5302</v>
      </c>
      <c r="B5282" s="1" t="s">
        <v>4</v>
      </c>
      <c r="C5282" s="1" t="s">
        <v>6</v>
      </c>
      <c r="D5282" s="1" t="str">
        <f t="shared" si="246"/>
        <v>No</v>
      </c>
      <c r="E5282" s="1" t="s">
        <v>7</v>
      </c>
      <c r="F5282" s="2">
        <f>UBER[[#This Row],[Request Date]]+UBER[[#This Row],[Request Time]]</f>
        <v>42565.911805555559</v>
      </c>
      <c r="G5282" s="3">
        <v>42565</v>
      </c>
      <c r="H5282" s="4">
        <v>0.91180555555555554</v>
      </c>
      <c r="I5282" s="27">
        <f>HOUR(UBER[[#This Row],[Request Timestamp]])</f>
        <v>21</v>
      </c>
      <c r="J5282" s="4" t="str">
        <f t="shared" si="247"/>
        <v>Night</v>
      </c>
      <c r="K5282" s="4" t="str">
        <f>TEXT(UBER[[#This Row],[Request Date]],"dddd")</f>
        <v>Thursday</v>
      </c>
      <c r="L5282" s="2" t="str">
        <f>IF(OR(UBER[Drop Date]="NA", UBER[Drop Time]="NA"), "NA",M5282+N5282)</f>
        <v>NA</v>
      </c>
      <c r="M5282" s="3" t="s">
        <v>6</v>
      </c>
      <c r="N5282" s="4"/>
      <c r="O5282" s="4" t="str">
        <f>IF(UBER[Drop Date]="NA","No","yes")</f>
        <v>No</v>
      </c>
      <c r="P5282" s="4" t="str">
        <f t="shared" si="248"/>
        <v/>
      </c>
      <c r="Q5282" s="27" t="str">
        <f>IF(UBER[[Trip duration ]]="","",HOUR(P5282)*60 + MINUTE(P5282))</f>
        <v/>
      </c>
      <c r="R5282" s="27"/>
    </row>
    <row r="5283" spans="1:18" x14ac:dyDescent="0.3">
      <c r="A5283" s="1">
        <v>5303</v>
      </c>
      <c r="B5283" s="1" t="s">
        <v>4</v>
      </c>
      <c r="C5283" s="1" t="s">
        <v>6</v>
      </c>
      <c r="D5283" s="1" t="str">
        <f t="shared" si="246"/>
        <v>No</v>
      </c>
      <c r="E5283" s="1" t="s">
        <v>7</v>
      </c>
      <c r="F5283" s="2">
        <f>UBER[[#This Row],[Request Date]]+UBER[[#This Row],[Request Time]]</f>
        <v>42565.912499999999</v>
      </c>
      <c r="G5283" s="3">
        <v>42565</v>
      </c>
      <c r="H5283" s="4">
        <v>0.91249999999999998</v>
      </c>
      <c r="I5283" s="27">
        <f>HOUR(UBER[[#This Row],[Request Timestamp]])</f>
        <v>21</v>
      </c>
      <c r="J5283" s="4" t="str">
        <f t="shared" si="247"/>
        <v>Night</v>
      </c>
      <c r="K5283" s="4" t="str">
        <f>TEXT(UBER[[#This Row],[Request Date]],"dddd")</f>
        <v>Thursday</v>
      </c>
      <c r="L5283" s="2" t="str">
        <f>IF(OR(UBER[Drop Date]="NA", UBER[Drop Time]="NA"), "NA",M5283+N5283)</f>
        <v>NA</v>
      </c>
      <c r="M5283" s="3" t="s">
        <v>6</v>
      </c>
      <c r="N5283" s="4"/>
      <c r="O5283" s="4" t="str">
        <f>IF(UBER[Drop Date]="NA","No","yes")</f>
        <v>No</v>
      </c>
      <c r="P5283" s="4" t="str">
        <f t="shared" si="248"/>
        <v/>
      </c>
      <c r="Q5283" s="27" t="str">
        <f>IF(UBER[[Trip duration ]]="","",HOUR(P5283)*60 + MINUTE(P5283))</f>
        <v/>
      </c>
      <c r="R5283" s="27"/>
    </row>
    <row r="5284" spans="1:18" x14ac:dyDescent="0.3">
      <c r="A5284" s="1">
        <v>5304</v>
      </c>
      <c r="B5284" s="1" t="s">
        <v>4</v>
      </c>
      <c r="C5284" s="1" t="s">
        <v>6</v>
      </c>
      <c r="D5284" s="1" t="str">
        <f t="shared" si="246"/>
        <v>No</v>
      </c>
      <c r="E5284" s="1" t="s">
        <v>7</v>
      </c>
      <c r="F5284" s="2">
        <f>UBER[[#This Row],[Request Date]]+UBER[[#This Row],[Request Time]]</f>
        <v>42565.913888888892</v>
      </c>
      <c r="G5284" s="3">
        <v>42565</v>
      </c>
      <c r="H5284" s="4">
        <v>0.91388888888888886</v>
      </c>
      <c r="I5284" s="27">
        <f>HOUR(UBER[[#This Row],[Request Timestamp]])</f>
        <v>21</v>
      </c>
      <c r="J5284" s="4" t="str">
        <f t="shared" si="247"/>
        <v>Night</v>
      </c>
      <c r="K5284" s="4" t="str">
        <f>TEXT(UBER[[#This Row],[Request Date]],"dddd")</f>
        <v>Thursday</v>
      </c>
      <c r="L5284" s="2" t="str">
        <f>IF(OR(UBER[Drop Date]="NA", UBER[Drop Time]="NA"), "NA",M5284+N5284)</f>
        <v>NA</v>
      </c>
      <c r="M5284" s="3" t="s">
        <v>6</v>
      </c>
      <c r="N5284" s="4"/>
      <c r="O5284" s="4" t="str">
        <f>IF(UBER[Drop Date]="NA","No","yes")</f>
        <v>No</v>
      </c>
      <c r="P5284" s="4" t="str">
        <f t="shared" si="248"/>
        <v/>
      </c>
      <c r="Q5284" s="27" t="str">
        <f>IF(UBER[[Trip duration ]]="","",HOUR(P5284)*60 + MINUTE(P5284))</f>
        <v/>
      </c>
      <c r="R5284" s="27"/>
    </row>
    <row r="5285" spans="1:18" x14ac:dyDescent="0.3">
      <c r="A5285" s="1">
        <v>5305</v>
      </c>
      <c r="B5285" s="1" t="s">
        <v>4</v>
      </c>
      <c r="C5285" s="1" t="s">
        <v>6</v>
      </c>
      <c r="D5285" s="1" t="str">
        <f t="shared" si="246"/>
        <v>No</v>
      </c>
      <c r="E5285" s="1" t="s">
        <v>7</v>
      </c>
      <c r="F5285" s="2">
        <f>UBER[[#This Row],[Request Date]]+UBER[[#This Row],[Request Time]]</f>
        <v>42565.913888888892</v>
      </c>
      <c r="G5285" s="3">
        <v>42565</v>
      </c>
      <c r="H5285" s="4">
        <v>0.91388888888888886</v>
      </c>
      <c r="I5285" s="27">
        <f>HOUR(UBER[[#This Row],[Request Timestamp]])</f>
        <v>21</v>
      </c>
      <c r="J5285" s="4" t="str">
        <f t="shared" si="247"/>
        <v>Night</v>
      </c>
      <c r="K5285" s="4" t="str">
        <f>TEXT(UBER[[#This Row],[Request Date]],"dddd")</f>
        <v>Thursday</v>
      </c>
      <c r="L5285" s="2" t="str">
        <f>IF(OR(UBER[Drop Date]="NA", UBER[Drop Time]="NA"), "NA",M5285+N5285)</f>
        <v>NA</v>
      </c>
      <c r="M5285" s="3" t="s">
        <v>6</v>
      </c>
      <c r="N5285" s="4"/>
      <c r="O5285" s="4" t="str">
        <f>IF(UBER[Drop Date]="NA","No","yes")</f>
        <v>No</v>
      </c>
      <c r="P5285" s="4" t="str">
        <f t="shared" si="248"/>
        <v/>
      </c>
      <c r="Q5285" s="27" t="str">
        <f>IF(UBER[[Trip duration ]]="","",HOUR(P5285)*60 + MINUTE(P5285))</f>
        <v/>
      </c>
      <c r="R5285" s="27"/>
    </row>
    <row r="5286" spans="1:18" x14ac:dyDescent="0.3">
      <c r="A5286" s="1">
        <v>5306</v>
      </c>
      <c r="B5286" s="1" t="s">
        <v>4</v>
      </c>
      <c r="C5286" s="1" t="s">
        <v>6</v>
      </c>
      <c r="D5286" s="1" t="str">
        <f t="shared" si="246"/>
        <v>No</v>
      </c>
      <c r="E5286" s="1" t="s">
        <v>7</v>
      </c>
      <c r="F5286" s="2">
        <f>UBER[[#This Row],[Request Date]]+UBER[[#This Row],[Request Time]]</f>
        <v>42565.917361111111</v>
      </c>
      <c r="G5286" s="3">
        <v>42565</v>
      </c>
      <c r="H5286" s="4">
        <v>0.91736111111111107</v>
      </c>
      <c r="I5286" s="27">
        <f>HOUR(UBER[[#This Row],[Request Timestamp]])</f>
        <v>22</v>
      </c>
      <c r="J5286" s="4" t="str">
        <f t="shared" si="247"/>
        <v>Night</v>
      </c>
      <c r="K5286" s="4" t="str">
        <f>TEXT(UBER[[#This Row],[Request Date]],"dddd")</f>
        <v>Thursday</v>
      </c>
      <c r="L5286" s="2" t="str">
        <f>IF(OR(UBER[Drop Date]="NA", UBER[Drop Time]="NA"), "NA",M5286+N5286)</f>
        <v>NA</v>
      </c>
      <c r="M5286" s="3" t="s">
        <v>6</v>
      </c>
      <c r="N5286" s="4"/>
      <c r="O5286" s="4" t="str">
        <f>IF(UBER[Drop Date]="NA","No","yes")</f>
        <v>No</v>
      </c>
      <c r="P5286" s="4" t="str">
        <f t="shared" si="248"/>
        <v/>
      </c>
      <c r="Q5286" s="27" t="str">
        <f>IF(UBER[[Trip duration ]]="","",HOUR(P5286)*60 + MINUTE(P5286))</f>
        <v/>
      </c>
      <c r="R5286" s="27"/>
    </row>
    <row r="5287" spans="1:18" x14ac:dyDescent="0.3">
      <c r="A5287" s="1">
        <v>5307</v>
      </c>
      <c r="B5287" s="1" t="s">
        <v>4</v>
      </c>
      <c r="C5287" s="1" t="s">
        <v>6</v>
      </c>
      <c r="D5287" s="1" t="str">
        <f t="shared" si="246"/>
        <v>No</v>
      </c>
      <c r="E5287" s="1" t="s">
        <v>7</v>
      </c>
      <c r="F5287" s="2">
        <f>UBER[[#This Row],[Request Date]]+UBER[[#This Row],[Request Time]]</f>
        <v>42565.918749999997</v>
      </c>
      <c r="G5287" s="3">
        <v>42565</v>
      </c>
      <c r="H5287" s="4">
        <v>0.91875000000000007</v>
      </c>
      <c r="I5287" s="27">
        <f>HOUR(UBER[[#This Row],[Request Timestamp]])</f>
        <v>22</v>
      </c>
      <c r="J5287" s="4" t="str">
        <f t="shared" si="247"/>
        <v>Night</v>
      </c>
      <c r="K5287" s="4" t="str">
        <f>TEXT(UBER[[#This Row],[Request Date]],"dddd")</f>
        <v>Thursday</v>
      </c>
      <c r="L5287" s="2" t="str">
        <f>IF(OR(UBER[Drop Date]="NA", UBER[Drop Time]="NA"), "NA",M5287+N5287)</f>
        <v>NA</v>
      </c>
      <c r="M5287" s="3" t="s">
        <v>6</v>
      </c>
      <c r="N5287" s="4"/>
      <c r="O5287" s="4" t="str">
        <f>IF(UBER[Drop Date]="NA","No","yes")</f>
        <v>No</v>
      </c>
      <c r="P5287" s="4" t="str">
        <f t="shared" si="248"/>
        <v/>
      </c>
      <c r="Q5287" s="27" t="str">
        <f>IF(UBER[[Trip duration ]]="","",HOUR(P5287)*60 + MINUTE(P5287))</f>
        <v/>
      </c>
      <c r="R5287" s="27"/>
    </row>
    <row r="5288" spans="1:18" x14ac:dyDescent="0.3">
      <c r="A5288" s="1">
        <v>5308</v>
      </c>
      <c r="B5288" s="1" t="s">
        <v>4</v>
      </c>
      <c r="C5288" s="1" t="s">
        <v>6</v>
      </c>
      <c r="D5288" s="1" t="str">
        <f t="shared" si="246"/>
        <v>No</v>
      </c>
      <c r="E5288" s="1" t="s">
        <v>7</v>
      </c>
      <c r="F5288" s="2">
        <f>UBER[[#This Row],[Request Date]]+UBER[[#This Row],[Request Time]]</f>
        <v>42565.915277777778</v>
      </c>
      <c r="G5288" s="3">
        <v>42565</v>
      </c>
      <c r="H5288" s="4">
        <v>0.91527777777777775</v>
      </c>
      <c r="I5288" s="27">
        <f>HOUR(UBER[[#This Row],[Request Timestamp]])</f>
        <v>21</v>
      </c>
      <c r="J5288" s="4" t="str">
        <f t="shared" si="247"/>
        <v>Night</v>
      </c>
      <c r="K5288" s="4" t="str">
        <f>TEXT(UBER[[#This Row],[Request Date]],"dddd")</f>
        <v>Thursday</v>
      </c>
      <c r="L5288" s="2" t="str">
        <f>IF(OR(UBER[Drop Date]="NA", UBER[Drop Time]="NA"), "NA",M5288+N5288)</f>
        <v>NA</v>
      </c>
      <c r="M5288" s="3" t="s">
        <v>6</v>
      </c>
      <c r="N5288" s="4"/>
      <c r="O5288" s="4" t="str">
        <f>IF(UBER[Drop Date]="NA","No","yes")</f>
        <v>No</v>
      </c>
      <c r="P5288" s="4" t="str">
        <f t="shared" si="248"/>
        <v/>
      </c>
      <c r="Q5288" s="27" t="str">
        <f>IF(UBER[[Trip duration ]]="","",HOUR(P5288)*60 + MINUTE(P5288))</f>
        <v/>
      </c>
      <c r="R5288" s="27"/>
    </row>
    <row r="5289" spans="1:18" x14ac:dyDescent="0.3">
      <c r="A5289" s="1">
        <v>5309</v>
      </c>
      <c r="B5289" s="1" t="s">
        <v>4</v>
      </c>
      <c r="C5289" s="1" t="s">
        <v>6</v>
      </c>
      <c r="D5289" s="1" t="str">
        <f t="shared" si="246"/>
        <v>No</v>
      </c>
      <c r="E5289" s="1" t="s">
        <v>7</v>
      </c>
      <c r="F5289" s="2">
        <f>UBER[[#This Row],[Request Date]]+UBER[[#This Row],[Request Time]]</f>
        <v>42565.915277777778</v>
      </c>
      <c r="G5289" s="3">
        <v>42565</v>
      </c>
      <c r="H5289" s="4">
        <v>0.91527777777777775</v>
      </c>
      <c r="I5289" s="27">
        <f>HOUR(UBER[[#This Row],[Request Timestamp]])</f>
        <v>21</v>
      </c>
      <c r="J5289" s="4" t="str">
        <f t="shared" si="247"/>
        <v>Night</v>
      </c>
      <c r="K5289" s="4" t="str">
        <f>TEXT(UBER[[#This Row],[Request Date]],"dddd")</f>
        <v>Thursday</v>
      </c>
      <c r="L5289" s="2" t="str">
        <f>IF(OR(UBER[Drop Date]="NA", UBER[Drop Time]="NA"), "NA",M5289+N5289)</f>
        <v>NA</v>
      </c>
      <c r="M5289" s="3" t="s">
        <v>6</v>
      </c>
      <c r="N5289" s="4"/>
      <c r="O5289" s="4" t="str">
        <f>IF(UBER[Drop Date]="NA","No","yes")</f>
        <v>No</v>
      </c>
      <c r="P5289" s="4" t="str">
        <f t="shared" si="248"/>
        <v/>
      </c>
      <c r="Q5289" s="27" t="str">
        <f>IF(UBER[[Trip duration ]]="","",HOUR(P5289)*60 + MINUTE(P5289))</f>
        <v/>
      </c>
      <c r="R5289" s="27"/>
    </row>
    <row r="5290" spans="1:18" x14ac:dyDescent="0.3">
      <c r="A5290" s="1">
        <v>5310</v>
      </c>
      <c r="B5290" s="1" t="s">
        <v>4</v>
      </c>
      <c r="C5290" s="1" t="s">
        <v>6</v>
      </c>
      <c r="D5290" s="1" t="str">
        <f t="shared" si="246"/>
        <v>No</v>
      </c>
      <c r="E5290" s="1" t="s">
        <v>7</v>
      </c>
      <c r="F5290" s="2">
        <f>UBER[[#This Row],[Request Date]]+UBER[[#This Row],[Request Time]]</f>
        <v>42565.919444444444</v>
      </c>
      <c r="G5290" s="3">
        <v>42565</v>
      </c>
      <c r="H5290" s="4">
        <v>0.9194444444444444</v>
      </c>
      <c r="I5290" s="27">
        <f>HOUR(UBER[[#This Row],[Request Timestamp]])</f>
        <v>22</v>
      </c>
      <c r="J5290" s="4" t="str">
        <f t="shared" si="247"/>
        <v>Night</v>
      </c>
      <c r="K5290" s="4" t="str">
        <f>TEXT(UBER[[#This Row],[Request Date]],"dddd")</f>
        <v>Thursday</v>
      </c>
      <c r="L5290" s="2" t="str">
        <f>IF(OR(UBER[Drop Date]="NA", UBER[Drop Time]="NA"), "NA",M5290+N5290)</f>
        <v>NA</v>
      </c>
      <c r="M5290" s="3" t="s">
        <v>6</v>
      </c>
      <c r="N5290" s="4"/>
      <c r="O5290" s="4" t="str">
        <f>IF(UBER[Drop Date]="NA","No","yes")</f>
        <v>No</v>
      </c>
      <c r="P5290" s="4" t="str">
        <f t="shared" si="248"/>
        <v/>
      </c>
      <c r="Q5290" s="27" t="str">
        <f>IF(UBER[[Trip duration ]]="","",HOUR(P5290)*60 + MINUTE(P5290))</f>
        <v/>
      </c>
      <c r="R5290" s="27"/>
    </row>
    <row r="5291" spans="1:18" x14ac:dyDescent="0.3">
      <c r="A5291" s="1">
        <v>5311</v>
      </c>
      <c r="B5291" s="1" t="s">
        <v>4</v>
      </c>
      <c r="C5291" s="1" t="s">
        <v>6</v>
      </c>
      <c r="D5291" s="1" t="str">
        <f t="shared" si="246"/>
        <v>No</v>
      </c>
      <c r="E5291" s="1" t="s">
        <v>7</v>
      </c>
      <c r="F5291" s="2">
        <f>UBER[[#This Row],[Request Date]]+UBER[[#This Row],[Request Time]]</f>
        <v>42565.916666666664</v>
      </c>
      <c r="G5291" s="3">
        <v>42565</v>
      </c>
      <c r="H5291" s="4">
        <v>0.91666666666666663</v>
      </c>
      <c r="I5291" s="27">
        <f>HOUR(UBER[[#This Row],[Request Timestamp]])</f>
        <v>22</v>
      </c>
      <c r="J5291" s="4" t="str">
        <f t="shared" si="247"/>
        <v>Night</v>
      </c>
      <c r="K5291" s="4" t="str">
        <f>TEXT(UBER[[#This Row],[Request Date]],"dddd")</f>
        <v>Thursday</v>
      </c>
      <c r="L5291" s="2" t="str">
        <f>IF(OR(UBER[Drop Date]="NA", UBER[Drop Time]="NA"), "NA",M5291+N5291)</f>
        <v>NA</v>
      </c>
      <c r="M5291" s="3" t="s">
        <v>6</v>
      </c>
      <c r="N5291" s="4"/>
      <c r="O5291" s="4" t="str">
        <f>IF(UBER[Drop Date]="NA","No","yes")</f>
        <v>No</v>
      </c>
      <c r="P5291" s="4" t="str">
        <f t="shared" si="248"/>
        <v/>
      </c>
      <c r="Q5291" s="27" t="str">
        <f>IF(UBER[[Trip duration ]]="","",HOUR(P5291)*60 + MINUTE(P5291))</f>
        <v/>
      </c>
      <c r="R5291" s="27"/>
    </row>
    <row r="5292" spans="1:18" x14ac:dyDescent="0.3">
      <c r="A5292" s="1">
        <v>5312</v>
      </c>
      <c r="B5292" s="1" t="s">
        <v>4</v>
      </c>
      <c r="C5292" s="1" t="s">
        <v>6</v>
      </c>
      <c r="D5292" s="1" t="str">
        <f t="shared" si="246"/>
        <v>No</v>
      </c>
      <c r="E5292" s="1" t="s">
        <v>7</v>
      </c>
      <c r="F5292" s="2">
        <f>UBER[[#This Row],[Request Date]]+UBER[[#This Row],[Request Time]]</f>
        <v>42565.915277777778</v>
      </c>
      <c r="G5292" s="3">
        <v>42565</v>
      </c>
      <c r="H5292" s="4">
        <v>0.91527777777777775</v>
      </c>
      <c r="I5292" s="27">
        <f>HOUR(UBER[[#This Row],[Request Timestamp]])</f>
        <v>21</v>
      </c>
      <c r="J5292" s="4" t="str">
        <f t="shared" si="247"/>
        <v>Night</v>
      </c>
      <c r="K5292" s="4" t="str">
        <f>TEXT(UBER[[#This Row],[Request Date]],"dddd")</f>
        <v>Thursday</v>
      </c>
      <c r="L5292" s="2" t="str">
        <f>IF(OR(UBER[Drop Date]="NA", UBER[Drop Time]="NA"), "NA",M5292+N5292)</f>
        <v>NA</v>
      </c>
      <c r="M5292" s="3" t="s">
        <v>6</v>
      </c>
      <c r="N5292" s="4"/>
      <c r="O5292" s="4" t="str">
        <f>IF(UBER[Drop Date]="NA","No","yes")</f>
        <v>No</v>
      </c>
      <c r="P5292" s="4" t="str">
        <f t="shared" si="248"/>
        <v/>
      </c>
      <c r="Q5292" s="27" t="str">
        <f>IF(UBER[[Trip duration ]]="","",HOUR(P5292)*60 + MINUTE(P5292))</f>
        <v/>
      </c>
      <c r="R5292" s="27"/>
    </row>
    <row r="5293" spans="1:18" x14ac:dyDescent="0.3">
      <c r="A5293" s="1">
        <v>5313</v>
      </c>
      <c r="B5293" s="1" t="s">
        <v>4</v>
      </c>
      <c r="C5293" s="1">
        <v>255</v>
      </c>
      <c r="D5293" s="1" t="str">
        <f t="shared" si="246"/>
        <v>Yes</v>
      </c>
      <c r="E5293" s="1" t="s">
        <v>5</v>
      </c>
      <c r="F5293" s="2">
        <f>UBER[[#This Row],[Request Date]]+UBER[[#This Row],[Request Time]]</f>
        <v>42565.918055555558</v>
      </c>
      <c r="G5293" s="3">
        <v>42565</v>
      </c>
      <c r="H5293" s="4">
        <v>0.91805555555555562</v>
      </c>
      <c r="I5293" s="27">
        <f>HOUR(UBER[[#This Row],[Request Timestamp]])</f>
        <v>22</v>
      </c>
      <c r="J5293" s="4" t="str">
        <f t="shared" si="247"/>
        <v>Night</v>
      </c>
      <c r="K5293" s="4" t="str">
        <f>TEXT(UBER[[#This Row],[Request Date]],"dddd")</f>
        <v>Thursday</v>
      </c>
      <c r="L5293" s="2">
        <f>IF(OR(UBER[Drop Date]="NA", UBER[Drop Time]="NA"), "NA",M5293+N5293)</f>
        <v>42565.947222222225</v>
      </c>
      <c r="M5293" s="3">
        <v>42565</v>
      </c>
      <c r="N5293" s="4">
        <v>0.9472222222222223</v>
      </c>
      <c r="O5293" s="4" t="str">
        <f>IF(UBER[Drop Date]="NA","No","yes")</f>
        <v>yes</v>
      </c>
      <c r="P5293" s="4">
        <f t="shared" si="248"/>
        <v>2.9166666667151731E-2</v>
      </c>
      <c r="Q5293" s="27">
        <f>IF(UBER[[Trip duration ]]="","",HOUR(P5293)*60 + MINUTE(P5293))</f>
        <v>42</v>
      </c>
      <c r="R5293" s="27"/>
    </row>
    <row r="5294" spans="1:18" x14ac:dyDescent="0.3">
      <c r="A5294" s="1">
        <v>5314</v>
      </c>
      <c r="B5294" s="1" t="s">
        <v>4</v>
      </c>
      <c r="C5294" s="1" t="s">
        <v>6</v>
      </c>
      <c r="D5294" s="1" t="str">
        <f t="shared" si="246"/>
        <v>No</v>
      </c>
      <c r="E5294" s="1" t="s">
        <v>7</v>
      </c>
      <c r="F5294" s="2">
        <f>UBER[[#This Row],[Request Date]]+UBER[[#This Row],[Request Time]]</f>
        <v>42565.920138888891</v>
      </c>
      <c r="G5294" s="3">
        <v>42565</v>
      </c>
      <c r="H5294" s="4">
        <v>0.92013888888888884</v>
      </c>
      <c r="I5294" s="27">
        <f>HOUR(UBER[[#This Row],[Request Timestamp]])</f>
        <v>22</v>
      </c>
      <c r="J5294" s="4" t="str">
        <f t="shared" si="247"/>
        <v>Night</v>
      </c>
      <c r="K5294" s="4" t="str">
        <f>TEXT(UBER[[#This Row],[Request Date]],"dddd")</f>
        <v>Thursday</v>
      </c>
      <c r="L5294" s="2" t="str">
        <f>IF(OR(UBER[Drop Date]="NA", UBER[Drop Time]="NA"), "NA",M5294+N5294)</f>
        <v>NA</v>
      </c>
      <c r="M5294" s="3" t="s">
        <v>6</v>
      </c>
      <c r="N5294" s="4"/>
      <c r="O5294" s="4" t="str">
        <f>IF(UBER[Drop Date]="NA","No","yes")</f>
        <v>No</v>
      </c>
      <c r="P5294" s="4" t="str">
        <f t="shared" si="248"/>
        <v/>
      </c>
      <c r="Q5294" s="27" t="str">
        <f>IF(UBER[[Trip duration ]]="","",HOUR(P5294)*60 + MINUTE(P5294))</f>
        <v/>
      </c>
      <c r="R5294" s="27"/>
    </row>
    <row r="5295" spans="1:18" x14ac:dyDescent="0.3">
      <c r="A5295" s="1">
        <v>5315</v>
      </c>
      <c r="B5295" s="1" t="s">
        <v>4</v>
      </c>
      <c r="C5295" s="1" t="s">
        <v>6</v>
      </c>
      <c r="D5295" s="1" t="str">
        <f t="shared" si="246"/>
        <v>No</v>
      </c>
      <c r="E5295" s="1" t="s">
        <v>7</v>
      </c>
      <c r="F5295" s="2">
        <f>UBER[[#This Row],[Request Date]]+UBER[[#This Row],[Request Time]]</f>
        <v>42565.920138888891</v>
      </c>
      <c r="G5295" s="3">
        <v>42565</v>
      </c>
      <c r="H5295" s="4">
        <v>0.92013888888888884</v>
      </c>
      <c r="I5295" s="27">
        <f>HOUR(UBER[[#This Row],[Request Timestamp]])</f>
        <v>22</v>
      </c>
      <c r="J5295" s="4" t="str">
        <f t="shared" si="247"/>
        <v>Night</v>
      </c>
      <c r="K5295" s="4" t="str">
        <f>TEXT(UBER[[#This Row],[Request Date]],"dddd")</f>
        <v>Thursday</v>
      </c>
      <c r="L5295" s="2" t="str">
        <f>IF(OR(UBER[Drop Date]="NA", UBER[Drop Time]="NA"), "NA",M5295+N5295)</f>
        <v>NA</v>
      </c>
      <c r="M5295" s="3" t="s">
        <v>6</v>
      </c>
      <c r="N5295" s="4"/>
      <c r="O5295" s="4" t="str">
        <f>IF(UBER[Drop Date]="NA","No","yes")</f>
        <v>No</v>
      </c>
      <c r="P5295" s="4" t="str">
        <f t="shared" si="248"/>
        <v/>
      </c>
      <c r="Q5295" s="27" t="str">
        <f>IF(UBER[[Trip duration ]]="","",HOUR(P5295)*60 + MINUTE(P5295))</f>
        <v/>
      </c>
      <c r="R5295" s="27"/>
    </row>
    <row r="5296" spans="1:18" x14ac:dyDescent="0.3">
      <c r="A5296" s="1">
        <v>5316</v>
      </c>
      <c r="B5296" s="1" t="s">
        <v>4</v>
      </c>
      <c r="C5296" s="1" t="s">
        <v>6</v>
      </c>
      <c r="D5296" s="1" t="str">
        <f t="shared" si="246"/>
        <v>No</v>
      </c>
      <c r="E5296" s="1" t="s">
        <v>7</v>
      </c>
      <c r="F5296" s="2">
        <f>UBER[[#This Row],[Request Date]]+UBER[[#This Row],[Request Time]]</f>
        <v>42565.92083333333</v>
      </c>
      <c r="G5296" s="3">
        <v>42565</v>
      </c>
      <c r="H5296" s="4">
        <v>0.92083333333333339</v>
      </c>
      <c r="I5296" s="27">
        <f>HOUR(UBER[[#This Row],[Request Timestamp]])</f>
        <v>22</v>
      </c>
      <c r="J5296" s="4" t="str">
        <f t="shared" si="247"/>
        <v>Night</v>
      </c>
      <c r="K5296" s="4" t="str">
        <f>TEXT(UBER[[#This Row],[Request Date]],"dddd")</f>
        <v>Thursday</v>
      </c>
      <c r="L5296" s="2" t="str">
        <f>IF(OR(UBER[Drop Date]="NA", UBER[Drop Time]="NA"), "NA",M5296+N5296)</f>
        <v>NA</v>
      </c>
      <c r="M5296" s="3" t="s">
        <v>6</v>
      </c>
      <c r="N5296" s="4"/>
      <c r="O5296" s="4" t="str">
        <f>IF(UBER[Drop Date]="NA","No","yes")</f>
        <v>No</v>
      </c>
      <c r="P5296" s="4" t="str">
        <f t="shared" si="248"/>
        <v/>
      </c>
      <c r="Q5296" s="27" t="str">
        <f>IF(UBER[[Trip duration ]]="","",HOUR(P5296)*60 + MINUTE(P5296))</f>
        <v/>
      </c>
      <c r="R5296" s="27"/>
    </row>
    <row r="5297" spans="1:18" x14ac:dyDescent="0.3">
      <c r="A5297" s="1">
        <v>5317</v>
      </c>
      <c r="B5297" s="1" t="s">
        <v>4</v>
      </c>
      <c r="C5297" s="1" t="s">
        <v>6</v>
      </c>
      <c r="D5297" s="1" t="str">
        <f t="shared" si="246"/>
        <v>No</v>
      </c>
      <c r="E5297" s="1" t="s">
        <v>7</v>
      </c>
      <c r="F5297" s="2">
        <f>UBER[[#This Row],[Request Date]]+UBER[[#This Row],[Request Time]]</f>
        <v>42565.92291666667</v>
      </c>
      <c r="G5297" s="3">
        <v>42565</v>
      </c>
      <c r="H5297" s="4">
        <v>0.92291666666666661</v>
      </c>
      <c r="I5297" s="27">
        <f>HOUR(UBER[[#This Row],[Request Timestamp]])</f>
        <v>22</v>
      </c>
      <c r="J5297" s="4" t="str">
        <f t="shared" si="247"/>
        <v>Night</v>
      </c>
      <c r="K5297" s="4" t="str">
        <f>TEXT(UBER[[#This Row],[Request Date]],"dddd")</f>
        <v>Thursday</v>
      </c>
      <c r="L5297" s="2" t="str">
        <f>IF(OR(UBER[Drop Date]="NA", UBER[Drop Time]="NA"), "NA",M5297+N5297)</f>
        <v>NA</v>
      </c>
      <c r="M5297" s="3" t="s">
        <v>6</v>
      </c>
      <c r="N5297" s="4"/>
      <c r="O5297" s="4" t="str">
        <f>IF(UBER[Drop Date]="NA","No","yes")</f>
        <v>No</v>
      </c>
      <c r="P5297" s="4" t="str">
        <f t="shared" si="248"/>
        <v/>
      </c>
      <c r="Q5297" s="27" t="str">
        <f>IF(UBER[[Trip duration ]]="","",HOUR(P5297)*60 + MINUTE(P5297))</f>
        <v/>
      </c>
      <c r="R5297" s="27"/>
    </row>
    <row r="5298" spans="1:18" x14ac:dyDescent="0.3">
      <c r="A5298" s="1">
        <v>5318</v>
      </c>
      <c r="B5298" s="1" t="s">
        <v>4</v>
      </c>
      <c r="C5298" s="1">
        <v>141</v>
      </c>
      <c r="D5298" s="1" t="str">
        <f t="shared" si="246"/>
        <v>Yes</v>
      </c>
      <c r="E5298" s="1" t="s">
        <v>5</v>
      </c>
      <c r="F5298" s="2">
        <f>UBER[[#This Row],[Request Date]]+UBER[[#This Row],[Request Time]]</f>
        <v>42565.922222222223</v>
      </c>
      <c r="G5298" s="3">
        <v>42565</v>
      </c>
      <c r="H5298" s="4">
        <v>0.92222222222222217</v>
      </c>
      <c r="I5298" s="27">
        <f>HOUR(UBER[[#This Row],[Request Timestamp]])</f>
        <v>22</v>
      </c>
      <c r="J5298" s="4" t="str">
        <f t="shared" si="247"/>
        <v>Night</v>
      </c>
      <c r="K5298" s="4" t="str">
        <f>TEXT(UBER[[#This Row],[Request Date]],"dddd")</f>
        <v>Thursday</v>
      </c>
      <c r="L5298" s="2">
        <f>IF(OR(UBER[Drop Date]="NA", UBER[Drop Time]="NA"), "NA",M5298+N5298)</f>
        <v>42565.956944444442</v>
      </c>
      <c r="M5298" s="3">
        <v>42565</v>
      </c>
      <c r="N5298" s="4">
        <v>0.95694444444444438</v>
      </c>
      <c r="O5298" s="4" t="str">
        <f>IF(UBER[Drop Date]="NA","No","yes")</f>
        <v>yes</v>
      </c>
      <c r="P5298" s="4">
        <f t="shared" si="248"/>
        <v>3.4722222218988463E-2</v>
      </c>
      <c r="Q5298" s="27">
        <f>IF(UBER[[Trip duration ]]="","",HOUR(P5298)*60 + MINUTE(P5298))</f>
        <v>50</v>
      </c>
      <c r="R5298" s="27"/>
    </row>
    <row r="5299" spans="1:18" x14ac:dyDescent="0.3">
      <c r="A5299" s="1">
        <v>5319</v>
      </c>
      <c r="B5299" s="1" t="s">
        <v>4</v>
      </c>
      <c r="C5299" s="1" t="s">
        <v>6</v>
      </c>
      <c r="D5299" s="1" t="str">
        <f t="shared" si="246"/>
        <v>No</v>
      </c>
      <c r="E5299" s="1" t="s">
        <v>7</v>
      </c>
      <c r="F5299" s="2">
        <f>UBER[[#This Row],[Request Date]]+UBER[[#This Row],[Request Time]]</f>
        <v>42565.922222222223</v>
      </c>
      <c r="G5299" s="3">
        <v>42565</v>
      </c>
      <c r="H5299" s="4">
        <v>0.92222222222222217</v>
      </c>
      <c r="I5299" s="27">
        <f>HOUR(UBER[[#This Row],[Request Timestamp]])</f>
        <v>22</v>
      </c>
      <c r="J5299" s="4" t="str">
        <f t="shared" si="247"/>
        <v>Night</v>
      </c>
      <c r="K5299" s="4" t="str">
        <f>TEXT(UBER[[#This Row],[Request Date]],"dddd")</f>
        <v>Thursday</v>
      </c>
      <c r="L5299" s="2" t="str">
        <f>IF(OR(UBER[Drop Date]="NA", UBER[Drop Time]="NA"), "NA",M5299+N5299)</f>
        <v>NA</v>
      </c>
      <c r="M5299" s="3" t="s">
        <v>6</v>
      </c>
      <c r="N5299" s="4"/>
      <c r="O5299" s="4" t="str">
        <f>IF(UBER[Drop Date]="NA","No","yes")</f>
        <v>No</v>
      </c>
      <c r="P5299" s="4" t="str">
        <f t="shared" si="248"/>
        <v/>
      </c>
      <c r="Q5299" s="27" t="str">
        <f>IF(UBER[[Trip duration ]]="","",HOUR(P5299)*60 + MINUTE(P5299))</f>
        <v/>
      </c>
      <c r="R5299" s="27"/>
    </row>
    <row r="5300" spans="1:18" x14ac:dyDescent="0.3">
      <c r="A5300" s="1">
        <v>5320</v>
      </c>
      <c r="B5300" s="1" t="s">
        <v>4</v>
      </c>
      <c r="C5300" s="1" t="s">
        <v>6</v>
      </c>
      <c r="D5300" s="1" t="str">
        <f t="shared" si="246"/>
        <v>No</v>
      </c>
      <c r="E5300" s="1" t="s">
        <v>7</v>
      </c>
      <c r="F5300" s="2">
        <f>UBER[[#This Row],[Request Date]]+UBER[[#This Row],[Request Time]]</f>
        <v>42565.925694444442</v>
      </c>
      <c r="G5300" s="3">
        <v>42565</v>
      </c>
      <c r="H5300" s="4">
        <v>0.92569444444444438</v>
      </c>
      <c r="I5300" s="27">
        <f>HOUR(UBER[[#This Row],[Request Timestamp]])</f>
        <v>22</v>
      </c>
      <c r="J5300" s="4" t="str">
        <f t="shared" si="247"/>
        <v>Night</v>
      </c>
      <c r="K5300" s="4" t="str">
        <f>TEXT(UBER[[#This Row],[Request Date]],"dddd")</f>
        <v>Thursday</v>
      </c>
      <c r="L5300" s="2" t="str">
        <f>IF(OR(UBER[Drop Date]="NA", UBER[Drop Time]="NA"), "NA",M5300+N5300)</f>
        <v>NA</v>
      </c>
      <c r="M5300" s="3" t="s">
        <v>6</v>
      </c>
      <c r="N5300" s="4"/>
      <c r="O5300" s="4" t="str">
        <f>IF(UBER[Drop Date]="NA","No","yes")</f>
        <v>No</v>
      </c>
      <c r="P5300" s="4" t="str">
        <f t="shared" si="248"/>
        <v/>
      </c>
      <c r="Q5300" s="27" t="str">
        <f>IF(UBER[[Trip duration ]]="","",HOUR(P5300)*60 + MINUTE(P5300))</f>
        <v/>
      </c>
      <c r="R5300" s="27"/>
    </row>
    <row r="5301" spans="1:18" x14ac:dyDescent="0.3">
      <c r="A5301" s="1">
        <v>5321</v>
      </c>
      <c r="B5301" s="1" t="s">
        <v>8</v>
      </c>
      <c r="C5301" s="1">
        <v>102</v>
      </c>
      <c r="D5301" s="1" t="str">
        <f t="shared" si="246"/>
        <v>Yes</v>
      </c>
      <c r="E5301" s="1" t="s">
        <v>5</v>
      </c>
      <c r="F5301" s="2">
        <f>UBER[[#This Row],[Request Date]]+UBER[[#This Row],[Request Time]]</f>
        <v>42565.92291666667</v>
      </c>
      <c r="G5301" s="3">
        <v>42565</v>
      </c>
      <c r="H5301" s="4">
        <v>0.92291666666666661</v>
      </c>
      <c r="I5301" s="27">
        <f>HOUR(UBER[[#This Row],[Request Timestamp]])</f>
        <v>22</v>
      </c>
      <c r="J5301" s="4" t="str">
        <f t="shared" si="247"/>
        <v>Night</v>
      </c>
      <c r="K5301" s="4" t="str">
        <f>TEXT(UBER[[#This Row],[Request Date]],"dddd")</f>
        <v>Thursday</v>
      </c>
      <c r="L5301" s="2">
        <f>IF(OR(UBER[Drop Date]="NA", UBER[Drop Time]="NA"), "NA",M5301+N5301)</f>
        <v>42565.948611111111</v>
      </c>
      <c r="M5301" s="3">
        <v>42565</v>
      </c>
      <c r="N5301" s="4">
        <v>0.94861111111111107</v>
      </c>
      <c r="O5301" s="4" t="str">
        <f>IF(UBER[Drop Date]="NA","No","yes")</f>
        <v>yes</v>
      </c>
      <c r="P5301" s="4">
        <f t="shared" si="248"/>
        <v>2.569444444088731E-2</v>
      </c>
      <c r="Q5301" s="27">
        <f>IF(UBER[[Trip duration ]]="","",HOUR(P5301)*60 + MINUTE(P5301))</f>
        <v>37</v>
      </c>
      <c r="R5301" s="27"/>
    </row>
    <row r="5302" spans="1:18" x14ac:dyDescent="0.3">
      <c r="A5302" s="1">
        <v>5322</v>
      </c>
      <c r="B5302" s="1" t="s">
        <v>4</v>
      </c>
      <c r="C5302" s="1" t="s">
        <v>6</v>
      </c>
      <c r="D5302" s="1" t="str">
        <f t="shared" si="246"/>
        <v>No</v>
      </c>
      <c r="E5302" s="1" t="s">
        <v>7</v>
      </c>
      <c r="F5302" s="2">
        <f>UBER[[#This Row],[Request Date]]+UBER[[#This Row],[Request Time]]</f>
        <v>42565.92083333333</v>
      </c>
      <c r="G5302" s="3">
        <v>42565</v>
      </c>
      <c r="H5302" s="4">
        <v>0.92083333333333339</v>
      </c>
      <c r="I5302" s="27">
        <f>HOUR(UBER[[#This Row],[Request Timestamp]])</f>
        <v>22</v>
      </c>
      <c r="J5302" s="4" t="str">
        <f t="shared" si="247"/>
        <v>Night</v>
      </c>
      <c r="K5302" s="4" t="str">
        <f>TEXT(UBER[[#This Row],[Request Date]],"dddd")</f>
        <v>Thursday</v>
      </c>
      <c r="L5302" s="2" t="str">
        <f>IF(OR(UBER[Drop Date]="NA", UBER[Drop Time]="NA"), "NA",M5302+N5302)</f>
        <v>NA</v>
      </c>
      <c r="M5302" s="3" t="s">
        <v>6</v>
      </c>
      <c r="N5302" s="4"/>
      <c r="O5302" s="4" t="str">
        <f>IF(UBER[Drop Date]="NA","No","yes")</f>
        <v>No</v>
      </c>
      <c r="P5302" s="4" t="str">
        <f t="shared" si="248"/>
        <v/>
      </c>
      <c r="Q5302" s="27" t="str">
        <f>IF(UBER[[Trip duration ]]="","",HOUR(P5302)*60 + MINUTE(P5302))</f>
        <v/>
      </c>
      <c r="R5302" s="27"/>
    </row>
    <row r="5303" spans="1:18" x14ac:dyDescent="0.3">
      <c r="A5303" s="1">
        <v>5323</v>
      </c>
      <c r="B5303" s="1" t="s">
        <v>4</v>
      </c>
      <c r="C5303" s="1" t="s">
        <v>6</v>
      </c>
      <c r="D5303" s="1" t="str">
        <f t="shared" si="246"/>
        <v>No</v>
      </c>
      <c r="E5303" s="1" t="s">
        <v>7</v>
      </c>
      <c r="F5303" s="2">
        <f>UBER[[#This Row],[Request Date]]+UBER[[#This Row],[Request Time]]</f>
        <v>42565.925694444442</v>
      </c>
      <c r="G5303" s="3">
        <v>42565</v>
      </c>
      <c r="H5303" s="4">
        <v>0.92569444444444438</v>
      </c>
      <c r="I5303" s="27">
        <f>HOUR(UBER[[#This Row],[Request Timestamp]])</f>
        <v>22</v>
      </c>
      <c r="J5303" s="4" t="str">
        <f t="shared" si="247"/>
        <v>Night</v>
      </c>
      <c r="K5303" s="4" t="str">
        <f>TEXT(UBER[[#This Row],[Request Date]],"dddd")</f>
        <v>Thursday</v>
      </c>
      <c r="L5303" s="2" t="str">
        <f>IF(OR(UBER[Drop Date]="NA", UBER[Drop Time]="NA"), "NA",M5303+N5303)</f>
        <v>NA</v>
      </c>
      <c r="M5303" s="3" t="s">
        <v>6</v>
      </c>
      <c r="N5303" s="4"/>
      <c r="O5303" s="4" t="str">
        <f>IF(UBER[Drop Date]="NA","No","yes")</f>
        <v>No</v>
      </c>
      <c r="P5303" s="4" t="str">
        <f t="shared" si="248"/>
        <v/>
      </c>
      <c r="Q5303" s="27" t="str">
        <f>IF(UBER[[Trip duration ]]="","",HOUR(P5303)*60 + MINUTE(P5303))</f>
        <v/>
      </c>
      <c r="R5303" s="27"/>
    </row>
    <row r="5304" spans="1:18" x14ac:dyDescent="0.3">
      <c r="A5304" s="1">
        <v>5324</v>
      </c>
      <c r="B5304" s="1" t="s">
        <v>4</v>
      </c>
      <c r="C5304" s="1" t="s">
        <v>6</v>
      </c>
      <c r="D5304" s="1" t="str">
        <f t="shared" si="246"/>
        <v>No</v>
      </c>
      <c r="E5304" s="1" t="s">
        <v>7</v>
      </c>
      <c r="F5304" s="2">
        <f>UBER[[#This Row],[Request Date]]+UBER[[#This Row],[Request Time]]</f>
        <v>42565.926388888889</v>
      </c>
      <c r="G5304" s="3">
        <v>42565</v>
      </c>
      <c r="H5304" s="4">
        <v>0.92638888888888893</v>
      </c>
      <c r="I5304" s="27">
        <f>HOUR(UBER[[#This Row],[Request Timestamp]])</f>
        <v>22</v>
      </c>
      <c r="J5304" s="4" t="str">
        <f t="shared" si="247"/>
        <v>Night</v>
      </c>
      <c r="K5304" s="4" t="str">
        <f>TEXT(UBER[[#This Row],[Request Date]],"dddd")</f>
        <v>Thursday</v>
      </c>
      <c r="L5304" s="2" t="str">
        <f>IF(OR(UBER[Drop Date]="NA", UBER[Drop Time]="NA"), "NA",M5304+N5304)</f>
        <v>NA</v>
      </c>
      <c r="M5304" s="3" t="s">
        <v>6</v>
      </c>
      <c r="N5304" s="4"/>
      <c r="O5304" s="4" t="str">
        <f>IF(UBER[Drop Date]="NA","No","yes")</f>
        <v>No</v>
      </c>
      <c r="P5304" s="4" t="str">
        <f t="shared" si="248"/>
        <v/>
      </c>
      <c r="Q5304" s="27" t="str">
        <f>IF(UBER[[Trip duration ]]="","",HOUR(P5304)*60 + MINUTE(P5304))</f>
        <v/>
      </c>
      <c r="R5304" s="27"/>
    </row>
    <row r="5305" spans="1:18" x14ac:dyDescent="0.3">
      <c r="A5305" s="1">
        <v>5325</v>
      </c>
      <c r="B5305" s="1" t="s">
        <v>8</v>
      </c>
      <c r="C5305" s="1">
        <v>114</v>
      </c>
      <c r="D5305" s="1" t="str">
        <f t="shared" si="246"/>
        <v>Yes</v>
      </c>
      <c r="E5305" s="1" t="s">
        <v>5</v>
      </c>
      <c r="F5305" s="2">
        <f>UBER[[#This Row],[Request Date]]+UBER[[#This Row],[Request Time]]</f>
        <v>42565.924305555556</v>
      </c>
      <c r="G5305" s="3">
        <v>42565</v>
      </c>
      <c r="H5305" s="4">
        <v>0.9243055555555556</v>
      </c>
      <c r="I5305" s="27">
        <f>HOUR(UBER[[#This Row],[Request Timestamp]])</f>
        <v>22</v>
      </c>
      <c r="J5305" s="4" t="str">
        <f t="shared" si="247"/>
        <v>Night</v>
      </c>
      <c r="K5305" s="4" t="str">
        <f>TEXT(UBER[[#This Row],[Request Date]],"dddd")</f>
        <v>Thursday</v>
      </c>
      <c r="L5305" s="2">
        <f>IF(OR(UBER[Drop Date]="NA", UBER[Drop Time]="NA"), "NA",M5305+N5305)</f>
        <v>42565.966666666667</v>
      </c>
      <c r="M5305" s="3">
        <v>42565</v>
      </c>
      <c r="N5305" s="4">
        <v>0.96666666666666667</v>
      </c>
      <c r="O5305" s="4" t="str">
        <f>IF(UBER[Drop Date]="NA","No","yes")</f>
        <v>yes</v>
      </c>
      <c r="P5305" s="4">
        <f t="shared" si="248"/>
        <v>4.2361111110949423E-2</v>
      </c>
      <c r="Q5305" s="27">
        <f>IF(UBER[[Trip duration ]]="","",HOUR(P5305)*60 + MINUTE(P5305))</f>
        <v>61</v>
      </c>
      <c r="R5305" s="27"/>
    </row>
    <row r="5306" spans="1:18" x14ac:dyDescent="0.3">
      <c r="A5306" s="1">
        <v>5326</v>
      </c>
      <c r="B5306" s="1" t="s">
        <v>8</v>
      </c>
      <c r="C5306" s="1">
        <v>163</v>
      </c>
      <c r="D5306" s="1" t="str">
        <f t="shared" si="246"/>
        <v>Yes</v>
      </c>
      <c r="E5306" s="1" t="s">
        <v>5</v>
      </c>
      <c r="F5306" s="2">
        <f>UBER[[#This Row],[Request Date]]+UBER[[#This Row],[Request Time]]</f>
        <v>42565.92291666667</v>
      </c>
      <c r="G5306" s="3">
        <v>42565</v>
      </c>
      <c r="H5306" s="4">
        <v>0.92291666666666661</v>
      </c>
      <c r="I5306" s="27">
        <f>HOUR(UBER[[#This Row],[Request Timestamp]])</f>
        <v>22</v>
      </c>
      <c r="J5306" s="4" t="str">
        <f t="shared" si="247"/>
        <v>Night</v>
      </c>
      <c r="K5306" s="4" t="str">
        <f>TEXT(UBER[[#This Row],[Request Date]],"dddd")</f>
        <v>Thursday</v>
      </c>
      <c r="L5306" s="2">
        <f>IF(OR(UBER[Drop Date]="NA", UBER[Drop Time]="NA"), "NA",M5306+N5306)</f>
        <v>42565.967361111114</v>
      </c>
      <c r="M5306" s="3">
        <v>42565</v>
      </c>
      <c r="N5306" s="4">
        <v>0.96736111111111101</v>
      </c>
      <c r="O5306" s="4" t="str">
        <f>IF(UBER[Drop Date]="NA","No","yes")</f>
        <v>yes</v>
      </c>
      <c r="P5306" s="4">
        <f t="shared" si="248"/>
        <v>4.4444444443797693E-2</v>
      </c>
      <c r="Q5306" s="27">
        <f>IF(UBER[[Trip duration ]]="","",HOUR(P5306)*60 + MINUTE(P5306))</f>
        <v>64</v>
      </c>
      <c r="R5306" s="27"/>
    </row>
    <row r="5307" spans="1:18" x14ac:dyDescent="0.3">
      <c r="A5307" s="1">
        <v>5327</v>
      </c>
      <c r="B5307" s="1" t="s">
        <v>4</v>
      </c>
      <c r="C5307" s="1">
        <v>224</v>
      </c>
      <c r="D5307" s="1" t="str">
        <f t="shared" si="246"/>
        <v>Yes</v>
      </c>
      <c r="E5307" s="1" t="s">
        <v>9</v>
      </c>
      <c r="F5307" s="2">
        <f>UBER[[#This Row],[Request Date]]+UBER[[#This Row],[Request Time]]</f>
        <v>42565.925000000003</v>
      </c>
      <c r="G5307" s="3">
        <v>42565</v>
      </c>
      <c r="H5307" s="4">
        <v>0.92499999999999993</v>
      </c>
      <c r="I5307" s="27">
        <f>HOUR(UBER[[#This Row],[Request Timestamp]])</f>
        <v>22</v>
      </c>
      <c r="J5307" s="4" t="str">
        <f t="shared" si="247"/>
        <v>Night</v>
      </c>
      <c r="K5307" s="4" t="str">
        <f>TEXT(UBER[[#This Row],[Request Date]],"dddd")</f>
        <v>Thursday</v>
      </c>
      <c r="L5307" s="2" t="str">
        <f>IF(OR(UBER[Drop Date]="NA", UBER[Drop Time]="NA"), "NA",M5307+N5307)</f>
        <v>NA</v>
      </c>
      <c r="M5307" s="3" t="s">
        <v>6</v>
      </c>
      <c r="N5307" s="4"/>
      <c r="O5307" s="4" t="str">
        <f>IF(UBER[Drop Date]="NA","No","yes")</f>
        <v>No</v>
      </c>
      <c r="P5307" s="4" t="str">
        <f t="shared" si="248"/>
        <v/>
      </c>
      <c r="Q5307" s="27" t="str">
        <f>IF(UBER[[Trip duration ]]="","",HOUR(P5307)*60 + MINUTE(P5307))</f>
        <v/>
      </c>
      <c r="R5307" s="27"/>
    </row>
    <row r="5308" spans="1:18" x14ac:dyDescent="0.3">
      <c r="A5308" s="1">
        <v>5328</v>
      </c>
      <c r="B5308" s="1" t="s">
        <v>4</v>
      </c>
      <c r="C5308" s="1">
        <v>110</v>
      </c>
      <c r="D5308" s="1" t="str">
        <f t="shared" si="246"/>
        <v>Yes</v>
      </c>
      <c r="E5308" s="1" t="s">
        <v>5</v>
      </c>
      <c r="F5308" s="2">
        <f>UBER[[#This Row],[Request Date]]+UBER[[#This Row],[Request Time]]</f>
        <v>42565.923611111109</v>
      </c>
      <c r="G5308" s="3">
        <v>42565</v>
      </c>
      <c r="H5308" s="4">
        <v>0.92361111111111116</v>
      </c>
      <c r="I5308" s="27">
        <f>HOUR(UBER[[#This Row],[Request Timestamp]])</f>
        <v>22</v>
      </c>
      <c r="J5308" s="4" t="str">
        <f t="shared" si="247"/>
        <v>Night</v>
      </c>
      <c r="K5308" s="4" t="str">
        <f>TEXT(UBER[[#This Row],[Request Date]],"dddd")</f>
        <v>Thursday</v>
      </c>
      <c r="L5308" s="2">
        <f>IF(OR(UBER[Drop Date]="NA", UBER[Drop Time]="NA"), "NA",M5308+N5308)</f>
        <v>42565.95208333333</v>
      </c>
      <c r="M5308" s="3">
        <v>42565</v>
      </c>
      <c r="N5308" s="4">
        <v>0.95208333333333339</v>
      </c>
      <c r="O5308" s="4" t="str">
        <f>IF(UBER[Drop Date]="NA","No","yes")</f>
        <v>yes</v>
      </c>
      <c r="P5308" s="4">
        <f t="shared" si="248"/>
        <v>2.8472222220443655E-2</v>
      </c>
      <c r="Q5308" s="27">
        <f>IF(UBER[[Trip duration ]]="","",HOUR(P5308)*60 + MINUTE(P5308))</f>
        <v>41</v>
      </c>
      <c r="R5308" s="27"/>
    </row>
    <row r="5309" spans="1:18" x14ac:dyDescent="0.3">
      <c r="A5309" s="1">
        <v>5329</v>
      </c>
      <c r="B5309" s="1" t="s">
        <v>4</v>
      </c>
      <c r="C5309" s="1" t="s">
        <v>6</v>
      </c>
      <c r="D5309" s="1" t="str">
        <f t="shared" si="246"/>
        <v>No</v>
      </c>
      <c r="E5309" s="1" t="s">
        <v>7</v>
      </c>
      <c r="F5309" s="2">
        <f>UBER[[#This Row],[Request Date]]+UBER[[#This Row],[Request Time]]</f>
        <v>42565.927083333336</v>
      </c>
      <c r="G5309" s="3">
        <v>42565</v>
      </c>
      <c r="H5309" s="4">
        <v>0.92708333333333337</v>
      </c>
      <c r="I5309" s="27">
        <f>HOUR(UBER[[#This Row],[Request Timestamp]])</f>
        <v>22</v>
      </c>
      <c r="J5309" s="4" t="str">
        <f t="shared" si="247"/>
        <v>Night</v>
      </c>
      <c r="K5309" s="4" t="str">
        <f>TEXT(UBER[[#This Row],[Request Date]],"dddd")</f>
        <v>Thursday</v>
      </c>
      <c r="L5309" s="2" t="str">
        <f>IF(OR(UBER[Drop Date]="NA", UBER[Drop Time]="NA"), "NA",M5309+N5309)</f>
        <v>NA</v>
      </c>
      <c r="M5309" s="3" t="s">
        <v>6</v>
      </c>
      <c r="N5309" s="4"/>
      <c r="O5309" s="4" t="str">
        <f>IF(UBER[Drop Date]="NA","No","yes")</f>
        <v>No</v>
      </c>
      <c r="P5309" s="4" t="str">
        <f t="shared" si="248"/>
        <v/>
      </c>
      <c r="Q5309" s="27" t="str">
        <f>IF(UBER[[Trip duration ]]="","",HOUR(P5309)*60 + MINUTE(P5309))</f>
        <v/>
      </c>
      <c r="R5309" s="27"/>
    </row>
    <row r="5310" spans="1:18" x14ac:dyDescent="0.3">
      <c r="A5310" s="1">
        <v>5330</v>
      </c>
      <c r="B5310" s="1" t="s">
        <v>4</v>
      </c>
      <c r="C5310" s="1" t="s">
        <v>6</v>
      </c>
      <c r="D5310" s="1" t="str">
        <f t="shared" si="246"/>
        <v>No</v>
      </c>
      <c r="E5310" s="1" t="s">
        <v>7</v>
      </c>
      <c r="F5310" s="2">
        <f>UBER[[#This Row],[Request Date]]+UBER[[#This Row],[Request Time]]</f>
        <v>42565.929861111108</v>
      </c>
      <c r="G5310" s="3">
        <v>42565</v>
      </c>
      <c r="H5310" s="4">
        <v>0.92986111111111114</v>
      </c>
      <c r="I5310" s="27">
        <f>HOUR(UBER[[#This Row],[Request Timestamp]])</f>
        <v>22</v>
      </c>
      <c r="J5310" s="4" t="str">
        <f t="shared" si="247"/>
        <v>Night</v>
      </c>
      <c r="K5310" s="4" t="str">
        <f>TEXT(UBER[[#This Row],[Request Date]],"dddd")</f>
        <v>Thursday</v>
      </c>
      <c r="L5310" s="2" t="str">
        <f>IF(OR(UBER[Drop Date]="NA", UBER[Drop Time]="NA"), "NA",M5310+N5310)</f>
        <v>NA</v>
      </c>
      <c r="M5310" s="3" t="s">
        <v>6</v>
      </c>
      <c r="N5310" s="4"/>
      <c r="O5310" s="4" t="str">
        <f>IF(UBER[Drop Date]="NA","No","yes")</f>
        <v>No</v>
      </c>
      <c r="P5310" s="4" t="str">
        <f t="shared" si="248"/>
        <v/>
      </c>
      <c r="Q5310" s="27" t="str">
        <f>IF(UBER[[Trip duration ]]="","",HOUR(P5310)*60 + MINUTE(P5310))</f>
        <v/>
      </c>
      <c r="R5310" s="27"/>
    </row>
    <row r="5311" spans="1:18" x14ac:dyDescent="0.3">
      <c r="A5311" s="1">
        <v>5331</v>
      </c>
      <c r="B5311" s="1" t="s">
        <v>4</v>
      </c>
      <c r="C5311" s="1" t="s">
        <v>6</v>
      </c>
      <c r="D5311" s="1" t="str">
        <f t="shared" si="246"/>
        <v>No</v>
      </c>
      <c r="E5311" s="1" t="s">
        <v>7</v>
      </c>
      <c r="F5311" s="2">
        <f>UBER[[#This Row],[Request Date]]+UBER[[#This Row],[Request Time]]</f>
        <v>42565.930555555555</v>
      </c>
      <c r="G5311" s="3">
        <v>42565</v>
      </c>
      <c r="H5311" s="4">
        <v>0.93055555555555547</v>
      </c>
      <c r="I5311" s="27">
        <f>HOUR(UBER[[#This Row],[Request Timestamp]])</f>
        <v>22</v>
      </c>
      <c r="J5311" s="4" t="str">
        <f t="shared" si="247"/>
        <v>Night</v>
      </c>
      <c r="K5311" s="4" t="str">
        <f>TEXT(UBER[[#This Row],[Request Date]],"dddd")</f>
        <v>Thursday</v>
      </c>
      <c r="L5311" s="2" t="str">
        <f>IF(OR(UBER[Drop Date]="NA", UBER[Drop Time]="NA"), "NA",M5311+N5311)</f>
        <v>NA</v>
      </c>
      <c r="M5311" s="3" t="s">
        <v>6</v>
      </c>
      <c r="N5311" s="4"/>
      <c r="O5311" s="4" t="str">
        <f>IF(UBER[Drop Date]="NA","No","yes")</f>
        <v>No</v>
      </c>
      <c r="P5311" s="4" t="str">
        <f t="shared" si="248"/>
        <v/>
      </c>
      <c r="Q5311" s="27" t="str">
        <f>IF(UBER[[Trip duration ]]="","",HOUR(P5311)*60 + MINUTE(P5311))</f>
        <v/>
      </c>
      <c r="R5311" s="27"/>
    </row>
    <row r="5312" spans="1:18" x14ac:dyDescent="0.3">
      <c r="A5312" s="1">
        <v>5332</v>
      </c>
      <c r="B5312" s="1" t="s">
        <v>8</v>
      </c>
      <c r="C5312" s="1" t="s">
        <v>6</v>
      </c>
      <c r="D5312" s="1" t="str">
        <f t="shared" si="246"/>
        <v>No</v>
      </c>
      <c r="E5312" s="1" t="s">
        <v>7</v>
      </c>
      <c r="F5312" s="2">
        <f>UBER[[#This Row],[Request Date]]+UBER[[#This Row],[Request Time]]</f>
        <v>42565.931944444441</v>
      </c>
      <c r="G5312" s="3">
        <v>42565</v>
      </c>
      <c r="H5312" s="4">
        <v>0.93194444444444446</v>
      </c>
      <c r="I5312" s="27">
        <f>HOUR(UBER[[#This Row],[Request Timestamp]])</f>
        <v>22</v>
      </c>
      <c r="J5312" s="4" t="str">
        <f t="shared" si="247"/>
        <v>Night</v>
      </c>
      <c r="K5312" s="4" t="str">
        <f>TEXT(UBER[[#This Row],[Request Date]],"dddd")</f>
        <v>Thursday</v>
      </c>
      <c r="L5312" s="2" t="str">
        <f>IF(OR(UBER[Drop Date]="NA", UBER[Drop Time]="NA"), "NA",M5312+N5312)</f>
        <v>NA</v>
      </c>
      <c r="M5312" s="3" t="s">
        <v>6</v>
      </c>
      <c r="N5312" s="4"/>
      <c r="O5312" s="4" t="str">
        <f>IF(UBER[Drop Date]="NA","No","yes")</f>
        <v>No</v>
      </c>
      <c r="P5312" s="4" t="str">
        <f t="shared" si="248"/>
        <v/>
      </c>
      <c r="Q5312" s="27" t="str">
        <f>IF(UBER[[Trip duration ]]="","",HOUR(P5312)*60 + MINUTE(P5312))</f>
        <v/>
      </c>
      <c r="R5312" s="27"/>
    </row>
    <row r="5313" spans="1:18" x14ac:dyDescent="0.3">
      <c r="A5313" s="1">
        <v>5333</v>
      </c>
      <c r="B5313" s="1" t="s">
        <v>4</v>
      </c>
      <c r="C5313" s="1" t="s">
        <v>6</v>
      </c>
      <c r="D5313" s="1" t="str">
        <f t="shared" si="246"/>
        <v>No</v>
      </c>
      <c r="E5313" s="1" t="s">
        <v>7</v>
      </c>
      <c r="F5313" s="2">
        <f>UBER[[#This Row],[Request Date]]+UBER[[#This Row],[Request Time]]</f>
        <v>42565.931944444441</v>
      </c>
      <c r="G5313" s="3">
        <v>42565</v>
      </c>
      <c r="H5313" s="4">
        <v>0.93194444444444446</v>
      </c>
      <c r="I5313" s="27">
        <f>HOUR(UBER[[#This Row],[Request Timestamp]])</f>
        <v>22</v>
      </c>
      <c r="J5313" s="4" t="str">
        <f t="shared" si="247"/>
        <v>Night</v>
      </c>
      <c r="K5313" s="4" t="str">
        <f>TEXT(UBER[[#This Row],[Request Date]],"dddd")</f>
        <v>Thursday</v>
      </c>
      <c r="L5313" s="2" t="str">
        <f>IF(OR(UBER[Drop Date]="NA", UBER[Drop Time]="NA"), "NA",M5313+N5313)</f>
        <v>NA</v>
      </c>
      <c r="M5313" s="3" t="s">
        <v>6</v>
      </c>
      <c r="N5313" s="4"/>
      <c r="O5313" s="4" t="str">
        <f>IF(UBER[Drop Date]="NA","No","yes")</f>
        <v>No</v>
      </c>
      <c r="P5313" s="4" t="str">
        <f t="shared" si="248"/>
        <v/>
      </c>
      <c r="Q5313" s="27" t="str">
        <f>IF(UBER[[Trip duration ]]="","",HOUR(P5313)*60 + MINUTE(P5313))</f>
        <v/>
      </c>
      <c r="R5313" s="27"/>
    </row>
    <row r="5314" spans="1:18" x14ac:dyDescent="0.3">
      <c r="A5314" s="1">
        <v>5334</v>
      </c>
      <c r="B5314" s="1" t="s">
        <v>8</v>
      </c>
      <c r="C5314" s="1" t="s">
        <v>6</v>
      </c>
      <c r="D5314" s="1" t="str">
        <f t="shared" ref="D5314:D5377" si="249">IF(C:C="NA","No","Yes")</f>
        <v>No</v>
      </c>
      <c r="E5314" s="1" t="s">
        <v>7</v>
      </c>
      <c r="F5314" s="2">
        <f>UBER[[#This Row],[Request Date]]+UBER[[#This Row],[Request Time]]</f>
        <v>42565.932638888888</v>
      </c>
      <c r="G5314" s="3">
        <v>42565</v>
      </c>
      <c r="H5314" s="4">
        <v>0.93263888888888891</v>
      </c>
      <c r="I5314" s="27">
        <f>HOUR(UBER[[#This Row],[Request Timestamp]])</f>
        <v>22</v>
      </c>
      <c r="J5314" s="4" t="str">
        <f t="shared" ref="J5314:J5377" si="250">IF(HOUR(H5314)&lt;4,"Late Night",
 IF(HOUR(H5314)&lt;8,"Early Morning",
 IF(HOUR(H5314)&lt;12,"Morning",
 IF(HOUR(H5314)&lt;17,"Afternoon",
 IF(HOUR(H5314)&lt;21,"Evening","Night")))))</f>
        <v>Night</v>
      </c>
      <c r="K5314" s="4" t="str">
        <f>TEXT(UBER[[#This Row],[Request Date]],"dddd")</f>
        <v>Thursday</v>
      </c>
      <c r="L5314" s="2" t="str">
        <f>IF(OR(UBER[Drop Date]="NA", UBER[Drop Time]="NA"), "NA",M5314+N5314)</f>
        <v>NA</v>
      </c>
      <c r="M5314" s="3" t="s">
        <v>6</v>
      </c>
      <c r="N5314" s="4"/>
      <c r="O5314" s="4" t="str">
        <f>IF(UBER[Drop Date]="NA","No","yes")</f>
        <v>No</v>
      </c>
      <c r="P5314" s="4" t="str">
        <f t="shared" ref="P5314:P5377" si="251">IF(OR(L5314="NA",F5314="NA"), "", L5314 - F5314)</f>
        <v/>
      </c>
      <c r="Q5314" s="27" t="str">
        <f>IF(UBER[[Trip duration ]]="","",HOUR(P5314)*60 + MINUTE(P5314))</f>
        <v/>
      </c>
      <c r="R5314" s="27"/>
    </row>
    <row r="5315" spans="1:18" x14ac:dyDescent="0.3">
      <c r="A5315" s="1">
        <v>5335</v>
      </c>
      <c r="B5315" s="1" t="s">
        <v>4</v>
      </c>
      <c r="C5315" s="1">
        <v>2</v>
      </c>
      <c r="D5315" s="1" t="str">
        <f t="shared" si="249"/>
        <v>Yes</v>
      </c>
      <c r="E5315" s="1" t="s">
        <v>5</v>
      </c>
      <c r="F5315" s="2">
        <f>UBER[[#This Row],[Request Date]]+UBER[[#This Row],[Request Time]]</f>
        <v>42565.933333333334</v>
      </c>
      <c r="G5315" s="3">
        <v>42565</v>
      </c>
      <c r="H5315" s="4">
        <v>0.93333333333333324</v>
      </c>
      <c r="I5315" s="27">
        <f>HOUR(UBER[[#This Row],[Request Timestamp]])</f>
        <v>22</v>
      </c>
      <c r="J5315" s="4" t="str">
        <f t="shared" si="250"/>
        <v>Night</v>
      </c>
      <c r="K5315" s="4" t="str">
        <f>TEXT(UBER[[#This Row],[Request Date]],"dddd")</f>
        <v>Thursday</v>
      </c>
      <c r="L5315" s="2">
        <f>IF(OR(UBER[Drop Date]="NA", UBER[Drop Time]="NA"), "NA",M5315+N5315)</f>
        <v>42565.970833333333</v>
      </c>
      <c r="M5315" s="3">
        <v>42565</v>
      </c>
      <c r="N5315" s="4">
        <v>0.97083333333333333</v>
      </c>
      <c r="O5315" s="4" t="str">
        <f>IF(UBER[Drop Date]="NA","No","yes")</f>
        <v>yes</v>
      </c>
      <c r="P5315" s="4">
        <f t="shared" si="251"/>
        <v>3.7499999998544808E-2</v>
      </c>
      <c r="Q5315" s="27">
        <f>IF(UBER[[Trip duration ]]="","",HOUR(P5315)*60 + MINUTE(P5315))</f>
        <v>54</v>
      </c>
      <c r="R5315" s="27"/>
    </row>
    <row r="5316" spans="1:18" x14ac:dyDescent="0.3">
      <c r="A5316" s="1">
        <v>5336</v>
      </c>
      <c r="B5316" s="1" t="s">
        <v>4</v>
      </c>
      <c r="C5316" s="1">
        <v>201</v>
      </c>
      <c r="D5316" s="1" t="str">
        <f t="shared" si="249"/>
        <v>Yes</v>
      </c>
      <c r="E5316" s="1" t="s">
        <v>5</v>
      </c>
      <c r="F5316" s="2">
        <f>UBER[[#This Row],[Request Date]]+UBER[[#This Row],[Request Time]]</f>
        <v>42565.934027777781</v>
      </c>
      <c r="G5316" s="3">
        <v>42565</v>
      </c>
      <c r="H5316" s="4">
        <v>0.93402777777777779</v>
      </c>
      <c r="I5316" s="27">
        <f>HOUR(UBER[[#This Row],[Request Timestamp]])</f>
        <v>22</v>
      </c>
      <c r="J5316" s="4" t="str">
        <f t="shared" si="250"/>
        <v>Night</v>
      </c>
      <c r="K5316" s="4" t="str">
        <f>TEXT(UBER[[#This Row],[Request Date]],"dddd")</f>
        <v>Thursday</v>
      </c>
      <c r="L5316" s="2">
        <f>IF(OR(UBER[Drop Date]="NA", UBER[Drop Time]="NA"), "NA",M5316+N5316)</f>
        <v>42565.986805555556</v>
      </c>
      <c r="M5316" s="3">
        <v>42565</v>
      </c>
      <c r="N5316" s="4">
        <v>0.9868055555555556</v>
      </c>
      <c r="O5316" s="4" t="str">
        <f>IF(UBER[Drop Date]="NA","No","yes")</f>
        <v>yes</v>
      </c>
      <c r="P5316" s="4">
        <f t="shared" si="251"/>
        <v>5.2777777775190771E-2</v>
      </c>
      <c r="Q5316" s="27">
        <f>IF(UBER[[Trip duration ]]="","",HOUR(P5316)*60 + MINUTE(P5316))</f>
        <v>76</v>
      </c>
      <c r="R5316" s="27"/>
    </row>
    <row r="5317" spans="1:18" x14ac:dyDescent="0.3">
      <c r="A5317" s="1">
        <v>5337</v>
      </c>
      <c r="B5317" s="1" t="s">
        <v>8</v>
      </c>
      <c r="C5317" s="1">
        <v>205</v>
      </c>
      <c r="D5317" s="1" t="str">
        <f t="shared" si="249"/>
        <v>Yes</v>
      </c>
      <c r="E5317" s="1" t="s">
        <v>5</v>
      </c>
      <c r="F5317" s="2">
        <f>UBER[[#This Row],[Request Date]]+UBER[[#This Row],[Request Time]]</f>
        <v>42565.931250000001</v>
      </c>
      <c r="G5317" s="3">
        <v>42565</v>
      </c>
      <c r="H5317" s="4">
        <v>0.93125000000000002</v>
      </c>
      <c r="I5317" s="27">
        <f>HOUR(UBER[[#This Row],[Request Timestamp]])</f>
        <v>22</v>
      </c>
      <c r="J5317" s="4" t="str">
        <f t="shared" si="250"/>
        <v>Night</v>
      </c>
      <c r="K5317" s="4" t="str">
        <f>TEXT(UBER[[#This Row],[Request Date]],"dddd")</f>
        <v>Thursday</v>
      </c>
      <c r="L5317" s="2">
        <f>IF(OR(UBER[Drop Date]="NA", UBER[Drop Time]="NA"), "NA",M5317+N5317)</f>
        <v>42565.974305555559</v>
      </c>
      <c r="M5317" s="3">
        <v>42565</v>
      </c>
      <c r="N5317" s="4">
        <v>0.97430555555555554</v>
      </c>
      <c r="O5317" s="4" t="str">
        <f>IF(UBER[Drop Date]="NA","No","yes")</f>
        <v>yes</v>
      </c>
      <c r="P5317" s="4">
        <f t="shared" si="251"/>
        <v>4.3055555557657499E-2</v>
      </c>
      <c r="Q5317" s="27">
        <f>IF(UBER[[Trip duration ]]="","",HOUR(P5317)*60 + MINUTE(P5317))</f>
        <v>62</v>
      </c>
      <c r="R5317" s="27"/>
    </row>
    <row r="5318" spans="1:18" x14ac:dyDescent="0.3">
      <c r="A5318" s="1">
        <v>5338</v>
      </c>
      <c r="B5318" s="1" t="s">
        <v>4</v>
      </c>
      <c r="C5318" s="1">
        <v>222</v>
      </c>
      <c r="D5318" s="1" t="str">
        <f t="shared" si="249"/>
        <v>Yes</v>
      </c>
      <c r="E5318" s="1" t="s">
        <v>5</v>
      </c>
      <c r="F5318" s="2">
        <f>UBER[[#This Row],[Request Date]]+UBER[[#This Row],[Request Time]]</f>
        <v>42565.935416666667</v>
      </c>
      <c r="G5318" s="3">
        <v>42565</v>
      </c>
      <c r="H5318" s="4">
        <v>0.93541666666666667</v>
      </c>
      <c r="I5318" s="27">
        <f>HOUR(UBER[[#This Row],[Request Timestamp]])</f>
        <v>22</v>
      </c>
      <c r="J5318" s="4" t="str">
        <f t="shared" si="250"/>
        <v>Night</v>
      </c>
      <c r="K5318" s="4" t="str">
        <f>TEXT(UBER[[#This Row],[Request Date]],"dddd")</f>
        <v>Thursday</v>
      </c>
      <c r="L5318" s="2">
        <f>IF(OR(UBER[Drop Date]="NA", UBER[Drop Time]="NA"), "NA",M5318+N5318)</f>
        <v>42565.981944444444</v>
      </c>
      <c r="M5318" s="3">
        <v>42565</v>
      </c>
      <c r="N5318" s="4">
        <v>0.9819444444444444</v>
      </c>
      <c r="O5318" s="4" t="str">
        <f>IF(UBER[Drop Date]="NA","No","yes")</f>
        <v>yes</v>
      </c>
      <c r="P5318" s="4">
        <f t="shared" si="251"/>
        <v>4.6527777776645962E-2</v>
      </c>
      <c r="Q5318" s="27">
        <f>IF(UBER[[Trip duration ]]="","",HOUR(P5318)*60 + MINUTE(P5318))</f>
        <v>67</v>
      </c>
      <c r="R5318" s="27"/>
    </row>
    <row r="5319" spans="1:18" x14ac:dyDescent="0.3">
      <c r="A5319" s="1">
        <v>5339</v>
      </c>
      <c r="B5319" s="1" t="s">
        <v>8</v>
      </c>
      <c r="C5319" s="1" t="s">
        <v>6</v>
      </c>
      <c r="D5319" s="1" t="str">
        <f t="shared" si="249"/>
        <v>No</v>
      </c>
      <c r="E5319" s="1" t="s">
        <v>7</v>
      </c>
      <c r="F5319" s="2">
        <f>UBER[[#This Row],[Request Date]]+UBER[[#This Row],[Request Time]]</f>
        <v>42565.936111111114</v>
      </c>
      <c r="G5319" s="3">
        <v>42565</v>
      </c>
      <c r="H5319" s="4">
        <v>0.93611111111111101</v>
      </c>
      <c r="I5319" s="27">
        <f>HOUR(UBER[[#This Row],[Request Timestamp]])</f>
        <v>22</v>
      </c>
      <c r="J5319" s="4" t="str">
        <f t="shared" si="250"/>
        <v>Night</v>
      </c>
      <c r="K5319" s="4" t="str">
        <f>TEXT(UBER[[#This Row],[Request Date]],"dddd")</f>
        <v>Thursday</v>
      </c>
      <c r="L5319" s="2" t="str">
        <f>IF(OR(UBER[Drop Date]="NA", UBER[Drop Time]="NA"), "NA",M5319+N5319)</f>
        <v>NA</v>
      </c>
      <c r="M5319" s="3" t="s">
        <v>6</v>
      </c>
      <c r="N5319" s="4"/>
      <c r="O5319" s="4" t="str">
        <f>IF(UBER[Drop Date]="NA","No","yes")</f>
        <v>No</v>
      </c>
      <c r="P5319" s="4" t="str">
        <f t="shared" si="251"/>
        <v/>
      </c>
      <c r="Q5319" s="27" t="str">
        <f>IF(UBER[[Trip duration ]]="","",HOUR(P5319)*60 + MINUTE(P5319))</f>
        <v/>
      </c>
      <c r="R5319" s="27"/>
    </row>
    <row r="5320" spans="1:18" x14ac:dyDescent="0.3">
      <c r="A5320" s="1">
        <v>5340</v>
      </c>
      <c r="B5320" s="1" t="s">
        <v>4</v>
      </c>
      <c r="C5320" s="1">
        <v>194</v>
      </c>
      <c r="D5320" s="1" t="str">
        <f t="shared" si="249"/>
        <v>Yes</v>
      </c>
      <c r="E5320" s="1" t="s">
        <v>5</v>
      </c>
      <c r="F5320" s="2">
        <f>UBER[[#This Row],[Request Date]]+UBER[[#This Row],[Request Time]]</f>
        <v>42565.938888888886</v>
      </c>
      <c r="G5320" s="3">
        <v>42565</v>
      </c>
      <c r="H5320" s="4">
        <v>0.93888888888888899</v>
      </c>
      <c r="I5320" s="27">
        <f>HOUR(UBER[[#This Row],[Request Timestamp]])</f>
        <v>22</v>
      </c>
      <c r="J5320" s="4" t="str">
        <f t="shared" si="250"/>
        <v>Night</v>
      </c>
      <c r="K5320" s="4" t="str">
        <f>TEXT(UBER[[#This Row],[Request Date]],"dddd")</f>
        <v>Thursday</v>
      </c>
      <c r="L5320" s="2">
        <f>IF(OR(UBER[Drop Date]="NA", UBER[Drop Time]="NA"), "NA",M5320+N5320)</f>
        <v>42565.988888888889</v>
      </c>
      <c r="M5320" s="3">
        <v>42565</v>
      </c>
      <c r="N5320" s="4">
        <v>0.98888888888888893</v>
      </c>
      <c r="O5320" s="4" t="str">
        <f>IF(UBER[Drop Date]="NA","No","yes")</f>
        <v>yes</v>
      </c>
      <c r="P5320" s="4">
        <f t="shared" si="251"/>
        <v>5.0000000002910383E-2</v>
      </c>
      <c r="Q5320" s="27">
        <f>IF(UBER[[Trip duration ]]="","",HOUR(P5320)*60 + MINUTE(P5320))</f>
        <v>72</v>
      </c>
      <c r="R5320" s="27"/>
    </row>
    <row r="5321" spans="1:18" x14ac:dyDescent="0.3">
      <c r="A5321" s="1">
        <v>5341</v>
      </c>
      <c r="B5321" s="1" t="s">
        <v>8</v>
      </c>
      <c r="C5321" s="1">
        <v>230</v>
      </c>
      <c r="D5321" s="1" t="str">
        <f t="shared" si="249"/>
        <v>Yes</v>
      </c>
      <c r="E5321" s="1" t="s">
        <v>9</v>
      </c>
      <c r="F5321" s="2">
        <f>UBER[[#This Row],[Request Date]]+UBER[[#This Row],[Request Time]]</f>
        <v>42565.94027777778</v>
      </c>
      <c r="G5321" s="3">
        <v>42565</v>
      </c>
      <c r="H5321" s="4">
        <v>0.94027777777777777</v>
      </c>
      <c r="I5321" s="27">
        <f>HOUR(UBER[[#This Row],[Request Timestamp]])</f>
        <v>22</v>
      </c>
      <c r="J5321" s="4" t="str">
        <f t="shared" si="250"/>
        <v>Night</v>
      </c>
      <c r="K5321" s="4" t="str">
        <f>TEXT(UBER[[#This Row],[Request Date]],"dddd")</f>
        <v>Thursday</v>
      </c>
      <c r="L5321" s="2" t="str">
        <f>IF(OR(UBER[Drop Date]="NA", UBER[Drop Time]="NA"), "NA",M5321+N5321)</f>
        <v>NA</v>
      </c>
      <c r="M5321" s="3" t="s">
        <v>6</v>
      </c>
      <c r="N5321" s="4"/>
      <c r="O5321" s="4" t="str">
        <f>IF(UBER[Drop Date]="NA","No","yes")</f>
        <v>No</v>
      </c>
      <c r="P5321" s="4" t="str">
        <f t="shared" si="251"/>
        <v/>
      </c>
      <c r="Q5321" s="27" t="str">
        <f>IF(UBER[[Trip duration ]]="","",HOUR(P5321)*60 + MINUTE(P5321))</f>
        <v/>
      </c>
      <c r="R5321" s="27"/>
    </row>
    <row r="5322" spans="1:18" x14ac:dyDescent="0.3">
      <c r="A5322" s="1">
        <v>5342</v>
      </c>
      <c r="B5322" s="1" t="s">
        <v>8</v>
      </c>
      <c r="C5322" s="1">
        <v>296</v>
      </c>
      <c r="D5322" s="1" t="str">
        <f t="shared" si="249"/>
        <v>Yes</v>
      </c>
      <c r="E5322" s="1" t="s">
        <v>5</v>
      </c>
      <c r="F5322" s="2">
        <f>UBER[[#This Row],[Request Date]]+UBER[[#This Row],[Request Time]]</f>
        <v>42565.943055555559</v>
      </c>
      <c r="G5322" s="3">
        <v>42565</v>
      </c>
      <c r="H5322" s="4">
        <v>0.94305555555555554</v>
      </c>
      <c r="I5322" s="27">
        <f>HOUR(UBER[[#This Row],[Request Timestamp]])</f>
        <v>22</v>
      </c>
      <c r="J5322" s="4" t="str">
        <f t="shared" si="250"/>
        <v>Night</v>
      </c>
      <c r="K5322" s="4" t="str">
        <f>TEXT(UBER[[#This Row],[Request Date]],"dddd")</f>
        <v>Thursday</v>
      </c>
      <c r="L5322" s="2">
        <f>IF(OR(UBER[Drop Date]="NA", UBER[Drop Time]="NA"), "NA",M5322+N5322)</f>
        <v>42565.972916666666</v>
      </c>
      <c r="M5322" s="3">
        <v>42565</v>
      </c>
      <c r="N5322" s="4">
        <v>0.97291666666666676</v>
      </c>
      <c r="O5322" s="4" t="str">
        <f>IF(UBER[Drop Date]="NA","No","yes")</f>
        <v>yes</v>
      </c>
      <c r="P5322" s="4">
        <f t="shared" si="251"/>
        <v>2.9861111106583849E-2</v>
      </c>
      <c r="Q5322" s="27">
        <f>IF(UBER[[Trip duration ]]="","",HOUR(P5322)*60 + MINUTE(P5322))</f>
        <v>43</v>
      </c>
      <c r="R5322" s="27"/>
    </row>
    <row r="5323" spans="1:18" x14ac:dyDescent="0.3">
      <c r="A5323" s="1">
        <v>5343</v>
      </c>
      <c r="B5323" s="1" t="s">
        <v>8</v>
      </c>
      <c r="C5323" s="1" t="s">
        <v>6</v>
      </c>
      <c r="D5323" s="1" t="str">
        <f t="shared" si="249"/>
        <v>No</v>
      </c>
      <c r="E5323" s="1" t="s">
        <v>7</v>
      </c>
      <c r="F5323" s="2">
        <f>UBER[[#This Row],[Request Date]]+UBER[[#This Row],[Request Time]]</f>
        <v>42565.940972222219</v>
      </c>
      <c r="G5323" s="3">
        <v>42565</v>
      </c>
      <c r="H5323" s="4">
        <v>0.94097222222222221</v>
      </c>
      <c r="I5323" s="27">
        <f>HOUR(UBER[[#This Row],[Request Timestamp]])</f>
        <v>22</v>
      </c>
      <c r="J5323" s="4" t="str">
        <f t="shared" si="250"/>
        <v>Night</v>
      </c>
      <c r="K5323" s="4" t="str">
        <f>TEXT(UBER[[#This Row],[Request Date]],"dddd")</f>
        <v>Thursday</v>
      </c>
      <c r="L5323" s="2" t="str">
        <f>IF(OR(UBER[Drop Date]="NA", UBER[Drop Time]="NA"), "NA",M5323+N5323)</f>
        <v>NA</v>
      </c>
      <c r="M5323" s="3" t="s">
        <v>6</v>
      </c>
      <c r="N5323" s="4"/>
      <c r="O5323" s="4" t="str">
        <f>IF(UBER[Drop Date]="NA","No","yes")</f>
        <v>No</v>
      </c>
      <c r="P5323" s="4" t="str">
        <f t="shared" si="251"/>
        <v/>
      </c>
      <c r="Q5323" s="27" t="str">
        <f>IF(UBER[[Trip duration ]]="","",HOUR(P5323)*60 + MINUTE(P5323))</f>
        <v/>
      </c>
      <c r="R5323" s="27"/>
    </row>
    <row r="5324" spans="1:18" x14ac:dyDescent="0.3">
      <c r="A5324" s="1">
        <v>5344</v>
      </c>
      <c r="B5324" s="1" t="s">
        <v>4</v>
      </c>
      <c r="C5324" s="1">
        <v>227</v>
      </c>
      <c r="D5324" s="1" t="str">
        <f t="shared" si="249"/>
        <v>Yes</v>
      </c>
      <c r="E5324" s="1" t="s">
        <v>5</v>
      </c>
      <c r="F5324" s="2">
        <f>UBER[[#This Row],[Request Date]]+UBER[[#This Row],[Request Time]]</f>
        <v>42565.942361111112</v>
      </c>
      <c r="G5324" s="3">
        <v>42565</v>
      </c>
      <c r="H5324" s="4">
        <v>0.94236111111111109</v>
      </c>
      <c r="I5324" s="27">
        <f>HOUR(UBER[[#This Row],[Request Timestamp]])</f>
        <v>22</v>
      </c>
      <c r="J5324" s="4" t="str">
        <f t="shared" si="250"/>
        <v>Night</v>
      </c>
      <c r="K5324" s="4" t="str">
        <f>TEXT(UBER[[#This Row],[Request Date]],"dddd")</f>
        <v>Thursday</v>
      </c>
      <c r="L5324" s="2">
        <f>IF(OR(UBER[Drop Date]="NA", UBER[Drop Time]="NA"), "NA",M5324+N5324)</f>
        <v>42565.982638888891</v>
      </c>
      <c r="M5324" s="3">
        <v>42565</v>
      </c>
      <c r="N5324" s="4">
        <v>0.98263888888888884</v>
      </c>
      <c r="O5324" s="4" t="str">
        <f>IF(UBER[Drop Date]="NA","No","yes")</f>
        <v>yes</v>
      </c>
      <c r="P5324" s="4">
        <f t="shared" si="251"/>
        <v>4.0277777778101154E-2</v>
      </c>
      <c r="Q5324" s="27">
        <f>IF(UBER[[Trip duration ]]="","",HOUR(P5324)*60 + MINUTE(P5324))</f>
        <v>58</v>
      </c>
      <c r="R5324" s="27"/>
    </row>
    <row r="5325" spans="1:18" x14ac:dyDescent="0.3">
      <c r="A5325" s="1">
        <v>5345</v>
      </c>
      <c r="B5325" s="1" t="s">
        <v>4</v>
      </c>
      <c r="C5325" s="1">
        <v>260</v>
      </c>
      <c r="D5325" s="1" t="str">
        <f t="shared" si="249"/>
        <v>Yes</v>
      </c>
      <c r="E5325" s="1" t="s">
        <v>5</v>
      </c>
      <c r="F5325" s="2">
        <f>UBER[[#This Row],[Request Date]]+UBER[[#This Row],[Request Time]]</f>
        <v>42565.946527777778</v>
      </c>
      <c r="G5325" s="3">
        <v>42565</v>
      </c>
      <c r="H5325" s="4">
        <v>0.94652777777777775</v>
      </c>
      <c r="I5325" s="27">
        <f>HOUR(UBER[[#This Row],[Request Timestamp]])</f>
        <v>22</v>
      </c>
      <c r="J5325" s="4" t="str">
        <f t="shared" si="250"/>
        <v>Night</v>
      </c>
      <c r="K5325" s="4" t="str">
        <f>TEXT(UBER[[#This Row],[Request Date]],"dddd")</f>
        <v>Thursday</v>
      </c>
      <c r="L5325" s="2">
        <f>IF(OR(UBER[Drop Date]="NA", UBER[Drop Time]="NA"), "NA",M5325+N5325)</f>
        <v>42565.986111111109</v>
      </c>
      <c r="M5325" s="3">
        <v>42565</v>
      </c>
      <c r="N5325" s="4">
        <v>0.98611111111111116</v>
      </c>
      <c r="O5325" s="4" t="str">
        <f>IF(UBER[Drop Date]="NA","No","yes")</f>
        <v>yes</v>
      </c>
      <c r="P5325" s="4">
        <f t="shared" si="251"/>
        <v>3.9583333331393078E-2</v>
      </c>
      <c r="Q5325" s="27">
        <f>IF(UBER[[Trip duration ]]="","",HOUR(P5325)*60 + MINUTE(P5325))</f>
        <v>57</v>
      </c>
      <c r="R5325" s="27"/>
    </row>
    <row r="5326" spans="1:18" x14ac:dyDescent="0.3">
      <c r="A5326" s="1">
        <v>5346</v>
      </c>
      <c r="B5326" s="1" t="s">
        <v>4</v>
      </c>
      <c r="C5326" s="1" t="s">
        <v>6</v>
      </c>
      <c r="D5326" s="1" t="str">
        <f t="shared" si="249"/>
        <v>No</v>
      </c>
      <c r="E5326" s="1" t="s">
        <v>7</v>
      </c>
      <c r="F5326" s="2">
        <f>UBER[[#This Row],[Request Date]]+UBER[[#This Row],[Request Time]]</f>
        <v>42565.948611111111</v>
      </c>
      <c r="G5326" s="3">
        <v>42565</v>
      </c>
      <c r="H5326" s="4">
        <v>0.94861111111111107</v>
      </c>
      <c r="I5326" s="27">
        <f>HOUR(UBER[[#This Row],[Request Timestamp]])</f>
        <v>22</v>
      </c>
      <c r="J5326" s="4" t="str">
        <f t="shared" si="250"/>
        <v>Night</v>
      </c>
      <c r="K5326" s="4" t="str">
        <f>TEXT(UBER[[#This Row],[Request Date]],"dddd")</f>
        <v>Thursday</v>
      </c>
      <c r="L5326" s="2" t="str">
        <f>IF(OR(UBER[Drop Date]="NA", UBER[Drop Time]="NA"), "NA",M5326+N5326)</f>
        <v>NA</v>
      </c>
      <c r="M5326" s="3" t="s">
        <v>6</v>
      </c>
      <c r="N5326" s="4"/>
      <c r="O5326" s="4" t="str">
        <f>IF(UBER[Drop Date]="NA","No","yes")</f>
        <v>No</v>
      </c>
      <c r="P5326" s="4" t="str">
        <f t="shared" si="251"/>
        <v/>
      </c>
      <c r="Q5326" s="27" t="str">
        <f>IF(UBER[[Trip duration ]]="","",HOUR(P5326)*60 + MINUTE(P5326))</f>
        <v/>
      </c>
      <c r="R5326" s="27"/>
    </row>
    <row r="5327" spans="1:18" x14ac:dyDescent="0.3">
      <c r="A5327" s="1">
        <v>5347</v>
      </c>
      <c r="B5327" s="1" t="s">
        <v>4</v>
      </c>
      <c r="C5327" s="1">
        <v>16</v>
      </c>
      <c r="D5327" s="1" t="str">
        <f t="shared" si="249"/>
        <v>Yes</v>
      </c>
      <c r="E5327" s="1" t="s">
        <v>5</v>
      </c>
      <c r="F5327" s="2">
        <f>UBER[[#This Row],[Request Date]]+UBER[[#This Row],[Request Time]]</f>
        <v>42565.95208333333</v>
      </c>
      <c r="G5327" s="3">
        <v>42565</v>
      </c>
      <c r="H5327" s="4">
        <v>0.95208333333333339</v>
      </c>
      <c r="I5327" s="27">
        <f>HOUR(UBER[[#This Row],[Request Timestamp]])</f>
        <v>22</v>
      </c>
      <c r="J5327" s="4" t="str">
        <f t="shared" si="250"/>
        <v>Night</v>
      </c>
      <c r="K5327" s="4" t="str">
        <f>TEXT(UBER[[#This Row],[Request Date]],"dddd")</f>
        <v>Thursday</v>
      </c>
      <c r="L5327" s="2">
        <f>IF(OR(UBER[Drop Date]="NA", UBER[Drop Time]="NA"), "NA",M5327+N5327)</f>
        <v>42565.995138888888</v>
      </c>
      <c r="M5327" s="3">
        <v>42565</v>
      </c>
      <c r="N5327" s="4">
        <v>0.99513888888888891</v>
      </c>
      <c r="O5327" s="4" t="str">
        <f>IF(UBER[Drop Date]="NA","No","yes")</f>
        <v>yes</v>
      </c>
      <c r="P5327" s="4">
        <f t="shared" si="251"/>
        <v>4.3055555557657499E-2</v>
      </c>
      <c r="Q5327" s="27">
        <f>IF(UBER[[Trip duration ]]="","",HOUR(P5327)*60 + MINUTE(P5327))</f>
        <v>62</v>
      </c>
      <c r="R5327" s="27"/>
    </row>
    <row r="5328" spans="1:18" x14ac:dyDescent="0.3">
      <c r="A5328" s="1">
        <v>5348</v>
      </c>
      <c r="B5328" s="1" t="s">
        <v>8</v>
      </c>
      <c r="C5328" s="1">
        <v>40</v>
      </c>
      <c r="D5328" s="1" t="str">
        <f t="shared" si="249"/>
        <v>Yes</v>
      </c>
      <c r="E5328" s="1" t="s">
        <v>5</v>
      </c>
      <c r="F5328" s="2">
        <f>UBER[[#This Row],[Request Date]]+UBER[[#This Row],[Request Time]]</f>
        <v>42565.951388888891</v>
      </c>
      <c r="G5328" s="3">
        <v>42565</v>
      </c>
      <c r="H5328" s="4">
        <v>0.95138888888888884</v>
      </c>
      <c r="I5328" s="27">
        <f>HOUR(UBER[[#This Row],[Request Timestamp]])</f>
        <v>22</v>
      </c>
      <c r="J5328" s="4" t="str">
        <f t="shared" si="250"/>
        <v>Night</v>
      </c>
      <c r="K5328" s="4" t="str">
        <f>TEXT(UBER[[#This Row],[Request Date]],"dddd")</f>
        <v>Thursday</v>
      </c>
      <c r="L5328" s="2">
        <f>IF(OR(UBER[Drop Date]="NA", UBER[Drop Time]="NA"), "NA",M5328+N5328)</f>
        <v>42565.989583333336</v>
      </c>
      <c r="M5328" s="3">
        <v>42565</v>
      </c>
      <c r="N5328" s="4">
        <v>0.98958333333333337</v>
      </c>
      <c r="O5328" s="4" t="str">
        <f>IF(UBER[Drop Date]="NA","No","yes")</f>
        <v>yes</v>
      </c>
      <c r="P5328" s="4">
        <f t="shared" si="251"/>
        <v>3.8194444445252884E-2</v>
      </c>
      <c r="Q5328" s="27">
        <f>IF(UBER[[Trip duration ]]="","",HOUR(P5328)*60 + MINUTE(P5328))</f>
        <v>55</v>
      </c>
      <c r="R5328" s="27"/>
    </row>
    <row r="5329" spans="1:18" x14ac:dyDescent="0.3">
      <c r="A5329" s="1">
        <v>5349</v>
      </c>
      <c r="B5329" s="1" t="s">
        <v>4</v>
      </c>
      <c r="C5329" s="1">
        <v>72</v>
      </c>
      <c r="D5329" s="1" t="str">
        <f t="shared" si="249"/>
        <v>Yes</v>
      </c>
      <c r="E5329" s="1" t="s">
        <v>5</v>
      </c>
      <c r="F5329" s="2">
        <f>UBER[[#This Row],[Request Date]]+UBER[[#This Row],[Request Time]]</f>
        <v>42565.954861111109</v>
      </c>
      <c r="G5329" s="3">
        <v>42565</v>
      </c>
      <c r="H5329" s="4">
        <v>0.95486111111111116</v>
      </c>
      <c r="I5329" s="27">
        <f>HOUR(UBER[[#This Row],[Request Timestamp]])</f>
        <v>22</v>
      </c>
      <c r="J5329" s="4" t="str">
        <f t="shared" si="250"/>
        <v>Night</v>
      </c>
      <c r="K5329" s="4" t="str">
        <f>TEXT(UBER[[#This Row],[Request Date]],"dddd")</f>
        <v>Thursday</v>
      </c>
      <c r="L5329" s="2">
        <f>IF(OR(UBER[Drop Date]="NA", UBER[Drop Time]="NA"), "NA",M5329+N5329)</f>
        <v>42565.973611111112</v>
      </c>
      <c r="M5329" s="3">
        <v>42565</v>
      </c>
      <c r="N5329" s="4">
        <v>0.97361111111111109</v>
      </c>
      <c r="O5329" s="4" t="str">
        <f>IF(UBER[Drop Date]="NA","No","yes")</f>
        <v>yes</v>
      </c>
      <c r="P5329" s="4">
        <f t="shared" si="251"/>
        <v>1.8750000002910383E-2</v>
      </c>
      <c r="Q5329" s="27">
        <f>IF(UBER[[Trip duration ]]="","",HOUR(P5329)*60 + MINUTE(P5329))</f>
        <v>27</v>
      </c>
      <c r="R5329" s="27"/>
    </row>
    <row r="5330" spans="1:18" x14ac:dyDescent="0.3">
      <c r="A5330" s="1">
        <v>5350</v>
      </c>
      <c r="B5330" s="1" t="s">
        <v>8</v>
      </c>
      <c r="C5330" s="1">
        <v>162</v>
      </c>
      <c r="D5330" s="1" t="str">
        <f t="shared" si="249"/>
        <v>Yes</v>
      </c>
      <c r="E5330" s="1" t="s">
        <v>5</v>
      </c>
      <c r="F5330" s="2">
        <f>UBER[[#This Row],[Request Date]]+UBER[[#This Row],[Request Time]]</f>
        <v>42565.952777777777</v>
      </c>
      <c r="G5330" s="3">
        <v>42565</v>
      </c>
      <c r="H5330" s="4">
        <v>0.95277777777777783</v>
      </c>
      <c r="I5330" s="27">
        <f>HOUR(UBER[[#This Row],[Request Timestamp]])</f>
        <v>22</v>
      </c>
      <c r="J5330" s="4" t="str">
        <f t="shared" si="250"/>
        <v>Night</v>
      </c>
      <c r="K5330" s="4" t="str">
        <f>TEXT(UBER[[#This Row],[Request Date]],"dddd")</f>
        <v>Thursday</v>
      </c>
      <c r="L5330" s="2">
        <f>IF(OR(UBER[Drop Date]="NA", UBER[Drop Time]="NA"), "NA",M5330+N5330)</f>
        <v>42565.987500000003</v>
      </c>
      <c r="M5330" s="3">
        <v>42565</v>
      </c>
      <c r="N5330" s="4">
        <v>0.98749999999999993</v>
      </c>
      <c r="O5330" s="4" t="str">
        <f>IF(UBER[Drop Date]="NA","No","yes")</f>
        <v>yes</v>
      </c>
      <c r="P5330" s="4">
        <f t="shared" si="251"/>
        <v>3.4722222226264421E-2</v>
      </c>
      <c r="Q5330" s="27">
        <f>IF(UBER[[Trip duration ]]="","",HOUR(P5330)*60 + MINUTE(P5330))</f>
        <v>50</v>
      </c>
      <c r="R5330" s="27"/>
    </row>
    <row r="5331" spans="1:18" x14ac:dyDescent="0.3">
      <c r="A5331" s="1">
        <v>5351</v>
      </c>
      <c r="B5331" s="1" t="s">
        <v>8</v>
      </c>
      <c r="C5331" s="1" t="s">
        <v>6</v>
      </c>
      <c r="D5331" s="1" t="str">
        <f t="shared" si="249"/>
        <v>No</v>
      </c>
      <c r="E5331" s="1" t="s">
        <v>7</v>
      </c>
      <c r="F5331" s="2">
        <f>UBER[[#This Row],[Request Date]]+UBER[[#This Row],[Request Time]]</f>
        <v>42565.95416666667</v>
      </c>
      <c r="G5331" s="3">
        <v>42565</v>
      </c>
      <c r="H5331" s="4">
        <v>0.95416666666666661</v>
      </c>
      <c r="I5331" s="27">
        <f>HOUR(UBER[[#This Row],[Request Timestamp]])</f>
        <v>22</v>
      </c>
      <c r="J5331" s="4" t="str">
        <f t="shared" si="250"/>
        <v>Night</v>
      </c>
      <c r="K5331" s="4" t="str">
        <f>TEXT(UBER[[#This Row],[Request Date]],"dddd")</f>
        <v>Thursday</v>
      </c>
      <c r="L5331" s="2" t="str">
        <f>IF(OR(UBER[Drop Date]="NA", UBER[Drop Time]="NA"), "NA",M5331+N5331)</f>
        <v>NA</v>
      </c>
      <c r="M5331" s="3" t="s">
        <v>6</v>
      </c>
      <c r="N5331" s="4"/>
      <c r="O5331" s="4" t="str">
        <f>IF(UBER[Drop Date]="NA","No","yes")</f>
        <v>No</v>
      </c>
      <c r="P5331" s="4" t="str">
        <f t="shared" si="251"/>
        <v/>
      </c>
      <c r="Q5331" s="27" t="str">
        <f>IF(UBER[[Trip duration ]]="","",HOUR(P5331)*60 + MINUTE(P5331))</f>
        <v/>
      </c>
      <c r="R5331" s="27"/>
    </row>
    <row r="5332" spans="1:18" x14ac:dyDescent="0.3">
      <c r="A5332" s="1">
        <v>5352</v>
      </c>
      <c r="B5332" s="1" t="s">
        <v>4</v>
      </c>
      <c r="C5332" s="1">
        <v>37</v>
      </c>
      <c r="D5332" s="1" t="str">
        <f t="shared" si="249"/>
        <v>Yes</v>
      </c>
      <c r="E5332" s="1" t="s">
        <v>5</v>
      </c>
      <c r="F5332" s="2">
        <f>UBER[[#This Row],[Request Date]]+UBER[[#This Row],[Request Time]]</f>
        <v>42565.959027777775</v>
      </c>
      <c r="G5332" s="3">
        <v>42565</v>
      </c>
      <c r="H5332" s="4">
        <v>0.9590277777777777</v>
      </c>
      <c r="I5332" s="27">
        <f>HOUR(UBER[[#This Row],[Request Timestamp]])</f>
        <v>23</v>
      </c>
      <c r="J5332" s="4" t="str">
        <f t="shared" si="250"/>
        <v>Night</v>
      </c>
      <c r="K5332" s="4" t="str">
        <f>TEXT(UBER[[#This Row],[Request Date]],"dddd")</f>
        <v>Thursday</v>
      </c>
      <c r="L5332" s="2">
        <f>IF(OR(UBER[Drop Date]="NA", UBER[Drop Time]="NA"), "NA",M5332+N5332)</f>
        <v>42565.989583333336</v>
      </c>
      <c r="M5332" s="3">
        <v>42565</v>
      </c>
      <c r="N5332" s="4">
        <v>0.98958333333333337</v>
      </c>
      <c r="O5332" s="4" t="str">
        <f>IF(UBER[Drop Date]="NA","No","yes")</f>
        <v>yes</v>
      </c>
      <c r="P5332" s="4">
        <f t="shared" si="251"/>
        <v>3.0555555560567882E-2</v>
      </c>
      <c r="Q5332" s="27">
        <f>IF(UBER[[Trip duration ]]="","",HOUR(P5332)*60 + MINUTE(P5332))</f>
        <v>44</v>
      </c>
      <c r="R5332" s="27"/>
    </row>
    <row r="5333" spans="1:18" x14ac:dyDescent="0.3">
      <c r="A5333" s="1">
        <v>5353</v>
      </c>
      <c r="B5333" s="1" t="s">
        <v>4</v>
      </c>
      <c r="C5333" s="1" t="s">
        <v>6</v>
      </c>
      <c r="D5333" s="1" t="str">
        <f t="shared" si="249"/>
        <v>No</v>
      </c>
      <c r="E5333" s="1" t="s">
        <v>7</v>
      </c>
      <c r="F5333" s="2">
        <f>UBER[[#This Row],[Request Date]]+UBER[[#This Row],[Request Time]]</f>
        <v>42565.95416666667</v>
      </c>
      <c r="G5333" s="3">
        <v>42565</v>
      </c>
      <c r="H5333" s="4">
        <v>0.95416666666666661</v>
      </c>
      <c r="I5333" s="27">
        <f>HOUR(UBER[[#This Row],[Request Timestamp]])</f>
        <v>22</v>
      </c>
      <c r="J5333" s="4" t="str">
        <f t="shared" si="250"/>
        <v>Night</v>
      </c>
      <c r="K5333" s="4" t="str">
        <f>TEXT(UBER[[#This Row],[Request Date]],"dddd")</f>
        <v>Thursday</v>
      </c>
      <c r="L5333" s="2" t="str">
        <f>IF(OR(UBER[Drop Date]="NA", UBER[Drop Time]="NA"), "NA",M5333+N5333)</f>
        <v>NA</v>
      </c>
      <c r="M5333" s="3" t="s">
        <v>6</v>
      </c>
      <c r="N5333" s="4"/>
      <c r="O5333" s="4" t="str">
        <f>IF(UBER[Drop Date]="NA","No","yes")</f>
        <v>No</v>
      </c>
      <c r="P5333" s="4" t="str">
        <f t="shared" si="251"/>
        <v/>
      </c>
      <c r="Q5333" s="27" t="str">
        <f>IF(UBER[[Trip duration ]]="","",HOUR(P5333)*60 + MINUTE(P5333))</f>
        <v/>
      </c>
      <c r="R5333" s="27"/>
    </row>
    <row r="5334" spans="1:18" x14ac:dyDescent="0.3">
      <c r="A5334" s="1">
        <v>5354</v>
      </c>
      <c r="B5334" s="1" t="s">
        <v>4</v>
      </c>
      <c r="C5334" s="1">
        <v>97</v>
      </c>
      <c r="D5334" s="1" t="str">
        <f t="shared" si="249"/>
        <v>Yes</v>
      </c>
      <c r="E5334" s="1" t="s">
        <v>5</v>
      </c>
      <c r="F5334" s="2">
        <f>UBER[[#This Row],[Request Date]]+UBER[[#This Row],[Request Time]]</f>
        <v>42565.963194444441</v>
      </c>
      <c r="G5334" s="3">
        <v>42565</v>
      </c>
      <c r="H5334" s="4">
        <v>0.96319444444444446</v>
      </c>
      <c r="I5334" s="27">
        <f>HOUR(UBER[[#This Row],[Request Timestamp]])</f>
        <v>23</v>
      </c>
      <c r="J5334" s="4" t="str">
        <f t="shared" si="250"/>
        <v>Night</v>
      </c>
      <c r="K5334" s="4" t="str">
        <f>TEXT(UBER[[#This Row],[Request Date]],"dddd")</f>
        <v>Thursday</v>
      </c>
      <c r="L5334" s="2">
        <f>IF(OR(UBER[Drop Date]="NA", UBER[Drop Time]="NA"), "NA",M5334+N5334)</f>
        <v>42566.000694444447</v>
      </c>
      <c r="M5334" s="3">
        <v>42566</v>
      </c>
      <c r="N5334" s="4">
        <v>6.9444444444444447E-4</v>
      </c>
      <c r="O5334" s="4" t="str">
        <f>IF(UBER[Drop Date]="NA","No","yes")</f>
        <v>yes</v>
      </c>
      <c r="P5334" s="4">
        <f t="shared" si="251"/>
        <v>3.7500000005820766E-2</v>
      </c>
      <c r="Q5334" s="27">
        <f>IF(UBER[[Trip duration ]]="","",HOUR(P5334)*60 + MINUTE(P5334))</f>
        <v>54</v>
      </c>
      <c r="R5334" s="27"/>
    </row>
    <row r="5335" spans="1:18" x14ac:dyDescent="0.3">
      <c r="A5335" s="1">
        <v>5355</v>
      </c>
      <c r="B5335" s="1" t="s">
        <v>8</v>
      </c>
      <c r="C5335" s="1" t="s">
        <v>6</v>
      </c>
      <c r="D5335" s="1" t="str">
        <f t="shared" si="249"/>
        <v>No</v>
      </c>
      <c r="E5335" s="1" t="s">
        <v>7</v>
      </c>
      <c r="F5335" s="2">
        <f>UBER[[#This Row],[Request Date]]+UBER[[#This Row],[Request Time]]</f>
        <v>42565.965277777781</v>
      </c>
      <c r="G5335" s="3">
        <v>42565</v>
      </c>
      <c r="H5335" s="4">
        <v>0.96527777777777779</v>
      </c>
      <c r="I5335" s="27">
        <f>HOUR(UBER[[#This Row],[Request Timestamp]])</f>
        <v>23</v>
      </c>
      <c r="J5335" s="4" t="str">
        <f t="shared" si="250"/>
        <v>Night</v>
      </c>
      <c r="K5335" s="4" t="str">
        <f>TEXT(UBER[[#This Row],[Request Date]],"dddd")</f>
        <v>Thursday</v>
      </c>
      <c r="L5335" s="2" t="str">
        <f>IF(OR(UBER[Drop Date]="NA", UBER[Drop Time]="NA"), "NA",M5335+N5335)</f>
        <v>NA</v>
      </c>
      <c r="M5335" s="3" t="s">
        <v>6</v>
      </c>
      <c r="N5335" s="4"/>
      <c r="O5335" s="4" t="str">
        <f>IF(UBER[Drop Date]="NA","No","yes")</f>
        <v>No</v>
      </c>
      <c r="P5335" s="4" t="str">
        <f t="shared" si="251"/>
        <v/>
      </c>
      <c r="Q5335" s="27" t="str">
        <f>IF(UBER[[Trip duration ]]="","",HOUR(P5335)*60 + MINUTE(P5335))</f>
        <v/>
      </c>
      <c r="R5335" s="27"/>
    </row>
    <row r="5336" spans="1:18" x14ac:dyDescent="0.3">
      <c r="A5336" s="1">
        <v>5356</v>
      </c>
      <c r="B5336" s="1" t="s">
        <v>4</v>
      </c>
      <c r="C5336" s="1" t="s">
        <v>6</v>
      </c>
      <c r="D5336" s="1" t="str">
        <f t="shared" si="249"/>
        <v>No</v>
      </c>
      <c r="E5336" s="1" t="s">
        <v>7</v>
      </c>
      <c r="F5336" s="2">
        <f>UBER[[#This Row],[Request Date]]+UBER[[#This Row],[Request Time]]</f>
        <v>42565.962500000001</v>
      </c>
      <c r="G5336" s="3">
        <v>42565</v>
      </c>
      <c r="H5336" s="4">
        <v>0.96250000000000002</v>
      </c>
      <c r="I5336" s="27">
        <f>HOUR(UBER[[#This Row],[Request Timestamp]])</f>
        <v>23</v>
      </c>
      <c r="J5336" s="4" t="str">
        <f t="shared" si="250"/>
        <v>Night</v>
      </c>
      <c r="K5336" s="4" t="str">
        <f>TEXT(UBER[[#This Row],[Request Date]],"dddd")</f>
        <v>Thursday</v>
      </c>
      <c r="L5336" s="2" t="str">
        <f>IF(OR(UBER[Drop Date]="NA", UBER[Drop Time]="NA"), "NA",M5336+N5336)</f>
        <v>NA</v>
      </c>
      <c r="M5336" s="3" t="s">
        <v>6</v>
      </c>
      <c r="N5336" s="4"/>
      <c r="O5336" s="4" t="str">
        <f>IF(UBER[Drop Date]="NA","No","yes")</f>
        <v>No</v>
      </c>
      <c r="P5336" s="4" t="str">
        <f t="shared" si="251"/>
        <v/>
      </c>
      <c r="Q5336" s="27" t="str">
        <f>IF(UBER[[Trip duration ]]="","",HOUR(P5336)*60 + MINUTE(P5336))</f>
        <v/>
      </c>
      <c r="R5336" s="27"/>
    </row>
    <row r="5337" spans="1:18" x14ac:dyDescent="0.3">
      <c r="A5337" s="1">
        <v>5357</v>
      </c>
      <c r="B5337" s="1" t="s">
        <v>8</v>
      </c>
      <c r="C5337" s="1">
        <v>211</v>
      </c>
      <c r="D5337" s="1" t="str">
        <f t="shared" si="249"/>
        <v>Yes</v>
      </c>
      <c r="E5337" s="1" t="s">
        <v>5</v>
      </c>
      <c r="F5337" s="2">
        <f>UBER[[#This Row],[Request Date]]+UBER[[#This Row],[Request Time]]</f>
        <v>42565.964583333334</v>
      </c>
      <c r="G5337" s="3">
        <v>42565</v>
      </c>
      <c r="H5337" s="4">
        <v>0.96458333333333324</v>
      </c>
      <c r="I5337" s="27">
        <f>HOUR(UBER[[#This Row],[Request Timestamp]])</f>
        <v>23</v>
      </c>
      <c r="J5337" s="4" t="str">
        <f t="shared" si="250"/>
        <v>Night</v>
      </c>
      <c r="K5337" s="4" t="str">
        <f>TEXT(UBER[[#This Row],[Request Date]],"dddd")</f>
        <v>Thursday</v>
      </c>
      <c r="L5337" s="2">
        <f>IF(OR(UBER[Drop Date]="NA", UBER[Drop Time]="NA"), "NA",M5337+N5337)</f>
        <v>42566.003472222219</v>
      </c>
      <c r="M5337" s="3">
        <v>42566</v>
      </c>
      <c r="N5337" s="4">
        <v>3.472222222222222E-3</v>
      </c>
      <c r="O5337" s="4" t="str">
        <f>IF(UBER[Drop Date]="NA","No","yes")</f>
        <v>yes</v>
      </c>
      <c r="P5337" s="4">
        <f t="shared" si="251"/>
        <v>3.8888888884685002E-2</v>
      </c>
      <c r="Q5337" s="27">
        <f>IF(UBER[[Trip duration ]]="","",HOUR(P5337)*60 + MINUTE(P5337))</f>
        <v>56</v>
      </c>
      <c r="R5337" s="27"/>
    </row>
    <row r="5338" spans="1:18" x14ac:dyDescent="0.3">
      <c r="A5338" s="1">
        <v>5358</v>
      </c>
      <c r="B5338" s="1" t="s">
        <v>4</v>
      </c>
      <c r="C5338" s="1">
        <v>225</v>
      </c>
      <c r="D5338" s="1" t="str">
        <f t="shared" si="249"/>
        <v>Yes</v>
      </c>
      <c r="E5338" s="1" t="s">
        <v>5</v>
      </c>
      <c r="F5338" s="2">
        <f>UBER[[#This Row],[Request Date]]+UBER[[#This Row],[Request Time]]</f>
        <v>42565.970138888886</v>
      </c>
      <c r="G5338" s="3">
        <v>42565</v>
      </c>
      <c r="H5338" s="4">
        <v>0.97013888888888899</v>
      </c>
      <c r="I5338" s="27">
        <f>HOUR(UBER[[#This Row],[Request Timestamp]])</f>
        <v>23</v>
      </c>
      <c r="J5338" s="4" t="str">
        <f t="shared" si="250"/>
        <v>Night</v>
      </c>
      <c r="K5338" s="4" t="str">
        <f>TEXT(UBER[[#This Row],[Request Date]],"dddd")</f>
        <v>Thursday</v>
      </c>
      <c r="L5338" s="2">
        <f>IF(OR(UBER[Drop Date]="NA", UBER[Drop Time]="NA"), "NA",M5338+N5338)</f>
        <v>42566.002083333333</v>
      </c>
      <c r="M5338" s="3">
        <v>42566</v>
      </c>
      <c r="N5338" s="4">
        <v>2.0833333333333333E-3</v>
      </c>
      <c r="O5338" s="4" t="str">
        <f>IF(UBER[Drop Date]="NA","No","yes")</f>
        <v>yes</v>
      </c>
      <c r="P5338" s="4">
        <f t="shared" si="251"/>
        <v>3.1944444446708076E-2</v>
      </c>
      <c r="Q5338" s="27">
        <f>IF(UBER[[Trip duration ]]="","",HOUR(P5338)*60 + MINUTE(P5338))</f>
        <v>46</v>
      </c>
      <c r="R5338" s="27"/>
    </row>
    <row r="5339" spans="1:18" x14ac:dyDescent="0.3">
      <c r="A5339" s="1">
        <v>5359</v>
      </c>
      <c r="B5339" s="1" t="s">
        <v>8</v>
      </c>
      <c r="C5339" s="1">
        <v>109</v>
      </c>
      <c r="D5339" s="1" t="str">
        <f t="shared" si="249"/>
        <v>Yes</v>
      </c>
      <c r="E5339" s="1" t="s">
        <v>5</v>
      </c>
      <c r="F5339" s="2">
        <f>UBER[[#This Row],[Request Date]]+UBER[[#This Row],[Request Time]]</f>
        <v>42565.972916666666</v>
      </c>
      <c r="G5339" s="3">
        <v>42565</v>
      </c>
      <c r="H5339" s="4">
        <v>0.97291666666666676</v>
      </c>
      <c r="I5339" s="27">
        <f>HOUR(UBER[[#This Row],[Request Timestamp]])</f>
        <v>23</v>
      </c>
      <c r="J5339" s="4" t="str">
        <f t="shared" si="250"/>
        <v>Night</v>
      </c>
      <c r="K5339" s="4" t="str">
        <f>TEXT(UBER[[#This Row],[Request Date]],"dddd")</f>
        <v>Thursday</v>
      </c>
      <c r="L5339" s="2">
        <f>IF(OR(UBER[Drop Date]="NA", UBER[Drop Time]="NA"), "NA",M5339+N5339)</f>
        <v>42566.01666666667</v>
      </c>
      <c r="M5339" s="3">
        <v>42566</v>
      </c>
      <c r="N5339" s="4">
        <v>1.6666666666666666E-2</v>
      </c>
      <c r="O5339" s="4" t="str">
        <f>IF(UBER[Drop Date]="NA","No","yes")</f>
        <v>yes</v>
      </c>
      <c r="P5339" s="4">
        <f t="shared" si="251"/>
        <v>4.3750000004365575E-2</v>
      </c>
      <c r="Q5339" s="27">
        <f>IF(UBER[[Trip duration ]]="","",HOUR(P5339)*60 + MINUTE(P5339))</f>
        <v>63</v>
      </c>
      <c r="R5339" s="27"/>
    </row>
    <row r="5340" spans="1:18" x14ac:dyDescent="0.3">
      <c r="A5340" s="1">
        <v>5360</v>
      </c>
      <c r="B5340" s="1" t="s">
        <v>4</v>
      </c>
      <c r="C5340" s="1">
        <v>218</v>
      </c>
      <c r="D5340" s="1" t="str">
        <f t="shared" si="249"/>
        <v>Yes</v>
      </c>
      <c r="E5340" s="1" t="s">
        <v>5</v>
      </c>
      <c r="F5340" s="2">
        <f>UBER[[#This Row],[Request Date]]+UBER[[#This Row],[Request Time]]</f>
        <v>42565.97152777778</v>
      </c>
      <c r="G5340" s="3">
        <v>42565</v>
      </c>
      <c r="H5340" s="4">
        <v>0.97152777777777777</v>
      </c>
      <c r="I5340" s="27">
        <f>HOUR(UBER[[#This Row],[Request Timestamp]])</f>
        <v>23</v>
      </c>
      <c r="J5340" s="4" t="str">
        <f t="shared" si="250"/>
        <v>Night</v>
      </c>
      <c r="K5340" s="4" t="str">
        <f>TEXT(UBER[[#This Row],[Request Date]],"dddd")</f>
        <v>Thursday</v>
      </c>
      <c r="L5340" s="2">
        <f>IF(OR(UBER[Drop Date]="NA", UBER[Drop Time]="NA"), "NA",M5340+N5340)</f>
        <v>42565.998611111114</v>
      </c>
      <c r="M5340" s="3">
        <v>42565</v>
      </c>
      <c r="N5340" s="4">
        <v>0.99861111111111101</v>
      </c>
      <c r="O5340" s="4" t="str">
        <f>IF(UBER[Drop Date]="NA","No","yes")</f>
        <v>yes</v>
      </c>
      <c r="P5340" s="4">
        <f t="shared" si="251"/>
        <v>2.7083333334303461E-2</v>
      </c>
      <c r="Q5340" s="27">
        <f>IF(UBER[[Trip duration ]]="","",HOUR(P5340)*60 + MINUTE(P5340))</f>
        <v>39</v>
      </c>
      <c r="R5340" s="27"/>
    </row>
    <row r="5341" spans="1:18" x14ac:dyDescent="0.3">
      <c r="A5341" s="1">
        <v>5361</v>
      </c>
      <c r="B5341" s="1" t="s">
        <v>4</v>
      </c>
      <c r="C5341" s="1" t="s">
        <v>6</v>
      </c>
      <c r="D5341" s="1" t="str">
        <f t="shared" si="249"/>
        <v>No</v>
      </c>
      <c r="E5341" s="1" t="s">
        <v>7</v>
      </c>
      <c r="F5341" s="2">
        <f>UBER[[#This Row],[Request Date]]+UBER[[#This Row],[Request Time]]</f>
        <v>42565.973611111112</v>
      </c>
      <c r="G5341" s="3">
        <v>42565</v>
      </c>
      <c r="H5341" s="4">
        <v>0.97361111111111109</v>
      </c>
      <c r="I5341" s="27">
        <f>HOUR(UBER[[#This Row],[Request Timestamp]])</f>
        <v>23</v>
      </c>
      <c r="J5341" s="4" t="str">
        <f t="shared" si="250"/>
        <v>Night</v>
      </c>
      <c r="K5341" s="4" t="str">
        <f>TEXT(UBER[[#This Row],[Request Date]],"dddd")</f>
        <v>Thursday</v>
      </c>
      <c r="L5341" s="2" t="str">
        <f>IF(OR(UBER[Drop Date]="NA", UBER[Drop Time]="NA"), "NA",M5341+N5341)</f>
        <v>NA</v>
      </c>
      <c r="M5341" s="3" t="s">
        <v>6</v>
      </c>
      <c r="N5341" s="4"/>
      <c r="O5341" s="4" t="str">
        <f>IF(UBER[Drop Date]="NA","No","yes")</f>
        <v>No</v>
      </c>
      <c r="P5341" s="4" t="str">
        <f t="shared" si="251"/>
        <v/>
      </c>
      <c r="Q5341" s="27" t="str">
        <f>IF(UBER[[Trip duration ]]="","",HOUR(P5341)*60 + MINUTE(P5341))</f>
        <v/>
      </c>
      <c r="R5341" s="27"/>
    </row>
    <row r="5342" spans="1:18" x14ac:dyDescent="0.3">
      <c r="A5342" s="1">
        <v>5362</v>
      </c>
      <c r="B5342" s="1" t="s">
        <v>4</v>
      </c>
      <c r="C5342" s="1" t="s">
        <v>6</v>
      </c>
      <c r="D5342" s="1" t="str">
        <f t="shared" si="249"/>
        <v>No</v>
      </c>
      <c r="E5342" s="1" t="s">
        <v>7</v>
      </c>
      <c r="F5342" s="2">
        <f>UBER[[#This Row],[Request Date]]+UBER[[#This Row],[Request Time]]</f>
        <v>42565.973611111112</v>
      </c>
      <c r="G5342" s="3">
        <v>42565</v>
      </c>
      <c r="H5342" s="4">
        <v>0.97361111111111109</v>
      </c>
      <c r="I5342" s="27">
        <f>HOUR(UBER[[#This Row],[Request Timestamp]])</f>
        <v>23</v>
      </c>
      <c r="J5342" s="4" t="str">
        <f t="shared" si="250"/>
        <v>Night</v>
      </c>
      <c r="K5342" s="4" t="str">
        <f>TEXT(UBER[[#This Row],[Request Date]],"dddd")</f>
        <v>Thursday</v>
      </c>
      <c r="L5342" s="2" t="str">
        <f>IF(OR(UBER[Drop Date]="NA", UBER[Drop Time]="NA"), "NA",M5342+N5342)</f>
        <v>NA</v>
      </c>
      <c r="M5342" s="3" t="s">
        <v>6</v>
      </c>
      <c r="N5342" s="4"/>
      <c r="O5342" s="4" t="str">
        <f>IF(UBER[Drop Date]="NA","No","yes")</f>
        <v>No</v>
      </c>
      <c r="P5342" s="4" t="str">
        <f t="shared" si="251"/>
        <v/>
      </c>
      <c r="Q5342" s="27" t="str">
        <f>IF(UBER[[Trip duration ]]="","",HOUR(P5342)*60 + MINUTE(P5342))</f>
        <v/>
      </c>
      <c r="R5342" s="27"/>
    </row>
    <row r="5343" spans="1:18" x14ac:dyDescent="0.3">
      <c r="A5343" s="1">
        <v>5363</v>
      </c>
      <c r="B5343" s="1" t="s">
        <v>4</v>
      </c>
      <c r="C5343" s="1" t="s">
        <v>6</v>
      </c>
      <c r="D5343" s="1" t="str">
        <f t="shared" si="249"/>
        <v>No</v>
      </c>
      <c r="E5343" s="1" t="s">
        <v>7</v>
      </c>
      <c r="F5343" s="2">
        <f>UBER[[#This Row],[Request Date]]+UBER[[#This Row],[Request Time]]</f>
        <v>42565.97152777778</v>
      </c>
      <c r="G5343" s="3">
        <v>42565</v>
      </c>
      <c r="H5343" s="4">
        <v>0.97152777777777777</v>
      </c>
      <c r="I5343" s="27">
        <f>HOUR(UBER[[#This Row],[Request Timestamp]])</f>
        <v>23</v>
      </c>
      <c r="J5343" s="4" t="str">
        <f t="shared" si="250"/>
        <v>Night</v>
      </c>
      <c r="K5343" s="4" t="str">
        <f>TEXT(UBER[[#This Row],[Request Date]],"dddd")</f>
        <v>Thursday</v>
      </c>
      <c r="L5343" s="2" t="str">
        <f>IF(OR(UBER[Drop Date]="NA", UBER[Drop Time]="NA"), "NA",M5343+N5343)</f>
        <v>NA</v>
      </c>
      <c r="M5343" s="3" t="s">
        <v>6</v>
      </c>
      <c r="N5343" s="4"/>
      <c r="O5343" s="4" t="str">
        <f>IF(UBER[Drop Date]="NA","No","yes")</f>
        <v>No</v>
      </c>
      <c r="P5343" s="4" t="str">
        <f t="shared" si="251"/>
        <v/>
      </c>
      <c r="Q5343" s="27" t="str">
        <f>IF(UBER[[Trip duration ]]="","",HOUR(P5343)*60 + MINUTE(P5343))</f>
        <v/>
      </c>
      <c r="R5343" s="27"/>
    </row>
    <row r="5344" spans="1:18" x14ac:dyDescent="0.3">
      <c r="A5344" s="1">
        <v>5364</v>
      </c>
      <c r="B5344" s="1" t="s">
        <v>8</v>
      </c>
      <c r="C5344" s="1">
        <v>234</v>
      </c>
      <c r="D5344" s="1" t="str">
        <f t="shared" si="249"/>
        <v>Yes</v>
      </c>
      <c r="E5344" s="1" t="s">
        <v>5</v>
      </c>
      <c r="F5344" s="2">
        <f>UBER[[#This Row],[Request Date]]+UBER[[#This Row],[Request Time]]</f>
        <v>42565.974999999999</v>
      </c>
      <c r="G5344" s="3">
        <v>42565</v>
      </c>
      <c r="H5344" s="4">
        <v>0.97499999999999998</v>
      </c>
      <c r="I5344" s="27">
        <f>HOUR(UBER[[#This Row],[Request Timestamp]])</f>
        <v>23</v>
      </c>
      <c r="J5344" s="4" t="str">
        <f t="shared" si="250"/>
        <v>Night</v>
      </c>
      <c r="K5344" s="4" t="str">
        <f>TEXT(UBER[[#This Row],[Request Date]],"dddd")</f>
        <v>Thursday</v>
      </c>
      <c r="L5344" s="2">
        <f>IF(OR(UBER[Drop Date]="NA", UBER[Drop Time]="NA"), "NA",M5344+N5344)</f>
        <v>42566.00277777778</v>
      </c>
      <c r="M5344" s="3">
        <v>42566</v>
      </c>
      <c r="N5344" s="4">
        <v>2.7777777777777779E-3</v>
      </c>
      <c r="O5344" s="4" t="str">
        <f>IF(UBER[Drop Date]="NA","No","yes")</f>
        <v>yes</v>
      </c>
      <c r="P5344" s="4">
        <f t="shared" si="251"/>
        <v>2.7777777781011537E-2</v>
      </c>
      <c r="Q5344" s="27">
        <f>IF(UBER[[Trip duration ]]="","",HOUR(P5344)*60 + MINUTE(P5344))</f>
        <v>40</v>
      </c>
      <c r="R5344" s="27"/>
    </row>
    <row r="5345" spans="1:18" x14ac:dyDescent="0.3">
      <c r="A5345" s="1">
        <v>5365</v>
      </c>
      <c r="B5345" s="1" t="s">
        <v>8</v>
      </c>
      <c r="C5345" s="1" t="s">
        <v>6</v>
      </c>
      <c r="D5345" s="1" t="str">
        <f t="shared" si="249"/>
        <v>No</v>
      </c>
      <c r="E5345" s="1" t="s">
        <v>7</v>
      </c>
      <c r="F5345" s="2">
        <f>UBER[[#This Row],[Request Date]]+UBER[[#This Row],[Request Time]]</f>
        <v>42565.974999999999</v>
      </c>
      <c r="G5345" s="3">
        <v>42565</v>
      </c>
      <c r="H5345" s="4">
        <v>0.97499999999999998</v>
      </c>
      <c r="I5345" s="27">
        <f>HOUR(UBER[[#This Row],[Request Timestamp]])</f>
        <v>23</v>
      </c>
      <c r="J5345" s="4" t="str">
        <f t="shared" si="250"/>
        <v>Night</v>
      </c>
      <c r="K5345" s="4" t="str">
        <f>TEXT(UBER[[#This Row],[Request Date]],"dddd")</f>
        <v>Thursday</v>
      </c>
      <c r="L5345" s="2" t="str">
        <f>IF(OR(UBER[Drop Date]="NA", UBER[Drop Time]="NA"), "NA",M5345+N5345)</f>
        <v>NA</v>
      </c>
      <c r="M5345" s="3" t="s">
        <v>6</v>
      </c>
      <c r="N5345" s="4"/>
      <c r="O5345" s="4" t="str">
        <f>IF(UBER[Drop Date]="NA","No","yes")</f>
        <v>No</v>
      </c>
      <c r="P5345" s="4" t="str">
        <f t="shared" si="251"/>
        <v/>
      </c>
      <c r="Q5345" s="27" t="str">
        <f>IF(UBER[[Trip duration ]]="","",HOUR(P5345)*60 + MINUTE(P5345))</f>
        <v/>
      </c>
      <c r="R5345" s="27"/>
    </row>
    <row r="5346" spans="1:18" x14ac:dyDescent="0.3">
      <c r="A5346" s="1">
        <v>5366</v>
      </c>
      <c r="B5346" s="1" t="s">
        <v>4</v>
      </c>
      <c r="C5346" s="1">
        <v>22</v>
      </c>
      <c r="D5346" s="1" t="str">
        <f t="shared" si="249"/>
        <v>Yes</v>
      </c>
      <c r="E5346" s="1" t="s">
        <v>5</v>
      </c>
      <c r="F5346" s="2">
        <f>UBER[[#This Row],[Request Date]]+UBER[[#This Row],[Request Time]]</f>
        <v>42565.977083333331</v>
      </c>
      <c r="G5346" s="3">
        <v>42565</v>
      </c>
      <c r="H5346" s="4">
        <v>0.9770833333333333</v>
      </c>
      <c r="I5346" s="27">
        <f>HOUR(UBER[[#This Row],[Request Timestamp]])</f>
        <v>23</v>
      </c>
      <c r="J5346" s="4" t="str">
        <f t="shared" si="250"/>
        <v>Night</v>
      </c>
      <c r="K5346" s="4" t="str">
        <f>TEXT(UBER[[#This Row],[Request Date]],"dddd")</f>
        <v>Thursday</v>
      </c>
      <c r="L5346" s="2">
        <f>IF(OR(UBER[Drop Date]="NA", UBER[Drop Time]="NA"), "NA",M5346+N5346)</f>
        <v>42566.013194444444</v>
      </c>
      <c r="M5346" s="3">
        <v>42566</v>
      </c>
      <c r="N5346" s="4">
        <v>1.3194444444444444E-2</v>
      </c>
      <c r="O5346" s="4" t="str">
        <f>IF(UBER[Drop Date]="NA","No","yes")</f>
        <v>yes</v>
      </c>
      <c r="P5346" s="4">
        <f t="shared" si="251"/>
        <v>3.6111111112404615E-2</v>
      </c>
      <c r="Q5346" s="27">
        <f>IF(UBER[[Trip duration ]]="","",HOUR(P5346)*60 + MINUTE(P5346))</f>
        <v>52</v>
      </c>
      <c r="R5346" s="27"/>
    </row>
    <row r="5347" spans="1:18" x14ac:dyDescent="0.3">
      <c r="A5347" s="1">
        <v>5367</v>
      </c>
      <c r="B5347" s="1" t="s">
        <v>4</v>
      </c>
      <c r="C5347" s="1">
        <v>17</v>
      </c>
      <c r="D5347" s="1" t="str">
        <f t="shared" si="249"/>
        <v>Yes</v>
      </c>
      <c r="E5347" s="1" t="s">
        <v>5</v>
      </c>
      <c r="F5347" s="2">
        <f>UBER[[#This Row],[Request Date]]+UBER[[#This Row],[Request Time]]</f>
        <v>42565.982638888891</v>
      </c>
      <c r="G5347" s="3">
        <v>42565</v>
      </c>
      <c r="H5347" s="4">
        <v>0.98263888888888884</v>
      </c>
      <c r="I5347" s="27">
        <f>HOUR(UBER[[#This Row],[Request Timestamp]])</f>
        <v>23</v>
      </c>
      <c r="J5347" s="4" t="str">
        <f t="shared" si="250"/>
        <v>Night</v>
      </c>
      <c r="K5347" s="4" t="str">
        <f>TEXT(UBER[[#This Row],[Request Date]],"dddd")</f>
        <v>Thursday</v>
      </c>
      <c r="L5347" s="2">
        <f>IF(OR(UBER[Drop Date]="NA", UBER[Drop Time]="NA"), "NA",M5347+N5347)</f>
        <v>42566.017361111109</v>
      </c>
      <c r="M5347" s="3">
        <v>42566</v>
      </c>
      <c r="N5347" s="4">
        <v>1.7361111111111112E-2</v>
      </c>
      <c r="O5347" s="4" t="str">
        <f>IF(UBER[Drop Date]="NA","No","yes")</f>
        <v>yes</v>
      </c>
      <c r="P5347" s="4">
        <f t="shared" si="251"/>
        <v>3.4722222218988463E-2</v>
      </c>
      <c r="Q5347" s="27">
        <f>IF(UBER[[Trip duration ]]="","",HOUR(P5347)*60 + MINUTE(P5347))</f>
        <v>50</v>
      </c>
      <c r="R5347" s="27"/>
    </row>
    <row r="5348" spans="1:18" x14ac:dyDescent="0.3">
      <c r="A5348" s="1">
        <v>5368</v>
      </c>
      <c r="B5348" s="1" t="s">
        <v>8</v>
      </c>
      <c r="C5348" s="1">
        <v>223</v>
      </c>
      <c r="D5348" s="1" t="str">
        <f t="shared" si="249"/>
        <v>Yes</v>
      </c>
      <c r="E5348" s="1" t="s">
        <v>5</v>
      </c>
      <c r="F5348" s="2">
        <f>UBER[[#This Row],[Request Date]]+UBER[[#This Row],[Request Time]]</f>
        <v>42565.98333333333</v>
      </c>
      <c r="G5348" s="3">
        <v>42565</v>
      </c>
      <c r="H5348" s="4">
        <v>0.98333333333333339</v>
      </c>
      <c r="I5348" s="27">
        <f>HOUR(UBER[[#This Row],[Request Timestamp]])</f>
        <v>23</v>
      </c>
      <c r="J5348" s="4" t="str">
        <f t="shared" si="250"/>
        <v>Night</v>
      </c>
      <c r="K5348" s="4" t="str">
        <f>TEXT(UBER[[#This Row],[Request Date]],"dddd")</f>
        <v>Thursday</v>
      </c>
      <c r="L5348" s="2">
        <f>IF(OR(UBER[Drop Date]="NA", UBER[Drop Time]="NA"), "NA",M5348+N5348)</f>
        <v>42566.018750000003</v>
      </c>
      <c r="M5348" s="3">
        <v>42566</v>
      </c>
      <c r="N5348" s="4">
        <v>1.8749999999999999E-2</v>
      </c>
      <c r="O5348" s="4" t="str">
        <f>IF(UBER[Drop Date]="NA","No","yes")</f>
        <v>yes</v>
      </c>
      <c r="P5348" s="4">
        <f t="shared" si="251"/>
        <v>3.5416666672972497E-2</v>
      </c>
      <c r="Q5348" s="27">
        <f>IF(UBER[[Trip duration ]]="","",HOUR(P5348)*60 + MINUTE(P5348))</f>
        <v>51</v>
      </c>
      <c r="R5348" s="27"/>
    </row>
    <row r="5349" spans="1:18" x14ac:dyDescent="0.3">
      <c r="A5349" s="1">
        <v>5369</v>
      </c>
      <c r="B5349" s="1" t="s">
        <v>4</v>
      </c>
      <c r="C5349" s="1" t="s">
        <v>6</v>
      </c>
      <c r="D5349" s="1" t="str">
        <f t="shared" si="249"/>
        <v>No</v>
      </c>
      <c r="E5349" s="1" t="s">
        <v>7</v>
      </c>
      <c r="F5349" s="2">
        <f>UBER[[#This Row],[Request Date]]+UBER[[#This Row],[Request Time]]</f>
        <v>42565.98541666667</v>
      </c>
      <c r="G5349" s="3">
        <v>42565</v>
      </c>
      <c r="H5349" s="4">
        <v>0.98541666666666661</v>
      </c>
      <c r="I5349" s="27">
        <f>HOUR(UBER[[#This Row],[Request Timestamp]])</f>
        <v>23</v>
      </c>
      <c r="J5349" s="4" t="str">
        <f t="shared" si="250"/>
        <v>Night</v>
      </c>
      <c r="K5349" s="4" t="str">
        <f>TEXT(UBER[[#This Row],[Request Date]],"dddd")</f>
        <v>Thursday</v>
      </c>
      <c r="L5349" s="2" t="str">
        <f>IF(OR(UBER[Drop Date]="NA", UBER[Drop Time]="NA"), "NA",M5349+N5349)</f>
        <v>NA</v>
      </c>
      <c r="M5349" s="3" t="s">
        <v>6</v>
      </c>
      <c r="N5349" s="4"/>
      <c r="O5349" s="4" t="str">
        <f>IF(UBER[Drop Date]="NA","No","yes")</f>
        <v>No</v>
      </c>
      <c r="P5349" s="4" t="str">
        <f t="shared" si="251"/>
        <v/>
      </c>
      <c r="Q5349" s="27" t="str">
        <f>IF(UBER[[Trip duration ]]="","",HOUR(P5349)*60 + MINUTE(P5349))</f>
        <v/>
      </c>
      <c r="R5349" s="27"/>
    </row>
    <row r="5350" spans="1:18" x14ac:dyDescent="0.3">
      <c r="A5350" s="1">
        <v>5370</v>
      </c>
      <c r="B5350" s="1" t="s">
        <v>8</v>
      </c>
      <c r="C5350" s="1">
        <v>123</v>
      </c>
      <c r="D5350" s="1" t="str">
        <f t="shared" si="249"/>
        <v>Yes</v>
      </c>
      <c r="E5350" s="1" t="s">
        <v>5</v>
      </c>
      <c r="F5350" s="2">
        <f>UBER[[#This Row],[Request Date]]+UBER[[#This Row],[Request Time]]</f>
        <v>42565.988194444442</v>
      </c>
      <c r="G5350" s="3">
        <v>42565</v>
      </c>
      <c r="H5350" s="4">
        <v>0.98819444444444438</v>
      </c>
      <c r="I5350" s="27">
        <f>HOUR(UBER[[#This Row],[Request Timestamp]])</f>
        <v>23</v>
      </c>
      <c r="J5350" s="4" t="str">
        <f t="shared" si="250"/>
        <v>Night</v>
      </c>
      <c r="K5350" s="4" t="str">
        <f>TEXT(UBER[[#This Row],[Request Date]],"dddd")</f>
        <v>Thursday</v>
      </c>
      <c r="L5350" s="2">
        <f>IF(OR(UBER[Drop Date]="NA", UBER[Drop Time]="NA"), "NA",M5350+N5350)</f>
        <v>42566.022916666669</v>
      </c>
      <c r="M5350" s="3">
        <v>42566</v>
      </c>
      <c r="N5350" s="4">
        <v>2.2916666666666669E-2</v>
      </c>
      <c r="O5350" s="4" t="str">
        <f>IF(UBER[Drop Date]="NA","No","yes")</f>
        <v>yes</v>
      </c>
      <c r="P5350" s="4">
        <f t="shared" si="251"/>
        <v>3.4722222226264421E-2</v>
      </c>
      <c r="Q5350" s="27">
        <f>IF(UBER[[Trip duration ]]="","",HOUR(P5350)*60 + MINUTE(P5350))</f>
        <v>50</v>
      </c>
      <c r="R5350" s="27"/>
    </row>
    <row r="5351" spans="1:18" x14ac:dyDescent="0.3">
      <c r="A5351" s="1">
        <v>5371</v>
      </c>
      <c r="B5351" s="1" t="s">
        <v>4</v>
      </c>
      <c r="C5351" s="1" t="s">
        <v>6</v>
      </c>
      <c r="D5351" s="1" t="str">
        <f t="shared" si="249"/>
        <v>No</v>
      </c>
      <c r="E5351" s="1" t="s">
        <v>7</v>
      </c>
      <c r="F5351" s="2">
        <f>UBER[[#This Row],[Request Date]]+UBER[[#This Row],[Request Time]]</f>
        <v>42565.986805555556</v>
      </c>
      <c r="G5351" s="3">
        <v>42565</v>
      </c>
      <c r="H5351" s="4">
        <v>0.9868055555555556</v>
      </c>
      <c r="I5351" s="27">
        <f>HOUR(UBER[[#This Row],[Request Timestamp]])</f>
        <v>23</v>
      </c>
      <c r="J5351" s="4" t="str">
        <f t="shared" si="250"/>
        <v>Night</v>
      </c>
      <c r="K5351" s="4" t="str">
        <f>TEXT(UBER[[#This Row],[Request Date]],"dddd")</f>
        <v>Thursday</v>
      </c>
      <c r="L5351" s="2" t="str">
        <f>IF(OR(UBER[Drop Date]="NA", UBER[Drop Time]="NA"), "NA",M5351+N5351)</f>
        <v>NA</v>
      </c>
      <c r="M5351" s="3" t="s">
        <v>6</v>
      </c>
      <c r="N5351" s="4"/>
      <c r="O5351" s="4" t="str">
        <f>IF(UBER[Drop Date]="NA","No","yes")</f>
        <v>No</v>
      </c>
      <c r="P5351" s="4" t="str">
        <f t="shared" si="251"/>
        <v/>
      </c>
      <c r="Q5351" s="27" t="str">
        <f>IF(UBER[[Trip duration ]]="","",HOUR(P5351)*60 + MINUTE(P5351))</f>
        <v/>
      </c>
      <c r="R5351" s="27"/>
    </row>
    <row r="5352" spans="1:18" x14ac:dyDescent="0.3">
      <c r="A5352" s="1">
        <v>5372</v>
      </c>
      <c r="B5352" s="1" t="s">
        <v>8</v>
      </c>
      <c r="C5352" s="1" t="s">
        <v>6</v>
      </c>
      <c r="D5352" s="1" t="str">
        <f t="shared" si="249"/>
        <v>No</v>
      </c>
      <c r="E5352" s="1" t="s">
        <v>7</v>
      </c>
      <c r="F5352" s="2">
        <f>UBER[[#This Row],[Request Date]]+UBER[[#This Row],[Request Time]]</f>
        <v>42565.984722222223</v>
      </c>
      <c r="G5352" s="3">
        <v>42565</v>
      </c>
      <c r="H5352" s="4">
        <v>0.98472222222222217</v>
      </c>
      <c r="I5352" s="27">
        <f>HOUR(UBER[[#This Row],[Request Timestamp]])</f>
        <v>23</v>
      </c>
      <c r="J5352" s="4" t="str">
        <f t="shared" si="250"/>
        <v>Night</v>
      </c>
      <c r="K5352" s="4" t="str">
        <f>TEXT(UBER[[#This Row],[Request Date]],"dddd")</f>
        <v>Thursday</v>
      </c>
      <c r="L5352" s="2" t="str">
        <f>IF(OR(UBER[Drop Date]="NA", UBER[Drop Time]="NA"), "NA",M5352+N5352)</f>
        <v>NA</v>
      </c>
      <c r="M5352" s="3" t="s">
        <v>6</v>
      </c>
      <c r="N5352" s="4"/>
      <c r="O5352" s="4" t="str">
        <f>IF(UBER[Drop Date]="NA","No","yes")</f>
        <v>No</v>
      </c>
      <c r="P5352" s="4" t="str">
        <f t="shared" si="251"/>
        <v/>
      </c>
      <c r="Q5352" s="27" t="str">
        <f>IF(UBER[[Trip duration ]]="","",HOUR(P5352)*60 + MINUTE(P5352))</f>
        <v/>
      </c>
      <c r="R5352" s="27"/>
    </row>
    <row r="5353" spans="1:18" x14ac:dyDescent="0.3">
      <c r="A5353" s="1">
        <v>5373</v>
      </c>
      <c r="B5353" s="1" t="s">
        <v>8</v>
      </c>
      <c r="C5353" s="1">
        <v>99</v>
      </c>
      <c r="D5353" s="1" t="str">
        <f t="shared" si="249"/>
        <v>Yes</v>
      </c>
      <c r="E5353" s="1" t="s">
        <v>5</v>
      </c>
      <c r="F5353" s="2">
        <f>UBER[[#This Row],[Request Date]]+UBER[[#This Row],[Request Time]]</f>
        <v>42565.987500000003</v>
      </c>
      <c r="G5353" s="3">
        <v>42565</v>
      </c>
      <c r="H5353" s="4">
        <v>0.98749999999999993</v>
      </c>
      <c r="I5353" s="27">
        <f>HOUR(UBER[[#This Row],[Request Timestamp]])</f>
        <v>23</v>
      </c>
      <c r="J5353" s="4" t="str">
        <f t="shared" si="250"/>
        <v>Night</v>
      </c>
      <c r="K5353" s="4" t="str">
        <f>TEXT(UBER[[#This Row],[Request Date]],"dddd")</f>
        <v>Thursday</v>
      </c>
      <c r="L5353" s="2">
        <f>IF(OR(UBER[Drop Date]="NA", UBER[Drop Time]="NA"), "NA",M5353+N5353)</f>
        <v>42566.011805555558</v>
      </c>
      <c r="M5353" s="3">
        <v>42566</v>
      </c>
      <c r="N5353" s="4">
        <v>1.1805555555555555E-2</v>
      </c>
      <c r="O5353" s="4" t="str">
        <f>IF(UBER[Drop Date]="NA","No","yes")</f>
        <v>yes</v>
      </c>
      <c r="P5353" s="4">
        <f t="shared" si="251"/>
        <v>2.4305555554747116E-2</v>
      </c>
      <c r="Q5353" s="27">
        <f>IF(UBER[[Trip duration ]]="","",HOUR(P5353)*60 + MINUTE(P5353))</f>
        <v>35</v>
      </c>
      <c r="R5353" s="27"/>
    </row>
    <row r="5354" spans="1:18" x14ac:dyDescent="0.3">
      <c r="A5354" s="1">
        <v>5374</v>
      </c>
      <c r="B5354" s="1" t="s">
        <v>8</v>
      </c>
      <c r="C5354" s="1">
        <v>199</v>
      </c>
      <c r="D5354" s="1" t="str">
        <f t="shared" si="249"/>
        <v>Yes</v>
      </c>
      <c r="E5354" s="1" t="s">
        <v>5</v>
      </c>
      <c r="F5354" s="2">
        <f>UBER[[#This Row],[Request Date]]+UBER[[#This Row],[Request Time]]</f>
        <v>42565.986111111109</v>
      </c>
      <c r="G5354" s="3">
        <v>42565</v>
      </c>
      <c r="H5354" s="4">
        <v>0.98611111111111116</v>
      </c>
      <c r="I5354" s="27">
        <f>HOUR(UBER[[#This Row],[Request Timestamp]])</f>
        <v>23</v>
      </c>
      <c r="J5354" s="4" t="str">
        <f t="shared" si="250"/>
        <v>Night</v>
      </c>
      <c r="K5354" s="4" t="str">
        <f>TEXT(UBER[[#This Row],[Request Date]],"dddd")</f>
        <v>Thursday</v>
      </c>
      <c r="L5354" s="2">
        <f>IF(OR(UBER[Drop Date]="NA", UBER[Drop Time]="NA"), "NA",M5354+N5354)</f>
        <v>42566.031944444447</v>
      </c>
      <c r="M5354" s="3">
        <v>42566</v>
      </c>
      <c r="N5354" s="4">
        <v>3.1944444444444449E-2</v>
      </c>
      <c r="O5354" s="4" t="str">
        <f>IF(UBER[Drop Date]="NA","No","yes")</f>
        <v>yes</v>
      </c>
      <c r="P5354" s="4">
        <f t="shared" si="251"/>
        <v>4.5833333337213844E-2</v>
      </c>
      <c r="Q5354" s="27">
        <f>IF(UBER[[Trip duration ]]="","",HOUR(P5354)*60 + MINUTE(P5354))</f>
        <v>66</v>
      </c>
      <c r="R5354" s="27"/>
    </row>
    <row r="5355" spans="1:18" x14ac:dyDescent="0.3">
      <c r="A5355" s="1">
        <v>5375</v>
      </c>
      <c r="B5355" s="1" t="s">
        <v>4</v>
      </c>
      <c r="C5355" s="1" t="s">
        <v>6</v>
      </c>
      <c r="D5355" s="1" t="str">
        <f t="shared" si="249"/>
        <v>No</v>
      </c>
      <c r="E5355" s="1" t="s">
        <v>7</v>
      </c>
      <c r="F5355" s="2">
        <f>UBER[[#This Row],[Request Date]]+UBER[[#This Row],[Request Time]]</f>
        <v>42565.987500000003</v>
      </c>
      <c r="G5355" s="3">
        <v>42565</v>
      </c>
      <c r="H5355" s="4">
        <v>0.98749999999999993</v>
      </c>
      <c r="I5355" s="27">
        <f>HOUR(UBER[[#This Row],[Request Timestamp]])</f>
        <v>23</v>
      </c>
      <c r="J5355" s="4" t="str">
        <f t="shared" si="250"/>
        <v>Night</v>
      </c>
      <c r="K5355" s="4" t="str">
        <f>TEXT(UBER[[#This Row],[Request Date]],"dddd")</f>
        <v>Thursday</v>
      </c>
      <c r="L5355" s="2" t="str">
        <f>IF(OR(UBER[Drop Date]="NA", UBER[Drop Time]="NA"), "NA",M5355+N5355)</f>
        <v>NA</v>
      </c>
      <c r="M5355" s="3" t="s">
        <v>6</v>
      </c>
      <c r="N5355" s="4"/>
      <c r="O5355" s="4" t="str">
        <f>IF(UBER[Drop Date]="NA","No","yes")</f>
        <v>No</v>
      </c>
      <c r="P5355" s="4" t="str">
        <f t="shared" si="251"/>
        <v/>
      </c>
      <c r="Q5355" s="27" t="str">
        <f>IF(UBER[[Trip duration ]]="","",HOUR(P5355)*60 + MINUTE(P5355))</f>
        <v/>
      </c>
      <c r="R5355" s="27"/>
    </row>
    <row r="5356" spans="1:18" x14ac:dyDescent="0.3">
      <c r="A5356" s="1">
        <v>5376</v>
      </c>
      <c r="B5356" s="1" t="s">
        <v>8</v>
      </c>
      <c r="C5356" s="1" t="s">
        <v>6</v>
      </c>
      <c r="D5356" s="1" t="str">
        <f t="shared" si="249"/>
        <v>No</v>
      </c>
      <c r="E5356" s="1" t="s">
        <v>7</v>
      </c>
      <c r="F5356" s="2">
        <f>UBER[[#This Row],[Request Date]]+UBER[[#This Row],[Request Time]]</f>
        <v>42565.988194444442</v>
      </c>
      <c r="G5356" s="3">
        <v>42565</v>
      </c>
      <c r="H5356" s="4">
        <v>0.98819444444444438</v>
      </c>
      <c r="I5356" s="27">
        <f>HOUR(UBER[[#This Row],[Request Timestamp]])</f>
        <v>23</v>
      </c>
      <c r="J5356" s="4" t="str">
        <f t="shared" si="250"/>
        <v>Night</v>
      </c>
      <c r="K5356" s="4" t="str">
        <f>TEXT(UBER[[#This Row],[Request Date]],"dddd")</f>
        <v>Thursday</v>
      </c>
      <c r="L5356" s="2" t="str">
        <f>IF(OR(UBER[Drop Date]="NA", UBER[Drop Time]="NA"), "NA",M5356+N5356)</f>
        <v>NA</v>
      </c>
      <c r="M5356" s="3" t="s">
        <v>6</v>
      </c>
      <c r="N5356" s="4"/>
      <c r="O5356" s="4" t="str">
        <f>IF(UBER[Drop Date]="NA","No","yes")</f>
        <v>No</v>
      </c>
      <c r="P5356" s="4" t="str">
        <f t="shared" si="251"/>
        <v/>
      </c>
      <c r="Q5356" s="27" t="str">
        <f>IF(UBER[[Trip duration ]]="","",HOUR(P5356)*60 + MINUTE(P5356))</f>
        <v/>
      </c>
      <c r="R5356" s="27"/>
    </row>
    <row r="5357" spans="1:18" x14ac:dyDescent="0.3">
      <c r="A5357" s="1">
        <v>5377</v>
      </c>
      <c r="B5357" s="1" t="s">
        <v>8</v>
      </c>
      <c r="C5357" s="1">
        <v>83</v>
      </c>
      <c r="D5357" s="1" t="str">
        <f t="shared" si="249"/>
        <v>Yes</v>
      </c>
      <c r="E5357" s="1" t="s">
        <v>5</v>
      </c>
      <c r="F5357" s="2">
        <f>UBER[[#This Row],[Request Date]]+UBER[[#This Row],[Request Time]]</f>
        <v>42565.987500000003</v>
      </c>
      <c r="G5357" s="3">
        <v>42565</v>
      </c>
      <c r="H5357" s="4">
        <v>0.98749999999999993</v>
      </c>
      <c r="I5357" s="27">
        <f>HOUR(UBER[[#This Row],[Request Timestamp]])</f>
        <v>23</v>
      </c>
      <c r="J5357" s="4" t="str">
        <f t="shared" si="250"/>
        <v>Night</v>
      </c>
      <c r="K5357" s="4" t="str">
        <f>TEXT(UBER[[#This Row],[Request Date]],"dddd")</f>
        <v>Thursday</v>
      </c>
      <c r="L5357" s="2">
        <f>IF(OR(UBER[Drop Date]="NA", UBER[Drop Time]="NA"), "NA",M5357+N5357)</f>
        <v>42566.027083333334</v>
      </c>
      <c r="M5357" s="3">
        <v>42566</v>
      </c>
      <c r="N5357" s="4">
        <v>2.7083333333333334E-2</v>
      </c>
      <c r="O5357" s="4" t="str">
        <f>IF(UBER[Drop Date]="NA","No","yes")</f>
        <v>yes</v>
      </c>
      <c r="P5357" s="4">
        <f t="shared" si="251"/>
        <v>3.9583333331393078E-2</v>
      </c>
      <c r="Q5357" s="27">
        <f>IF(UBER[[Trip duration ]]="","",HOUR(P5357)*60 + MINUTE(P5357))</f>
        <v>57</v>
      </c>
      <c r="R5357" s="27"/>
    </row>
    <row r="5358" spans="1:18" x14ac:dyDescent="0.3">
      <c r="A5358" s="1">
        <v>5378</v>
      </c>
      <c r="B5358" s="1" t="s">
        <v>4</v>
      </c>
      <c r="C5358" s="1" t="s">
        <v>6</v>
      </c>
      <c r="D5358" s="1" t="str">
        <f t="shared" si="249"/>
        <v>No</v>
      </c>
      <c r="E5358" s="1" t="s">
        <v>7</v>
      </c>
      <c r="F5358" s="2">
        <f>UBER[[#This Row],[Request Date]]+UBER[[#This Row],[Request Time]]</f>
        <v>42565.994444444441</v>
      </c>
      <c r="G5358" s="3">
        <v>42565</v>
      </c>
      <c r="H5358" s="4">
        <v>0.99444444444444446</v>
      </c>
      <c r="I5358" s="27">
        <f>HOUR(UBER[[#This Row],[Request Timestamp]])</f>
        <v>23</v>
      </c>
      <c r="J5358" s="4" t="str">
        <f t="shared" si="250"/>
        <v>Night</v>
      </c>
      <c r="K5358" s="4" t="str">
        <f>TEXT(UBER[[#This Row],[Request Date]],"dddd")</f>
        <v>Thursday</v>
      </c>
      <c r="L5358" s="2" t="str">
        <f>IF(OR(UBER[Drop Date]="NA", UBER[Drop Time]="NA"), "NA",M5358+N5358)</f>
        <v>NA</v>
      </c>
      <c r="M5358" s="3" t="s">
        <v>6</v>
      </c>
      <c r="N5358" s="4"/>
      <c r="O5358" s="4" t="str">
        <f>IF(UBER[Drop Date]="NA","No","yes")</f>
        <v>No</v>
      </c>
      <c r="P5358" s="4" t="str">
        <f t="shared" si="251"/>
        <v/>
      </c>
      <c r="Q5358" s="27" t="str">
        <f>IF(UBER[[Trip duration ]]="","",HOUR(P5358)*60 + MINUTE(P5358))</f>
        <v/>
      </c>
      <c r="R5358" s="27"/>
    </row>
    <row r="5359" spans="1:18" x14ac:dyDescent="0.3">
      <c r="A5359" s="1">
        <v>5379</v>
      </c>
      <c r="B5359" s="1" t="s">
        <v>8</v>
      </c>
      <c r="C5359" s="1">
        <v>154</v>
      </c>
      <c r="D5359" s="1" t="str">
        <f t="shared" si="249"/>
        <v>Yes</v>
      </c>
      <c r="E5359" s="1" t="s">
        <v>5</v>
      </c>
      <c r="F5359" s="2">
        <f>UBER[[#This Row],[Request Date]]+UBER[[#This Row],[Request Time]]</f>
        <v>42565.993750000001</v>
      </c>
      <c r="G5359" s="3">
        <v>42565</v>
      </c>
      <c r="H5359" s="4">
        <v>0.99375000000000002</v>
      </c>
      <c r="I5359" s="27">
        <f>HOUR(UBER[[#This Row],[Request Timestamp]])</f>
        <v>23</v>
      </c>
      <c r="J5359" s="4" t="str">
        <f t="shared" si="250"/>
        <v>Night</v>
      </c>
      <c r="K5359" s="4" t="str">
        <f>TEXT(UBER[[#This Row],[Request Date]],"dddd")</f>
        <v>Thursday</v>
      </c>
      <c r="L5359" s="2">
        <f>IF(OR(UBER[Drop Date]="NA", UBER[Drop Time]="NA"), "NA",M5359+N5359)</f>
        <v>42566.044444444444</v>
      </c>
      <c r="M5359" s="3">
        <v>42566</v>
      </c>
      <c r="N5359" s="4">
        <v>4.4444444444444446E-2</v>
      </c>
      <c r="O5359" s="4" t="str">
        <f>IF(UBER[Drop Date]="NA","No","yes")</f>
        <v>yes</v>
      </c>
      <c r="P5359" s="4">
        <f t="shared" si="251"/>
        <v>5.0694444442342501E-2</v>
      </c>
      <c r="Q5359" s="27">
        <f>IF(UBER[[Trip duration ]]="","",HOUR(P5359)*60 + MINUTE(P5359))</f>
        <v>73</v>
      </c>
      <c r="R5359" s="27"/>
    </row>
    <row r="5360" spans="1:18" x14ac:dyDescent="0.3">
      <c r="A5360" s="1">
        <v>5380</v>
      </c>
      <c r="B5360" s="1" t="s">
        <v>4</v>
      </c>
      <c r="C5360" s="1">
        <v>104</v>
      </c>
      <c r="D5360" s="1" t="str">
        <f t="shared" si="249"/>
        <v>Yes</v>
      </c>
      <c r="E5360" s="1" t="s">
        <v>5</v>
      </c>
      <c r="F5360" s="2">
        <f>UBER[[#This Row],[Request Date]]+UBER[[#This Row],[Request Time]]</f>
        <v>42565.993055555555</v>
      </c>
      <c r="G5360" s="3">
        <v>42565</v>
      </c>
      <c r="H5360" s="4">
        <v>0.99305555555555547</v>
      </c>
      <c r="I5360" s="27">
        <f>HOUR(UBER[[#This Row],[Request Timestamp]])</f>
        <v>23</v>
      </c>
      <c r="J5360" s="4" t="str">
        <f t="shared" si="250"/>
        <v>Night</v>
      </c>
      <c r="K5360" s="4" t="str">
        <f>TEXT(UBER[[#This Row],[Request Date]],"dddd")</f>
        <v>Thursday</v>
      </c>
      <c r="L5360" s="2">
        <f>IF(OR(UBER[Drop Date]="NA", UBER[Drop Time]="NA"), "NA",M5360+N5360)</f>
        <v>42566.027083333334</v>
      </c>
      <c r="M5360" s="3">
        <v>42566</v>
      </c>
      <c r="N5360" s="4">
        <v>2.7083333333333334E-2</v>
      </c>
      <c r="O5360" s="4" t="str">
        <f>IF(UBER[Drop Date]="NA","No","yes")</f>
        <v>yes</v>
      </c>
      <c r="P5360" s="4">
        <f t="shared" si="251"/>
        <v>3.4027777779556345E-2</v>
      </c>
      <c r="Q5360" s="27">
        <f>IF(UBER[[Trip duration ]]="","",HOUR(P5360)*60 + MINUTE(P5360))</f>
        <v>49</v>
      </c>
      <c r="R5360" s="27"/>
    </row>
    <row r="5361" spans="1:18" x14ac:dyDescent="0.3">
      <c r="A5361" s="1">
        <v>5381</v>
      </c>
      <c r="B5361" s="1" t="s">
        <v>4</v>
      </c>
      <c r="C5361" s="1">
        <v>298</v>
      </c>
      <c r="D5361" s="1" t="str">
        <f t="shared" si="249"/>
        <v>Yes</v>
      </c>
      <c r="E5361" s="1" t="s">
        <v>5</v>
      </c>
      <c r="F5361" s="2">
        <f>UBER[[#This Row],[Request Date]]+UBER[[#This Row],[Request Time]]</f>
        <v>42565.99722222222</v>
      </c>
      <c r="G5361" s="3">
        <v>42565</v>
      </c>
      <c r="H5361" s="4">
        <v>0.99722222222222223</v>
      </c>
      <c r="I5361" s="27">
        <f>HOUR(UBER[[#This Row],[Request Timestamp]])</f>
        <v>23</v>
      </c>
      <c r="J5361" s="4" t="str">
        <f t="shared" si="250"/>
        <v>Night</v>
      </c>
      <c r="K5361" s="4" t="str">
        <f>TEXT(UBER[[#This Row],[Request Date]],"dddd")</f>
        <v>Thursday</v>
      </c>
      <c r="L5361" s="2">
        <f>IF(OR(UBER[Drop Date]="NA", UBER[Drop Time]="NA"), "NA",M5361+N5361)</f>
        <v>42566.027083333334</v>
      </c>
      <c r="M5361" s="3">
        <v>42566</v>
      </c>
      <c r="N5361" s="4">
        <v>2.7083333333333334E-2</v>
      </c>
      <c r="O5361" s="4" t="str">
        <f>IF(UBER[Drop Date]="NA","No","yes")</f>
        <v>yes</v>
      </c>
      <c r="P5361" s="4">
        <f t="shared" si="251"/>
        <v>2.9861111113859806E-2</v>
      </c>
      <c r="Q5361" s="27">
        <f>IF(UBER[[Trip duration ]]="","",HOUR(P5361)*60 + MINUTE(P5361))</f>
        <v>43</v>
      </c>
      <c r="R5361" s="27"/>
    </row>
    <row r="5362" spans="1:18" x14ac:dyDescent="0.3">
      <c r="A5362" s="1">
        <v>5382</v>
      </c>
      <c r="B5362" s="1" t="s">
        <v>8</v>
      </c>
      <c r="C5362" s="1">
        <v>59</v>
      </c>
      <c r="D5362" s="1" t="str">
        <f t="shared" si="249"/>
        <v>Yes</v>
      </c>
      <c r="E5362" s="1" t="s">
        <v>5</v>
      </c>
      <c r="F5362" s="2">
        <f>UBER[[#This Row],[Request Date]]+UBER[[#This Row],[Request Time]]</f>
        <v>42565.005555555559</v>
      </c>
      <c r="G5362" s="3">
        <v>42565</v>
      </c>
      <c r="H5362" s="4">
        <v>5.5555555555555558E-3</v>
      </c>
      <c r="I5362" s="27">
        <f>HOUR(UBER[[#This Row],[Request Timestamp]])</f>
        <v>0</v>
      </c>
      <c r="J5362" s="4" t="str">
        <f t="shared" si="250"/>
        <v>Late Night</v>
      </c>
      <c r="K5362" s="4" t="str">
        <f>TEXT(UBER[[#This Row],[Request Date]],"dddd")</f>
        <v>Thursday</v>
      </c>
      <c r="L5362" s="2">
        <f>IF(OR(UBER[Drop Date]="NA", UBER[Drop Time]="NA"), "NA",M5362+N5362)</f>
        <v>42565.029166666667</v>
      </c>
      <c r="M5362" s="3">
        <v>42565</v>
      </c>
      <c r="N5362" s="4">
        <v>2.9166666666666664E-2</v>
      </c>
      <c r="O5362" s="4" t="str">
        <f>IF(UBER[Drop Date]="NA","No","yes")</f>
        <v>yes</v>
      </c>
      <c r="P5362" s="4">
        <f t="shared" si="251"/>
        <v>2.361111110803904E-2</v>
      </c>
      <c r="Q5362" s="27">
        <f>IF(UBER[[Trip duration ]]="","",HOUR(P5362)*60 + MINUTE(P5362))</f>
        <v>34</v>
      </c>
      <c r="R5362" s="27"/>
    </row>
    <row r="5363" spans="1:18" x14ac:dyDescent="0.3">
      <c r="A5363" s="1">
        <v>5383</v>
      </c>
      <c r="B5363" s="1" t="s">
        <v>8</v>
      </c>
      <c r="C5363" s="1">
        <v>142</v>
      </c>
      <c r="D5363" s="1" t="str">
        <f t="shared" si="249"/>
        <v>Yes</v>
      </c>
      <c r="E5363" s="1" t="s">
        <v>5</v>
      </c>
      <c r="F5363" s="2">
        <f>UBER[[#This Row],[Request Date]]+UBER[[#This Row],[Request Time]]</f>
        <v>42565.002083333333</v>
      </c>
      <c r="G5363" s="3">
        <v>42565</v>
      </c>
      <c r="H5363" s="4">
        <v>2.0833333333333333E-3</v>
      </c>
      <c r="I5363" s="27">
        <f>HOUR(UBER[[#This Row],[Request Timestamp]])</f>
        <v>0</v>
      </c>
      <c r="J5363" s="4" t="str">
        <f t="shared" si="250"/>
        <v>Late Night</v>
      </c>
      <c r="K5363" s="4" t="str">
        <f>TEXT(UBER[[#This Row],[Request Date]],"dddd")</f>
        <v>Thursday</v>
      </c>
      <c r="L5363" s="2">
        <f>IF(OR(UBER[Drop Date]="NA", UBER[Drop Time]="NA"), "NA",M5363+N5363)</f>
        <v>42565.023611111108</v>
      </c>
      <c r="M5363" s="3">
        <v>42565</v>
      </c>
      <c r="N5363" s="4">
        <v>2.361111111111111E-2</v>
      </c>
      <c r="O5363" s="4" t="str">
        <f>IF(UBER[Drop Date]="NA","No","yes")</f>
        <v>yes</v>
      </c>
      <c r="P5363" s="4">
        <f t="shared" si="251"/>
        <v>2.1527777775190771E-2</v>
      </c>
      <c r="Q5363" s="27">
        <f>IF(UBER[[Trip duration ]]="","",HOUR(P5363)*60 + MINUTE(P5363))</f>
        <v>31</v>
      </c>
      <c r="R5363" s="27"/>
    </row>
    <row r="5364" spans="1:18" x14ac:dyDescent="0.3">
      <c r="A5364" s="1">
        <v>5384</v>
      </c>
      <c r="B5364" s="1" t="s">
        <v>4</v>
      </c>
      <c r="C5364" s="1">
        <v>80</v>
      </c>
      <c r="D5364" s="1" t="str">
        <f t="shared" si="249"/>
        <v>Yes</v>
      </c>
      <c r="E5364" s="1" t="s">
        <v>5</v>
      </c>
      <c r="F5364" s="2">
        <f>UBER[[#This Row],[Request Date]]+UBER[[#This Row],[Request Time]]</f>
        <v>42565.002083333333</v>
      </c>
      <c r="G5364" s="3">
        <v>42565</v>
      </c>
      <c r="H5364" s="4">
        <v>2.0833333333333333E-3</v>
      </c>
      <c r="I5364" s="27">
        <f>HOUR(UBER[[#This Row],[Request Timestamp]])</f>
        <v>0</v>
      </c>
      <c r="J5364" s="4" t="str">
        <f t="shared" si="250"/>
        <v>Late Night</v>
      </c>
      <c r="K5364" s="4" t="str">
        <f>TEXT(UBER[[#This Row],[Request Date]],"dddd")</f>
        <v>Thursday</v>
      </c>
      <c r="L5364" s="2">
        <f>IF(OR(UBER[Drop Date]="NA", UBER[Drop Time]="NA"), "NA",M5364+N5364)</f>
        <v>42565.043749999997</v>
      </c>
      <c r="M5364" s="3">
        <v>42565</v>
      </c>
      <c r="N5364" s="4">
        <v>4.3750000000000004E-2</v>
      </c>
      <c r="O5364" s="4" t="str">
        <f>IF(UBER[Drop Date]="NA","No","yes")</f>
        <v>yes</v>
      </c>
      <c r="P5364" s="4">
        <f t="shared" si="251"/>
        <v>4.1666666664241347E-2</v>
      </c>
      <c r="Q5364" s="27">
        <f>IF(UBER[[Trip duration ]]="","",HOUR(P5364)*60 + MINUTE(P5364))</f>
        <v>60</v>
      </c>
      <c r="R5364" s="27"/>
    </row>
    <row r="5365" spans="1:18" x14ac:dyDescent="0.3">
      <c r="A5365" s="1">
        <v>5385</v>
      </c>
      <c r="B5365" s="1" t="s">
        <v>4</v>
      </c>
      <c r="C5365" s="1">
        <v>213</v>
      </c>
      <c r="D5365" s="1" t="str">
        <f t="shared" si="249"/>
        <v>Yes</v>
      </c>
      <c r="E5365" s="1" t="s">
        <v>5</v>
      </c>
      <c r="F5365" s="2">
        <f>UBER[[#This Row],[Request Date]]+UBER[[#This Row],[Request Time]]</f>
        <v>42565.004861111112</v>
      </c>
      <c r="G5365" s="3">
        <v>42565</v>
      </c>
      <c r="H5365" s="4">
        <v>4.8611111111111112E-3</v>
      </c>
      <c r="I5365" s="27">
        <f>HOUR(UBER[[#This Row],[Request Timestamp]])</f>
        <v>0</v>
      </c>
      <c r="J5365" s="4" t="str">
        <f t="shared" si="250"/>
        <v>Late Night</v>
      </c>
      <c r="K5365" s="4" t="str">
        <f>TEXT(UBER[[#This Row],[Request Date]],"dddd")</f>
        <v>Thursday</v>
      </c>
      <c r="L5365" s="2">
        <f>IF(OR(UBER[Drop Date]="NA", UBER[Drop Time]="NA"), "NA",M5365+N5365)</f>
        <v>42565.030555555553</v>
      </c>
      <c r="M5365" s="3">
        <v>42565</v>
      </c>
      <c r="N5365" s="4">
        <v>3.0555555555555555E-2</v>
      </c>
      <c r="O5365" s="4" t="str">
        <f>IF(UBER[Drop Date]="NA","No","yes")</f>
        <v>yes</v>
      </c>
      <c r="P5365" s="4">
        <f t="shared" si="251"/>
        <v>2.569444444088731E-2</v>
      </c>
      <c r="Q5365" s="27">
        <f>IF(UBER[[Trip duration ]]="","",HOUR(P5365)*60 + MINUTE(P5365))</f>
        <v>37</v>
      </c>
      <c r="R5365" s="27"/>
    </row>
    <row r="5366" spans="1:18" x14ac:dyDescent="0.3">
      <c r="A5366" s="1">
        <v>5386</v>
      </c>
      <c r="B5366" s="1" t="s">
        <v>8</v>
      </c>
      <c r="C5366" s="1" t="s">
        <v>6</v>
      </c>
      <c r="D5366" s="1" t="str">
        <f t="shared" si="249"/>
        <v>No</v>
      </c>
      <c r="E5366" s="1" t="s">
        <v>7</v>
      </c>
      <c r="F5366" s="2">
        <f>UBER[[#This Row],[Request Date]]+UBER[[#This Row],[Request Time]]</f>
        <v>42566.013888888891</v>
      </c>
      <c r="G5366" s="3">
        <v>42566</v>
      </c>
      <c r="H5366" s="4">
        <v>1.3888888888888888E-2</v>
      </c>
      <c r="I5366" s="27">
        <f>HOUR(UBER[[#This Row],[Request Timestamp]])</f>
        <v>0</v>
      </c>
      <c r="J5366" s="4" t="str">
        <f t="shared" si="250"/>
        <v>Late Night</v>
      </c>
      <c r="K5366" s="4" t="str">
        <f>TEXT(UBER[[#This Row],[Request Date]],"dddd")</f>
        <v>Friday</v>
      </c>
      <c r="L5366" s="2" t="str">
        <f>IF(OR(UBER[Drop Date]="NA", UBER[Drop Time]="NA"), "NA",M5366+N5366)</f>
        <v>NA</v>
      </c>
      <c r="M5366" s="3" t="s">
        <v>6</v>
      </c>
      <c r="N5366" s="4"/>
      <c r="O5366" s="4" t="str">
        <f>IF(UBER[Drop Date]="NA","No","yes")</f>
        <v>No</v>
      </c>
      <c r="P5366" s="4" t="str">
        <f t="shared" si="251"/>
        <v/>
      </c>
      <c r="Q5366" s="27" t="str">
        <f>IF(UBER[[Trip duration ]]="","",HOUR(P5366)*60 + MINUTE(P5366))</f>
        <v/>
      </c>
      <c r="R5366" s="27"/>
    </row>
    <row r="5367" spans="1:18" x14ac:dyDescent="0.3">
      <c r="A5367" s="1">
        <v>5387</v>
      </c>
      <c r="B5367" s="1" t="s">
        <v>8</v>
      </c>
      <c r="C5367" s="1" t="s">
        <v>6</v>
      </c>
      <c r="D5367" s="1" t="str">
        <f t="shared" si="249"/>
        <v>No</v>
      </c>
      <c r="E5367" s="1" t="s">
        <v>7</v>
      </c>
      <c r="F5367" s="2">
        <f>UBER[[#This Row],[Request Date]]+UBER[[#This Row],[Request Time]]</f>
        <v>42566.013194444444</v>
      </c>
      <c r="G5367" s="3">
        <v>42566</v>
      </c>
      <c r="H5367" s="4">
        <v>1.3194444444444444E-2</v>
      </c>
      <c r="I5367" s="27">
        <f>HOUR(UBER[[#This Row],[Request Timestamp]])</f>
        <v>0</v>
      </c>
      <c r="J5367" s="4" t="str">
        <f t="shared" si="250"/>
        <v>Late Night</v>
      </c>
      <c r="K5367" s="4" t="str">
        <f>TEXT(UBER[[#This Row],[Request Date]],"dddd")</f>
        <v>Friday</v>
      </c>
      <c r="L5367" s="2" t="str">
        <f>IF(OR(UBER[Drop Date]="NA", UBER[Drop Time]="NA"), "NA",M5367+N5367)</f>
        <v>NA</v>
      </c>
      <c r="M5367" s="3" t="s">
        <v>6</v>
      </c>
      <c r="N5367" s="4"/>
      <c r="O5367" s="4" t="str">
        <f>IF(UBER[Drop Date]="NA","No","yes")</f>
        <v>No</v>
      </c>
      <c r="P5367" s="4" t="str">
        <f t="shared" si="251"/>
        <v/>
      </c>
      <c r="Q5367" s="27" t="str">
        <f>IF(UBER[[Trip duration ]]="","",HOUR(P5367)*60 + MINUTE(P5367))</f>
        <v/>
      </c>
      <c r="R5367" s="27"/>
    </row>
    <row r="5368" spans="1:18" x14ac:dyDescent="0.3">
      <c r="A5368" s="1">
        <v>5388</v>
      </c>
      <c r="B5368" s="1" t="s">
        <v>4</v>
      </c>
      <c r="C5368" s="1" t="s">
        <v>6</v>
      </c>
      <c r="D5368" s="1" t="str">
        <f t="shared" si="249"/>
        <v>No</v>
      </c>
      <c r="E5368" s="1" t="s">
        <v>7</v>
      </c>
      <c r="F5368" s="2">
        <f>UBER[[#This Row],[Request Date]]+UBER[[#This Row],[Request Time]]</f>
        <v>42566.013194444444</v>
      </c>
      <c r="G5368" s="3">
        <v>42566</v>
      </c>
      <c r="H5368" s="4">
        <v>1.3194444444444444E-2</v>
      </c>
      <c r="I5368" s="27">
        <f>HOUR(UBER[[#This Row],[Request Timestamp]])</f>
        <v>0</v>
      </c>
      <c r="J5368" s="4" t="str">
        <f t="shared" si="250"/>
        <v>Late Night</v>
      </c>
      <c r="K5368" s="4" t="str">
        <f>TEXT(UBER[[#This Row],[Request Date]],"dddd")</f>
        <v>Friday</v>
      </c>
      <c r="L5368" s="2" t="str">
        <f>IF(OR(UBER[Drop Date]="NA", UBER[Drop Time]="NA"), "NA",M5368+N5368)</f>
        <v>NA</v>
      </c>
      <c r="M5368" s="3" t="s">
        <v>6</v>
      </c>
      <c r="N5368" s="4"/>
      <c r="O5368" s="4" t="str">
        <f>IF(UBER[Drop Date]="NA","No","yes")</f>
        <v>No</v>
      </c>
      <c r="P5368" s="4" t="str">
        <f t="shared" si="251"/>
        <v/>
      </c>
      <c r="Q5368" s="27" t="str">
        <f>IF(UBER[[Trip duration ]]="","",HOUR(P5368)*60 + MINUTE(P5368))</f>
        <v/>
      </c>
      <c r="R5368" s="27"/>
    </row>
    <row r="5369" spans="1:18" x14ac:dyDescent="0.3">
      <c r="A5369" s="1">
        <v>5389</v>
      </c>
      <c r="B5369" s="1" t="s">
        <v>4</v>
      </c>
      <c r="C5369" s="1" t="s">
        <v>6</v>
      </c>
      <c r="D5369" s="1" t="str">
        <f t="shared" si="249"/>
        <v>No</v>
      </c>
      <c r="E5369" s="1" t="s">
        <v>7</v>
      </c>
      <c r="F5369" s="2">
        <f>UBER[[#This Row],[Request Date]]+UBER[[#This Row],[Request Time]]</f>
        <v>42566.013888888891</v>
      </c>
      <c r="G5369" s="3">
        <v>42566</v>
      </c>
      <c r="H5369" s="4">
        <v>1.3888888888888888E-2</v>
      </c>
      <c r="I5369" s="27">
        <f>HOUR(UBER[[#This Row],[Request Timestamp]])</f>
        <v>0</v>
      </c>
      <c r="J5369" s="4" t="str">
        <f t="shared" si="250"/>
        <v>Late Night</v>
      </c>
      <c r="K5369" s="4" t="str">
        <f>TEXT(UBER[[#This Row],[Request Date]],"dddd")</f>
        <v>Friday</v>
      </c>
      <c r="L5369" s="2" t="str">
        <f>IF(OR(UBER[Drop Date]="NA", UBER[Drop Time]="NA"), "NA",M5369+N5369)</f>
        <v>NA</v>
      </c>
      <c r="M5369" s="3" t="s">
        <v>6</v>
      </c>
      <c r="N5369" s="4"/>
      <c r="O5369" s="4" t="str">
        <f>IF(UBER[Drop Date]="NA","No","yes")</f>
        <v>No</v>
      </c>
      <c r="P5369" s="4" t="str">
        <f t="shared" si="251"/>
        <v/>
      </c>
      <c r="Q5369" s="27" t="str">
        <f>IF(UBER[[Trip duration ]]="","",HOUR(P5369)*60 + MINUTE(P5369))</f>
        <v/>
      </c>
      <c r="R5369" s="27"/>
    </row>
    <row r="5370" spans="1:18" x14ac:dyDescent="0.3">
      <c r="A5370" s="1">
        <v>5390</v>
      </c>
      <c r="B5370" s="1" t="s">
        <v>4</v>
      </c>
      <c r="C5370" s="1" t="s">
        <v>6</v>
      </c>
      <c r="D5370" s="1" t="str">
        <f t="shared" si="249"/>
        <v>No</v>
      </c>
      <c r="E5370" s="1" t="s">
        <v>7</v>
      </c>
      <c r="F5370" s="2">
        <f>UBER[[#This Row],[Request Date]]+UBER[[#This Row],[Request Time]]</f>
        <v>42566.018055555556</v>
      </c>
      <c r="G5370" s="3">
        <v>42566</v>
      </c>
      <c r="H5370" s="4">
        <v>1.8055555555555557E-2</v>
      </c>
      <c r="I5370" s="27">
        <f>HOUR(UBER[[#This Row],[Request Timestamp]])</f>
        <v>0</v>
      </c>
      <c r="J5370" s="4" t="str">
        <f t="shared" si="250"/>
        <v>Late Night</v>
      </c>
      <c r="K5370" s="4" t="str">
        <f>TEXT(UBER[[#This Row],[Request Date]],"dddd")</f>
        <v>Friday</v>
      </c>
      <c r="L5370" s="2" t="str">
        <f>IF(OR(UBER[Drop Date]="NA", UBER[Drop Time]="NA"), "NA",M5370+N5370)</f>
        <v>NA</v>
      </c>
      <c r="M5370" s="3" t="s">
        <v>6</v>
      </c>
      <c r="N5370" s="4"/>
      <c r="O5370" s="4" t="str">
        <f>IF(UBER[Drop Date]="NA","No","yes")</f>
        <v>No</v>
      </c>
      <c r="P5370" s="4" t="str">
        <f t="shared" si="251"/>
        <v/>
      </c>
      <c r="Q5370" s="27" t="str">
        <f>IF(UBER[[Trip duration ]]="","",HOUR(P5370)*60 + MINUTE(P5370))</f>
        <v/>
      </c>
      <c r="R5370" s="27"/>
    </row>
    <row r="5371" spans="1:18" x14ac:dyDescent="0.3">
      <c r="A5371" s="1">
        <v>5391</v>
      </c>
      <c r="B5371" s="1" t="s">
        <v>8</v>
      </c>
      <c r="C5371" s="1" t="s">
        <v>6</v>
      </c>
      <c r="D5371" s="1" t="str">
        <f t="shared" si="249"/>
        <v>No</v>
      </c>
      <c r="E5371" s="1" t="s">
        <v>7</v>
      </c>
      <c r="F5371" s="2">
        <f>UBER[[#This Row],[Request Date]]+UBER[[#This Row],[Request Time]]</f>
        <v>42566.018055555556</v>
      </c>
      <c r="G5371" s="3">
        <v>42566</v>
      </c>
      <c r="H5371" s="4">
        <v>1.8055555555555557E-2</v>
      </c>
      <c r="I5371" s="27">
        <f>HOUR(UBER[[#This Row],[Request Timestamp]])</f>
        <v>0</v>
      </c>
      <c r="J5371" s="4" t="str">
        <f t="shared" si="250"/>
        <v>Late Night</v>
      </c>
      <c r="K5371" s="4" t="str">
        <f>TEXT(UBER[[#This Row],[Request Date]],"dddd")</f>
        <v>Friday</v>
      </c>
      <c r="L5371" s="2" t="str">
        <f>IF(OR(UBER[Drop Date]="NA", UBER[Drop Time]="NA"), "NA",M5371+N5371)</f>
        <v>NA</v>
      </c>
      <c r="M5371" s="3" t="s">
        <v>6</v>
      </c>
      <c r="N5371" s="4"/>
      <c r="O5371" s="4" t="str">
        <f>IF(UBER[Drop Date]="NA","No","yes")</f>
        <v>No</v>
      </c>
      <c r="P5371" s="4" t="str">
        <f t="shared" si="251"/>
        <v/>
      </c>
      <c r="Q5371" s="27" t="str">
        <f>IF(UBER[[Trip duration ]]="","",HOUR(P5371)*60 + MINUTE(P5371))</f>
        <v/>
      </c>
      <c r="R5371" s="27"/>
    </row>
    <row r="5372" spans="1:18" x14ac:dyDescent="0.3">
      <c r="A5372" s="1">
        <v>5392</v>
      </c>
      <c r="B5372" s="1" t="s">
        <v>8</v>
      </c>
      <c r="C5372" s="1">
        <v>245</v>
      </c>
      <c r="D5372" s="1" t="str">
        <f t="shared" si="249"/>
        <v>Yes</v>
      </c>
      <c r="E5372" s="1" t="s">
        <v>5</v>
      </c>
      <c r="F5372" s="2">
        <f>UBER[[#This Row],[Request Date]]+UBER[[#This Row],[Request Time]]</f>
        <v>42566.020138888889</v>
      </c>
      <c r="G5372" s="3">
        <v>42566</v>
      </c>
      <c r="H5372" s="4">
        <v>2.013888888888889E-2</v>
      </c>
      <c r="I5372" s="27">
        <f>HOUR(UBER[[#This Row],[Request Timestamp]])</f>
        <v>0</v>
      </c>
      <c r="J5372" s="4" t="str">
        <f t="shared" si="250"/>
        <v>Late Night</v>
      </c>
      <c r="K5372" s="4" t="str">
        <f>TEXT(UBER[[#This Row],[Request Date]],"dddd")</f>
        <v>Friday</v>
      </c>
      <c r="L5372" s="2">
        <f>IF(OR(UBER[Drop Date]="NA", UBER[Drop Time]="NA"), "NA",M5372+N5372)</f>
        <v>42566.046527777777</v>
      </c>
      <c r="M5372" s="3">
        <v>42566</v>
      </c>
      <c r="N5372" s="4">
        <v>4.6527777777777779E-2</v>
      </c>
      <c r="O5372" s="4" t="str">
        <f>IF(UBER[Drop Date]="NA","No","yes")</f>
        <v>yes</v>
      </c>
      <c r="P5372" s="4">
        <f t="shared" si="251"/>
        <v>2.6388888887595385E-2</v>
      </c>
      <c r="Q5372" s="27">
        <f>IF(UBER[[Trip duration ]]="","",HOUR(P5372)*60 + MINUTE(P5372))</f>
        <v>38</v>
      </c>
      <c r="R5372" s="27"/>
    </row>
    <row r="5373" spans="1:18" x14ac:dyDescent="0.3">
      <c r="A5373" s="1">
        <v>5393</v>
      </c>
      <c r="B5373" s="1" t="s">
        <v>4</v>
      </c>
      <c r="C5373" s="1" t="s">
        <v>6</v>
      </c>
      <c r="D5373" s="1" t="str">
        <f t="shared" si="249"/>
        <v>No</v>
      </c>
      <c r="E5373" s="1" t="s">
        <v>7</v>
      </c>
      <c r="F5373" s="2">
        <f>UBER[[#This Row],[Request Date]]+UBER[[#This Row],[Request Time]]</f>
        <v>42566.020833333336</v>
      </c>
      <c r="G5373" s="3">
        <v>42566</v>
      </c>
      <c r="H5373" s="4">
        <v>2.0833333333333332E-2</v>
      </c>
      <c r="I5373" s="27">
        <f>HOUR(UBER[[#This Row],[Request Timestamp]])</f>
        <v>0</v>
      </c>
      <c r="J5373" s="4" t="str">
        <f t="shared" si="250"/>
        <v>Late Night</v>
      </c>
      <c r="K5373" s="4" t="str">
        <f>TEXT(UBER[[#This Row],[Request Date]],"dddd")</f>
        <v>Friday</v>
      </c>
      <c r="L5373" s="2" t="str">
        <f>IF(OR(UBER[Drop Date]="NA", UBER[Drop Time]="NA"), "NA",M5373+N5373)</f>
        <v>NA</v>
      </c>
      <c r="M5373" s="3" t="s">
        <v>6</v>
      </c>
      <c r="N5373" s="4"/>
      <c r="O5373" s="4" t="str">
        <f>IF(UBER[Drop Date]="NA","No","yes")</f>
        <v>No</v>
      </c>
      <c r="P5373" s="4" t="str">
        <f t="shared" si="251"/>
        <v/>
      </c>
      <c r="Q5373" s="27" t="str">
        <f>IF(UBER[[Trip duration ]]="","",HOUR(P5373)*60 + MINUTE(P5373))</f>
        <v/>
      </c>
      <c r="R5373" s="27"/>
    </row>
    <row r="5374" spans="1:18" x14ac:dyDescent="0.3">
      <c r="A5374" s="1">
        <v>5394</v>
      </c>
      <c r="B5374" s="1" t="s">
        <v>4</v>
      </c>
      <c r="C5374" s="1">
        <v>64</v>
      </c>
      <c r="D5374" s="1" t="str">
        <f t="shared" si="249"/>
        <v>Yes</v>
      </c>
      <c r="E5374" s="1" t="s">
        <v>5</v>
      </c>
      <c r="F5374" s="2">
        <f>UBER[[#This Row],[Request Date]]+UBER[[#This Row],[Request Time]]</f>
        <v>42566.032638888886</v>
      </c>
      <c r="G5374" s="3">
        <v>42566</v>
      </c>
      <c r="H5374" s="4">
        <v>3.2638888888888891E-2</v>
      </c>
      <c r="I5374" s="27">
        <f>HOUR(UBER[[#This Row],[Request Timestamp]])</f>
        <v>0</v>
      </c>
      <c r="J5374" s="4" t="str">
        <f t="shared" si="250"/>
        <v>Late Night</v>
      </c>
      <c r="K5374" s="4" t="str">
        <f>TEXT(UBER[[#This Row],[Request Date]],"dddd")</f>
        <v>Friday</v>
      </c>
      <c r="L5374" s="2">
        <f>IF(OR(UBER[Drop Date]="NA", UBER[Drop Time]="NA"), "NA",M5374+N5374)</f>
        <v>42566.070833333331</v>
      </c>
      <c r="M5374" s="3">
        <v>42566</v>
      </c>
      <c r="N5374" s="4">
        <v>7.0833333333333331E-2</v>
      </c>
      <c r="O5374" s="4" t="str">
        <f>IF(UBER[Drop Date]="NA","No","yes")</f>
        <v>yes</v>
      </c>
      <c r="P5374" s="4">
        <f t="shared" si="251"/>
        <v>3.8194444445252884E-2</v>
      </c>
      <c r="Q5374" s="27">
        <f>IF(UBER[[Trip duration ]]="","",HOUR(P5374)*60 + MINUTE(P5374))</f>
        <v>55</v>
      </c>
      <c r="R5374" s="27"/>
    </row>
    <row r="5375" spans="1:18" x14ac:dyDescent="0.3">
      <c r="A5375" s="1">
        <v>5395</v>
      </c>
      <c r="B5375" s="1" t="s">
        <v>4</v>
      </c>
      <c r="C5375" s="1" t="s">
        <v>6</v>
      </c>
      <c r="D5375" s="1" t="str">
        <f t="shared" si="249"/>
        <v>No</v>
      </c>
      <c r="E5375" s="1" t="s">
        <v>7</v>
      </c>
      <c r="F5375" s="2">
        <f>UBER[[#This Row],[Request Date]]+UBER[[#This Row],[Request Time]]</f>
        <v>42566.036805555559</v>
      </c>
      <c r="G5375" s="3">
        <v>42566</v>
      </c>
      <c r="H5375" s="4">
        <v>3.6805555555555557E-2</v>
      </c>
      <c r="I5375" s="27">
        <f>HOUR(UBER[[#This Row],[Request Timestamp]])</f>
        <v>0</v>
      </c>
      <c r="J5375" s="4" t="str">
        <f t="shared" si="250"/>
        <v>Late Night</v>
      </c>
      <c r="K5375" s="4" t="str">
        <f>TEXT(UBER[[#This Row],[Request Date]],"dddd")</f>
        <v>Friday</v>
      </c>
      <c r="L5375" s="2" t="str">
        <f>IF(OR(UBER[Drop Date]="NA", UBER[Drop Time]="NA"), "NA",M5375+N5375)</f>
        <v>NA</v>
      </c>
      <c r="M5375" s="3" t="s">
        <v>6</v>
      </c>
      <c r="N5375" s="4"/>
      <c r="O5375" s="4" t="str">
        <f>IF(UBER[Drop Date]="NA","No","yes")</f>
        <v>No</v>
      </c>
      <c r="P5375" s="4" t="str">
        <f t="shared" si="251"/>
        <v/>
      </c>
      <c r="Q5375" s="27" t="str">
        <f>IF(UBER[[Trip duration ]]="","",HOUR(P5375)*60 + MINUTE(P5375))</f>
        <v/>
      </c>
      <c r="R5375" s="27"/>
    </row>
    <row r="5376" spans="1:18" x14ac:dyDescent="0.3">
      <c r="A5376" s="1">
        <v>5396</v>
      </c>
      <c r="B5376" s="1" t="s">
        <v>8</v>
      </c>
      <c r="C5376" s="1">
        <v>240</v>
      </c>
      <c r="D5376" s="1" t="str">
        <f t="shared" si="249"/>
        <v>Yes</v>
      </c>
      <c r="E5376" s="1" t="s">
        <v>9</v>
      </c>
      <c r="F5376" s="2">
        <f>UBER[[#This Row],[Request Date]]+UBER[[#This Row],[Request Time]]</f>
        <v>42566.037499999999</v>
      </c>
      <c r="G5376" s="3">
        <v>42566</v>
      </c>
      <c r="H5376" s="4">
        <v>3.7499999999999999E-2</v>
      </c>
      <c r="I5376" s="27">
        <f>HOUR(UBER[[#This Row],[Request Timestamp]])</f>
        <v>0</v>
      </c>
      <c r="J5376" s="4" t="str">
        <f t="shared" si="250"/>
        <v>Late Night</v>
      </c>
      <c r="K5376" s="4" t="str">
        <f>TEXT(UBER[[#This Row],[Request Date]],"dddd")</f>
        <v>Friday</v>
      </c>
      <c r="L5376" s="2" t="str">
        <f>IF(OR(UBER[Drop Date]="NA", UBER[Drop Time]="NA"), "NA",M5376+N5376)</f>
        <v>NA</v>
      </c>
      <c r="M5376" s="3" t="s">
        <v>6</v>
      </c>
      <c r="N5376" s="4"/>
      <c r="O5376" s="4" t="str">
        <f>IF(UBER[Drop Date]="NA","No","yes")</f>
        <v>No</v>
      </c>
      <c r="P5376" s="4" t="str">
        <f t="shared" si="251"/>
        <v/>
      </c>
      <c r="Q5376" s="27" t="str">
        <f>IF(UBER[[Trip duration ]]="","",HOUR(P5376)*60 + MINUTE(P5376))</f>
        <v/>
      </c>
      <c r="R5376" s="27"/>
    </row>
    <row r="5377" spans="1:18" x14ac:dyDescent="0.3">
      <c r="A5377" s="1">
        <v>5397</v>
      </c>
      <c r="B5377" s="1" t="s">
        <v>8</v>
      </c>
      <c r="C5377" s="1" t="s">
        <v>6</v>
      </c>
      <c r="D5377" s="1" t="str">
        <f t="shared" si="249"/>
        <v>No</v>
      </c>
      <c r="E5377" s="1" t="s">
        <v>7</v>
      </c>
      <c r="F5377" s="2">
        <f>UBER[[#This Row],[Request Date]]+UBER[[#This Row],[Request Time]]</f>
        <v>42566.036111111112</v>
      </c>
      <c r="G5377" s="3">
        <v>42566</v>
      </c>
      <c r="H5377" s="4">
        <v>3.6111111111111115E-2</v>
      </c>
      <c r="I5377" s="27">
        <f>HOUR(UBER[[#This Row],[Request Timestamp]])</f>
        <v>0</v>
      </c>
      <c r="J5377" s="4" t="str">
        <f t="shared" si="250"/>
        <v>Late Night</v>
      </c>
      <c r="K5377" s="4" t="str">
        <f>TEXT(UBER[[#This Row],[Request Date]],"dddd")</f>
        <v>Friday</v>
      </c>
      <c r="L5377" s="2" t="str">
        <f>IF(OR(UBER[Drop Date]="NA", UBER[Drop Time]="NA"), "NA",M5377+N5377)</f>
        <v>NA</v>
      </c>
      <c r="M5377" s="3" t="s">
        <v>6</v>
      </c>
      <c r="N5377" s="4"/>
      <c r="O5377" s="4" t="str">
        <f>IF(UBER[Drop Date]="NA","No","yes")</f>
        <v>No</v>
      </c>
      <c r="P5377" s="4" t="str">
        <f t="shared" si="251"/>
        <v/>
      </c>
      <c r="Q5377" s="27" t="str">
        <f>IF(UBER[[Trip duration ]]="","",HOUR(P5377)*60 + MINUTE(P5377))</f>
        <v/>
      </c>
      <c r="R5377" s="27"/>
    </row>
    <row r="5378" spans="1:18" x14ac:dyDescent="0.3">
      <c r="A5378" s="1">
        <v>5398</v>
      </c>
      <c r="B5378" s="1" t="s">
        <v>8</v>
      </c>
      <c r="C5378" s="1" t="s">
        <v>6</v>
      </c>
      <c r="D5378" s="1" t="str">
        <f t="shared" ref="D5378:D5441" si="252">IF(C:C="NA","No","Yes")</f>
        <v>No</v>
      </c>
      <c r="E5378" s="1" t="s">
        <v>7</v>
      </c>
      <c r="F5378" s="2">
        <f>UBER[[#This Row],[Request Date]]+UBER[[#This Row],[Request Time]]</f>
        <v>42566.043055555558</v>
      </c>
      <c r="G5378" s="3">
        <v>42566</v>
      </c>
      <c r="H5378" s="4">
        <v>4.3055555555555562E-2</v>
      </c>
      <c r="I5378" s="27">
        <f>HOUR(UBER[[#This Row],[Request Timestamp]])</f>
        <v>1</v>
      </c>
      <c r="J5378" s="4" t="str">
        <f t="shared" ref="J5378:J5441" si="253">IF(HOUR(H5378)&lt;4,"Late Night",
 IF(HOUR(H5378)&lt;8,"Early Morning",
 IF(HOUR(H5378)&lt;12,"Morning",
 IF(HOUR(H5378)&lt;17,"Afternoon",
 IF(HOUR(H5378)&lt;21,"Evening","Night")))))</f>
        <v>Late Night</v>
      </c>
      <c r="K5378" s="4" t="str">
        <f>TEXT(UBER[[#This Row],[Request Date]],"dddd")</f>
        <v>Friday</v>
      </c>
      <c r="L5378" s="2" t="str">
        <f>IF(OR(UBER[Drop Date]="NA", UBER[Drop Time]="NA"), "NA",M5378+N5378)</f>
        <v>NA</v>
      </c>
      <c r="M5378" s="3" t="s">
        <v>6</v>
      </c>
      <c r="N5378" s="4"/>
      <c r="O5378" s="4" t="str">
        <f>IF(UBER[Drop Date]="NA","No","yes")</f>
        <v>No</v>
      </c>
      <c r="P5378" s="4" t="str">
        <f t="shared" ref="P5378:P5441" si="254">IF(OR(L5378="NA",F5378="NA"), "", L5378 - F5378)</f>
        <v/>
      </c>
      <c r="Q5378" s="27" t="str">
        <f>IF(UBER[[Trip duration ]]="","",HOUR(P5378)*60 + MINUTE(P5378))</f>
        <v/>
      </c>
      <c r="R5378" s="27"/>
    </row>
    <row r="5379" spans="1:18" x14ac:dyDescent="0.3">
      <c r="A5379" s="1">
        <v>5399</v>
      </c>
      <c r="B5379" s="1" t="s">
        <v>8</v>
      </c>
      <c r="C5379" s="1">
        <v>111</v>
      </c>
      <c r="D5379" s="1" t="str">
        <f t="shared" si="252"/>
        <v>Yes</v>
      </c>
      <c r="E5379" s="1" t="s">
        <v>5</v>
      </c>
      <c r="F5379" s="2">
        <f>UBER[[#This Row],[Request Date]]+UBER[[#This Row],[Request Time]]</f>
        <v>42566.040277777778</v>
      </c>
      <c r="G5379" s="3">
        <v>42566</v>
      </c>
      <c r="H5379" s="4">
        <v>4.027777777777778E-2</v>
      </c>
      <c r="I5379" s="27">
        <f>HOUR(UBER[[#This Row],[Request Timestamp]])</f>
        <v>0</v>
      </c>
      <c r="J5379" s="4" t="str">
        <f t="shared" si="253"/>
        <v>Late Night</v>
      </c>
      <c r="K5379" s="4" t="str">
        <f>TEXT(UBER[[#This Row],[Request Date]],"dddd")</f>
        <v>Friday</v>
      </c>
      <c r="L5379" s="2">
        <f>IF(OR(UBER[Drop Date]="NA", UBER[Drop Time]="NA"), "NA",M5379+N5379)</f>
        <v>42566.094444444447</v>
      </c>
      <c r="M5379" s="3">
        <v>42566</v>
      </c>
      <c r="N5379" s="4">
        <v>9.4444444444444442E-2</v>
      </c>
      <c r="O5379" s="4" t="str">
        <f>IF(UBER[Drop Date]="NA","No","yes")</f>
        <v>yes</v>
      </c>
      <c r="P5379" s="4">
        <f t="shared" si="254"/>
        <v>5.4166666668606922E-2</v>
      </c>
      <c r="Q5379" s="27">
        <f>IF(UBER[[Trip duration ]]="","",HOUR(P5379)*60 + MINUTE(P5379))</f>
        <v>78</v>
      </c>
      <c r="R5379" s="27"/>
    </row>
    <row r="5380" spans="1:18" x14ac:dyDescent="0.3">
      <c r="A5380" s="1">
        <v>5400</v>
      </c>
      <c r="B5380" s="1" t="s">
        <v>4</v>
      </c>
      <c r="C5380" s="1">
        <v>226</v>
      </c>
      <c r="D5380" s="1" t="str">
        <f t="shared" si="252"/>
        <v>Yes</v>
      </c>
      <c r="E5380" s="1" t="s">
        <v>5</v>
      </c>
      <c r="F5380" s="2">
        <f>UBER[[#This Row],[Request Date]]+UBER[[#This Row],[Request Time]]</f>
        <v>42566.045138888891</v>
      </c>
      <c r="G5380" s="3">
        <v>42566</v>
      </c>
      <c r="H5380" s="4">
        <v>4.5138888888888888E-2</v>
      </c>
      <c r="I5380" s="27">
        <f>HOUR(UBER[[#This Row],[Request Timestamp]])</f>
        <v>1</v>
      </c>
      <c r="J5380" s="4" t="str">
        <f t="shared" si="253"/>
        <v>Late Night</v>
      </c>
      <c r="K5380" s="4" t="str">
        <f>TEXT(UBER[[#This Row],[Request Date]],"dddd")</f>
        <v>Friday</v>
      </c>
      <c r="L5380" s="2">
        <f>IF(OR(UBER[Drop Date]="NA", UBER[Drop Time]="NA"), "NA",M5380+N5380)</f>
        <v>42566.086111111108</v>
      </c>
      <c r="M5380" s="3">
        <v>42566</v>
      </c>
      <c r="N5380" s="4">
        <v>8.6111111111111124E-2</v>
      </c>
      <c r="O5380" s="4" t="str">
        <f>IF(UBER[Drop Date]="NA","No","yes")</f>
        <v>yes</v>
      </c>
      <c r="P5380" s="4">
        <f t="shared" si="254"/>
        <v>4.0972222217533272E-2</v>
      </c>
      <c r="Q5380" s="27">
        <f>IF(UBER[[Trip duration ]]="","",HOUR(P5380)*60 + MINUTE(P5380))</f>
        <v>59</v>
      </c>
      <c r="R5380" s="27"/>
    </row>
    <row r="5381" spans="1:18" x14ac:dyDescent="0.3">
      <c r="A5381" s="1">
        <v>5401</v>
      </c>
      <c r="B5381" s="1" t="s">
        <v>8</v>
      </c>
      <c r="C5381" s="1" t="s">
        <v>6</v>
      </c>
      <c r="D5381" s="1" t="str">
        <f t="shared" si="252"/>
        <v>No</v>
      </c>
      <c r="E5381" s="1" t="s">
        <v>7</v>
      </c>
      <c r="F5381" s="2">
        <f>UBER[[#This Row],[Request Date]]+UBER[[#This Row],[Request Time]]</f>
        <v>42566.044444444444</v>
      </c>
      <c r="G5381" s="3">
        <v>42566</v>
      </c>
      <c r="H5381" s="4">
        <v>4.4444444444444446E-2</v>
      </c>
      <c r="I5381" s="27">
        <f>HOUR(UBER[[#This Row],[Request Timestamp]])</f>
        <v>1</v>
      </c>
      <c r="J5381" s="4" t="str">
        <f t="shared" si="253"/>
        <v>Late Night</v>
      </c>
      <c r="K5381" s="4" t="str">
        <f>TEXT(UBER[[#This Row],[Request Date]],"dddd")</f>
        <v>Friday</v>
      </c>
      <c r="L5381" s="2" t="str">
        <f>IF(OR(UBER[Drop Date]="NA", UBER[Drop Time]="NA"), "NA",M5381+N5381)</f>
        <v>NA</v>
      </c>
      <c r="M5381" s="3" t="s">
        <v>6</v>
      </c>
      <c r="N5381" s="4"/>
      <c r="O5381" s="4" t="str">
        <f>IF(UBER[Drop Date]="NA","No","yes")</f>
        <v>No</v>
      </c>
      <c r="P5381" s="4" t="str">
        <f t="shared" si="254"/>
        <v/>
      </c>
      <c r="Q5381" s="27" t="str">
        <f>IF(UBER[[Trip duration ]]="","",HOUR(P5381)*60 + MINUTE(P5381))</f>
        <v/>
      </c>
      <c r="R5381" s="27"/>
    </row>
    <row r="5382" spans="1:18" x14ac:dyDescent="0.3">
      <c r="A5382" s="1">
        <v>5402</v>
      </c>
      <c r="B5382" s="1" t="s">
        <v>4</v>
      </c>
      <c r="C5382" s="1">
        <v>87</v>
      </c>
      <c r="D5382" s="1" t="str">
        <f t="shared" si="252"/>
        <v>Yes</v>
      </c>
      <c r="E5382" s="1" t="s">
        <v>5</v>
      </c>
      <c r="F5382" s="2">
        <f>UBER[[#This Row],[Request Date]]+UBER[[#This Row],[Request Time]]</f>
        <v>42566.04583333333</v>
      </c>
      <c r="G5382" s="3">
        <v>42566</v>
      </c>
      <c r="H5382" s="4">
        <v>4.5833333333333337E-2</v>
      </c>
      <c r="I5382" s="27">
        <f>HOUR(UBER[[#This Row],[Request Timestamp]])</f>
        <v>1</v>
      </c>
      <c r="J5382" s="4" t="str">
        <f t="shared" si="253"/>
        <v>Late Night</v>
      </c>
      <c r="K5382" s="4" t="str">
        <f>TEXT(UBER[[#This Row],[Request Date]],"dddd")</f>
        <v>Friday</v>
      </c>
      <c r="L5382" s="2">
        <f>IF(OR(UBER[Drop Date]="NA", UBER[Drop Time]="NA"), "NA",M5382+N5382)</f>
        <v>42566.074999999997</v>
      </c>
      <c r="M5382" s="3">
        <v>42566</v>
      </c>
      <c r="N5382" s="4">
        <v>7.4999999999999997E-2</v>
      </c>
      <c r="O5382" s="4" t="str">
        <f>IF(UBER[Drop Date]="NA","No","yes")</f>
        <v>yes</v>
      </c>
      <c r="P5382" s="4">
        <f t="shared" si="254"/>
        <v>2.9166666667151731E-2</v>
      </c>
      <c r="Q5382" s="27">
        <f>IF(UBER[[Trip duration ]]="","",HOUR(P5382)*60 + MINUTE(P5382))</f>
        <v>42</v>
      </c>
      <c r="R5382" s="27"/>
    </row>
    <row r="5383" spans="1:18" x14ac:dyDescent="0.3">
      <c r="A5383" s="1">
        <v>5403</v>
      </c>
      <c r="B5383" s="1" t="s">
        <v>4</v>
      </c>
      <c r="C5383" s="1" t="s">
        <v>6</v>
      </c>
      <c r="D5383" s="1" t="str">
        <f t="shared" si="252"/>
        <v>No</v>
      </c>
      <c r="E5383" s="1" t="s">
        <v>7</v>
      </c>
      <c r="F5383" s="2">
        <f>UBER[[#This Row],[Request Date]]+UBER[[#This Row],[Request Time]]</f>
        <v>42566.051388888889</v>
      </c>
      <c r="G5383" s="3">
        <v>42566</v>
      </c>
      <c r="H5383" s="4">
        <v>5.1388888888888894E-2</v>
      </c>
      <c r="I5383" s="27">
        <f>HOUR(UBER[[#This Row],[Request Timestamp]])</f>
        <v>1</v>
      </c>
      <c r="J5383" s="4" t="str">
        <f t="shared" si="253"/>
        <v>Late Night</v>
      </c>
      <c r="K5383" s="4" t="str">
        <f>TEXT(UBER[[#This Row],[Request Date]],"dddd")</f>
        <v>Friday</v>
      </c>
      <c r="L5383" s="2" t="str">
        <f>IF(OR(UBER[Drop Date]="NA", UBER[Drop Time]="NA"), "NA",M5383+N5383)</f>
        <v>NA</v>
      </c>
      <c r="M5383" s="3" t="s">
        <v>6</v>
      </c>
      <c r="N5383" s="4"/>
      <c r="O5383" s="4" t="str">
        <f>IF(UBER[Drop Date]="NA","No","yes")</f>
        <v>No</v>
      </c>
      <c r="P5383" s="4" t="str">
        <f t="shared" si="254"/>
        <v/>
      </c>
      <c r="Q5383" s="27" t="str">
        <f>IF(UBER[[Trip duration ]]="","",HOUR(P5383)*60 + MINUTE(P5383))</f>
        <v/>
      </c>
      <c r="R5383" s="27"/>
    </row>
    <row r="5384" spans="1:18" x14ac:dyDescent="0.3">
      <c r="A5384" s="1">
        <v>5404</v>
      </c>
      <c r="B5384" s="1" t="s">
        <v>8</v>
      </c>
      <c r="C5384" s="1">
        <v>84</v>
      </c>
      <c r="D5384" s="1" t="str">
        <f t="shared" si="252"/>
        <v>Yes</v>
      </c>
      <c r="E5384" s="1" t="s">
        <v>5</v>
      </c>
      <c r="F5384" s="2">
        <f>UBER[[#This Row],[Request Date]]+UBER[[#This Row],[Request Time]]</f>
        <v>42566.05</v>
      </c>
      <c r="G5384" s="3">
        <v>42566</v>
      </c>
      <c r="H5384" s="4">
        <v>4.9999999999999996E-2</v>
      </c>
      <c r="I5384" s="27">
        <f>HOUR(UBER[[#This Row],[Request Timestamp]])</f>
        <v>1</v>
      </c>
      <c r="J5384" s="4" t="str">
        <f t="shared" si="253"/>
        <v>Late Night</v>
      </c>
      <c r="K5384" s="4" t="str">
        <f>TEXT(UBER[[#This Row],[Request Date]],"dddd")</f>
        <v>Friday</v>
      </c>
      <c r="L5384" s="2">
        <f>IF(OR(UBER[Drop Date]="NA", UBER[Drop Time]="NA"), "NA",M5384+N5384)</f>
        <v>42566.086805555555</v>
      </c>
      <c r="M5384" s="3">
        <v>42566</v>
      </c>
      <c r="N5384" s="4">
        <v>8.6805555555555566E-2</v>
      </c>
      <c r="O5384" s="4" t="str">
        <f>IF(UBER[Drop Date]="NA","No","yes")</f>
        <v>yes</v>
      </c>
      <c r="P5384" s="4">
        <f t="shared" si="254"/>
        <v>3.6805555551836733E-2</v>
      </c>
      <c r="Q5384" s="27">
        <f>IF(UBER[[Trip duration ]]="","",HOUR(P5384)*60 + MINUTE(P5384))</f>
        <v>53</v>
      </c>
      <c r="R5384" s="27"/>
    </row>
    <row r="5385" spans="1:18" x14ac:dyDescent="0.3">
      <c r="A5385" s="1">
        <v>5405</v>
      </c>
      <c r="B5385" s="1" t="s">
        <v>4</v>
      </c>
      <c r="C5385" s="1" t="s">
        <v>6</v>
      </c>
      <c r="D5385" s="1" t="str">
        <f t="shared" si="252"/>
        <v>No</v>
      </c>
      <c r="E5385" s="1" t="s">
        <v>7</v>
      </c>
      <c r="F5385" s="2">
        <f>UBER[[#This Row],[Request Date]]+UBER[[#This Row],[Request Time]]</f>
        <v>42566.055555555555</v>
      </c>
      <c r="G5385" s="3">
        <v>42566</v>
      </c>
      <c r="H5385" s="4">
        <v>5.5555555555555552E-2</v>
      </c>
      <c r="I5385" s="27">
        <f>HOUR(UBER[[#This Row],[Request Timestamp]])</f>
        <v>1</v>
      </c>
      <c r="J5385" s="4" t="str">
        <f t="shared" si="253"/>
        <v>Late Night</v>
      </c>
      <c r="K5385" s="4" t="str">
        <f>TEXT(UBER[[#This Row],[Request Date]],"dddd")</f>
        <v>Friday</v>
      </c>
      <c r="L5385" s="2" t="str">
        <f>IF(OR(UBER[Drop Date]="NA", UBER[Drop Time]="NA"), "NA",M5385+N5385)</f>
        <v>NA</v>
      </c>
      <c r="M5385" s="3" t="s">
        <v>6</v>
      </c>
      <c r="N5385" s="4"/>
      <c r="O5385" s="4" t="str">
        <f>IF(UBER[Drop Date]="NA","No","yes")</f>
        <v>No</v>
      </c>
      <c r="P5385" s="4" t="str">
        <f t="shared" si="254"/>
        <v/>
      </c>
      <c r="Q5385" s="27" t="str">
        <f>IF(UBER[[Trip duration ]]="","",HOUR(P5385)*60 + MINUTE(P5385))</f>
        <v/>
      </c>
      <c r="R5385" s="27"/>
    </row>
    <row r="5386" spans="1:18" x14ac:dyDescent="0.3">
      <c r="A5386" s="1">
        <v>5406</v>
      </c>
      <c r="B5386" s="1" t="s">
        <v>8</v>
      </c>
      <c r="C5386" s="1" t="s">
        <v>6</v>
      </c>
      <c r="D5386" s="1" t="str">
        <f t="shared" si="252"/>
        <v>No</v>
      </c>
      <c r="E5386" s="1" t="s">
        <v>7</v>
      </c>
      <c r="F5386" s="2">
        <f>UBER[[#This Row],[Request Date]]+UBER[[#This Row],[Request Time]]</f>
        <v>42566.060416666667</v>
      </c>
      <c r="G5386" s="3">
        <v>42566</v>
      </c>
      <c r="H5386" s="4">
        <v>6.0416666666666667E-2</v>
      </c>
      <c r="I5386" s="27">
        <f>HOUR(UBER[[#This Row],[Request Timestamp]])</f>
        <v>1</v>
      </c>
      <c r="J5386" s="4" t="str">
        <f t="shared" si="253"/>
        <v>Late Night</v>
      </c>
      <c r="K5386" s="4" t="str">
        <f>TEXT(UBER[[#This Row],[Request Date]],"dddd")</f>
        <v>Friday</v>
      </c>
      <c r="L5386" s="2" t="str">
        <f>IF(OR(UBER[Drop Date]="NA", UBER[Drop Time]="NA"), "NA",M5386+N5386)</f>
        <v>NA</v>
      </c>
      <c r="M5386" s="3" t="s">
        <v>6</v>
      </c>
      <c r="N5386" s="4"/>
      <c r="O5386" s="4" t="str">
        <f>IF(UBER[Drop Date]="NA","No","yes")</f>
        <v>No</v>
      </c>
      <c r="P5386" s="4" t="str">
        <f t="shared" si="254"/>
        <v/>
      </c>
      <c r="Q5386" s="27" t="str">
        <f>IF(UBER[[Trip duration ]]="","",HOUR(P5386)*60 + MINUTE(P5386))</f>
        <v/>
      </c>
      <c r="R5386" s="27"/>
    </row>
    <row r="5387" spans="1:18" x14ac:dyDescent="0.3">
      <c r="A5387" s="1">
        <v>5407</v>
      </c>
      <c r="B5387" s="1" t="s">
        <v>4</v>
      </c>
      <c r="C5387" s="1" t="s">
        <v>6</v>
      </c>
      <c r="D5387" s="1" t="str">
        <f t="shared" si="252"/>
        <v>No</v>
      </c>
      <c r="E5387" s="1" t="s">
        <v>7</v>
      </c>
      <c r="F5387" s="2">
        <f>UBER[[#This Row],[Request Date]]+UBER[[#This Row],[Request Time]]</f>
        <v>42566.063194444447</v>
      </c>
      <c r="G5387" s="3">
        <v>42566</v>
      </c>
      <c r="H5387" s="4">
        <v>6.3194444444444442E-2</v>
      </c>
      <c r="I5387" s="27">
        <f>HOUR(UBER[[#This Row],[Request Timestamp]])</f>
        <v>1</v>
      </c>
      <c r="J5387" s="4" t="str">
        <f t="shared" si="253"/>
        <v>Late Night</v>
      </c>
      <c r="K5387" s="4" t="str">
        <f>TEXT(UBER[[#This Row],[Request Date]],"dddd")</f>
        <v>Friday</v>
      </c>
      <c r="L5387" s="2" t="str">
        <f>IF(OR(UBER[Drop Date]="NA", UBER[Drop Time]="NA"), "NA",M5387+N5387)</f>
        <v>NA</v>
      </c>
      <c r="M5387" s="3" t="s">
        <v>6</v>
      </c>
      <c r="N5387" s="4"/>
      <c r="O5387" s="4" t="str">
        <f>IF(UBER[Drop Date]="NA","No","yes")</f>
        <v>No</v>
      </c>
      <c r="P5387" s="4" t="str">
        <f t="shared" si="254"/>
        <v/>
      </c>
      <c r="Q5387" s="27" t="str">
        <f>IF(UBER[[Trip duration ]]="","",HOUR(P5387)*60 + MINUTE(P5387))</f>
        <v/>
      </c>
      <c r="R5387" s="27"/>
    </row>
    <row r="5388" spans="1:18" x14ac:dyDescent="0.3">
      <c r="A5388" s="1">
        <v>5408</v>
      </c>
      <c r="B5388" s="1" t="s">
        <v>8</v>
      </c>
      <c r="C5388" s="1" t="s">
        <v>6</v>
      </c>
      <c r="D5388" s="1" t="str">
        <f t="shared" si="252"/>
        <v>No</v>
      </c>
      <c r="E5388" s="1" t="s">
        <v>7</v>
      </c>
      <c r="F5388" s="2">
        <f>UBER[[#This Row],[Request Date]]+UBER[[#This Row],[Request Time]]</f>
        <v>42566.067361111112</v>
      </c>
      <c r="G5388" s="3">
        <v>42566</v>
      </c>
      <c r="H5388" s="4">
        <v>6.7361111111111108E-2</v>
      </c>
      <c r="I5388" s="27">
        <f>HOUR(UBER[[#This Row],[Request Timestamp]])</f>
        <v>1</v>
      </c>
      <c r="J5388" s="4" t="str">
        <f t="shared" si="253"/>
        <v>Late Night</v>
      </c>
      <c r="K5388" s="4" t="str">
        <f>TEXT(UBER[[#This Row],[Request Date]],"dddd")</f>
        <v>Friday</v>
      </c>
      <c r="L5388" s="2" t="str">
        <f>IF(OR(UBER[Drop Date]="NA", UBER[Drop Time]="NA"), "NA",M5388+N5388)</f>
        <v>NA</v>
      </c>
      <c r="M5388" s="3" t="s">
        <v>6</v>
      </c>
      <c r="N5388" s="4"/>
      <c r="O5388" s="4" t="str">
        <f>IF(UBER[Drop Date]="NA","No","yes")</f>
        <v>No</v>
      </c>
      <c r="P5388" s="4" t="str">
        <f t="shared" si="254"/>
        <v/>
      </c>
      <c r="Q5388" s="27" t="str">
        <f>IF(UBER[[Trip duration ]]="","",HOUR(P5388)*60 + MINUTE(P5388))</f>
        <v/>
      </c>
      <c r="R5388" s="27"/>
    </row>
    <row r="5389" spans="1:18" x14ac:dyDescent="0.3">
      <c r="A5389" s="1">
        <v>5409</v>
      </c>
      <c r="B5389" s="1" t="s">
        <v>4</v>
      </c>
      <c r="C5389" s="1">
        <v>72</v>
      </c>
      <c r="D5389" s="1" t="str">
        <f t="shared" si="252"/>
        <v>Yes</v>
      </c>
      <c r="E5389" s="1" t="s">
        <v>5</v>
      </c>
      <c r="F5389" s="2">
        <f>UBER[[#This Row],[Request Date]]+UBER[[#This Row],[Request Time]]</f>
        <v>42566.066666666666</v>
      </c>
      <c r="G5389" s="3">
        <v>42566</v>
      </c>
      <c r="H5389" s="4">
        <v>6.6666666666666666E-2</v>
      </c>
      <c r="I5389" s="27">
        <f>HOUR(UBER[[#This Row],[Request Timestamp]])</f>
        <v>1</v>
      </c>
      <c r="J5389" s="4" t="str">
        <f t="shared" si="253"/>
        <v>Late Night</v>
      </c>
      <c r="K5389" s="4" t="str">
        <f>TEXT(UBER[[#This Row],[Request Date]],"dddd")</f>
        <v>Friday</v>
      </c>
      <c r="L5389" s="2">
        <f>IF(OR(UBER[Drop Date]="NA", UBER[Drop Time]="NA"), "NA",M5389+N5389)</f>
        <v>42566.115277777775</v>
      </c>
      <c r="M5389" s="3">
        <v>42566</v>
      </c>
      <c r="N5389" s="4">
        <v>0.11527777777777777</v>
      </c>
      <c r="O5389" s="4" t="str">
        <f>IF(UBER[Drop Date]="NA","No","yes")</f>
        <v>yes</v>
      </c>
      <c r="P5389" s="4">
        <f t="shared" si="254"/>
        <v>4.8611111109494232E-2</v>
      </c>
      <c r="Q5389" s="27">
        <f>IF(UBER[[Trip duration ]]="","",HOUR(P5389)*60 + MINUTE(P5389))</f>
        <v>70</v>
      </c>
      <c r="R5389" s="27"/>
    </row>
    <row r="5390" spans="1:18" x14ac:dyDescent="0.3">
      <c r="A5390" s="1">
        <v>5410</v>
      </c>
      <c r="B5390" s="1" t="s">
        <v>8</v>
      </c>
      <c r="C5390" s="1">
        <v>58</v>
      </c>
      <c r="D5390" s="1" t="str">
        <f t="shared" si="252"/>
        <v>Yes</v>
      </c>
      <c r="E5390" s="1" t="s">
        <v>9</v>
      </c>
      <c r="F5390" s="2">
        <f>UBER[[#This Row],[Request Date]]+UBER[[#This Row],[Request Time]]</f>
        <v>42566.072916666664</v>
      </c>
      <c r="G5390" s="3">
        <v>42566</v>
      </c>
      <c r="H5390" s="4">
        <v>7.2916666666666671E-2</v>
      </c>
      <c r="I5390" s="27">
        <f>HOUR(UBER[[#This Row],[Request Timestamp]])</f>
        <v>1</v>
      </c>
      <c r="J5390" s="4" t="str">
        <f t="shared" si="253"/>
        <v>Late Night</v>
      </c>
      <c r="K5390" s="4" t="str">
        <f>TEXT(UBER[[#This Row],[Request Date]],"dddd")</f>
        <v>Friday</v>
      </c>
      <c r="L5390" s="2" t="str">
        <f>IF(OR(UBER[Drop Date]="NA", UBER[Drop Time]="NA"), "NA",M5390+N5390)</f>
        <v>NA</v>
      </c>
      <c r="M5390" s="3" t="s">
        <v>6</v>
      </c>
      <c r="N5390" s="4"/>
      <c r="O5390" s="4" t="str">
        <f>IF(UBER[Drop Date]="NA","No","yes")</f>
        <v>No</v>
      </c>
      <c r="P5390" s="4" t="str">
        <f t="shared" si="254"/>
        <v/>
      </c>
      <c r="Q5390" s="27" t="str">
        <f>IF(UBER[[Trip duration ]]="","",HOUR(P5390)*60 + MINUTE(P5390))</f>
        <v/>
      </c>
      <c r="R5390" s="27"/>
    </row>
    <row r="5391" spans="1:18" x14ac:dyDescent="0.3">
      <c r="A5391" s="1">
        <v>5411</v>
      </c>
      <c r="B5391" s="1" t="s">
        <v>4</v>
      </c>
      <c r="C5391" s="1" t="s">
        <v>6</v>
      </c>
      <c r="D5391" s="1" t="str">
        <f t="shared" si="252"/>
        <v>No</v>
      </c>
      <c r="E5391" s="1" t="s">
        <v>7</v>
      </c>
      <c r="F5391" s="2">
        <f>UBER[[#This Row],[Request Date]]+UBER[[#This Row],[Request Time]]</f>
        <v>42566.071527777778</v>
      </c>
      <c r="G5391" s="3">
        <v>42566</v>
      </c>
      <c r="H5391" s="4">
        <v>7.1527777777777787E-2</v>
      </c>
      <c r="I5391" s="27">
        <f>HOUR(UBER[[#This Row],[Request Timestamp]])</f>
        <v>1</v>
      </c>
      <c r="J5391" s="4" t="str">
        <f t="shared" si="253"/>
        <v>Late Night</v>
      </c>
      <c r="K5391" s="4" t="str">
        <f>TEXT(UBER[[#This Row],[Request Date]],"dddd")</f>
        <v>Friday</v>
      </c>
      <c r="L5391" s="2" t="str">
        <f>IF(OR(UBER[Drop Date]="NA", UBER[Drop Time]="NA"), "NA",M5391+N5391)</f>
        <v>NA</v>
      </c>
      <c r="M5391" s="3" t="s">
        <v>6</v>
      </c>
      <c r="N5391" s="4"/>
      <c r="O5391" s="4" t="str">
        <f>IF(UBER[Drop Date]="NA","No","yes")</f>
        <v>No</v>
      </c>
      <c r="P5391" s="4" t="str">
        <f t="shared" si="254"/>
        <v/>
      </c>
      <c r="Q5391" s="27" t="str">
        <f>IF(UBER[[Trip duration ]]="","",HOUR(P5391)*60 + MINUTE(P5391))</f>
        <v/>
      </c>
      <c r="R5391" s="27"/>
    </row>
    <row r="5392" spans="1:18" x14ac:dyDescent="0.3">
      <c r="A5392" s="1">
        <v>5412</v>
      </c>
      <c r="B5392" s="1" t="s">
        <v>4</v>
      </c>
      <c r="C5392" s="1" t="s">
        <v>6</v>
      </c>
      <c r="D5392" s="1" t="str">
        <f t="shared" si="252"/>
        <v>No</v>
      </c>
      <c r="E5392" s="1" t="s">
        <v>7</v>
      </c>
      <c r="F5392" s="2">
        <f>UBER[[#This Row],[Request Date]]+UBER[[#This Row],[Request Time]]</f>
        <v>42566.075694444444</v>
      </c>
      <c r="G5392" s="3">
        <v>42566</v>
      </c>
      <c r="H5392" s="4">
        <v>7.5694444444444439E-2</v>
      </c>
      <c r="I5392" s="27">
        <f>HOUR(UBER[[#This Row],[Request Timestamp]])</f>
        <v>1</v>
      </c>
      <c r="J5392" s="4" t="str">
        <f t="shared" si="253"/>
        <v>Late Night</v>
      </c>
      <c r="K5392" s="4" t="str">
        <f>TEXT(UBER[[#This Row],[Request Date]],"dddd")</f>
        <v>Friday</v>
      </c>
      <c r="L5392" s="2" t="str">
        <f>IF(OR(UBER[Drop Date]="NA", UBER[Drop Time]="NA"), "NA",M5392+N5392)</f>
        <v>NA</v>
      </c>
      <c r="M5392" s="3" t="s">
        <v>6</v>
      </c>
      <c r="N5392" s="4"/>
      <c r="O5392" s="4" t="str">
        <f>IF(UBER[Drop Date]="NA","No","yes")</f>
        <v>No</v>
      </c>
      <c r="P5392" s="4" t="str">
        <f t="shared" si="254"/>
        <v/>
      </c>
      <c r="Q5392" s="27" t="str">
        <f>IF(UBER[[Trip duration ]]="","",HOUR(P5392)*60 + MINUTE(P5392))</f>
        <v/>
      </c>
      <c r="R5392" s="27"/>
    </row>
    <row r="5393" spans="1:18" x14ac:dyDescent="0.3">
      <c r="A5393" s="1">
        <v>5413</v>
      </c>
      <c r="B5393" s="1" t="s">
        <v>4</v>
      </c>
      <c r="C5393" s="1" t="s">
        <v>6</v>
      </c>
      <c r="D5393" s="1" t="str">
        <f t="shared" si="252"/>
        <v>No</v>
      </c>
      <c r="E5393" s="1" t="s">
        <v>7</v>
      </c>
      <c r="F5393" s="2">
        <f>UBER[[#This Row],[Request Date]]+UBER[[#This Row],[Request Time]]</f>
        <v>42566.076388888891</v>
      </c>
      <c r="G5393" s="3">
        <v>42566</v>
      </c>
      <c r="H5393" s="4">
        <v>7.6388888888888895E-2</v>
      </c>
      <c r="I5393" s="27">
        <f>HOUR(UBER[[#This Row],[Request Timestamp]])</f>
        <v>1</v>
      </c>
      <c r="J5393" s="4" t="str">
        <f t="shared" si="253"/>
        <v>Late Night</v>
      </c>
      <c r="K5393" s="4" t="str">
        <f>TEXT(UBER[[#This Row],[Request Date]],"dddd")</f>
        <v>Friday</v>
      </c>
      <c r="L5393" s="2" t="str">
        <f>IF(OR(UBER[Drop Date]="NA", UBER[Drop Time]="NA"), "NA",M5393+N5393)</f>
        <v>NA</v>
      </c>
      <c r="M5393" s="3" t="s">
        <v>6</v>
      </c>
      <c r="N5393" s="4"/>
      <c r="O5393" s="4" t="str">
        <f>IF(UBER[Drop Date]="NA","No","yes")</f>
        <v>No</v>
      </c>
      <c r="P5393" s="4" t="str">
        <f t="shared" si="254"/>
        <v/>
      </c>
      <c r="Q5393" s="27" t="str">
        <f>IF(UBER[[Trip duration ]]="","",HOUR(P5393)*60 + MINUTE(P5393))</f>
        <v/>
      </c>
      <c r="R5393" s="27"/>
    </row>
    <row r="5394" spans="1:18" x14ac:dyDescent="0.3">
      <c r="A5394" s="1">
        <v>5414</v>
      </c>
      <c r="B5394" s="1" t="s">
        <v>4</v>
      </c>
      <c r="C5394" s="1" t="s">
        <v>6</v>
      </c>
      <c r="D5394" s="1" t="str">
        <f t="shared" si="252"/>
        <v>No</v>
      </c>
      <c r="E5394" s="1" t="s">
        <v>7</v>
      </c>
      <c r="F5394" s="2">
        <f>UBER[[#This Row],[Request Date]]+UBER[[#This Row],[Request Time]]</f>
        <v>42566.07708333333</v>
      </c>
      <c r="G5394" s="3">
        <v>42566</v>
      </c>
      <c r="H5394" s="4">
        <v>7.7083333333333337E-2</v>
      </c>
      <c r="I5394" s="27">
        <f>HOUR(UBER[[#This Row],[Request Timestamp]])</f>
        <v>1</v>
      </c>
      <c r="J5394" s="4" t="str">
        <f t="shared" si="253"/>
        <v>Late Night</v>
      </c>
      <c r="K5394" s="4" t="str">
        <f>TEXT(UBER[[#This Row],[Request Date]],"dddd")</f>
        <v>Friday</v>
      </c>
      <c r="L5394" s="2" t="str">
        <f>IF(OR(UBER[Drop Date]="NA", UBER[Drop Time]="NA"), "NA",M5394+N5394)</f>
        <v>NA</v>
      </c>
      <c r="M5394" s="3" t="s">
        <v>6</v>
      </c>
      <c r="N5394" s="4"/>
      <c r="O5394" s="4" t="str">
        <f>IF(UBER[Drop Date]="NA","No","yes")</f>
        <v>No</v>
      </c>
      <c r="P5394" s="4" t="str">
        <f t="shared" si="254"/>
        <v/>
      </c>
      <c r="Q5394" s="27" t="str">
        <f>IF(UBER[[Trip duration ]]="","",HOUR(P5394)*60 + MINUTE(P5394))</f>
        <v/>
      </c>
      <c r="R5394" s="27"/>
    </row>
    <row r="5395" spans="1:18" x14ac:dyDescent="0.3">
      <c r="A5395" s="1">
        <v>5415</v>
      </c>
      <c r="B5395" s="1" t="s">
        <v>8</v>
      </c>
      <c r="C5395" s="1" t="s">
        <v>6</v>
      </c>
      <c r="D5395" s="1" t="str">
        <f t="shared" si="252"/>
        <v>No</v>
      </c>
      <c r="E5395" s="1" t="s">
        <v>7</v>
      </c>
      <c r="F5395" s="2">
        <f>UBER[[#This Row],[Request Date]]+UBER[[#This Row],[Request Time]]</f>
        <v>42566.07708333333</v>
      </c>
      <c r="G5395" s="3">
        <v>42566</v>
      </c>
      <c r="H5395" s="4">
        <v>7.7083333333333337E-2</v>
      </c>
      <c r="I5395" s="27">
        <f>HOUR(UBER[[#This Row],[Request Timestamp]])</f>
        <v>1</v>
      </c>
      <c r="J5395" s="4" t="str">
        <f t="shared" si="253"/>
        <v>Late Night</v>
      </c>
      <c r="K5395" s="4" t="str">
        <f>TEXT(UBER[[#This Row],[Request Date]],"dddd")</f>
        <v>Friday</v>
      </c>
      <c r="L5395" s="2" t="str">
        <f>IF(OR(UBER[Drop Date]="NA", UBER[Drop Time]="NA"), "NA",M5395+N5395)</f>
        <v>NA</v>
      </c>
      <c r="M5395" s="3" t="s">
        <v>6</v>
      </c>
      <c r="N5395" s="4"/>
      <c r="O5395" s="4" t="str">
        <f>IF(UBER[Drop Date]="NA","No","yes")</f>
        <v>No</v>
      </c>
      <c r="P5395" s="4" t="str">
        <f t="shared" si="254"/>
        <v/>
      </c>
      <c r="Q5395" s="27" t="str">
        <f>IF(UBER[[Trip duration ]]="","",HOUR(P5395)*60 + MINUTE(P5395))</f>
        <v/>
      </c>
      <c r="R5395" s="27"/>
    </row>
    <row r="5396" spans="1:18" x14ac:dyDescent="0.3">
      <c r="A5396" s="1">
        <v>5416</v>
      </c>
      <c r="B5396" s="1" t="s">
        <v>8</v>
      </c>
      <c r="C5396" s="1" t="s">
        <v>6</v>
      </c>
      <c r="D5396" s="1" t="str">
        <f t="shared" si="252"/>
        <v>No</v>
      </c>
      <c r="E5396" s="1" t="s">
        <v>7</v>
      </c>
      <c r="F5396" s="2">
        <f>UBER[[#This Row],[Request Date]]+UBER[[#This Row],[Request Time]]</f>
        <v>42566.078472222223</v>
      </c>
      <c r="G5396" s="3">
        <v>42566</v>
      </c>
      <c r="H5396" s="4">
        <v>7.8472222222222221E-2</v>
      </c>
      <c r="I5396" s="27">
        <f>HOUR(UBER[[#This Row],[Request Timestamp]])</f>
        <v>1</v>
      </c>
      <c r="J5396" s="4" t="str">
        <f t="shared" si="253"/>
        <v>Late Night</v>
      </c>
      <c r="K5396" s="4" t="str">
        <f>TEXT(UBER[[#This Row],[Request Date]],"dddd")</f>
        <v>Friday</v>
      </c>
      <c r="L5396" s="2" t="str">
        <f>IF(OR(UBER[Drop Date]="NA", UBER[Drop Time]="NA"), "NA",M5396+N5396)</f>
        <v>NA</v>
      </c>
      <c r="M5396" s="3" t="s">
        <v>6</v>
      </c>
      <c r="N5396" s="4"/>
      <c r="O5396" s="4" t="str">
        <f>IF(UBER[Drop Date]="NA","No","yes")</f>
        <v>No</v>
      </c>
      <c r="P5396" s="4" t="str">
        <f t="shared" si="254"/>
        <v/>
      </c>
      <c r="Q5396" s="27" t="str">
        <f>IF(UBER[[Trip duration ]]="","",HOUR(P5396)*60 + MINUTE(P5396))</f>
        <v/>
      </c>
      <c r="R5396" s="27"/>
    </row>
    <row r="5397" spans="1:18" x14ac:dyDescent="0.3">
      <c r="A5397" s="1">
        <v>5417</v>
      </c>
      <c r="B5397" s="1" t="s">
        <v>4</v>
      </c>
      <c r="C5397" s="1" t="s">
        <v>6</v>
      </c>
      <c r="D5397" s="1" t="str">
        <f t="shared" si="252"/>
        <v>No</v>
      </c>
      <c r="E5397" s="1" t="s">
        <v>7</v>
      </c>
      <c r="F5397" s="2">
        <f>UBER[[#This Row],[Request Date]]+UBER[[#This Row],[Request Time]]</f>
        <v>42566.082638888889</v>
      </c>
      <c r="G5397" s="3">
        <v>42566</v>
      </c>
      <c r="H5397" s="4">
        <v>8.2638888888888887E-2</v>
      </c>
      <c r="I5397" s="27">
        <f>HOUR(UBER[[#This Row],[Request Timestamp]])</f>
        <v>1</v>
      </c>
      <c r="J5397" s="4" t="str">
        <f t="shared" si="253"/>
        <v>Late Night</v>
      </c>
      <c r="K5397" s="4" t="str">
        <f>TEXT(UBER[[#This Row],[Request Date]],"dddd")</f>
        <v>Friday</v>
      </c>
      <c r="L5397" s="2" t="str">
        <f>IF(OR(UBER[Drop Date]="NA", UBER[Drop Time]="NA"), "NA",M5397+N5397)</f>
        <v>NA</v>
      </c>
      <c r="M5397" s="3" t="s">
        <v>6</v>
      </c>
      <c r="N5397" s="4"/>
      <c r="O5397" s="4" t="str">
        <f>IF(UBER[Drop Date]="NA","No","yes")</f>
        <v>No</v>
      </c>
      <c r="P5397" s="4" t="str">
        <f t="shared" si="254"/>
        <v/>
      </c>
      <c r="Q5397" s="27" t="str">
        <f>IF(UBER[[Trip duration ]]="","",HOUR(P5397)*60 + MINUTE(P5397))</f>
        <v/>
      </c>
      <c r="R5397" s="27"/>
    </row>
    <row r="5398" spans="1:18" x14ac:dyDescent="0.3">
      <c r="A5398" s="1">
        <v>5418</v>
      </c>
      <c r="B5398" s="1" t="s">
        <v>8</v>
      </c>
      <c r="C5398" s="1">
        <v>56</v>
      </c>
      <c r="D5398" s="1" t="str">
        <f t="shared" si="252"/>
        <v>Yes</v>
      </c>
      <c r="E5398" s="1" t="s">
        <v>5</v>
      </c>
      <c r="F5398" s="2">
        <f>UBER[[#This Row],[Request Date]]+UBER[[#This Row],[Request Time]]</f>
        <v>42566.085416666669</v>
      </c>
      <c r="G5398" s="3">
        <v>42566</v>
      </c>
      <c r="H5398" s="4">
        <v>8.5416666666666655E-2</v>
      </c>
      <c r="I5398" s="27">
        <f>HOUR(UBER[[#This Row],[Request Timestamp]])</f>
        <v>2</v>
      </c>
      <c r="J5398" s="4" t="str">
        <f t="shared" si="253"/>
        <v>Late Night</v>
      </c>
      <c r="K5398" s="4" t="str">
        <f>TEXT(UBER[[#This Row],[Request Date]],"dddd")</f>
        <v>Friday</v>
      </c>
      <c r="L5398" s="2">
        <f>IF(OR(UBER[Drop Date]="NA", UBER[Drop Time]="NA"), "NA",M5398+N5398)</f>
        <v>42566.134027777778</v>
      </c>
      <c r="M5398" s="3">
        <v>42566</v>
      </c>
      <c r="N5398" s="4">
        <v>0.13402777777777777</v>
      </c>
      <c r="O5398" s="4" t="str">
        <f>IF(UBER[Drop Date]="NA","No","yes")</f>
        <v>yes</v>
      </c>
      <c r="P5398" s="4">
        <f t="shared" si="254"/>
        <v>4.8611111109494232E-2</v>
      </c>
      <c r="Q5398" s="27">
        <f>IF(UBER[[Trip duration ]]="","",HOUR(P5398)*60 + MINUTE(P5398))</f>
        <v>70</v>
      </c>
      <c r="R5398" s="27"/>
    </row>
    <row r="5399" spans="1:18" x14ac:dyDescent="0.3">
      <c r="A5399" s="1">
        <v>5419</v>
      </c>
      <c r="B5399" s="1" t="s">
        <v>8</v>
      </c>
      <c r="C5399" s="1">
        <v>191</v>
      </c>
      <c r="D5399" s="1" t="str">
        <f t="shared" si="252"/>
        <v>Yes</v>
      </c>
      <c r="E5399" s="1" t="s">
        <v>5</v>
      </c>
      <c r="F5399" s="2">
        <f>UBER[[#This Row],[Request Date]]+UBER[[#This Row],[Request Time]]</f>
        <v>42566.084027777775</v>
      </c>
      <c r="G5399" s="3">
        <v>42566</v>
      </c>
      <c r="H5399" s="4">
        <v>8.4027777777777771E-2</v>
      </c>
      <c r="I5399" s="27">
        <f>HOUR(UBER[[#This Row],[Request Timestamp]])</f>
        <v>2</v>
      </c>
      <c r="J5399" s="4" t="str">
        <f t="shared" si="253"/>
        <v>Late Night</v>
      </c>
      <c r="K5399" s="4" t="str">
        <f>TEXT(UBER[[#This Row],[Request Date]],"dddd")</f>
        <v>Friday</v>
      </c>
      <c r="L5399" s="2">
        <f>IF(OR(UBER[Drop Date]="NA", UBER[Drop Time]="NA"), "NA",M5399+N5399)</f>
        <v>42566.106944444444</v>
      </c>
      <c r="M5399" s="3">
        <v>42566</v>
      </c>
      <c r="N5399" s="4">
        <v>0.10694444444444444</v>
      </c>
      <c r="O5399" s="4" t="str">
        <f>IF(UBER[Drop Date]="NA","No","yes")</f>
        <v>yes</v>
      </c>
      <c r="P5399" s="4">
        <f t="shared" si="254"/>
        <v>2.2916666668606922E-2</v>
      </c>
      <c r="Q5399" s="27">
        <f>IF(UBER[[Trip duration ]]="","",HOUR(P5399)*60 + MINUTE(P5399))</f>
        <v>33</v>
      </c>
      <c r="R5399" s="27"/>
    </row>
    <row r="5400" spans="1:18" x14ac:dyDescent="0.3">
      <c r="A5400" s="1">
        <v>5420</v>
      </c>
      <c r="B5400" s="1" t="s">
        <v>4</v>
      </c>
      <c r="C5400" s="1" t="s">
        <v>6</v>
      </c>
      <c r="D5400" s="1" t="str">
        <f t="shared" si="252"/>
        <v>No</v>
      </c>
      <c r="E5400" s="1" t="s">
        <v>7</v>
      </c>
      <c r="F5400" s="2">
        <f>UBER[[#This Row],[Request Date]]+UBER[[#This Row],[Request Time]]</f>
        <v>42566.089583333334</v>
      </c>
      <c r="G5400" s="3">
        <v>42566</v>
      </c>
      <c r="H5400" s="4">
        <v>8.9583333333333334E-2</v>
      </c>
      <c r="I5400" s="27">
        <f>HOUR(UBER[[#This Row],[Request Timestamp]])</f>
        <v>2</v>
      </c>
      <c r="J5400" s="4" t="str">
        <f t="shared" si="253"/>
        <v>Late Night</v>
      </c>
      <c r="K5400" s="4" t="str">
        <f>TEXT(UBER[[#This Row],[Request Date]],"dddd")</f>
        <v>Friday</v>
      </c>
      <c r="L5400" s="2" t="str">
        <f>IF(OR(UBER[Drop Date]="NA", UBER[Drop Time]="NA"), "NA",M5400+N5400)</f>
        <v>NA</v>
      </c>
      <c r="M5400" s="3" t="s">
        <v>6</v>
      </c>
      <c r="N5400" s="4"/>
      <c r="O5400" s="4" t="str">
        <f>IF(UBER[Drop Date]="NA","No","yes")</f>
        <v>No</v>
      </c>
      <c r="P5400" s="4" t="str">
        <f t="shared" si="254"/>
        <v/>
      </c>
      <c r="Q5400" s="27" t="str">
        <f>IF(UBER[[Trip duration ]]="","",HOUR(P5400)*60 + MINUTE(P5400))</f>
        <v/>
      </c>
      <c r="R5400" s="27"/>
    </row>
    <row r="5401" spans="1:18" x14ac:dyDescent="0.3">
      <c r="A5401" s="1">
        <v>5421</v>
      </c>
      <c r="B5401" s="1" t="s">
        <v>4</v>
      </c>
      <c r="C5401" s="1">
        <v>243</v>
      </c>
      <c r="D5401" s="1" t="str">
        <f t="shared" si="252"/>
        <v>Yes</v>
      </c>
      <c r="E5401" s="1" t="s">
        <v>5</v>
      </c>
      <c r="F5401" s="2">
        <f>UBER[[#This Row],[Request Date]]+UBER[[#This Row],[Request Time]]</f>
        <v>42566.088888888888</v>
      </c>
      <c r="G5401" s="3">
        <v>42566</v>
      </c>
      <c r="H5401" s="4">
        <v>8.8888888888888892E-2</v>
      </c>
      <c r="I5401" s="27">
        <f>HOUR(UBER[[#This Row],[Request Timestamp]])</f>
        <v>2</v>
      </c>
      <c r="J5401" s="4" t="str">
        <f t="shared" si="253"/>
        <v>Late Night</v>
      </c>
      <c r="K5401" s="4" t="str">
        <f>TEXT(UBER[[#This Row],[Request Date]],"dddd")</f>
        <v>Friday</v>
      </c>
      <c r="L5401" s="2">
        <f>IF(OR(UBER[Drop Date]="NA", UBER[Drop Time]="NA"), "NA",M5401+N5401)</f>
        <v>42566.133333333331</v>
      </c>
      <c r="M5401" s="3">
        <v>42566</v>
      </c>
      <c r="N5401" s="4">
        <v>0.13333333333333333</v>
      </c>
      <c r="O5401" s="4" t="str">
        <f>IF(UBER[Drop Date]="NA","No","yes")</f>
        <v>yes</v>
      </c>
      <c r="P5401" s="4">
        <f t="shared" si="254"/>
        <v>4.4444444443797693E-2</v>
      </c>
      <c r="Q5401" s="27">
        <f>IF(UBER[[Trip duration ]]="","",HOUR(P5401)*60 + MINUTE(P5401))</f>
        <v>64</v>
      </c>
      <c r="R5401" s="27"/>
    </row>
    <row r="5402" spans="1:18" x14ac:dyDescent="0.3">
      <c r="A5402" s="1">
        <v>5422</v>
      </c>
      <c r="B5402" s="1" t="s">
        <v>8</v>
      </c>
      <c r="C5402" s="1">
        <v>46</v>
      </c>
      <c r="D5402" s="1" t="str">
        <f t="shared" si="252"/>
        <v>Yes</v>
      </c>
      <c r="E5402" s="1" t="s">
        <v>5</v>
      </c>
      <c r="F5402" s="2">
        <f>UBER[[#This Row],[Request Date]]+UBER[[#This Row],[Request Time]]</f>
        <v>42566.089583333334</v>
      </c>
      <c r="G5402" s="3">
        <v>42566</v>
      </c>
      <c r="H5402" s="4">
        <v>8.9583333333333334E-2</v>
      </c>
      <c r="I5402" s="27">
        <f>HOUR(UBER[[#This Row],[Request Timestamp]])</f>
        <v>2</v>
      </c>
      <c r="J5402" s="4" t="str">
        <f t="shared" si="253"/>
        <v>Late Night</v>
      </c>
      <c r="K5402" s="4" t="str">
        <f>TEXT(UBER[[#This Row],[Request Date]],"dddd")</f>
        <v>Friday</v>
      </c>
      <c r="L5402" s="2">
        <f>IF(OR(UBER[Drop Date]="NA", UBER[Drop Time]="NA"), "NA",M5402+N5402)</f>
        <v>42566.131249999999</v>
      </c>
      <c r="M5402" s="3">
        <v>42566</v>
      </c>
      <c r="N5402" s="4">
        <v>0.13125000000000001</v>
      </c>
      <c r="O5402" s="4" t="str">
        <f>IF(UBER[Drop Date]="NA","No","yes")</f>
        <v>yes</v>
      </c>
      <c r="P5402" s="4">
        <f t="shared" si="254"/>
        <v>4.1666666664241347E-2</v>
      </c>
      <c r="Q5402" s="27">
        <f>IF(UBER[[Trip duration ]]="","",HOUR(P5402)*60 + MINUTE(P5402))</f>
        <v>60</v>
      </c>
      <c r="R5402" s="27"/>
    </row>
    <row r="5403" spans="1:18" x14ac:dyDescent="0.3">
      <c r="A5403" s="1">
        <v>5423</v>
      </c>
      <c r="B5403" s="1" t="s">
        <v>8</v>
      </c>
      <c r="C5403" s="1">
        <v>114</v>
      </c>
      <c r="D5403" s="1" t="str">
        <f t="shared" si="252"/>
        <v>Yes</v>
      </c>
      <c r="E5403" s="1" t="s">
        <v>9</v>
      </c>
      <c r="F5403" s="2">
        <f>UBER[[#This Row],[Request Date]]+UBER[[#This Row],[Request Time]]</f>
        <v>42566.09097222222</v>
      </c>
      <c r="G5403" s="3">
        <v>42566</v>
      </c>
      <c r="H5403" s="4">
        <v>9.0972222222222218E-2</v>
      </c>
      <c r="I5403" s="27">
        <f>HOUR(UBER[[#This Row],[Request Timestamp]])</f>
        <v>2</v>
      </c>
      <c r="J5403" s="4" t="str">
        <f t="shared" si="253"/>
        <v>Late Night</v>
      </c>
      <c r="K5403" s="4" t="str">
        <f>TEXT(UBER[[#This Row],[Request Date]],"dddd")</f>
        <v>Friday</v>
      </c>
      <c r="L5403" s="2" t="str">
        <f>IF(OR(UBER[Drop Date]="NA", UBER[Drop Time]="NA"), "NA",M5403+N5403)</f>
        <v>NA</v>
      </c>
      <c r="M5403" s="3" t="s">
        <v>6</v>
      </c>
      <c r="N5403" s="4"/>
      <c r="O5403" s="4" t="str">
        <f>IF(UBER[Drop Date]="NA","No","yes")</f>
        <v>No</v>
      </c>
      <c r="P5403" s="4" t="str">
        <f t="shared" si="254"/>
        <v/>
      </c>
      <c r="Q5403" s="27" t="str">
        <f>IF(UBER[[Trip duration ]]="","",HOUR(P5403)*60 + MINUTE(P5403))</f>
        <v/>
      </c>
      <c r="R5403" s="27"/>
    </row>
    <row r="5404" spans="1:18" x14ac:dyDescent="0.3">
      <c r="A5404" s="1">
        <v>5424</v>
      </c>
      <c r="B5404" s="1" t="s">
        <v>8</v>
      </c>
      <c r="C5404" s="1">
        <v>166</v>
      </c>
      <c r="D5404" s="1" t="str">
        <f t="shared" si="252"/>
        <v>Yes</v>
      </c>
      <c r="E5404" s="1" t="s">
        <v>9</v>
      </c>
      <c r="F5404" s="2">
        <f>UBER[[#This Row],[Request Date]]+UBER[[#This Row],[Request Time]]</f>
        <v>42566.092361111114</v>
      </c>
      <c r="G5404" s="3">
        <v>42566</v>
      </c>
      <c r="H5404" s="4">
        <v>9.2361111111111116E-2</v>
      </c>
      <c r="I5404" s="27">
        <f>HOUR(UBER[[#This Row],[Request Timestamp]])</f>
        <v>2</v>
      </c>
      <c r="J5404" s="4" t="str">
        <f t="shared" si="253"/>
        <v>Late Night</v>
      </c>
      <c r="K5404" s="4" t="str">
        <f>TEXT(UBER[[#This Row],[Request Date]],"dddd")</f>
        <v>Friday</v>
      </c>
      <c r="L5404" s="2" t="str">
        <f>IF(OR(UBER[Drop Date]="NA", UBER[Drop Time]="NA"), "NA",M5404+N5404)</f>
        <v>NA</v>
      </c>
      <c r="M5404" s="3" t="s">
        <v>6</v>
      </c>
      <c r="N5404" s="4"/>
      <c r="O5404" s="4" t="str">
        <f>IF(UBER[Drop Date]="NA","No","yes")</f>
        <v>No</v>
      </c>
      <c r="P5404" s="4" t="str">
        <f t="shared" si="254"/>
        <v/>
      </c>
      <c r="Q5404" s="27" t="str">
        <f>IF(UBER[[Trip duration ]]="","",HOUR(P5404)*60 + MINUTE(P5404))</f>
        <v/>
      </c>
      <c r="R5404" s="27"/>
    </row>
    <row r="5405" spans="1:18" x14ac:dyDescent="0.3">
      <c r="A5405" s="1">
        <v>5425</v>
      </c>
      <c r="B5405" s="1" t="s">
        <v>8</v>
      </c>
      <c r="C5405" s="1">
        <v>23</v>
      </c>
      <c r="D5405" s="1" t="str">
        <f t="shared" si="252"/>
        <v>Yes</v>
      </c>
      <c r="E5405" s="1" t="s">
        <v>5</v>
      </c>
      <c r="F5405" s="2">
        <f>UBER[[#This Row],[Request Date]]+UBER[[#This Row],[Request Time]]</f>
        <v>42566.099305555559</v>
      </c>
      <c r="G5405" s="3">
        <v>42566</v>
      </c>
      <c r="H5405" s="4">
        <v>9.930555555555555E-2</v>
      </c>
      <c r="I5405" s="27">
        <f>HOUR(UBER[[#This Row],[Request Timestamp]])</f>
        <v>2</v>
      </c>
      <c r="J5405" s="4" t="str">
        <f t="shared" si="253"/>
        <v>Late Night</v>
      </c>
      <c r="K5405" s="4" t="str">
        <f>TEXT(UBER[[#This Row],[Request Date]],"dddd")</f>
        <v>Friday</v>
      </c>
      <c r="L5405" s="2">
        <f>IF(OR(UBER[Drop Date]="NA", UBER[Drop Time]="NA"), "NA",M5405+N5405)</f>
        <v>42566.130555555559</v>
      </c>
      <c r="M5405" s="3">
        <v>42566</v>
      </c>
      <c r="N5405" s="4">
        <v>0.13055555555555556</v>
      </c>
      <c r="O5405" s="4" t="str">
        <f>IF(UBER[Drop Date]="NA","No","yes")</f>
        <v>yes</v>
      </c>
      <c r="P5405" s="4">
        <f t="shared" si="254"/>
        <v>3.125E-2</v>
      </c>
      <c r="Q5405" s="27">
        <f>IF(UBER[[Trip duration ]]="","",HOUR(P5405)*60 + MINUTE(P5405))</f>
        <v>45</v>
      </c>
      <c r="R5405" s="27"/>
    </row>
    <row r="5406" spans="1:18" x14ac:dyDescent="0.3">
      <c r="A5406" s="1">
        <v>5426</v>
      </c>
      <c r="B5406" s="1" t="s">
        <v>4</v>
      </c>
      <c r="C5406" s="1" t="s">
        <v>6</v>
      </c>
      <c r="D5406" s="1" t="str">
        <f t="shared" si="252"/>
        <v>No</v>
      </c>
      <c r="E5406" s="1" t="s">
        <v>7</v>
      </c>
      <c r="F5406" s="2">
        <f>UBER[[#This Row],[Request Date]]+UBER[[#This Row],[Request Time]]</f>
        <v>42566.098611111112</v>
      </c>
      <c r="G5406" s="3">
        <v>42566</v>
      </c>
      <c r="H5406" s="4">
        <v>9.8611111111111108E-2</v>
      </c>
      <c r="I5406" s="27">
        <f>HOUR(UBER[[#This Row],[Request Timestamp]])</f>
        <v>2</v>
      </c>
      <c r="J5406" s="4" t="str">
        <f t="shared" si="253"/>
        <v>Late Night</v>
      </c>
      <c r="K5406" s="4" t="str">
        <f>TEXT(UBER[[#This Row],[Request Date]],"dddd")</f>
        <v>Friday</v>
      </c>
      <c r="L5406" s="2" t="str">
        <f>IF(OR(UBER[Drop Date]="NA", UBER[Drop Time]="NA"), "NA",M5406+N5406)</f>
        <v>NA</v>
      </c>
      <c r="M5406" s="3" t="s">
        <v>6</v>
      </c>
      <c r="N5406" s="4"/>
      <c r="O5406" s="4" t="str">
        <f>IF(UBER[Drop Date]="NA","No","yes")</f>
        <v>No</v>
      </c>
      <c r="P5406" s="4" t="str">
        <f t="shared" si="254"/>
        <v/>
      </c>
      <c r="Q5406" s="27" t="str">
        <f>IF(UBER[[Trip duration ]]="","",HOUR(P5406)*60 + MINUTE(P5406))</f>
        <v/>
      </c>
      <c r="R5406" s="27"/>
    </row>
    <row r="5407" spans="1:18" x14ac:dyDescent="0.3">
      <c r="A5407" s="1">
        <v>5427</v>
      </c>
      <c r="B5407" s="1" t="s">
        <v>8</v>
      </c>
      <c r="C5407" s="1" t="s">
        <v>6</v>
      </c>
      <c r="D5407" s="1" t="str">
        <f t="shared" si="252"/>
        <v>No</v>
      </c>
      <c r="E5407" s="1" t="s">
        <v>7</v>
      </c>
      <c r="F5407" s="2">
        <f>UBER[[#This Row],[Request Date]]+UBER[[#This Row],[Request Time]]</f>
        <v>42566.097222222219</v>
      </c>
      <c r="G5407" s="3">
        <v>42566</v>
      </c>
      <c r="H5407" s="4">
        <v>9.7222222222222224E-2</v>
      </c>
      <c r="I5407" s="27">
        <f>HOUR(UBER[[#This Row],[Request Timestamp]])</f>
        <v>2</v>
      </c>
      <c r="J5407" s="4" t="str">
        <f t="shared" si="253"/>
        <v>Late Night</v>
      </c>
      <c r="K5407" s="4" t="str">
        <f>TEXT(UBER[[#This Row],[Request Date]],"dddd")</f>
        <v>Friday</v>
      </c>
      <c r="L5407" s="2" t="str">
        <f>IF(OR(UBER[Drop Date]="NA", UBER[Drop Time]="NA"), "NA",M5407+N5407)</f>
        <v>NA</v>
      </c>
      <c r="M5407" s="3" t="s">
        <v>6</v>
      </c>
      <c r="N5407" s="4"/>
      <c r="O5407" s="4" t="str">
        <f>IF(UBER[Drop Date]="NA","No","yes")</f>
        <v>No</v>
      </c>
      <c r="P5407" s="4" t="str">
        <f t="shared" si="254"/>
        <v/>
      </c>
      <c r="Q5407" s="27" t="str">
        <f>IF(UBER[[Trip duration ]]="","",HOUR(P5407)*60 + MINUTE(P5407))</f>
        <v/>
      </c>
      <c r="R5407" s="27"/>
    </row>
    <row r="5408" spans="1:18" x14ac:dyDescent="0.3">
      <c r="A5408" s="1">
        <v>5428</v>
      </c>
      <c r="B5408" s="1" t="s">
        <v>4</v>
      </c>
      <c r="C5408" s="1">
        <v>285</v>
      </c>
      <c r="D5408" s="1" t="str">
        <f t="shared" si="252"/>
        <v>Yes</v>
      </c>
      <c r="E5408" s="1" t="s">
        <v>5</v>
      </c>
      <c r="F5408" s="2">
        <f>UBER[[#This Row],[Request Date]]+UBER[[#This Row],[Request Time]]</f>
        <v>42566.102777777778</v>
      </c>
      <c r="G5408" s="3">
        <v>42566</v>
      </c>
      <c r="H5408" s="4">
        <v>0.10277777777777779</v>
      </c>
      <c r="I5408" s="27">
        <f>HOUR(UBER[[#This Row],[Request Timestamp]])</f>
        <v>2</v>
      </c>
      <c r="J5408" s="4" t="str">
        <f t="shared" si="253"/>
        <v>Late Night</v>
      </c>
      <c r="K5408" s="4" t="str">
        <f>TEXT(UBER[[#This Row],[Request Date]],"dddd")</f>
        <v>Friday</v>
      </c>
      <c r="L5408" s="2">
        <f>IF(OR(UBER[Drop Date]="NA", UBER[Drop Time]="NA"), "NA",M5408+N5408)</f>
        <v>42566.12777777778</v>
      </c>
      <c r="M5408" s="3">
        <v>42566</v>
      </c>
      <c r="N5408" s="4">
        <v>0.1277777777777778</v>
      </c>
      <c r="O5408" s="4" t="str">
        <f>IF(UBER[Drop Date]="NA","No","yes")</f>
        <v>yes</v>
      </c>
      <c r="P5408" s="4">
        <f t="shared" si="254"/>
        <v>2.5000000001455192E-2</v>
      </c>
      <c r="Q5408" s="27">
        <f>IF(UBER[[Trip duration ]]="","",HOUR(P5408)*60 + MINUTE(P5408))</f>
        <v>36</v>
      </c>
      <c r="R5408" s="27"/>
    </row>
    <row r="5409" spans="1:18" x14ac:dyDescent="0.3">
      <c r="A5409" s="1">
        <v>5429</v>
      </c>
      <c r="B5409" s="1" t="s">
        <v>4</v>
      </c>
      <c r="C5409" s="1" t="s">
        <v>6</v>
      </c>
      <c r="D5409" s="1" t="str">
        <f t="shared" si="252"/>
        <v>No</v>
      </c>
      <c r="E5409" s="1" t="s">
        <v>7</v>
      </c>
      <c r="F5409" s="2">
        <f>UBER[[#This Row],[Request Date]]+UBER[[#This Row],[Request Time]]</f>
        <v>42566.109722222223</v>
      </c>
      <c r="G5409" s="3">
        <v>42566</v>
      </c>
      <c r="H5409" s="4">
        <v>0.10972222222222222</v>
      </c>
      <c r="I5409" s="27">
        <f>HOUR(UBER[[#This Row],[Request Timestamp]])</f>
        <v>2</v>
      </c>
      <c r="J5409" s="4" t="str">
        <f t="shared" si="253"/>
        <v>Late Night</v>
      </c>
      <c r="K5409" s="4" t="str">
        <f>TEXT(UBER[[#This Row],[Request Date]],"dddd")</f>
        <v>Friday</v>
      </c>
      <c r="L5409" s="2" t="str">
        <f>IF(OR(UBER[Drop Date]="NA", UBER[Drop Time]="NA"), "NA",M5409+N5409)</f>
        <v>NA</v>
      </c>
      <c r="M5409" s="3" t="s">
        <v>6</v>
      </c>
      <c r="N5409" s="4"/>
      <c r="O5409" s="4" t="str">
        <f>IF(UBER[Drop Date]="NA","No","yes")</f>
        <v>No</v>
      </c>
      <c r="P5409" s="4" t="str">
        <f t="shared" si="254"/>
        <v/>
      </c>
      <c r="Q5409" s="27" t="str">
        <f>IF(UBER[[Trip duration ]]="","",HOUR(P5409)*60 + MINUTE(P5409))</f>
        <v/>
      </c>
      <c r="R5409" s="27"/>
    </row>
    <row r="5410" spans="1:18" x14ac:dyDescent="0.3">
      <c r="A5410" s="1">
        <v>5430</v>
      </c>
      <c r="B5410" s="1" t="s">
        <v>8</v>
      </c>
      <c r="C5410" s="1">
        <v>205</v>
      </c>
      <c r="D5410" s="1" t="str">
        <f t="shared" si="252"/>
        <v>Yes</v>
      </c>
      <c r="E5410" s="1" t="s">
        <v>5</v>
      </c>
      <c r="F5410" s="2">
        <f>UBER[[#This Row],[Request Date]]+UBER[[#This Row],[Request Time]]</f>
        <v>42566.107638888891</v>
      </c>
      <c r="G5410" s="3">
        <v>42566</v>
      </c>
      <c r="H5410" s="4">
        <v>0.1076388888888889</v>
      </c>
      <c r="I5410" s="27">
        <f>HOUR(UBER[[#This Row],[Request Timestamp]])</f>
        <v>2</v>
      </c>
      <c r="J5410" s="4" t="str">
        <f t="shared" si="253"/>
        <v>Late Night</v>
      </c>
      <c r="K5410" s="4" t="str">
        <f>TEXT(UBER[[#This Row],[Request Date]],"dddd")</f>
        <v>Friday</v>
      </c>
      <c r="L5410" s="2">
        <f>IF(OR(UBER[Drop Date]="NA", UBER[Drop Time]="NA"), "NA",M5410+N5410)</f>
        <v>42566.142361111109</v>
      </c>
      <c r="M5410" s="3">
        <v>42566</v>
      </c>
      <c r="N5410" s="4">
        <v>0.1423611111111111</v>
      </c>
      <c r="O5410" s="4" t="str">
        <f>IF(UBER[Drop Date]="NA","No","yes")</f>
        <v>yes</v>
      </c>
      <c r="P5410" s="4">
        <f t="shared" si="254"/>
        <v>3.4722222218988463E-2</v>
      </c>
      <c r="Q5410" s="27">
        <f>IF(UBER[[Trip duration ]]="","",HOUR(P5410)*60 + MINUTE(P5410))</f>
        <v>50</v>
      </c>
      <c r="R5410" s="27"/>
    </row>
    <row r="5411" spans="1:18" x14ac:dyDescent="0.3">
      <c r="A5411" s="1">
        <v>5431</v>
      </c>
      <c r="B5411" s="1" t="s">
        <v>4</v>
      </c>
      <c r="C5411" s="1">
        <v>160</v>
      </c>
      <c r="D5411" s="1" t="str">
        <f t="shared" si="252"/>
        <v>Yes</v>
      </c>
      <c r="E5411" s="1" t="s">
        <v>5</v>
      </c>
      <c r="F5411" s="2">
        <f>UBER[[#This Row],[Request Date]]+UBER[[#This Row],[Request Time]]</f>
        <v>42566.109722222223</v>
      </c>
      <c r="G5411" s="3">
        <v>42566</v>
      </c>
      <c r="H5411" s="4">
        <v>0.10972222222222222</v>
      </c>
      <c r="I5411" s="27">
        <f>HOUR(UBER[[#This Row],[Request Timestamp]])</f>
        <v>2</v>
      </c>
      <c r="J5411" s="4" t="str">
        <f t="shared" si="253"/>
        <v>Late Night</v>
      </c>
      <c r="K5411" s="4" t="str">
        <f>TEXT(UBER[[#This Row],[Request Date]],"dddd")</f>
        <v>Friday</v>
      </c>
      <c r="L5411" s="2">
        <f>IF(OR(UBER[Drop Date]="NA", UBER[Drop Time]="NA"), "NA",M5411+N5411)</f>
        <v>42566.140972222223</v>
      </c>
      <c r="M5411" s="3">
        <v>42566</v>
      </c>
      <c r="N5411" s="4">
        <v>0.14097222222222222</v>
      </c>
      <c r="O5411" s="4" t="str">
        <f>IF(UBER[Drop Date]="NA","No","yes")</f>
        <v>yes</v>
      </c>
      <c r="P5411" s="4">
        <f t="shared" si="254"/>
        <v>3.125E-2</v>
      </c>
      <c r="Q5411" s="27">
        <f>IF(UBER[[Trip duration ]]="","",HOUR(P5411)*60 + MINUTE(P5411))</f>
        <v>45</v>
      </c>
      <c r="R5411" s="27"/>
    </row>
    <row r="5412" spans="1:18" x14ac:dyDescent="0.3">
      <c r="A5412" s="1">
        <v>5432</v>
      </c>
      <c r="B5412" s="1" t="s">
        <v>4</v>
      </c>
      <c r="C5412" s="1" t="s">
        <v>6</v>
      </c>
      <c r="D5412" s="1" t="str">
        <f t="shared" si="252"/>
        <v>No</v>
      </c>
      <c r="E5412" s="1" t="s">
        <v>7</v>
      </c>
      <c r="F5412" s="2">
        <f>UBER[[#This Row],[Request Date]]+UBER[[#This Row],[Request Time]]</f>
        <v>42566.112500000003</v>
      </c>
      <c r="G5412" s="3">
        <v>42566</v>
      </c>
      <c r="H5412" s="4">
        <v>0.1125</v>
      </c>
      <c r="I5412" s="27">
        <f>HOUR(UBER[[#This Row],[Request Timestamp]])</f>
        <v>2</v>
      </c>
      <c r="J5412" s="4" t="str">
        <f t="shared" si="253"/>
        <v>Late Night</v>
      </c>
      <c r="K5412" s="4" t="str">
        <f>TEXT(UBER[[#This Row],[Request Date]],"dddd")</f>
        <v>Friday</v>
      </c>
      <c r="L5412" s="2" t="str">
        <f>IF(OR(UBER[Drop Date]="NA", UBER[Drop Time]="NA"), "NA",M5412+N5412)</f>
        <v>NA</v>
      </c>
      <c r="M5412" s="3" t="s">
        <v>6</v>
      </c>
      <c r="N5412" s="4"/>
      <c r="O5412" s="4" t="str">
        <f>IF(UBER[Drop Date]="NA","No","yes")</f>
        <v>No</v>
      </c>
      <c r="P5412" s="4" t="str">
        <f t="shared" si="254"/>
        <v/>
      </c>
      <c r="Q5412" s="27" t="str">
        <f>IF(UBER[[Trip duration ]]="","",HOUR(P5412)*60 + MINUTE(P5412))</f>
        <v/>
      </c>
      <c r="R5412" s="27"/>
    </row>
    <row r="5413" spans="1:18" x14ac:dyDescent="0.3">
      <c r="A5413" s="1">
        <v>5433</v>
      </c>
      <c r="B5413" s="1" t="s">
        <v>8</v>
      </c>
      <c r="C5413" s="1" t="s">
        <v>6</v>
      </c>
      <c r="D5413" s="1" t="str">
        <f t="shared" si="252"/>
        <v>No</v>
      </c>
      <c r="E5413" s="1" t="s">
        <v>7</v>
      </c>
      <c r="F5413" s="2">
        <f>UBER[[#This Row],[Request Date]]+UBER[[#This Row],[Request Time]]</f>
        <v>42566.111805555556</v>
      </c>
      <c r="G5413" s="3">
        <v>42566</v>
      </c>
      <c r="H5413" s="4">
        <v>0.11180555555555556</v>
      </c>
      <c r="I5413" s="27">
        <f>HOUR(UBER[[#This Row],[Request Timestamp]])</f>
        <v>2</v>
      </c>
      <c r="J5413" s="4" t="str">
        <f t="shared" si="253"/>
        <v>Late Night</v>
      </c>
      <c r="K5413" s="4" t="str">
        <f>TEXT(UBER[[#This Row],[Request Date]],"dddd")</f>
        <v>Friday</v>
      </c>
      <c r="L5413" s="2" t="str">
        <f>IF(OR(UBER[Drop Date]="NA", UBER[Drop Time]="NA"), "NA",M5413+N5413)</f>
        <v>NA</v>
      </c>
      <c r="M5413" s="3" t="s">
        <v>6</v>
      </c>
      <c r="N5413" s="4"/>
      <c r="O5413" s="4" t="str">
        <f>IF(UBER[Drop Date]="NA","No","yes")</f>
        <v>No</v>
      </c>
      <c r="P5413" s="4" t="str">
        <f t="shared" si="254"/>
        <v/>
      </c>
      <c r="Q5413" s="27" t="str">
        <f>IF(UBER[[Trip duration ]]="","",HOUR(P5413)*60 + MINUTE(P5413))</f>
        <v/>
      </c>
      <c r="R5413" s="27"/>
    </row>
    <row r="5414" spans="1:18" x14ac:dyDescent="0.3">
      <c r="A5414" s="1">
        <v>5434</v>
      </c>
      <c r="B5414" s="1" t="s">
        <v>8</v>
      </c>
      <c r="C5414" s="1">
        <v>3</v>
      </c>
      <c r="D5414" s="1" t="str">
        <f t="shared" si="252"/>
        <v>Yes</v>
      </c>
      <c r="E5414" s="1" t="s">
        <v>5</v>
      </c>
      <c r="F5414" s="2">
        <f>UBER[[#This Row],[Request Date]]+UBER[[#This Row],[Request Time]]</f>
        <v>42566.111805555556</v>
      </c>
      <c r="G5414" s="3">
        <v>42566</v>
      </c>
      <c r="H5414" s="4">
        <v>0.11180555555555556</v>
      </c>
      <c r="I5414" s="27">
        <f>HOUR(UBER[[#This Row],[Request Timestamp]])</f>
        <v>2</v>
      </c>
      <c r="J5414" s="4" t="str">
        <f t="shared" si="253"/>
        <v>Late Night</v>
      </c>
      <c r="K5414" s="4" t="str">
        <f>TEXT(UBER[[#This Row],[Request Date]],"dddd")</f>
        <v>Friday</v>
      </c>
      <c r="L5414" s="2">
        <f>IF(OR(UBER[Drop Date]="NA", UBER[Drop Time]="NA"), "NA",M5414+N5414)</f>
        <v>42566.14166666667</v>
      </c>
      <c r="M5414" s="3">
        <v>42566</v>
      </c>
      <c r="N5414" s="4">
        <v>0.14166666666666666</v>
      </c>
      <c r="O5414" s="4" t="str">
        <f>IF(UBER[Drop Date]="NA","No","yes")</f>
        <v>yes</v>
      </c>
      <c r="P5414" s="4">
        <f t="shared" si="254"/>
        <v>2.9861111113859806E-2</v>
      </c>
      <c r="Q5414" s="27">
        <f>IF(UBER[[Trip duration ]]="","",HOUR(P5414)*60 + MINUTE(P5414))</f>
        <v>43</v>
      </c>
      <c r="R5414" s="27"/>
    </row>
    <row r="5415" spans="1:18" x14ac:dyDescent="0.3">
      <c r="A5415" s="1">
        <v>5435</v>
      </c>
      <c r="B5415" s="1" t="s">
        <v>8</v>
      </c>
      <c r="C5415" s="1">
        <v>45</v>
      </c>
      <c r="D5415" s="1" t="str">
        <f t="shared" si="252"/>
        <v>Yes</v>
      </c>
      <c r="E5415" s="1" t="s">
        <v>5</v>
      </c>
      <c r="F5415" s="2">
        <f>UBER[[#This Row],[Request Date]]+UBER[[#This Row],[Request Time]]</f>
        <v>42566.119444444441</v>
      </c>
      <c r="G5415" s="3">
        <v>42566</v>
      </c>
      <c r="H5415" s="4">
        <v>0.11944444444444445</v>
      </c>
      <c r="I5415" s="27">
        <f>HOUR(UBER[[#This Row],[Request Timestamp]])</f>
        <v>2</v>
      </c>
      <c r="J5415" s="4" t="str">
        <f t="shared" si="253"/>
        <v>Late Night</v>
      </c>
      <c r="K5415" s="4" t="str">
        <f>TEXT(UBER[[#This Row],[Request Date]],"dddd")</f>
        <v>Friday</v>
      </c>
      <c r="L5415" s="2">
        <f>IF(OR(UBER[Drop Date]="NA", UBER[Drop Time]="NA"), "NA",M5415+N5415)</f>
        <v>42566.154861111114</v>
      </c>
      <c r="M5415" s="3">
        <v>42566</v>
      </c>
      <c r="N5415" s="4">
        <v>0.15486111111111112</v>
      </c>
      <c r="O5415" s="4" t="str">
        <f>IF(UBER[Drop Date]="NA","No","yes")</f>
        <v>yes</v>
      </c>
      <c r="P5415" s="4">
        <f t="shared" si="254"/>
        <v>3.5416666672972497E-2</v>
      </c>
      <c r="Q5415" s="27">
        <f>IF(UBER[[Trip duration ]]="","",HOUR(P5415)*60 + MINUTE(P5415))</f>
        <v>51</v>
      </c>
      <c r="R5415" s="27"/>
    </row>
    <row r="5416" spans="1:18" x14ac:dyDescent="0.3">
      <c r="A5416" s="1">
        <v>5436</v>
      </c>
      <c r="B5416" s="1" t="s">
        <v>8</v>
      </c>
      <c r="C5416" s="1" t="s">
        <v>6</v>
      </c>
      <c r="D5416" s="1" t="str">
        <f t="shared" si="252"/>
        <v>No</v>
      </c>
      <c r="E5416" s="1" t="s">
        <v>7</v>
      </c>
      <c r="F5416" s="2">
        <f>UBER[[#This Row],[Request Date]]+UBER[[#This Row],[Request Time]]</f>
        <v>42566.124305555553</v>
      </c>
      <c r="G5416" s="3">
        <v>42566</v>
      </c>
      <c r="H5416" s="4">
        <v>0.12430555555555556</v>
      </c>
      <c r="I5416" s="27">
        <f>HOUR(UBER[[#This Row],[Request Timestamp]])</f>
        <v>2</v>
      </c>
      <c r="J5416" s="4" t="str">
        <f t="shared" si="253"/>
        <v>Late Night</v>
      </c>
      <c r="K5416" s="4" t="str">
        <f>TEXT(UBER[[#This Row],[Request Date]],"dddd")</f>
        <v>Friday</v>
      </c>
      <c r="L5416" s="2" t="str">
        <f>IF(OR(UBER[Drop Date]="NA", UBER[Drop Time]="NA"), "NA",M5416+N5416)</f>
        <v>NA</v>
      </c>
      <c r="M5416" s="3" t="s">
        <v>6</v>
      </c>
      <c r="N5416" s="4"/>
      <c r="O5416" s="4" t="str">
        <f>IF(UBER[Drop Date]="NA","No","yes")</f>
        <v>No</v>
      </c>
      <c r="P5416" s="4" t="str">
        <f t="shared" si="254"/>
        <v/>
      </c>
      <c r="Q5416" s="27" t="str">
        <f>IF(UBER[[Trip duration ]]="","",HOUR(P5416)*60 + MINUTE(P5416))</f>
        <v/>
      </c>
      <c r="R5416" s="27"/>
    </row>
    <row r="5417" spans="1:18" x14ac:dyDescent="0.3">
      <c r="A5417" s="1">
        <v>5437</v>
      </c>
      <c r="B5417" s="1" t="s">
        <v>4</v>
      </c>
      <c r="C5417" s="1">
        <v>281</v>
      </c>
      <c r="D5417" s="1" t="str">
        <f t="shared" si="252"/>
        <v>Yes</v>
      </c>
      <c r="E5417" s="1" t="s">
        <v>5</v>
      </c>
      <c r="F5417" s="2">
        <f>UBER[[#This Row],[Request Date]]+UBER[[#This Row],[Request Time]]</f>
        <v>42566.124305555553</v>
      </c>
      <c r="G5417" s="3">
        <v>42566</v>
      </c>
      <c r="H5417" s="4">
        <v>0.12430555555555556</v>
      </c>
      <c r="I5417" s="27">
        <f>HOUR(UBER[[#This Row],[Request Timestamp]])</f>
        <v>2</v>
      </c>
      <c r="J5417" s="4" t="str">
        <f t="shared" si="253"/>
        <v>Late Night</v>
      </c>
      <c r="K5417" s="4" t="str">
        <f>TEXT(UBER[[#This Row],[Request Date]],"dddd")</f>
        <v>Friday</v>
      </c>
      <c r="L5417" s="2">
        <f>IF(OR(UBER[Drop Date]="NA", UBER[Drop Time]="NA"), "NA",M5417+N5417)</f>
        <v>42566.164583333331</v>
      </c>
      <c r="M5417" s="3">
        <v>42566</v>
      </c>
      <c r="N5417" s="4">
        <v>0.16458333333333333</v>
      </c>
      <c r="O5417" s="4" t="str">
        <f>IF(UBER[Drop Date]="NA","No","yes")</f>
        <v>yes</v>
      </c>
      <c r="P5417" s="4">
        <f t="shared" si="254"/>
        <v>4.0277777778101154E-2</v>
      </c>
      <c r="Q5417" s="27">
        <f>IF(UBER[[Trip duration ]]="","",HOUR(P5417)*60 + MINUTE(P5417))</f>
        <v>58</v>
      </c>
      <c r="R5417" s="27"/>
    </row>
    <row r="5418" spans="1:18" x14ac:dyDescent="0.3">
      <c r="A5418" s="1">
        <v>5438</v>
      </c>
      <c r="B5418" s="1" t="s">
        <v>8</v>
      </c>
      <c r="C5418" s="1" t="s">
        <v>6</v>
      </c>
      <c r="D5418" s="1" t="str">
        <f t="shared" si="252"/>
        <v>No</v>
      </c>
      <c r="E5418" s="1" t="s">
        <v>7</v>
      </c>
      <c r="F5418" s="2">
        <f>UBER[[#This Row],[Request Date]]+UBER[[#This Row],[Request Time]]</f>
        <v>42566.124305555553</v>
      </c>
      <c r="G5418" s="3">
        <v>42566</v>
      </c>
      <c r="H5418" s="4">
        <v>0.12430555555555556</v>
      </c>
      <c r="I5418" s="27">
        <f>HOUR(UBER[[#This Row],[Request Timestamp]])</f>
        <v>2</v>
      </c>
      <c r="J5418" s="4" t="str">
        <f t="shared" si="253"/>
        <v>Late Night</v>
      </c>
      <c r="K5418" s="4" t="str">
        <f>TEXT(UBER[[#This Row],[Request Date]],"dddd")</f>
        <v>Friday</v>
      </c>
      <c r="L5418" s="2" t="str">
        <f>IF(OR(UBER[Drop Date]="NA", UBER[Drop Time]="NA"), "NA",M5418+N5418)</f>
        <v>NA</v>
      </c>
      <c r="M5418" s="3" t="s">
        <v>6</v>
      </c>
      <c r="N5418" s="4"/>
      <c r="O5418" s="4" t="str">
        <f>IF(UBER[Drop Date]="NA","No","yes")</f>
        <v>No</v>
      </c>
      <c r="P5418" s="4" t="str">
        <f t="shared" si="254"/>
        <v/>
      </c>
      <c r="Q5418" s="27" t="str">
        <f>IF(UBER[[Trip duration ]]="","",HOUR(P5418)*60 + MINUTE(P5418))</f>
        <v/>
      </c>
      <c r="R5418" s="27"/>
    </row>
    <row r="5419" spans="1:18" x14ac:dyDescent="0.3">
      <c r="A5419" s="1">
        <v>5439</v>
      </c>
      <c r="B5419" s="1" t="s">
        <v>8</v>
      </c>
      <c r="C5419" s="1" t="s">
        <v>6</v>
      </c>
      <c r="D5419" s="1" t="str">
        <f t="shared" si="252"/>
        <v>No</v>
      </c>
      <c r="E5419" s="1" t="s">
        <v>7</v>
      </c>
      <c r="F5419" s="2">
        <f>UBER[[#This Row],[Request Date]]+UBER[[#This Row],[Request Time]]</f>
        <v>42566.134027777778</v>
      </c>
      <c r="G5419" s="3">
        <v>42566</v>
      </c>
      <c r="H5419" s="4">
        <v>0.13402777777777777</v>
      </c>
      <c r="I5419" s="27">
        <f>HOUR(UBER[[#This Row],[Request Timestamp]])</f>
        <v>3</v>
      </c>
      <c r="J5419" s="4" t="str">
        <f t="shared" si="253"/>
        <v>Late Night</v>
      </c>
      <c r="K5419" s="4" t="str">
        <f>TEXT(UBER[[#This Row],[Request Date]],"dddd")</f>
        <v>Friday</v>
      </c>
      <c r="L5419" s="2" t="str">
        <f>IF(OR(UBER[Drop Date]="NA", UBER[Drop Time]="NA"), "NA",M5419+N5419)</f>
        <v>NA</v>
      </c>
      <c r="M5419" s="3" t="s">
        <v>6</v>
      </c>
      <c r="N5419" s="4"/>
      <c r="O5419" s="4" t="str">
        <f>IF(UBER[Drop Date]="NA","No","yes")</f>
        <v>No</v>
      </c>
      <c r="P5419" s="4" t="str">
        <f t="shared" si="254"/>
        <v/>
      </c>
      <c r="Q5419" s="27" t="str">
        <f>IF(UBER[[Trip duration ]]="","",HOUR(P5419)*60 + MINUTE(P5419))</f>
        <v/>
      </c>
      <c r="R5419" s="27"/>
    </row>
    <row r="5420" spans="1:18" x14ac:dyDescent="0.3">
      <c r="A5420" s="1">
        <v>5440</v>
      </c>
      <c r="B5420" s="1" t="s">
        <v>4</v>
      </c>
      <c r="C5420" s="1">
        <v>275</v>
      </c>
      <c r="D5420" s="1" t="str">
        <f t="shared" si="252"/>
        <v>Yes</v>
      </c>
      <c r="E5420" s="1" t="s">
        <v>5</v>
      </c>
      <c r="F5420" s="2">
        <f>UBER[[#This Row],[Request Date]]+UBER[[#This Row],[Request Time]]</f>
        <v>42566.12777777778</v>
      </c>
      <c r="G5420" s="3">
        <v>42566</v>
      </c>
      <c r="H5420" s="4">
        <v>0.1277777777777778</v>
      </c>
      <c r="I5420" s="27">
        <f>HOUR(UBER[[#This Row],[Request Timestamp]])</f>
        <v>3</v>
      </c>
      <c r="J5420" s="4" t="str">
        <f t="shared" si="253"/>
        <v>Late Night</v>
      </c>
      <c r="K5420" s="4" t="str">
        <f>TEXT(UBER[[#This Row],[Request Date]],"dddd")</f>
        <v>Friday</v>
      </c>
      <c r="L5420" s="2">
        <f>IF(OR(UBER[Drop Date]="NA", UBER[Drop Time]="NA"), "NA",M5420+N5420)</f>
        <v>42566.169444444444</v>
      </c>
      <c r="M5420" s="3">
        <v>42566</v>
      </c>
      <c r="N5420" s="4">
        <v>0.16944444444444443</v>
      </c>
      <c r="O5420" s="4" t="str">
        <f>IF(UBER[Drop Date]="NA","No","yes")</f>
        <v>yes</v>
      </c>
      <c r="P5420" s="4">
        <f t="shared" si="254"/>
        <v>4.1666666664241347E-2</v>
      </c>
      <c r="Q5420" s="27">
        <f>IF(UBER[[Trip duration ]]="","",HOUR(P5420)*60 + MINUTE(P5420))</f>
        <v>60</v>
      </c>
      <c r="R5420" s="27"/>
    </row>
    <row r="5421" spans="1:18" x14ac:dyDescent="0.3">
      <c r="A5421" s="1">
        <v>5441</v>
      </c>
      <c r="B5421" s="1" t="s">
        <v>8</v>
      </c>
      <c r="C5421" s="1" t="s">
        <v>6</v>
      </c>
      <c r="D5421" s="1" t="str">
        <f t="shared" si="252"/>
        <v>No</v>
      </c>
      <c r="E5421" s="1" t="s">
        <v>7</v>
      </c>
      <c r="F5421" s="2">
        <f>UBER[[#This Row],[Request Date]]+UBER[[#This Row],[Request Time]]</f>
        <v>42566.129166666666</v>
      </c>
      <c r="G5421" s="3">
        <v>42566</v>
      </c>
      <c r="H5421" s="4">
        <v>0.12916666666666668</v>
      </c>
      <c r="I5421" s="27">
        <f>HOUR(UBER[[#This Row],[Request Timestamp]])</f>
        <v>3</v>
      </c>
      <c r="J5421" s="4" t="str">
        <f t="shared" si="253"/>
        <v>Late Night</v>
      </c>
      <c r="K5421" s="4" t="str">
        <f>TEXT(UBER[[#This Row],[Request Date]],"dddd")</f>
        <v>Friday</v>
      </c>
      <c r="L5421" s="2" t="str">
        <f>IF(OR(UBER[Drop Date]="NA", UBER[Drop Time]="NA"), "NA",M5421+N5421)</f>
        <v>NA</v>
      </c>
      <c r="M5421" s="3" t="s">
        <v>6</v>
      </c>
      <c r="N5421" s="4"/>
      <c r="O5421" s="4" t="str">
        <f>IF(UBER[Drop Date]="NA","No","yes")</f>
        <v>No</v>
      </c>
      <c r="P5421" s="4" t="str">
        <f t="shared" si="254"/>
        <v/>
      </c>
      <c r="Q5421" s="27" t="str">
        <f>IF(UBER[[Trip duration ]]="","",HOUR(P5421)*60 + MINUTE(P5421))</f>
        <v/>
      </c>
      <c r="R5421" s="27"/>
    </row>
    <row r="5422" spans="1:18" x14ac:dyDescent="0.3">
      <c r="A5422" s="1">
        <v>5442</v>
      </c>
      <c r="B5422" s="1" t="s">
        <v>4</v>
      </c>
      <c r="C5422" s="1" t="s">
        <v>6</v>
      </c>
      <c r="D5422" s="1" t="str">
        <f t="shared" si="252"/>
        <v>No</v>
      </c>
      <c r="E5422" s="1" t="s">
        <v>7</v>
      </c>
      <c r="F5422" s="2">
        <f>UBER[[#This Row],[Request Date]]+UBER[[#This Row],[Request Time]]</f>
        <v>42566.130555555559</v>
      </c>
      <c r="G5422" s="3">
        <v>42566</v>
      </c>
      <c r="H5422" s="4">
        <v>0.13055555555555556</v>
      </c>
      <c r="I5422" s="27">
        <f>HOUR(UBER[[#This Row],[Request Timestamp]])</f>
        <v>3</v>
      </c>
      <c r="J5422" s="4" t="str">
        <f t="shared" si="253"/>
        <v>Late Night</v>
      </c>
      <c r="K5422" s="4" t="str">
        <f>TEXT(UBER[[#This Row],[Request Date]],"dddd")</f>
        <v>Friday</v>
      </c>
      <c r="L5422" s="2" t="str">
        <f>IF(OR(UBER[Drop Date]="NA", UBER[Drop Time]="NA"), "NA",M5422+N5422)</f>
        <v>NA</v>
      </c>
      <c r="M5422" s="3" t="s">
        <v>6</v>
      </c>
      <c r="N5422" s="4"/>
      <c r="O5422" s="4" t="str">
        <f>IF(UBER[Drop Date]="NA","No","yes")</f>
        <v>No</v>
      </c>
      <c r="P5422" s="4" t="str">
        <f t="shared" si="254"/>
        <v/>
      </c>
      <c r="Q5422" s="27" t="str">
        <f>IF(UBER[[Trip duration ]]="","",HOUR(P5422)*60 + MINUTE(P5422))</f>
        <v/>
      </c>
      <c r="R5422" s="27"/>
    </row>
    <row r="5423" spans="1:18" x14ac:dyDescent="0.3">
      <c r="A5423" s="1">
        <v>5443</v>
      </c>
      <c r="B5423" s="1" t="s">
        <v>8</v>
      </c>
      <c r="C5423" s="1" t="s">
        <v>6</v>
      </c>
      <c r="D5423" s="1" t="str">
        <f t="shared" si="252"/>
        <v>No</v>
      </c>
      <c r="E5423" s="1" t="s">
        <v>7</v>
      </c>
      <c r="F5423" s="2">
        <f>UBER[[#This Row],[Request Date]]+UBER[[#This Row],[Request Time]]</f>
        <v>42566.127083333333</v>
      </c>
      <c r="G5423" s="3">
        <v>42566</v>
      </c>
      <c r="H5423" s="4">
        <v>0.12708333333333333</v>
      </c>
      <c r="I5423" s="27">
        <f>HOUR(UBER[[#This Row],[Request Timestamp]])</f>
        <v>3</v>
      </c>
      <c r="J5423" s="4" t="str">
        <f t="shared" si="253"/>
        <v>Late Night</v>
      </c>
      <c r="K5423" s="4" t="str">
        <f>TEXT(UBER[[#This Row],[Request Date]],"dddd")</f>
        <v>Friday</v>
      </c>
      <c r="L5423" s="2" t="str">
        <f>IF(OR(UBER[Drop Date]="NA", UBER[Drop Time]="NA"), "NA",M5423+N5423)</f>
        <v>NA</v>
      </c>
      <c r="M5423" s="3" t="s">
        <v>6</v>
      </c>
      <c r="N5423" s="4"/>
      <c r="O5423" s="4" t="str">
        <f>IF(UBER[Drop Date]="NA","No","yes")</f>
        <v>No</v>
      </c>
      <c r="P5423" s="4" t="str">
        <f t="shared" si="254"/>
        <v/>
      </c>
      <c r="Q5423" s="27" t="str">
        <f>IF(UBER[[Trip duration ]]="","",HOUR(P5423)*60 + MINUTE(P5423))</f>
        <v/>
      </c>
      <c r="R5423" s="27"/>
    </row>
    <row r="5424" spans="1:18" x14ac:dyDescent="0.3">
      <c r="A5424" s="1">
        <v>5444</v>
      </c>
      <c r="B5424" s="1" t="s">
        <v>8</v>
      </c>
      <c r="C5424" s="1">
        <v>250</v>
      </c>
      <c r="D5424" s="1" t="str">
        <f t="shared" si="252"/>
        <v>Yes</v>
      </c>
      <c r="E5424" s="1" t="s">
        <v>5</v>
      </c>
      <c r="F5424" s="2">
        <f>UBER[[#This Row],[Request Date]]+UBER[[#This Row],[Request Time]]</f>
        <v>42566.128472222219</v>
      </c>
      <c r="G5424" s="3">
        <v>42566</v>
      </c>
      <c r="H5424" s="4">
        <v>0.12847222222222224</v>
      </c>
      <c r="I5424" s="27">
        <f>HOUR(UBER[[#This Row],[Request Timestamp]])</f>
        <v>3</v>
      </c>
      <c r="J5424" s="4" t="str">
        <f t="shared" si="253"/>
        <v>Late Night</v>
      </c>
      <c r="K5424" s="4" t="str">
        <f>TEXT(UBER[[#This Row],[Request Date]],"dddd")</f>
        <v>Friday</v>
      </c>
      <c r="L5424" s="2">
        <f>IF(OR(UBER[Drop Date]="NA", UBER[Drop Time]="NA"), "NA",M5424+N5424)</f>
        <v>42566.158333333333</v>
      </c>
      <c r="M5424" s="3">
        <v>42566</v>
      </c>
      <c r="N5424" s="4">
        <v>0.15833333333333333</v>
      </c>
      <c r="O5424" s="4" t="str">
        <f>IF(UBER[Drop Date]="NA","No","yes")</f>
        <v>yes</v>
      </c>
      <c r="P5424" s="4">
        <f t="shared" si="254"/>
        <v>2.9861111113859806E-2</v>
      </c>
      <c r="Q5424" s="27">
        <f>IF(UBER[[Trip duration ]]="","",HOUR(P5424)*60 + MINUTE(P5424))</f>
        <v>43</v>
      </c>
      <c r="R5424" s="27"/>
    </row>
    <row r="5425" spans="1:18" x14ac:dyDescent="0.3">
      <c r="A5425" s="1">
        <v>5445</v>
      </c>
      <c r="B5425" s="1" t="s">
        <v>4</v>
      </c>
      <c r="C5425" s="1" t="s">
        <v>6</v>
      </c>
      <c r="D5425" s="1" t="str">
        <f t="shared" si="252"/>
        <v>No</v>
      </c>
      <c r="E5425" s="1" t="s">
        <v>7</v>
      </c>
      <c r="F5425" s="2">
        <f>UBER[[#This Row],[Request Date]]+UBER[[#This Row],[Request Time]]</f>
        <v>42566.129861111112</v>
      </c>
      <c r="G5425" s="3">
        <v>42566</v>
      </c>
      <c r="H5425" s="4">
        <v>0.12986111111111112</v>
      </c>
      <c r="I5425" s="27">
        <f>HOUR(UBER[[#This Row],[Request Timestamp]])</f>
        <v>3</v>
      </c>
      <c r="J5425" s="4" t="str">
        <f t="shared" si="253"/>
        <v>Late Night</v>
      </c>
      <c r="K5425" s="4" t="str">
        <f>TEXT(UBER[[#This Row],[Request Date]],"dddd")</f>
        <v>Friday</v>
      </c>
      <c r="L5425" s="2" t="str">
        <f>IF(OR(UBER[Drop Date]="NA", UBER[Drop Time]="NA"), "NA",M5425+N5425)</f>
        <v>NA</v>
      </c>
      <c r="M5425" s="3" t="s">
        <v>6</v>
      </c>
      <c r="N5425" s="4"/>
      <c r="O5425" s="4" t="str">
        <f>IF(UBER[Drop Date]="NA","No","yes")</f>
        <v>No</v>
      </c>
      <c r="P5425" s="4" t="str">
        <f t="shared" si="254"/>
        <v/>
      </c>
      <c r="Q5425" s="27" t="str">
        <f>IF(UBER[[Trip duration ]]="","",HOUR(P5425)*60 + MINUTE(P5425))</f>
        <v/>
      </c>
      <c r="R5425" s="27"/>
    </row>
    <row r="5426" spans="1:18" x14ac:dyDescent="0.3">
      <c r="A5426" s="1">
        <v>5446</v>
      </c>
      <c r="B5426" s="1" t="s">
        <v>8</v>
      </c>
      <c r="C5426" s="1" t="s">
        <v>6</v>
      </c>
      <c r="D5426" s="1" t="str">
        <f t="shared" si="252"/>
        <v>No</v>
      </c>
      <c r="E5426" s="1" t="s">
        <v>7</v>
      </c>
      <c r="F5426" s="2">
        <f>UBER[[#This Row],[Request Date]]+UBER[[#This Row],[Request Time]]</f>
        <v>42566.142361111109</v>
      </c>
      <c r="G5426" s="3">
        <v>42566</v>
      </c>
      <c r="H5426" s="4">
        <v>0.1423611111111111</v>
      </c>
      <c r="I5426" s="27">
        <f>HOUR(UBER[[#This Row],[Request Timestamp]])</f>
        <v>3</v>
      </c>
      <c r="J5426" s="4" t="str">
        <f t="shared" si="253"/>
        <v>Late Night</v>
      </c>
      <c r="K5426" s="4" t="str">
        <f>TEXT(UBER[[#This Row],[Request Date]],"dddd")</f>
        <v>Friday</v>
      </c>
      <c r="L5426" s="2" t="str">
        <f>IF(OR(UBER[Drop Date]="NA", UBER[Drop Time]="NA"), "NA",M5426+N5426)</f>
        <v>NA</v>
      </c>
      <c r="M5426" s="3" t="s">
        <v>6</v>
      </c>
      <c r="N5426" s="4"/>
      <c r="O5426" s="4" t="str">
        <f>IF(UBER[Drop Date]="NA","No","yes")</f>
        <v>No</v>
      </c>
      <c r="P5426" s="4" t="str">
        <f t="shared" si="254"/>
        <v/>
      </c>
      <c r="Q5426" s="27" t="str">
        <f>IF(UBER[[Trip duration ]]="","",HOUR(P5426)*60 + MINUTE(P5426))</f>
        <v/>
      </c>
      <c r="R5426" s="27"/>
    </row>
    <row r="5427" spans="1:18" x14ac:dyDescent="0.3">
      <c r="A5427" s="1">
        <v>5447</v>
      </c>
      <c r="B5427" s="1" t="s">
        <v>8</v>
      </c>
      <c r="C5427" s="1" t="s">
        <v>6</v>
      </c>
      <c r="D5427" s="1" t="str">
        <f t="shared" si="252"/>
        <v>No</v>
      </c>
      <c r="E5427" s="1" t="s">
        <v>7</v>
      </c>
      <c r="F5427" s="2">
        <f>UBER[[#This Row],[Request Date]]+UBER[[#This Row],[Request Time]]</f>
        <v>42566.138194444444</v>
      </c>
      <c r="G5427" s="3">
        <v>42566</v>
      </c>
      <c r="H5427" s="4">
        <v>0.13819444444444443</v>
      </c>
      <c r="I5427" s="27">
        <f>HOUR(UBER[[#This Row],[Request Timestamp]])</f>
        <v>3</v>
      </c>
      <c r="J5427" s="4" t="str">
        <f t="shared" si="253"/>
        <v>Late Night</v>
      </c>
      <c r="K5427" s="4" t="str">
        <f>TEXT(UBER[[#This Row],[Request Date]],"dddd")</f>
        <v>Friday</v>
      </c>
      <c r="L5427" s="2" t="str">
        <f>IF(OR(UBER[Drop Date]="NA", UBER[Drop Time]="NA"), "NA",M5427+N5427)</f>
        <v>NA</v>
      </c>
      <c r="M5427" s="3" t="s">
        <v>6</v>
      </c>
      <c r="N5427" s="4"/>
      <c r="O5427" s="4" t="str">
        <f>IF(UBER[Drop Date]="NA","No","yes")</f>
        <v>No</v>
      </c>
      <c r="P5427" s="4" t="str">
        <f t="shared" si="254"/>
        <v/>
      </c>
      <c r="Q5427" s="27" t="str">
        <f>IF(UBER[[Trip duration ]]="","",HOUR(P5427)*60 + MINUTE(P5427))</f>
        <v/>
      </c>
      <c r="R5427" s="27"/>
    </row>
    <row r="5428" spans="1:18" x14ac:dyDescent="0.3">
      <c r="A5428" s="1">
        <v>5448</v>
      </c>
      <c r="B5428" s="1" t="s">
        <v>4</v>
      </c>
      <c r="C5428" s="1">
        <v>176</v>
      </c>
      <c r="D5428" s="1" t="str">
        <f t="shared" si="252"/>
        <v>Yes</v>
      </c>
      <c r="E5428" s="1" t="s">
        <v>5</v>
      </c>
      <c r="F5428" s="2">
        <f>UBER[[#This Row],[Request Date]]+UBER[[#This Row],[Request Time]]</f>
        <v>42566.140277777777</v>
      </c>
      <c r="G5428" s="3">
        <v>42566</v>
      </c>
      <c r="H5428" s="4">
        <v>0.14027777777777778</v>
      </c>
      <c r="I5428" s="27">
        <f>HOUR(UBER[[#This Row],[Request Timestamp]])</f>
        <v>3</v>
      </c>
      <c r="J5428" s="4" t="str">
        <f t="shared" si="253"/>
        <v>Late Night</v>
      </c>
      <c r="K5428" s="4" t="str">
        <f>TEXT(UBER[[#This Row],[Request Date]],"dddd")</f>
        <v>Friday</v>
      </c>
      <c r="L5428" s="2">
        <f>IF(OR(UBER[Drop Date]="NA", UBER[Drop Time]="NA"), "NA",M5428+N5428)</f>
        <v>42566.185416666667</v>
      </c>
      <c r="M5428" s="3">
        <v>42566</v>
      </c>
      <c r="N5428" s="4">
        <v>0.18541666666666667</v>
      </c>
      <c r="O5428" s="4" t="str">
        <f>IF(UBER[Drop Date]="NA","No","yes")</f>
        <v>yes</v>
      </c>
      <c r="P5428" s="4">
        <f t="shared" si="254"/>
        <v>4.5138888890505768E-2</v>
      </c>
      <c r="Q5428" s="27">
        <f>IF(UBER[[Trip duration ]]="","",HOUR(P5428)*60 + MINUTE(P5428))</f>
        <v>65</v>
      </c>
      <c r="R5428" s="27"/>
    </row>
    <row r="5429" spans="1:18" x14ac:dyDescent="0.3">
      <c r="A5429" s="1">
        <v>5449</v>
      </c>
      <c r="B5429" s="1" t="s">
        <v>8</v>
      </c>
      <c r="C5429" s="1" t="s">
        <v>6</v>
      </c>
      <c r="D5429" s="1" t="str">
        <f t="shared" si="252"/>
        <v>No</v>
      </c>
      <c r="E5429" s="1" t="s">
        <v>7</v>
      </c>
      <c r="F5429" s="2">
        <f>UBER[[#This Row],[Request Date]]+UBER[[#This Row],[Request Time]]</f>
        <v>42566.137499999997</v>
      </c>
      <c r="G5429" s="3">
        <v>42566</v>
      </c>
      <c r="H5429" s="4">
        <v>0.13749999999999998</v>
      </c>
      <c r="I5429" s="27">
        <f>HOUR(UBER[[#This Row],[Request Timestamp]])</f>
        <v>3</v>
      </c>
      <c r="J5429" s="4" t="str">
        <f t="shared" si="253"/>
        <v>Late Night</v>
      </c>
      <c r="K5429" s="4" t="str">
        <f>TEXT(UBER[[#This Row],[Request Date]],"dddd")</f>
        <v>Friday</v>
      </c>
      <c r="L5429" s="2" t="str">
        <f>IF(OR(UBER[Drop Date]="NA", UBER[Drop Time]="NA"), "NA",M5429+N5429)</f>
        <v>NA</v>
      </c>
      <c r="M5429" s="3" t="s">
        <v>6</v>
      </c>
      <c r="N5429" s="4"/>
      <c r="O5429" s="4" t="str">
        <f>IF(UBER[Drop Date]="NA","No","yes")</f>
        <v>No</v>
      </c>
      <c r="P5429" s="4" t="str">
        <f t="shared" si="254"/>
        <v/>
      </c>
      <c r="Q5429" s="27" t="str">
        <f>IF(UBER[[Trip duration ]]="","",HOUR(P5429)*60 + MINUTE(P5429))</f>
        <v/>
      </c>
      <c r="R5429" s="27"/>
    </row>
    <row r="5430" spans="1:18" x14ac:dyDescent="0.3">
      <c r="A5430" s="1">
        <v>5450</v>
      </c>
      <c r="B5430" s="1" t="s">
        <v>8</v>
      </c>
      <c r="C5430" s="1" t="s">
        <v>6</v>
      </c>
      <c r="D5430" s="1" t="str">
        <f t="shared" si="252"/>
        <v>No</v>
      </c>
      <c r="E5430" s="1" t="s">
        <v>7</v>
      </c>
      <c r="F5430" s="2">
        <f>UBER[[#This Row],[Request Date]]+UBER[[#This Row],[Request Time]]</f>
        <v>42566.13958333333</v>
      </c>
      <c r="G5430" s="3">
        <v>42566</v>
      </c>
      <c r="H5430" s="4">
        <v>0.13958333333333334</v>
      </c>
      <c r="I5430" s="27">
        <f>HOUR(UBER[[#This Row],[Request Timestamp]])</f>
        <v>3</v>
      </c>
      <c r="J5430" s="4" t="str">
        <f t="shared" si="253"/>
        <v>Late Night</v>
      </c>
      <c r="K5430" s="4" t="str">
        <f>TEXT(UBER[[#This Row],[Request Date]],"dddd")</f>
        <v>Friday</v>
      </c>
      <c r="L5430" s="2" t="str">
        <f>IF(OR(UBER[Drop Date]="NA", UBER[Drop Time]="NA"), "NA",M5430+N5430)</f>
        <v>NA</v>
      </c>
      <c r="M5430" s="3" t="s">
        <v>6</v>
      </c>
      <c r="N5430" s="4"/>
      <c r="O5430" s="4" t="str">
        <f>IF(UBER[Drop Date]="NA","No","yes")</f>
        <v>No</v>
      </c>
      <c r="P5430" s="4" t="str">
        <f t="shared" si="254"/>
        <v/>
      </c>
      <c r="Q5430" s="27" t="str">
        <f>IF(UBER[[Trip duration ]]="","",HOUR(P5430)*60 + MINUTE(P5430))</f>
        <v/>
      </c>
      <c r="R5430" s="27"/>
    </row>
    <row r="5431" spans="1:18" x14ac:dyDescent="0.3">
      <c r="A5431" s="1">
        <v>5451</v>
      </c>
      <c r="B5431" s="1" t="s">
        <v>4</v>
      </c>
      <c r="C5431" s="1" t="s">
        <v>6</v>
      </c>
      <c r="D5431" s="1" t="str">
        <f t="shared" si="252"/>
        <v>No</v>
      </c>
      <c r="E5431" s="1" t="s">
        <v>7</v>
      </c>
      <c r="F5431" s="2">
        <f>UBER[[#This Row],[Request Date]]+UBER[[#This Row],[Request Time]]</f>
        <v>42566.142361111109</v>
      </c>
      <c r="G5431" s="3">
        <v>42566</v>
      </c>
      <c r="H5431" s="4">
        <v>0.1423611111111111</v>
      </c>
      <c r="I5431" s="27">
        <f>HOUR(UBER[[#This Row],[Request Timestamp]])</f>
        <v>3</v>
      </c>
      <c r="J5431" s="4" t="str">
        <f t="shared" si="253"/>
        <v>Late Night</v>
      </c>
      <c r="K5431" s="4" t="str">
        <f>TEXT(UBER[[#This Row],[Request Date]],"dddd")</f>
        <v>Friday</v>
      </c>
      <c r="L5431" s="2" t="str">
        <f>IF(OR(UBER[Drop Date]="NA", UBER[Drop Time]="NA"), "NA",M5431+N5431)</f>
        <v>NA</v>
      </c>
      <c r="M5431" s="3" t="s">
        <v>6</v>
      </c>
      <c r="N5431" s="4"/>
      <c r="O5431" s="4" t="str">
        <f>IF(UBER[Drop Date]="NA","No","yes")</f>
        <v>No</v>
      </c>
      <c r="P5431" s="4" t="str">
        <f t="shared" si="254"/>
        <v/>
      </c>
      <c r="Q5431" s="27" t="str">
        <f>IF(UBER[[Trip duration ]]="","",HOUR(P5431)*60 + MINUTE(P5431))</f>
        <v/>
      </c>
      <c r="R5431" s="27"/>
    </row>
    <row r="5432" spans="1:18" x14ac:dyDescent="0.3">
      <c r="A5432" s="1">
        <v>5452</v>
      </c>
      <c r="B5432" s="1" t="s">
        <v>4</v>
      </c>
      <c r="C5432" s="1" t="s">
        <v>6</v>
      </c>
      <c r="D5432" s="1" t="str">
        <f t="shared" si="252"/>
        <v>No</v>
      </c>
      <c r="E5432" s="1" t="s">
        <v>7</v>
      </c>
      <c r="F5432" s="2">
        <f>UBER[[#This Row],[Request Date]]+UBER[[#This Row],[Request Time]]</f>
        <v>42566.144444444442</v>
      </c>
      <c r="G5432" s="3">
        <v>42566</v>
      </c>
      <c r="H5432" s="4">
        <v>0.14444444444444446</v>
      </c>
      <c r="I5432" s="27">
        <f>HOUR(UBER[[#This Row],[Request Timestamp]])</f>
        <v>3</v>
      </c>
      <c r="J5432" s="4" t="str">
        <f t="shared" si="253"/>
        <v>Late Night</v>
      </c>
      <c r="K5432" s="4" t="str">
        <f>TEXT(UBER[[#This Row],[Request Date]],"dddd")</f>
        <v>Friday</v>
      </c>
      <c r="L5432" s="2" t="str">
        <f>IF(OR(UBER[Drop Date]="NA", UBER[Drop Time]="NA"), "NA",M5432+N5432)</f>
        <v>NA</v>
      </c>
      <c r="M5432" s="3" t="s">
        <v>6</v>
      </c>
      <c r="N5432" s="4"/>
      <c r="O5432" s="4" t="str">
        <f>IF(UBER[Drop Date]="NA","No","yes")</f>
        <v>No</v>
      </c>
      <c r="P5432" s="4" t="str">
        <f t="shared" si="254"/>
        <v/>
      </c>
      <c r="Q5432" s="27" t="str">
        <f>IF(UBER[[Trip duration ]]="","",HOUR(P5432)*60 + MINUTE(P5432))</f>
        <v/>
      </c>
      <c r="R5432" s="27"/>
    </row>
    <row r="5433" spans="1:18" x14ac:dyDescent="0.3">
      <c r="A5433" s="1">
        <v>5453</v>
      </c>
      <c r="B5433" s="1" t="s">
        <v>8</v>
      </c>
      <c r="C5433" s="1">
        <v>159</v>
      </c>
      <c r="D5433" s="1" t="str">
        <f t="shared" si="252"/>
        <v>Yes</v>
      </c>
      <c r="E5433" s="1" t="s">
        <v>5</v>
      </c>
      <c r="F5433" s="2">
        <f>UBER[[#This Row],[Request Date]]+UBER[[#This Row],[Request Time]]</f>
        <v>42566.151388888888</v>
      </c>
      <c r="G5433" s="3">
        <v>42566</v>
      </c>
      <c r="H5433" s="4">
        <v>0.15138888888888888</v>
      </c>
      <c r="I5433" s="27">
        <f>HOUR(UBER[[#This Row],[Request Timestamp]])</f>
        <v>3</v>
      </c>
      <c r="J5433" s="4" t="str">
        <f t="shared" si="253"/>
        <v>Late Night</v>
      </c>
      <c r="K5433" s="4" t="str">
        <f>TEXT(UBER[[#This Row],[Request Date]],"dddd")</f>
        <v>Friday</v>
      </c>
      <c r="L5433" s="2">
        <f>IF(OR(UBER[Drop Date]="NA", UBER[Drop Time]="NA"), "NA",M5433+N5433)</f>
        <v>42566.186111111114</v>
      </c>
      <c r="M5433" s="3">
        <v>42566</v>
      </c>
      <c r="N5433" s="4">
        <v>0.18611111111111112</v>
      </c>
      <c r="O5433" s="4" t="str">
        <f>IF(UBER[Drop Date]="NA","No","yes")</f>
        <v>yes</v>
      </c>
      <c r="P5433" s="4">
        <f t="shared" si="254"/>
        <v>3.4722222226264421E-2</v>
      </c>
      <c r="Q5433" s="27">
        <f>IF(UBER[[Trip duration ]]="","",HOUR(P5433)*60 + MINUTE(P5433))</f>
        <v>50</v>
      </c>
      <c r="R5433" s="27"/>
    </row>
    <row r="5434" spans="1:18" x14ac:dyDescent="0.3">
      <c r="A5434" s="1">
        <v>5454</v>
      </c>
      <c r="B5434" s="1" t="s">
        <v>4</v>
      </c>
      <c r="C5434" s="1" t="s">
        <v>6</v>
      </c>
      <c r="D5434" s="1" t="str">
        <f t="shared" si="252"/>
        <v>No</v>
      </c>
      <c r="E5434" s="1" t="s">
        <v>7</v>
      </c>
      <c r="F5434" s="2">
        <f>UBER[[#This Row],[Request Date]]+UBER[[#This Row],[Request Time]]</f>
        <v>42566.157638888886</v>
      </c>
      <c r="G5434" s="3">
        <v>42566</v>
      </c>
      <c r="H5434" s="4">
        <v>0.15763888888888888</v>
      </c>
      <c r="I5434" s="27">
        <f>HOUR(UBER[[#This Row],[Request Timestamp]])</f>
        <v>3</v>
      </c>
      <c r="J5434" s="4" t="str">
        <f t="shared" si="253"/>
        <v>Late Night</v>
      </c>
      <c r="K5434" s="4" t="str">
        <f>TEXT(UBER[[#This Row],[Request Date]],"dddd")</f>
        <v>Friday</v>
      </c>
      <c r="L5434" s="2" t="str">
        <f>IF(OR(UBER[Drop Date]="NA", UBER[Drop Time]="NA"), "NA",M5434+N5434)</f>
        <v>NA</v>
      </c>
      <c r="M5434" s="3" t="s">
        <v>6</v>
      </c>
      <c r="N5434" s="4"/>
      <c r="O5434" s="4" t="str">
        <f>IF(UBER[Drop Date]="NA","No","yes")</f>
        <v>No</v>
      </c>
      <c r="P5434" s="4" t="str">
        <f t="shared" si="254"/>
        <v/>
      </c>
      <c r="Q5434" s="27" t="str">
        <f>IF(UBER[[Trip duration ]]="","",HOUR(P5434)*60 + MINUTE(P5434))</f>
        <v/>
      </c>
      <c r="R5434" s="27"/>
    </row>
    <row r="5435" spans="1:18" x14ac:dyDescent="0.3">
      <c r="A5435" s="1">
        <v>5455</v>
      </c>
      <c r="B5435" s="1" t="s">
        <v>8</v>
      </c>
      <c r="C5435" s="1">
        <v>202</v>
      </c>
      <c r="D5435" s="1" t="str">
        <f t="shared" si="252"/>
        <v>Yes</v>
      </c>
      <c r="E5435" s="1" t="s">
        <v>5</v>
      </c>
      <c r="F5435" s="2">
        <f>UBER[[#This Row],[Request Date]]+UBER[[#This Row],[Request Time]]</f>
        <v>42566.157638888886</v>
      </c>
      <c r="G5435" s="3">
        <v>42566</v>
      </c>
      <c r="H5435" s="4">
        <v>0.15763888888888888</v>
      </c>
      <c r="I5435" s="27">
        <f>HOUR(UBER[[#This Row],[Request Timestamp]])</f>
        <v>3</v>
      </c>
      <c r="J5435" s="4" t="str">
        <f t="shared" si="253"/>
        <v>Late Night</v>
      </c>
      <c r="K5435" s="4" t="str">
        <f>TEXT(UBER[[#This Row],[Request Date]],"dddd")</f>
        <v>Friday</v>
      </c>
      <c r="L5435" s="2">
        <f>IF(OR(UBER[Drop Date]="NA", UBER[Drop Time]="NA"), "NA",M5435+N5435)</f>
        <v>42566.203472222223</v>
      </c>
      <c r="M5435" s="3">
        <v>42566</v>
      </c>
      <c r="N5435" s="4">
        <v>0.20347222222222219</v>
      </c>
      <c r="O5435" s="4" t="str">
        <f>IF(UBER[Drop Date]="NA","No","yes")</f>
        <v>yes</v>
      </c>
      <c r="P5435" s="4">
        <f t="shared" si="254"/>
        <v>4.5833333337213844E-2</v>
      </c>
      <c r="Q5435" s="27">
        <f>IF(UBER[[Trip duration ]]="","",HOUR(P5435)*60 + MINUTE(P5435))</f>
        <v>66</v>
      </c>
      <c r="R5435" s="27"/>
    </row>
    <row r="5436" spans="1:18" x14ac:dyDescent="0.3">
      <c r="A5436" s="1">
        <v>5456</v>
      </c>
      <c r="B5436" s="1" t="s">
        <v>4</v>
      </c>
      <c r="C5436" s="1" t="s">
        <v>6</v>
      </c>
      <c r="D5436" s="1" t="str">
        <f t="shared" si="252"/>
        <v>No</v>
      </c>
      <c r="E5436" s="1" t="s">
        <v>7</v>
      </c>
      <c r="F5436" s="2">
        <f>UBER[[#This Row],[Request Date]]+UBER[[#This Row],[Request Time]]</f>
        <v>42566.15625</v>
      </c>
      <c r="G5436" s="3">
        <v>42566</v>
      </c>
      <c r="H5436" s="4">
        <v>0.15625</v>
      </c>
      <c r="I5436" s="27">
        <f>HOUR(UBER[[#This Row],[Request Timestamp]])</f>
        <v>3</v>
      </c>
      <c r="J5436" s="4" t="str">
        <f t="shared" si="253"/>
        <v>Late Night</v>
      </c>
      <c r="K5436" s="4" t="str">
        <f>TEXT(UBER[[#This Row],[Request Date]],"dddd")</f>
        <v>Friday</v>
      </c>
      <c r="L5436" s="2" t="str">
        <f>IF(OR(UBER[Drop Date]="NA", UBER[Drop Time]="NA"), "NA",M5436+N5436)</f>
        <v>NA</v>
      </c>
      <c r="M5436" s="3" t="s">
        <v>6</v>
      </c>
      <c r="N5436" s="4"/>
      <c r="O5436" s="4" t="str">
        <f>IF(UBER[Drop Date]="NA","No","yes")</f>
        <v>No</v>
      </c>
      <c r="P5436" s="4" t="str">
        <f t="shared" si="254"/>
        <v/>
      </c>
      <c r="Q5436" s="27" t="str">
        <f>IF(UBER[[Trip duration ]]="","",HOUR(P5436)*60 + MINUTE(P5436))</f>
        <v/>
      </c>
      <c r="R5436" s="27"/>
    </row>
    <row r="5437" spans="1:18" x14ac:dyDescent="0.3">
      <c r="A5437" s="1">
        <v>5457</v>
      </c>
      <c r="B5437" s="1" t="s">
        <v>8</v>
      </c>
      <c r="C5437" s="1">
        <v>63</v>
      </c>
      <c r="D5437" s="1" t="str">
        <f t="shared" si="252"/>
        <v>Yes</v>
      </c>
      <c r="E5437" s="1" t="s">
        <v>5</v>
      </c>
      <c r="F5437" s="2">
        <f>UBER[[#This Row],[Request Date]]+UBER[[#This Row],[Request Time]]</f>
        <v>42566.163888888892</v>
      </c>
      <c r="G5437" s="3">
        <v>42566</v>
      </c>
      <c r="H5437" s="4">
        <v>0.16388888888888889</v>
      </c>
      <c r="I5437" s="27">
        <f>HOUR(UBER[[#This Row],[Request Timestamp]])</f>
        <v>3</v>
      </c>
      <c r="J5437" s="4" t="str">
        <f t="shared" si="253"/>
        <v>Late Night</v>
      </c>
      <c r="K5437" s="4" t="str">
        <f>TEXT(UBER[[#This Row],[Request Date]],"dddd")</f>
        <v>Friday</v>
      </c>
      <c r="L5437" s="2">
        <f>IF(OR(UBER[Drop Date]="NA", UBER[Drop Time]="NA"), "NA",M5437+N5437)</f>
        <v>42566.20416666667</v>
      </c>
      <c r="M5437" s="3">
        <v>42566</v>
      </c>
      <c r="N5437" s="4">
        <v>0.20416666666666669</v>
      </c>
      <c r="O5437" s="4" t="str">
        <f>IF(UBER[Drop Date]="NA","No","yes")</f>
        <v>yes</v>
      </c>
      <c r="P5437" s="4">
        <f t="shared" si="254"/>
        <v>4.0277777778101154E-2</v>
      </c>
      <c r="Q5437" s="27">
        <f>IF(UBER[[Trip duration ]]="","",HOUR(P5437)*60 + MINUTE(P5437))</f>
        <v>58</v>
      </c>
      <c r="R5437" s="27"/>
    </row>
    <row r="5438" spans="1:18" x14ac:dyDescent="0.3">
      <c r="A5438" s="1">
        <v>5458</v>
      </c>
      <c r="B5438" s="1" t="s">
        <v>4</v>
      </c>
      <c r="C5438" s="1" t="s">
        <v>6</v>
      </c>
      <c r="D5438" s="1" t="str">
        <f t="shared" si="252"/>
        <v>No</v>
      </c>
      <c r="E5438" s="1" t="s">
        <v>7</v>
      </c>
      <c r="F5438" s="2">
        <f>UBER[[#This Row],[Request Date]]+UBER[[#This Row],[Request Time]]</f>
        <v>42566.166666666664</v>
      </c>
      <c r="G5438" s="3">
        <v>42566</v>
      </c>
      <c r="H5438" s="4">
        <v>0.16666666666666666</v>
      </c>
      <c r="I5438" s="27">
        <f>HOUR(UBER[[#This Row],[Request Timestamp]])</f>
        <v>4</v>
      </c>
      <c r="J5438" s="4" t="str">
        <f t="shared" si="253"/>
        <v>Early Morning</v>
      </c>
      <c r="K5438" s="4" t="str">
        <f>TEXT(UBER[[#This Row],[Request Date]],"dddd")</f>
        <v>Friday</v>
      </c>
      <c r="L5438" s="2" t="str">
        <f>IF(OR(UBER[Drop Date]="NA", UBER[Drop Time]="NA"), "NA",M5438+N5438)</f>
        <v>NA</v>
      </c>
      <c r="M5438" s="3" t="s">
        <v>6</v>
      </c>
      <c r="N5438" s="4"/>
      <c r="O5438" s="4" t="str">
        <f>IF(UBER[Drop Date]="NA","No","yes")</f>
        <v>No</v>
      </c>
      <c r="P5438" s="4" t="str">
        <f t="shared" si="254"/>
        <v/>
      </c>
      <c r="Q5438" s="27" t="str">
        <f>IF(UBER[[Trip duration ]]="","",HOUR(P5438)*60 + MINUTE(P5438))</f>
        <v/>
      </c>
      <c r="R5438" s="27"/>
    </row>
    <row r="5439" spans="1:18" x14ac:dyDescent="0.3">
      <c r="A5439" s="1">
        <v>5459</v>
      </c>
      <c r="B5439" s="1" t="s">
        <v>4</v>
      </c>
      <c r="C5439" s="1" t="s">
        <v>6</v>
      </c>
      <c r="D5439" s="1" t="str">
        <f t="shared" si="252"/>
        <v>No</v>
      </c>
      <c r="E5439" s="1" t="s">
        <v>7</v>
      </c>
      <c r="F5439" s="2">
        <f>UBER[[#This Row],[Request Date]]+UBER[[#This Row],[Request Time]]</f>
        <v>42566.168749999997</v>
      </c>
      <c r="G5439" s="3">
        <v>42566</v>
      </c>
      <c r="H5439" s="4">
        <v>0.16874999999999998</v>
      </c>
      <c r="I5439" s="27">
        <f>HOUR(UBER[[#This Row],[Request Timestamp]])</f>
        <v>4</v>
      </c>
      <c r="J5439" s="4" t="str">
        <f t="shared" si="253"/>
        <v>Early Morning</v>
      </c>
      <c r="K5439" s="4" t="str">
        <f>TEXT(UBER[[#This Row],[Request Date]],"dddd")</f>
        <v>Friday</v>
      </c>
      <c r="L5439" s="2" t="str">
        <f>IF(OR(UBER[Drop Date]="NA", UBER[Drop Time]="NA"), "NA",M5439+N5439)</f>
        <v>NA</v>
      </c>
      <c r="M5439" s="3" t="s">
        <v>6</v>
      </c>
      <c r="N5439" s="4"/>
      <c r="O5439" s="4" t="str">
        <f>IF(UBER[Drop Date]="NA","No","yes")</f>
        <v>No</v>
      </c>
      <c r="P5439" s="4" t="str">
        <f t="shared" si="254"/>
        <v/>
      </c>
      <c r="Q5439" s="27" t="str">
        <f>IF(UBER[[Trip duration ]]="","",HOUR(P5439)*60 + MINUTE(P5439))</f>
        <v/>
      </c>
      <c r="R5439" s="27"/>
    </row>
    <row r="5440" spans="1:18" x14ac:dyDescent="0.3">
      <c r="A5440" s="1">
        <v>5460</v>
      </c>
      <c r="B5440" s="1" t="s">
        <v>4</v>
      </c>
      <c r="C5440" s="1">
        <v>152</v>
      </c>
      <c r="D5440" s="1" t="str">
        <f t="shared" si="252"/>
        <v>Yes</v>
      </c>
      <c r="E5440" s="1" t="s">
        <v>5</v>
      </c>
      <c r="F5440" s="2">
        <f>UBER[[#This Row],[Request Date]]+UBER[[#This Row],[Request Time]]</f>
        <v>42566.17083333333</v>
      </c>
      <c r="G5440" s="3">
        <v>42566</v>
      </c>
      <c r="H5440" s="4">
        <v>0.17083333333333331</v>
      </c>
      <c r="I5440" s="27">
        <f>HOUR(UBER[[#This Row],[Request Timestamp]])</f>
        <v>4</v>
      </c>
      <c r="J5440" s="4" t="str">
        <f t="shared" si="253"/>
        <v>Early Morning</v>
      </c>
      <c r="K5440" s="4" t="str">
        <f>TEXT(UBER[[#This Row],[Request Date]],"dddd")</f>
        <v>Friday</v>
      </c>
      <c r="L5440" s="2">
        <f>IF(OR(UBER[Drop Date]="NA", UBER[Drop Time]="NA"), "NA",M5440+N5440)</f>
        <v>42566.202777777777</v>
      </c>
      <c r="M5440" s="3">
        <v>42566</v>
      </c>
      <c r="N5440" s="4">
        <v>0.20277777777777781</v>
      </c>
      <c r="O5440" s="4" t="str">
        <f>IF(UBER[Drop Date]="NA","No","yes")</f>
        <v>yes</v>
      </c>
      <c r="P5440" s="4">
        <f t="shared" si="254"/>
        <v>3.1944444446708076E-2</v>
      </c>
      <c r="Q5440" s="27">
        <f>IF(UBER[[Trip duration ]]="","",HOUR(P5440)*60 + MINUTE(P5440))</f>
        <v>46</v>
      </c>
      <c r="R5440" s="27"/>
    </row>
    <row r="5441" spans="1:18" x14ac:dyDescent="0.3">
      <c r="A5441" s="1">
        <v>5461</v>
      </c>
      <c r="B5441" s="1" t="s">
        <v>4</v>
      </c>
      <c r="C5441" s="1" t="s">
        <v>6</v>
      </c>
      <c r="D5441" s="1" t="str">
        <f t="shared" si="252"/>
        <v>No</v>
      </c>
      <c r="E5441" s="1" t="s">
        <v>7</v>
      </c>
      <c r="F5441" s="2">
        <f>UBER[[#This Row],[Request Date]]+UBER[[#This Row],[Request Time]]</f>
        <v>42566.173611111109</v>
      </c>
      <c r="G5441" s="3">
        <v>42566</v>
      </c>
      <c r="H5441" s="4">
        <v>0.17361111111111113</v>
      </c>
      <c r="I5441" s="27">
        <f>HOUR(UBER[[#This Row],[Request Timestamp]])</f>
        <v>4</v>
      </c>
      <c r="J5441" s="4" t="str">
        <f t="shared" si="253"/>
        <v>Early Morning</v>
      </c>
      <c r="K5441" s="4" t="str">
        <f>TEXT(UBER[[#This Row],[Request Date]],"dddd")</f>
        <v>Friday</v>
      </c>
      <c r="L5441" s="2" t="str">
        <f>IF(OR(UBER[Drop Date]="NA", UBER[Drop Time]="NA"), "NA",M5441+N5441)</f>
        <v>NA</v>
      </c>
      <c r="M5441" s="3" t="s">
        <v>6</v>
      </c>
      <c r="N5441" s="4"/>
      <c r="O5441" s="4" t="str">
        <f>IF(UBER[Drop Date]="NA","No","yes")</f>
        <v>No</v>
      </c>
      <c r="P5441" s="4" t="str">
        <f t="shared" si="254"/>
        <v/>
      </c>
      <c r="Q5441" s="27" t="str">
        <f>IF(UBER[[Trip duration ]]="","",HOUR(P5441)*60 + MINUTE(P5441))</f>
        <v/>
      </c>
      <c r="R5441" s="27"/>
    </row>
    <row r="5442" spans="1:18" x14ac:dyDescent="0.3">
      <c r="A5442" s="1">
        <v>5462</v>
      </c>
      <c r="B5442" s="1" t="s">
        <v>4</v>
      </c>
      <c r="C5442" s="1" t="s">
        <v>6</v>
      </c>
      <c r="D5442" s="1" t="str">
        <f t="shared" ref="D5442:D5505" si="255">IF(C:C="NA","No","Yes")</f>
        <v>No</v>
      </c>
      <c r="E5442" s="1" t="s">
        <v>7</v>
      </c>
      <c r="F5442" s="2">
        <f>UBER[[#This Row],[Request Date]]+UBER[[#This Row],[Request Time]]</f>
        <v>42566.180555555555</v>
      </c>
      <c r="G5442" s="3">
        <v>42566</v>
      </c>
      <c r="H5442" s="4">
        <v>0.18055555555555555</v>
      </c>
      <c r="I5442" s="27">
        <f>HOUR(UBER[[#This Row],[Request Timestamp]])</f>
        <v>4</v>
      </c>
      <c r="J5442" s="4" t="str">
        <f t="shared" ref="J5442:J5505" si="256">IF(HOUR(H5442)&lt;4,"Late Night",
 IF(HOUR(H5442)&lt;8,"Early Morning",
 IF(HOUR(H5442)&lt;12,"Morning",
 IF(HOUR(H5442)&lt;17,"Afternoon",
 IF(HOUR(H5442)&lt;21,"Evening","Night")))))</f>
        <v>Early Morning</v>
      </c>
      <c r="K5442" s="4" t="str">
        <f>TEXT(UBER[[#This Row],[Request Date]],"dddd")</f>
        <v>Friday</v>
      </c>
      <c r="L5442" s="2" t="str">
        <f>IF(OR(UBER[Drop Date]="NA", UBER[Drop Time]="NA"), "NA",M5442+N5442)</f>
        <v>NA</v>
      </c>
      <c r="M5442" s="3" t="s">
        <v>6</v>
      </c>
      <c r="N5442" s="4"/>
      <c r="O5442" s="4" t="str">
        <f>IF(UBER[Drop Date]="NA","No","yes")</f>
        <v>No</v>
      </c>
      <c r="P5442" s="4" t="str">
        <f t="shared" ref="P5442:P5505" si="257">IF(OR(L5442="NA",F5442="NA"), "", L5442 - F5442)</f>
        <v/>
      </c>
      <c r="Q5442" s="27" t="str">
        <f>IF(UBER[[Trip duration ]]="","",HOUR(P5442)*60 + MINUTE(P5442))</f>
        <v/>
      </c>
      <c r="R5442" s="27"/>
    </row>
    <row r="5443" spans="1:18" x14ac:dyDescent="0.3">
      <c r="A5443" s="1">
        <v>5463</v>
      </c>
      <c r="B5443" s="1" t="s">
        <v>4</v>
      </c>
      <c r="C5443" s="1" t="s">
        <v>6</v>
      </c>
      <c r="D5443" s="1" t="str">
        <f t="shared" si="255"/>
        <v>No</v>
      </c>
      <c r="E5443" s="1" t="s">
        <v>7</v>
      </c>
      <c r="F5443" s="2">
        <f>UBER[[#This Row],[Request Date]]+UBER[[#This Row],[Request Time]]</f>
        <v>42566.180555555555</v>
      </c>
      <c r="G5443" s="3">
        <v>42566</v>
      </c>
      <c r="H5443" s="4">
        <v>0.18055555555555555</v>
      </c>
      <c r="I5443" s="27">
        <f>HOUR(UBER[[#This Row],[Request Timestamp]])</f>
        <v>4</v>
      </c>
      <c r="J5443" s="4" t="str">
        <f t="shared" si="256"/>
        <v>Early Morning</v>
      </c>
      <c r="K5443" s="4" t="str">
        <f>TEXT(UBER[[#This Row],[Request Date]],"dddd")</f>
        <v>Friday</v>
      </c>
      <c r="L5443" s="2" t="str">
        <f>IF(OR(UBER[Drop Date]="NA", UBER[Drop Time]="NA"), "NA",M5443+N5443)</f>
        <v>NA</v>
      </c>
      <c r="M5443" s="3" t="s">
        <v>6</v>
      </c>
      <c r="N5443" s="4"/>
      <c r="O5443" s="4" t="str">
        <f>IF(UBER[Drop Date]="NA","No","yes")</f>
        <v>No</v>
      </c>
      <c r="P5443" s="4" t="str">
        <f t="shared" si="257"/>
        <v/>
      </c>
      <c r="Q5443" s="27" t="str">
        <f>IF(UBER[[Trip duration ]]="","",HOUR(P5443)*60 + MINUTE(P5443))</f>
        <v/>
      </c>
      <c r="R5443" s="27"/>
    </row>
    <row r="5444" spans="1:18" x14ac:dyDescent="0.3">
      <c r="A5444" s="1">
        <v>5464</v>
      </c>
      <c r="B5444" s="1" t="s">
        <v>8</v>
      </c>
      <c r="C5444" s="1" t="s">
        <v>6</v>
      </c>
      <c r="D5444" s="1" t="str">
        <f t="shared" si="255"/>
        <v>No</v>
      </c>
      <c r="E5444" s="1" t="s">
        <v>7</v>
      </c>
      <c r="F5444" s="2">
        <f>UBER[[#This Row],[Request Date]]+UBER[[#This Row],[Request Time]]</f>
        <v>42566.181250000001</v>
      </c>
      <c r="G5444" s="3">
        <v>42566</v>
      </c>
      <c r="H5444" s="4">
        <v>0.18124999999999999</v>
      </c>
      <c r="I5444" s="27">
        <f>HOUR(UBER[[#This Row],[Request Timestamp]])</f>
        <v>4</v>
      </c>
      <c r="J5444" s="4" t="str">
        <f t="shared" si="256"/>
        <v>Early Morning</v>
      </c>
      <c r="K5444" s="4" t="str">
        <f>TEXT(UBER[[#This Row],[Request Date]],"dddd")</f>
        <v>Friday</v>
      </c>
      <c r="L5444" s="2" t="str">
        <f>IF(OR(UBER[Drop Date]="NA", UBER[Drop Time]="NA"), "NA",M5444+N5444)</f>
        <v>NA</v>
      </c>
      <c r="M5444" s="3" t="s">
        <v>6</v>
      </c>
      <c r="N5444" s="4"/>
      <c r="O5444" s="4" t="str">
        <f>IF(UBER[Drop Date]="NA","No","yes")</f>
        <v>No</v>
      </c>
      <c r="P5444" s="4" t="str">
        <f t="shared" si="257"/>
        <v/>
      </c>
      <c r="Q5444" s="27" t="str">
        <f>IF(UBER[[Trip duration ]]="","",HOUR(P5444)*60 + MINUTE(P5444))</f>
        <v/>
      </c>
      <c r="R5444" s="27"/>
    </row>
    <row r="5445" spans="1:18" x14ac:dyDescent="0.3">
      <c r="A5445" s="1">
        <v>5465</v>
      </c>
      <c r="B5445" s="1" t="s">
        <v>4</v>
      </c>
      <c r="C5445" s="1" t="s">
        <v>6</v>
      </c>
      <c r="D5445" s="1" t="str">
        <f t="shared" si="255"/>
        <v>No</v>
      </c>
      <c r="E5445" s="1" t="s">
        <v>7</v>
      </c>
      <c r="F5445" s="2">
        <f>UBER[[#This Row],[Request Date]]+UBER[[#This Row],[Request Time]]</f>
        <v>42566.186805555553</v>
      </c>
      <c r="G5445" s="3">
        <v>42566</v>
      </c>
      <c r="H5445" s="4">
        <v>0.18680555555555556</v>
      </c>
      <c r="I5445" s="27">
        <f>HOUR(UBER[[#This Row],[Request Timestamp]])</f>
        <v>4</v>
      </c>
      <c r="J5445" s="4" t="str">
        <f t="shared" si="256"/>
        <v>Early Morning</v>
      </c>
      <c r="K5445" s="4" t="str">
        <f>TEXT(UBER[[#This Row],[Request Date]],"dddd")</f>
        <v>Friday</v>
      </c>
      <c r="L5445" s="2" t="str">
        <f>IF(OR(UBER[Drop Date]="NA", UBER[Drop Time]="NA"), "NA",M5445+N5445)</f>
        <v>NA</v>
      </c>
      <c r="M5445" s="3" t="s">
        <v>6</v>
      </c>
      <c r="N5445" s="4"/>
      <c r="O5445" s="4" t="str">
        <f>IF(UBER[Drop Date]="NA","No","yes")</f>
        <v>No</v>
      </c>
      <c r="P5445" s="4" t="str">
        <f t="shared" si="257"/>
        <v/>
      </c>
      <c r="Q5445" s="27" t="str">
        <f>IF(UBER[[Trip duration ]]="","",HOUR(P5445)*60 + MINUTE(P5445))</f>
        <v/>
      </c>
      <c r="R5445" s="27"/>
    </row>
    <row r="5446" spans="1:18" x14ac:dyDescent="0.3">
      <c r="A5446" s="1">
        <v>5466</v>
      </c>
      <c r="B5446" s="1" t="s">
        <v>4</v>
      </c>
      <c r="C5446" s="1" t="s">
        <v>6</v>
      </c>
      <c r="D5446" s="1" t="str">
        <f t="shared" si="255"/>
        <v>No</v>
      </c>
      <c r="E5446" s="1" t="s">
        <v>7</v>
      </c>
      <c r="F5446" s="2">
        <f>UBER[[#This Row],[Request Date]]+UBER[[#This Row],[Request Time]]</f>
        <v>42566.188194444447</v>
      </c>
      <c r="G5446" s="3">
        <v>42566</v>
      </c>
      <c r="H5446" s="4">
        <v>0.18819444444444444</v>
      </c>
      <c r="I5446" s="27">
        <f>HOUR(UBER[[#This Row],[Request Timestamp]])</f>
        <v>4</v>
      </c>
      <c r="J5446" s="4" t="str">
        <f t="shared" si="256"/>
        <v>Early Morning</v>
      </c>
      <c r="K5446" s="4" t="str">
        <f>TEXT(UBER[[#This Row],[Request Date]],"dddd")</f>
        <v>Friday</v>
      </c>
      <c r="L5446" s="2" t="str">
        <f>IF(OR(UBER[Drop Date]="NA", UBER[Drop Time]="NA"), "NA",M5446+N5446)</f>
        <v>NA</v>
      </c>
      <c r="M5446" s="3" t="s">
        <v>6</v>
      </c>
      <c r="N5446" s="4"/>
      <c r="O5446" s="4" t="str">
        <f>IF(UBER[Drop Date]="NA","No","yes")</f>
        <v>No</v>
      </c>
      <c r="P5446" s="4" t="str">
        <f t="shared" si="257"/>
        <v/>
      </c>
      <c r="Q5446" s="27" t="str">
        <f>IF(UBER[[Trip duration ]]="","",HOUR(P5446)*60 + MINUTE(P5446))</f>
        <v/>
      </c>
      <c r="R5446" s="27"/>
    </row>
    <row r="5447" spans="1:18" x14ac:dyDescent="0.3">
      <c r="A5447" s="1">
        <v>5467</v>
      </c>
      <c r="B5447" s="1" t="s">
        <v>8</v>
      </c>
      <c r="C5447" s="1" t="s">
        <v>6</v>
      </c>
      <c r="D5447" s="1" t="str">
        <f t="shared" si="255"/>
        <v>No</v>
      </c>
      <c r="E5447" s="1" t="s">
        <v>7</v>
      </c>
      <c r="F5447" s="2">
        <f>UBER[[#This Row],[Request Date]]+UBER[[#This Row],[Request Time]]</f>
        <v>42566.195833333331</v>
      </c>
      <c r="G5447" s="3">
        <v>42566</v>
      </c>
      <c r="H5447" s="4">
        <v>0.19583333333333333</v>
      </c>
      <c r="I5447" s="27">
        <f>HOUR(UBER[[#This Row],[Request Timestamp]])</f>
        <v>4</v>
      </c>
      <c r="J5447" s="4" t="str">
        <f t="shared" si="256"/>
        <v>Early Morning</v>
      </c>
      <c r="K5447" s="4" t="str">
        <f>TEXT(UBER[[#This Row],[Request Date]],"dddd")</f>
        <v>Friday</v>
      </c>
      <c r="L5447" s="2" t="str">
        <f>IF(OR(UBER[Drop Date]="NA", UBER[Drop Time]="NA"), "NA",M5447+N5447)</f>
        <v>NA</v>
      </c>
      <c r="M5447" s="3" t="s">
        <v>6</v>
      </c>
      <c r="N5447" s="4"/>
      <c r="O5447" s="4" t="str">
        <f>IF(UBER[Drop Date]="NA","No","yes")</f>
        <v>No</v>
      </c>
      <c r="P5447" s="4" t="str">
        <f t="shared" si="257"/>
        <v/>
      </c>
      <c r="Q5447" s="27" t="str">
        <f>IF(UBER[[Trip duration ]]="","",HOUR(P5447)*60 + MINUTE(P5447))</f>
        <v/>
      </c>
      <c r="R5447" s="27"/>
    </row>
    <row r="5448" spans="1:18" x14ac:dyDescent="0.3">
      <c r="A5448" s="1">
        <v>5468</v>
      </c>
      <c r="B5448" s="1" t="s">
        <v>8</v>
      </c>
      <c r="C5448" s="1" t="s">
        <v>6</v>
      </c>
      <c r="D5448" s="1" t="str">
        <f t="shared" si="255"/>
        <v>No</v>
      </c>
      <c r="E5448" s="1" t="s">
        <v>7</v>
      </c>
      <c r="F5448" s="2">
        <f>UBER[[#This Row],[Request Date]]+UBER[[#This Row],[Request Time]]</f>
        <v>42566.192361111112</v>
      </c>
      <c r="G5448" s="3">
        <v>42566</v>
      </c>
      <c r="H5448" s="4">
        <v>0.19236111111111112</v>
      </c>
      <c r="I5448" s="27">
        <f>HOUR(UBER[[#This Row],[Request Timestamp]])</f>
        <v>4</v>
      </c>
      <c r="J5448" s="4" t="str">
        <f t="shared" si="256"/>
        <v>Early Morning</v>
      </c>
      <c r="K5448" s="4" t="str">
        <f>TEXT(UBER[[#This Row],[Request Date]],"dddd")</f>
        <v>Friday</v>
      </c>
      <c r="L5448" s="2" t="str">
        <f>IF(OR(UBER[Drop Date]="NA", UBER[Drop Time]="NA"), "NA",M5448+N5448)</f>
        <v>NA</v>
      </c>
      <c r="M5448" s="3" t="s">
        <v>6</v>
      </c>
      <c r="N5448" s="4"/>
      <c r="O5448" s="4" t="str">
        <f>IF(UBER[Drop Date]="NA","No","yes")</f>
        <v>No</v>
      </c>
      <c r="P5448" s="4" t="str">
        <f t="shared" si="257"/>
        <v/>
      </c>
      <c r="Q5448" s="27" t="str">
        <f>IF(UBER[[Trip duration ]]="","",HOUR(P5448)*60 + MINUTE(P5448))</f>
        <v/>
      </c>
      <c r="R5448" s="27"/>
    </row>
    <row r="5449" spans="1:18" x14ac:dyDescent="0.3">
      <c r="A5449" s="1">
        <v>5469</v>
      </c>
      <c r="B5449" s="1" t="s">
        <v>8</v>
      </c>
      <c r="C5449" s="1">
        <v>117</v>
      </c>
      <c r="D5449" s="1" t="str">
        <f t="shared" si="255"/>
        <v>Yes</v>
      </c>
      <c r="E5449" s="1" t="s">
        <v>9</v>
      </c>
      <c r="F5449" s="2">
        <f>UBER[[#This Row],[Request Date]]+UBER[[#This Row],[Request Time]]</f>
        <v>42566.195833333331</v>
      </c>
      <c r="G5449" s="3">
        <v>42566</v>
      </c>
      <c r="H5449" s="4">
        <v>0.19583333333333333</v>
      </c>
      <c r="I5449" s="27">
        <f>HOUR(UBER[[#This Row],[Request Timestamp]])</f>
        <v>4</v>
      </c>
      <c r="J5449" s="4" t="str">
        <f t="shared" si="256"/>
        <v>Early Morning</v>
      </c>
      <c r="K5449" s="4" t="str">
        <f>TEXT(UBER[[#This Row],[Request Date]],"dddd")</f>
        <v>Friday</v>
      </c>
      <c r="L5449" s="2" t="str">
        <f>IF(OR(UBER[Drop Date]="NA", UBER[Drop Time]="NA"), "NA",M5449+N5449)</f>
        <v>NA</v>
      </c>
      <c r="M5449" s="3" t="s">
        <v>6</v>
      </c>
      <c r="N5449" s="4"/>
      <c r="O5449" s="4" t="str">
        <f>IF(UBER[Drop Date]="NA","No","yes")</f>
        <v>No</v>
      </c>
      <c r="P5449" s="4" t="str">
        <f t="shared" si="257"/>
        <v/>
      </c>
      <c r="Q5449" s="27" t="str">
        <f>IF(UBER[[Trip duration ]]="","",HOUR(P5449)*60 + MINUTE(P5449))</f>
        <v/>
      </c>
      <c r="R5449" s="27"/>
    </row>
    <row r="5450" spans="1:18" x14ac:dyDescent="0.3">
      <c r="A5450" s="1">
        <v>5470</v>
      </c>
      <c r="B5450" s="1" t="s">
        <v>8</v>
      </c>
      <c r="C5450" s="1">
        <v>233</v>
      </c>
      <c r="D5450" s="1" t="str">
        <f t="shared" si="255"/>
        <v>Yes</v>
      </c>
      <c r="E5450" s="1" t="s">
        <v>5</v>
      </c>
      <c r="F5450" s="2">
        <f>UBER[[#This Row],[Request Date]]+UBER[[#This Row],[Request Time]]</f>
        <v>42566.197916666664</v>
      </c>
      <c r="G5450" s="3">
        <v>42566</v>
      </c>
      <c r="H5450" s="4">
        <v>0.19791666666666666</v>
      </c>
      <c r="I5450" s="27">
        <f>HOUR(UBER[[#This Row],[Request Timestamp]])</f>
        <v>4</v>
      </c>
      <c r="J5450" s="4" t="str">
        <f t="shared" si="256"/>
        <v>Early Morning</v>
      </c>
      <c r="K5450" s="4" t="str">
        <f>TEXT(UBER[[#This Row],[Request Date]],"dddd")</f>
        <v>Friday</v>
      </c>
      <c r="L5450" s="2">
        <f>IF(OR(UBER[Drop Date]="NA", UBER[Drop Time]="NA"), "NA",M5450+N5450)</f>
        <v>42566.25</v>
      </c>
      <c r="M5450" s="3">
        <v>42566</v>
      </c>
      <c r="N5450" s="4">
        <v>0.25</v>
      </c>
      <c r="O5450" s="4" t="str">
        <f>IF(UBER[Drop Date]="NA","No","yes")</f>
        <v>yes</v>
      </c>
      <c r="P5450" s="4">
        <f t="shared" si="257"/>
        <v>5.2083333335758653E-2</v>
      </c>
      <c r="Q5450" s="27">
        <f>IF(UBER[[Trip duration ]]="","",HOUR(P5450)*60 + MINUTE(P5450))</f>
        <v>75</v>
      </c>
      <c r="R5450" s="27"/>
    </row>
    <row r="5451" spans="1:18" x14ac:dyDescent="0.3">
      <c r="A5451" s="1">
        <v>5471</v>
      </c>
      <c r="B5451" s="1" t="s">
        <v>4</v>
      </c>
      <c r="C5451" s="1">
        <v>17</v>
      </c>
      <c r="D5451" s="1" t="str">
        <f t="shared" si="255"/>
        <v>Yes</v>
      </c>
      <c r="E5451" s="1" t="s">
        <v>5</v>
      </c>
      <c r="F5451" s="2">
        <f>UBER[[#This Row],[Request Date]]+UBER[[#This Row],[Request Time]]</f>
        <v>42566.2</v>
      </c>
      <c r="G5451" s="3">
        <v>42566</v>
      </c>
      <c r="H5451" s="4">
        <v>0.19999999999999998</v>
      </c>
      <c r="I5451" s="27">
        <f>HOUR(UBER[[#This Row],[Request Timestamp]])</f>
        <v>4</v>
      </c>
      <c r="J5451" s="4" t="str">
        <f t="shared" si="256"/>
        <v>Early Morning</v>
      </c>
      <c r="K5451" s="4" t="str">
        <f>TEXT(UBER[[#This Row],[Request Date]],"dddd")</f>
        <v>Friday</v>
      </c>
      <c r="L5451" s="2">
        <f>IF(OR(UBER[Drop Date]="NA", UBER[Drop Time]="NA"), "NA",M5451+N5451)</f>
        <v>42566.240972222222</v>
      </c>
      <c r="M5451" s="3">
        <v>42566</v>
      </c>
      <c r="N5451" s="4">
        <v>0.24097222222222223</v>
      </c>
      <c r="O5451" s="4" t="str">
        <f>IF(UBER[Drop Date]="NA","No","yes")</f>
        <v>yes</v>
      </c>
      <c r="P5451" s="4">
        <f t="shared" si="257"/>
        <v>4.0972222224809229E-2</v>
      </c>
      <c r="Q5451" s="27">
        <f>IF(UBER[[Trip duration ]]="","",HOUR(P5451)*60 + MINUTE(P5451))</f>
        <v>59</v>
      </c>
      <c r="R5451" s="27"/>
    </row>
    <row r="5452" spans="1:18" x14ac:dyDescent="0.3">
      <c r="A5452" s="1">
        <v>5472</v>
      </c>
      <c r="B5452" s="1" t="s">
        <v>8</v>
      </c>
      <c r="C5452" s="1">
        <v>20</v>
      </c>
      <c r="D5452" s="1" t="str">
        <f t="shared" si="255"/>
        <v>Yes</v>
      </c>
      <c r="E5452" s="1" t="s">
        <v>9</v>
      </c>
      <c r="F5452" s="2">
        <f>UBER[[#This Row],[Request Date]]+UBER[[#This Row],[Request Time]]</f>
        <v>42566.200694444444</v>
      </c>
      <c r="G5452" s="3">
        <v>42566</v>
      </c>
      <c r="H5452" s="4">
        <v>0.20069444444444443</v>
      </c>
      <c r="I5452" s="27">
        <f>HOUR(UBER[[#This Row],[Request Timestamp]])</f>
        <v>4</v>
      </c>
      <c r="J5452" s="4" t="str">
        <f t="shared" si="256"/>
        <v>Early Morning</v>
      </c>
      <c r="K5452" s="4" t="str">
        <f>TEXT(UBER[[#This Row],[Request Date]],"dddd")</f>
        <v>Friday</v>
      </c>
      <c r="L5452" s="2" t="str">
        <f>IF(OR(UBER[Drop Date]="NA", UBER[Drop Time]="NA"), "NA",M5452+N5452)</f>
        <v>NA</v>
      </c>
      <c r="M5452" s="3" t="s">
        <v>6</v>
      </c>
      <c r="N5452" s="4"/>
      <c r="O5452" s="4" t="str">
        <f>IF(UBER[Drop Date]="NA","No","yes")</f>
        <v>No</v>
      </c>
      <c r="P5452" s="4" t="str">
        <f t="shared" si="257"/>
        <v/>
      </c>
      <c r="Q5452" s="27" t="str">
        <f>IF(UBER[[Trip duration ]]="","",HOUR(P5452)*60 + MINUTE(P5452))</f>
        <v/>
      </c>
      <c r="R5452" s="27"/>
    </row>
    <row r="5453" spans="1:18" x14ac:dyDescent="0.3">
      <c r="A5453" s="1">
        <v>5473</v>
      </c>
      <c r="B5453" s="1" t="s">
        <v>8</v>
      </c>
      <c r="C5453" s="1">
        <v>50</v>
      </c>
      <c r="D5453" s="1" t="str">
        <f t="shared" si="255"/>
        <v>Yes</v>
      </c>
      <c r="E5453" s="1" t="s">
        <v>9</v>
      </c>
      <c r="F5453" s="2">
        <f>UBER[[#This Row],[Request Date]]+UBER[[#This Row],[Request Time]]</f>
        <v>42566.197222222225</v>
      </c>
      <c r="G5453" s="3">
        <v>42566</v>
      </c>
      <c r="H5453" s="4">
        <v>0.19722222222222222</v>
      </c>
      <c r="I5453" s="27">
        <f>HOUR(UBER[[#This Row],[Request Timestamp]])</f>
        <v>4</v>
      </c>
      <c r="J5453" s="4" t="str">
        <f t="shared" si="256"/>
        <v>Early Morning</v>
      </c>
      <c r="K5453" s="4" t="str">
        <f>TEXT(UBER[[#This Row],[Request Date]],"dddd")</f>
        <v>Friday</v>
      </c>
      <c r="L5453" s="2" t="str">
        <f>IF(OR(UBER[Drop Date]="NA", UBER[Drop Time]="NA"), "NA",M5453+N5453)</f>
        <v>NA</v>
      </c>
      <c r="M5453" s="3" t="s">
        <v>6</v>
      </c>
      <c r="N5453" s="4"/>
      <c r="O5453" s="4" t="str">
        <f>IF(UBER[Drop Date]="NA","No","yes")</f>
        <v>No</v>
      </c>
      <c r="P5453" s="4" t="str">
        <f t="shared" si="257"/>
        <v/>
      </c>
      <c r="Q5453" s="27" t="str">
        <f>IF(UBER[[Trip duration ]]="","",HOUR(P5453)*60 + MINUTE(P5453))</f>
        <v/>
      </c>
      <c r="R5453" s="27"/>
    </row>
    <row r="5454" spans="1:18" x14ac:dyDescent="0.3">
      <c r="A5454" s="1">
        <v>5474</v>
      </c>
      <c r="B5454" s="1" t="s">
        <v>8</v>
      </c>
      <c r="C5454" s="1">
        <v>121</v>
      </c>
      <c r="D5454" s="1" t="str">
        <f t="shared" si="255"/>
        <v>Yes</v>
      </c>
      <c r="E5454" s="1" t="s">
        <v>5</v>
      </c>
      <c r="F5454" s="2">
        <f>UBER[[#This Row],[Request Date]]+UBER[[#This Row],[Request Time]]</f>
        <v>42566.197916666664</v>
      </c>
      <c r="G5454" s="3">
        <v>42566</v>
      </c>
      <c r="H5454" s="4">
        <v>0.19791666666666666</v>
      </c>
      <c r="I5454" s="27">
        <f>HOUR(UBER[[#This Row],[Request Timestamp]])</f>
        <v>4</v>
      </c>
      <c r="J5454" s="4" t="str">
        <f t="shared" si="256"/>
        <v>Early Morning</v>
      </c>
      <c r="K5454" s="4" t="str">
        <f>TEXT(UBER[[#This Row],[Request Date]],"dddd")</f>
        <v>Friday</v>
      </c>
      <c r="L5454" s="2">
        <f>IF(OR(UBER[Drop Date]="NA", UBER[Drop Time]="NA"), "NA",M5454+N5454)</f>
        <v>42566.244444444441</v>
      </c>
      <c r="M5454" s="3">
        <v>42566</v>
      </c>
      <c r="N5454" s="4">
        <v>0.24444444444444446</v>
      </c>
      <c r="O5454" s="4" t="str">
        <f>IF(UBER[Drop Date]="NA","No","yes")</f>
        <v>yes</v>
      </c>
      <c r="P5454" s="4">
        <f t="shared" si="257"/>
        <v>4.6527777776645962E-2</v>
      </c>
      <c r="Q5454" s="27">
        <f>IF(UBER[[Trip duration ]]="","",HOUR(P5454)*60 + MINUTE(P5454))</f>
        <v>67</v>
      </c>
      <c r="R5454" s="27"/>
    </row>
    <row r="5455" spans="1:18" x14ac:dyDescent="0.3">
      <c r="A5455" s="1">
        <v>5475</v>
      </c>
      <c r="B5455" s="1" t="s">
        <v>8</v>
      </c>
      <c r="C5455" s="1">
        <v>135</v>
      </c>
      <c r="D5455" s="1" t="str">
        <f t="shared" si="255"/>
        <v>Yes</v>
      </c>
      <c r="E5455" s="1" t="s">
        <v>9</v>
      </c>
      <c r="F5455" s="2">
        <f>UBER[[#This Row],[Request Date]]+UBER[[#This Row],[Request Time]]</f>
        <v>42566.200694444444</v>
      </c>
      <c r="G5455" s="3">
        <v>42566</v>
      </c>
      <c r="H5455" s="4">
        <v>0.20069444444444443</v>
      </c>
      <c r="I5455" s="27">
        <f>HOUR(UBER[[#This Row],[Request Timestamp]])</f>
        <v>4</v>
      </c>
      <c r="J5455" s="4" t="str">
        <f t="shared" si="256"/>
        <v>Early Morning</v>
      </c>
      <c r="K5455" s="4" t="str">
        <f>TEXT(UBER[[#This Row],[Request Date]],"dddd")</f>
        <v>Friday</v>
      </c>
      <c r="L5455" s="2" t="str">
        <f>IF(OR(UBER[Drop Date]="NA", UBER[Drop Time]="NA"), "NA",M5455+N5455)</f>
        <v>NA</v>
      </c>
      <c r="M5455" s="3" t="s">
        <v>6</v>
      </c>
      <c r="N5455" s="4"/>
      <c r="O5455" s="4" t="str">
        <f>IF(UBER[Drop Date]="NA","No","yes")</f>
        <v>No</v>
      </c>
      <c r="P5455" s="4" t="str">
        <f t="shared" si="257"/>
        <v/>
      </c>
      <c r="Q5455" s="27" t="str">
        <f>IF(UBER[[Trip duration ]]="","",HOUR(P5455)*60 + MINUTE(P5455))</f>
        <v/>
      </c>
      <c r="R5455" s="27"/>
    </row>
    <row r="5456" spans="1:18" x14ac:dyDescent="0.3">
      <c r="A5456" s="1">
        <v>5476</v>
      </c>
      <c r="B5456" s="1" t="s">
        <v>4</v>
      </c>
      <c r="C5456" s="1">
        <v>27</v>
      </c>
      <c r="D5456" s="1" t="str">
        <f t="shared" si="255"/>
        <v>Yes</v>
      </c>
      <c r="E5456" s="1" t="s">
        <v>9</v>
      </c>
      <c r="F5456" s="2">
        <f>UBER[[#This Row],[Request Date]]+UBER[[#This Row],[Request Time]]</f>
        <v>42566.197916666664</v>
      </c>
      <c r="G5456" s="3">
        <v>42566</v>
      </c>
      <c r="H5456" s="4">
        <v>0.19791666666666666</v>
      </c>
      <c r="I5456" s="27">
        <f>HOUR(UBER[[#This Row],[Request Timestamp]])</f>
        <v>4</v>
      </c>
      <c r="J5456" s="4" t="str">
        <f t="shared" si="256"/>
        <v>Early Morning</v>
      </c>
      <c r="K5456" s="4" t="str">
        <f>TEXT(UBER[[#This Row],[Request Date]],"dddd")</f>
        <v>Friday</v>
      </c>
      <c r="L5456" s="2" t="str">
        <f>IF(OR(UBER[Drop Date]="NA", UBER[Drop Time]="NA"), "NA",M5456+N5456)</f>
        <v>NA</v>
      </c>
      <c r="M5456" s="3" t="s">
        <v>6</v>
      </c>
      <c r="N5456" s="4"/>
      <c r="O5456" s="4" t="str">
        <f>IF(UBER[Drop Date]="NA","No","yes")</f>
        <v>No</v>
      </c>
      <c r="P5456" s="4" t="str">
        <f t="shared" si="257"/>
        <v/>
      </c>
      <c r="Q5456" s="27" t="str">
        <f>IF(UBER[[Trip duration ]]="","",HOUR(P5456)*60 + MINUTE(P5456))</f>
        <v/>
      </c>
      <c r="R5456" s="27"/>
    </row>
    <row r="5457" spans="1:18" x14ac:dyDescent="0.3">
      <c r="A5457" s="1">
        <v>5477</v>
      </c>
      <c r="B5457" s="1" t="s">
        <v>8</v>
      </c>
      <c r="C5457" s="1">
        <v>27</v>
      </c>
      <c r="D5457" s="1" t="str">
        <f t="shared" si="255"/>
        <v>Yes</v>
      </c>
      <c r="E5457" s="1" t="s">
        <v>9</v>
      </c>
      <c r="F5457" s="2">
        <f>UBER[[#This Row],[Request Date]]+UBER[[#This Row],[Request Time]]</f>
        <v>42566.2</v>
      </c>
      <c r="G5457" s="3">
        <v>42566</v>
      </c>
      <c r="H5457" s="4">
        <v>0.19999999999999998</v>
      </c>
      <c r="I5457" s="27">
        <f>HOUR(UBER[[#This Row],[Request Timestamp]])</f>
        <v>4</v>
      </c>
      <c r="J5457" s="4" t="str">
        <f t="shared" si="256"/>
        <v>Early Morning</v>
      </c>
      <c r="K5457" s="4" t="str">
        <f>TEXT(UBER[[#This Row],[Request Date]],"dddd")</f>
        <v>Friday</v>
      </c>
      <c r="L5457" s="2" t="str">
        <f>IF(OR(UBER[Drop Date]="NA", UBER[Drop Time]="NA"), "NA",M5457+N5457)</f>
        <v>NA</v>
      </c>
      <c r="M5457" s="3" t="s">
        <v>6</v>
      </c>
      <c r="N5457" s="4"/>
      <c r="O5457" s="4" t="str">
        <f>IF(UBER[Drop Date]="NA","No","yes")</f>
        <v>No</v>
      </c>
      <c r="P5457" s="4" t="str">
        <f t="shared" si="257"/>
        <v/>
      </c>
      <c r="Q5457" s="27" t="str">
        <f>IF(UBER[[Trip duration ]]="","",HOUR(P5457)*60 + MINUTE(P5457))</f>
        <v/>
      </c>
      <c r="R5457" s="27"/>
    </row>
    <row r="5458" spans="1:18" x14ac:dyDescent="0.3">
      <c r="A5458" s="1">
        <v>5478</v>
      </c>
      <c r="B5458" s="1" t="s">
        <v>4</v>
      </c>
      <c r="C5458" s="1">
        <v>42</v>
      </c>
      <c r="D5458" s="1" t="str">
        <f t="shared" si="255"/>
        <v>Yes</v>
      </c>
      <c r="E5458" s="1" t="s">
        <v>5</v>
      </c>
      <c r="F5458" s="2">
        <f>UBER[[#This Row],[Request Date]]+UBER[[#This Row],[Request Time]]</f>
        <v>42566.196527777778</v>
      </c>
      <c r="G5458" s="3">
        <v>42566</v>
      </c>
      <c r="H5458" s="4">
        <v>0.19652777777777777</v>
      </c>
      <c r="I5458" s="27">
        <f>HOUR(UBER[[#This Row],[Request Timestamp]])</f>
        <v>4</v>
      </c>
      <c r="J5458" s="4" t="str">
        <f t="shared" si="256"/>
        <v>Early Morning</v>
      </c>
      <c r="K5458" s="4" t="str">
        <f>TEXT(UBER[[#This Row],[Request Date]],"dddd")</f>
        <v>Friday</v>
      </c>
      <c r="L5458" s="2">
        <f>IF(OR(UBER[Drop Date]="NA", UBER[Drop Time]="NA"), "NA",M5458+N5458)</f>
        <v>42566.238888888889</v>
      </c>
      <c r="M5458" s="3">
        <v>42566</v>
      </c>
      <c r="N5458" s="4">
        <v>0.2388888888888889</v>
      </c>
      <c r="O5458" s="4" t="str">
        <f>IF(UBER[Drop Date]="NA","No","yes")</f>
        <v>yes</v>
      </c>
      <c r="P5458" s="4">
        <f t="shared" si="257"/>
        <v>4.2361111110949423E-2</v>
      </c>
      <c r="Q5458" s="27">
        <f>IF(UBER[[Trip duration ]]="","",HOUR(P5458)*60 + MINUTE(P5458))</f>
        <v>61</v>
      </c>
      <c r="R5458" s="27"/>
    </row>
    <row r="5459" spans="1:18" x14ac:dyDescent="0.3">
      <c r="A5459" s="1">
        <v>5479</v>
      </c>
      <c r="B5459" s="1" t="s">
        <v>8</v>
      </c>
      <c r="C5459" s="1">
        <v>50</v>
      </c>
      <c r="D5459" s="1" t="str">
        <f t="shared" si="255"/>
        <v>Yes</v>
      </c>
      <c r="E5459" s="1" t="s">
        <v>9</v>
      </c>
      <c r="F5459" s="2">
        <f>UBER[[#This Row],[Request Date]]+UBER[[#This Row],[Request Time]]</f>
        <v>42566.201388888891</v>
      </c>
      <c r="G5459" s="3">
        <v>42566</v>
      </c>
      <c r="H5459" s="4">
        <v>0.20138888888888887</v>
      </c>
      <c r="I5459" s="27">
        <f>HOUR(UBER[[#This Row],[Request Timestamp]])</f>
        <v>4</v>
      </c>
      <c r="J5459" s="4" t="str">
        <f t="shared" si="256"/>
        <v>Early Morning</v>
      </c>
      <c r="K5459" s="4" t="str">
        <f>TEXT(UBER[[#This Row],[Request Date]],"dddd")</f>
        <v>Friday</v>
      </c>
      <c r="L5459" s="2" t="str">
        <f>IF(OR(UBER[Drop Date]="NA", UBER[Drop Time]="NA"), "NA",M5459+N5459)</f>
        <v>NA</v>
      </c>
      <c r="M5459" s="3" t="s">
        <v>6</v>
      </c>
      <c r="N5459" s="4"/>
      <c r="O5459" s="4" t="str">
        <f>IF(UBER[Drop Date]="NA","No","yes")</f>
        <v>No</v>
      </c>
      <c r="P5459" s="4" t="str">
        <f t="shared" si="257"/>
        <v/>
      </c>
      <c r="Q5459" s="27" t="str">
        <f>IF(UBER[[Trip duration ]]="","",HOUR(P5459)*60 + MINUTE(P5459))</f>
        <v/>
      </c>
      <c r="R5459" s="27"/>
    </row>
    <row r="5460" spans="1:18" x14ac:dyDescent="0.3">
      <c r="A5460" s="1">
        <v>5480</v>
      </c>
      <c r="B5460" s="1" t="s">
        <v>8</v>
      </c>
      <c r="C5460" s="1">
        <v>155</v>
      </c>
      <c r="D5460" s="1" t="str">
        <f t="shared" si="255"/>
        <v>Yes</v>
      </c>
      <c r="E5460" s="1" t="s">
        <v>5</v>
      </c>
      <c r="F5460" s="2">
        <f>UBER[[#This Row],[Request Date]]+UBER[[#This Row],[Request Time]]</f>
        <v>42566.20208333333</v>
      </c>
      <c r="G5460" s="3">
        <v>42566</v>
      </c>
      <c r="H5460" s="4">
        <v>0.20208333333333331</v>
      </c>
      <c r="I5460" s="27">
        <f>HOUR(UBER[[#This Row],[Request Timestamp]])</f>
        <v>4</v>
      </c>
      <c r="J5460" s="4" t="str">
        <f t="shared" si="256"/>
        <v>Early Morning</v>
      </c>
      <c r="K5460" s="4" t="str">
        <f>TEXT(UBER[[#This Row],[Request Date]],"dddd")</f>
        <v>Friday</v>
      </c>
      <c r="L5460" s="2">
        <f>IF(OR(UBER[Drop Date]="NA", UBER[Drop Time]="NA"), "NA",M5460+N5460)</f>
        <v>42566.252083333333</v>
      </c>
      <c r="M5460" s="3">
        <v>42566</v>
      </c>
      <c r="N5460" s="4">
        <v>0.25208333333333333</v>
      </c>
      <c r="O5460" s="4" t="str">
        <f>IF(UBER[Drop Date]="NA","No","yes")</f>
        <v>yes</v>
      </c>
      <c r="P5460" s="4">
        <f t="shared" si="257"/>
        <v>5.0000000002910383E-2</v>
      </c>
      <c r="Q5460" s="27">
        <f>IF(UBER[[Trip duration ]]="","",HOUR(P5460)*60 + MINUTE(P5460))</f>
        <v>72</v>
      </c>
      <c r="R5460" s="27"/>
    </row>
    <row r="5461" spans="1:18" x14ac:dyDescent="0.3">
      <c r="A5461" s="1">
        <v>5481</v>
      </c>
      <c r="B5461" s="1" t="s">
        <v>8</v>
      </c>
      <c r="C5461" s="1">
        <v>256</v>
      </c>
      <c r="D5461" s="1" t="str">
        <f t="shared" si="255"/>
        <v>Yes</v>
      </c>
      <c r="E5461" s="1" t="s">
        <v>5</v>
      </c>
      <c r="F5461" s="2">
        <f>UBER[[#This Row],[Request Date]]+UBER[[#This Row],[Request Time]]</f>
        <v>42566.2</v>
      </c>
      <c r="G5461" s="3">
        <v>42566</v>
      </c>
      <c r="H5461" s="4">
        <v>0.19999999999999998</v>
      </c>
      <c r="I5461" s="27">
        <f>HOUR(UBER[[#This Row],[Request Timestamp]])</f>
        <v>4</v>
      </c>
      <c r="J5461" s="4" t="str">
        <f t="shared" si="256"/>
        <v>Early Morning</v>
      </c>
      <c r="K5461" s="4" t="str">
        <f>TEXT(UBER[[#This Row],[Request Date]],"dddd")</f>
        <v>Friday</v>
      </c>
      <c r="L5461" s="2">
        <f>IF(OR(UBER[Drop Date]="NA", UBER[Drop Time]="NA"), "NA",M5461+N5461)</f>
        <v>42566.229861111111</v>
      </c>
      <c r="M5461" s="3">
        <v>42566</v>
      </c>
      <c r="N5461" s="4">
        <v>0.2298611111111111</v>
      </c>
      <c r="O5461" s="4" t="str">
        <f>IF(UBER[Drop Date]="NA","No","yes")</f>
        <v>yes</v>
      </c>
      <c r="P5461" s="4">
        <f t="shared" si="257"/>
        <v>2.9861111113859806E-2</v>
      </c>
      <c r="Q5461" s="27">
        <f>IF(UBER[[Trip duration ]]="","",HOUR(P5461)*60 + MINUTE(P5461))</f>
        <v>43</v>
      </c>
      <c r="R5461" s="27"/>
    </row>
    <row r="5462" spans="1:18" x14ac:dyDescent="0.3">
      <c r="A5462" s="1">
        <v>5482</v>
      </c>
      <c r="B5462" s="1" t="s">
        <v>8</v>
      </c>
      <c r="C5462" s="1" t="s">
        <v>6</v>
      </c>
      <c r="D5462" s="1" t="str">
        <f t="shared" si="255"/>
        <v>No</v>
      </c>
      <c r="E5462" s="1" t="s">
        <v>7</v>
      </c>
      <c r="F5462" s="2">
        <f>UBER[[#This Row],[Request Date]]+UBER[[#This Row],[Request Time]]</f>
        <v>42566.20208333333</v>
      </c>
      <c r="G5462" s="3">
        <v>42566</v>
      </c>
      <c r="H5462" s="4">
        <v>0.20208333333333331</v>
      </c>
      <c r="I5462" s="27">
        <f>HOUR(UBER[[#This Row],[Request Timestamp]])</f>
        <v>4</v>
      </c>
      <c r="J5462" s="4" t="str">
        <f t="shared" si="256"/>
        <v>Early Morning</v>
      </c>
      <c r="K5462" s="4" t="str">
        <f>TEXT(UBER[[#This Row],[Request Date]],"dddd")</f>
        <v>Friday</v>
      </c>
      <c r="L5462" s="2" t="str">
        <f>IF(OR(UBER[Drop Date]="NA", UBER[Drop Time]="NA"), "NA",M5462+N5462)</f>
        <v>NA</v>
      </c>
      <c r="M5462" s="3" t="s">
        <v>6</v>
      </c>
      <c r="N5462" s="4"/>
      <c r="O5462" s="4" t="str">
        <f>IF(UBER[Drop Date]="NA","No","yes")</f>
        <v>No</v>
      </c>
      <c r="P5462" s="4" t="str">
        <f t="shared" si="257"/>
        <v/>
      </c>
      <c r="Q5462" s="27" t="str">
        <f>IF(UBER[[Trip duration ]]="","",HOUR(P5462)*60 + MINUTE(P5462))</f>
        <v/>
      </c>
      <c r="R5462" s="27"/>
    </row>
    <row r="5463" spans="1:18" x14ac:dyDescent="0.3">
      <c r="A5463" s="1">
        <v>5483</v>
      </c>
      <c r="B5463" s="1" t="s">
        <v>4</v>
      </c>
      <c r="C5463" s="1" t="s">
        <v>6</v>
      </c>
      <c r="D5463" s="1" t="str">
        <f t="shared" si="255"/>
        <v>No</v>
      </c>
      <c r="E5463" s="1" t="s">
        <v>7</v>
      </c>
      <c r="F5463" s="2">
        <f>UBER[[#This Row],[Request Date]]+UBER[[#This Row],[Request Time]]</f>
        <v>42566.20208333333</v>
      </c>
      <c r="G5463" s="3">
        <v>42566</v>
      </c>
      <c r="H5463" s="4">
        <v>0.20208333333333331</v>
      </c>
      <c r="I5463" s="27">
        <f>HOUR(UBER[[#This Row],[Request Timestamp]])</f>
        <v>4</v>
      </c>
      <c r="J5463" s="4" t="str">
        <f t="shared" si="256"/>
        <v>Early Morning</v>
      </c>
      <c r="K5463" s="4" t="str">
        <f>TEXT(UBER[[#This Row],[Request Date]],"dddd")</f>
        <v>Friday</v>
      </c>
      <c r="L5463" s="2" t="str">
        <f>IF(OR(UBER[Drop Date]="NA", UBER[Drop Time]="NA"), "NA",M5463+N5463)</f>
        <v>NA</v>
      </c>
      <c r="M5463" s="3" t="s">
        <v>6</v>
      </c>
      <c r="N5463" s="4"/>
      <c r="O5463" s="4" t="str">
        <f>IF(UBER[Drop Date]="NA","No","yes")</f>
        <v>No</v>
      </c>
      <c r="P5463" s="4" t="str">
        <f t="shared" si="257"/>
        <v/>
      </c>
      <c r="Q5463" s="27" t="str">
        <f>IF(UBER[[Trip duration ]]="","",HOUR(P5463)*60 + MINUTE(P5463))</f>
        <v/>
      </c>
      <c r="R5463" s="27"/>
    </row>
    <row r="5464" spans="1:18" x14ac:dyDescent="0.3">
      <c r="A5464" s="1">
        <v>5484</v>
      </c>
      <c r="B5464" s="1" t="s">
        <v>8</v>
      </c>
      <c r="C5464" s="1">
        <v>173</v>
      </c>
      <c r="D5464" s="1" t="str">
        <f t="shared" si="255"/>
        <v>Yes</v>
      </c>
      <c r="E5464" s="1" t="s">
        <v>5</v>
      </c>
      <c r="F5464" s="2">
        <f>UBER[[#This Row],[Request Date]]+UBER[[#This Row],[Request Time]]</f>
        <v>42566.20416666667</v>
      </c>
      <c r="G5464" s="3">
        <v>42566</v>
      </c>
      <c r="H5464" s="4">
        <v>0.20416666666666669</v>
      </c>
      <c r="I5464" s="27">
        <f>HOUR(UBER[[#This Row],[Request Timestamp]])</f>
        <v>4</v>
      </c>
      <c r="J5464" s="4" t="str">
        <f t="shared" si="256"/>
        <v>Early Morning</v>
      </c>
      <c r="K5464" s="4" t="str">
        <f>TEXT(UBER[[#This Row],[Request Date]],"dddd")</f>
        <v>Friday</v>
      </c>
      <c r="L5464" s="2">
        <f>IF(OR(UBER[Drop Date]="NA", UBER[Drop Time]="NA"), "NA",M5464+N5464)</f>
        <v>42566.240972222222</v>
      </c>
      <c r="M5464" s="3">
        <v>42566</v>
      </c>
      <c r="N5464" s="4">
        <v>0.24097222222222223</v>
      </c>
      <c r="O5464" s="4" t="str">
        <f>IF(UBER[Drop Date]="NA","No","yes")</f>
        <v>yes</v>
      </c>
      <c r="P5464" s="4">
        <f t="shared" si="257"/>
        <v>3.6805555551836733E-2</v>
      </c>
      <c r="Q5464" s="27">
        <f>IF(UBER[[Trip duration ]]="","",HOUR(P5464)*60 + MINUTE(P5464))</f>
        <v>53</v>
      </c>
      <c r="R5464" s="27"/>
    </row>
    <row r="5465" spans="1:18" x14ac:dyDescent="0.3">
      <c r="A5465" s="1">
        <v>5485</v>
      </c>
      <c r="B5465" s="1" t="s">
        <v>4</v>
      </c>
      <c r="C5465" s="1" t="s">
        <v>6</v>
      </c>
      <c r="D5465" s="1" t="str">
        <f t="shared" si="255"/>
        <v>No</v>
      </c>
      <c r="E5465" s="1" t="s">
        <v>7</v>
      </c>
      <c r="F5465" s="2">
        <f>UBER[[#This Row],[Request Date]]+UBER[[#This Row],[Request Time]]</f>
        <v>42566.20416666667</v>
      </c>
      <c r="G5465" s="3">
        <v>42566</v>
      </c>
      <c r="H5465" s="4">
        <v>0.20416666666666669</v>
      </c>
      <c r="I5465" s="27">
        <f>HOUR(UBER[[#This Row],[Request Timestamp]])</f>
        <v>4</v>
      </c>
      <c r="J5465" s="4" t="str">
        <f t="shared" si="256"/>
        <v>Early Morning</v>
      </c>
      <c r="K5465" s="4" t="str">
        <f>TEXT(UBER[[#This Row],[Request Date]],"dddd")</f>
        <v>Friday</v>
      </c>
      <c r="L5465" s="2" t="str">
        <f>IF(OR(UBER[Drop Date]="NA", UBER[Drop Time]="NA"), "NA",M5465+N5465)</f>
        <v>NA</v>
      </c>
      <c r="M5465" s="3" t="s">
        <v>6</v>
      </c>
      <c r="N5465" s="4"/>
      <c r="O5465" s="4" t="str">
        <f>IF(UBER[Drop Date]="NA","No","yes")</f>
        <v>No</v>
      </c>
      <c r="P5465" s="4" t="str">
        <f t="shared" si="257"/>
        <v/>
      </c>
      <c r="Q5465" s="27" t="str">
        <f>IF(UBER[[Trip duration ]]="","",HOUR(P5465)*60 + MINUTE(P5465))</f>
        <v/>
      </c>
      <c r="R5465" s="27"/>
    </row>
    <row r="5466" spans="1:18" x14ac:dyDescent="0.3">
      <c r="A5466" s="1">
        <v>5486</v>
      </c>
      <c r="B5466" s="1" t="s">
        <v>8</v>
      </c>
      <c r="C5466" s="1">
        <v>197</v>
      </c>
      <c r="D5466" s="1" t="str">
        <f t="shared" si="255"/>
        <v>Yes</v>
      </c>
      <c r="E5466" s="1" t="s">
        <v>9</v>
      </c>
      <c r="F5466" s="2">
        <f>UBER[[#This Row],[Request Date]]+UBER[[#This Row],[Request Time]]</f>
        <v>42566.20208333333</v>
      </c>
      <c r="G5466" s="3">
        <v>42566</v>
      </c>
      <c r="H5466" s="4">
        <v>0.20208333333333331</v>
      </c>
      <c r="I5466" s="27">
        <f>HOUR(UBER[[#This Row],[Request Timestamp]])</f>
        <v>4</v>
      </c>
      <c r="J5466" s="4" t="str">
        <f t="shared" si="256"/>
        <v>Early Morning</v>
      </c>
      <c r="K5466" s="4" t="str">
        <f>TEXT(UBER[[#This Row],[Request Date]],"dddd")</f>
        <v>Friday</v>
      </c>
      <c r="L5466" s="2" t="str">
        <f>IF(OR(UBER[Drop Date]="NA", UBER[Drop Time]="NA"), "NA",M5466+N5466)</f>
        <v>NA</v>
      </c>
      <c r="M5466" s="3" t="s">
        <v>6</v>
      </c>
      <c r="N5466" s="4"/>
      <c r="O5466" s="4" t="str">
        <f>IF(UBER[Drop Date]="NA","No","yes")</f>
        <v>No</v>
      </c>
      <c r="P5466" s="4" t="str">
        <f t="shared" si="257"/>
        <v/>
      </c>
      <c r="Q5466" s="27" t="str">
        <f>IF(UBER[[Trip duration ]]="","",HOUR(P5466)*60 + MINUTE(P5466))</f>
        <v/>
      </c>
      <c r="R5466" s="27"/>
    </row>
    <row r="5467" spans="1:18" x14ac:dyDescent="0.3">
      <c r="A5467" s="1">
        <v>5487</v>
      </c>
      <c r="B5467" s="1" t="s">
        <v>8</v>
      </c>
      <c r="C5467" s="1">
        <v>240</v>
      </c>
      <c r="D5467" s="1" t="str">
        <f t="shared" si="255"/>
        <v>Yes</v>
      </c>
      <c r="E5467" s="1" t="s">
        <v>5</v>
      </c>
      <c r="F5467" s="2">
        <f>UBER[[#This Row],[Request Date]]+UBER[[#This Row],[Request Time]]</f>
        <v>42566.201388888891</v>
      </c>
      <c r="G5467" s="3">
        <v>42566</v>
      </c>
      <c r="H5467" s="4">
        <v>0.20138888888888887</v>
      </c>
      <c r="I5467" s="27">
        <f>HOUR(UBER[[#This Row],[Request Timestamp]])</f>
        <v>4</v>
      </c>
      <c r="J5467" s="4" t="str">
        <f t="shared" si="256"/>
        <v>Early Morning</v>
      </c>
      <c r="K5467" s="4" t="str">
        <f>TEXT(UBER[[#This Row],[Request Date]],"dddd")</f>
        <v>Friday</v>
      </c>
      <c r="L5467" s="2">
        <f>IF(OR(UBER[Drop Date]="NA", UBER[Drop Time]="NA"), "NA",M5467+N5467)</f>
        <v>42566.252083333333</v>
      </c>
      <c r="M5467" s="3">
        <v>42566</v>
      </c>
      <c r="N5467" s="4">
        <v>0.25208333333333333</v>
      </c>
      <c r="O5467" s="4" t="str">
        <f>IF(UBER[Drop Date]="NA","No","yes")</f>
        <v>yes</v>
      </c>
      <c r="P5467" s="4">
        <f t="shared" si="257"/>
        <v>5.0694444442342501E-2</v>
      </c>
      <c r="Q5467" s="27">
        <f>IF(UBER[[Trip duration ]]="","",HOUR(P5467)*60 + MINUTE(P5467))</f>
        <v>73</v>
      </c>
      <c r="R5467" s="27"/>
    </row>
    <row r="5468" spans="1:18" x14ac:dyDescent="0.3">
      <c r="A5468" s="1">
        <v>5488</v>
      </c>
      <c r="B5468" s="1" t="s">
        <v>8</v>
      </c>
      <c r="C5468" s="1">
        <v>23</v>
      </c>
      <c r="D5468" s="1" t="str">
        <f t="shared" si="255"/>
        <v>Yes</v>
      </c>
      <c r="E5468" s="1" t="s">
        <v>5</v>
      </c>
      <c r="F5468" s="2">
        <f>UBER[[#This Row],[Request Date]]+UBER[[#This Row],[Request Time]]</f>
        <v>42566.203472222223</v>
      </c>
      <c r="G5468" s="3">
        <v>42566</v>
      </c>
      <c r="H5468" s="4">
        <v>0.20347222222222219</v>
      </c>
      <c r="I5468" s="27">
        <f>HOUR(UBER[[#This Row],[Request Timestamp]])</f>
        <v>4</v>
      </c>
      <c r="J5468" s="4" t="str">
        <f t="shared" si="256"/>
        <v>Early Morning</v>
      </c>
      <c r="K5468" s="4" t="str">
        <f>TEXT(UBER[[#This Row],[Request Date]],"dddd")</f>
        <v>Friday</v>
      </c>
      <c r="L5468" s="2">
        <f>IF(OR(UBER[Drop Date]="NA", UBER[Drop Time]="NA"), "NA",M5468+N5468)</f>
        <v>42566.25</v>
      </c>
      <c r="M5468" s="3">
        <v>42566</v>
      </c>
      <c r="N5468" s="4">
        <v>0.25</v>
      </c>
      <c r="O5468" s="4" t="str">
        <f>IF(UBER[Drop Date]="NA","No","yes")</f>
        <v>yes</v>
      </c>
      <c r="P5468" s="4">
        <f t="shared" si="257"/>
        <v>4.6527777776645962E-2</v>
      </c>
      <c r="Q5468" s="27">
        <f>IF(UBER[[Trip duration ]]="","",HOUR(P5468)*60 + MINUTE(P5468))</f>
        <v>67</v>
      </c>
      <c r="R5468" s="27"/>
    </row>
    <row r="5469" spans="1:18" x14ac:dyDescent="0.3">
      <c r="A5469" s="1">
        <v>5489</v>
      </c>
      <c r="B5469" s="1" t="s">
        <v>8</v>
      </c>
      <c r="C5469" s="1">
        <v>194</v>
      </c>
      <c r="D5469" s="1" t="str">
        <f t="shared" si="255"/>
        <v>Yes</v>
      </c>
      <c r="E5469" s="1" t="s">
        <v>9</v>
      </c>
      <c r="F5469" s="2">
        <f>UBER[[#This Row],[Request Date]]+UBER[[#This Row],[Request Time]]</f>
        <v>42566.202777777777</v>
      </c>
      <c r="G5469" s="3">
        <v>42566</v>
      </c>
      <c r="H5469" s="4">
        <v>0.20277777777777781</v>
      </c>
      <c r="I5469" s="27">
        <f>HOUR(UBER[[#This Row],[Request Timestamp]])</f>
        <v>4</v>
      </c>
      <c r="J5469" s="4" t="str">
        <f t="shared" si="256"/>
        <v>Early Morning</v>
      </c>
      <c r="K5469" s="4" t="str">
        <f>TEXT(UBER[[#This Row],[Request Date]],"dddd")</f>
        <v>Friday</v>
      </c>
      <c r="L5469" s="2" t="str">
        <f>IF(OR(UBER[Drop Date]="NA", UBER[Drop Time]="NA"), "NA",M5469+N5469)</f>
        <v>NA</v>
      </c>
      <c r="M5469" s="3" t="s">
        <v>6</v>
      </c>
      <c r="N5469" s="4"/>
      <c r="O5469" s="4" t="str">
        <f>IF(UBER[Drop Date]="NA","No","yes")</f>
        <v>No</v>
      </c>
      <c r="P5469" s="4" t="str">
        <f t="shared" si="257"/>
        <v/>
      </c>
      <c r="Q5469" s="27" t="str">
        <f>IF(UBER[[Trip duration ]]="","",HOUR(P5469)*60 + MINUTE(P5469))</f>
        <v/>
      </c>
      <c r="R5469" s="27"/>
    </row>
    <row r="5470" spans="1:18" x14ac:dyDescent="0.3">
      <c r="A5470" s="1">
        <v>5490</v>
      </c>
      <c r="B5470" s="1" t="s">
        <v>8</v>
      </c>
      <c r="C5470" s="1" t="s">
        <v>6</v>
      </c>
      <c r="D5470" s="1" t="str">
        <f t="shared" si="255"/>
        <v>No</v>
      </c>
      <c r="E5470" s="1" t="s">
        <v>7</v>
      </c>
      <c r="F5470" s="2">
        <f>UBER[[#This Row],[Request Date]]+UBER[[#This Row],[Request Time]]</f>
        <v>42566.201388888891</v>
      </c>
      <c r="G5470" s="3">
        <v>42566</v>
      </c>
      <c r="H5470" s="4">
        <v>0.20138888888888887</v>
      </c>
      <c r="I5470" s="27">
        <f>HOUR(UBER[[#This Row],[Request Timestamp]])</f>
        <v>4</v>
      </c>
      <c r="J5470" s="4" t="str">
        <f t="shared" si="256"/>
        <v>Early Morning</v>
      </c>
      <c r="K5470" s="4" t="str">
        <f>TEXT(UBER[[#This Row],[Request Date]],"dddd")</f>
        <v>Friday</v>
      </c>
      <c r="L5470" s="2" t="str">
        <f>IF(OR(UBER[Drop Date]="NA", UBER[Drop Time]="NA"), "NA",M5470+N5470)</f>
        <v>NA</v>
      </c>
      <c r="M5470" s="3" t="s">
        <v>6</v>
      </c>
      <c r="N5470" s="4"/>
      <c r="O5470" s="4" t="str">
        <f>IF(UBER[Drop Date]="NA","No","yes")</f>
        <v>No</v>
      </c>
      <c r="P5470" s="4" t="str">
        <f t="shared" si="257"/>
        <v/>
      </c>
      <c r="Q5470" s="27" t="str">
        <f>IF(UBER[[Trip duration ]]="","",HOUR(P5470)*60 + MINUTE(P5470))</f>
        <v/>
      </c>
      <c r="R5470" s="27"/>
    </row>
    <row r="5471" spans="1:18" x14ac:dyDescent="0.3">
      <c r="A5471" s="1">
        <v>5491</v>
      </c>
      <c r="B5471" s="1" t="s">
        <v>8</v>
      </c>
      <c r="C5471" s="1" t="s">
        <v>6</v>
      </c>
      <c r="D5471" s="1" t="str">
        <f t="shared" si="255"/>
        <v>No</v>
      </c>
      <c r="E5471" s="1" t="s">
        <v>7</v>
      </c>
      <c r="F5471" s="2">
        <f>UBER[[#This Row],[Request Date]]+UBER[[#This Row],[Request Time]]</f>
        <v>42566.205555555556</v>
      </c>
      <c r="G5471" s="3">
        <v>42566</v>
      </c>
      <c r="H5471" s="4">
        <v>0.20555555555555557</v>
      </c>
      <c r="I5471" s="27">
        <f>HOUR(UBER[[#This Row],[Request Timestamp]])</f>
        <v>4</v>
      </c>
      <c r="J5471" s="4" t="str">
        <f t="shared" si="256"/>
        <v>Early Morning</v>
      </c>
      <c r="K5471" s="4" t="str">
        <f>TEXT(UBER[[#This Row],[Request Date]],"dddd")</f>
        <v>Friday</v>
      </c>
      <c r="L5471" s="2" t="str">
        <f>IF(OR(UBER[Drop Date]="NA", UBER[Drop Time]="NA"), "NA",M5471+N5471)</f>
        <v>NA</v>
      </c>
      <c r="M5471" s="3" t="s">
        <v>6</v>
      </c>
      <c r="N5471" s="4"/>
      <c r="O5471" s="4" t="str">
        <f>IF(UBER[Drop Date]="NA","No","yes")</f>
        <v>No</v>
      </c>
      <c r="P5471" s="4" t="str">
        <f t="shared" si="257"/>
        <v/>
      </c>
      <c r="Q5471" s="27" t="str">
        <f>IF(UBER[[Trip duration ]]="","",HOUR(P5471)*60 + MINUTE(P5471))</f>
        <v/>
      </c>
      <c r="R5471" s="27"/>
    </row>
    <row r="5472" spans="1:18" x14ac:dyDescent="0.3">
      <c r="A5472" s="1">
        <v>5492</v>
      </c>
      <c r="B5472" s="1" t="s">
        <v>8</v>
      </c>
      <c r="C5472" s="1" t="s">
        <v>6</v>
      </c>
      <c r="D5472" s="1" t="str">
        <f t="shared" si="255"/>
        <v>No</v>
      </c>
      <c r="E5472" s="1" t="s">
        <v>7</v>
      </c>
      <c r="F5472" s="2">
        <f>UBER[[#This Row],[Request Date]]+UBER[[#This Row],[Request Time]]</f>
        <v>42566.209027777775</v>
      </c>
      <c r="G5472" s="3">
        <v>42566</v>
      </c>
      <c r="H5472" s="4">
        <v>0.20902777777777778</v>
      </c>
      <c r="I5472" s="27">
        <f>HOUR(UBER[[#This Row],[Request Timestamp]])</f>
        <v>5</v>
      </c>
      <c r="J5472" s="4" t="str">
        <f t="shared" si="256"/>
        <v>Early Morning</v>
      </c>
      <c r="K5472" s="4" t="str">
        <f>TEXT(UBER[[#This Row],[Request Date]],"dddd")</f>
        <v>Friday</v>
      </c>
      <c r="L5472" s="2" t="str">
        <f>IF(OR(UBER[Drop Date]="NA", UBER[Drop Time]="NA"), "NA",M5472+N5472)</f>
        <v>NA</v>
      </c>
      <c r="M5472" s="3" t="s">
        <v>6</v>
      </c>
      <c r="N5472" s="4"/>
      <c r="O5472" s="4" t="str">
        <f>IF(UBER[Drop Date]="NA","No","yes")</f>
        <v>No</v>
      </c>
      <c r="P5472" s="4" t="str">
        <f t="shared" si="257"/>
        <v/>
      </c>
      <c r="Q5472" s="27" t="str">
        <f>IF(UBER[[Trip duration ]]="","",HOUR(P5472)*60 + MINUTE(P5472))</f>
        <v/>
      </c>
      <c r="R5472" s="27"/>
    </row>
    <row r="5473" spans="1:18" x14ac:dyDescent="0.3">
      <c r="A5473" s="1">
        <v>5493</v>
      </c>
      <c r="B5473" s="1" t="s">
        <v>8</v>
      </c>
      <c r="C5473" s="1">
        <v>80</v>
      </c>
      <c r="D5473" s="1" t="str">
        <f t="shared" si="255"/>
        <v>Yes</v>
      </c>
      <c r="E5473" s="1" t="s">
        <v>9</v>
      </c>
      <c r="F5473" s="2">
        <f>UBER[[#This Row],[Request Date]]+UBER[[#This Row],[Request Time]]</f>
        <v>42566.209027777775</v>
      </c>
      <c r="G5473" s="3">
        <v>42566</v>
      </c>
      <c r="H5473" s="4">
        <v>0.20902777777777778</v>
      </c>
      <c r="I5473" s="27">
        <f>HOUR(UBER[[#This Row],[Request Timestamp]])</f>
        <v>5</v>
      </c>
      <c r="J5473" s="4" t="str">
        <f t="shared" si="256"/>
        <v>Early Morning</v>
      </c>
      <c r="K5473" s="4" t="str">
        <f>TEXT(UBER[[#This Row],[Request Date]],"dddd")</f>
        <v>Friday</v>
      </c>
      <c r="L5473" s="2" t="str">
        <f>IF(OR(UBER[Drop Date]="NA", UBER[Drop Time]="NA"), "NA",M5473+N5473)</f>
        <v>NA</v>
      </c>
      <c r="M5473" s="3" t="s">
        <v>6</v>
      </c>
      <c r="N5473" s="4"/>
      <c r="O5473" s="4" t="str">
        <f>IF(UBER[Drop Date]="NA","No","yes")</f>
        <v>No</v>
      </c>
      <c r="P5473" s="4" t="str">
        <f t="shared" si="257"/>
        <v/>
      </c>
      <c r="Q5473" s="27" t="str">
        <f>IF(UBER[[Trip duration ]]="","",HOUR(P5473)*60 + MINUTE(P5473))</f>
        <v/>
      </c>
      <c r="R5473" s="27"/>
    </row>
    <row r="5474" spans="1:18" x14ac:dyDescent="0.3">
      <c r="A5474" s="1">
        <v>5494</v>
      </c>
      <c r="B5474" s="1" t="s">
        <v>8</v>
      </c>
      <c r="C5474" s="1">
        <v>196</v>
      </c>
      <c r="D5474" s="1" t="str">
        <f t="shared" si="255"/>
        <v>Yes</v>
      </c>
      <c r="E5474" s="1" t="s">
        <v>9</v>
      </c>
      <c r="F5474" s="2">
        <f>UBER[[#This Row],[Request Date]]+UBER[[#This Row],[Request Time]]</f>
        <v>42566.205555555556</v>
      </c>
      <c r="G5474" s="3">
        <v>42566</v>
      </c>
      <c r="H5474" s="4">
        <v>0.20555555555555557</v>
      </c>
      <c r="I5474" s="27">
        <f>HOUR(UBER[[#This Row],[Request Timestamp]])</f>
        <v>4</v>
      </c>
      <c r="J5474" s="4" t="str">
        <f t="shared" si="256"/>
        <v>Early Morning</v>
      </c>
      <c r="K5474" s="4" t="str">
        <f>TEXT(UBER[[#This Row],[Request Date]],"dddd")</f>
        <v>Friday</v>
      </c>
      <c r="L5474" s="2" t="str">
        <f>IF(OR(UBER[Drop Date]="NA", UBER[Drop Time]="NA"), "NA",M5474+N5474)</f>
        <v>NA</v>
      </c>
      <c r="M5474" s="3" t="s">
        <v>6</v>
      </c>
      <c r="N5474" s="4"/>
      <c r="O5474" s="4" t="str">
        <f>IF(UBER[Drop Date]="NA","No","yes")</f>
        <v>No</v>
      </c>
      <c r="P5474" s="4" t="str">
        <f t="shared" si="257"/>
        <v/>
      </c>
      <c r="Q5474" s="27" t="str">
        <f>IF(UBER[[Trip duration ]]="","",HOUR(P5474)*60 + MINUTE(P5474))</f>
        <v/>
      </c>
      <c r="R5474" s="27"/>
    </row>
    <row r="5475" spans="1:18" x14ac:dyDescent="0.3">
      <c r="A5475" s="1">
        <v>5495</v>
      </c>
      <c r="B5475" s="1" t="s">
        <v>4</v>
      </c>
      <c r="C5475" s="1">
        <v>13</v>
      </c>
      <c r="D5475" s="1" t="str">
        <f t="shared" si="255"/>
        <v>Yes</v>
      </c>
      <c r="E5475" s="1" t="s">
        <v>5</v>
      </c>
      <c r="F5475" s="2">
        <f>UBER[[#This Row],[Request Date]]+UBER[[#This Row],[Request Time]]</f>
        <v>42566.208333333336</v>
      </c>
      <c r="G5475" s="3">
        <v>42566</v>
      </c>
      <c r="H5475" s="4">
        <v>0.20833333333333334</v>
      </c>
      <c r="I5475" s="27">
        <f>HOUR(UBER[[#This Row],[Request Timestamp]])</f>
        <v>5</v>
      </c>
      <c r="J5475" s="4" t="str">
        <f t="shared" si="256"/>
        <v>Early Morning</v>
      </c>
      <c r="K5475" s="4" t="str">
        <f>TEXT(UBER[[#This Row],[Request Date]],"dddd")</f>
        <v>Friday</v>
      </c>
      <c r="L5475" s="2">
        <f>IF(OR(UBER[Drop Date]="NA", UBER[Drop Time]="NA"), "NA",M5475+N5475)</f>
        <v>42566.251388888886</v>
      </c>
      <c r="M5475" s="3">
        <v>42566</v>
      </c>
      <c r="N5475" s="4">
        <v>0.25138888888888888</v>
      </c>
      <c r="O5475" s="4" t="str">
        <f>IF(UBER[Drop Date]="NA","No","yes")</f>
        <v>yes</v>
      </c>
      <c r="P5475" s="4">
        <f t="shared" si="257"/>
        <v>4.3055555550381541E-2</v>
      </c>
      <c r="Q5475" s="27">
        <f>IF(UBER[[Trip duration ]]="","",HOUR(P5475)*60 + MINUTE(P5475))</f>
        <v>62</v>
      </c>
      <c r="R5475" s="27"/>
    </row>
    <row r="5476" spans="1:18" x14ac:dyDescent="0.3">
      <c r="A5476" s="1">
        <v>5496</v>
      </c>
      <c r="B5476" s="1" t="s">
        <v>8</v>
      </c>
      <c r="C5476" s="1">
        <v>30</v>
      </c>
      <c r="D5476" s="1" t="str">
        <f t="shared" si="255"/>
        <v>Yes</v>
      </c>
      <c r="E5476" s="1" t="s">
        <v>5</v>
      </c>
      <c r="F5476" s="2">
        <f>UBER[[#This Row],[Request Date]]+UBER[[#This Row],[Request Time]]</f>
        <v>42566.207638888889</v>
      </c>
      <c r="G5476" s="3">
        <v>42566</v>
      </c>
      <c r="H5476" s="4">
        <v>0.2076388888888889</v>
      </c>
      <c r="I5476" s="27">
        <f>HOUR(UBER[[#This Row],[Request Timestamp]])</f>
        <v>4</v>
      </c>
      <c r="J5476" s="4" t="str">
        <f t="shared" si="256"/>
        <v>Early Morning</v>
      </c>
      <c r="K5476" s="4" t="str">
        <f>TEXT(UBER[[#This Row],[Request Date]],"dddd")</f>
        <v>Friday</v>
      </c>
      <c r="L5476" s="2">
        <f>IF(OR(UBER[Drop Date]="NA", UBER[Drop Time]="NA"), "NA",M5476+N5476)</f>
        <v>42566.231944444444</v>
      </c>
      <c r="M5476" s="3">
        <v>42566</v>
      </c>
      <c r="N5476" s="4">
        <v>0.23194444444444443</v>
      </c>
      <c r="O5476" s="4" t="str">
        <f>IF(UBER[Drop Date]="NA","No","yes")</f>
        <v>yes</v>
      </c>
      <c r="P5476" s="4">
        <f t="shared" si="257"/>
        <v>2.4305555554747116E-2</v>
      </c>
      <c r="Q5476" s="27">
        <f>IF(UBER[[Trip duration ]]="","",HOUR(P5476)*60 + MINUTE(P5476))</f>
        <v>35</v>
      </c>
      <c r="R5476" s="27"/>
    </row>
    <row r="5477" spans="1:18" x14ac:dyDescent="0.3">
      <c r="A5477" s="1">
        <v>5497</v>
      </c>
      <c r="B5477" s="1" t="s">
        <v>8</v>
      </c>
      <c r="C5477" s="1">
        <v>98</v>
      </c>
      <c r="D5477" s="1" t="str">
        <f t="shared" si="255"/>
        <v>Yes</v>
      </c>
      <c r="E5477" s="1" t="s">
        <v>9</v>
      </c>
      <c r="F5477" s="2">
        <f>UBER[[#This Row],[Request Date]]+UBER[[#This Row],[Request Time]]</f>
        <v>42566.208333333336</v>
      </c>
      <c r="G5477" s="3">
        <v>42566</v>
      </c>
      <c r="H5477" s="4">
        <v>0.20833333333333334</v>
      </c>
      <c r="I5477" s="27">
        <f>HOUR(UBER[[#This Row],[Request Timestamp]])</f>
        <v>5</v>
      </c>
      <c r="J5477" s="4" t="str">
        <f t="shared" si="256"/>
        <v>Early Morning</v>
      </c>
      <c r="K5477" s="4" t="str">
        <f>TEXT(UBER[[#This Row],[Request Date]],"dddd")</f>
        <v>Friday</v>
      </c>
      <c r="L5477" s="2" t="str">
        <f>IF(OR(UBER[Drop Date]="NA", UBER[Drop Time]="NA"), "NA",M5477+N5477)</f>
        <v>NA</v>
      </c>
      <c r="M5477" s="3" t="s">
        <v>6</v>
      </c>
      <c r="N5477" s="4"/>
      <c r="O5477" s="4" t="str">
        <f>IF(UBER[Drop Date]="NA","No","yes")</f>
        <v>No</v>
      </c>
      <c r="P5477" s="4" t="str">
        <f t="shared" si="257"/>
        <v/>
      </c>
      <c r="Q5477" s="27" t="str">
        <f>IF(UBER[[Trip duration ]]="","",HOUR(P5477)*60 + MINUTE(P5477))</f>
        <v/>
      </c>
      <c r="R5477" s="27"/>
    </row>
    <row r="5478" spans="1:18" x14ac:dyDescent="0.3">
      <c r="A5478" s="1">
        <v>5498</v>
      </c>
      <c r="B5478" s="1" t="s">
        <v>8</v>
      </c>
      <c r="C5478" s="1">
        <v>241</v>
      </c>
      <c r="D5478" s="1" t="str">
        <f t="shared" si="255"/>
        <v>Yes</v>
      </c>
      <c r="E5478" s="1" t="s">
        <v>9</v>
      </c>
      <c r="F5478" s="2">
        <f>UBER[[#This Row],[Request Date]]+UBER[[#This Row],[Request Time]]</f>
        <v>42566.205555555556</v>
      </c>
      <c r="G5478" s="3">
        <v>42566</v>
      </c>
      <c r="H5478" s="4">
        <v>0.20555555555555557</v>
      </c>
      <c r="I5478" s="27">
        <f>HOUR(UBER[[#This Row],[Request Timestamp]])</f>
        <v>4</v>
      </c>
      <c r="J5478" s="4" t="str">
        <f t="shared" si="256"/>
        <v>Early Morning</v>
      </c>
      <c r="K5478" s="4" t="str">
        <f>TEXT(UBER[[#This Row],[Request Date]],"dddd")</f>
        <v>Friday</v>
      </c>
      <c r="L5478" s="2" t="str">
        <f>IF(OR(UBER[Drop Date]="NA", UBER[Drop Time]="NA"), "NA",M5478+N5478)</f>
        <v>NA</v>
      </c>
      <c r="M5478" s="3" t="s">
        <v>6</v>
      </c>
      <c r="N5478" s="4"/>
      <c r="O5478" s="4" t="str">
        <f>IF(UBER[Drop Date]="NA","No","yes")</f>
        <v>No</v>
      </c>
      <c r="P5478" s="4" t="str">
        <f t="shared" si="257"/>
        <v/>
      </c>
      <c r="Q5478" s="27" t="str">
        <f>IF(UBER[[Trip duration ]]="","",HOUR(P5478)*60 + MINUTE(P5478))</f>
        <v/>
      </c>
      <c r="R5478" s="27"/>
    </row>
    <row r="5479" spans="1:18" x14ac:dyDescent="0.3">
      <c r="A5479" s="1">
        <v>5499</v>
      </c>
      <c r="B5479" s="1" t="s">
        <v>8</v>
      </c>
      <c r="C5479" s="1">
        <v>289</v>
      </c>
      <c r="D5479" s="1" t="str">
        <f t="shared" si="255"/>
        <v>Yes</v>
      </c>
      <c r="E5479" s="1" t="s">
        <v>9</v>
      </c>
      <c r="F5479" s="2">
        <f>UBER[[#This Row],[Request Date]]+UBER[[#This Row],[Request Time]]</f>
        <v>42566.213194444441</v>
      </c>
      <c r="G5479" s="3">
        <v>42566</v>
      </c>
      <c r="H5479" s="4">
        <v>0.21319444444444444</v>
      </c>
      <c r="I5479" s="27">
        <f>HOUR(UBER[[#This Row],[Request Timestamp]])</f>
        <v>5</v>
      </c>
      <c r="J5479" s="4" t="str">
        <f t="shared" si="256"/>
        <v>Early Morning</v>
      </c>
      <c r="K5479" s="4" t="str">
        <f>TEXT(UBER[[#This Row],[Request Date]],"dddd")</f>
        <v>Friday</v>
      </c>
      <c r="L5479" s="2" t="str">
        <f>IF(OR(UBER[Drop Date]="NA", UBER[Drop Time]="NA"), "NA",M5479+N5479)</f>
        <v>NA</v>
      </c>
      <c r="M5479" s="3" t="s">
        <v>6</v>
      </c>
      <c r="N5479" s="4"/>
      <c r="O5479" s="4" t="str">
        <f>IF(UBER[Drop Date]="NA","No","yes")</f>
        <v>No</v>
      </c>
      <c r="P5479" s="4" t="str">
        <f t="shared" si="257"/>
        <v/>
      </c>
      <c r="Q5479" s="27" t="str">
        <f>IF(UBER[[Trip duration ]]="","",HOUR(P5479)*60 + MINUTE(P5479))</f>
        <v/>
      </c>
      <c r="R5479" s="27"/>
    </row>
    <row r="5480" spans="1:18" x14ac:dyDescent="0.3">
      <c r="A5480" s="1">
        <v>5500</v>
      </c>
      <c r="B5480" s="1" t="s">
        <v>8</v>
      </c>
      <c r="C5480" s="1">
        <v>146</v>
      </c>
      <c r="D5480" s="1" t="str">
        <f t="shared" si="255"/>
        <v>Yes</v>
      </c>
      <c r="E5480" s="1" t="s">
        <v>5</v>
      </c>
      <c r="F5480" s="2">
        <f>UBER[[#This Row],[Request Date]]+UBER[[#This Row],[Request Time]]</f>
        <v>42566.208333333336</v>
      </c>
      <c r="G5480" s="3">
        <v>42566</v>
      </c>
      <c r="H5480" s="4">
        <v>0.20833333333333334</v>
      </c>
      <c r="I5480" s="27">
        <f>HOUR(UBER[[#This Row],[Request Timestamp]])</f>
        <v>5</v>
      </c>
      <c r="J5480" s="4" t="str">
        <f t="shared" si="256"/>
        <v>Early Morning</v>
      </c>
      <c r="K5480" s="4" t="str">
        <f>TEXT(UBER[[#This Row],[Request Date]],"dddd")</f>
        <v>Friday</v>
      </c>
      <c r="L5480" s="2">
        <f>IF(OR(UBER[Drop Date]="NA", UBER[Drop Time]="NA"), "NA",M5480+N5480)</f>
        <v>42566.25277777778</v>
      </c>
      <c r="M5480" s="3">
        <v>42566</v>
      </c>
      <c r="N5480" s="4">
        <v>0.25277777777777777</v>
      </c>
      <c r="O5480" s="4" t="str">
        <f>IF(UBER[Drop Date]="NA","No","yes")</f>
        <v>yes</v>
      </c>
      <c r="P5480" s="4">
        <f t="shared" si="257"/>
        <v>4.4444444443797693E-2</v>
      </c>
      <c r="Q5480" s="27">
        <f>IF(UBER[[Trip duration ]]="","",HOUR(P5480)*60 + MINUTE(P5480))</f>
        <v>64</v>
      </c>
      <c r="R5480" s="27"/>
    </row>
    <row r="5481" spans="1:18" x14ac:dyDescent="0.3">
      <c r="A5481" s="1">
        <v>5501</v>
      </c>
      <c r="B5481" s="1" t="s">
        <v>8</v>
      </c>
      <c r="C5481" s="1">
        <v>196</v>
      </c>
      <c r="D5481" s="1" t="str">
        <f t="shared" si="255"/>
        <v>Yes</v>
      </c>
      <c r="E5481" s="1" t="s">
        <v>9</v>
      </c>
      <c r="F5481" s="2">
        <f>UBER[[#This Row],[Request Date]]+UBER[[#This Row],[Request Time]]</f>
        <v>42566.213194444441</v>
      </c>
      <c r="G5481" s="3">
        <v>42566</v>
      </c>
      <c r="H5481" s="4">
        <v>0.21319444444444444</v>
      </c>
      <c r="I5481" s="27">
        <f>HOUR(UBER[[#This Row],[Request Timestamp]])</f>
        <v>5</v>
      </c>
      <c r="J5481" s="4" t="str">
        <f t="shared" si="256"/>
        <v>Early Morning</v>
      </c>
      <c r="K5481" s="4" t="str">
        <f>TEXT(UBER[[#This Row],[Request Date]],"dddd")</f>
        <v>Friday</v>
      </c>
      <c r="L5481" s="2" t="str">
        <f>IF(OR(UBER[Drop Date]="NA", UBER[Drop Time]="NA"), "NA",M5481+N5481)</f>
        <v>NA</v>
      </c>
      <c r="M5481" s="3" t="s">
        <v>6</v>
      </c>
      <c r="N5481" s="4"/>
      <c r="O5481" s="4" t="str">
        <f>IF(UBER[Drop Date]="NA","No","yes")</f>
        <v>No</v>
      </c>
      <c r="P5481" s="4" t="str">
        <f t="shared" si="257"/>
        <v/>
      </c>
      <c r="Q5481" s="27" t="str">
        <f>IF(UBER[[Trip duration ]]="","",HOUR(P5481)*60 + MINUTE(P5481))</f>
        <v/>
      </c>
      <c r="R5481" s="27"/>
    </row>
    <row r="5482" spans="1:18" x14ac:dyDescent="0.3">
      <c r="A5482" s="1">
        <v>5502</v>
      </c>
      <c r="B5482" s="1" t="s">
        <v>8</v>
      </c>
      <c r="C5482" s="1">
        <v>70</v>
      </c>
      <c r="D5482" s="1" t="str">
        <f t="shared" si="255"/>
        <v>Yes</v>
      </c>
      <c r="E5482" s="1" t="s">
        <v>9</v>
      </c>
      <c r="F5482" s="2">
        <f>UBER[[#This Row],[Request Date]]+UBER[[#This Row],[Request Time]]</f>
        <v>42566.210416666669</v>
      </c>
      <c r="G5482" s="3">
        <v>42566</v>
      </c>
      <c r="H5482" s="4">
        <v>0.21041666666666667</v>
      </c>
      <c r="I5482" s="27">
        <f>HOUR(UBER[[#This Row],[Request Timestamp]])</f>
        <v>5</v>
      </c>
      <c r="J5482" s="4" t="str">
        <f t="shared" si="256"/>
        <v>Early Morning</v>
      </c>
      <c r="K5482" s="4" t="str">
        <f>TEXT(UBER[[#This Row],[Request Date]],"dddd")</f>
        <v>Friday</v>
      </c>
      <c r="L5482" s="2" t="str">
        <f>IF(OR(UBER[Drop Date]="NA", UBER[Drop Time]="NA"), "NA",M5482+N5482)</f>
        <v>NA</v>
      </c>
      <c r="M5482" s="3" t="s">
        <v>6</v>
      </c>
      <c r="N5482" s="4"/>
      <c r="O5482" s="4" t="str">
        <f>IF(UBER[Drop Date]="NA","No","yes")</f>
        <v>No</v>
      </c>
      <c r="P5482" s="4" t="str">
        <f t="shared" si="257"/>
        <v/>
      </c>
      <c r="Q5482" s="27" t="str">
        <f>IF(UBER[[Trip duration ]]="","",HOUR(P5482)*60 + MINUTE(P5482))</f>
        <v/>
      </c>
      <c r="R5482" s="27"/>
    </row>
    <row r="5483" spans="1:18" x14ac:dyDescent="0.3">
      <c r="A5483" s="1">
        <v>5503</v>
      </c>
      <c r="B5483" s="1" t="s">
        <v>8</v>
      </c>
      <c r="C5483" s="1">
        <v>187</v>
      </c>
      <c r="D5483" s="1" t="str">
        <f t="shared" si="255"/>
        <v>Yes</v>
      </c>
      <c r="E5483" s="1" t="s">
        <v>5</v>
      </c>
      <c r="F5483" s="2">
        <f>UBER[[#This Row],[Request Date]]+UBER[[#This Row],[Request Time]]</f>
        <v>42566.21597222222</v>
      </c>
      <c r="G5483" s="3">
        <v>42566</v>
      </c>
      <c r="H5483" s="4">
        <v>0.21597222222222223</v>
      </c>
      <c r="I5483" s="27">
        <f>HOUR(UBER[[#This Row],[Request Timestamp]])</f>
        <v>5</v>
      </c>
      <c r="J5483" s="4" t="str">
        <f t="shared" si="256"/>
        <v>Early Morning</v>
      </c>
      <c r="K5483" s="4" t="str">
        <f>TEXT(UBER[[#This Row],[Request Date]],"dddd")</f>
        <v>Friday</v>
      </c>
      <c r="L5483" s="2">
        <f>IF(OR(UBER[Drop Date]="NA", UBER[Drop Time]="NA"), "NA",M5483+N5483)</f>
        <v>42566.250694444447</v>
      </c>
      <c r="M5483" s="3">
        <v>42566</v>
      </c>
      <c r="N5483" s="4">
        <v>0.25069444444444444</v>
      </c>
      <c r="O5483" s="4" t="str">
        <f>IF(UBER[Drop Date]="NA","No","yes")</f>
        <v>yes</v>
      </c>
      <c r="P5483" s="4">
        <f t="shared" si="257"/>
        <v>3.4722222226264421E-2</v>
      </c>
      <c r="Q5483" s="27">
        <f>IF(UBER[[Trip duration ]]="","",HOUR(P5483)*60 + MINUTE(P5483))</f>
        <v>50</v>
      </c>
      <c r="R5483" s="27"/>
    </row>
    <row r="5484" spans="1:18" x14ac:dyDescent="0.3">
      <c r="A5484" s="1">
        <v>5504</v>
      </c>
      <c r="B5484" s="1" t="s">
        <v>8</v>
      </c>
      <c r="C5484" s="1" t="s">
        <v>6</v>
      </c>
      <c r="D5484" s="1" t="str">
        <f t="shared" si="255"/>
        <v>No</v>
      </c>
      <c r="E5484" s="1" t="s">
        <v>7</v>
      </c>
      <c r="F5484" s="2">
        <f>UBER[[#This Row],[Request Date]]+UBER[[#This Row],[Request Time]]</f>
        <v>42566.211805555555</v>
      </c>
      <c r="G5484" s="3">
        <v>42566</v>
      </c>
      <c r="H5484" s="4">
        <v>0.21180555555555555</v>
      </c>
      <c r="I5484" s="27">
        <f>HOUR(UBER[[#This Row],[Request Timestamp]])</f>
        <v>5</v>
      </c>
      <c r="J5484" s="4" t="str">
        <f t="shared" si="256"/>
        <v>Early Morning</v>
      </c>
      <c r="K5484" s="4" t="str">
        <f>TEXT(UBER[[#This Row],[Request Date]],"dddd")</f>
        <v>Friday</v>
      </c>
      <c r="L5484" s="2" t="str">
        <f>IF(OR(UBER[Drop Date]="NA", UBER[Drop Time]="NA"), "NA",M5484+N5484)</f>
        <v>NA</v>
      </c>
      <c r="M5484" s="3" t="s">
        <v>6</v>
      </c>
      <c r="N5484" s="4"/>
      <c r="O5484" s="4" t="str">
        <f>IF(UBER[Drop Date]="NA","No","yes")</f>
        <v>No</v>
      </c>
      <c r="P5484" s="4" t="str">
        <f t="shared" si="257"/>
        <v/>
      </c>
      <c r="Q5484" s="27" t="str">
        <f>IF(UBER[[Trip duration ]]="","",HOUR(P5484)*60 + MINUTE(P5484))</f>
        <v/>
      </c>
      <c r="R5484" s="27"/>
    </row>
    <row r="5485" spans="1:18" x14ac:dyDescent="0.3">
      <c r="A5485" s="1">
        <v>5505</v>
      </c>
      <c r="B5485" s="1" t="s">
        <v>8</v>
      </c>
      <c r="C5485" s="1">
        <v>215</v>
      </c>
      <c r="D5485" s="1" t="str">
        <f t="shared" si="255"/>
        <v>Yes</v>
      </c>
      <c r="E5485" s="1" t="s">
        <v>5</v>
      </c>
      <c r="F5485" s="2">
        <f>UBER[[#This Row],[Request Date]]+UBER[[#This Row],[Request Time]]</f>
        <v>42566.209722222222</v>
      </c>
      <c r="G5485" s="3">
        <v>42566</v>
      </c>
      <c r="H5485" s="4">
        <v>0.20972222222222223</v>
      </c>
      <c r="I5485" s="27">
        <f>HOUR(UBER[[#This Row],[Request Timestamp]])</f>
        <v>5</v>
      </c>
      <c r="J5485" s="4" t="str">
        <f t="shared" si="256"/>
        <v>Early Morning</v>
      </c>
      <c r="K5485" s="4" t="str">
        <f>TEXT(UBER[[#This Row],[Request Date]],"dddd")</f>
        <v>Friday</v>
      </c>
      <c r="L5485" s="2">
        <f>IF(OR(UBER[Drop Date]="NA", UBER[Drop Time]="NA"), "NA",M5485+N5485)</f>
        <v>42566.242361111108</v>
      </c>
      <c r="M5485" s="3">
        <v>42566</v>
      </c>
      <c r="N5485" s="4">
        <v>0.24236111111111111</v>
      </c>
      <c r="O5485" s="4" t="str">
        <f>IF(UBER[Drop Date]="NA","No","yes")</f>
        <v>yes</v>
      </c>
      <c r="P5485" s="4">
        <f t="shared" si="257"/>
        <v>3.2638888886140194E-2</v>
      </c>
      <c r="Q5485" s="27">
        <f>IF(UBER[[Trip duration ]]="","",HOUR(P5485)*60 + MINUTE(P5485))</f>
        <v>47</v>
      </c>
      <c r="R5485" s="27"/>
    </row>
    <row r="5486" spans="1:18" x14ac:dyDescent="0.3">
      <c r="A5486" s="1">
        <v>5506</v>
      </c>
      <c r="B5486" s="1" t="s">
        <v>8</v>
      </c>
      <c r="C5486" s="1">
        <v>280</v>
      </c>
      <c r="D5486" s="1" t="str">
        <f t="shared" si="255"/>
        <v>Yes</v>
      </c>
      <c r="E5486" s="1" t="s">
        <v>5</v>
      </c>
      <c r="F5486" s="2">
        <f>UBER[[#This Row],[Request Date]]+UBER[[#This Row],[Request Time]]</f>
        <v>42566.212500000001</v>
      </c>
      <c r="G5486" s="3">
        <v>42566</v>
      </c>
      <c r="H5486" s="4">
        <v>0.21249999999999999</v>
      </c>
      <c r="I5486" s="27">
        <f>HOUR(UBER[[#This Row],[Request Timestamp]])</f>
        <v>5</v>
      </c>
      <c r="J5486" s="4" t="str">
        <f t="shared" si="256"/>
        <v>Early Morning</v>
      </c>
      <c r="K5486" s="4" t="str">
        <f>TEXT(UBER[[#This Row],[Request Date]],"dddd")</f>
        <v>Friday</v>
      </c>
      <c r="L5486" s="2">
        <f>IF(OR(UBER[Drop Date]="NA", UBER[Drop Time]="NA"), "NA",M5486+N5486)</f>
        <v>42566.236805555556</v>
      </c>
      <c r="M5486" s="3">
        <v>42566</v>
      </c>
      <c r="N5486" s="4">
        <v>0.23680555555555557</v>
      </c>
      <c r="O5486" s="4" t="str">
        <f>IF(UBER[Drop Date]="NA","No","yes")</f>
        <v>yes</v>
      </c>
      <c r="P5486" s="4">
        <f t="shared" si="257"/>
        <v>2.4305555554747116E-2</v>
      </c>
      <c r="Q5486" s="27">
        <f>IF(UBER[[Trip duration ]]="","",HOUR(P5486)*60 + MINUTE(P5486))</f>
        <v>35</v>
      </c>
      <c r="R5486" s="27"/>
    </row>
    <row r="5487" spans="1:18" x14ac:dyDescent="0.3">
      <c r="A5487" s="1">
        <v>5507</v>
      </c>
      <c r="B5487" s="1" t="s">
        <v>8</v>
      </c>
      <c r="C5487" s="1" t="s">
        <v>6</v>
      </c>
      <c r="D5487" s="1" t="str">
        <f t="shared" si="255"/>
        <v>No</v>
      </c>
      <c r="E5487" s="1" t="s">
        <v>7</v>
      </c>
      <c r="F5487" s="2">
        <f>UBER[[#This Row],[Request Date]]+UBER[[#This Row],[Request Time]]</f>
        <v>42566.213194444441</v>
      </c>
      <c r="G5487" s="3">
        <v>42566</v>
      </c>
      <c r="H5487" s="4">
        <v>0.21319444444444444</v>
      </c>
      <c r="I5487" s="27">
        <f>HOUR(UBER[[#This Row],[Request Timestamp]])</f>
        <v>5</v>
      </c>
      <c r="J5487" s="4" t="str">
        <f t="shared" si="256"/>
        <v>Early Morning</v>
      </c>
      <c r="K5487" s="4" t="str">
        <f>TEXT(UBER[[#This Row],[Request Date]],"dddd")</f>
        <v>Friday</v>
      </c>
      <c r="L5487" s="2" t="str">
        <f>IF(OR(UBER[Drop Date]="NA", UBER[Drop Time]="NA"), "NA",M5487+N5487)</f>
        <v>NA</v>
      </c>
      <c r="M5487" s="3" t="s">
        <v>6</v>
      </c>
      <c r="N5487" s="4"/>
      <c r="O5487" s="4" t="str">
        <f>IF(UBER[Drop Date]="NA","No","yes")</f>
        <v>No</v>
      </c>
      <c r="P5487" s="4" t="str">
        <f t="shared" si="257"/>
        <v/>
      </c>
      <c r="Q5487" s="27" t="str">
        <f>IF(UBER[[Trip duration ]]="","",HOUR(P5487)*60 + MINUTE(P5487))</f>
        <v/>
      </c>
      <c r="R5487" s="27"/>
    </row>
    <row r="5488" spans="1:18" x14ac:dyDescent="0.3">
      <c r="A5488" s="1">
        <v>5508</v>
      </c>
      <c r="B5488" s="1" t="s">
        <v>8</v>
      </c>
      <c r="C5488" s="1">
        <v>93</v>
      </c>
      <c r="D5488" s="1" t="str">
        <f t="shared" si="255"/>
        <v>Yes</v>
      </c>
      <c r="E5488" s="1" t="s">
        <v>9</v>
      </c>
      <c r="F5488" s="2">
        <f>UBER[[#This Row],[Request Date]]+UBER[[#This Row],[Request Time]]</f>
        <v>42566.211111111108</v>
      </c>
      <c r="G5488" s="3">
        <v>42566</v>
      </c>
      <c r="H5488" s="4">
        <v>0.21111111111111111</v>
      </c>
      <c r="I5488" s="27">
        <f>HOUR(UBER[[#This Row],[Request Timestamp]])</f>
        <v>5</v>
      </c>
      <c r="J5488" s="4" t="str">
        <f t="shared" si="256"/>
        <v>Early Morning</v>
      </c>
      <c r="K5488" s="4" t="str">
        <f>TEXT(UBER[[#This Row],[Request Date]],"dddd")</f>
        <v>Friday</v>
      </c>
      <c r="L5488" s="2" t="str">
        <f>IF(OR(UBER[Drop Date]="NA", UBER[Drop Time]="NA"), "NA",M5488+N5488)</f>
        <v>NA</v>
      </c>
      <c r="M5488" s="3" t="s">
        <v>6</v>
      </c>
      <c r="N5488" s="4"/>
      <c r="O5488" s="4" t="str">
        <f>IF(UBER[Drop Date]="NA","No","yes")</f>
        <v>No</v>
      </c>
      <c r="P5488" s="4" t="str">
        <f t="shared" si="257"/>
        <v/>
      </c>
      <c r="Q5488" s="27" t="str">
        <f>IF(UBER[[Trip duration ]]="","",HOUR(P5488)*60 + MINUTE(P5488))</f>
        <v/>
      </c>
      <c r="R5488" s="27"/>
    </row>
    <row r="5489" spans="1:18" x14ac:dyDescent="0.3">
      <c r="A5489" s="1">
        <v>5509</v>
      </c>
      <c r="B5489" s="1" t="s">
        <v>8</v>
      </c>
      <c r="C5489" s="1" t="s">
        <v>6</v>
      </c>
      <c r="D5489" s="1" t="str">
        <f t="shared" si="255"/>
        <v>No</v>
      </c>
      <c r="E5489" s="1" t="s">
        <v>7</v>
      </c>
      <c r="F5489" s="2">
        <f>UBER[[#This Row],[Request Date]]+UBER[[#This Row],[Request Time]]</f>
        <v>42566.213888888888</v>
      </c>
      <c r="G5489" s="3">
        <v>42566</v>
      </c>
      <c r="H5489" s="4">
        <v>0.21388888888888891</v>
      </c>
      <c r="I5489" s="27">
        <f>HOUR(UBER[[#This Row],[Request Timestamp]])</f>
        <v>5</v>
      </c>
      <c r="J5489" s="4" t="str">
        <f t="shared" si="256"/>
        <v>Early Morning</v>
      </c>
      <c r="K5489" s="4" t="str">
        <f>TEXT(UBER[[#This Row],[Request Date]],"dddd")</f>
        <v>Friday</v>
      </c>
      <c r="L5489" s="2" t="str">
        <f>IF(OR(UBER[Drop Date]="NA", UBER[Drop Time]="NA"), "NA",M5489+N5489)</f>
        <v>NA</v>
      </c>
      <c r="M5489" s="3" t="s">
        <v>6</v>
      </c>
      <c r="N5489" s="4"/>
      <c r="O5489" s="4" t="str">
        <f>IF(UBER[Drop Date]="NA","No","yes")</f>
        <v>No</v>
      </c>
      <c r="P5489" s="4" t="str">
        <f t="shared" si="257"/>
        <v/>
      </c>
      <c r="Q5489" s="27" t="str">
        <f>IF(UBER[[Trip duration ]]="","",HOUR(P5489)*60 + MINUTE(P5489))</f>
        <v/>
      </c>
      <c r="R5489" s="27"/>
    </row>
    <row r="5490" spans="1:18" x14ac:dyDescent="0.3">
      <c r="A5490" s="1">
        <v>5510</v>
      </c>
      <c r="B5490" s="1" t="s">
        <v>4</v>
      </c>
      <c r="C5490" s="1">
        <v>1</v>
      </c>
      <c r="D5490" s="1" t="str">
        <f t="shared" si="255"/>
        <v>Yes</v>
      </c>
      <c r="E5490" s="1" t="s">
        <v>5</v>
      </c>
      <c r="F5490" s="2">
        <f>UBER[[#This Row],[Request Date]]+UBER[[#This Row],[Request Time]]</f>
        <v>42566.21597222222</v>
      </c>
      <c r="G5490" s="3">
        <v>42566</v>
      </c>
      <c r="H5490" s="4">
        <v>0.21597222222222223</v>
      </c>
      <c r="I5490" s="27">
        <f>HOUR(UBER[[#This Row],[Request Timestamp]])</f>
        <v>5</v>
      </c>
      <c r="J5490" s="4" t="str">
        <f t="shared" si="256"/>
        <v>Early Morning</v>
      </c>
      <c r="K5490" s="4" t="str">
        <f>TEXT(UBER[[#This Row],[Request Date]],"dddd")</f>
        <v>Friday</v>
      </c>
      <c r="L5490" s="2">
        <f>IF(OR(UBER[Drop Date]="NA", UBER[Drop Time]="NA"), "NA",M5490+N5490)</f>
        <v>42566.254861111112</v>
      </c>
      <c r="M5490" s="3">
        <v>42566</v>
      </c>
      <c r="N5490" s="4">
        <v>0.25486111111111109</v>
      </c>
      <c r="O5490" s="4" t="str">
        <f>IF(UBER[Drop Date]="NA","No","yes")</f>
        <v>yes</v>
      </c>
      <c r="P5490" s="4">
        <f t="shared" si="257"/>
        <v>3.888888889196096E-2</v>
      </c>
      <c r="Q5490" s="27">
        <f>IF(UBER[[Trip duration ]]="","",HOUR(P5490)*60 + MINUTE(P5490))</f>
        <v>56</v>
      </c>
      <c r="R5490" s="27"/>
    </row>
    <row r="5491" spans="1:18" x14ac:dyDescent="0.3">
      <c r="A5491" s="1">
        <v>5511</v>
      </c>
      <c r="B5491" s="1" t="s">
        <v>4</v>
      </c>
      <c r="C5491" s="1">
        <v>64</v>
      </c>
      <c r="D5491" s="1" t="str">
        <f t="shared" si="255"/>
        <v>Yes</v>
      </c>
      <c r="E5491" s="1" t="s">
        <v>5</v>
      </c>
      <c r="F5491" s="2">
        <f>UBER[[#This Row],[Request Date]]+UBER[[#This Row],[Request Time]]</f>
        <v>42566.215277777781</v>
      </c>
      <c r="G5491" s="3">
        <v>42566</v>
      </c>
      <c r="H5491" s="4">
        <v>0.21527777777777779</v>
      </c>
      <c r="I5491" s="27">
        <f>HOUR(UBER[[#This Row],[Request Timestamp]])</f>
        <v>5</v>
      </c>
      <c r="J5491" s="4" t="str">
        <f t="shared" si="256"/>
        <v>Early Morning</v>
      </c>
      <c r="K5491" s="4" t="str">
        <f>TEXT(UBER[[#This Row],[Request Date]],"dddd")</f>
        <v>Friday</v>
      </c>
      <c r="L5491" s="2">
        <f>IF(OR(UBER[Drop Date]="NA", UBER[Drop Time]="NA"), "NA",M5491+N5491)</f>
        <v>42566.256249999999</v>
      </c>
      <c r="M5491" s="3">
        <v>42566</v>
      </c>
      <c r="N5491" s="4">
        <v>0.25625000000000003</v>
      </c>
      <c r="O5491" s="4" t="str">
        <f>IF(UBER[Drop Date]="NA","No","yes")</f>
        <v>yes</v>
      </c>
      <c r="P5491" s="4">
        <f t="shared" si="257"/>
        <v>4.0972222217533272E-2</v>
      </c>
      <c r="Q5491" s="27">
        <f>IF(UBER[[Trip duration ]]="","",HOUR(P5491)*60 + MINUTE(P5491))</f>
        <v>59</v>
      </c>
      <c r="R5491" s="27"/>
    </row>
    <row r="5492" spans="1:18" x14ac:dyDescent="0.3">
      <c r="A5492" s="1">
        <v>5512</v>
      </c>
      <c r="B5492" s="1" t="s">
        <v>4</v>
      </c>
      <c r="C5492" s="1">
        <v>180</v>
      </c>
      <c r="D5492" s="1" t="str">
        <f t="shared" si="255"/>
        <v>Yes</v>
      </c>
      <c r="E5492" s="1" t="s">
        <v>5</v>
      </c>
      <c r="F5492" s="2">
        <f>UBER[[#This Row],[Request Date]]+UBER[[#This Row],[Request Time]]</f>
        <v>42566.215277777781</v>
      </c>
      <c r="G5492" s="3">
        <v>42566</v>
      </c>
      <c r="H5492" s="4">
        <v>0.21527777777777779</v>
      </c>
      <c r="I5492" s="27">
        <f>HOUR(UBER[[#This Row],[Request Timestamp]])</f>
        <v>5</v>
      </c>
      <c r="J5492" s="4" t="str">
        <f t="shared" si="256"/>
        <v>Early Morning</v>
      </c>
      <c r="K5492" s="4" t="str">
        <f>TEXT(UBER[[#This Row],[Request Date]],"dddd")</f>
        <v>Friday</v>
      </c>
      <c r="L5492" s="2">
        <f>IF(OR(UBER[Drop Date]="NA", UBER[Drop Time]="NA"), "NA",M5492+N5492)</f>
        <v>42566.237500000003</v>
      </c>
      <c r="M5492" s="3">
        <v>42566</v>
      </c>
      <c r="N5492" s="4">
        <v>0.23750000000000002</v>
      </c>
      <c r="O5492" s="4" t="str">
        <f>IF(UBER[Drop Date]="NA","No","yes")</f>
        <v>yes</v>
      </c>
      <c r="P5492" s="4">
        <f t="shared" si="257"/>
        <v>2.2222222221898846E-2</v>
      </c>
      <c r="Q5492" s="27">
        <f>IF(UBER[[Trip duration ]]="","",HOUR(P5492)*60 + MINUTE(P5492))</f>
        <v>32</v>
      </c>
      <c r="R5492" s="27"/>
    </row>
    <row r="5493" spans="1:18" x14ac:dyDescent="0.3">
      <c r="A5493" s="1">
        <v>5513</v>
      </c>
      <c r="B5493" s="1" t="s">
        <v>4</v>
      </c>
      <c r="C5493" s="1">
        <v>223</v>
      </c>
      <c r="D5493" s="1" t="str">
        <f t="shared" si="255"/>
        <v>Yes</v>
      </c>
      <c r="E5493" s="1" t="s">
        <v>5</v>
      </c>
      <c r="F5493" s="2">
        <f>UBER[[#This Row],[Request Date]]+UBER[[#This Row],[Request Time]]</f>
        <v>42566.211111111108</v>
      </c>
      <c r="G5493" s="3">
        <v>42566</v>
      </c>
      <c r="H5493" s="4">
        <v>0.21111111111111111</v>
      </c>
      <c r="I5493" s="27">
        <f>HOUR(UBER[[#This Row],[Request Timestamp]])</f>
        <v>5</v>
      </c>
      <c r="J5493" s="4" t="str">
        <f t="shared" si="256"/>
        <v>Early Morning</v>
      </c>
      <c r="K5493" s="4" t="str">
        <f>TEXT(UBER[[#This Row],[Request Date]],"dddd")</f>
        <v>Friday</v>
      </c>
      <c r="L5493" s="2">
        <f>IF(OR(UBER[Drop Date]="NA", UBER[Drop Time]="NA"), "NA",M5493+N5493)</f>
        <v>42566.243750000001</v>
      </c>
      <c r="M5493" s="3">
        <v>42566</v>
      </c>
      <c r="N5493" s="4">
        <v>0.24374999999999999</v>
      </c>
      <c r="O5493" s="4" t="str">
        <f>IF(UBER[Drop Date]="NA","No","yes")</f>
        <v>yes</v>
      </c>
      <c r="P5493" s="4">
        <f t="shared" si="257"/>
        <v>3.2638888893416151E-2</v>
      </c>
      <c r="Q5493" s="27">
        <f>IF(UBER[[Trip duration ]]="","",HOUR(P5493)*60 + MINUTE(P5493))</f>
        <v>47</v>
      </c>
      <c r="R5493" s="27"/>
    </row>
    <row r="5494" spans="1:18" x14ac:dyDescent="0.3">
      <c r="A5494" s="1">
        <v>5514</v>
      </c>
      <c r="B5494" s="1" t="s">
        <v>8</v>
      </c>
      <c r="C5494" s="1">
        <v>296</v>
      </c>
      <c r="D5494" s="1" t="str">
        <f t="shared" si="255"/>
        <v>Yes</v>
      </c>
      <c r="E5494" s="1" t="s">
        <v>9</v>
      </c>
      <c r="F5494" s="2">
        <f>UBER[[#This Row],[Request Date]]+UBER[[#This Row],[Request Time]]</f>
        <v>42566.213888888888</v>
      </c>
      <c r="G5494" s="3">
        <v>42566</v>
      </c>
      <c r="H5494" s="4">
        <v>0.21388888888888891</v>
      </c>
      <c r="I5494" s="27">
        <f>HOUR(UBER[[#This Row],[Request Timestamp]])</f>
        <v>5</v>
      </c>
      <c r="J5494" s="4" t="str">
        <f t="shared" si="256"/>
        <v>Early Morning</v>
      </c>
      <c r="K5494" s="4" t="str">
        <f>TEXT(UBER[[#This Row],[Request Date]],"dddd")</f>
        <v>Friday</v>
      </c>
      <c r="L5494" s="2" t="str">
        <f>IF(OR(UBER[Drop Date]="NA", UBER[Drop Time]="NA"), "NA",M5494+N5494)</f>
        <v>NA</v>
      </c>
      <c r="M5494" s="3" t="s">
        <v>6</v>
      </c>
      <c r="N5494" s="4"/>
      <c r="O5494" s="4" t="str">
        <f>IF(UBER[Drop Date]="NA","No","yes")</f>
        <v>No</v>
      </c>
      <c r="P5494" s="4" t="str">
        <f t="shared" si="257"/>
        <v/>
      </c>
      <c r="Q5494" s="27" t="str">
        <f>IF(UBER[[Trip duration ]]="","",HOUR(P5494)*60 + MINUTE(P5494))</f>
        <v/>
      </c>
      <c r="R5494" s="27"/>
    </row>
    <row r="5495" spans="1:18" x14ac:dyDescent="0.3">
      <c r="A5495" s="1">
        <v>5515</v>
      </c>
      <c r="B5495" s="1" t="s">
        <v>8</v>
      </c>
      <c r="C5495" s="1">
        <v>297</v>
      </c>
      <c r="D5495" s="1" t="str">
        <f t="shared" si="255"/>
        <v>Yes</v>
      </c>
      <c r="E5495" s="1" t="s">
        <v>9</v>
      </c>
      <c r="F5495" s="2">
        <f>UBER[[#This Row],[Request Date]]+UBER[[#This Row],[Request Time]]</f>
        <v>42566.217361111114</v>
      </c>
      <c r="G5495" s="3">
        <v>42566</v>
      </c>
      <c r="H5495" s="4">
        <v>0.21736111111111112</v>
      </c>
      <c r="I5495" s="27">
        <f>HOUR(UBER[[#This Row],[Request Timestamp]])</f>
        <v>5</v>
      </c>
      <c r="J5495" s="4" t="str">
        <f t="shared" si="256"/>
        <v>Early Morning</v>
      </c>
      <c r="K5495" s="4" t="str">
        <f>TEXT(UBER[[#This Row],[Request Date]],"dddd")</f>
        <v>Friday</v>
      </c>
      <c r="L5495" s="2" t="str">
        <f>IF(OR(UBER[Drop Date]="NA", UBER[Drop Time]="NA"), "NA",M5495+N5495)</f>
        <v>NA</v>
      </c>
      <c r="M5495" s="3" t="s">
        <v>6</v>
      </c>
      <c r="N5495" s="4"/>
      <c r="O5495" s="4" t="str">
        <f>IF(UBER[Drop Date]="NA","No","yes")</f>
        <v>No</v>
      </c>
      <c r="P5495" s="4" t="str">
        <f t="shared" si="257"/>
        <v/>
      </c>
      <c r="Q5495" s="27" t="str">
        <f>IF(UBER[[Trip duration ]]="","",HOUR(P5495)*60 + MINUTE(P5495))</f>
        <v/>
      </c>
      <c r="R5495" s="27"/>
    </row>
    <row r="5496" spans="1:18" x14ac:dyDescent="0.3">
      <c r="A5496" s="1">
        <v>5516</v>
      </c>
      <c r="B5496" s="1" t="s">
        <v>8</v>
      </c>
      <c r="C5496" s="1" t="s">
        <v>6</v>
      </c>
      <c r="D5496" s="1" t="str">
        <f t="shared" si="255"/>
        <v>No</v>
      </c>
      <c r="E5496" s="1" t="s">
        <v>7</v>
      </c>
      <c r="F5496" s="2">
        <f>UBER[[#This Row],[Request Date]]+UBER[[#This Row],[Request Time]]</f>
        <v>42566.214583333334</v>
      </c>
      <c r="G5496" s="3">
        <v>42566</v>
      </c>
      <c r="H5496" s="4">
        <v>0.21458333333333335</v>
      </c>
      <c r="I5496" s="27">
        <f>HOUR(UBER[[#This Row],[Request Timestamp]])</f>
        <v>5</v>
      </c>
      <c r="J5496" s="4" t="str">
        <f t="shared" si="256"/>
        <v>Early Morning</v>
      </c>
      <c r="K5496" s="4" t="str">
        <f>TEXT(UBER[[#This Row],[Request Date]],"dddd")</f>
        <v>Friday</v>
      </c>
      <c r="L5496" s="2" t="str">
        <f>IF(OR(UBER[Drop Date]="NA", UBER[Drop Time]="NA"), "NA",M5496+N5496)</f>
        <v>NA</v>
      </c>
      <c r="M5496" s="3" t="s">
        <v>6</v>
      </c>
      <c r="N5496" s="4"/>
      <c r="O5496" s="4" t="str">
        <f>IF(UBER[Drop Date]="NA","No","yes")</f>
        <v>No</v>
      </c>
      <c r="P5496" s="4" t="str">
        <f t="shared" si="257"/>
        <v/>
      </c>
      <c r="Q5496" s="27" t="str">
        <f>IF(UBER[[Trip duration ]]="","",HOUR(P5496)*60 + MINUTE(P5496))</f>
        <v/>
      </c>
      <c r="R5496" s="27"/>
    </row>
    <row r="5497" spans="1:18" x14ac:dyDescent="0.3">
      <c r="A5497" s="1">
        <v>5517</v>
      </c>
      <c r="B5497" s="1" t="s">
        <v>8</v>
      </c>
      <c r="C5497" s="1">
        <v>137</v>
      </c>
      <c r="D5497" s="1" t="str">
        <f t="shared" si="255"/>
        <v>Yes</v>
      </c>
      <c r="E5497" s="1" t="s">
        <v>9</v>
      </c>
      <c r="F5497" s="2">
        <f>UBER[[#This Row],[Request Date]]+UBER[[#This Row],[Request Time]]</f>
        <v>42566.21597222222</v>
      </c>
      <c r="G5497" s="3">
        <v>42566</v>
      </c>
      <c r="H5497" s="4">
        <v>0.21597222222222223</v>
      </c>
      <c r="I5497" s="27">
        <f>HOUR(UBER[[#This Row],[Request Timestamp]])</f>
        <v>5</v>
      </c>
      <c r="J5497" s="4" t="str">
        <f t="shared" si="256"/>
        <v>Early Morning</v>
      </c>
      <c r="K5497" s="4" t="str">
        <f>TEXT(UBER[[#This Row],[Request Date]],"dddd")</f>
        <v>Friday</v>
      </c>
      <c r="L5497" s="2" t="str">
        <f>IF(OR(UBER[Drop Date]="NA", UBER[Drop Time]="NA"), "NA",M5497+N5497)</f>
        <v>NA</v>
      </c>
      <c r="M5497" s="3" t="s">
        <v>6</v>
      </c>
      <c r="N5497" s="4"/>
      <c r="O5497" s="4" t="str">
        <f>IF(UBER[Drop Date]="NA","No","yes")</f>
        <v>No</v>
      </c>
      <c r="P5497" s="4" t="str">
        <f t="shared" si="257"/>
        <v/>
      </c>
      <c r="Q5497" s="27" t="str">
        <f>IF(UBER[[Trip duration ]]="","",HOUR(P5497)*60 + MINUTE(P5497))</f>
        <v/>
      </c>
      <c r="R5497" s="27"/>
    </row>
    <row r="5498" spans="1:18" x14ac:dyDescent="0.3">
      <c r="A5498" s="1">
        <v>5518</v>
      </c>
      <c r="B5498" s="1" t="s">
        <v>8</v>
      </c>
      <c r="C5498" s="1">
        <v>140</v>
      </c>
      <c r="D5498" s="1" t="str">
        <f t="shared" si="255"/>
        <v>Yes</v>
      </c>
      <c r="E5498" s="1" t="s">
        <v>5</v>
      </c>
      <c r="F5498" s="2">
        <f>UBER[[#This Row],[Request Date]]+UBER[[#This Row],[Request Time]]</f>
        <v>42566.21875</v>
      </c>
      <c r="G5498" s="3">
        <v>42566</v>
      </c>
      <c r="H5498" s="4">
        <v>0.21875</v>
      </c>
      <c r="I5498" s="27">
        <f>HOUR(UBER[[#This Row],[Request Timestamp]])</f>
        <v>5</v>
      </c>
      <c r="J5498" s="4" t="str">
        <f t="shared" si="256"/>
        <v>Early Morning</v>
      </c>
      <c r="K5498" s="4" t="str">
        <f>TEXT(UBER[[#This Row],[Request Date]],"dddd")</f>
        <v>Friday</v>
      </c>
      <c r="L5498" s="2">
        <f>IF(OR(UBER[Drop Date]="NA", UBER[Drop Time]="NA"), "NA",M5498+N5498)</f>
        <v>42566.261111111111</v>
      </c>
      <c r="M5498" s="3">
        <v>42566</v>
      </c>
      <c r="N5498" s="4">
        <v>0.26111111111111113</v>
      </c>
      <c r="O5498" s="4" t="str">
        <f>IF(UBER[Drop Date]="NA","No","yes")</f>
        <v>yes</v>
      </c>
      <c r="P5498" s="4">
        <f t="shared" si="257"/>
        <v>4.2361111110949423E-2</v>
      </c>
      <c r="Q5498" s="27">
        <f>IF(UBER[[Trip duration ]]="","",HOUR(P5498)*60 + MINUTE(P5498))</f>
        <v>61</v>
      </c>
      <c r="R5498" s="27"/>
    </row>
    <row r="5499" spans="1:18" x14ac:dyDescent="0.3">
      <c r="A5499" s="1">
        <v>5519</v>
      </c>
      <c r="B5499" s="1" t="s">
        <v>4</v>
      </c>
      <c r="C5499" s="1">
        <v>294</v>
      </c>
      <c r="D5499" s="1" t="str">
        <f t="shared" si="255"/>
        <v>Yes</v>
      </c>
      <c r="E5499" s="1" t="s">
        <v>5</v>
      </c>
      <c r="F5499" s="2">
        <f>UBER[[#This Row],[Request Date]]+UBER[[#This Row],[Request Time]]</f>
        <v>42566.21597222222</v>
      </c>
      <c r="G5499" s="3">
        <v>42566</v>
      </c>
      <c r="H5499" s="4">
        <v>0.21597222222222223</v>
      </c>
      <c r="I5499" s="27">
        <f>HOUR(UBER[[#This Row],[Request Timestamp]])</f>
        <v>5</v>
      </c>
      <c r="J5499" s="4" t="str">
        <f t="shared" si="256"/>
        <v>Early Morning</v>
      </c>
      <c r="K5499" s="4" t="str">
        <f>TEXT(UBER[[#This Row],[Request Date]],"dddd")</f>
        <v>Friday</v>
      </c>
      <c r="L5499" s="2">
        <f>IF(OR(UBER[Drop Date]="NA", UBER[Drop Time]="NA"), "NA",M5499+N5499)</f>
        <v>42566.246527777781</v>
      </c>
      <c r="M5499" s="3">
        <v>42566</v>
      </c>
      <c r="N5499" s="4">
        <v>0.24652777777777779</v>
      </c>
      <c r="O5499" s="4" t="str">
        <f>IF(UBER[Drop Date]="NA","No","yes")</f>
        <v>yes</v>
      </c>
      <c r="P5499" s="4">
        <f t="shared" si="257"/>
        <v>3.0555555560567882E-2</v>
      </c>
      <c r="Q5499" s="27">
        <f>IF(UBER[[Trip duration ]]="","",HOUR(P5499)*60 + MINUTE(P5499))</f>
        <v>44</v>
      </c>
      <c r="R5499" s="27"/>
    </row>
    <row r="5500" spans="1:18" x14ac:dyDescent="0.3">
      <c r="A5500" s="1">
        <v>5520</v>
      </c>
      <c r="B5500" s="1" t="s">
        <v>8</v>
      </c>
      <c r="C5500" s="1">
        <v>102</v>
      </c>
      <c r="D5500" s="1" t="str">
        <f t="shared" si="255"/>
        <v>Yes</v>
      </c>
      <c r="E5500" s="1" t="s">
        <v>5</v>
      </c>
      <c r="F5500" s="2">
        <f>UBER[[#This Row],[Request Date]]+UBER[[#This Row],[Request Time]]</f>
        <v>42566.220138888886</v>
      </c>
      <c r="G5500" s="3">
        <v>42566</v>
      </c>
      <c r="H5500" s="4">
        <v>0.22013888888888888</v>
      </c>
      <c r="I5500" s="27">
        <f>HOUR(UBER[[#This Row],[Request Timestamp]])</f>
        <v>5</v>
      </c>
      <c r="J5500" s="4" t="str">
        <f t="shared" si="256"/>
        <v>Early Morning</v>
      </c>
      <c r="K5500" s="4" t="str">
        <f>TEXT(UBER[[#This Row],[Request Date]],"dddd")</f>
        <v>Friday</v>
      </c>
      <c r="L5500" s="2">
        <f>IF(OR(UBER[Drop Date]="NA", UBER[Drop Time]="NA"), "NA",M5500+N5500)</f>
        <v>42566.250694444447</v>
      </c>
      <c r="M5500" s="3">
        <v>42566</v>
      </c>
      <c r="N5500" s="4">
        <v>0.25069444444444444</v>
      </c>
      <c r="O5500" s="4" t="str">
        <f>IF(UBER[Drop Date]="NA","No","yes")</f>
        <v>yes</v>
      </c>
      <c r="P5500" s="4">
        <f t="shared" si="257"/>
        <v>3.0555555560567882E-2</v>
      </c>
      <c r="Q5500" s="27">
        <f>IF(UBER[[Trip duration ]]="","",HOUR(P5500)*60 + MINUTE(P5500))</f>
        <v>44</v>
      </c>
      <c r="R5500" s="27"/>
    </row>
    <row r="5501" spans="1:18" x14ac:dyDescent="0.3">
      <c r="A5501" s="1">
        <v>5521</v>
      </c>
      <c r="B5501" s="1" t="s">
        <v>4</v>
      </c>
      <c r="C5501" s="1">
        <v>186</v>
      </c>
      <c r="D5501" s="1" t="str">
        <f t="shared" si="255"/>
        <v>Yes</v>
      </c>
      <c r="E5501" s="1" t="s">
        <v>5</v>
      </c>
      <c r="F5501" s="2">
        <f>UBER[[#This Row],[Request Date]]+UBER[[#This Row],[Request Time]]</f>
        <v>42566.22152777778</v>
      </c>
      <c r="G5501" s="3">
        <v>42566</v>
      </c>
      <c r="H5501" s="4">
        <v>0.22152777777777777</v>
      </c>
      <c r="I5501" s="27">
        <f>HOUR(UBER[[#This Row],[Request Timestamp]])</f>
        <v>5</v>
      </c>
      <c r="J5501" s="4" t="str">
        <f t="shared" si="256"/>
        <v>Early Morning</v>
      </c>
      <c r="K5501" s="4" t="str">
        <f>TEXT(UBER[[#This Row],[Request Date]],"dddd")</f>
        <v>Friday</v>
      </c>
      <c r="L5501" s="2">
        <f>IF(OR(UBER[Drop Date]="NA", UBER[Drop Time]="NA"), "NA",M5501+N5501)</f>
        <v>42566.268750000003</v>
      </c>
      <c r="M5501" s="3">
        <v>42566</v>
      </c>
      <c r="N5501" s="4">
        <v>0.26874999999999999</v>
      </c>
      <c r="O5501" s="4" t="str">
        <f>IF(UBER[Drop Date]="NA","No","yes")</f>
        <v>yes</v>
      </c>
      <c r="P5501" s="4">
        <f t="shared" si="257"/>
        <v>4.7222222223354038E-2</v>
      </c>
      <c r="Q5501" s="27">
        <f>IF(UBER[[Trip duration ]]="","",HOUR(P5501)*60 + MINUTE(P5501))</f>
        <v>68</v>
      </c>
      <c r="R5501" s="27"/>
    </row>
    <row r="5502" spans="1:18" x14ac:dyDescent="0.3">
      <c r="A5502" s="1">
        <v>5522</v>
      </c>
      <c r="B5502" s="1" t="s">
        <v>8</v>
      </c>
      <c r="C5502" s="1">
        <v>201</v>
      </c>
      <c r="D5502" s="1" t="str">
        <f t="shared" si="255"/>
        <v>Yes</v>
      </c>
      <c r="E5502" s="1" t="s">
        <v>9</v>
      </c>
      <c r="F5502" s="2">
        <f>UBER[[#This Row],[Request Date]]+UBER[[#This Row],[Request Time]]</f>
        <v>42566.222916666666</v>
      </c>
      <c r="G5502" s="3">
        <v>42566</v>
      </c>
      <c r="H5502" s="4">
        <v>0.22291666666666665</v>
      </c>
      <c r="I5502" s="27">
        <f>HOUR(UBER[[#This Row],[Request Timestamp]])</f>
        <v>5</v>
      </c>
      <c r="J5502" s="4" t="str">
        <f t="shared" si="256"/>
        <v>Early Morning</v>
      </c>
      <c r="K5502" s="4" t="str">
        <f>TEXT(UBER[[#This Row],[Request Date]],"dddd")</f>
        <v>Friday</v>
      </c>
      <c r="L5502" s="2" t="str">
        <f>IF(OR(UBER[Drop Date]="NA", UBER[Drop Time]="NA"), "NA",M5502+N5502)</f>
        <v>NA</v>
      </c>
      <c r="M5502" s="3" t="s">
        <v>6</v>
      </c>
      <c r="N5502" s="4"/>
      <c r="O5502" s="4" t="str">
        <f>IF(UBER[Drop Date]="NA","No","yes")</f>
        <v>No</v>
      </c>
      <c r="P5502" s="4" t="str">
        <f t="shared" si="257"/>
        <v/>
      </c>
      <c r="Q5502" s="27" t="str">
        <f>IF(UBER[[Trip duration ]]="","",HOUR(P5502)*60 + MINUTE(P5502))</f>
        <v/>
      </c>
      <c r="R5502" s="27"/>
    </row>
    <row r="5503" spans="1:18" x14ac:dyDescent="0.3">
      <c r="A5503" s="1">
        <v>5523</v>
      </c>
      <c r="B5503" s="1" t="s">
        <v>8</v>
      </c>
      <c r="C5503" s="1" t="s">
        <v>6</v>
      </c>
      <c r="D5503" s="1" t="str">
        <f t="shared" si="255"/>
        <v>No</v>
      </c>
      <c r="E5503" s="1" t="s">
        <v>7</v>
      </c>
      <c r="F5503" s="2">
        <f>UBER[[#This Row],[Request Date]]+UBER[[#This Row],[Request Time]]</f>
        <v>42566.222222222219</v>
      </c>
      <c r="G5503" s="3">
        <v>42566</v>
      </c>
      <c r="H5503" s="4">
        <v>0.22222222222222221</v>
      </c>
      <c r="I5503" s="27">
        <f>HOUR(UBER[[#This Row],[Request Timestamp]])</f>
        <v>5</v>
      </c>
      <c r="J5503" s="4" t="str">
        <f t="shared" si="256"/>
        <v>Early Morning</v>
      </c>
      <c r="K5503" s="4" t="str">
        <f>TEXT(UBER[[#This Row],[Request Date]],"dddd")</f>
        <v>Friday</v>
      </c>
      <c r="L5503" s="2" t="str">
        <f>IF(OR(UBER[Drop Date]="NA", UBER[Drop Time]="NA"), "NA",M5503+N5503)</f>
        <v>NA</v>
      </c>
      <c r="M5503" s="3" t="s">
        <v>6</v>
      </c>
      <c r="N5503" s="4"/>
      <c r="O5503" s="4" t="str">
        <f>IF(UBER[Drop Date]="NA","No","yes")</f>
        <v>No</v>
      </c>
      <c r="P5503" s="4" t="str">
        <f t="shared" si="257"/>
        <v/>
      </c>
      <c r="Q5503" s="27" t="str">
        <f>IF(UBER[[Trip duration ]]="","",HOUR(P5503)*60 + MINUTE(P5503))</f>
        <v/>
      </c>
      <c r="R5503" s="27"/>
    </row>
    <row r="5504" spans="1:18" x14ac:dyDescent="0.3">
      <c r="A5504" s="1">
        <v>5524</v>
      </c>
      <c r="B5504" s="1" t="s">
        <v>8</v>
      </c>
      <c r="C5504" s="1">
        <v>142</v>
      </c>
      <c r="D5504" s="1" t="str">
        <f t="shared" si="255"/>
        <v>Yes</v>
      </c>
      <c r="E5504" s="1" t="s">
        <v>9</v>
      </c>
      <c r="F5504" s="2">
        <f>UBER[[#This Row],[Request Date]]+UBER[[#This Row],[Request Time]]</f>
        <v>42566.217361111114</v>
      </c>
      <c r="G5504" s="3">
        <v>42566</v>
      </c>
      <c r="H5504" s="4">
        <v>0.21736111111111112</v>
      </c>
      <c r="I5504" s="27">
        <f>HOUR(UBER[[#This Row],[Request Timestamp]])</f>
        <v>5</v>
      </c>
      <c r="J5504" s="4" t="str">
        <f t="shared" si="256"/>
        <v>Early Morning</v>
      </c>
      <c r="K5504" s="4" t="str">
        <f>TEXT(UBER[[#This Row],[Request Date]],"dddd")</f>
        <v>Friday</v>
      </c>
      <c r="L5504" s="2" t="str">
        <f>IF(OR(UBER[Drop Date]="NA", UBER[Drop Time]="NA"), "NA",M5504+N5504)</f>
        <v>NA</v>
      </c>
      <c r="M5504" s="3" t="s">
        <v>6</v>
      </c>
      <c r="N5504" s="4"/>
      <c r="O5504" s="4" t="str">
        <f>IF(UBER[Drop Date]="NA","No","yes")</f>
        <v>No</v>
      </c>
      <c r="P5504" s="4" t="str">
        <f t="shared" si="257"/>
        <v/>
      </c>
      <c r="Q5504" s="27" t="str">
        <f>IF(UBER[[Trip duration ]]="","",HOUR(P5504)*60 + MINUTE(P5504))</f>
        <v/>
      </c>
      <c r="R5504" s="27"/>
    </row>
    <row r="5505" spans="1:18" x14ac:dyDescent="0.3">
      <c r="A5505" s="1">
        <v>5525</v>
      </c>
      <c r="B5505" s="1" t="s">
        <v>4</v>
      </c>
      <c r="C5505" s="1">
        <v>84</v>
      </c>
      <c r="D5505" s="1" t="str">
        <f t="shared" si="255"/>
        <v>Yes</v>
      </c>
      <c r="E5505" s="1" t="s">
        <v>5</v>
      </c>
      <c r="F5505" s="2">
        <f>UBER[[#This Row],[Request Date]]+UBER[[#This Row],[Request Time]]</f>
        <v>42566.220833333333</v>
      </c>
      <c r="G5505" s="3">
        <v>42566</v>
      </c>
      <c r="H5505" s="4">
        <v>0.22083333333333333</v>
      </c>
      <c r="I5505" s="27">
        <f>HOUR(UBER[[#This Row],[Request Timestamp]])</f>
        <v>5</v>
      </c>
      <c r="J5505" s="4" t="str">
        <f t="shared" si="256"/>
        <v>Early Morning</v>
      </c>
      <c r="K5505" s="4" t="str">
        <f>TEXT(UBER[[#This Row],[Request Date]],"dddd")</f>
        <v>Friday</v>
      </c>
      <c r="L5505" s="2">
        <f>IF(OR(UBER[Drop Date]="NA", UBER[Drop Time]="NA"), "NA",M5505+N5505)</f>
        <v>42566.275000000001</v>
      </c>
      <c r="M5505" s="3">
        <v>42566</v>
      </c>
      <c r="N5505" s="4">
        <v>0.27499999999999997</v>
      </c>
      <c r="O5505" s="4" t="str">
        <f>IF(UBER[Drop Date]="NA","No","yes")</f>
        <v>yes</v>
      </c>
      <c r="P5505" s="4">
        <f t="shared" si="257"/>
        <v>5.4166666668606922E-2</v>
      </c>
      <c r="Q5505" s="27">
        <f>IF(UBER[[Trip duration ]]="","",HOUR(P5505)*60 + MINUTE(P5505))</f>
        <v>78</v>
      </c>
      <c r="R5505" s="27"/>
    </row>
    <row r="5506" spans="1:18" x14ac:dyDescent="0.3">
      <c r="A5506" s="1">
        <v>5526</v>
      </c>
      <c r="B5506" s="1" t="s">
        <v>8</v>
      </c>
      <c r="C5506" s="1">
        <v>272</v>
      </c>
      <c r="D5506" s="1" t="str">
        <f t="shared" ref="D5506:D5569" si="258">IF(C:C="NA","No","Yes")</f>
        <v>Yes</v>
      </c>
      <c r="E5506" s="1" t="s">
        <v>5</v>
      </c>
      <c r="F5506" s="2">
        <f>UBER[[#This Row],[Request Date]]+UBER[[#This Row],[Request Time]]</f>
        <v>42566.22152777778</v>
      </c>
      <c r="G5506" s="3">
        <v>42566</v>
      </c>
      <c r="H5506" s="4">
        <v>0.22152777777777777</v>
      </c>
      <c r="I5506" s="27">
        <f>HOUR(UBER[[#This Row],[Request Timestamp]])</f>
        <v>5</v>
      </c>
      <c r="J5506" s="4" t="str">
        <f t="shared" ref="J5506:J5569" si="259">IF(HOUR(H5506)&lt;4,"Late Night",
 IF(HOUR(H5506)&lt;8,"Early Morning",
 IF(HOUR(H5506)&lt;12,"Morning",
 IF(HOUR(H5506)&lt;17,"Afternoon",
 IF(HOUR(H5506)&lt;21,"Evening","Night")))))</f>
        <v>Early Morning</v>
      </c>
      <c r="K5506" s="4" t="str">
        <f>TEXT(UBER[[#This Row],[Request Date]],"dddd")</f>
        <v>Friday</v>
      </c>
      <c r="L5506" s="2">
        <f>IF(OR(UBER[Drop Date]="NA", UBER[Drop Time]="NA"), "NA",M5506+N5506)</f>
        <v>42566.259027777778</v>
      </c>
      <c r="M5506" s="3">
        <v>42566</v>
      </c>
      <c r="N5506" s="4">
        <v>0.2590277777777778</v>
      </c>
      <c r="O5506" s="4" t="str">
        <f>IF(UBER[Drop Date]="NA","No","yes")</f>
        <v>yes</v>
      </c>
      <c r="P5506" s="4">
        <f t="shared" ref="P5506:P5569" si="260">IF(OR(L5506="NA",F5506="NA"), "", L5506 - F5506)</f>
        <v>3.7499999998544808E-2</v>
      </c>
      <c r="Q5506" s="27">
        <f>IF(UBER[[Trip duration ]]="","",HOUR(P5506)*60 + MINUTE(P5506))</f>
        <v>54</v>
      </c>
      <c r="R5506" s="27"/>
    </row>
    <row r="5507" spans="1:18" x14ac:dyDescent="0.3">
      <c r="A5507" s="1">
        <v>5527</v>
      </c>
      <c r="B5507" s="1" t="s">
        <v>8</v>
      </c>
      <c r="C5507" s="1" t="s">
        <v>6</v>
      </c>
      <c r="D5507" s="1" t="str">
        <f t="shared" si="258"/>
        <v>No</v>
      </c>
      <c r="E5507" s="1" t="s">
        <v>7</v>
      </c>
      <c r="F5507" s="2">
        <f>UBER[[#This Row],[Request Date]]+UBER[[#This Row],[Request Time]]</f>
        <v>42566.220138888886</v>
      </c>
      <c r="G5507" s="3">
        <v>42566</v>
      </c>
      <c r="H5507" s="4">
        <v>0.22013888888888888</v>
      </c>
      <c r="I5507" s="27">
        <f>HOUR(UBER[[#This Row],[Request Timestamp]])</f>
        <v>5</v>
      </c>
      <c r="J5507" s="4" t="str">
        <f t="shared" si="259"/>
        <v>Early Morning</v>
      </c>
      <c r="K5507" s="4" t="str">
        <f>TEXT(UBER[[#This Row],[Request Date]],"dddd")</f>
        <v>Friday</v>
      </c>
      <c r="L5507" s="2" t="str">
        <f>IF(OR(UBER[Drop Date]="NA", UBER[Drop Time]="NA"), "NA",M5507+N5507)</f>
        <v>NA</v>
      </c>
      <c r="M5507" s="3" t="s">
        <v>6</v>
      </c>
      <c r="N5507" s="4"/>
      <c r="O5507" s="4" t="str">
        <f>IF(UBER[Drop Date]="NA","No","yes")</f>
        <v>No</v>
      </c>
      <c r="P5507" s="4" t="str">
        <f t="shared" si="260"/>
        <v/>
      </c>
      <c r="Q5507" s="27" t="str">
        <f>IF(UBER[[Trip duration ]]="","",HOUR(P5507)*60 + MINUTE(P5507))</f>
        <v/>
      </c>
      <c r="R5507" s="27"/>
    </row>
    <row r="5508" spans="1:18" x14ac:dyDescent="0.3">
      <c r="A5508" s="1">
        <v>5528</v>
      </c>
      <c r="B5508" s="1" t="s">
        <v>8</v>
      </c>
      <c r="C5508" s="1" t="s">
        <v>6</v>
      </c>
      <c r="D5508" s="1" t="str">
        <f t="shared" si="258"/>
        <v>No</v>
      </c>
      <c r="E5508" s="1" t="s">
        <v>7</v>
      </c>
      <c r="F5508" s="2">
        <f>UBER[[#This Row],[Request Date]]+UBER[[#This Row],[Request Time]]</f>
        <v>42566.22152777778</v>
      </c>
      <c r="G5508" s="3">
        <v>42566</v>
      </c>
      <c r="H5508" s="4">
        <v>0.22152777777777777</v>
      </c>
      <c r="I5508" s="27">
        <f>HOUR(UBER[[#This Row],[Request Timestamp]])</f>
        <v>5</v>
      </c>
      <c r="J5508" s="4" t="str">
        <f t="shared" si="259"/>
        <v>Early Morning</v>
      </c>
      <c r="K5508" s="4" t="str">
        <f>TEXT(UBER[[#This Row],[Request Date]],"dddd")</f>
        <v>Friday</v>
      </c>
      <c r="L5508" s="2" t="str">
        <f>IF(OR(UBER[Drop Date]="NA", UBER[Drop Time]="NA"), "NA",M5508+N5508)</f>
        <v>NA</v>
      </c>
      <c r="M5508" s="3" t="s">
        <v>6</v>
      </c>
      <c r="N5508" s="4"/>
      <c r="O5508" s="4" t="str">
        <f>IF(UBER[Drop Date]="NA","No","yes")</f>
        <v>No</v>
      </c>
      <c r="P5508" s="4" t="str">
        <f t="shared" si="260"/>
        <v/>
      </c>
      <c r="Q5508" s="27" t="str">
        <f>IF(UBER[[Trip duration ]]="","",HOUR(P5508)*60 + MINUTE(P5508))</f>
        <v/>
      </c>
      <c r="R5508" s="27"/>
    </row>
    <row r="5509" spans="1:18" x14ac:dyDescent="0.3">
      <c r="A5509" s="1">
        <v>5529</v>
      </c>
      <c r="B5509" s="1" t="s">
        <v>8</v>
      </c>
      <c r="C5509" s="1">
        <v>222</v>
      </c>
      <c r="D5509" s="1" t="str">
        <f t="shared" si="258"/>
        <v>Yes</v>
      </c>
      <c r="E5509" s="1" t="s">
        <v>9</v>
      </c>
      <c r="F5509" s="2">
        <f>UBER[[#This Row],[Request Date]]+UBER[[#This Row],[Request Time]]</f>
        <v>42566.224999999999</v>
      </c>
      <c r="G5509" s="3">
        <v>42566</v>
      </c>
      <c r="H5509" s="4">
        <v>0.22500000000000001</v>
      </c>
      <c r="I5509" s="27">
        <f>HOUR(UBER[[#This Row],[Request Timestamp]])</f>
        <v>5</v>
      </c>
      <c r="J5509" s="4" t="str">
        <f t="shared" si="259"/>
        <v>Early Morning</v>
      </c>
      <c r="K5509" s="4" t="str">
        <f>TEXT(UBER[[#This Row],[Request Date]],"dddd")</f>
        <v>Friday</v>
      </c>
      <c r="L5509" s="2" t="str">
        <f>IF(OR(UBER[Drop Date]="NA", UBER[Drop Time]="NA"), "NA",M5509+N5509)</f>
        <v>NA</v>
      </c>
      <c r="M5509" s="3" t="s">
        <v>6</v>
      </c>
      <c r="N5509" s="4"/>
      <c r="O5509" s="4" t="str">
        <f>IF(UBER[Drop Date]="NA","No","yes")</f>
        <v>No</v>
      </c>
      <c r="P5509" s="4" t="str">
        <f t="shared" si="260"/>
        <v/>
      </c>
      <c r="Q5509" s="27" t="str">
        <f>IF(UBER[[Trip duration ]]="","",HOUR(P5509)*60 + MINUTE(P5509))</f>
        <v/>
      </c>
      <c r="R5509" s="27"/>
    </row>
    <row r="5510" spans="1:18" x14ac:dyDescent="0.3">
      <c r="A5510" s="1">
        <v>5530</v>
      </c>
      <c r="B5510" s="1" t="s">
        <v>8</v>
      </c>
      <c r="C5510" s="1" t="s">
        <v>6</v>
      </c>
      <c r="D5510" s="1" t="str">
        <f t="shared" si="258"/>
        <v>No</v>
      </c>
      <c r="E5510" s="1" t="s">
        <v>7</v>
      </c>
      <c r="F5510" s="2">
        <f>UBER[[#This Row],[Request Date]]+UBER[[#This Row],[Request Time]]</f>
        <v>42566.22152777778</v>
      </c>
      <c r="G5510" s="3">
        <v>42566</v>
      </c>
      <c r="H5510" s="4">
        <v>0.22152777777777777</v>
      </c>
      <c r="I5510" s="27">
        <f>HOUR(UBER[[#This Row],[Request Timestamp]])</f>
        <v>5</v>
      </c>
      <c r="J5510" s="4" t="str">
        <f t="shared" si="259"/>
        <v>Early Morning</v>
      </c>
      <c r="K5510" s="4" t="str">
        <f>TEXT(UBER[[#This Row],[Request Date]],"dddd")</f>
        <v>Friday</v>
      </c>
      <c r="L5510" s="2" t="str">
        <f>IF(OR(UBER[Drop Date]="NA", UBER[Drop Time]="NA"), "NA",M5510+N5510)</f>
        <v>NA</v>
      </c>
      <c r="M5510" s="3" t="s">
        <v>6</v>
      </c>
      <c r="N5510" s="4"/>
      <c r="O5510" s="4" t="str">
        <f>IF(UBER[Drop Date]="NA","No","yes")</f>
        <v>No</v>
      </c>
      <c r="P5510" s="4" t="str">
        <f t="shared" si="260"/>
        <v/>
      </c>
      <c r="Q5510" s="27" t="str">
        <f>IF(UBER[[Trip duration ]]="","",HOUR(P5510)*60 + MINUTE(P5510))</f>
        <v/>
      </c>
      <c r="R5510" s="27"/>
    </row>
    <row r="5511" spans="1:18" x14ac:dyDescent="0.3">
      <c r="A5511" s="1">
        <v>5531</v>
      </c>
      <c r="B5511" s="1" t="s">
        <v>4</v>
      </c>
      <c r="C5511" s="1">
        <v>200</v>
      </c>
      <c r="D5511" s="1" t="str">
        <f t="shared" si="258"/>
        <v>Yes</v>
      </c>
      <c r="E5511" s="1" t="s">
        <v>5</v>
      </c>
      <c r="F5511" s="2">
        <f>UBER[[#This Row],[Request Date]]+UBER[[#This Row],[Request Time]]</f>
        <v>42566.224305555559</v>
      </c>
      <c r="G5511" s="3">
        <v>42566</v>
      </c>
      <c r="H5511" s="4">
        <v>0.22430555555555556</v>
      </c>
      <c r="I5511" s="27">
        <f>HOUR(UBER[[#This Row],[Request Timestamp]])</f>
        <v>5</v>
      </c>
      <c r="J5511" s="4" t="str">
        <f t="shared" si="259"/>
        <v>Early Morning</v>
      </c>
      <c r="K5511" s="4" t="str">
        <f>TEXT(UBER[[#This Row],[Request Date]],"dddd")</f>
        <v>Friday</v>
      </c>
      <c r="L5511" s="2">
        <f>IF(OR(UBER[Drop Date]="NA", UBER[Drop Time]="NA"), "NA",M5511+N5511)</f>
        <v>42566.268055555556</v>
      </c>
      <c r="M5511" s="3">
        <v>42566</v>
      </c>
      <c r="N5511" s="4">
        <v>0.26805555555555555</v>
      </c>
      <c r="O5511" s="4" t="str">
        <f>IF(UBER[Drop Date]="NA","No","yes")</f>
        <v>yes</v>
      </c>
      <c r="P5511" s="4">
        <f t="shared" si="260"/>
        <v>4.3749999997089617E-2</v>
      </c>
      <c r="Q5511" s="27">
        <f>IF(UBER[[Trip duration ]]="","",HOUR(P5511)*60 + MINUTE(P5511))</f>
        <v>63</v>
      </c>
      <c r="R5511" s="27"/>
    </row>
    <row r="5512" spans="1:18" x14ac:dyDescent="0.3">
      <c r="A5512" s="1">
        <v>5532</v>
      </c>
      <c r="B5512" s="1" t="s">
        <v>8</v>
      </c>
      <c r="C5512" s="1" t="s">
        <v>6</v>
      </c>
      <c r="D5512" s="1" t="str">
        <f t="shared" si="258"/>
        <v>No</v>
      </c>
      <c r="E5512" s="1" t="s">
        <v>7</v>
      </c>
      <c r="F5512" s="2">
        <f>UBER[[#This Row],[Request Date]]+UBER[[#This Row],[Request Time]]</f>
        <v>42566.223611111112</v>
      </c>
      <c r="G5512" s="3">
        <v>42566</v>
      </c>
      <c r="H5512" s="4">
        <v>0.22361111111111109</v>
      </c>
      <c r="I5512" s="27">
        <f>HOUR(UBER[[#This Row],[Request Timestamp]])</f>
        <v>5</v>
      </c>
      <c r="J5512" s="4" t="str">
        <f t="shared" si="259"/>
        <v>Early Morning</v>
      </c>
      <c r="K5512" s="4" t="str">
        <f>TEXT(UBER[[#This Row],[Request Date]],"dddd")</f>
        <v>Friday</v>
      </c>
      <c r="L5512" s="2" t="str">
        <f>IF(OR(UBER[Drop Date]="NA", UBER[Drop Time]="NA"), "NA",M5512+N5512)</f>
        <v>NA</v>
      </c>
      <c r="M5512" s="3" t="s">
        <v>6</v>
      </c>
      <c r="N5512" s="4"/>
      <c r="O5512" s="4" t="str">
        <f>IF(UBER[Drop Date]="NA","No","yes")</f>
        <v>No</v>
      </c>
      <c r="P5512" s="4" t="str">
        <f t="shared" si="260"/>
        <v/>
      </c>
      <c r="Q5512" s="27" t="str">
        <f>IF(UBER[[Trip duration ]]="","",HOUR(P5512)*60 + MINUTE(P5512))</f>
        <v/>
      </c>
      <c r="R5512" s="27"/>
    </row>
    <row r="5513" spans="1:18" x14ac:dyDescent="0.3">
      <c r="A5513" s="1">
        <v>5533</v>
      </c>
      <c r="B5513" s="1" t="s">
        <v>8</v>
      </c>
      <c r="C5513" s="1">
        <v>269</v>
      </c>
      <c r="D5513" s="1" t="str">
        <f t="shared" si="258"/>
        <v>Yes</v>
      </c>
      <c r="E5513" s="1" t="s">
        <v>5</v>
      </c>
      <c r="F5513" s="2">
        <f>UBER[[#This Row],[Request Date]]+UBER[[#This Row],[Request Time]]</f>
        <v>42566.222222222219</v>
      </c>
      <c r="G5513" s="3">
        <v>42566</v>
      </c>
      <c r="H5513" s="4">
        <v>0.22222222222222221</v>
      </c>
      <c r="I5513" s="27">
        <f>HOUR(UBER[[#This Row],[Request Timestamp]])</f>
        <v>5</v>
      </c>
      <c r="J5513" s="4" t="str">
        <f t="shared" si="259"/>
        <v>Early Morning</v>
      </c>
      <c r="K5513" s="4" t="str">
        <f>TEXT(UBER[[#This Row],[Request Date]],"dddd")</f>
        <v>Friday</v>
      </c>
      <c r="L5513" s="2">
        <f>IF(OR(UBER[Drop Date]="NA", UBER[Drop Time]="NA"), "NA",M5513+N5513)</f>
        <v>42566.267361111109</v>
      </c>
      <c r="M5513" s="3">
        <v>42566</v>
      </c>
      <c r="N5513" s="4">
        <v>0.2673611111111111</v>
      </c>
      <c r="O5513" s="4" t="str">
        <f>IF(UBER[Drop Date]="NA","No","yes")</f>
        <v>yes</v>
      </c>
      <c r="P5513" s="4">
        <f t="shared" si="260"/>
        <v>4.5138888890505768E-2</v>
      </c>
      <c r="Q5513" s="27">
        <f>IF(UBER[[Trip duration ]]="","",HOUR(P5513)*60 + MINUTE(P5513))</f>
        <v>65</v>
      </c>
      <c r="R5513" s="27"/>
    </row>
    <row r="5514" spans="1:18" x14ac:dyDescent="0.3">
      <c r="A5514" s="1">
        <v>5534</v>
      </c>
      <c r="B5514" s="1" t="s">
        <v>8</v>
      </c>
      <c r="C5514" s="1">
        <v>271</v>
      </c>
      <c r="D5514" s="1" t="str">
        <f t="shared" si="258"/>
        <v>Yes</v>
      </c>
      <c r="E5514" s="1" t="s">
        <v>5</v>
      </c>
      <c r="F5514" s="2">
        <f>UBER[[#This Row],[Request Date]]+UBER[[#This Row],[Request Time]]</f>
        <v>42566.222222222219</v>
      </c>
      <c r="G5514" s="3">
        <v>42566</v>
      </c>
      <c r="H5514" s="4">
        <v>0.22222222222222221</v>
      </c>
      <c r="I5514" s="27">
        <f>HOUR(UBER[[#This Row],[Request Timestamp]])</f>
        <v>5</v>
      </c>
      <c r="J5514" s="4" t="str">
        <f t="shared" si="259"/>
        <v>Early Morning</v>
      </c>
      <c r="K5514" s="4" t="str">
        <f>TEXT(UBER[[#This Row],[Request Date]],"dddd")</f>
        <v>Friday</v>
      </c>
      <c r="L5514" s="2">
        <f>IF(OR(UBER[Drop Date]="NA", UBER[Drop Time]="NA"), "NA",M5514+N5514)</f>
        <v>42566.245833333334</v>
      </c>
      <c r="M5514" s="3">
        <v>42566</v>
      </c>
      <c r="N5514" s="4">
        <v>0.24583333333333335</v>
      </c>
      <c r="O5514" s="4" t="str">
        <f>IF(UBER[Drop Date]="NA","No","yes")</f>
        <v>yes</v>
      </c>
      <c r="P5514" s="4">
        <f t="shared" si="260"/>
        <v>2.3611111115314998E-2</v>
      </c>
      <c r="Q5514" s="27">
        <f>IF(UBER[[Trip duration ]]="","",HOUR(P5514)*60 + MINUTE(P5514))</f>
        <v>34</v>
      </c>
      <c r="R5514" s="27"/>
    </row>
    <row r="5515" spans="1:18" x14ac:dyDescent="0.3">
      <c r="A5515" s="1">
        <v>5535</v>
      </c>
      <c r="B5515" s="1" t="s">
        <v>8</v>
      </c>
      <c r="C5515" s="1">
        <v>297</v>
      </c>
      <c r="D5515" s="1" t="str">
        <f t="shared" si="258"/>
        <v>Yes</v>
      </c>
      <c r="E5515" s="1" t="s">
        <v>9</v>
      </c>
      <c r="F5515" s="2">
        <f>UBER[[#This Row],[Request Date]]+UBER[[#This Row],[Request Time]]</f>
        <v>42566.22152777778</v>
      </c>
      <c r="G5515" s="3">
        <v>42566</v>
      </c>
      <c r="H5515" s="4">
        <v>0.22152777777777777</v>
      </c>
      <c r="I5515" s="27">
        <f>HOUR(UBER[[#This Row],[Request Timestamp]])</f>
        <v>5</v>
      </c>
      <c r="J5515" s="4" t="str">
        <f t="shared" si="259"/>
        <v>Early Morning</v>
      </c>
      <c r="K5515" s="4" t="str">
        <f>TEXT(UBER[[#This Row],[Request Date]],"dddd")</f>
        <v>Friday</v>
      </c>
      <c r="L5515" s="2" t="str">
        <f>IF(OR(UBER[Drop Date]="NA", UBER[Drop Time]="NA"), "NA",M5515+N5515)</f>
        <v>NA</v>
      </c>
      <c r="M5515" s="3" t="s">
        <v>6</v>
      </c>
      <c r="N5515" s="4"/>
      <c r="O5515" s="4" t="str">
        <f>IF(UBER[Drop Date]="NA","No","yes")</f>
        <v>No</v>
      </c>
      <c r="P5515" s="4" t="str">
        <f t="shared" si="260"/>
        <v/>
      </c>
      <c r="Q5515" s="27" t="str">
        <f>IF(UBER[[Trip duration ]]="","",HOUR(P5515)*60 + MINUTE(P5515))</f>
        <v/>
      </c>
      <c r="R5515" s="27"/>
    </row>
    <row r="5516" spans="1:18" x14ac:dyDescent="0.3">
      <c r="A5516" s="1">
        <v>5536</v>
      </c>
      <c r="B5516" s="1" t="s">
        <v>8</v>
      </c>
      <c r="C5516" s="1">
        <v>62</v>
      </c>
      <c r="D5516" s="1" t="str">
        <f t="shared" si="258"/>
        <v>Yes</v>
      </c>
      <c r="E5516" s="1" t="s">
        <v>9</v>
      </c>
      <c r="F5516" s="2">
        <f>UBER[[#This Row],[Request Date]]+UBER[[#This Row],[Request Time]]</f>
        <v>42566.229861111111</v>
      </c>
      <c r="G5516" s="3">
        <v>42566</v>
      </c>
      <c r="H5516" s="4">
        <v>0.2298611111111111</v>
      </c>
      <c r="I5516" s="27">
        <f>HOUR(UBER[[#This Row],[Request Timestamp]])</f>
        <v>5</v>
      </c>
      <c r="J5516" s="4" t="str">
        <f t="shared" si="259"/>
        <v>Early Morning</v>
      </c>
      <c r="K5516" s="4" t="str">
        <f>TEXT(UBER[[#This Row],[Request Date]],"dddd")</f>
        <v>Friday</v>
      </c>
      <c r="L5516" s="2" t="str">
        <f>IF(OR(UBER[Drop Date]="NA", UBER[Drop Time]="NA"), "NA",M5516+N5516)</f>
        <v>NA</v>
      </c>
      <c r="M5516" s="3" t="s">
        <v>6</v>
      </c>
      <c r="N5516" s="4"/>
      <c r="O5516" s="4" t="str">
        <f>IF(UBER[Drop Date]="NA","No","yes")</f>
        <v>No</v>
      </c>
      <c r="P5516" s="4" t="str">
        <f t="shared" si="260"/>
        <v/>
      </c>
      <c r="Q5516" s="27" t="str">
        <f>IF(UBER[[Trip duration ]]="","",HOUR(P5516)*60 + MINUTE(P5516))</f>
        <v/>
      </c>
      <c r="R5516" s="27"/>
    </row>
    <row r="5517" spans="1:18" x14ac:dyDescent="0.3">
      <c r="A5517" s="1">
        <v>5537</v>
      </c>
      <c r="B5517" s="1" t="s">
        <v>4</v>
      </c>
      <c r="C5517" s="1">
        <v>137</v>
      </c>
      <c r="D5517" s="1" t="str">
        <f t="shared" si="258"/>
        <v>Yes</v>
      </c>
      <c r="E5517" s="1" t="s">
        <v>5</v>
      </c>
      <c r="F5517" s="2">
        <f>UBER[[#This Row],[Request Date]]+UBER[[#This Row],[Request Time]]</f>
        <v>42566.227777777778</v>
      </c>
      <c r="G5517" s="3">
        <v>42566</v>
      </c>
      <c r="H5517" s="4">
        <v>0.22777777777777777</v>
      </c>
      <c r="I5517" s="27">
        <f>HOUR(UBER[[#This Row],[Request Timestamp]])</f>
        <v>5</v>
      </c>
      <c r="J5517" s="4" t="str">
        <f t="shared" si="259"/>
        <v>Early Morning</v>
      </c>
      <c r="K5517" s="4" t="str">
        <f>TEXT(UBER[[#This Row],[Request Date]],"dddd")</f>
        <v>Friday</v>
      </c>
      <c r="L5517" s="2">
        <f>IF(OR(UBER[Drop Date]="NA", UBER[Drop Time]="NA"), "NA",M5517+N5517)</f>
        <v>42566.246527777781</v>
      </c>
      <c r="M5517" s="3">
        <v>42566</v>
      </c>
      <c r="N5517" s="4">
        <v>0.24652777777777779</v>
      </c>
      <c r="O5517" s="4" t="str">
        <f>IF(UBER[Drop Date]="NA","No","yes")</f>
        <v>yes</v>
      </c>
      <c r="P5517" s="4">
        <f t="shared" si="260"/>
        <v>1.8750000002910383E-2</v>
      </c>
      <c r="Q5517" s="27">
        <f>IF(UBER[[Trip duration ]]="","",HOUR(P5517)*60 + MINUTE(P5517))</f>
        <v>27</v>
      </c>
      <c r="R5517" s="27"/>
    </row>
    <row r="5518" spans="1:18" x14ac:dyDescent="0.3">
      <c r="A5518" s="1">
        <v>5538</v>
      </c>
      <c r="B5518" s="1" t="s">
        <v>8</v>
      </c>
      <c r="C5518" s="1">
        <v>141</v>
      </c>
      <c r="D5518" s="1" t="str">
        <f t="shared" si="258"/>
        <v>Yes</v>
      </c>
      <c r="E5518" s="1" t="s">
        <v>9</v>
      </c>
      <c r="F5518" s="2">
        <f>UBER[[#This Row],[Request Date]]+UBER[[#This Row],[Request Time]]</f>
        <v>42566.227777777778</v>
      </c>
      <c r="G5518" s="3">
        <v>42566</v>
      </c>
      <c r="H5518" s="4">
        <v>0.22777777777777777</v>
      </c>
      <c r="I5518" s="27">
        <f>HOUR(UBER[[#This Row],[Request Timestamp]])</f>
        <v>5</v>
      </c>
      <c r="J5518" s="4" t="str">
        <f t="shared" si="259"/>
        <v>Early Morning</v>
      </c>
      <c r="K5518" s="4" t="str">
        <f>TEXT(UBER[[#This Row],[Request Date]],"dddd")</f>
        <v>Friday</v>
      </c>
      <c r="L5518" s="2" t="str">
        <f>IF(OR(UBER[Drop Date]="NA", UBER[Drop Time]="NA"), "NA",M5518+N5518)</f>
        <v>NA</v>
      </c>
      <c r="M5518" s="3" t="s">
        <v>6</v>
      </c>
      <c r="N5518" s="4"/>
      <c r="O5518" s="4" t="str">
        <f>IF(UBER[Drop Date]="NA","No","yes")</f>
        <v>No</v>
      </c>
      <c r="P5518" s="4" t="str">
        <f t="shared" si="260"/>
        <v/>
      </c>
      <c r="Q5518" s="27" t="str">
        <f>IF(UBER[[Trip duration ]]="","",HOUR(P5518)*60 + MINUTE(P5518))</f>
        <v/>
      </c>
      <c r="R5518" s="27"/>
    </row>
    <row r="5519" spans="1:18" x14ac:dyDescent="0.3">
      <c r="A5519" s="1">
        <v>5539</v>
      </c>
      <c r="B5519" s="1" t="s">
        <v>8</v>
      </c>
      <c r="C5519" s="1" t="s">
        <v>6</v>
      </c>
      <c r="D5519" s="1" t="str">
        <f t="shared" si="258"/>
        <v>No</v>
      </c>
      <c r="E5519" s="1" t="s">
        <v>7</v>
      </c>
      <c r="F5519" s="2">
        <f>UBER[[#This Row],[Request Date]]+UBER[[#This Row],[Request Time]]</f>
        <v>42566.225694444445</v>
      </c>
      <c r="G5519" s="3">
        <v>42566</v>
      </c>
      <c r="H5519" s="4">
        <v>0.22569444444444445</v>
      </c>
      <c r="I5519" s="27">
        <f>HOUR(UBER[[#This Row],[Request Timestamp]])</f>
        <v>5</v>
      </c>
      <c r="J5519" s="4" t="str">
        <f t="shared" si="259"/>
        <v>Early Morning</v>
      </c>
      <c r="K5519" s="4" t="str">
        <f>TEXT(UBER[[#This Row],[Request Date]],"dddd")</f>
        <v>Friday</v>
      </c>
      <c r="L5519" s="2" t="str">
        <f>IF(OR(UBER[Drop Date]="NA", UBER[Drop Time]="NA"), "NA",M5519+N5519)</f>
        <v>NA</v>
      </c>
      <c r="M5519" s="3" t="s">
        <v>6</v>
      </c>
      <c r="N5519" s="4"/>
      <c r="O5519" s="4" t="str">
        <f>IF(UBER[Drop Date]="NA","No","yes")</f>
        <v>No</v>
      </c>
      <c r="P5519" s="4" t="str">
        <f t="shared" si="260"/>
        <v/>
      </c>
      <c r="Q5519" s="27" t="str">
        <f>IF(UBER[[Trip duration ]]="","",HOUR(P5519)*60 + MINUTE(P5519))</f>
        <v/>
      </c>
      <c r="R5519" s="27"/>
    </row>
    <row r="5520" spans="1:18" x14ac:dyDescent="0.3">
      <c r="A5520" s="1">
        <v>5540</v>
      </c>
      <c r="B5520" s="1" t="s">
        <v>8</v>
      </c>
      <c r="C5520" s="1">
        <v>80</v>
      </c>
      <c r="D5520" s="1" t="str">
        <f t="shared" si="258"/>
        <v>Yes</v>
      </c>
      <c r="E5520" s="1" t="s">
        <v>9</v>
      </c>
      <c r="F5520" s="2">
        <f>UBER[[#This Row],[Request Date]]+UBER[[#This Row],[Request Time]]</f>
        <v>42566.227083333331</v>
      </c>
      <c r="G5520" s="3">
        <v>42566</v>
      </c>
      <c r="H5520" s="4">
        <v>0.22708333333333333</v>
      </c>
      <c r="I5520" s="27">
        <f>HOUR(UBER[[#This Row],[Request Timestamp]])</f>
        <v>5</v>
      </c>
      <c r="J5520" s="4" t="str">
        <f t="shared" si="259"/>
        <v>Early Morning</v>
      </c>
      <c r="K5520" s="4" t="str">
        <f>TEXT(UBER[[#This Row],[Request Date]],"dddd")</f>
        <v>Friday</v>
      </c>
      <c r="L5520" s="2" t="str">
        <f>IF(OR(UBER[Drop Date]="NA", UBER[Drop Time]="NA"), "NA",M5520+N5520)</f>
        <v>NA</v>
      </c>
      <c r="M5520" s="3" t="s">
        <v>6</v>
      </c>
      <c r="N5520" s="4"/>
      <c r="O5520" s="4" t="str">
        <f>IF(UBER[Drop Date]="NA","No","yes")</f>
        <v>No</v>
      </c>
      <c r="P5520" s="4" t="str">
        <f t="shared" si="260"/>
        <v/>
      </c>
      <c r="Q5520" s="27" t="str">
        <f>IF(UBER[[Trip duration ]]="","",HOUR(P5520)*60 + MINUTE(P5520))</f>
        <v/>
      </c>
      <c r="R5520" s="27"/>
    </row>
    <row r="5521" spans="1:18" x14ac:dyDescent="0.3">
      <c r="A5521" s="1">
        <v>5541</v>
      </c>
      <c r="B5521" s="1" t="s">
        <v>8</v>
      </c>
      <c r="C5521" s="1" t="s">
        <v>6</v>
      </c>
      <c r="D5521" s="1" t="str">
        <f t="shared" si="258"/>
        <v>No</v>
      </c>
      <c r="E5521" s="1" t="s">
        <v>7</v>
      </c>
      <c r="F5521" s="2">
        <f>UBER[[#This Row],[Request Date]]+UBER[[#This Row],[Request Time]]</f>
        <v>42566.227777777778</v>
      </c>
      <c r="G5521" s="3">
        <v>42566</v>
      </c>
      <c r="H5521" s="4">
        <v>0.22777777777777777</v>
      </c>
      <c r="I5521" s="27">
        <f>HOUR(UBER[[#This Row],[Request Timestamp]])</f>
        <v>5</v>
      </c>
      <c r="J5521" s="4" t="str">
        <f t="shared" si="259"/>
        <v>Early Morning</v>
      </c>
      <c r="K5521" s="4" t="str">
        <f>TEXT(UBER[[#This Row],[Request Date]],"dddd")</f>
        <v>Friday</v>
      </c>
      <c r="L5521" s="2" t="str">
        <f>IF(OR(UBER[Drop Date]="NA", UBER[Drop Time]="NA"), "NA",M5521+N5521)</f>
        <v>NA</v>
      </c>
      <c r="M5521" s="3" t="s">
        <v>6</v>
      </c>
      <c r="N5521" s="4"/>
      <c r="O5521" s="4" t="str">
        <f>IF(UBER[Drop Date]="NA","No","yes")</f>
        <v>No</v>
      </c>
      <c r="P5521" s="4" t="str">
        <f t="shared" si="260"/>
        <v/>
      </c>
      <c r="Q5521" s="27" t="str">
        <f>IF(UBER[[Trip duration ]]="","",HOUR(P5521)*60 + MINUTE(P5521))</f>
        <v/>
      </c>
      <c r="R5521" s="27"/>
    </row>
    <row r="5522" spans="1:18" x14ac:dyDescent="0.3">
      <c r="A5522" s="1">
        <v>5542</v>
      </c>
      <c r="B5522" s="1" t="s">
        <v>8</v>
      </c>
      <c r="C5522" s="1" t="s">
        <v>6</v>
      </c>
      <c r="D5522" s="1" t="str">
        <f t="shared" si="258"/>
        <v>No</v>
      </c>
      <c r="E5522" s="1" t="s">
        <v>7</v>
      </c>
      <c r="F5522" s="2">
        <f>UBER[[#This Row],[Request Date]]+UBER[[#This Row],[Request Time]]</f>
        <v>42566.227777777778</v>
      </c>
      <c r="G5522" s="3">
        <v>42566</v>
      </c>
      <c r="H5522" s="4">
        <v>0.22777777777777777</v>
      </c>
      <c r="I5522" s="27">
        <f>HOUR(UBER[[#This Row],[Request Timestamp]])</f>
        <v>5</v>
      </c>
      <c r="J5522" s="4" t="str">
        <f t="shared" si="259"/>
        <v>Early Morning</v>
      </c>
      <c r="K5522" s="4" t="str">
        <f>TEXT(UBER[[#This Row],[Request Date]],"dddd")</f>
        <v>Friday</v>
      </c>
      <c r="L5522" s="2" t="str">
        <f>IF(OR(UBER[Drop Date]="NA", UBER[Drop Time]="NA"), "NA",M5522+N5522)</f>
        <v>NA</v>
      </c>
      <c r="M5522" s="3" t="s">
        <v>6</v>
      </c>
      <c r="N5522" s="4"/>
      <c r="O5522" s="4" t="str">
        <f>IF(UBER[Drop Date]="NA","No","yes")</f>
        <v>No</v>
      </c>
      <c r="P5522" s="4" t="str">
        <f t="shared" si="260"/>
        <v/>
      </c>
      <c r="Q5522" s="27" t="str">
        <f>IF(UBER[[Trip duration ]]="","",HOUR(P5522)*60 + MINUTE(P5522))</f>
        <v/>
      </c>
      <c r="R5522" s="27"/>
    </row>
    <row r="5523" spans="1:18" x14ac:dyDescent="0.3">
      <c r="A5523" s="1">
        <v>5543</v>
      </c>
      <c r="B5523" s="1" t="s">
        <v>8</v>
      </c>
      <c r="C5523" s="1">
        <v>100</v>
      </c>
      <c r="D5523" s="1" t="str">
        <f t="shared" si="258"/>
        <v>Yes</v>
      </c>
      <c r="E5523" s="1" t="s">
        <v>9</v>
      </c>
      <c r="F5523" s="2">
        <f>UBER[[#This Row],[Request Date]]+UBER[[#This Row],[Request Time]]</f>
        <v>42566.229166666664</v>
      </c>
      <c r="G5523" s="3">
        <v>42566</v>
      </c>
      <c r="H5523" s="4">
        <v>0.22916666666666666</v>
      </c>
      <c r="I5523" s="27">
        <f>HOUR(UBER[[#This Row],[Request Timestamp]])</f>
        <v>5</v>
      </c>
      <c r="J5523" s="4" t="str">
        <f t="shared" si="259"/>
        <v>Early Morning</v>
      </c>
      <c r="K5523" s="4" t="str">
        <f>TEXT(UBER[[#This Row],[Request Date]],"dddd")</f>
        <v>Friday</v>
      </c>
      <c r="L5523" s="2" t="str">
        <f>IF(OR(UBER[Drop Date]="NA", UBER[Drop Time]="NA"), "NA",M5523+N5523)</f>
        <v>NA</v>
      </c>
      <c r="M5523" s="3" t="s">
        <v>6</v>
      </c>
      <c r="N5523" s="4"/>
      <c r="O5523" s="4" t="str">
        <f>IF(UBER[Drop Date]="NA","No","yes")</f>
        <v>No</v>
      </c>
      <c r="P5523" s="4" t="str">
        <f t="shared" si="260"/>
        <v/>
      </c>
      <c r="Q5523" s="27" t="str">
        <f>IF(UBER[[Trip duration ]]="","",HOUR(P5523)*60 + MINUTE(P5523))</f>
        <v/>
      </c>
      <c r="R5523" s="27"/>
    </row>
    <row r="5524" spans="1:18" x14ac:dyDescent="0.3">
      <c r="A5524" s="1">
        <v>5544</v>
      </c>
      <c r="B5524" s="1" t="s">
        <v>8</v>
      </c>
      <c r="C5524" s="1">
        <v>185</v>
      </c>
      <c r="D5524" s="1" t="str">
        <f t="shared" si="258"/>
        <v>Yes</v>
      </c>
      <c r="E5524" s="1" t="s">
        <v>5</v>
      </c>
      <c r="F5524" s="2">
        <f>UBER[[#This Row],[Request Date]]+UBER[[#This Row],[Request Time]]</f>
        <v>42566.224305555559</v>
      </c>
      <c r="G5524" s="3">
        <v>42566</v>
      </c>
      <c r="H5524" s="4">
        <v>0.22430555555555556</v>
      </c>
      <c r="I5524" s="27">
        <f>HOUR(UBER[[#This Row],[Request Timestamp]])</f>
        <v>5</v>
      </c>
      <c r="J5524" s="4" t="str">
        <f t="shared" si="259"/>
        <v>Early Morning</v>
      </c>
      <c r="K5524" s="4" t="str">
        <f>TEXT(UBER[[#This Row],[Request Date]],"dddd")</f>
        <v>Friday</v>
      </c>
      <c r="L5524" s="2">
        <f>IF(OR(UBER[Drop Date]="NA", UBER[Drop Time]="NA"), "NA",M5524+N5524)</f>
        <v>42566.24722222222</v>
      </c>
      <c r="M5524" s="3">
        <v>42566</v>
      </c>
      <c r="N5524" s="4">
        <v>0.24722222222222223</v>
      </c>
      <c r="O5524" s="4" t="str">
        <f>IF(UBER[Drop Date]="NA","No","yes")</f>
        <v>yes</v>
      </c>
      <c r="P5524" s="4">
        <f t="shared" si="260"/>
        <v>2.2916666661330964E-2</v>
      </c>
      <c r="Q5524" s="27">
        <f>IF(UBER[[Trip duration ]]="","",HOUR(P5524)*60 + MINUTE(P5524))</f>
        <v>33</v>
      </c>
      <c r="R5524" s="27"/>
    </row>
    <row r="5525" spans="1:18" x14ac:dyDescent="0.3">
      <c r="A5525" s="1">
        <v>5545</v>
      </c>
      <c r="B5525" s="1" t="s">
        <v>8</v>
      </c>
      <c r="C5525" s="1">
        <v>255</v>
      </c>
      <c r="D5525" s="1" t="str">
        <f t="shared" si="258"/>
        <v>Yes</v>
      </c>
      <c r="E5525" s="1" t="s">
        <v>9</v>
      </c>
      <c r="F5525" s="2">
        <f>UBER[[#This Row],[Request Date]]+UBER[[#This Row],[Request Time]]</f>
        <v>42566.227083333331</v>
      </c>
      <c r="G5525" s="3">
        <v>42566</v>
      </c>
      <c r="H5525" s="4">
        <v>0.22708333333333333</v>
      </c>
      <c r="I5525" s="27">
        <f>HOUR(UBER[[#This Row],[Request Timestamp]])</f>
        <v>5</v>
      </c>
      <c r="J5525" s="4" t="str">
        <f t="shared" si="259"/>
        <v>Early Morning</v>
      </c>
      <c r="K5525" s="4" t="str">
        <f>TEXT(UBER[[#This Row],[Request Date]],"dddd")</f>
        <v>Friday</v>
      </c>
      <c r="L5525" s="2" t="str">
        <f>IF(OR(UBER[Drop Date]="NA", UBER[Drop Time]="NA"), "NA",M5525+N5525)</f>
        <v>NA</v>
      </c>
      <c r="M5525" s="3" t="s">
        <v>6</v>
      </c>
      <c r="N5525" s="4"/>
      <c r="O5525" s="4" t="str">
        <f>IF(UBER[Drop Date]="NA","No","yes")</f>
        <v>No</v>
      </c>
      <c r="P5525" s="4" t="str">
        <f t="shared" si="260"/>
        <v/>
      </c>
      <c r="Q5525" s="27" t="str">
        <f>IF(UBER[[Trip duration ]]="","",HOUR(P5525)*60 + MINUTE(P5525))</f>
        <v/>
      </c>
      <c r="R5525" s="27"/>
    </row>
    <row r="5526" spans="1:18" x14ac:dyDescent="0.3">
      <c r="A5526" s="1">
        <v>5546</v>
      </c>
      <c r="B5526" s="1" t="s">
        <v>8</v>
      </c>
      <c r="C5526" s="1" t="s">
        <v>6</v>
      </c>
      <c r="D5526" s="1" t="str">
        <f t="shared" si="258"/>
        <v>No</v>
      </c>
      <c r="E5526" s="1" t="s">
        <v>7</v>
      </c>
      <c r="F5526" s="2">
        <f>UBER[[#This Row],[Request Date]]+UBER[[#This Row],[Request Time]]</f>
        <v>42566.231249999997</v>
      </c>
      <c r="G5526" s="3">
        <v>42566</v>
      </c>
      <c r="H5526" s="4">
        <v>0.23124999999999998</v>
      </c>
      <c r="I5526" s="27">
        <f>HOUR(UBER[[#This Row],[Request Timestamp]])</f>
        <v>5</v>
      </c>
      <c r="J5526" s="4" t="str">
        <f t="shared" si="259"/>
        <v>Early Morning</v>
      </c>
      <c r="K5526" s="4" t="str">
        <f>TEXT(UBER[[#This Row],[Request Date]],"dddd")</f>
        <v>Friday</v>
      </c>
      <c r="L5526" s="2" t="str">
        <f>IF(OR(UBER[Drop Date]="NA", UBER[Drop Time]="NA"), "NA",M5526+N5526)</f>
        <v>NA</v>
      </c>
      <c r="M5526" s="3" t="s">
        <v>6</v>
      </c>
      <c r="N5526" s="4"/>
      <c r="O5526" s="4" t="str">
        <f>IF(UBER[Drop Date]="NA","No","yes")</f>
        <v>No</v>
      </c>
      <c r="P5526" s="4" t="str">
        <f t="shared" si="260"/>
        <v/>
      </c>
      <c r="Q5526" s="27" t="str">
        <f>IF(UBER[[Trip duration ]]="","",HOUR(P5526)*60 + MINUTE(P5526))</f>
        <v/>
      </c>
      <c r="R5526" s="27"/>
    </row>
    <row r="5527" spans="1:18" x14ac:dyDescent="0.3">
      <c r="A5527" s="1">
        <v>5547</v>
      </c>
      <c r="B5527" s="1" t="s">
        <v>8</v>
      </c>
      <c r="C5527" s="1">
        <v>6</v>
      </c>
      <c r="D5527" s="1" t="str">
        <f t="shared" si="258"/>
        <v>Yes</v>
      </c>
      <c r="E5527" s="1" t="s">
        <v>9</v>
      </c>
      <c r="F5527" s="2">
        <f>UBER[[#This Row],[Request Date]]+UBER[[#This Row],[Request Time]]</f>
        <v>42566.229166666664</v>
      </c>
      <c r="G5527" s="3">
        <v>42566</v>
      </c>
      <c r="H5527" s="4">
        <v>0.22916666666666666</v>
      </c>
      <c r="I5527" s="27">
        <f>HOUR(UBER[[#This Row],[Request Timestamp]])</f>
        <v>5</v>
      </c>
      <c r="J5527" s="4" t="str">
        <f t="shared" si="259"/>
        <v>Early Morning</v>
      </c>
      <c r="K5527" s="4" t="str">
        <f>TEXT(UBER[[#This Row],[Request Date]],"dddd")</f>
        <v>Friday</v>
      </c>
      <c r="L5527" s="2" t="str">
        <f>IF(OR(UBER[Drop Date]="NA", UBER[Drop Time]="NA"), "NA",M5527+N5527)</f>
        <v>NA</v>
      </c>
      <c r="M5527" s="3" t="s">
        <v>6</v>
      </c>
      <c r="N5527" s="4"/>
      <c r="O5527" s="4" t="str">
        <f>IF(UBER[Drop Date]="NA","No","yes")</f>
        <v>No</v>
      </c>
      <c r="P5527" s="4" t="str">
        <f t="shared" si="260"/>
        <v/>
      </c>
      <c r="Q5527" s="27" t="str">
        <f>IF(UBER[[Trip duration ]]="","",HOUR(P5527)*60 + MINUTE(P5527))</f>
        <v/>
      </c>
      <c r="R5527" s="27"/>
    </row>
    <row r="5528" spans="1:18" x14ac:dyDescent="0.3">
      <c r="A5528" s="1">
        <v>5548</v>
      </c>
      <c r="B5528" s="1" t="s">
        <v>8</v>
      </c>
      <c r="C5528" s="1">
        <v>95</v>
      </c>
      <c r="D5528" s="1" t="str">
        <f t="shared" si="258"/>
        <v>Yes</v>
      </c>
      <c r="E5528" s="1" t="s">
        <v>5</v>
      </c>
      <c r="F5528" s="2">
        <f>UBER[[#This Row],[Request Date]]+UBER[[#This Row],[Request Time]]</f>
        <v>42566.224999999999</v>
      </c>
      <c r="G5528" s="3">
        <v>42566</v>
      </c>
      <c r="H5528" s="4">
        <v>0.22500000000000001</v>
      </c>
      <c r="I5528" s="27">
        <f>HOUR(UBER[[#This Row],[Request Timestamp]])</f>
        <v>5</v>
      </c>
      <c r="J5528" s="4" t="str">
        <f t="shared" si="259"/>
        <v>Early Morning</v>
      </c>
      <c r="K5528" s="4" t="str">
        <f>TEXT(UBER[[#This Row],[Request Date]],"dddd")</f>
        <v>Friday</v>
      </c>
      <c r="L5528" s="2">
        <f>IF(OR(UBER[Drop Date]="NA", UBER[Drop Time]="NA"), "NA",M5528+N5528)</f>
        <v>42566.254166666666</v>
      </c>
      <c r="M5528" s="3">
        <v>42566</v>
      </c>
      <c r="N5528" s="4">
        <v>0.25416666666666665</v>
      </c>
      <c r="O5528" s="4" t="str">
        <f>IF(UBER[Drop Date]="NA","No","yes")</f>
        <v>yes</v>
      </c>
      <c r="P5528" s="4">
        <f t="shared" si="260"/>
        <v>2.9166666667151731E-2</v>
      </c>
      <c r="Q5528" s="27">
        <f>IF(UBER[[Trip duration ]]="","",HOUR(P5528)*60 + MINUTE(P5528))</f>
        <v>42</v>
      </c>
      <c r="R5528" s="27"/>
    </row>
    <row r="5529" spans="1:18" x14ac:dyDescent="0.3">
      <c r="A5529" s="1">
        <v>5549</v>
      </c>
      <c r="B5529" s="1" t="s">
        <v>4</v>
      </c>
      <c r="C5529" s="1">
        <v>151</v>
      </c>
      <c r="D5529" s="1" t="str">
        <f t="shared" si="258"/>
        <v>Yes</v>
      </c>
      <c r="E5529" s="1" t="s">
        <v>5</v>
      </c>
      <c r="F5529" s="2">
        <f>UBER[[#This Row],[Request Date]]+UBER[[#This Row],[Request Time]]</f>
        <v>42566.228472222225</v>
      </c>
      <c r="G5529" s="3">
        <v>42566</v>
      </c>
      <c r="H5529" s="4">
        <v>0.22847222222222222</v>
      </c>
      <c r="I5529" s="27">
        <f>HOUR(UBER[[#This Row],[Request Timestamp]])</f>
        <v>5</v>
      </c>
      <c r="J5529" s="4" t="str">
        <f t="shared" si="259"/>
        <v>Early Morning</v>
      </c>
      <c r="K5529" s="4" t="str">
        <f>TEXT(UBER[[#This Row],[Request Date]],"dddd")</f>
        <v>Friday</v>
      </c>
      <c r="L5529" s="2">
        <f>IF(OR(UBER[Drop Date]="NA", UBER[Drop Time]="NA"), "NA",M5529+N5529)</f>
        <v>42566.260416666664</v>
      </c>
      <c r="M5529" s="3">
        <v>42566</v>
      </c>
      <c r="N5529" s="4">
        <v>0.26041666666666669</v>
      </c>
      <c r="O5529" s="4" t="str">
        <f>IF(UBER[Drop Date]="NA","No","yes")</f>
        <v>yes</v>
      </c>
      <c r="P5529" s="4">
        <f t="shared" si="260"/>
        <v>3.1944444439432118E-2</v>
      </c>
      <c r="Q5529" s="27">
        <f>IF(UBER[[Trip duration ]]="","",HOUR(P5529)*60 + MINUTE(P5529))</f>
        <v>46</v>
      </c>
      <c r="R5529" s="27"/>
    </row>
    <row r="5530" spans="1:18" x14ac:dyDescent="0.3">
      <c r="A5530" s="1">
        <v>5550</v>
      </c>
      <c r="B5530" s="1" t="s">
        <v>8</v>
      </c>
      <c r="C5530" s="1" t="s">
        <v>6</v>
      </c>
      <c r="D5530" s="1" t="str">
        <f t="shared" si="258"/>
        <v>No</v>
      </c>
      <c r="E5530" s="1" t="s">
        <v>7</v>
      </c>
      <c r="F5530" s="2">
        <f>UBER[[#This Row],[Request Date]]+UBER[[#This Row],[Request Time]]</f>
        <v>42566.231249999997</v>
      </c>
      <c r="G5530" s="3">
        <v>42566</v>
      </c>
      <c r="H5530" s="4">
        <v>0.23124999999999998</v>
      </c>
      <c r="I5530" s="27">
        <f>HOUR(UBER[[#This Row],[Request Timestamp]])</f>
        <v>5</v>
      </c>
      <c r="J5530" s="4" t="str">
        <f t="shared" si="259"/>
        <v>Early Morning</v>
      </c>
      <c r="K5530" s="4" t="str">
        <f>TEXT(UBER[[#This Row],[Request Date]],"dddd")</f>
        <v>Friday</v>
      </c>
      <c r="L5530" s="2" t="str">
        <f>IF(OR(UBER[Drop Date]="NA", UBER[Drop Time]="NA"), "NA",M5530+N5530)</f>
        <v>NA</v>
      </c>
      <c r="M5530" s="3" t="s">
        <v>6</v>
      </c>
      <c r="N5530" s="4"/>
      <c r="O5530" s="4" t="str">
        <f>IF(UBER[Drop Date]="NA","No","yes")</f>
        <v>No</v>
      </c>
      <c r="P5530" s="4" t="str">
        <f t="shared" si="260"/>
        <v/>
      </c>
      <c r="Q5530" s="27" t="str">
        <f>IF(UBER[[Trip duration ]]="","",HOUR(P5530)*60 + MINUTE(P5530))</f>
        <v/>
      </c>
      <c r="R5530" s="27"/>
    </row>
    <row r="5531" spans="1:18" x14ac:dyDescent="0.3">
      <c r="A5531" s="1">
        <v>5551</v>
      </c>
      <c r="B5531" s="1" t="s">
        <v>8</v>
      </c>
      <c r="C5531" s="1">
        <v>124</v>
      </c>
      <c r="D5531" s="1" t="str">
        <f t="shared" si="258"/>
        <v>Yes</v>
      </c>
      <c r="E5531" s="1" t="s">
        <v>9</v>
      </c>
      <c r="F5531" s="2">
        <f>UBER[[#This Row],[Request Date]]+UBER[[#This Row],[Request Time]]</f>
        <v>42566.229166666664</v>
      </c>
      <c r="G5531" s="3">
        <v>42566</v>
      </c>
      <c r="H5531" s="4">
        <v>0.22916666666666666</v>
      </c>
      <c r="I5531" s="27">
        <f>HOUR(UBER[[#This Row],[Request Timestamp]])</f>
        <v>5</v>
      </c>
      <c r="J5531" s="4" t="str">
        <f t="shared" si="259"/>
        <v>Early Morning</v>
      </c>
      <c r="K5531" s="4" t="str">
        <f>TEXT(UBER[[#This Row],[Request Date]],"dddd")</f>
        <v>Friday</v>
      </c>
      <c r="L5531" s="2" t="str">
        <f>IF(OR(UBER[Drop Date]="NA", UBER[Drop Time]="NA"), "NA",M5531+N5531)</f>
        <v>NA</v>
      </c>
      <c r="M5531" s="3" t="s">
        <v>6</v>
      </c>
      <c r="N5531" s="4"/>
      <c r="O5531" s="4" t="str">
        <f>IF(UBER[Drop Date]="NA","No","yes")</f>
        <v>No</v>
      </c>
      <c r="P5531" s="4" t="str">
        <f t="shared" si="260"/>
        <v/>
      </c>
      <c r="Q5531" s="27" t="str">
        <f>IF(UBER[[Trip duration ]]="","",HOUR(P5531)*60 + MINUTE(P5531))</f>
        <v/>
      </c>
      <c r="R5531" s="27"/>
    </row>
    <row r="5532" spans="1:18" x14ac:dyDescent="0.3">
      <c r="A5532" s="1">
        <v>5552</v>
      </c>
      <c r="B5532" s="1" t="s">
        <v>4</v>
      </c>
      <c r="C5532" s="1">
        <v>75</v>
      </c>
      <c r="D5532" s="1" t="str">
        <f t="shared" si="258"/>
        <v>Yes</v>
      </c>
      <c r="E5532" s="1" t="s">
        <v>5</v>
      </c>
      <c r="F5532" s="2">
        <f>UBER[[#This Row],[Request Date]]+UBER[[#This Row],[Request Time]]</f>
        <v>42566.231249999997</v>
      </c>
      <c r="G5532" s="3">
        <v>42566</v>
      </c>
      <c r="H5532" s="4">
        <v>0.23124999999999998</v>
      </c>
      <c r="I5532" s="27">
        <f>HOUR(UBER[[#This Row],[Request Timestamp]])</f>
        <v>5</v>
      </c>
      <c r="J5532" s="4" t="str">
        <f t="shared" si="259"/>
        <v>Early Morning</v>
      </c>
      <c r="K5532" s="4" t="str">
        <f>TEXT(UBER[[#This Row],[Request Date]],"dddd")</f>
        <v>Friday</v>
      </c>
      <c r="L5532" s="2">
        <f>IF(OR(UBER[Drop Date]="NA", UBER[Drop Time]="NA"), "NA",M5532+N5532)</f>
        <v>42566.269444444442</v>
      </c>
      <c r="M5532" s="3">
        <v>42566</v>
      </c>
      <c r="N5532" s="4">
        <v>0.26944444444444443</v>
      </c>
      <c r="O5532" s="4" t="str">
        <f>IF(UBER[Drop Date]="NA","No","yes")</f>
        <v>yes</v>
      </c>
      <c r="P5532" s="4">
        <f t="shared" si="260"/>
        <v>3.8194444445252884E-2</v>
      </c>
      <c r="Q5532" s="27">
        <f>IF(UBER[[Trip duration ]]="","",HOUR(P5532)*60 + MINUTE(P5532))</f>
        <v>55</v>
      </c>
      <c r="R5532" s="27"/>
    </row>
    <row r="5533" spans="1:18" x14ac:dyDescent="0.3">
      <c r="A5533" s="1">
        <v>5553</v>
      </c>
      <c r="B5533" s="1" t="s">
        <v>4</v>
      </c>
      <c r="C5533" s="1">
        <v>226</v>
      </c>
      <c r="D5533" s="1" t="str">
        <f t="shared" si="258"/>
        <v>Yes</v>
      </c>
      <c r="E5533" s="1" t="s">
        <v>5</v>
      </c>
      <c r="F5533" s="2">
        <f>UBER[[#This Row],[Request Date]]+UBER[[#This Row],[Request Time]]</f>
        <v>42566.231944444444</v>
      </c>
      <c r="G5533" s="3">
        <v>42566</v>
      </c>
      <c r="H5533" s="4">
        <v>0.23194444444444443</v>
      </c>
      <c r="I5533" s="27">
        <f>HOUR(UBER[[#This Row],[Request Timestamp]])</f>
        <v>5</v>
      </c>
      <c r="J5533" s="4" t="str">
        <f t="shared" si="259"/>
        <v>Early Morning</v>
      </c>
      <c r="K5533" s="4" t="str">
        <f>TEXT(UBER[[#This Row],[Request Date]],"dddd")</f>
        <v>Friday</v>
      </c>
      <c r="L5533" s="2">
        <f>IF(OR(UBER[Drop Date]="NA", UBER[Drop Time]="NA"), "NA",M5533+N5533)</f>
        <v>42566.263194444444</v>
      </c>
      <c r="M5533" s="3">
        <v>42566</v>
      </c>
      <c r="N5533" s="4">
        <v>0.26319444444444445</v>
      </c>
      <c r="O5533" s="4" t="str">
        <f>IF(UBER[Drop Date]="NA","No","yes")</f>
        <v>yes</v>
      </c>
      <c r="P5533" s="4">
        <f t="shared" si="260"/>
        <v>3.125E-2</v>
      </c>
      <c r="Q5533" s="27">
        <f>IF(UBER[[Trip duration ]]="","",HOUR(P5533)*60 + MINUTE(P5533))</f>
        <v>45</v>
      </c>
      <c r="R5533" s="27"/>
    </row>
    <row r="5534" spans="1:18" x14ac:dyDescent="0.3">
      <c r="A5534" s="1">
        <v>5554</v>
      </c>
      <c r="B5534" s="1" t="s">
        <v>4</v>
      </c>
      <c r="C5534" s="1">
        <v>70</v>
      </c>
      <c r="D5534" s="1" t="str">
        <f t="shared" si="258"/>
        <v>Yes</v>
      </c>
      <c r="E5534" s="1" t="s">
        <v>5</v>
      </c>
      <c r="F5534" s="2">
        <f>UBER[[#This Row],[Request Date]]+UBER[[#This Row],[Request Time]]</f>
        <v>42566.234027777777</v>
      </c>
      <c r="G5534" s="3">
        <v>42566</v>
      </c>
      <c r="H5534" s="4">
        <v>0.23402777777777781</v>
      </c>
      <c r="I5534" s="27">
        <f>HOUR(UBER[[#This Row],[Request Timestamp]])</f>
        <v>5</v>
      </c>
      <c r="J5534" s="4" t="str">
        <f t="shared" si="259"/>
        <v>Early Morning</v>
      </c>
      <c r="K5534" s="4" t="str">
        <f>TEXT(UBER[[#This Row],[Request Date]],"dddd")</f>
        <v>Friday</v>
      </c>
      <c r="L5534" s="2">
        <f>IF(OR(UBER[Drop Date]="NA", UBER[Drop Time]="NA"), "NA",M5534+N5534)</f>
        <v>42566.256944444445</v>
      </c>
      <c r="M5534" s="3">
        <v>42566</v>
      </c>
      <c r="N5534" s="4">
        <v>0.25694444444444448</v>
      </c>
      <c r="O5534" s="4" t="str">
        <f>IF(UBER[Drop Date]="NA","No","yes")</f>
        <v>yes</v>
      </c>
      <c r="P5534" s="4">
        <f t="shared" si="260"/>
        <v>2.2916666668606922E-2</v>
      </c>
      <c r="Q5534" s="27">
        <f>IF(UBER[[Trip duration ]]="","",HOUR(P5534)*60 + MINUTE(P5534))</f>
        <v>33</v>
      </c>
      <c r="R5534" s="27"/>
    </row>
    <row r="5535" spans="1:18" x14ac:dyDescent="0.3">
      <c r="A5535" s="1">
        <v>5555</v>
      </c>
      <c r="B5535" s="1" t="s">
        <v>8</v>
      </c>
      <c r="C5535" s="1">
        <v>129</v>
      </c>
      <c r="D5535" s="1" t="str">
        <f t="shared" si="258"/>
        <v>Yes</v>
      </c>
      <c r="E5535" s="1" t="s">
        <v>5</v>
      </c>
      <c r="F5535" s="2">
        <f>UBER[[#This Row],[Request Date]]+UBER[[#This Row],[Request Time]]</f>
        <v>42566.238888888889</v>
      </c>
      <c r="G5535" s="3">
        <v>42566</v>
      </c>
      <c r="H5535" s="4">
        <v>0.2388888888888889</v>
      </c>
      <c r="I5535" s="27">
        <f>HOUR(UBER[[#This Row],[Request Timestamp]])</f>
        <v>5</v>
      </c>
      <c r="J5535" s="4" t="str">
        <f t="shared" si="259"/>
        <v>Early Morning</v>
      </c>
      <c r="K5535" s="4" t="str">
        <f>TEXT(UBER[[#This Row],[Request Date]],"dddd")</f>
        <v>Friday</v>
      </c>
      <c r="L5535" s="2">
        <f>IF(OR(UBER[Drop Date]="NA", UBER[Drop Time]="NA"), "NA",M5535+N5535)</f>
        <v>42566.269444444442</v>
      </c>
      <c r="M5535" s="3">
        <v>42566</v>
      </c>
      <c r="N5535" s="4">
        <v>0.26944444444444443</v>
      </c>
      <c r="O5535" s="4" t="str">
        <f>IF(UBER[Drop Date]="NA","No","yes")</f>
        <v>yes</v>
      </c>
      <c r="P5535" s="4">
        <f t="shared" si="260"/>
        <v>3.0555555553291924E-2</v>
      </c>
      <c r="Q5535" s="27">
        <f>IF(UBER[[Trip duration ]]="","",HOUR(P5535)*60 + MINUTE(P5535))</f>
        <v>44</v>
      </c>
      <c r="R5535" s="27"/>
    </row>
    <row r="5536" spans="1:18" x14ac:dyDescent="0.3">
      <c r="A5536" s="1">
        <v>5556</v>
      </c>
      <c r="B5536" s="1" t="s">
        <v>8</v>
      </c>
      <c r="C5536" s="1">
        <v>216</v>
      </c>
      <c r="D5536" s="1" t="str">
        <f t="shared" si="258"/>
        <v>Yes</v>
      </c>
      <c r="E5536" s="1" t="s">
        <v>5</v>
      </c>
      <c r="F5536" s="2">
        <f>UBER[[#This Row],[Request Date]]+UBER[[#This Row],[Request Time]]</f>
        <v>42566.232638888891</v>
      </c>
      <c r="G5536" s="3">
        <v>42566</v>
      </c>
      <c r="H5536" s="4">
        <v>0.23263888888888887</v>
      </c>
      <c r="I5536" s="27">
        <f>HOUR(UBER[[#This Row],[Request Timestamp]])</f>
        <v>5</v>
      </c>
      <c r="J5536" s="4" t="str">
        <f t="shared" si="259"/>
        <v>Early Morning</v>
      </c>
      <c r="K5536" s="4" t="str">
        <f>TEXT(UBER[[#This Row],[Request Date]],"dddd")</f>
        <v>Friday</v>
      </c>
      <c r="L5536" s="2">
        <f>IF(OR(UBER[Drop Date]="NA", UBER[Drop Time]="NA"), "NA",M5536+N5536)</f>
        <v>42566.28402777778</v>
      </c>
      <c r="M5536" s="3">
        <v>42566</v>
      </c>
      <c r="N5536" s="4">
        <v>0.28402777777777777</v>
      </c>
      <c r="O5536" s="4" t="str">
        <f>IF(UBER[Drop Date]="NA","No","yes")</f>
        <v>yes</v>
      </c>
      <c r="P5536" s="4">
        <f t="shared" si="260"/>
        <v>5.1388888889050577E-2</v>
      </c>
      <c r="Q5536" s="27">
        <f>IF(UBER[[Trip duration ]]="","",HOUR(P5536)*60 + MINUTE(P5536))</f>
        <v>74</v>
      </c>
      <c r="R5536" s="27"/>
    </row>
    <row r="5537" spans="1:18" x14ac:dyDescent="0.3">
      <c r="A5537" s="1">
        <v>5557</v>
      </c>
      <c r="B5537" s="1" t="s">
        <v>8</v>
      </c>
      <c r="C5537" s="1">
        <v>234</v>
      </c>
      <c r="D5537" s="1" t="str">
        <f t="shared" si="258"/>
        <v>Yes</v>
      </c>
      <c r="E5537" s="1" t="s">
        <v>9</v>
      </c>
      <c r="F5537" s="2">
        <f>UBER[[#This Row],[Request Date]]+UBER[[#This Row],[Request Time]]</f>
        <v>42566.23541666667</v>
      </c>
      <c r="G5537" s="3">
        <v>42566</v>
      </c>
      <c r="H5537" s="4">
        <v>0.23541666666666669</v>
      </c>
      <c r="I5537" s="27">
        <f>HOUR(UBER[[#This Row],[Request Timestamp]])</f>
        <v>5</v>
      </c>
      <c r="J5537" s="4" t="str">
        <f t="shared" si="259"/>
        <v>Early Morning</v>
      </c>
      <c r="K5537" s="4" t="str">
        <f>TEXT(UBER[[#This Row],[Request Date]],"dddd")</f>
        <v>Friday</v>
      </c>
      <c r="L5537" s="2" t="str">
        <f>IF(OR(UBER[Drop Date]="NA", UBER[Drop Time]="NA"), "NA",M5537+N5537)</f>
        <v>NA</v>
      </c>
      <c r="M5537" s="3" t="s">
        <v>6</v>
      </c>
      <c r="N5537" s="4"/>
      <c r="O5537" s="4" t="str">
        <f>IF(UBER[Drop Date]="NA","No","yes")</f>
        <v>No</v>
      </c>
      <c r="P5537" s="4" t="str">
        <f t="shared" si="260"/>
        <v/>
      </c>
      <c r="Q5537" s="27" t="str">
        <f>IF(UBER[[Trip duration ]]="","",HOUR(P5537)*60 + MINUTE(P5537))</f>
        <v/>
      </c>
      <c r="R5537" s="27"/>
    </row>
    <row r="5538" spans="1:18" x14ac:dyDescent="0.3">
      <c r="A5538" s="1">
        <v>5558</v>
      </c>
      <c r="B5538" s="1" t="s">
        <v>4</v>
      </c>
      <c r="C5538" s="1">
        <v>112</v>
      </c>
      <c r="D5538" s="1" t="str">
        <f t="shared" si="258"/>
        <v>Yes</v>
      </c>
      <c r="E5538" s="1" t="s">
        <v>5</v>
      </c>
      <c r="F5538" s="2">
        <f>UBER[[#This Row],[Request Date]]+UBER[[#This Row],[Request Time]]</f>
        <v>42566.230555555558</v>
      </c>
      <c r="G5538" s="3">
        <v>42566</v>
      </c>
      <c r="H5538" s="4">
        <v>0.23055555555555554</v>
      </c>
      <c r="I5538" s="27">
        <f>HOUR(UBER[[#This Row],[Request Timestamp]])</f>
        <v>5</v>
      </c>
      <c r="J5538" s="4" t="str">
        <f t="shared" si="259"/>
        <v>Early Morning</v>
      </c>
      <c r="K5538" s="4" t="str">
        <f>TEXT(UBER[[#This Row],[Request Date]],"dddd")</f>
        <v>Friday</v>
      </c>
      <c r="L5538" s="2">
        <f>IF(OR(UBER[Drop Date]="NA", UBER[Drop Time]="NA"), "NA",M5538+N5538)</f>
        <v>42566.253472222219</v>
      </c>
      <c r="M5538" s="3">
        <v>42566</v>
      </c>
      <c r="N5538" s="4">
        <v>0.25347222222222221</v>
      </c>
      <c r="O5538" s="4" t="str">
        <f>IF(UBER[Drop Date]="NA","No","yes")</f>
        <v>yes</v>
      </c>
      <c r="P5538" s="4">
        <f t="shared" si="260"/>
        <v>2.2916666661330964E-2</v>
      </c>
      <c r="Q5538" s="27">
        <f>IF(UBER[[Trip duration ]]="","",HOUR(P5538)*60 + MINUTE(P5538))</f>
        <v>33</v>
      </c>
      <c r="R5538" s="27"/>
    </row>
    <row r="5539" spans="1:18" x14ac:dyDescent="0.3">
      <c r="A5539" s="1">
        <v>5559</v>
      </c>
      <c r="B5539" s="1" t="s">
        <v>4</v>
      </c>
      <c r="C5539" s="1">
        <v>124</v>
      </c>
      <c r="D5539" s="1" t="str">
        <f t="shared" si="258"/>
        <v>Yes</v>
      </c>
      <c r="E5539" s="1" t="s">
        <v>5</v>
      </c>
      <c r="F5539" s="2">
        <f>UBER[[#This Row],[Request Date]]+UBER[[#This Row],[Request Time]]</f>
        <v>42566.23541666667</v>
      </c>
      <c r="G5539" s="3">
        <v>42566</v>
      </c>
      <c r="H5539" s="4">
        <v>0.23541666666666669</v>
      </c>
      <c r="I5539" s="27">
        <f>HOUR(UBER[[#This Row],[Request Timestamp]])</f>
        <v>5</v>
      </c>
      <c r="J5539" s="4" t="str">
        <f t="shared" si="259"/>
        <v>Early Morning</v>
      </c>
      <c r="K5539" s="4" t="str">
        <f>TEXT(UBER[[#This Row],[Request Date]],"dddd")</f>
        <v>Friday</v>
      </c>
      <c r="L5539" s="2">
        <f>IF(OR(UBER[Drop Date]="NA", UBER[Drop Time]="NA"), "NA",M5539+N5539)</f>
        <v>42566.286111111112</v>
      </c>
      <c r="M5539" s="3">
        <v>42566</v>
      </c>
      <c r="N5539" s="4">
        <v>0.28611111111111115</v>
      </c>
      <c r="O5539" s="4" t="str">
        <f>IF(UBER[Drop Date]="NA","No","yes")</f>
        <v>yes</v>
      </c>
      <c r="P5539" s="4">
        <f t="shared" si="260"/>
        <v>5.0694444442342501E-2</v>
      </c>
      <c r="Q5539" s="27">
        <f>IF(UBER[[Trip duration ]]="","",HOUR(P5539)*60 + MINUTE(P5539))</f>
        <v>73</v>
      </c>
      <c r="R5539" s="27"/>
    </row>
    <row r="5540" spans="1:18" x14ac:dyDescent="0.3">
      <c r="A5540" s="1">
        <v>5560</v>
      </c>
      <c r="B5540" s="1" t="s">
        <v>4</v>
      </c>
      <c r="C5540" s="1">
        <v>178</v>
      </c>
      <c r="D5540" s="1" t="str">
        <f t="shared" si="258"/>
        <v>Yes</v>
      </c>
      <c r="E5540" s="1" t="s">
        <v>5</v>
      </c>
      <c r="F5540" s="2">
        <f>UBER[[#This Row],[Request Date]]+UBER[[#This Row],[Request Time]]</f>
        <v>42566.232638888891</v>
      </c>
      <c r="G5540" s="3">
        <v>42566</v>
      </c>
      <c r="H5540" s="4">
        <v>0.23263888888888887</v>
      </c>
      <c r="I5540" s="27">
        <f>HOUR(UBER[[#This Row],[Request Timestamp]])</f>
        <v>5</v>
      </c>
      <c r="J5540" s="4" t="str">
        <f t="shared" si="259"/>
        <v>Early Morning</v>
      </c>
      <c r="K5540" s="4" t="str">
        <f>TEXT(UBER[[#This Row],[Request Date]],"dddd")</f>
        <v>Friday</v>
      </c>
      <c r="L5540" s="2">
        <f>IF(OR(UBER[Drop Date]="NA", UBER[Drop Time]="NA"), "NA",M5540+N5540)</f>
        <v>42566.263194444444</v>
      </c>
      <c r="M5540" s="3">
        <v>42566</v>
      </c>
      <c r="N5540" s="4">
        <v>0.26319444444444445</v>
      </c>
      <c r="O5540" s="4" t="str">
        <f>IF(UBER[Drop Date]="NA","No","yes")</f>
        <v>yes</v>
      </c>
      <c r="P5540" s="4">
        <f t="shared" si="260"/>
        <v>3.0555555553291924E-2</v>
      </c>
      <c r="Q5540" s="27">
        <f>IF(UBER[[Trip duration ]]="","",HOUR(P5540)*60 + MINUTE(P5540))</f>
        <v>44</v>
      </c>
      <c r="R5540" s="27"/>
    </row>
    <row r="5541" spans="1:18" x14ac:dyDescent="0.3">
      <c r="A5541" s="1">
        <v>5561</v>
      </c>
      <c r="B5541" s="1" t="s">
        <v>8</v>
      </c>
      <c r="C5541" s="1" t="s">
        <v>6</v>
      </c>
      <c r="D5541" s="1" t="str">
        <f t="shared" si="258"/>
        <v>No</v>
      </c>
      <c r="E5541" s="1" t="s">
        <v>7</v>
      </c>
      <c r="F5541" s="2">
        <f>UBER[[#This Row],[Request Date]]+UBER[[#This Row],[Request Time]]</f>
        <v>42566.236111111109</v>
      </c>
      <c r="G5541" s="3">
        <v>42566</v>
      </c>
      <c r="H5541" s="4">
        <v>0.23611111111111113</v>
      </c>
      <c r="I5541" s="27">
        <f>HOUR(UBER[[#This Row],[Request Timestamp]])</f>
        <v>5</v>
      </c>
      <c r="J5541" s="4" t="str">
        <f t="shared" si="259"/>
        <v>Early Morning</v>
      </c>
      <c r="K5541" s="4" t="str">
        <f>TEXT(UBER[[#This Row],[Request Date]],"dddd")</f>
        <v>Friday</v>
      </c>
      <c r="L5541" s="2" t="str">
        <f>IF(OR(UBER[Drop Date]="NA", UBER[Drop Time]="NA"), "NA",M5541+N5541)</f>
        <v>NA</v>
      </c>
      <c r="M5541" s="3" t="s">
        <v>6</v>
      </c>
      <c r="N5541" s="4"/>
      <c r="O5541" s="4" t="str">
        <f>IF(UBER[Drop Date]="NA","No","yes")</f>
        <v>No</v>
      </c>
      <c r="P5541" s="4" t="str">
        <f t="shared" si="260"/>
        <v/>
      </c>
      <c r="Q5541" s="27" t="str">
        <f>IF(UBER[[Trip duration ]]="","",HOUR(P5541)*60 + MINUTE(P5541))</f>
        <v/>
      </c>
      <c r="R5541" s="27"/>
    </row>
    <row r="5542" spans="1:18" x14ac:dyDescent="0.3">
      <c r="A5542" s="1">
        <v>5562</v>
      </c>
      <c r="B5542" s="1" t="s">
        <v>4</v>
      </c>
      <c r="C5542" s="1" t="s">
        <v>6</v>
      </c>
      <c r="D5542" s="1" t="str">
        <f t="shared" si="258"/>
        <v>No</v>
      </c>
      <c r="E5542" s="1" t="s">
        <v>7</v>
      </c>
      <c r="F5542" s="2">
        <f>UBER[[#This Row],[Request Date]]+UBER[[#This Row],[Request Time]]</f>
        <v>42566.238194444442</v>
      </c>
      <c r="G5542" s="3">
        <v>42566</v>
      </c>
      <c r="H5542" s="4">
        <v>0.23819444444444446</v>
      </c>
      <c r="I5542" s="27">
        <f>HOUR(UBER[[#This Row],[Request Timestamp]])</f>
        <v>5</v>
      </c>
      <c r="J5542" s="4" t="str">
        <f t="shared" si="259"/>
        <v>Early Morning</v>
      </c>
      <c r="K5542" s="4" t="str">
        <f>TEXT(UBER[[#This Row],[Request Date]],"dddd")</f>
        <v>Friday</v>
      </c>
      <c r="L5542" s="2" t="str">
        <f>IF(OR(UBER[Drop Date]="NA", UBER[Drop Time]="NA"), "NA",M5542+N5542)</f>
        <v>NA</v>
      </c>
      <c r="M5542" s="3" t="s">
        <v>6</v>
      </c>
      <c r="N5542" s="4"/>
      <c r="O5542" s="4" t="str">
        <f>IF(UBER[Drop Date]="NA","No","yes")</f>
        <v>No</v>
      </c>
      <c r="P5542" s="4" t="str">
        <f t="shared" si="260"/>
        <v/>
      </c>
      <c r="Q5542" s="27" t="str">
        <f>IF(UBER[[Trip duration ]]="","",HOUR(P5542)*60 + MINUTE(P5542))</f>
        <v/>
      </c>
      <c r="R5542" s="27"/>
    </row>
    <row r="5543" spans="1:18" x14ac:dyDescent="0.3">
      <c r="A5543" s="1">
        <v>5563</v>
      </c>
      <c r="B5543" s="1" t="s">
        <v>8</v>
      </c>
      <c r="C5543" s="1" t="s">
        <v>6</v>
      </c>
      <c r="D5543" s="1" t="str">
        <f t="shared" si="258"/>
        <v>No</v>
      </c>
      <c r="E5543" s="1" t="s">
        <v>7</v>
      </c>
      <c r="F5543" s="2">
        <f>UBER[[#This Row],[Request Date]]+UBER[[#This Row],[Request Time]]</f>
        <v>42566.239583333336</v>
      </c>
      <c r="G5543" s="3">
        <v>42566</v>
      </c>
      <c r="H5543" s="4">
        <v>0.23958333333333334</v>
      </c>
      <c r="I5543" s="27">
        <f>HOUR(UBER[[#This Row],[Request Timestamp]])</f>
        <v>5</v>
      </c>
      <c r="J5543" s="4" t="str">
        <f t="shared" si="259"/>
        <v>Early Morning</v>
      </c>
      <c r="K5543" s="4" t="str">
        <f>TEXT(UBER[[#This Row],[Request Date]],"dddd")</f>
        <v>Friday</v>
      </c>
      <c r="L5543" s="2" t="str">
        <f>IF(OR(UBER[Drop Date]="NA", UBER[Drop Time]="NA"), "NA",M5543+N5543)</f>
        <v>NA</v>
      </c>
      <c r="M5543" s="3" t="s">
        <v>6</v>
      </c>
      <c r="N5543" s="4"/>
      <c r="O5543" s="4" t="str">
        <f>IF(UBER[Drop Date]="NA","No","yes")</f>
        <v>No</v>
      </c>
      <c r="P5543" s="4" t="str">
        <f t="shared" si="260"/>
        <v/>
      </c>
      <c r="Q5543" s="27" t="str">
        <f>IF(UBER[[Trip duration ]]="","",HOUR(P5543)*60 + MINUTE(P5543))</f>
        <v/>
      </c>
      <c r="R5543" s="27"/>
    </row>
    <row r="5544" spans="1:18" x14ac:dyDescent="0.3">
      <c r="A5544" s="1">
        <v>5564</v>
      </c>
      <c r="B5544" s="1" t="s">
        <v>4</v>
      </c>
      <c r="C5544" s="1">
        <v>25</v>
      </c>
      <c r="D5544" s="1" t="str">
        <f t="shared" si="258"/>
        <v>Yes</v>
      </c>
      <c r="E5544" s="1" t="s">
        <v>5</v>
      </c>
      <c r="F5544" s="2">
        <f>UBER[[#This Row],[Request Date]]+UBER[[#This Row],[Request Time]]</f>
        <v>42566.236805555556</v>
      </c>
      <c r="G5544" s="3">
        <v>42566</v>
      </c>
      <c r="H5544" s="4">
        <v>0.23680555555555557</v>
      </c>
      <c r="I5544" s="27">
        <f>HOUR(UBER[[#This Row],[Request Timestamp]])</f>
        <v>5</v>
      </c>
      <c r="J5544" s="4" t="str">
        <f t="shared" si="259"/>
        <v>Early Morning</v>
      </c>
      <c r="K5544" s="4" t="str">
        <f>TEXT(UBER[[#This Row],[Request Date]],"dddd")</f>
        <v>Friday</v>
      </c>
      <c r="L5544" s="2">
        <f>IF(OR(UBER[Drop Date]="NA", UBER[Drop Time]="NA"), "NA",M5544+N5544)</f>
        <v>42566.286805555559</v>
      </c>
      <c r="M5544" s="3">
        <v>42566</v>
      </c>
      <c r="N5544" s="4">
        <v>0.28680555555555554</v>
      </c>
      <c r="O5544" s="4" t="str">
        <f>IF(UBER[Drop Date]="NA","No","yes")</f>
        <v>yes</v>
      </c>
      <c r="P5544" s="4">
        <f t="shared" si="260"/>
        <v>5.0000000002910383E-2</v>
      </c>
      <c r="Q5544" s="27">
        <f>IF(UBER[[Trip duration ]]="","",HOUR(P5544)*60 + MINUTE(P5544))</f>
        <v>72</v>
      </c>
      <c r="R5544" s="27"/>
    </row>
    <row r="5545" spans="1:18" x14ac:dyDescent="0.3">
      <c r="A5545" s="1">
        <v>5565</v>
      </c>
      <c r="B5545" s="1" t="s">
        <v>8</v>
      </c>
      <c r="C5545" s="1">
        <v>60</v>
      </c>
      <c r="D5545" s="1" t="str">
        <f t="shared" si="258"/>
        <v>Yes</v>
      </c>
      <c r="E5545" s="1" t="s">
        <v>9</v>
      </c>
      <c r="F5545" s="2">
        <f>UBER[[#This Row],[Request Date]]+UBER[[#This Row],[Request Time]]</f>
        <v>42566.239583333336</v>
      </c>
      <c r="G5545" s="3">
        <v>42566</v>
      </c>
      <c r="H5545" s="4">
        <v>0.23958333333333334</v>
      </c>
      <c r="I5545" s="27">
        <f>HOUR(UBER[[#This Row],[Request Timestamp]])</f>
        <v>5</v>
      </c>
      <c r="J5545" s="4" t="str">
        <f t="shared" si="259"/>
        <v>Early Morning</v>
      </c>
      <c r="K5545" s="4" t="str">
        <f>TEXT(UBER[[#This Row],[Request Date]],"dddd")</f>
        <v>Friday</v>
      </c>
      <c r="L5545" s="2" t="str">
        <f>IF(OR(UBER[Drop Date]="NA", UBER[Drop Time]="NA"), "NA",M5545+N5545)</f>
        <v>NA</v>
      </c>
      <c r="M5545" s="3" t="s">
        <v>6</v>
      </c>
      <c r="N5545" s="4"/>
      <c r="O5545" s="4" t="str">
        <f>IF(UBER[Drop Date]="NA","No","yes")</f>
        <v>No</v>
      </c>
      <c r="P5545" s="4" t="str">
        <f t="shared" si="260"/>
        <v/>
      </c>
      <c r="Q5545" s="27" t="str">
        <f>IF(UBER[[Trip duration ]]="","",HOUR(P5545)*60 + MINUTE(P5545))</f>
        <v/>
      </c>
      <c r="R5545" s="27"/>
    </row>
    <row r="5546" spans="1:18" x14ac:dyDescent="0.3">
      <c r="A5546" s="1">
        <v>5566</v>
      </c>
      <c r="B5546" s="1" t="s">
        <v>4</v>
      </c>
      <c r="C5546" s="1">
        <v>139</v>
      </c>
      <c r="D5546" s="1" t="str">
        <f t="shared" si="258"/>
        <v>Yes</v>
      </c>
      <c r="E5546" s="1" t="s">
        <v>5</v>
      </c>
      <c r="F5546" s="2">
        <f>UBER[[#This Row],[Request Date]]+UBER[[#This Row],[Request Time]]</f>
        <v>42566.238194444442</v>
      </c>
      <c r="G5546" s="3">
        <v>42566</v>
      </c>
      <c r="H5546" s="4">
        <v>0.23819444444444446</v>
      </c>
      <c r="I5546" s="27">
        <f>HOUR(UBER[[#This Row],[Request Timestamp]])</f>
        <v>5</v>
      </c>
      <c r="J5546" s="4" t="str">
        <f t="shared" si="259"/>
        <v>Early Morning</v>
      </c>
      <c r="K5546" s="4" t="str">
        <f>TEXT(UBER[[#This Row],[Request Date]],"dddd")</f>
        <v>Friday</v>
      </c>
      <c r="L5546" s="2">
        <f>IF(OR(UBER[Drop Date]="NA", UBER[Drop Time]="NA"), "NA",M5546+N5546)</f>
        <v>42566.290972222225</v>
      </c>
      <c r="M5546" s="3">
        <v>42566</v>
      </c>
      <c r="N5546" s="4">
        <v>0.29097222222222224</v>
      </c>
      <c r="O5546" s="4" t="str">
        <f>IF(UBER[Drop Date]="NA","No","yes")</f>
        <v>yes</v>
      </c>
      <c r="P5546" s="4">
        <f t="shared" si="260"/>
        <v>5.2777777782466728E-2</v>
      </c>
      <c r="Q5546" s="27">
        <f>IF(UBER[[Trip duration ]]="","",HOUR(P5546)*60 + MINUTE(P5546))</f>
        <v>76</v>
      </c>
      <c r="R5546" s="27"/>
    </row>
    <row r="5547" spans="1:18" x14ac:dyDescent="0.3">
      <c r="A5547" s="1">
        <v>5567</v>
      </c>
      <c r="B5547" s="1" t="s">
        <v>8</v>
      </c>
      <c r="C5547" s="1" t="s">
        <v>6</v>
      </c>
      <c r="D5547" s="1" t="str">
        <f t="shared" si="258"/>
        <v>No</v>
      </c>
      <c r="E5547" s="1" t="s">
        <v>7</v>
      </c>
      <c r="F5547" s="2">
        <f>UBER[[#This Row],[Request Date]]+UBER[[#This Row],[Request Time]]</f>
        <v>42566.241666666669</v>
      </c>
      <c r="G5547" s="3">
        <v>42566</v>
      </c>
      <c r="H5547" s="4">
        <v>0.24166666666666667</v>
      </c>
      <c r="I5547" s="27">
        <f>HOUR(UBER[[#This Row],[Request Timestamp]])</f>
        <v>5</v>
      </c>
      <c r="J5547" s="4" t="str">
        <f t="shared" si="259"/>
        <v>Early Morning</v>
      </c>
      <c r="K5547" s="4" t="str">
        <f>TEXT(UBER[[#This Row],[Request Date]],"dddd")</f>
        <v>Friday</v>
      </c>
      <c r="L5547" s="2" t="str">
        <f>IF(OR(UBER[Drop Date]="NA", UBER[Drop Time]="NA"), "NA",M5547+N5547)</f>
        <v>NA</v>
      </c>
      <c r="M5547" s="3" t="s">
        <v>6</v>
      </c>
      <c r="N5547" s="4"/>
      <c r="O5547" s="4" t="str">
        <f>IF(UBER[Drop Date]="NA","No","yes")</f>
        <v>No</v>
      </c>
      <c r="P5547" s="4" t="str">
        <f t="shared" si="260"/>
        <v/>
      </c>
      <c r="Q5547" s="27" t="str">
        <f>IF(UBER[[Trip duration ]]="","",HOUR(P5547)*60 + MINUTE(P5547))</f>
        <v/>
      </c>
      <c r="R5547" s="27"/>
    </row>
    <row r="5548" spans="1:18" x14ac:dyDescent="0.3">
      <c r="A5548" s="1">
        <v>5568</v>
      </c>
      <c r="B5548" s="1" t="s">
        <v>4</v>
      </c>
      <c r="C5548" s="1">
        <v>9</v>
      </c>
      <c r="D5548" s="1" t="str">
        <f t="shared" si="258"/>
        <v>Yes</v>
      </c>
      <c r="E5548" s="1" t="s">
        <v>5</v>
      </c>
      <c r="F5548" s="2">
        <f>UBER[[#This Row],[Request Date]]+UBER[[#This Row],[Request Time]]</f>
        <v>42566.240972222222</v>
      </c>
      <c r="G5548" s="3">
        <v>42566</v>
      </c>
      <c r="H5548" s="4">
        <v>0.24097222222222223</v>
      </c>
      <c r="I5548" s="27">
        <f>HOUR(UBER[[#This Row],[Request Timestamp]])</f>
        <v>5</v>
      </c>
      <c r="J5548" s="4" t="str">
        <f t="shared" si="259"/>
        <v>Early Morning</v>
      </c>
      <c r="K5548" s="4" t="str">
        <f>TEXT(UBER[[#This Row],[Request Date]],"dddd")</f>
        <v>Friday</v>
      </c>
      <c r="L5548" s="2">
        <f>IF(OR(UBER[Drop Date]="NA", UBER[Drop Time]="NA"), "NA",M5548+N5548)</f>
        <v>42566.267361111109</v>
      </c>
      <c r="M5548" s="3">
        <v>42566</v>
      </c>
      <c r="N5548" s="4">
        <v>0.2673611111111111</v>
      </c>
      <c r="O5548" s="4" t="str">
        <f>IF(UBER[Drop Date]="NA","No","yes")</f>
        <v>yes</v>
      </c>
      <c r="P5548" s="4">
        <f t="shared" si="260"/>
        <v>2.6388888887595385E-2</v>
      </c>
      <c r="Q5548" s="27">
        <f>IF(UBER[[Trip duration ]]="","",HOUR(P5548)*60 + MINUTE(P5548))</f>
        <v>38</v>
      </c>
      <c r="R5548" s="27"/>
    </row>
    <row r="5549" spans="1:18" x14ac:dyDescent="0.3">
      <c r="A5549" s="1">
        <v>5569</v>
      </c>
      <c r="B5549" s="1" t="s">
        <v>8</v>
      </c>
      <c r="C5549" s="1">
        <v>89</v>
      </c>
      <c r="D5549" s="1" t="str">
        <f t="shared" si="258"/>
        <v>Yes</v>
      </c>
      <c r="E5549" s="1" t="s">
        <v>9</v>
      </c>
      <c r="F5549" s="2">
        <f>UBER[[#This Row],[Request Date]]+UBER[[#This Row],[Request Time]]</f>
        <v>42566.236805555556</v>
      </c>
      <c r="G5549" s="3">
        <v>42566</v>
      </c>
      <c r="H5549" s="4">
        <v>0.23680555555555557</v>
      </c>
      <c r="I5549" s="27">
        <f>HOUR(UBER[[#This Row],[Request Timestamp]])</f>
        <v>5</v>
      </c>
      <c r="J5549" s="4" t="str">
        <f t="shared" si="259"/>
        <v>Early Morning</v>
      </c>
      <c r="K5549" s="4" t="str">
        <f>TEXT(UBER[[#This Row],[Request Date]],"dddd")</f>
        <v>Friday</v>
      </c>
      <c r="L5549" s="2" t="str">
        <f>IF(OR(UBER[Drop Date]="NA", UBER[Drop Time]="NA"), "NA",M5549+N5549)</f>
        <v>NA</v>
      </c>
      <c r="M5549" s="3" t="s">
        <v>6</v>
      </c>
      <c r="N5549" s="4"/>
      <c r="O5549" s="4" t="str">
        <f>IF(UBER[Drop Date]="NA","No","yes")</f>
        <v>No</v>
      </c>
      <c r="P5549" s="4" t="str">
        <f t="shared" si="260"/>
        <v/>
      </c>
      <c r="Q5549" s="27" t="str">
        <f>IF(UBER[[Trip duration ]]="","",HOUR(P5549)*60 + MINUTE(P5549))</f>
        <v/>
      </c>
      <c r="R5549" s="27"/>
    </row>
    <row r="5550" spans="1:18" x14ac:dyDescent="0.3">
      <c r="A5550" s="1">
        <v>5570</v>
      </c>
      <c r="B5550" s="1" t="s">
        <v>8</v>
      </c>
      <c r="C5550" s="1">
        <v>184</v>
      </c>
      <c r="D5550" s="1" t="str">
        <f t="shared" si="258"/>
        <v>Yes</v>
      </c>
      <c r="E5550" s="1" t="s">
        <v>5</v>
      </c>
      <c r="F5550" s="2">
        <f>UBER[[#This Row],[Request Date]]+UBER[[#This Row],[Request Time]]</f>
        <v>42566.245138888888</v>
      </c>
      <c r="G5550" s="3">
        <v>42566</v>
      </c>
      <c r="H5550" s="4">
        <v>0.24513888888888888</v>
      </c>
      <c r="I5550" s="27">
        <f>HOUR(UBER[[#This Row],[Request Timestamp]])</f>
        <v>5</v>
      </c>
      <c r="J5550" s="4" t="str">
        <f t="shared" si="259"/>
        <v>Early Morning</v>
      </c>
      <c r="K5550" s="4" t="str">
        <f>TEXT(UBER[[#This Row],[Request Date]],"dddd")</f>
        <v>Friday</v>
      </c>
      <c r="L5550" s="2">
        <f>IF(OR(UBER[Drop Date]="NA", UBER[Drop Time]="NA"), "NA",M5550+N5550)</f>
        <v>42566.261805555558</v>
      </c>
      <c r="M5550" s="3">
        <v>42566</v>
      </c>
      <c r="N5550" s="4">
        <v>0.26180555555555557</v>
      </c>
      <c r="O5550" s="4" t="str">
        <f>IF(UBER[Drop Date]="NA","No","yes")</f>
        <v>yes</v>
      </c>
      <c r="P5550" s="4">
        <f t="shared" si="260"/>
        <v>1.6666666670062114E-2</v>
      </c>
      <c r="Q5550" s="27">
        <f>IF(UBER[[Trip duration ]]="","",HOUR(P5550)*60 + MINUTE(P5550))</f>
        <v>24</v>
      </c>
      <c r="R5550" s="27"/>
    </row>
    <row r="5551" spans="1:18" x14ac:dyDescent="0.3">
      <c r="A5551" s="1">
        <v>5571</v>
      </c>
      <c r="B5551" s="1" t="s">
        <v>8</v>
      </c>
      <c r="C5551" s="1" t="s">
        <v>6</v>
      </c>
      <c r="D5551" s="1" t="str">
        <f t="shared" si="258"/>
        <v>No</v>
      </c>
      <c r="E5551" s="1" t="s">
        <v>7</v>
      </c>
      <c r="F5551" s="2">
        <f>UBER[[#This Row],[Request Date]]+UBER[[#This Row],[Request Time]]</f>
        <v>42566.244444444441</v>
      </c>
      <c r="G5551" s="3">
        <v>42566</v>
      </c>
      <c r="H5551" s="4">
        <v>0.24444444444444446</v>
      </c>
      <c r="I5551" s="27">
        <f>HOUR(UBER[[#This Row],[Request Timestamp]])</f>
        <v>5</v>
      </c>
      <c r="J5551" s="4" t="str">
        <f t="shared" si="259"/>
        <v>Early Morning</v>
      </c>
      <c r="K5551" s="4" t="str">
        <f>TEXT(UBER[[#This Row],[Request Date]],"dddd")</f>
        <v>Friday</v>
      </c>
      <c r="L5551" s="2" t="str">
        <f>IF(OR(UBER[Drop Date]="NA", UBER[Drop Time]="NA"), "NA",M5551+N5551)</f>
        <v>NA</v>
      </c>
      <c r="M5551" s="3" t="s">
        <v>6</v>
      </c>
      <c r="N5551" s="4"/>
      <c r="O5551" s="4" t="str">
        <f>IF(UBER[Drop Date]="NA","No","yes")</f>
        <v>No</v>
      </c>
      <c r="P5551" s="4" t="str">
        <f t="shared" si="260"/>
        <v/>
      </c>
      <c r="Q5551" s="27" t="str">
        <f>IF(UBER[[Trip duration ]]="","",HOUR(P5551)*60 + MINUTE(P5551))</f>
        <v/>
      </c>
      <c r="R5551" s="27"/>
    </row>
    <row r="5552" spans="1:18" x14ac:dyDescent="0.3">
      <c r="A5552" s="1">
        <v>5572</v>
      </c>
      <c r="B5552" s="1" t="s">
        <v>8</v>
      </c>
      <c r="C5552" s="1">
        <v>105</v>
      </c>
      <c r="D5552" s="1" t="str">
        <f t="shared" si="258"/>
        <v>Yes</v>
      </c>
      <c r="E5552" s="1" t="s">
        <v>5</v>
      </c>
      <c r="F5552" s="2">
        <f>UBER[[#This Row],[Request Date]]+UBER[[#This Row],[Request Time]]</f>
        <v>42566.240277777775</v>
      </c>
      <c r="G5552" s="3">
        <v>42566</v>
      </c>
      <c r="H5552" s="4">
        <v>0.24027777777777778</v>
      </c>
      <c r="I5552" s="27">
        <f>HOUR(UBER[[#This Row],[Request Timestamp]])</f>
        <v>5</v>
      </c>
      <c r="J5552" s="4" t="str">
        <f t="shared" si="259"/>
        <v>Early Morning</v>
      </c>
      <c r="K5552" s="4" t="str">
        <f>TEXT(UBER[[#This Row],[Request Date]],"dddd")</f>
        <v>Friday</v>
      </c>
      <c r="L5552" s="2">
        <f>IF(OR(UBER[Drop Date]="NA", UBER[Drop Time]="NA"), "NA",M5552+N5552)</f>
        <v>42566.277777777781</v>
      </c>
      <c r="M5552" s="3">
        <v>42566</v>
      </c>
      <c r="N5552" s="4">
        <v>0.27777777777777779</v>
      </c>
      <c r="O5552" s="4" t="str">
        <f>IF(UBER[Drop Date]="NA","No","yes")</f>
        <v>yes</v>
      </c>
      <c r="P5552" s="4">
        <f t="shared" si="260"/>
        <v>3.7500000005820766E-2</v>
      </c>
      <c r="Q5552" s="27">
        <f>IF(UBER[[Trip duration ]]="","",HOUR(P5552)*60 + MINUTE(P5552))</f>
        <v>54</v>
      </c>
      <c r="R5552" s="27"/>
    </row>
    <row r="5553" spans="1:18" x14ac:dyDescent="0.3">
      <c r="A5553" s="1">
        <v>5573</v>
      </c>
      <c r="B5553" s="1" t="s">
        <v>8</v>
      </c>
      <c r="C5553" s="1">
        <v>65</v>
      </c>
      <c r="D5553" s="1" t="str">
        <f t="shared" si="258"/>
        <v>Yes</v>
      </c>
      <c r="E5553" s="1" t="s">
        <v>5</v>
      </c>
      <c r="F5553" s="2">
        <f>UBER[[#This Row],[Request Date]]+UBER[[#This Row],[Request Time]]</f>
        <v>42566.241666666669</v>
      </c>
      <c r="G5553" s="3">
        <v>42566</v>
      </c>
      <c r="H5553" s="4">
        <v>0.24166666666666667</v>
      </c>
      <c r="I5553" s="27">
        <f>HOUR(UBER[[#This Row],[Request Timestamp]])</f>
        <v>5</v>
      </c>
      <c r="J5553" s="4" t="str">
        <f t="shared" si="259"/>
        <v>Early Morning</v>
      </c>
      <c r="K5553" s="4" t="str">
        <f>TEXT(UBER[[#This Row],[Request Date]],"dddd")</f>
        <v>Friday</v>
      </c>
      <c r="L5553" s="2">
        <f>IF(OR(UBER[Drop Date]="NA", UBER[Drop Time]="NA"), "NA",M5553+N5553)</f>
        <v>42566.263194444444</v>
      </c>
      <c r="M5553" s="3">
        <v>42566</v>
      </c>
      <c r="N5553" s="4">
        <v>0.26319444444444445</v>
      </c>
      <c r="O5553" s="4" t="str">
        <f>IF(UBER[Drop Date]="NA","No","yes")</f>
        <v>yes</v>
      </c>
      <c r="P5553" s="4">
        <f t="shared" si="260"/>
        <v>2.1527777775190771E-2</v>
      </c>
      <c r="Q5553" s="27">
        <f>IF(UBER[[Trip duration ]]="","",HOUR(P5553)*60 + MINUTE(P5553))</f>
        <v>31</v>
      </c>
      <c r="R5553" s="27"/>
    </row>
    <row r="5554" spans="1:18" x14ac:dyDescent="0.3">
      <c r="A5554" s="1">
        <v>5574</v>
      </c>
      <c r="B5554" s="1" t="s">
        <v>8</v>
      </c>
      <c r="C5554" s="1" t="s">
        <v>6</v>
      </c>
      <c r="D5554" s="1" t="str">
        <f t="shared" si="258"/>
        <v>No</v>
      </c>
      <c r="E5554" s="1" t="s">
        <v>7</v>
      </c>
      <c r="F5554" s="2">
        <f>UBER[[#This Row],[Request Date]]+UBER[[#This Row],[Request Time]]</f>
        <v>42566.246527777781</v>
      </c>
      <c r="G5554" s="3">
        <v>42566</v>
      </c>
      <c r="H5554" s="4">
        <v>0.24652777777777779</v>
      </c>
      <c r="I5554" s="27">
        <f>HOUR(UBER[[#This Row],[Request Timestamp]])</f>
        <v>5</v>
      </c>
      <c r="J5554" s="4" t="str">
        <f t="shared" si="259"/>
        <v>Early Morning</v>
      </c>
      <c r="K5554" s="4" t="str">
        <f>TEXT(UBER[[#This Row],[Request Date]],"dddd")</f>
        <v>Friday</v>
      </c>
      <c r="L5554" s="2" t="str">
        <f>IF(OR(UBER[Drop Date]="NA", UBER[Drop Time]="NA"), "NA",M5554+N5554)</f>
        <v>NA</v>
      </c>
      <c r="M5554" s="3" t="s">
        <v>6</v>
      </c>
      <c r="N5554" s="4"/>
      <c r="O5554" s="4" t="str">
        <f>IF(UBER[Drop Date]="NA","No","yes")</f>
        <v>No</v>
      </c>
      <c r="P5554" s="4" t="str">
        <f t="shared" si="260"/>
        <v/>
      </c>
      <c r="Q5554" s="27" t="str">
        <f>IF(UBER[[Trip duration ]]="","",HOUR(P5554)*60 + MINUTE(P5554))</f>
        <v/>
      </c>
      <c r="R5554" s="27"/>
    </row>
    <row r="5555" spans="1:18" x14ac:dyDescent="0.3">
      <c r="A5555" s="1">
        <v>5575</v>
      </c>
      <c r="B5555" s="1" t="s">
        <v>8</v>
      </c>
      <c r="C5555" s="1">
        <v>22</v>
      </c>
      <c r="D5555" s="1" t="str">
        <f t="shared" si="258"/>
        <v>Yes</v>
      </c>
      <c r="E5555" s="1" t="s">
        <v>5</v>
      </c>
      <c r="F5555" s="2">
        <f>UBER[[#This Row],[Request Date]]+UBER[[#This Row],[Request Time]]</f>
        <v>42566.245138888888</v>
      </c>
      <c r="G5555" s="3">
        <v>42566</v>
      </c>
      <c r="H5555" s="4">
        <v>0.24513888888888888</v>
      </c>
      <c r="I5555" s="27">
        <f>HOUR(UBER[[#This Row],[Request Timestamp]])</f>
        <v>5</v>
      </c>
      <c r="J5555" s="4" t="str">
        <f t="shared" si="259"/>
        <v>Early Morning</v>
      </c>
      <c r="K5555" s="4" t="str">
        <f>TEXT(UBER[[#This Row],[Request Date]],"dddd")</f>
        <v>Friday</v>
      </c>
      <c r="L5555" s="2">
        <f>IF(OR(UBER[Drop Date]="NA", UBER[Drop Time]="NA"), "NA",M5555+N5555)</f>
        <v>42566.284722222219</v>
      </c>
      <c r="M5555" s="3">
        <v>42566</v>
      </c>
      <c r="N5555" s="4">
        <v>0.28472222222222221</v>
      </c>
      <c r="O5555" s="4" t="str">
        <f>IF(UBER[Drop Date]="NA","No","yes")</f>
        <v>yes</v>
      </c>
      <c r="P5555" s="4">
        <f t="shared" si="260"/>
        <v>3.9583333331393078E-2</v>
      </c>
      <c r="Q5555" s="27">
        <f>IF(UBER[[Trip duration ]]="","",HOUR(P5555)*60 + MINUTE(P5555))</f>
        <v>57</v>
      </c>
      <c r="R5555" s="27"/>
    </row>
    <row r="5556" spans="1:18" x14ac:dyDescent="0.3">
      <c r="A5556" s="1">
        <v>5576</v>
      </c>
      <c r="B5556" s="1" t="s">
        <v>8</v>
      </c>
      <c r="C5556" s="1">
        <v>110</v>
      </c>
      <c r="D5556" s="1" t="str">
        <f t="shared" si="258"/>
        <v>Yes</v>
      </c>
      <c r="E5556" s="1" t="s">
        <v>5</v>
      </c>
      <c r="F5556" s="2">
        <f>UBER[[#This Row],[Request Date]]+UBER[[#This Row],[Request Time]]</f>
        <v>42566.245138888888</v>
      </c>
      <c r="G5556" s="3">
        <v>42566</v>
      </c>
      <c r="H5556" s="4">
        <v>0.24513888888888888</v>
      </c>
      <c r="I5556" s="27">
        <f>HOUR(UBER[[#This Row],[Request Timestamp]])</f>
        <v>5</v>
      </c>
      <c r="J5556" s="4" t="str">
        <f t="shared" si="259"/>
        <v>Early Morning</v>
      </c>
      <c r="K5556" s="4" t="str">
        <f>TEXT(UBER[[#This Row],[Request Date]],"dddd")</f>
        <v>Friday</v>
      </c>
      <c r="L5556" s="2">
        <f>IF(OR(UBER[Drop Date]="NA", UBER[Drop Time]="NA"), "NA",M5556+N5556)</f>
        <v>42566.267361111109</v>
      </c>
      <c r="M5556" s="3">
        <v>42566</v>
      </c>
      <c r="N5556" s="4">
        <v>0.2673611111111111</v>
      </c>
      <c r="O5556" s="4" t="str">
        <f>IF(UBER[Drop Date]="NA","No","yes")</f>
        <v>yes</v>
      </c>
      <c r="P5556" s="4">
        <f t="shared" si="260"/>
        <v>2.2222222221898846E-2</v>
      </c>
      <c r="Q5556" s="27">
        <f>IF(UBER[[Trip duration ]]="","",HOUR(P5556)*60 + MINUTE(P5556))</f>
        <v>32</v>
      </c>
      <c r="R5556" s="27"/>
    </row>
    <row r="5557" spans="1:18" x14ac:dyDescent="0.3">
      <c r="A5557" s="1">
        <v>5577</v>
      </c>
      <c r="B5557" s="1" t="s">
        <v>8</v>
      </c>
      <c r="C5557" s="1">
        <v>157</v>
      </c>
      <c r="D5557" s="1" t="str">
        <f t="shared" si="258"/>
        <v>Yes</v>
      </c>
      <c r="E5557" s="1" t="s">
        <v>9</v>
      </c>
      <c r="F5557" s="2">
        <f>UBER[[#This Row],[Request Date]]+UBER[[#This Row],[Request Time]]</f>
        <v>42566.246527777781</v>
      </c>
      <c r="G5557" s="3">
        <v>42566</v>
      </c>
      <c r="H5557" s="4">
        <v>0.24652777777777779</v>
      </c>
      <c r="I5557" s="27">
        <f>HOUR(UBER[[#This Row],[Request Timestamp]])</f>
        <v>5</v>
      </c>
      <c r="J5557" s="4" t="str">
        <f t="shared" si="259"/>
        <v>Early Morning</v>
      </c>
      <c r="K5557" s="4" t="str">
        <f>TEXT(UBER[[#This Row],[Request Date]],"dddd")</f>
        <v>Friday</v>
      </c>
      <c r="L5557" s="2" t="str">
        <f>IF(OR(UBER[Drop Date]="NA", UBER[Drop Time]="NA"), "NA",M5557+N5557)</f>
        <v>NA</v>
      </c>
      <c r="M5557" s="3" t="s">
        <v>6</v>
      </c>
      <c r="N5557" s="4"/>
      <c r="O5557" s="4" t="str">
        <f>IF(UBER[Drop Date]="NA","No","yes")</f>
        <v>No</v>
      </c>
      <c r="P5557" s="4" t="str">
        <f t="shared" si="260"/>
        <v/>
      </c>
      <c r="Q5557" s="27" t="str">
        <f>IF(UBER[[Trip duration ]]="","",HOUR(P5557)*60 + MINUTE(P5557))</f>
        <v/>
      </c>
      <c r="R5557" s="27"/>
    </row>
    <row r="5558" spans="1:18" x14ac:dyDescent="0.3">
      <c r="A5558" s="1">
        <v>5578</v>
      </c>
      <c r="B5558" s="1" t="s">
        <v>8</v>
      </c>
      <c r="C5558" s="1">
        <v>291</v>
      </c>
      <c r="D5558" s="1" t="str">
        <f t="shared" si="258"/>
        <v>Yes</v>
      </c>
      <c r="E5558" s="1" t="s">
        <v>5</v>
      </c>
      <c r="F5558" s="2">
        <f>UBER[[#This Row],[Request Date]]+UBER[[#This Row],[Request Time]]</f>
        <v>42566.241666666669</v>
      </c>
      <c r="G5558" s="3">
        <v>42566</v>
      </c>
      <c r="H5558" s="4">
        <v>0.24166666666666667</v>
      </c>
      <c r="I5558" s="27">
        <f>HOUR(UBER[[#This Row],[Request Timestamp]])</f>
        <v>5</v>
      </c>
      <c r="J5558" s="4" t="str">
        <f t="shared" si="259"/>
        <v>Early Morning</v>
      </c>
      <c r="K5558" s="4" t="str">
        <f>TEXT(UBER[[#This Row],[Request Date]],"dddd")</f>
        <v>Friday</v>
      </c>
      <c r="L5558" s="2">
        <f>IF(OR(UBER[Drop Date]="NA", UBER[Drop Time]="NA"), "NA",M5558+N5558)</f>
        <v>42566.279861111114</v>
      </c>
      <c r="M5558" s="3">
        <v>42566</v>
      </c>
      <c r="N5558" s="4">
        <v>0.27986111111111112</v>
      </c>
      <c r="O5558" s="4" t="str">
        <f>IF(UBER[Drop Date]="NA","No","yes")</f>
        <v>yes</v>
      </c>
      <c r="P5558" s="4">
        <f t="shared" si="260"/>
        <v>3.8194444445252884E-2</v>
      </c>
      <c r="Q5558" s="27">
        <f>IF(UBER[[Trip duration ]]="","",HOUR(P5558)*60 + MINUTE(P5558))</f>
        <v>55</v>
      </c>
      <c r="R5558" s="27"/>
    </row>
    <row r="5559" spans="1:18" x14ac:dyDescent="0.3">
      <c r="A5559" s="1">
        <v>5579</v>
      </c>
      <c r="B5559" s="1" t="s">
        <v>8</v>
      </c>
      <c r="C5559" s="1" t="s">
        <v>6</v>
      </c>
      <c r="D5559" s="1" t="str">
        <f t="shared" si="258"/>
        <v>No</v>
      </c>
      <c r="E5559" s="1" t="s">
        <v>7</v>
      </c>
      <c r="F5559" s="2">
        <f>UBER[[#This Row],[Request Date]]+UBER[[#This Row],[Request Time]]</f>
        <v>42566.24722222222</v>
      </c>
      <c r="G5559" s="3">
        <v>42566</v>
      </c>
      <c r="H5559" s="4">
        <v>0.24722222222222223</v>
      </c>
      <c r="I5559" s="27">
        <f>HOUR(UBER[[#This Row],[Request Timestamp]])</f>
        <v>5</v>
      </c>
      <c r="J5559" s="4" t="str">
        <f t="shared" si="259"/>
        <v>Early Morning</v>
      </c>
      <c r="K5559" s="4" t="str">
        <f>TEXT(UBER[[#This Row],[Request Date]],"dddd")</f>
        <v>Friday</v>
      </c>
      <c r="L5559" s="2" t="str">
        <f>IF(OR(UBER[Drop Date]="NA", UBER[Drop Time]="NA"), "NA",M5559+N5559)</f>
        <v>NA</v>
      </c>
      <c r="M5559" s="3" t="s">
        <v>6</v>
      </c>
      <c r="N5559" s="4"/>
      <c r="O5559" s="4" t="str">
        <f>IF(UBER[Drop Date]="NA","No","yes")</f>
        <v>No</v>
      </c>
      <c r="P5559" s="4" t="str">
        <f t="shared" si="260"/>
        <v/>
      </c>
      <c r="Q5559" s="27" t="str">
        <f>IF(UBER[[Trip duration ]]="","",HOUR(P5559)*60 + MINUTE(P5559))</f>
        <v/>
      </c>
      <c r="R5559" s="27"/>
    </row>
    <row r="5560" spans="1:18" x14ac:dyDescent="0.3">
      <c r="A5560" s="1">
        <v>5580</v>
      </c>
      <c r="B5560" s="1" t="s">
        <v>8</v>
      </c>
      <c r="C5560" s="1">
        <v>61</v>
      </c>
      <c r="D5560" s="1" t="str">
        <f t="shared" si="258"/>
        <v>Yes</v>
      </c>
      <c r="E5560" s="1" t="s">
        <v>5</v>
      </c>
      <c r="F5560" s="2">
        <f>UBER[[#This Row],[Request Date]]+UBER[[#This Row],[Request Time]]</f>
        <v>42566.243750000001</v>
      </c>
      <c r="G5560" s="3">
        <v>42566</v>
      </c>
      <c r="H5560" s="4">
        <v>0.24374999999999999</v>
      </c>
      <c r="I5560" s="27">
        <f>HOUR(UBER[[#This Row],[Request Timestamp]])</f>
        <v>5</v>
      </c>
      <c r="J5560" s="4" t="str">
        <f t="shared" si="259"/>
        <v>Early Morning</v>
      </c>
      <c r="K5560" s="4" t="str">
        <f>TEXT(UBER[[#This Row],[Request Date]],"dddd")</f>
        <v>Friday</v>
      </c>
      <c r="L5560" s="2">
        <f>IF(OR(UBER[Drop Date]="NA", UBER[Drop Time]="NA"), "NA",M5560+N5560)</f>
        <v>42566.297222222223</v>
      </c>
      <c r="M5560" s="3">
        <v>42566</v>
      </c>
      <c r="N5560" s="4">
        <v>0.29722222222222222</v>
      </c>
      <c r="O5560" s="4" t="str">
        <f>IF(UBER[Drop Date]="NA","No","yes")</f>
        <v>yes</v>
      </c>
      <c r="P5560" s="4">
        <f t="shared" si="260"/>
        <v>5.3472222221898846E-2</v>
      </c>
      <c r="Q5560" s="27">
        <f>IF(UBER[[Trip duration ]]="","",HOUR(P5560)*60 + MINUTE(P5560))</f>
        <v>77</v>
      </c>
      <c r="R5560" s="27"/>
    </row>
    <row r="5561" spans="1:18" x14ac:dyDescent="0.3">
      <c r="A5561" s="1">
        <v>5581</v>
      </c>
      <c r="B5561" s="1" t="s">
        <v>8</v>
      </c>
      <c r="C5561" s="1">
        <v>145</v>
      </c>
      <c r="D5561" s="1" t="str">
        <f t="shared" si="258"/>
        <v>Yes</v>
      </c>
      <c r="E5561" s="1" t="s">
        <v>9</v>
      </c>
      <c r="F5561" s="2">
        <f>UBER[[#This Row],[Request Date]]+UBER[[#This Row],[Request Time]]</f>
        <v>42566.245138888888</v>
      </c>
      <c r="G5561" s="3">
        <v>42566</v>
      </c>
      <c r="H5561" s="4">
        <v>0.24513888888888888</v>
      </c>
      <c r="I5561" s="27">
        <f>HOUR(UBER[[#This Row],[Request Timestamp]])</f>
        <v>5</v>
      </c>
      <c r="J5561" s="4" t="str">
        <f t="shared" si="259"/>
        <v>Early Morning</v>
      </c>
      <c r="K5561" s="4" t="str">
        <f>TEXT(UBER[[#This Row],[Request Date]],"dddd")</f>
        <v>Friday</v>
      </c>
      <c r="L5561" s="2" t="str">
        <f>IF(OR(UBER[Drop Date]="NA", UBER[Drop Time]="NA"), "NA",M5561+N5561)</f>
        <v>NA</v>
      </c>
      <c r="M5561" s="3" t="s">
        <v>6</v>
      </c>
      <c r="N5561" s="4"/>
      <c r="O5561" s="4" t="str">
        <f>IF(UBER[Drop Date]="NA","No","yes")</f>
        <v>No</v>
      </c>
      <c r="P5561" s="4" t="str">
        <f t="shared" si="260"/>
        <v/>
      </c>
      <c r="Q5561" s="27" t="str">
        <f>IF(UBER[[Trip duration ]]="","",HOUR(P5561)*60 + MINUTE(P5561))</f>
        <v/>
      </c>
      <c r="R5561" s="27"/>
    </row>
    <row r="5562" spans="1:18" x14ac:dyDescent="0.3">
      <c r="A5562" s="1">
        <v>5582</v>
      </c>
      <c r="B5562" s="1" t="s">
        <v>8</v>
      </c>
      <c r="C5562" s="1">
        <v>270</v>
      </c>
      <c r="D5562" s="1" t="str">
        <f t="shared" si="258"/>
        <v>Yes</v>
      </c>
      <c r="E5562" s="1" t="s">
        <v>9</v>
      </c>
      <c r="F5562" s="2">
        <f>UBER[[#This Row],[Request Date]]+UBER[[#This Row],[Request Time]]</f>
        <v>42566.244444444441</v>
      </c>
      <c r="G5562" s="3">
        <v>42566</v>
      </c>
      <c r="H5562" s="4">
        <v>0.24444444444444446</v>
      </c>
      <c r="I5562" s="27">
        <f>HOUR(UBER[[#This Row],[Request Timestamp]])</f>
        <v>5</v>
      </c>
      <c r="J5562" s="4" t="str">
        <f t="shared" si="259"/>
        <v>Early Morning</v>
      </c>
      <c r="K5562" s="4" t="str">
        <f>TEXT(UBER[[#This Row],[Request Date]],"dddd")</f>
        <v>Friday</v>
      </c>
      <c r="L5562" s="2" t="str">
        <f>IF(OR(UBER[Drop Date]="NA", UBER[Drop Time]="NA"), "NA",M5562+N5562)</f>
        <v>NA</v>
      </c>
      <c r="M5562" s="3" t="s">
        <v>6</v>
      </c>
      <c r="N5562" s="4"/>
      <c r="O5562" s="4" t="str">
        <f>IF(UBER[Drop Date]="NA","No","yes")</f>
        <v>No</v>
      </c>
      <c r="P5562" s="4" t="str">
        <f t="shared" si="260"/>
        <v/>
      </c>
      <c r="Q5562" s="27" t="str">
        <f>IF(UBER[[Trip duration ]]="","",HOUR(P5562)*60 + MINUTE(P5562))</f>
        <v/>
      </c>
      <c r="R5562" s="27"/>
    </row>
    <row r="5563" spans="1:18" x14ac:dyDescent="0.3">
      <c r="A5563" s="1">
        <v>5583</v>
      </c>
      <c r="B5563" s="1" t="s">
        <v>8</v>
      </c>
      <c r="C5563" s="1">
        <v>40</v>
      </c>
      <c r="D5563" s="1" t="str">
        <f t="shared" si="258"/>
        <v>Yes</v>
      </c>
      <c r="E5563" s="1" t="s">
        <v>9</v>
      </c>
      <c r="F5563" s="2">
        <f>UBER[[#This Row],[Request Date]]+UBER[[#This Row],[Request Time]]</f>
        <v>42566.248611111114</v>
      </c>
      <c r="G5563" s="3">
        <v>42566</v>
      </c>
      <c r="H5563" s="4">
        <v>0.24861111111111112</v>
      </c>
      <c r="I5563" s="27">
        <f>HOUR(UBER[[#This Row],[Request Timestamp]])</f>
        <v>5</v>
      </c>
      <c r="J5563" s="4" t="str">
        <f t="shared" si="259"/>
        <v>Early Morning</v>
      </c>
      <c r="K5563" s="4" t="str">
        <f>TEXT(UBER[[#This Row],[Request Date]],"dddd")</f>
        <v>Friday</v>
      </c>
      <c r="L5563" s="2" t="str">
        <f>IF(OR(UBER[Drop Date]="NA", UBER[Drop Time]="NA"), "NA",M5563+N5563)</f>
        <v>NA</v>
      </c>
      <c r="M5563" s="3" t="s">
        <v>6</v>
      </c>
      <c r="N5563" s="4"/>
      <c r="O5563" s="4" t="str">
        <f>IF(UBER[Drop Date]="NA","No","yes")</f>
        <v>No</v>
      </c>
      <c r="P5563" s="4" t="str">
        <f t="shared" si="260"/>
        <v/>
      </c>
      <c r="Q5563" s="27" t="str">
        <f>IF(UBER[[Trip duration ]]="","",HOUR(P5563)*60 + MINUTE(P5563))</f>
        <v/>
      </c>
      <c r="R5563" s="27"/>
    </row>
    <row r="5564" spans="1:18" x14ac:dyDescent="0.3">
      <c r="A5564" s="1">
        <v>5584</v>
      </c>
      <c r="B5564" s="1" t="s">
        <v>8</v>
      </c>
      <c r="C5564" s="1">
        <v>76</v>
      </c>
      <c r="D5564" s="1" t="str">
        <f t="shared" si="258"/>
        <v>Yes</v>
      </c>
      <c r="E5564" s="1" t="s">
        <v>9</v>
      </c>
      <c r="F5564" s="2">
        <f>UBER[[#This Row],[Request Date]]+UBER[[#This Row],[Request Time]]</f>
        <v>42566.245138888888</v>
      </c>
      <c r="G5564" s="3">
        <v>42566</v>
      </c>
      <c r="H5564" s="4">
        <v>0.24513888888888888</v>
      </c>
      <c r="I5564" s="27">
        <f>HOUR(UBER[[#This Row],[Request Timestamp]])</f>
        <v>5</v>
      </c>
      <c r="J5564" s="4" t="str">
        <f t="shared" si="259"/>
        <v>Early Morning</v>
      </c>
      <c r="K5564" s="4" t="str">
        <f>TEXT(UBER[[#This Row],[Request Date]],"dddd")</f>
        <v>Friday</v>
      </c>
      <c r="L5564" s="2" t="str">
        <f>IF(OR(UBER[Drop Date]="NA", UBER[Drop Time]="NA"), "NA",M5564+N5564)</f>
        <v>NA</v>
      </c>
      <c r="M5564" s="3" t="s">
        <v>6</v>
      </c>
      <c r="N5564" s="4"/>
      <c r="O5564" s="4" t="str">
        <f>IF(UBER[Drop Date]="NA","No","yes")</f>
        <v>No</v>
      </c>
      <c r="P5564" s="4" t="str">
        <f t="shared" si="260"/>
        <v/>
      </c>
      <c r="Q5564" s="27" t="str">
        <f>IF(UBER[[Trip duration ]]="","",HOUR(P5564)*60 + MINUTE(P5564))</f>
        <v/>
      </c>
      <c r="R5564" s="27"/>
    </row>
    <row r="5565" spans="1:18" x14ac:dyDescent="0.3">
      <c r="A5565" s="1">
        <v>5585</v>
      </c>
      <c r="B5565" s="1" t="s">
        <v>8</v>
      </c>
      <c r="C5565" s="1">
        <v>92</v>
      </c>
      <c r="D5565" s="1" t="str">
        <f t="shared" si="258"/>
        <v>Yes</v>
      </c>
      <c r="E5565" s="1" t="s">
        <v>5</v>
      </c>
      <c r="F5565" s="2">
        <f>UBER[[#This Row],[Request Date]]+UBER[[#This Row],[Request Time]]</f>
        <v>42566.248611111114</v>
      </c>
      <c r="G5565" s="3">
        <v>42566</v>
      </c>
      <c r="H5565" s="4">
        <v>0.24861111111111112</v>
      </c>
      <c r="I5565" s="27">
        <f>HOUR(UBER[[#This Row],[Request Timestamp]])</f>
        <v>5</v>
      </c>
      <c r="J5565" s="4" t="str">
        <f t="shared" si="259"/>
        <v>Early Morning</v>
      </c>
      <c r="K5565" s="4" t="str">
        <f>TEXT(UBER[[#This Row],[Request Date]],"dddd")</f>
        <v>Friday</v>
      </c>
      <c r="L5565" s="2">
        <f>IF(OR(UBER[Drop Date]="NA", UBER[Drop Time]="NA"), "NA",M5565+N5565)</f>
        <v>42566.298611111109</v>
      </c>
      <c r="M5565" s="3">
        <v>42566</v>
      </c>
      <c r="N5565" s="4">
        <v>0.2986111111111111</v>
      </c>
      <c r="O5565" s="4" t="str">
        <f>IF(UBER[Drop Date]="NA","No","yes")</f>
        <v>yes</v>
      </c>
      <c r="P5565" s="4">
        <f t="shared" si="260"/>
        <v>4.9999999995634425E-2</v>
      </c>
      <c r="Q5565" s="27">
        <f>IF(UBER[[Trip duration ]]="","",HOUR(P5565)*60 + MINUTE(P5565))</f>
        <v>72</v>
      </c>
      <c r="R5565" s="27"/>
    </row>
    <row r="5566" spans="1:18" x14ac:dyDescent="0.3">
      <c r="A5566" s="1">
        <v>5586</v>
      </c>
      <c r="B5566" s="1" t="s">
        <v>8</v>
      </c>
      <c r="C5566" s="1">
        <v>251</v>
      </c>
      <c r="D5566" s="1" t="str">
        <f t="shared" si="258"/>
        <v>Yes</v>
      </c>
      <c r="E5566" s="1" t="s">
        <v>5</v>
      </c>
      <c r="F5566" s="2">
        <f>UBER[[#This Row],[Request Date]]+UBER[[#This Row],[Request Time]]</f>
        <v>42566.24722222222</v>
      </c>
      <c r="G5566" s="3">
        <v>42566</v>
      </c>
      <c r="H5566" s="4">
        <v>0.24722222222222223</v>
      </c>
      <c r="I5566" s="27">
        <f>HOUR(UBER[[#This Row],[Request Timestamp]])</f>
        <v>5</v>
      </c>
      <c r="J5566" s="4" t="str">
        <f t="shared" si="259"/>
        <v>Early Morning</v>
      </c>
      <c r="K5566" s="4" t="str">
        <f>TEXT(UBER[[#This Row],[Request Date]],"dddd")</f>
        <v>Friday</v>
      </c>
      <c r="L5566" s="2">
        <f>IF(OR(UBER[Drop Date]="NA", UBER[Drop Time]="NA"), "NA",M5566+N5566)</f>
        <v>42566.272916666669</v>
      </c>
      <c r="M5566" s="3">
        <v>42566</v>
      </c>
      <c r="N5566" s="4">
        <v>0.27291666666666664</v>
      </c>
      <c r="O5566" s="4" t="str">
        <f>IF(UBER[Drop Date]="NA","No","yes")</f>
        <v>yes</v>
      </c>
      <c r="P5566" s="4">
        <f t="shared" si="260"/>
        <v>2.5694444448163267E-2</v>
      </c>
      <c r="Q5566" s="27">
        <f>IF(UBER[[Trip duration ]]="","",HOUR(P5566)*60 + MINUTE(P5566))</f>
        <v>37</v>
      </c>
      <c r="R5566" s="27"/>
    </row>
    <row r="5567" spans="1:18" x14ac:dyDescent="0.3">
      <c r="A5567" s="1">
        <v>5587</v>
      </c>
      <c r="B5567" s="1" t="s">
        <v>8</v>
      </c>
      <c r="C5567" s="1">
        <v>199</v>
      </c>
      <c r="D5567" s="1" t="str">
        <f t="shared" si="258"/>
        <v>Yes</v>
      </c>
      <c r="E5567" s="1" t="s">
        <v>9</v>
      </c>
      <c r="F5567" s="2">
        <f>UBER[[#This Row],[Request Date]]+UBER[[#This Row],[Request Time]]</f>
        <v>42566.248611111114</v>
      </c>
      <c r="G5567" s="3">
        <v>42566</v>
      </c>
      <c r="H5567" s="4">
        <v>0.24861111111111112</v>
      </c>
      <c r="I5567" s="27">
        <f>HOUR(UBER[[#This Row],[Request Timestamp]])</f>
        <v>5</v>
      </c>
      <c r="J5567" s="4" t="str">
        <f t="shared" si="259"/>
        <v>Early Morning</v>
      </c>
      <c r="K5567" s="4" t="str">
        <f>TEXT(UBER[[#This Row],[Request Date]],"dddd")</f>
        <v>Friday</v>
      </c>
      <c r="L5567" s="2" t="str">
        <f>IF(OR(UBER[Drop Date]="NA", UBER[Drop Time]="NA"), "NA",M5567+N5567)</f>
        <v>NA</v>
      </c>
      <c r="M5567" s="3" t="s">
        <v>6</v>
      </c>
      <c r="N5567" s="4"/>
      <c r="O5567" s="4" t="str">
        <f>IF(UBER[Drop Date]="NA","No","yes")</f>
        <v>No</v>
      </c>
      <c r="P5567" s="4" t="str">
        <f t="shared" si="260"/>
        <v/>
      </c>
      <c r="Q5567" s="27" t="str">
        <f>IF(UBER[[Trip duration ]]="","",HOUR(P5567)*60 + MINUTE(P5567))</f>
        <v/>
      </c>
      <c r="R5567" s="27"/>
    </row>
    <row r="5568" spans="1:18" x14ac:dyDescent="0.3">
      <c r="A5568" s="1">
        <v>5588</v>
      </c>
      <c r="B5568" s="1" t="s">
        <v>8</v>
      </c>
      <c r="C5568" s="1" t="s">
        <v>6</v>
      </c>
      <c r="D5568" s="1" t="str">
        <f t="shared" si="258"/>
        <v>No</v>
      </c>
      <c r="E5568" s="1" t="s">
        <v>7</v>
      </c>
      <c r="F5568" s="2">
        <f>UBER[[#This Row],[Request Date]]+UBER[[#This Row],[Request Time]]</f>
        <v>42566.248611111114</v>
      </c>
      <c r="G5568" s="3">
        <v>42566</v>
      </c>
      <c r="H5568" s="4">
        <v>0.24861111111111112</v>
      </c>
      <c r="I5568" s="27">
        <f>HOUR(UBER[[#This Row],[Request Timestamp]])</f>
        <v>5</v>
      </c>
      <c r="J5568" s="4" t="str">
        <f t="shared" si="259"/>
        <v>Early Morning</v>
      </c>
      <c r="K5568" s="4" t="str">
        <f>TEXT(UBER[[#This Row],[Request Date]],"dddd")</f>
        <v>Friday</v>
      </c>
      <c r="L5568" s="2" t="str">
        <f>IF(OR(UBER[Drop Date]="NA", UBER[Drop Time]="NA"), "NA",M5568+N5568)</f>
        <v>NA</v>
      </c>
      <c r="M5568" s="3" t="s">
        <v>6</v>
      </c>
      <c r="N5568" s="4"/>
      <c r="O5568" s="4" t="str">
        <f>IF(UBER[Drop Date]="NA","No","yes")</f>
        <v>No</v>
      </c>
      <c r="P5568" s="4" t="str">
        <f t="shared" si="260"/>
        <v/>
      </c>
      <c r="Q5568" s="27" t="str">
        <f>IF(UBER[[Trip duration ]]="","",HOUR(P5568)*60 + MINUTE(P5568))</f>
        <v/>
      </c>
      <c r="R5568" s="27"/>
    </row>
    <row r="5569" spans="1:18" x14ac:dyDescent="0.3">
      <c r="A5569" s="1">
        <v>5589</v>
      </c>
      <c r="B5569" s="1" t="s">
        <v>8</v>
      </c>
      <c r="C5569" s="1" t="s">
        <v>6</v>
      </c>
      <c r="D5569" s="1" t="str">
        <f t="shared" si="258"/>
        <v>No</v>
      </c>
      <c r="E5569" s="1" t="s">
        <v>7</v>
      </c>
      <c r="F5569" s="2">
        <f>UBER[[#This Row],[Request Date]]+UBER[[#This Row],[Request Time]]</f>
        <v>42566.245833333334</v>
      </c>
      <c r="G5569" s="3">
        <v>42566</v>
      </c>
      <c r="H5569" s="4">
        <v>0.24583333333333335</v>
      </c>
      <c r="I5569" s="27">
        <f>HOUR(UBER[[#This Row],[Request Timestamp]])</f>
        <v>5</v>
      </c>
      <c r="J5569" s="4" t="str">
        <f t="shared" si="259"/>
        <v>Early Morning</v>
      </c>
      <c r="K5569" s="4" t="str">
        <f>TEXT(UBER[[#This Row],[Request Date]],"dddd")</f>
        <v>Friday</v>
      </c>
      <c r="L5569" s="2" t="str">
        <f>IF(OR(UBER[Drop Date]="NA", UBER[Drop Time]="NA"), "NA",M5569+N5569)</f>
        <v>NA</v>
      </c>
      <c r="M5569" s="3" t="s">
        <v>6</v>
      </c>
      <c r="N5569" s="4"/>
      <c r="O5569" s="4" t="str">
        <f>IF(UBER[Drop Date]="NA","No","yes")</f>
        <v>No</v>
      </c>
      <c r="P5569" s="4" t="str">
        <f t="shared" si="260"/>
        <v/>
      </c>
      <c r="Q5569" s="27" t="str">
        <f>IF(UBER[[Trip duration ]]="","",HOUR(P5569)*60 + MINUTE(P5569))</f>
        <v/>
      </c>
      <c r="R5569" s="27"/>
    </row>
    <row r="5570" spans="1:18" x14ac:dyDescent="0.3">
      <c r="A5570" s="1">
        <v>5590</v>
      </c>
      <c r="B5570" s="1" t="s">
        <v>8</v>
      </c>
      <c r="C5570" s="1">
        <v>244</v>
      </c>
      <c r="D5570" s="1" t="str">
        <f t="shared" ref="D5570:D5633" si="261">IF(C:C="NA","No","Yes")</f>
        <v>Yes</v>
      </c>
      <c r="E5570" s="1" t="s">
        <v>9</v>
      </c>
      <c r="F5570" s="2">
        <f>UBER[[#This Row],[Request Date]]+UBER[[#This Row],[Request Time]]</f>
        <v>42566.251388888886</v>
      </c>
      <c r="G5570" s="3">
        <v>42566</v>
      </c>
      <c r="H5570" s="4">
        <v>0.25138888888888888</v>
      </c>
      <c r="I5570" s="27">
        <f>HOUR(UBER[[#This Row],[Request Timestamp]])</f>
        <v>6</v>
      </c>
      <c r="J5570" s="4" t="str">
        <f t="shared" ref="J5570:J5633" si="262">IF(HOUR(H5570)&lt;4,"Late Night",
 IF(HOUR(H5570)&lt;8,"Early Morning",
 IF(HOUR(H5570)&lt;12,"Morning",
 IF(HOUR(H5570)&lt;17,"Afternoon",
 IF(HOUR(H5570)&lt;21,"Evening","Night")))))</f>
        <v>Early Morning</v>
      </c>
      <c r="K5570" s="4" t="str">
        <f>TEXT(UBER[[#This Row],[Request Date]],"dddd")</f>
        <v>Friday</v>
      </c>
      <c r="L5570" s="2" t="str">
        <f>IF(OR(UBER[Drop Date]="NA", UBER[Drop Time]="NA"), "NA",M5570+N5570)</f>
        <v>NA</v>
      </c>
      <c r="M5570" s="3" t="s">
        <v>6</v>
      </c>
      <c r="N5570" s="4"/>
      <c r="O5570" s="4" t="str">
        <f>IF(UBER[Drop Date]="NA","No","yes")</f>
        <v>No</v>
      </c>
      <c r="P5570" s="4" t="str">
        <f t="shared" ref="P5570:P5633" si="263">IF(OR(L5570="NA",F5570="NA"), "", L5570 - F5570)</f>
        <v/>
      </c>
      <c r="Q5570" s="27" t="str">
        <f>IF(UBER[[Trip duration ]]="","",HOUR(P5570)*60 + MINUTE(P5570))</f>
        <v/>
      </c>
      <c r="R5570" s="27"/>
    </row>
    <row r="5571" spans="1:18" x14ac:dyDescent="0.3">
      <c r="A5571" s="1">
        <v>5591</v>
      </c>
      <c r="B5571" s="1" t="s">
        <v>8</v>
      </c>
      <c r="C5571" s="1">
        <v>127</v>
      </c>
      <c r="D5571" s="1" t="str">
        <f t="shared" si="261"/>
        <v>Yes</v>
      </c>
      <c r="E5571" s="1" t="s">
        <v>9</v>
      </c>
      <c r="F5571" s="2">
        <f>UBER[[#This Row],[Request Date]]+UBER[[#This Row],[Request Time]]</f>
        <v>42566.248611111114</v>
      </c>
      <c r="G5571" s="3">
        <v>42566</v>
      </c>
      <c r="H5571" s="4">
        <v>0.24861111111111112</v>
      </c>
      <c r="I5571" s="27">
        <f>HOUR(UBER[[#This Row],[Request Timestamp]])</f>
        <v>5</v>
      </c>
      <c r="J5571" s="4" t="str">
        <f t="shared" si="262"/>
        <v>Early Morning</v>
      </c>
      <c r="K5571" s="4" t="str">
        <f>TEXT(UBER[[#This Row],[Request Date]],"dddd")</f>
        <v>Friday</v>
      </c>
      <c r="L5571" s="2" t="str">
        <f>IF(OR(UBER[Drop Date]="NA", UBER[Drop Time]="NA"), "NA",M5571+N5571)</f>
        <v>NA</v>
      </c>
      <c r="M5571" s="3" t="s">
        <v>6</v>
      </c>
      <c r="N5571" s="4"/>
      <c r="O5571" s="4" t="str">
        <f>IF(UBER[Drop Date]="NA","No","yes")</f>
        <v>No</v>
      </c>
      <c r="P5571" s="4" t="str">
        <f t="shared" si="263"/>
        <v/>
      </c>
      <c r="Q5571" s="27" t="str">
        <f>IF(UBER[[Trip duration ]]="","",HOUR(P5571)*60 + MINUTE(P5571))</f>
        <v/>
      </c>
      <c r="R5571" s="27"/>
    </row>
    <row r="5572" spans="1:18" x14ac:dyDescent="0.3">
      <c r="A5572" s="1">
        <v>5592</v>
      </c>
      <c r="B5572" s="1" t="s">
        <v>8</v>
      </c>
      <c r="C5572" s="1" t="s">
        <v>6</v>
      </c>
      <c r="D5572" s="1" t="str">
        <f t="shared" si="261"/>
        <v>No</v>
      </c>
      <c r="E5572" s="1" t="s">
        <v>7</v>
      </c>
      <c r="F5572" s="2">
        <f>UBER[[#This Row],[Request Date]]+UBER[[#This Row],[Request Time]]</f>
        <v>42566.256944444445</v>
      </c>
      <c r="G5572" s="3">
        <v>42566</v>
      </c>
      <c r="H5572" s="4">
        <v>0.25694444444444448</v>
      </c>
      <c r="I5572" s="27">
        <f>HOUR(UBER[[#This Row],[Request Timestamp]])</f>
        <v>6</v>
      </c>
      <c r="J5572" s="4" t="str">
        <f t="shared" si="262"/>
        <v>Early Morning</v>
      </c>
      <c r="K5572" s="4" t="str">
        <f>TEXT(UBER[[#This Row],[Request Date]],"dddd")</f>
        <v>Friday</v>
      </c>
      <c r="L5572" s="2" t="str">
        <f>IF(OR(UBER[Drop Date]="NA", UBER[Drop Time]="NA"), "NA",M5572+N5572)</f>
        <v>NA</v>
      </c>
      <c r="M5572" s="3" t="s">
        <v>6</v>
      </c>
      <c r="N5572" s="4"/>
      <c r="O5572" s="4" t="str">
        <f>IF(UBER[Drop Date]="NA","No","yes")</f>
        <v>No</v>
      </c>
      <c r="P5572" s="4" t="str">
        <f t="shared" si="263"/>
        <v/>
      </c>
      <c r="Q5572" s="27" t="str">
        <f>IF(UBER[[Trip duration ]]="","",HOUR(P5572)*60 + MINUTE(P5572))</f>
        <v/>
      </c>
      <c r="R5572" s="27"/>
    </row>
    <row r="5573" spans="1:18" x14ac:dyDescent="0.3">
      <c r="A5573" s="1">
        <v>5593</v>
      </c>
      <c r="B5573" s="1" t="s">
        <v>8</v>
      </c>
      <c r="C5573" s="1" t="s">
        <v>6</v>
      </c>
      <c r="D5573" s="1" t="str">
        <f t="shared" si="261"/>
        <v>No</v>
      </c>
      <c r="E5573" s="1" t="s">
        <v>7</v>
      </c>
      <c r="F5573" s="2">
        <f>UBER[[#This Row],[Request Date]]+UBER[[#This Row],[Request Time]]</f>
        <v>42566.251388888886</v>
      </c>
      <c r="G5573" s="3">
        <v>42566</v>
      </c>
      <c r="H5573" s="4">
        <v>0.25138888888888888</v>
      </c>
      <c r="I5573" s="27">
        <f>HOUR(UBER[[#This Row],[Request Timestamp]])</f>
        <v>6</v>
      </c>
      <c r="J5573" s="4" t="str">
        <f t="shared" si="262"/>
        <v>Early Morning</v>
      </c>
      <c r="K5573" s="4" t="str">
        <f>TEXT(UBER[[#This Row],[Request Date]],"dddd")</f>
        <v>Friday</v>
      </c>
      <c r="L5573" s="2" t="str">
        <f>IF(OR(UBER[Drop Date]="NA", UBER[Drop Time]="NA"), "NA",M5573+N5573)</f>
        <v>NA</v>
      </c>
      <c r="M5573" s="3" t="s">
        <v>6</v>
      </c>
      <c r="N5573" s="4"/>
      <c r="O5573" s="4" t="str">
        <f>IF(UBER[Drop Date]="NA","No","yes")</f>
        <v>No</v>
      </c>
      <c r="P5573" s="4" t="str">
        <f t="shared" si="263"/>
        <v/>
      </c>
      <c r="Q5573" s="27" t="str">
        <f>IF(UBER[[Trip duration ]]="","",HOUR(P5573)*60 + MINUTE(P5573))</f>
        <v/>
      </c>
      <c r="R5573" s="27"/>
    </row>
    <row r="5574" spans="1:18" x14ac:dyDescent="0.3">
      <c r="A5574" s="1">
        <v>5594</v>
      </c>
      <c r="B5574" s="1" t="s">
        <v>4</v>
      </c>
      <c r="C5574" s="1">
        <v>48</v>
      </c>
      <c r="D5574" s="1" t="str">
        <f t="shared" si="261"/>
        <v>Yes</v>
      </c>
      <c r="E5574" s="1" t="s">
        <v>5</v>
      </c>
      <c r="F5574" s="2">
        <f>UBER[[#This Row],[Request Date]]+UBER[[#This Row],[Request Time]]</f>
        <v>42566.253472222219</v>
      </c>
      <c r="G5574" s="3">
        <v>42566</v>
      </c>
      <c r="H5574" s="4">
        <v>0.25347222222222221</v>
      </c>
      <c r="I5574" s="27">
        <f>HOUR(UBER[[#This Row],[Request Timestamp]])</f>
        <v>6</v>
      </c>
      <c r="J5574" s="4" t="str">
        <f t="shared" si="262"/>
        <v>Early Morning</v>
      </c>
      <c r="K5574" s="4" t="str">
        <f>TEXT(UBER[[#This Row],[Request Date]],"dddd")</f>
        <v>Friday</v>
      </c>
      <c r="L5574" s="2">
        <f>IF(OR(UBER[Drop Date]="NA", UBER[Drop Time]="NA"), "NA",M5574+N5574)</f>
        <v>42566.293055555558</v>
      </c>
      <c r="M5574" s="3">
        <v>42566</v>
      </c>
      <c r="N5574" s="4">
        <v>0.29305555555555557</v>
      </c>
      <c r="O5574" s="4" t="str">
        <f>IF(UBER[Drop Date]="NA","No","yes")</f>
        <v>yes</v>
      </c>
      <c r="P5574" s="4">
        <f t="shared" si="263"/>
        <v>3.9583333338669036E-2</v>
      </c>
      <c r="Q5574" s="27">
        <f>IF(UBER[[Trip duration ]]="","",HOUR(P5574)*60 + MINUTE(P5574))</f>
        <v>57</v>
      </c>
      <c r="R5574" s="27"/>
    </row>
    <row r="5575" spans="1:18" x14ac:dyDescent="0.3">
      <c r="A5575" s="1">
        <v>5595</v>
      </c>
      <c r="B5575" s="1" t="s">
        <v>8</v>
      </c>
      <c r="C5575" s="1" t="s">
        <v>6</v>
      </c>
      <c r="D5575" s="1" t="str">
        <f t="shared" si="261"/>
        <v>No</v>
      </c>
      <c r="E5575" s="1" t="s">
        <v>7</v>
      </c>
      <c r="F5575" s="2">
        <f>UBER[[#This Row],[Request Date]]+UBER[[#This Row],[Request Time]]</f>
        <v>42566.256944444445</v>
      </c>
      <c r="G5575" s="3">
        <v>42566</v>
      </c>
      <c r="H5575" s="4">
        <v>0.25694444444444448</v>
      </c>
      <c r="I5575" s="27">
        <f>HOUR(UBER[[#This Row],[Request Timestamp]])</f>
        <v>6</v>
      </c>
      <c r="J5575" s="4" t="str">
        <f t="shared" si="262"/>
        <v>Early Morning</v>
      </c>
      <c r="K5575" s="4" t="str">
        <f>TEXT(UBER[[#This Row],[Request Date]],"dddd")</f>
        <v>Friday</v>
      </c>
      <c r="L5575" s="2" t="str">
        <f>IF(OR(UBER[Drop Date]="NA", UBER[Drop Time]="NA"), "NA",M5575+N5575)</f>
        <v>NA</v>
      </c>
      <c r="M5575" s="3" t="s">
        <v>6</v>
      </c>
      <c r="N5575" s="4"/>
      <c r="O5575" s="4" t="str">
        <f>IF(UBER[Drop Date]="NA","No","yes")</f>
        <v>No</v>
      </c>
      <c r="P5575" s="4" t="str">
        <f t="shared" si="263"/>
        <v/>
      </c>
      <c r="Q5575" s="27" t="str">
        <f>IF(UBER[[Trip duration ]]="","",HOUR(P5575)*60 + MINUTE(P5575))</f>
        <v/>
      </c>
      <c r="R5575" s="27"/>
    </row>
    <row r="5576" spans="1:18" x14ac:dyDescent="0.3">
      <c r="A5576" s="1">
        <v>5596</v>
      </c>
      <c r="B5576" s="1" t="s">
        <v>8</v>
      </c>
      <c r="C5576" s="1">
        <v>168</v>
      </c>
      <c r="D5576" s="1" t="str">
        <f t="shared" si="261"/>
        <v>Yes</v>
      </c>
      <c r="E5576" s="1" t="s">
        <v>5</v>
      </c>
      <c r="F5576" s="2">
        <f>UBER[[#This Row],[Request Date]]+UBER[[#This Row],[Request Time]]</f>
        <v>42566.255555555559</v>
      </c>
      <c r="G5576" s="3">
        <v>42566</v>
      </c>
      <c r="H5576" s="4">
        <v>0.25555555555555559</v>
      </c>
      <c r="I5576" s="27">
        <f>HOUR(UBER[[#This Row],[Request Timestamp]])</f>
        <v>6</v>
      </c>
      <c r="J5576" s="4" t="str">
        <f t="shared" si="262"/>
        <v>Early Morning</v>
      </c>
      <c r="K5576" s="4" t="str">
        <f>TEXT(UBER[[#This Row],[Request Date]],"dddd")</f>
        <v>Friday</v>
      </c>
      <c r="L5576" s="2">
        <f>IF(OR(UBER[Drop Date]="NA", UBER[Drop Time]="NA"), "NA",M5576+N5576)</f>
        <v>42566.285416666666</v>
      </c>
      <c r="M5576" s="3">
        <v>42566</v>
      </c>
      <c r="N5576" s="4">
        <v>0.28541666666666665</v>
      </c>
      <c r="O5576" s="4" t="str">
        <f>IF(UBER[Drop Date]="NA","No","yes")</f>
        <v>yes</v>
      </c>
      <c r="P5576" s="4">
        <f t="shared" si="263"/>
        <v>2.9861111106583849E-2</v>
      </c>
      <c r="Q5576" s="27">
        <f>IF(UBER[[Trip duration ]]="","",HOUR(P5576)*60 + MINUTE(P5576))</f>
        <v>43</v>
      </c>
      <c r="R5576" s="27"/>
    </row>
    <row r="5577" spans="1:18" x14ac:dyDescent="0.3">
      <c r="A5577" s="1">
        <v>5597</v>
      </c>
      <c r="B5577" s="1" t="s">
        <v>8</v>
      </c>
      <c r="C5577" s="1">
        <v>67</v>
      </c>
      <c r="D5577" s="1" t="str">
        <f t="shared" si="261"/>
        <v>Yes</v>
      </c>
      <c r="E5577" s="1" t="s">
        <v>5</v>
      </c>
      <c r="F5577" s="2">
        <f>UBER[[#This Row],[Request Date]]+UBER[[#This Row],[Request Time]]</f>
        <v>42566.25277777778</v>
      </c>
      <c r="G5577" s="3">
        <v>42566</v>
      </c>
      <c r="H5577" s="4">
        <v>0.25277777777777777</v>
      </c>
      <c r="I5577" s="27">
        <f>HOUR(UBER[[#This Row],[Request Timestamp]])</f>
        <v>6</v>
      </c>
      <c r="J5577" s="4" t="str">
        <f t="shared" si="262"/>
        <v>Early Morning</v>
      </c>
      <c r="K5577" s="4" t="str">
        <f>TEXT(UBER[[#This Row],[Request Date]],"dddd")</f>
        <v>Friday</v>
      </c>
      <c r="L5577" s="2">
        <f>IF(OR(UBER[Drop Date]="NA", UBER[Drop Time]="NA"), "NA",M5577+N5577)</f>
        <v>42566.291666666664</v>
      </c>
      <c r="M5577" s="3">
        <v>42566</v>
      </c>
      <c r="N5577" s="4">
        <v>0.29166666666666669</v>
      </c>
      <c r="O5577" s="4" t="str">
        <f>IF(UBER[Drop Date]="NA","No","yes")</f>
        <v>yes</v>
      </c>
      <c r="P5577" s="4">
        <f t="shared" si="263"/>
        <v>3.8888888884685002E-2</v>
      </c>
      <c r="Q5577" s="27">
        <f>IF(UBER[[Trip duration ]]="","",HOUR(P5577)*60 + MINUTE(P5577))</f>
        <v>56</v>
      </c>
      <c r="R5577" s="27"/>
    </row>
    <row r="5578" spans="1:18" x14ac:dyDescent="0.3">
      <c r="A5578" s="1">
        <v>5598</v>
      </c>
      <c r="B5578" s="1" t="s">
        <v>8</v>
      </c>
      <c r="C5578" s="1">
        <v>175</v>
      </c>
      <c r="D5578" s="1" t="str">
        <f t="shared" si="261"/>
        <v>Yes</v>
      </c>
      <c r="E5578" s="1" t="s">
        <v>9</v>
      </c>
      <c r="F5578" s="2">
        <f>UBER[[#This Row],[Request Date]]+UBER[[#This Row],[Request Time]]</f>
        <v>42566.259027777778</v>
      </c>
      <c r="G5578" s="3">
        <v>42566</v>
      </c>
      <c r="H5578" s="4">
        <v>0.2590277777777778</v>
      </c>
      <c r="I5578" s="27">
        <f>HOUR(UBER[[#This Row],[Request Timestamp]])</f>
        <v>6</v>
      </c>
      <c r="J5578" s="4" t="str">
        <f t="shared" si="262"/>
        <v>Early Morning</v>
      </c>
      <c r="K5578" s="4" t="str">
        <f>TEXT(UBER[[#This Row],[Request Date]],"dddd")</f>
        <v>Friday</v>
      </c>
      <c r="L5578" s="2" t="str">
        <f>IF(OR(UBER[Drop Date]="NA", UBER[Drop Time]="NA"), "NA",M5578+N5578)</f>
        <v>NA</v>
      </c>
      <c r="M5578" s="3" t="s">
        <v>6</v>
      </c>
      <c r="N5578" s="4"/>
      <c r="O5578" s="4" t="str">
        <f>IF(UBER[Drop Date]="NA","No","yes")</f>
        <v>No</v>
      </c>
      <c r="P5578" s="4" t="str">
        <f t="shared" si="263"/>
        <v/>
      </c>
      <c r="Q5578" s="27" t="str">
        <f>IF(UBER[[Trip duration ]]="","",HOUR(P5578)*60 + MINUTE(P5578))</f>
        <v/>
      </c>
      <c r="R5578" s="27"/>
    </row>
    <row r="5579" spans="1:18" x14ac:dyDescent="0.3">
      <c r="A5579" s="1">
        <v>5599</v>
      </c>
      <c r="B5579" s="1" t="s">
        <v>8</v>
      </c>
      <c r="C5579" s="1" t="s">
        <v>6</v>
      </c>
      <c r="D5579" s="1" t="str">
        <f t="shared" si="261"/>
        <v>No</v>
      </c>
      <c r="E5579" s="1" t="s">
        <v>7</v>
      </c>
      <c r="F5579" s="2">
        <f>UBER[[#This Row],[Request Date]]+UBER[[#This Row],[Request Time]]</f>
        <v>42566.256249999999</v>
      </c>
      <c r="G5579" s="3">
        <v>42566</v>
      </c>
      <c r="H5579" s="4">
        <v>0.25625000000000003</v>
      </c>
      <c r="I5579" s="27">
        <f>HOUR(UBER[[#This Row],[Request Timestamp]])</f>
        <v>6</v>
      </c>
      <c r="J5579" s="4" t="str">
        <f t="shared" si="262"/>
        <v>Early Morning</v>
      </c>
      <c r="K5579" s="4" t="str">
        <f>TEXT(UBER[[#This Row],[Request Date]],"dddd")</f>
        <v>Friday</v>
      </c>
      <c r="L5579" s="2" t="str">
        <f>IF(OR(UBER[Drop Date]="NA", UBER[Drop Time]="NA"), "NA",M5579+N5579)</f>
        <v>NA</v>
      </c>
      <c r="M5579" s="3" t="s">
        <v>6</v>
      </c>
      <c r="N5579" s="4"/>
      <c r="O5579" s="4" t="str">
        <f>IF(UBER[Drop Date]="NA","No","yes")</f>
        <v>No</v>
      </c>
      <c r="P5579" s="4" t="str">
        <f t="shared" si="263"/>
        <v/>
      </c>
      <c r="Q5579" s="27" t="str">
        <f>IF(UBER[[Trip duration ]]="","",HOUR(P5579)*60 + MINUTE(P5579))</f>
        <v/>
      </c>
      <c r="R5579" s="27"/>
    </row>
    <row r="5580" spans="1:18" x14ac:dyDescent="0.3">
      <c r="A5580" s="1">
        <v>5600</v>
      </c>
      <c r="B5580" s="1" t="s">
        <v>8</v>
      </c>
      <c r="C5580" s="1">
        <v>51</v>
      </c>
      <c r="D5580" s="1" t="str">
        <f t="shared" si="261"/>
        <v>Yes</v>
      </c>
      <c r="E5580" s="1" t="s">
        <v>5</v>
      </c>
      <c r="F5580" s="2">
        <f>UBER[[#This Row],[Request Date]]+UBER[[#This Row],[Request Time]]</f>
        <v>42566.256249999999</v>
      </c>
      <c r="G5580" s="3">
        <v>42566</v>
      </c>
      <c r="H5580" s="4">
        <v>0.25625000000000003</v>
      </c>
      <c r="I5580" s="27">
        <f>HOUR(UBER[[#This Row],[Request Timestamp]])</f>
        <v>6</v>
      </c>
      <c r="J5580" s="4" t="str">
        <f t="shared" si="262"/>
        <v>Early Morning</v>
      </c>
      <c r="K5580" s="4" t="str">
        <f>TEXT(UBER[[#This Row],[Request Date]],"dddd")</f>
        <v>Friday</v>
      </c>
      <c r="L5580" s="2">
        <f>IF(OR(UBER[Drop Date]="NA", UBER[Drop Time]="NA"), "NA",M5580+N5580)</f>
        <v>42566.3</v>
      </c>
      <c r="M5580" s="3">
        <v>42566</v>
      </c>
      <c r="N5580" s="4">
        <v>0.3</v>
      </c>
      <c r="O5580" s="4" t="str">
        <f>IF(UBER[Drop Date]="NA","No","yes")</f>
        <v>yes</v>
      </c>
      <c r="P5580" s="4">
        <f t="shared" si="263"/>
        <v>4.3750000004365575E-2</v>
      </c>
      <c r="Q5580" s="27">
        <f>IF(UBER[[Trip duration ]]="","",HOUR(P5580)*60 + MINUTE(P5580))</f>
        <v>63</v>
      </c>
      <c r="R5580" s="27"/>
    </row>
    <row r="5581" spans="1:18" x14ac:dyDescent="0.3">
      <c r="A5581" s="1">
        <v>5601</v>
      </c>
      <c r="B5581" s="1" t="s">
        <v>4</v>
      </c>
      <c r="C5581" s="1" t="s">
        <v>6</v>
      </c>
      <c r="D5581" s="1" t="str">
        <f t="shared" si="261"/>
        <v>No</v>
      </c>
      <c r="E5581" s="1" t="s">
        <v>7</v>
      </c>
      <c r="F5581" s="2">
        <f>UBER[[#This Row],[Request Date]]+UBER[[#This Row],[Request Time]]</f>
        <v>42566.256249999999</v>
      </c>
      <c r="G5581" s="3">
        <v>42566</v>
      </c>
      <c r="H5581" s="4">
        <v>0.25625000000000003</v>
      </c>
      <c r="I5581" s="27">
        <f>HOUR(UBER[[#This Row],[Request Timestamp]])</f>
        <v>6</v>
      </c>
      <c r="J5581" s="4" t="str">
        <f t="shared" si="262"/>
        <v>Early Morning</v>
      </c>
      <c r="K5581" s="4" t="str">
        <f>TEXT(UBER[[#This Row],[Request Date]],"dddd")</f>
        <v>Friday</v>
      </c>
      <c r="L5581" s="2" t="str">
        <f>IF(OR(UBER[Drop Date]="NA", UBER[Drop Time]="NA"), "NA",M5581+N5581)</f>
        <v>NA</v>
      </c>
      <c r="M5581" s="3" t="s">
        <v>6</v>
      </c>
      <c r="N5581" s="4"/>
      <c r="O5581" s="4" t="str">
        <f>IF(UBER[Drop Date]="NA","No","yes")</f>
        <v>No</v>
      </c>
      <c r="P5581" s="4" t="str">
        <f t="shared" si="263"/>
        <v/>
      </c>
      <c r="Q5581" s="27" t="str">
        <f>IF(UBER[[Trip duration ]]="","",HOUR(P5581)*60 + MINUTE(P5581))</f>
        <v/>
      </c>
      <c r="R5581" s="27"/>
    </row>
    <row r="5582" spans="1:18" x14ac:dyDescent="0.3">
      <c r="A5582" s="1">
        <v>5602</v>
      </c>
      <c r="B5582" s="1" t="s">
        <v>8</v>
      </c>
      <c r="C5582" s="1" t="s">
        <v>6</v>
      </c>
      <c r="D5582" s="1" t="str">
        <f t="shared" si="261"/>
        <v>No</v>
      </c>
      <c r="E5582" s="1" t="s">
        <v>7</v>
      </c>
      <c r="F5582" s="2">
        <f>UBER[[#This Row],[Request Date]]+UBER[[#This Row],[Request Time]]</f>
        <v>42566.256944444445</v>
      </c>
      <c r="G5582" s="3">
        <v>42566</v>
      </c>
      <c r="H5582" s="4">
        <v>0.25694444444444448</v>
      </c>
      <c r="I5582" s="27">
        <f>HOUR(UBER[[#This Row],[Request Timestamp]])</f>
        <v>6</v>
      </c>
      <c r="J5582" s="4" t="str">
        <f t="shared" si="262"/>
        <v>Early Morning</v>
      </c>
      <c r="K5582" s="4" t="str">
        <f>TEXT(UBER[[#This Row],[Request Date]],"dddd")</f>
        <v>Friday</v>
      </c>
      <c r="L5582" s="2" t="str">
        <f>IF(OR(UBER[Drop Date]="NA", UBER[Drop Time]="NA"), "NA",M5582+N5582)</f>
        <v>NA</v>
      </c>
      <c r="M5582" s="3" t="s">
        <v>6</v>
      </c>
      <c r="N5582" s="4"/>
      <c r="O5582" s="4" t="str">
        <f>IF(UBER[Drop Date]="NA","No","yes")</f>
        <v>No</v>
      </c>
      <c r="P5582" s="4" t="str">
        <f t="shared" si="263"/>
        <v/>
      </c>
      <c r="Q5582" s="27" t="str">
        <f>IF(UBER[[Trip duration ]]="","",HOUR(P5582)*60 + MINUTE(P5582))</f>
        <v/>
      </c>
      <c r="R5582" s="27"/>
    </row>
    <row r="5583" spans="1:18" x14ac:dyDescent="0.3">
      <c r="A5583" s="1">
        <v>5603</v>
      </c>
      <c r="B5583" s="1" t="s">
        <v>8</v>
      </c>
      <c r="C5583" s="1">
        <v>287</v>
      </c>
      <c r="D5583" s="1" t="str">
        <f t="shared" si="261"/>
        <v>Yes</v>
      </c>
      <c r="E5583" s="1" t="s">
        <v>9</v>
      </c>
      <c r="F5583" s="2">
        <f>UBER[[#This Row],[Request Date]]+UBER[[#This Row],[Request Time]]</f>
        <v>42566.255555555559</v>
      </c>
      <c r="G5583" s="3">
        <v>42566</v>
      </c>
      <c r="H5583" s="4">
        <v>0.25555555555555559</v>
      </c>
      <c r="I5583" s="27">
        <f>HOUR(UBER[[#This Row],[Request Timestamp]])</f>
        <v>6</v>
      </c>
      <c r="J5583" s="4" t="str">
        <f t="shared" si="262"/>
        <v>Early Morning</v>
      </c>
      <c r="K5583" s="4" t="str">
        <f>TEXT(UBER[[#This Row],[Request Date]],"dddd")</f>
        <v>Friday</v>
      </c>
      <c r="L5583" s="2" t="str">
        <f>IF(OR(UBER[Drop Date]="NA", UBER[Drop Time]="NA"), "NA",M5583+N5583)</f>
        <v>NA</v>
      </c>
      <c r="M5583" s="3" t="s">
        <v>6</v>
      </c>
      <c r="N5583" s="4"/>
      <c r="O5583" s="4" t="str">
        <f>IF(UBER[Drop Date]="NA","No","yes")</f>
        <v>No</v>
      </c>
      <c r="P5583" s="4" t="str">
        <f t="shared" si="263"/>
        <v/>
      </c>
      <c r="Q5583" s="27" t="str">
        <f>IF(UBER[[Trip duration ]]="","",HOUR(P5583)*60 + MINUTE(P5583))</f>
        <v/>
      </c>
      <c r="R5583" s="27"/>
    </row>
    <row r="5584" spans="1:18" x14ac:dyDescent="0.3">
      <c r="A5584" s="1">
        <v>5604</v>
      </c>
      <c r="B5584" s="1" t="s">
        <v>8</v>
      </c>
      <c r="C5584" s="1">
        <v>82</v>
      </c>
      <c r="D5584" s="1" t="str">
        <f t="shared" si="261"/>
        <v>Yes</v>
      </c>
      <c r="E5584" s="1" t="s">
        <v>9</v>
      </c>
      <c r="F5584" s="2">
        <f>UBER[[#This Row],[Request Date]]+UBER[[#This Row],[Request Time]]</f>
        <v>42566.255555555559</v>
      </c>
      <c r="G5584" s="3">
        <v>42566</v>
      </c>
      <c r="H5584" s="4">
        <v>0.25555555555555559</v>
      </c>
      <c r="I5584" s="27">
        <f>HOUR(UBER[[#This Row],[Request Timestamp]])</f>
        <v>6</v>
      </c>
      <c r="J5584" s="4" t="str">
        <f t="shared" si="262"/>
        <v>Early Morning</v>
      </c>
      <c r="K5584" s="4" t="str">
        <f>TEXT(UBER[[#This Row],[Request Date]],"dddd")</f>
        <v>Friday</v>
      </c>
      <c r="L5584" s="2" t="str">
        <f>IF(OR(UBER[Drop Date]="NA", UBER[Drop Time]="NA"), "NA",M5584+N5584)</f>
        <v>NA</v>
      </c>
      <c r="M5584" s="3" t="s">
        <v>6</v>
      </c>
      <c r="N5584" s="4"/>
      <c r="O5584" s="4" t="str">
        <f>IF(UBER[Drop Date]="NA","No","yes")</f>
        <v>No</v>
      </c>
      <c r="P5584" s="4" t="str">
        <f t="shared" si="263"/>
        <v/>
      </c>
      <c r="Q5584" s="27" t="str">
        <f>IF(UBER[[Trip duration ]]="","",HOUR(P5584)*60 + MINUTE(P5584))</f>
        <v/>
      </c>
      <c r="R5584" s="27"/>
    </row>
    <row r="5585" spans="1:18" x14ac:dyDescent="0.3">
      <c r="A5585" s="1">
        <v>5605</v>
      </c>
      <c r="B5585" s="1" t="s">
        <v>8</v>
      </c>
      <c r="C5585" s="1">
        <v>234</v>
      </c>
      <c r="D5585" s="1" t="str">
        <f t="shared" si="261"/>
        <v>Yes</v>
      </c>
      <c r="E5585" s="1" t="s">
        <v>5</v>
      </c>
      <c r="F5585" s="2">
        <f>UBER[[#This Row],[Request Date]]+UBER[[#This Row],[Request Time]]</f>
        <v>42566.260416666664</v>
      </c>
      <c r="G5585" s="3">
        <v>42566</v>
      </c>
      <c r="H5585" s="4">
        <v>0.26041666666666669</v>
      </c>
      <c r="I5585" s="27">
        <f>HOUR(UBER[[#This Row],[Request Timestamp]])</f>
        <v>6</v>
      </c>
      <c r="J5585" s="4" t="str">
        <f t="shared" si="262"/>
        <v>Early Morning</v>
      </c>
      <c r="K5585" s="4" t="str">
        <f>TEXT(UBER[[#This Row],[Request Date]],"dddd")</f>
        <v>Friday</v>
      </c>
      <c r="L5585" s="2">
        <f>IF(OR(UBER[Drop Date]="NA", UBER[Drop Time]="NA"), "NA",M5585+N5585)</f>
        <v>42566.293749999997</v>
      </c>
      <c r="M5585" s="3">
        <v>42566</v>
      </c>
      <c r="N5585" s="4">
        <v>0.29375000000000001</v>
      </c>
      <c r="O5585" s="4" t="str">
        <f>IF(UBER[Drop Date]="NA","No","yes")</f>
        <v>yes</v>
      </c>
      <c r="P5585" s="4">
        <f t="shared" si="263"/>
        <v>3.3333333332848269E-2</v>
      </c>
      <c r="Q5585" s="27">
        <f>IF(UBER[[Trip duration ]]="","",HOUR(P5585)*60 + MINUTE(P5585))</f>
        <v>48</v>
      </c>
      <c r="R5585" s="27"/>
    </row>
    <row r="5586" spans="1:18" x14ac:dyDescent="0.3">
      <c r="A5586" s="1">
        <v>5606</v>
      </c>
      <c r="B5586" s="1" t="s">
        <v>8</v>
      </c>
      <c r="C5586" s="1">
        <v>289</v>
      </c>
      <c r="D5586" s="1" t="str">
        <f t="shared" si="261"/>
        <v>Yes</v>
      </c>
      <c r="E5586" s="1" t="s">
        <v>5</v>
      </c>
      <c r="F5586" s="2">
        <f>UBER[[#This Row],[Request Date]]+UBER[[#This Row],[Request Time]]</f>
        <v>42566.256249999999</v>
      </c>
      <c r="G5586" s="3">
        <v>42566</v>
      </c>
      <c r="H5586" s="4">
        <v>0.25625000000000003</v>
      </c>
      <c r="I5586" s="27">
        <f>HOUR(UBER[[#This Row],[Request Timestamp]])</f>
        <v>6</v>
      </c>
      <c r="J5586" s="4" t="str">
        <f t="shared" si="262"/>
        <v>Early Morning</v>
      </c>
      <c r="K5586" s="4" t="str">
        <f>TEXT(UBER[[#This Row],[Request Date]],"dddd")</f>
        <v>Friday</v>
      </c>
      <c r="L5586" s="2">
        <f>IF(OR(UBER[Drop Date]="NA", UBER[Drop Time]="NA"), "NA",M5586+N5586)</f>
        <v>42566.307638888888</v>
      </c>
      <c r="M5586" s="3">
        <v>42566</v>
      </c>
      <c r="N5586" s="4">
        <v>0.30763888888888891</v>
      </c>
      <c r="O5586" s="4" t="str">
        <f>IF(UBER[Drop Date]="NA","No","yes")</f>
        <v>yes</v>
      </c>
      <c r="P5586" s="4">
        <f t="shared" si="263"/>
        <v>5.1388888889050577E-2</v>
      </c>
      <c r="Q5586" s="27">
        <f>IF(UBER[[Trip duration ]]="","",HOUR(P5586)*60 + MINUTE(P5586))</f>
        <v>74</v>
      </c>
      <c r="R5586" s="27"/>
    </row>
    <row r="5587" spans="1:18" x14ac:dyDescent="0.3">
      <c r="A5587" s="1">
        <v>5607</v>
      </c>
      <c r="B5587" s="1" t="s">
        <v>8</v>
      </c>
      <c r="C5587" s="1" t="s">
        <v>6</v>
      </c>
      <c r="D5587" s="1" t="str">
        <f t="shared" si="261"/>
        <v>No</v>
      </c>
      <c r="E5587" s="1" t="s">
        <v>7</v>
      </c>
      <c r="F5587" s="2">
        <f>UBER[[#This Row],[Request Date]]+UBER[[#This Row],[Request Time]]</f>
        <v>42566.262499999997</v>
      </c>
      <c r="G5587" s="3">
        <v>42566</v>
      </c>
      <c r="H5587" s="4">
        <v>0.26250000000000001</v>
      </c>
      <c r="I5587" s="27">
        <f>HOUR(UBER[[#This Row],[Request Timestamp]])</f>
        <v>6</v>
      </c>
      <c r="J5587" s="4" t="str">
        <f t="shared" si="262"/>
        <v>Early Morning</v>
      </c>
      <c r="K5587" s="4" t="str">
        <f>TEXT(UBER[[#This Row],[Request Date]],"dddd")</f>
        <v>Friday</v>
      </c>
      <c r="L5587" s="2" t="str">
        <f>IF(OR(UBER[Drop Date]="NA", UBER[Drop Time]="NA"), "NA",M5587+N5587)</f>
        <v>NA</v>
      </c>
      <c r="M5587" s="3" t="s">
        <v>6</v>
      </c>
      <c r="N5587" s="4"/>
      <c r="O5587" s="4" t="str">
        <f>IF(UBER[Drop Date]="NA","No","yes")</f>
        <v>No</v>
      </c>
      <c r="P5587" s="4" t="str">
        <f t="shared" si="263"/>
        <v/>
      </c>
      <c r="Q5587" s="27" t="str">
        <f>IF(UBER[[Trip duration ]]="","",HOUR(P5587)*60 + MINUTE(P5587))</f>
        <v/>
      </c>
      <c r="R5587" s="27"/>
    </row>
    <row r="5588" spans="1:18" x14ac:dyDescent="0.3">
      <c r="A5588" s="1">
        <v>5608</v>
      </c>
      <c r="B5588" s="1" t="s">
        <v>4</v>
      </c>
      <c r="C5588" s="1">
        <v>31</v>
      </c>
      <c r="D5588" s="1" t="str">
        <f t="shared" si="261"/>
        <v>Yes</v>
      </c>
      <c r="E5588" s="1" t="s">
        <v>5</v>
      </c>
      <c r="F5588" s="2">
        <f>UBER[[#This Row],[Request Date]]+UBER[[#This Row],[Request Time]]</f>
        <v>42566.262499999997</v>
      </c>
      <c r="G5588" s="3">
        <v>42566</v>
      </c>
      <c r="H5588" s="4">
        <v>0.26250000000000001</v>
      </c>
      <c r="I5588" s="27">
        <f>HOUR(UBER[[#This Row],[Request Timestamp]])</f>
        <v>6</v>
      </c>
      <c r="J5588" s="4" t="str">
        <f t="shared" si="262"/>
        <v>Early Morning</v>
      </c>
      <c r="K5588" s="4" t="str">
        <f>TEXT(UBER[[#This Row],[Request Date]],"dddd")</f>
        <v>Friday</v>
      </c>
      <c r="L5588" s="2">
        <f>IF(OR(UBER[Drop Date]="NA", UBER[Drop Time]="NA"), "NA",M5588+N5588)</f>
        <v>42566.296527777777</v>
      </c>
      <c r="M5588" s="3">
        <v>42566</v>
      </c>
      <c r="N5588" s="4">
        <v>0.29652777777777778</v>
      </c>
      <c r="O5588" s="4" t="str">
        <f>IF(UBER[Drop Date]="NA","No","yes")</f>
        <v>yes</v>
      </c>
      <c r="P5588" s="4">
        <f t="shared" si="263"/>
        <v>3.4027777779556345E-2</v>
      </c>
      <c r="Q5588" s="27">
        <f>IF(UBER[[Trip duration ]]="","",HOUR(P5588)*60 + MINUTE(P5588))</f>
        <v>49</v>
      </c>
      <c r="R5588" s="27"/>
    </row>
    <row r="5589" spans="1:18" x14ac:dyDescent="0.3">
      <c r="A5589" s="1">
        <v>5609</v>
      </c>
      <c r="B5589" s="1" t="s">
        <v>8</v>
      </c>
      <c r="C5589" s="1">
        <v>90</v>
      </c>
      <c r="D5589" s="1" t="str">
        <f t="shared" si="261"/>
        <v>Yes</v>
      </c>
      <c r="E5589" s="1" t="s">
        <v>9</v>
      </c>
      <c r="F5589" s="2">
        <f>UBER[[#This Row],[Request Date]]+UBER[[#This Row],[Request Time]]</f>
        <v>42566.260416666664</v>
      </c>
      <c r="G5589" s="3">
        <v>42566</v>
      </c>
      <c r="H5589" s="4">
        <v>0.26041666666666669</v>
      </c>
      <c r="I5589" s="27">
        <f>HOUR(UBER[[#This Row],[Request Timestamp]])</f>
        <v>6</v>
      </c>
      <c r="J5589" s="4" t="str">
        <f t="shared" si="262"/>
        <v>Early Morning</v>
      </c>
      <c r="K5589" s="4" t="str">
        <f>TEXT(UBER[[#This Row],[Request Date]],"dddd")</f>
        <v>Friday</v>
      </c>
      <c r="L5589" s="2" t="str">
        <f>IF(OR(UBER[Drop Date]="NA", UBER[Drop Time]="NA"), "NA",M5589+N5589)</f>
        <v>NA</v>
      </c>
      <c r="M5589" s="3" t="s">
        <v>6</v>
      </c>
      <c r="N5589" s="4"/>
      <c r="O5589" s="4" t="str">
        <f>IF(UBER[Drop Date]="NA","No","yes")</f>
        <v>No</v>
      </c>
      <c r="P5589" s="4" t="str">
        <f t="shared" si="263"/>
        <v/>
      </c>
      <c r="Q5589" s="27" t="str">
        <f>IF(UBER[[Trip duration ]]="","",HOUR(P5589)*60 + MINUTE(P5589))</f>
        <v/>
      </c>
      <c r="R5589" s="27"/>
    </row>
    <row r="5590" spans="1:18" x14ac:dyDescent="0.3">
      <c r="A5590" s="1">
        <v>5610</v>
      </c>
      <c r="B5590" s="1" t="s">
        <v>8</v>
      </c>
      <c r="C5590" s="1" t="s">
        <v>6</v>
      </c>
      <c r="D5590" s="1" t="str">
        <f t="shared" si="261"/>
        <v>No</v>
      </c>
      <c r="E5590" s="1" t="s">
        <v>7</v>
      </c>
      <c r="F5590" s="2">
        <f>UBER[[#This Row],[Request Date]]+UBER[[#This Row],[Request Time]]</f>
        <v>42566.261111111111</v>
      </c>
      <c r="G5590" s="3">
        <v>42566</v>
      </c>
      <c r="H5590" s="4">
        <v>0.26111111111111113</v>
      </c>
      <c r="I5590" s="27">
        <f>HOUR(UBER[[#This Row],[Request Timestamp]])</f>
        <v>6</v>
      </c>
      <c r="J5590" s="4" t="str">
        <f t="shared" si="262"/>
        <v>Early Morning</v>
      </c>
      <c r="K5590" s="4" t="str">
        <f>TEXT(UBER[[#This Row],[Request Date]],"dddd")</f>
        <v>Friday</v>
      </c>
      <c r="L5590" s="2" t="str">
        <f>IF(OR(UBER[Drop Date]="NA", UBER[Drop Time]="NA"), "NA",M5590+N5590)</f>
        <v>NA</v>
      </c>
      <c r="M5590" s="3" t="s">
        <v>6</v>
      </c>
      <c r="N5590" s="4"/>
      <c r="O5590" s="4" t="str">
        <f>IF(UBER[Drop Date]="NA","No","yes")</f>
        <v>No</v>
      </c>
      <c r="P5590" s="4" t="str">
        <f t="shared" si="263"/>
        <v/>
      </c>
      <c r="Q5590" s="27" t="str">
        <f>IF(UBER[[Trip duration ]]="","",HOUR(P5590)*60 + MINUTE(P5590))</f>
        <v/>
      </c>
      <c r="R5590" s="27"/>
    </row>
    <row r="5591" spans="1:18" x14ac:dyDescent="0.3">
      <c r="A5591" s="1">
        <v>5611</v>
      </c>
      <c r="B5591" s="1" t="s">
        <v>8</v>
      </c>
      <c r="C5591" s="1" t="s">
        <v>6</v>
      </c>
      <c r="D5591" s="1" t="str">
        <f t="shared" si="261"/>
        <v>No</v>
      </c>
      <c r="E5591" s="1" t="s">
        <v>7</v>
      </c>
      <c r="F5591" s="2">
        <f>UBER[[#This Row],[Request Date]]+UBER[[#This Row],[Request Time]]</f>
        <v>42566.26458333333</v>
      </c>
      <c r="G5591" s="3">
        <v>42566</v>
      </c>
      <c r="H5591" s="4">
        <v>0.26458333333333334</v>
      </c>
      <c r="I5591" s="27">
        <f>HOUR(UBER[[#This Row],[Request Timestamp]])</f>
        <v>6</v>
      </c>
      <c r="J5591" s="4" t="str">
        <f t="shared" si="262"/>
        <v>Early Morning</v>
      </c>
      <c r="K5591" s="4" t="str">
        <f>TEXT(UBER[[#This Row],[Request Date]],"dddd")</f>
        <v>Friday</v>
      </c>
      <c r="L5591" s="2" t="str">
        <f>IF(OR(UBER[Drop Date]="NA", UBER[Drop Time]="NA"), "NA",M5591+N5591)</f>
        <v>NA</v>
      </c>
      <c r="M5591" s="3" t="s">
        <v>6</v>
      </c>
      <c r="N5591" s="4"/>
      <c r="O5591" s="4" t="str">
        <f>IF(UBER[Drop Date]="NA","No","yes")</f>
        <v>No</v>
      </c>
      <c r="P5591" s="4" t="str">
        <f t="shared" si="263"/>
        <v/>
      </c>
      <c r="Q5591" s="27" t="str">
        <f>IF(UBER[[Trip duration ]]="","",HOUR(P5591)*60 + MINUTE(P5591))</f>
        <v/>
      </c>
      <c r="R5591" s="27"/>
    </row>
    <row r="5592" spans="1:18" x14ac:dyDescent="0.3">
      <c r="A5592" s="1">
        <v>5612</v>
      </c>
      <c r="B5592" s="1" t="s">
        <v>8</v>
      </c>
      <c r="C5592" s="1">
        <v>36</v>
      </c>
      <c r="D5592" s="1" t="str">
        <f t="shared" si="261"/>
        <v>Yes</v>
      </c>
      <c r="E5592" s="1" t="s">
        <v>5</v>
      </c>
      <c r="F5592" s="2">
        <f>UBER[[#This Row],[Request Date]]+UBER[[#This Row],[Request Time]]</f>
        <v>42566.260416666664</v>
      </c>
      <c r="G5592" s="3">
        <v>42566</v>
      </c>
      <c r="H5592" s="4">
        <v>0.26041666666666669</v>
      </c>
      <c r="I5592" s="27">
        <f>HOUR(UBER[[#This Row],[Request Timestamp]])</f>
        <v>6</v>
      </c>
      <c r="J5592" s="4" t="str">
        <f t="shared" si="262"/>
        <v>Early Morning</v>
      </c>
      <c r="K5592" s="4" t="str">
        <f>TEXT(UBER[[#This Row],[Request Date]],"dddd")</f>
        <v>Friday</v>
      </c>
      <c r="L5592" s="2">
        <f>IF(OR(UBER[Drop Date]="NA", UBER[Drop Time]="NA"), "NA",M5592+N5592)</f>
        <v>42566.303472222222</v>
      </c>
      <c r="M5592" s="3">
        <v>42566</v>
      </c>
      <c r="N5592" s="4">
        <v>0.3034722222222222</v>
      </c>
      <c r="O5592" s="4" t="str">
        <f>IF(UBER[Drop Date]="NA","No","yes")</f>
        <v>yes</v>
      </c>
      <c r="P5592" s="4">
        <f t="shared" si="263"/>
        <v>4.3055555557657499E-2</v>
      </c>
      <c r="Q5592" s="27">
        <f>IF(UBER[[Trip duration ]]="","",HOUR(P5592)*60 + MINUTE(P5592))</f>
        <v>62</v>
      </c>
      <c r="R5592" s="27"/>
    </row>
    <row r="5593" spans="1:18" x14ac:dyDescent="0.3">
      <c r="A5593" s="1">
        <v>5613</v>
      </c>
      <c r="B5593" s="1" t="s">
        <v>8</v>
      </c>
      <c r="C5593" s="1">
        <v>37</v>
      </c>
      <c r="D5593" s="1" t="str">
        <f t="shared" si="261"/>
        <v>Yes</v>
      </c>
      <c r="E5593" s="1" t="s">
        <v>9</v>
      </c>
      <c r="F5593" s="2">
        <f>UBER[[#This Row],[Request Date]]+UBER[[#This Row],[Request Time]]</f>
        <v>42566.261805555558</v>
      </c>
      <c r="G5593" s="3">
        <v>42566</v>
      </c>
      <c r="H5593" s="4">
        <v>0.26180555555555557</v>
      </c>
      <c r="I5593" s="27">
        <f>HOUR(UBER[[#This Row],[Request Timestamp]])</f>
        <v>6</v>
      </c>
      <c r="J5593" s="4" t="str">
        <f t="shared" si="262"/>
        <v>Early Morning</v>
      </c>
      <c r="K5593" s="4" t="str">
        <f>TEXT(UBER[[#This Row],[Request Date]],"dddd")</f>
        <v>Friday</v>
      </c>
      <c r="L5593" s="2" t="str">
        <f>IF(OR(UBER[Drop Date]="NA", UBER[Drop Time]="NA"), "NA",M5593+N5593)</f>
        <v>NA</v>
      </c>
      <c r="M5593" s="3" t="s">
        <v>6</v>
      </c>
      <c r="N5593" s="4"/>
      <c r="O5593" s="4" t="str">
        <f>IF(UBER[Drop Date]="NA","No","yes")</f>
        <v>No</v>
      </c>
      <c r="P5593" s="4" t="str">
        <f t="shared" si="263"/>
        <v/>
      </c>
      <c r="Q5593" s="27" t="str">
        <f>IF(UBER[[Trip duration ]]="","",HOUR(P5593)*60 + MINUTE(P5593))</f>
        <v/>
      </c>
      <c r="R5593" s="27"/>
    </row>
    <row r="5594" spans="1:18" x14ac:dyDescent="0.3">
      <c r="A5594" s="1">
        <v>5614</v>
      </c>
      <c r="B5594" s="1" t="s">
        <v>8</v>
      </c>
      <c r="C5594" s="1">
        <v>102</v>
      </c>
      <c r="D5594" s="1" t="str">
        <f t="shared" si="261"/>
        <v>Yes</v>
      </c>
      <c r="E5594" s="1" t="s">
        <v>9</v>
      </c>
      <c r="F5594" s="2">
        <f>UBER[[#This Row],[Request Date]]+UBER[[#This Row],[Request Time]]</f>
        <v>42566.259722222225</v>
      </c>
      <c r="G5594" s="3">
        <v>42566</v>
      </c>
      <c r="H5594" s="4">
        <v>0.25972222222222224</v>
      </c>
      <c r="I5594" s="27">
        <f>HOUR(UBER[[#This Row],[Request Timestamp]])</f>
        <v>6</v>
      </c>
      <c r="J5594" s="4" t="str">
        <f t="shared" si="262"/>
        <v>Early Morning</v>
      </c>
      <c r="K5594" s="4" t="str">
        <f>TEXT(UBER[[#This Row],[Request Date]],"dddd")</f>
        <v>Friday</v>
      </c>
      <c r="L5594" s="2" t="str">
        <f>IF(OR(UBER[Drop Date]="NA", UBER[Drop Time]="NA"), "NA",M5594+N5594)</f>
        <v>NA</v>
      </c>
      <c r="M5594" s="3" t="s">
        <v>6</v>
      </c>
      <c r="N5594" s="4"/>
      <c r="O5594" s="4" t="str">
        <f>IF(UBER[Drop Date]="NA","No","yes")</f>
        <v>No</v>
      </c>
      <c r="P5594" s="4" t="str">
        <f t="shared" si="263"/>
        <v/>
      </c>
      <c r="Q5594" s="27" t="str">
        <f>IF(UBER[[Trip duration ]]="","",HOUR(P5594)*60 + MINUTE(P5594))</f>
        <v/>
      </c>
      <c r="R5594" s="27"/>
    </row>
    <row r="5595" spans="1:18" x14ac:dyDescent="0.3">
      <c r="A5595" s="1">
        <v>5615</v>
      </c>
      <c r="B5595" s="1" t="s">
        <v>8</v>
      </c>
      <c r="C5595" s="1">
        <v>208</v>
      </c>
      <c r="D5595" s="1" t="str">
        <f t="shared" si="261"/>
        <v>Yes</v>
      </c>
      <c r="E5595" s="1" t="s">
        <v>5</v>
      </c>
      <c r="F5595" s="2">
        <f>UBER[[#This Row],[Request Date]]+UBER[[#This Row],[Request Time]]</f>
        <v>42566.268750000003</v>
      </c>
      <c r="G5595" s="3">
        <v>42566</v>
      </c>
      <c r="H5595" s="4">
        <v>0.26874999999999999</v>
      </c>
      <c r="I5595" s="27">
        <f>HOUR(UBER[[#This Row],[Request Timestamp]])</f>
        <v>6</v>
      </c>
      <c r="J5595" s="4" t="str">
        <f t="shared" si="262"/>
        <v>Early Morning</v>
      </c>
      <c r="K5595" s="4" t="str">
        <f>TEXT(UBER[[#This Row],[Request Date]],"dddd")</f>
        <v>Friday</v>
      </c>
      <c r="L5595" s="2">
        <f>IF(OR(UBER[Drop Date]="NA", UBER[Drop Time]="NA"), "NA",M5595+N5595)</f>
        <v>42566.313888888886</v>
      </c>
      <c r="M5595" s="3">
        <v>42566</v>
      </c>
      <c r="N5595" s="4">
        <v>0.31388888888888888</v>
      </c>
      <c r="O5595" s="4" t="str">
        <f>IF(UBER[Drop Date]="NA","No","yes")</f>
        <v>yes</v>
      </c>
      <c r="P5595" s="4">
        <f t="shared" si="263"/>
        <v>4.5138888883229811E-2</v>
      </c>
      <c r="Q5595" s="27">
        <f>IF(UBER[[Trip duration ]]="","",HOUR(P5595)*60 + MINUTE(P5595))</f>
        <v>65</v>
      </c>
      <c r="R5595" s="27"/>
    </row>
    <row r="5596" spans="1:18" x14ac:dyDescent="0.3">
      <c r="A5596" s="1">
        <v>5616</v>
      </c>
      <c r="B5596" s="1" t="s">
        <v>8</v>
      </c>
      <c r="C5596" s="1" t="s">
        <v>6</v>
      </c>
      <c r="D5596" s="1" t="str">
        <f t="shared" si="261"/>
        <v>No</v>
      </c>
      <c r="E5596" s="1" t="s">
        <v>7</v>
      </c>
      <c r="F5596" s="2">
        <f>UBER[[#This Row],[Request Date]]+UBER[[#This Row],[Request Time]]</f>
        <v>42566.26458333333</v>
      </c>
      <c r="G5596" s="3">
        <v>42566</v>
      </c>
      <c r="H5596" s="4">
        <v>0.26458333333333334</v>
      </c>
      <c r="I5596" s="27">
        <f>HOUR(UBER[[#This Row],[Request Timestamp]])</f>
        <v>6</v>
      </c>
      <c r="J5596" s="4" t="str">
        <f t="shared" si="262"/>
        <v>Early Morning</v>
      </c>
      <c r="K5596" s="4" t="str">
        <f>TEXT(UBER[[#This Row],[Request Date]],"dddd")</f>
        <v>Friday</v>
      </c>
      <c r="L5596" s="2" t="str">
        <f>IF(OR(UBER[Drop Date]="NA", UBER[Drop Time]="NA"), "NA",M5596+N5596)</f>
        <v>NA</v>
      </c>
      <c r="M5596" s="3" t="s">
        <v>6</v>
      </c>
      <c r="N5596" s="4"/>
      <c r="O5596" s="4" t="str">
        <f>IF(UBER[Drop Date]="NA","No","yes")</f>
        <v>No</v>
      </c>
      <c r="P5596" s="4" t="str">
        <f t="shared" si="263"/>
        <v/>
      </c>
      <c r="Q5596" s="27" t="str">
        <f>IF(UBER[[Trip duration ]]="","",HOUR(P5596)*60 + MINUTE(P5596))</f>
        <v/>
      </c>
      <c r="R5596" s="27"/>
    </row>
    <row r="5597" spans="1:18" x14ac:dyDescent="0.3">
      <c r="A5597" s="1">
        <v>5617</v>
      </c>
      <c r="B5597" s="1" t="s">
        <v>8</v>
      </c>
      <c r="C5597" s="1">
        <v>73</v>
      </c>
      <c r="D5597" s="1" t="str">
        <f t="shared" si="261"/>
        <v>Yes</v>
      </c>
      <c r="E5597" s="1" t="s">
        <v>5</v>
      </c>
      <c r="F5597" s="2">
        <f>UBER[[#This Row],[Request Date]]+UBER[[#This Row],[Request Time]]</f>
        <v>42566.267361111109</v>
      </c>
      <c r="G5597" s="3">
        <v>42566</v>
      </c>
      <c r="H5597" s="4">
        <v>0.2673611111111111</v>
      </c>
      <c r="I5597" s="27">
        <f>HOUR(UBER[[#This Row],[Request Timestamp]])</f>
        <v>6</v>
      </c>
      <c r="J5597" s="4" t="str">
        <f t="shared" si="262"/>
        <v>Early Morning</v>
      </c>
      <c r="K5597" s="4" t="str">
        <f>TEXT(UBER[[#This Row],[Request Date]],"dddd")</f>
        <v>Friday</v>
      </c>
      <c r="L5597" s="2">
        <f>IF(OR(UBER[Drop Date]="NA", UBER[Drop Time]="NA"), "NA",M5597+N5597)</f>
        <v>42566.316666666666</v>
      </c>
      <c r="M5597" s="3">
        <v>42566</v>
      </c>
      <c r="N5597" s="4">
        <v>0.31666666666666665</v>
      </c>
      <c r="O5597" s="4" t="str">
        <f>IF(UBER[Drop Date]="NA","No","yes")</f>
        <v>yes</v>
      </c>
      <c r="P5597" s="4">
        <f t="shared" si="263"/>
        <v>4.9305555556202307E-2</v>
      </c>
      <c r="Q5597" s="27">
        <f>IF(UBER[[Trip duration ]]="","",HOUR(P5597)*60 + MINUTE(P5597))</f>
        <v>71</v>
      </c>
      <c r="R5597" s="27"/>
    </row>
    <row r="5598" spans="1:18" x14ac:dyDescent="0.3">
      <c r="A5598" s="1">
        <v>5618</v>
      </c>
      <c r="B5598" s="1" t="s">
        <v>8</v>
      </c>
      <c r="C5598" s="1">
        <v>217</v>
      </c>
      <c r="D5598" s="1" t="str">
        <f t="shared" si="261"/>
        <v>Yes</v>
      </c>
      <c r="E5598" s="1" t="s">
        <v>9</v>
      </c>
      <c r="F5598" s="2">
        <f>UBER[[#This Row],[Request Date]]+UBER[[#This Row],[Request Time]]</f>
        <v>42566.267361111109</v>
      </c>
      <c r="G5598" s="3">
        <v>42566</v>
      </c>
      <c r="H5598" s="4">
        <v>0.2673611111111111</v>
      </c>
      <c r="I5598" s="27">
        <f>HOUR(UBER[[#This Row],[Request Timestamp]])</f>
        <v>6</v>
      </c>
      <c r="J5598" s="4" t="str">
        <f t="shared" si="262"/>
        <v>Early Morning</v>
      </c>
      <c r="K5598" s="4" t="str">
        <f>TEXT(UBER[[#This Row],[Request Date]],"dddd")</f>
        <v>Friday</v>
      </c>
      <c r="L5598" s="2" t="str">
        <f>IF(OR(UBER[Drop Date]="NA", UBER[Drop Time]="NA"), "NA",M5598+N5598)</f>
        <v>NA</v>
      </c>
      <c r="M5598" s="3" t="s">
        <v>6</v>
      </c>
      <c r="N5598" s="4"/>
      <c r="O5598" s="4" t="str">
        <f>IF(UBER[Drop Date]="NA","No","yes")</f>
        <v>No</v>
      </c>
      <c r="P5598" s="4" t="str">
        <f t="shared" si="263"/>
        <v/>
      </c>
      <c r="Q5598" s="27" t="str">
        <f>IF(UBER[[Trip duration ]]="","",HOUR(P5598)*60 + MINUTE(P5598))</f>
        <v/>
      </c>
      <c r="R5598" s="27"/>
    </row>
    <row r="5599" spans="1:18" x14ac:dyDescent="0.3">
      <c r="A5599" s="1">
        <v>5619</v>
      </c>
      <c r="B5599" s="1" t="s">
        <v>4</v>
      </c>
      <c r="C5599" s="1">
        <v>268</v>
      </c>
      <c r="D5599" s="1" t="str">
        <f t="shared" si="261"/>
        <v>Yes</v>
      </c>
      <c r="E5599" s="1" t="s">
        <v>5</v>
      </c>
      <c r="F5599" s="2">
        <f>UBER[[#This Row],[Request Date]]+UBER[[#This Row],[Request Time]]</f>
        <v>42566.270833333336</v>
      </c>
      <c r="G5599" s="3">
        <v>42566</v>
      </c>
      <c r="H5599" s="4">
        <v>0.27083333333333331</v>
      </c>
      <c r="I5599" s="27">
        <f>HOUR(UBER[[#This Row],[Request Timestamp]])</f>
        <v>6</v>
      </c>
      <c r="J5599" s="4" t="str">
        <f t="shared" si="262"/>
        <v>Early Morning</v>
      </c>
      <c r="K5599" s="4" t="str">
        <f>TEXT(UBER[[#This Row],[Request Date]],"dddd")</f>
        <v>Friday</v>
      </c>
      <c r="L5599" s="2">
        <f>IF(OR(UBER[Drop Date]="NA", UBER[Drop Time]="NA"), "NA",M5599+N5599)</f>
        <v>42566.318749999999</v>
      </c>
      <c r="M5599" s="3">
        <v>42566</v>
      </c>
      <c r="N5599" s="4">
        <v>0.31875000000000003</v>
      </c>
      <c r="O5599" s="4" t="str">
        <f>IF(UBER[Drop Date]="NA","No","yes")</f>
        <v>yes</v>
      </c>
      <c r="P5599" s="4">
        <f t="shared" si="263"/>
        <v>4.7916666662786156E-2</v>
      </c>
      <c r="Q5599" s="27">
        <f>IF(UBER[[Trip duration ]]="","",HOUR(P5599)*60 + MINUTE(P5599))</f>
        <v>69</v>
      </c>
      <c r="R5599" s="27"/>
    </row>
    <row r="5600" spans="1:18" x14ac:dyDescent="0.3">
      <c r="A5600" s="1">
        <v>5620</v>
      </c>
      <c r="B5600" s="1" t="s">
        <v>8</v>
      </c>
      <c r="C5600" s="1" t="s">
        <v>6</v>
      </c>
      <c r="D5600" s="1" t="str">
        <f t="shared" si="261"/>
        <v>No</v>
      </c>
      <c r="E5600" s="1" t="s">
        <v>7</v>
      </c>
      <c r="F5600" s="2">
        <f>UBER[[#This Row],[Request Date]]+UBER[[#This Row],[Request Time]]</f>
        <v>42566.273611111108</v>
      </c>
      <c r="G5600" s="3">
        <v>42566</v>
      </c>
      <c r="H5600" s="4">
        <v>0.27361111111111108</v>
      </c>
      <c r="I5600" s="27">
        <f>HOUR(UBER[[#This Row],[Request Timestamp]])</f>
        <v>6</v>
      </c>
      <c r="J5600" s="4" t="str">
        <f t="shared" si="262"/>
        <v>Early Morning</v>
      </c>
      <c r="K5600" s="4" t="str">
        <f>TEXT(UBER[[#This Row],[Request Date]],"dddd")</f>
        <v>Friday</v>
      </c>
      <c r="L5600" s="2" t="str">
        <f>IF(OR(UBER[Drop Date]="NA", UBER[Drop Time]="NA"), "NA",M5600+N5600)</f>
        <v>NA</v>
      </c>
      <c r="M5600" s="3" t="s">
        <v>6</v>
      </c>
      <c r="N5600" s="4"/>
      <c r="O5600" s="4" t="str">
        <f>IF(UBER[Drop Date]="NA","No","yes")</f>
        <v>No</v>
      </c>
      <c r="P5600" s="4" t="str">
        <f t="shared" si="263"/>
        <v/>
      </c>
      <c r="Q5600" s="27" t="str">
        <f>IF(UBER[[Trip duration ]]="","",HOUR(P5600)*60 + MINUTE(P5600))</f>
        <v/>
      </c>
      <c r="R5600" s="27"/>
    </row>
    <row r="5601" spans="1:18" x14ac:dyDescent="0.3">
      <c r="A5601" s="1">
        <v>5621</v>
      </c>
      <c r="B5601" s="1" t="s">
        <v>8</v>
      </c>
      <c r="C5601" s="1">
        <v>17</v>
      </c>
      <c r="D5601" s="1" t="str">
        <f t="shared" si="261"/>
        <v>Yes</v>
      </c>
      <c r="E5601" s="1" t="s">
        <v>9</v>
      </c>
      <c r="F5601" s="2">
        <f>UBER[[#This Row],[Request Date]]+UBER[[#This Row],[Request Time]]</f>
        <v>42566.269444444442</v>
      </c>
      <c r="G5601" s="3">
        <v>42566</v>
      </c>
      <c r="H5601" s="4">
        <v>0.26944444444444443</v>
      </c>
      <c r="I5601" s="27">
        <f>HOUR(UBER[[#This Row],[Request Timestamp]])</f>
        <v>6</v>
      </c>
      <c r="J5601" s="4" t="str">
        <f t="shared" si="262"/>
        <v>Early Morning</v>
      </c>
      <c r="K5601" s="4" t="str">
        <f>TEXT(UBER[[#This Row],[Request Date]],"dddd")</f>
        <v>Friday</v>
      </c>
      <c r="L5601" s="2" t="str">
        <f>IF(OR(UBER[Drop Date]="NA", UBER[Drop Time]="NA"), "NA",M5601+N5601)</f>
        <v>NA</v>
      </c>
      <c r="M5601" s="3" t="s">
        <v>6</v>
      </c>
      <c r="N5601" s="4"/>
      <c r="O5601" s="4" t="str">
        <f>IF(UBER[Drop Date]="NA","No","yes")</f>
        <v>No</v>
      </c>
      <c r="P5601" s="4" t="str">
        <f t="shared" si="263"/>
        <v/>
      </c>
      <c r="Q5601" s="27" t="str">
        <f>IF(UBER[[Trip duration ]]="","",HOUR(P5601)*60 + MINUTE(P5601))</f>
        <v/>
      </c>
      <c r="R5601" s="27"/>
    </row>
    <row r="5602" spans="1:18" x14ac:dyDescent="0.3">
      <c r="A5602" s="1">
        <v>5622</v>
      </c>
      <c r="B5602" s="1" t="s">
        <v>4</v>
      </c>
      <c r="C5602" s="1">
        <v>145</v>
      </c>
      <c r="D5602" s="1" t="str">
        <f t="shared" si="261"/>
        <v>Yes</v>
      </c>
      <c r="E5602" s="1" t="s">
        <v>5</v>
      </c>
      <c r="F5602" s="2">
        <f>UBER[[#This Row],[Request Date]]+UBER[[#This Row],[Request Time]]</f>
        <v>42566.268750000003</v>
      </c>
      <c r="G5602" s="3">
        <v>42566</v>
      </c>
      <c r="H5602" s="4">
        <v>0.26874999999999999</v>
      </c>
      <c r="I5602" s="27">
        <f>HOUR(UBER[[#This Row],[Request Timestamp]])</f>
        <v>6</v>
      </c>
      <c r="J5602" s="4" t="str">
        <f t="shared" si="262"/>
        <v>Early Morning</v>
      </c>
      <c r="K5602" s="4" t="str">
        <f>TEXT(UBER[[#This Row],[Request Date]],"dddd")</f>
        <v>Friday</v>
      </c>
      <c r="L5602" s="2">
        <f>IF(OR(UBER[Drop Date]="NA", UBER[Drop Time]="NA"), "NA",M5602+N5602)</f>
        <v>42566.318055555559</v>
      </c>
      <c r="M5602" s="3">
        <v>42566</v>
      </c>
      <c r="N5602" s="4">
        <v>0.31805555555555554</v>
      </c>
      <c r="O5602" s="4" t="str">
        <f>IF(UBER[Drop Date]="NA","No","yes")</f>
        <v>yes</v>
      </c>
      <c r="P5602" s="4">
        <f t="shared" si="263"/>
        <v>4.9305555556202307E-2</v>
      </c>
      <c r="Q5602" s="27">
        <f>IF(UBER[[Trip duration ]]="","",HOUR(P5602)*60 + MINUTE(P5602))</f>
        <v>71</v>
      </c>
      <c r="R5602" s="27"/>
    </row>
    <row r="5603" spans="1:18" x14ac:dyDescent="0.3">
      <c r="A5603" s="1">
        <v>5623</v>
      </c>
      <c r="B5603" s="1" t="s">
        <v>8</v>
      </c>
      <c r="C5603" s="1">
        <v>292</v>
      </c>
      <c r="D5603" s="1" t="str">
        <f t="shared" si="261"/>
        <v>Yes</v>
      </c>
      <c r="E5603" s="1" t="s">
        <v>9</v>
      </c>
      <c r="F5603" s="2">
        <f>UBER[[#This Row],[Request Date]]+UBER[[#This Row],[Request Time]]</f>
        <v>42566.268750000003</v>
      </c>
      <c r="G5603" s="3">
        <v>42566</v>
      </c>
      <c r="H5603" s="4">
        <v>0.26874999999999999</v>
      </c>
      <c r="I5603" s="27">
        <f>HOUR(UBER[[#This Row],[Request Timestamp]])</f>
        <v>6</v>
      </c>
      <c r="J5603" s="4" t="str">
        <f t="shared" si="262"/>
        <v>Early Morning</v>
      </c>
      <c r="K5603" s="4" t="str">
        <f>TEXT(UBER[[#This Row],[Request Date]],"dddd")</f>
        <v>Friday</v>
      </c>
      <c r="L5603" s="2" t="str">
        <f>IF(OR(UBER[Drop Date]="NA", UBER[Drop Time]="NA"), "NA",M5603+N5603)</f>
        <v>NA</v>
      </c>
      <c r="M5603" s="3" t="s">
        <v>6</v>
      </c>
      <c r="N5603" s="4"/>
      <c r="O5603" s="4" t="str">
        <f>IF(UBER[Drop Date]="NA","No","yes")</f>
        <v>No</v>
      </c>
      <c r="P5603" s="4" t="str">
        <f t="shared" si="263"/>
        <v/>
      </c>
      <c r="Q5603" s="27" t="str">
        <f>IF(UBER[[Trip duration ]]="","",HOUR(P5603)*60 + MINUTE(P5603))</f>
        <v/>
      </c>
      <c r="R5603" s="27"/>
    </row>
    <row r="5604" spans="1:18" x14ac:dyDescent="0.3">
      <c r="A5604" s="1">
        <v>5624</v>
      </c>
      <c r="B5604" s="1" t="s">
        <v>8</v>
      </c>
      <c r="C5604" s="1" t="s">
        <v>6</v>
      </c>
      <c r="D5604" s="1" t="str">
        <f t="shared" si="261"/>
        <v>No</v>
      </c>
      <c r="E5604" s="1" t="s">
        <v>7</v>
      </c>
      <c r="F5604" s="2">
        <f>UBER[[#This Row],[Request Date]]+UBER[[#This Row],[Request Time]]</f>
        <v>42566.270138888889</v>
      </c>
      <c r="G5604" s="3">
        <v>42566</v>
      </c>
      <c r="H5604" s="4">
        <v>0.27013888888888887</v>
      </c>
      <c r="I5604" s="27">
        <f>HOUR(UBER[[#This Row],[Request Timestamp]])</f>
        <v>6</v>
      </c>
      <c r="J5604" s="4" t="str">
        <f t="shared" si="262"/>
        <v>Early Morning</v>
      </c>
      <c r="K5604" s="4" t="str">
        <f>TEXT(UBER[[#This Row],[Request Date]],"dddd")</f>
        <v>Friday</v>
      </c>
      <c r="L5604" s="2" t="str">
        <f>IF(OR(UBER[Drop Date]="NA", UBER[Drop Time]="NA"), "NA",M5604+N5604)</f>
        <v>NA</v>
      </c>
      <c r="M5604" s="3" t="s">
        <v>6</v>
      </c>
      <c r="N5604" s="4"/>
      <c r="O5604" s="4" t="str">
        <f>IF(UBER[Drop Date]="NA","No","yes")</f>
        <v>No</v>
      </c>
      <c r="P5604" s="4" t="str">
        <f t="shared" si="263"/>
        <v/>
      </c>
      <c r="Q5604" s="27" t="str">
        <f>IF(UBER[[Trip duration ]]="","",HOUR(P5604)*60 + MINUTE(P5604))</f>
        <v/>
      </c>
      <c r="R5604" s="27"/>
    </row>
    <row r="5605" spans="1:18" x14ac:dyDescent="0.3">
      <c r="A5605" s="1">
        <v>5625</v>
      </c>
      <c r="B5605" s="1" t="s">
        <v>8</v>
      </c>
      <c r="C5605" s="1" t="s">
        <v>6</v>
      </c>
      <c r="D5605" s="1" t="str">
        <f t="shared" si="261"/>
        <v>No</v>
      </c>
      <c r="E5605" s="1" t="s">
        <v>7</v>
      </c>
      <c r="F5605" s="2">
        <f>UBER[[#This Row],[Request Date]]+UBER[[#This Row],[Request Time]]</f>
        <v>42566.271527777775</v>
      </c>
      <c r="G5605" s="3">
        <v>42566</v>
      </c>
      <c r="H5605" s="4">
        <v>0.27152777777777776</v>
      </c>
      <c r="I5605" s="27">
        <f>HOUR(UBER[[#This Row],[Request Timestamp]])</f>
        <v>6</v>
      </c>
      <c r="J5605" s="4" t="str">
        <f t="shared" si="262"/>
        <v>Early Morning</v>
      </c>
      <c r="K5605" s="4" t="str">
        <f>TEXT(UBER[[#This Row],[Request Date]],"dddd")</f>
        <v>Friday</v>
      </c>
      <c r="L5605" s="2" t="str">
        <f>IF(OR(UBER[Drop Date]="NA", UBER[Drop Time]="NA"), "NA",M5605+N5605)</f>
        <v>NA</v>
      </c>
      <c r="M5605" s="3" t="s">
        <v>6</v>
      </c>
      <c r="N5605" s="4"/>
      <c r="O5605" s="4" t="str">
        <f>IF(UBER[Drop Date]="NA","No","yes")</f>
        <v>No</v>
      </c>
      <c r="P5605" s="4" t="str">
        <f t="shared" si="263"/>
        <v/>
      </c>
      <c r="Q5605" s="27" t="str">
        <f>IF(UBER[[Trip duration ]]="","",HOUR(P5605)*60 + MINUTE(P5605))</f>
        <v/>
      </c>
      <c r="R5605" s="27"/>
    </row>
    <row r="5606" spans="1:18" x14ac:dyDescent="0.3">
      <c r="A5606" s="1">
        <v>5626</v>
      </c>
      <c r="B5606" s="1" t="s">
        <v>8</v>
      </c>
      <c r="C5606" s="1">
        <v>206</v>
      </c>
      <c r="D5606" s="1" t="str">
        <f t="shared" si="261"/>
        <v>Yes</v>
      </c>
      <c r="E5606" s="1" t="s">
        <v>9</v>
      </c>
      <c r="F5606" s="2">
        <f>UBER[[#This Row],[Request Date]]+UBER[[#This Row],[Request Time]]</f>
        <v>42566.272916666669</v>
      </c>
      <c r="G5606" s="3">
        <v>42566</v>
      </c>
      <c r="H5606" s="4">
        <v>0.27291666666666664</v>
      </c>
      <c r="I5606" s="27">
        <f>HOUR(UBER[[#This Row],[Request Timestamp]])</f>
        <v>6</v>
      </c>
      <c r="J5606" s="4" t="str">
        <f t="shared" si="262"/>
        <v>Early Morning</v>
      </c>
      <c r="K5606" s="4" t="str">
        <f>TEXT(UBER[[#This Row],[Request Date]],"dddd")</f>
        <v>Friday</v>
      </c>
      <c r="L5606" s="2" t="str">
        <f>IF(OR(UBER[Drop Date]="NA", UBER[Drop Time]="NA"), "NA",M5606+N5606)</f>
        <v>NA</v>
      </c>
      <c r="M5606" s="3" t="s">
        <v>6</v>
      </c>
      <c r="N5606" s="4"/>
      <c r="O5606" s="4" t="str">
        <f>IF(UBER[Drop Date]="NA","No","yes")</f>
        <v>No</v>
      </c>
      <c r="P5606" s="4" t="str">
        <f t="shared" si="263"/>
        <v/>
      </c>
      <c r="Q5606" s="27" t="str">
        <f>IF(UBER[[Trip duration ]]="","",HOUR(P5606)*60 + MINUTE(P5606))</f>
        <v/>
      </c>
      <c r="R5606" s="27"/>
    </row>
    <row r="5607" spans="1:18" x14ac:dyDescent="0.3">
      <c r="A5607" s="1">
        <v>5627</v>
      </c>
      <c r="B5607" s="1" t="s">
        <v>8</v>
      </c>
      <c r="C5607" s="1">
        <v>104</v>
      </c>
      <c r="D5607" s="1" t="str">
        <f t="shared" si="261"/>
        <v>Yes</v>
      </c>
      <c r="E5607" s="1" t="s">
        <v>9</v>
      </c>
      <c r="F5607" s="2">
        <f>UBER[[#This Row],[Request Date]]+UBER[[#This Row],[Request Time]]</f>
        <v>42566.273611111108</v>
      </c>
      <c r="G5607" s="3">
        <v>42566</v>
      </c>
      <c r="H5607" s="4">
        <v>0.27361111111111108</v>
      </c>
      <c r="I5607" s="27">
        <f>HOUR(UBER[[#This Row],[Request Timestamp]])</f>
        <v>6</v>
      </c>
      <c r="J5607" s="4" t="str">
        <f t="shared" si="262"/>
        <v>Early Morning</v>
      </c>
      <c r="K5607" s="4" t="str">
        <f>TEXT(UBER[[#This Row],[Request Date]],"dddd")</f>
        <v>Friday</v>
      </c>
      <c r="L5607" s="2" t="str">
        <f>IF(OR(UBER[Drop Date]="NA", UBER[Drop Time]="NA"), "NA",M5607+N5607)</f>
        <v>NA</v>
      </c>
      <c r="M5607" s="3" t="s">
        <v>6</v>
      </c>
      <c r="N5607" s="4"/>
      <c r="O5607" s="4" t="str">
        <f>IF(UBER[Drop Date]="NA","No","yes")</f>
        <v>No</v>
      </c>
      <c r="P5607" s="4" t="str">
        <f t="shared" si="263"/>
        <v/>
      </c>
      <c r="Q5607" s="27" t="str">
        <f>IF(UBER[[Trip duration ]]="","",HOUR(P5607)*60 + MINUTE(P5607))</f>
        <v/>
      </c>
      <c r="R5607" s="27"/>
    </row>
    <row r="5608" spans="1:18" x14ac:dyDescent="0.3">
      <c r="A5608" s="1">
        <v>5628</v>
      </c>
      <c r="B5608" s="1" t="s">
        <v>8</v>
      </c>
      <c r="C5608" s="1">
        <v>199</v>
      </c>
      <c r="D5608" s="1" t="str">
        <f t="shared" si="261"/>
        <v>Yes</v>
      </c>
      <c r="E5608" s="1" t="s">
        <v>9</v>
      </c>
      <c r="F5608" s="2">
        <f>UBER[[#This Row],[Request Date]]+UBER[[#This Row],[Request Time]]</f>
        <v>42566.273611111108</v>
      </c>
      <c r="G5608" s="3">
        <v>42566</v>
      </c>
      <c r="H5608" s="4">
        <v>0.27361111111111108</v>
      </c>
      <c r="I5608" s="27">
        <f>HOUR(UBER[[#This Row],[Request Timestamp]])</f>
        <v>6</v>
      </c>
      <c r="J5608" s="4" t="str">
        <f t="shared" si="262"/>
        <v>Early Morning</v>
      </c>
      <c r="K5608" s="4" t="str">
        <f>TEXT(UBER[[#This Row],[Request Date]],"dddd")</f>
        <v>Friday</v>
      </c>
      <c r="L5608" s="2" t="str">
        <f>IF(OR(UBER[Drop Date]="NA", UBER[Drop Time]="NA"), "NA",M5608+N5608)</f>
        <v>NA</v>
      </c>
      <c r="M5608" s="3" t="s">
        <v>6</v>
      </c>
      <c r="N5608" s="4"/>
      <c r="O5608" s="4" t="str">
        <f>IF(UBER[Drop Date]="NA","No","yes")</f>
        <v>No</v>
      </c>
      <c r="P5608" s="4" t="str">
        <f t="shared" si="263"/>
        <v/>
      </c>
      <c r="Q5608" s="27" t="str">
        <f>IF(UBER[[Trip duration ]]="","",HOUR(P5608)*60 + MINUTE(P5608))</f>
        <v/>
      </c>
      <c r="R5608" s="27"/>
    </row>
    <row r="5609" spans="1:18" x14ac:dyDescent="0.3">
      <c r="A5609" s="1">
        <v>5629</v>
      </c>
      <c r="B5609" s="1" t="s">
        <v>4</v>
      </c>
      <c r="C5609" s="1">
        <v>10</v>
      </c>
      <c r="D5609" s="1" t="str">
        <f t="shared" si="261"/>
        <v>Yes</v>
      </c>
      <c r="E5609" s="1" t="s">
        <v>5</v>
      </c>
      <c r="F5609" s="2">
        <f>UBER[[#This Row],[Request Date]]+UBER[[#This Row],[Request Time]]</f>
        <v>42566.272916666669</v>
      </c>
      <c r="G5609" s="3">
        <v>42566</v>
      </c>
      <c r="H5609" s="4">
        <v>0.27291666666666664</v>
      </c>
      <c r="I5609" s="27">
        <f>HOUR(UBER[[#This Row],[Request Timestamp]])</f>
        <v>6</v>
      </c>
      <c r="J5609" s="4" t="str">
        <f t="shared" si="262"/>
        <v>Early Morning</v>
      </c>
      <c r="K5609" s="4" t="str">
        <f>TEXT(UBER[[#This Row],[Request Date]],"dddd")</f>
        <v>Friday</v>
      </c>
      <c r="L5609" s="2">
        <f>IF(OR(UBER[Drop Date]="NA", UBER[Drop Time]="NA"), "NA",M5609+N5609)</f>
        <v>42566.304861111108</v>
      </c>
      <c r="M5609" s="3">
        <v>42566</v>
      </c>
      <c r="N5609" s="4">
        <v>0.30486111111111108</v>
      </c>
      <c r="O5609" s="4" t="str">
        <f>IF(UBER[Drop Date]="NA","No","yes")</f>
        <v>yes</v>
      </c>
      <c r="P5609" s="4">
        <f t="shared" si="263"/>
        <v>3.1944444439432118E-2</v>
      </c>
      <c r="Q5609" s="27">
        <f>IF(UBER[[Trip duration ]]="","",HOUR(P5609)*60 + MINUTE(P5609))</f>
        <v>46</v>
      </c>
      <c r="R5609" s="27"/>
    </row>
    <row r="5610" spans="1:18" x14ac:dyDescent="0.3">
      <c r="A5610" s="1">
        <v>5630</v>
      </c>
      <c r="B5610" s="1" t="s">
        <v>4</v>
      </c>
      <c r="C5610" s="1">
        <v>95</v>
      </c>
      <c r="D5610" s="1" t="str">
        <f t="shared" si="261"/>
        <v>Yes</v>
      </c>
      <c r="E5610" s="1" t="s">
        <v>5</v>
      </c>
      <c r="F5610" s="2">
        <f>UBER[[#This Row],[Request Date]]+UBER[[#This Row],[Request Time]]</f>
        <v>42566.272222222222</v>
      </c>
      <c r="G5610" s="3">
        <v>42566</v>
      </c>
      <c r="H5610" s="4">
        <v>0.2722222222222222</v>
      </c>
      <c r="I5610" s="27">
        <f>HOUR(UBER[[#This Row],[Request Timestamp]])</f>
        <v>6</v>
      </c>
      <c r="J5610" s="4" t="str">
        <f t="shared" si="262"/>
        <v>Early Morning</v>
      </c>
      <c r="K5610" s="4" t="str">
        <f>TEXT(UBER[[#This Row],[Request Date]],"dddd")</f>
        <v>Friday</v>
      </c>
      <c r="L5610" s="2">
        <f>IF(OR(UBER[Drop Date]="NA", UBER[Drop Time]="NA"), "NA",M5610+N5610)</f>
        <v>42566.301388888889</v>
      </c>
      <c r="M5610" s="3">
        <v>42566</v>
      </c>
      <c r="N5610" s="4">
        <v>0.30138888888888887</v>
      </c>
      <c r="O5610" s="4" t="str">
        <f>IF(UBER[Drop Date]="NA","No","yes")</f>
        <v>yes</v>
      </c>
      <c r="P5610" s="4">
        <f t="shared" si="263"/>
        <v>2.9166666667151731E-2</v>
      </c>
      <c r="Q5610" s="27">
        <f>IF(UBER[[Trip duration ]]="","",HOUR(P5610)*60 + MINUTE(P5610))</f>
        <v>42</v>
      </c>
      <c r="R5610" s="27"/>
    </row>
    <row r="5611" spans="1:18" x14ac:dyDescent="0.3">
      <c r="A5611" s="1">
        <v>5631</v>
      </c>
      <c r="B5611" s="1" t="s">
        <v>8</v>
      </c>
      <c r="C5611" s="1">
        <v>283</v>
      </c>
      <c r="D5611" s="1" t="str">
        <f t="shared" si="261"/>
        <v>Yes</v>
      </c>
      <c r="E5611" s="1" t="s">
        <v>9</v>
      </c>
      <c r="F5611" s="2">
        <f>UBER[[#This Row],[Request Date]]+UBER[[#This Row],[Request Time]]</f>
        <v>42566.275000000001</v>
      </c>
      <c r="G5611" s="3">
        <v>42566</v>
      </c>
      <c r="H5611" s="4">
        <v>0.27499999999999997</v>
      </c>
      <c r="I5611" s="27">
        <f>HOUR(UBER[[#This Row],[Request Timestamp]])</f>
        <v>6</v>
      </c>
      <c r="J5611" s="4" t="str">
        <f t="shared" si="262"/>
        <v>Early Morning</v>
      </c>
      <c r="K5611" s="4" t="str">
        <f>TEXT(UBER[[#This Row],[Request Date]],"dddd")</f>
        <v>Friday</v>
      </c>
      <c r="L5611" s="2" t="str">
        <f>IF(OR(UBER[Drop Date]="NA", UBER[Drop Time]="NA"), "NA",M5611+N5611)</f>
        <v>NA</v>
      </c>
      <c r="M5611" s="3" t="s">
        <v>6</v>
      </c>
      <c r="N5611" s="4"/>
      <c r="O5611" s="4" t="str">
        <f>IF(UBER[Drop Date]="NA","No","yes")</f>
        <v>No</v>
      </c>
      <c r="P5611" s="4" t="str">
        <f t="shared" si="263"/>
        <v/>
      </c>
      <c r="Q5611" s="27" t="str">
        <f>IF(UBER[[Trip duration ]]="","",HOUR(P5611)*60 + MINUTE(P5611))</f>
        <v/>
      </c>
      <c r="R5611" s="27"/>
    </row>
    <row r="5612" spans="1:18" x14ac:dyDescent="0.3">
      <c r="A5612" s="1">
        <v>5632</v>
      </c>
      <c r="B5612" s="1" t="s">
        <v>8</v>
      </c>
      <c r="C5612" s="1">
        <v>275</v>
      </c>
      <c r="D5612" s="1" t="str">
        <f t="shared" si="261"/>
        <v>Yes</v>
      </c>
      <c r="E5612" s="1" t="s">
        <v>9</v>
      </c>
      <c r="F5612" s="2">
        <f>UBER[[#This Row],[Request Date]]+UBER[[#This Row],[Request Time]]</f>
        <v>42566.274305555555</v>
      </c>
      <c r="G5612" s="3">
        <v>42566</v>
      </c>
      <c r="H5612" s="4">
        <v>0.27430555555555552</v>
      </c>
      <c r="I5612" s="27">
        <f>HOUR(UBER[[#This Row],[Request Timestamp]])</f>
        <v>6</v>
      </c>
      <c r="J5612" s="4" t="str">
        <f t="shared" si="262"/>
        <v>Early Morning</v>
      </c>
      <c r="K5612" s="4" t="str">
        <f>TEXT(UBER[[#This Row],[Request Date]],"dddd")</f>
        <v>Friday</v>
      </c>
      <c r="L5612" s="2" t="str">
        <f>IF(OR(UBER[Drop Date]="NA", UBER[Drop Time]="NA"), "NA",M5612+N5612)</f>
        <v>NA</v>
      </c>
      <c r="M5612" s="3" t="s">
        <v>6</v>
      </c>
      <c r="N5612" s="4"/>
      <c r="O5612" s="4" t="str">
        <f>IF(UBER[Drop Date]="NA","No","yes")</f>
        <v>No</v>
      </c>
      <c r="P5612" s="4" t="str">
        <f t="shared" si="263"/>
        <v/>
      </c>
      <c r="Q5612" s="27" t="str">
        <f>IF(UBER[[Trip duration ]]="","",HOUR(P5612)*60 + MINUTE(P5612))</f>
        <v/>
      </c>
      <c r="R5612" s="27"/>
    </row>
    <row r="5613" spans="1:18" x14ac:dyDescent="0.3">
      <c r="A5613" s="1">
        <v>5633</v>
      </c>
      <c r="B5613" s="1" t="s">
        <v>8</v>
      </c>
      <c r="C5613" s="1" t="s">
        <v>6</v>
      </c>
      <c r="D5613" s="1" t="str">
        <f t="shared" si="261"/>
        <v>No</v>
      </c>
      <c r="E5613" s="1" t="s">
        <v>7</v>
      </c>
      <c r="F5613" s="2">
        <f>UBER[[#This Row],[Request Date]]+UBER[[#This Row],[Request Time]]</f>
        <v>42566.27847222222</v>
      </c>
      <c r="G5613" s="3">
        <v>42566</v>
      </c>
      <c r="H5613" s="4">
        <v>0.27847222222222223</v>
      </c>
      <c r="I5613" s="27">
        <f>HOUR(UBER[[#This Row],[Request Timestamp]])</f>
        <v>6</v>
      </c>
      <c r="J5613" s="4" t="str">
        <f t="shared" si="262"/>
        <v>Early Morning</v>
      </c>
      <c r="K5613" s="4" t="str">
        <f>TEXT(UBER[[#This Row],[Request Date]],"dddd")</f>
        <v>Friday</v>
      </c>
      <c r="L5613" s="2" t="str">
        <f>IF(OR(UBER[Drop Date]="NA", UBER[Drop Time]="NA"), "NA",M5613+N5613)</f>
        <v>NA</v>
      </c>
      <c r="M5613" s="3" t="s">
        <v>6</v>
      </c>
      <c r="N5613" s="4"/>
      <c r="O5613" s="4" t="str">
        <f>IF(UBER[Drop Date]="NA","No","yes")</f>
        <v>No</v>
      </c>
      <c r="P5613" s="4" t="str">
        <f t="shared" si="263"/>
        <v/>
      </c>
      <c r="Q5613" s="27" t="str">
        <f>IF(UBER[[Trip duration ]]="","",HOUR(P5613)*60 + MINUTE(P5613))</f>
        <v/>
      </c>
      <c r="R5613" s="27"/>
    </row>
    <row r="5614" spans="1:18" x14ac:dyDescent="0.3">
      <c r="A5614" s="1">
        <v>5634</v>
      </c>
      <c r="B5614" s="1" t="s">
        <v>4</v>
      </c>
      <c r="C5614" s="1">
        <v>296</v>
      </c>
      <c r="D5614" s="1" t="str">
        <f t="shared" si="261"/>
        <v>Yes</v>
      </c>
      <c r="E5614" s="1" t="s">
        <v>5</v>
      </c>
      <c r="F5614" s="2">
        <f>UBER[[#This Row],[Request Date]]+UBER[[#This Row],[Request Time]]</f>
        <v>42566.280555555553</v>
      </c>
      <c r="G5614" s="3">
        <v>42566</v>
      </c>
      <c r="H5614" s="4">
        <v>0.28055555555555556</v>
      </c>
      <c r="I5614" s="27">
        <f>HOUR(UBER[[#This Row],[Request Timestamp]])</f>
        <v>6</v>
      </c>
      <c r="J5614" s="4" t="str">
        <f t="shared" si="262"/>
        <v>Early Morning</v>
      </c>
      <c r="K5614" s="4" t="str">
        <f>TEXT(UBER[[#This Row],[Request Date]],"dddd")</f>
        <v>Friday</v>
      </c>
      <c r="L5614" s="2">
        <f>IF(OR(UBER[Drop Date]="NA", UBER[Drop Time]="NA"), "NA",M5614+N5614)</f>
        <v>42566.298611111109</v>
      </c>
      <c r="M5614" s="3">
        <v>42566</v>
      </c>
      <c r="N5614" s="4">
        <v>0.2986111111111111</v>
      </c>
      <c r="O5614" s="4" t="str">
        <f>IF(UBER[Drop Date]="NA","No","yes")</f>
        <v>yes</v>
      </c>
      <c r="P5614" s="4">
        <f t="shared" si="263"/>
        <v>1.8055555556202307E-2</v>
      </c>
      <c r="Q5614" s="27">
        <f>IF(UBER[[Trip duration ]]="","",HOUR(P5614)*60 + MINUTE(P5614))</f>
        <v>26</v>
      </c>
      <c r="R5614" s="27"/>
    </row>
    <row r="5615" spans="1:18" x14ac:dyDescent="0.3">
      <c r="A5615" s="1">
        <v>5635</v>
      </c>
      <c r="B5615" s="1" t="s">
        <v>8</v>
      </c>
      <c r="C5615" s="1">
        <v>195</v>
      </c>
      <c r="D5615" s="1" t="str">
        <f t="shared" si="261"/>
        <v>Yes</v>
      </c>
      <c r="E5615" s="1" t="s">
        <v>9</v>
      </c>
      <c r="F5615" s="2">
        <f>UBER[[#This Row],[Request Date]]+UBER[[#This Row],[Request Time]]</f>
        <v>42566.279861111114</v>
      </c>
      <c r="G5615" s="3">
        <v>42566</v>
      </c>
      <c r="H5615" s="4">
        <v>0.27986111111111112</v>
      </c>
      <c r="I5615" s="27">
        <f>HOUR(UBER[[#This Row],[Request Timestamp]])</f>
        <v>6</v>
      </c>
      <c r="J5615" s="4" t="str">
        <f t="shared" si="262"/>
        <v>Early Morning</v>
      </c>
      <c r="K5615" s="4" t="str">
        <f>TEXT(UBER[[#This Row],[Request Date]],"dddd")</f>
        <v>Friday</v>
      </c>
      <c r="L5615" s="2" t="str">
        <f>IF(OR(UBER[Drop Date]="NA", UBER[Drop Time]="NA"), "NA",M5615+N5615)</f>
        <v>NA</v>
      </c>
      <c r="M5615" s="3" t="s">
        <v>6</v>
      </c>
      <c r="N5615" s="4"/>
      <c r="O5615" s="4" t="str">
        <f>IF(UBER[Drop Date]="NA","No","yes")</f>
        <v>No</v>
      </c>
      <c r="P5615" s="4" t="str">
        <f t="shared" si="263"/>
        <v/>
      </c>
      <c r="Q5615" s="27" t="str">
        <f>IF(UBER[[Trip duration ]]="","",HOUR(P5615)*60 + MINUTE(P5615))</f>
        <v/>
      </c>
      <c r="R5615" s="27"/>
    </row>
    <row r="5616" spans="1:18" x14ac:dyDescent="0.3">
      <c r="A5616" s="1">
        <v>5636</v>
      </c>
      <c r="B5616" s="1" t="s">
        <v>8</v>
      </c>
      <c r="C5616" s="1">
        <v>232</v>
      </c>
      <c r="D5616" s="1" t="str">
        <f t="shared" si="261"/>
        <v>Yes</v>
      </c>
      <c r="E5616" s="1" t="s">
        <v>5</v>
      </c>
      <c r="F5616" s="2">
        <f>UBER[[#This Row],[Request Date]]+UBER[[#This Row],[Request Time]]</f>
        <v>42566.276388888888</v>
      </c>
      <c r="G5616" s="3">
        <v>42566</v>
      </c>
      <c r="H5616" s="4">
        <v>0.27638888888888885</v>
      </c>
      <c r="I5616" s="27">
        <f>HOUR(UBER[[#This Row],[Request Timestamp]])</f>
        <v>6</v>
      </c>
      <c r="J5616" s="4" t="str">
        <f t="shared" si="262"/>
        <v>Early Morning</v>
      </c>
      <c r="K5616" s="4" t="str">
        <f>TEXT(UBER[[#This Row],[Request Date]],"dddd")</f>
        <v>Friday</v>
      </c>
      <c r="L5616" s="2">
        <f>IF(OR(UBER[Drop Date]="NA", UBER[Drop Time]="NA"), "NA",M5616+N5616)</f>
        <v>42566.31527777778</v>
      </c>
      <c r="M5616" s="3">
        <v>42566</v>
      </c>
      <c r="N5616" s="4">
        <v>0.31527777777777777</v>
      </c>
      <c r="O5616" s="4" t="str">
        <f>IF(UBER[Drop Date]="NA","No","yes")</f>
        <v>yes</v>
      </c>
      <c r="P5616" s="4">
        <f t="shared" si="263"/>
        <v>3.888888889196096E-2</v>
      </c>
      <c r="Q5616" s="27">
        <f>IF(UBER[[Trip duration ]]="","",HOUR(P5616)*60 + MINUTE(P5616))</f>
        <v>56</v>
      </c>
      <c r="R5616" s="27"/>
    </row>
    <row r="5617" spans="1:18" x14ac:dyDescent="0.3">
      <c r="A5617" s="1">
        <v>5637</v>
      </c>
      <c r="B5617" s="1" t="s">
        <v>8</v>
      </c>
      <c r="C5617" s="1">
        <v>33</v>
      </c>
      <c r="D5617" s="1" t="str">
        <f t="shared" si="261"/>
        <v>Yes</v>
      </c>
      <c r="E5617" s="1" t="s">
        <v>9</v>
      </c>
      <c r="F5617" s="2">
        <f>UBER[[#This Row],[Request Date]]+UBER[[#This Row],[Request Time]]</f>
        <v>42566.280555555553</v>
      </c>
      <c r="G5617" s="3">
        <v>42566</v>
      </c>
      <c r="H5617" s="4">
        <v>0.28055555555555556</v>
      </c>
      <c r="I5617" s="27">
        <f>HOUR(UBER[[#This Row],[Request Timestamp]])</f>
        <v>6</v>
      </c>
      <c r="J5617" s="4" t="str">
        <f t="shared" si="262"/>
        <v>Early Morning</v>
      </c>
      <c r="K5617" s="4" t="str">
        <f>TEXT(UBER[[#This Row],[Request Date]],"dddd")</f>
        <v>Friday</v>
      </c>
      <c r="L5617" s="2" t="str">
        <f>IF(OR(UBER[Drop Date]="NA", UBER[Drop Time]="NA"), "NA",M5617+N5617)</f>
        <v>NA</v>
      </c>
      <c r="M5617" s="3" t="s">
        <v>6</v>
      </c>
      <c r="N5617" s="4"/>
      <c r="O5617" s="4" t="str">
        <f>IF(UBER[Drop Date]="NA","No","yes")</f>
        <v>No</v>
      </c>
      <c r="P5617" s="4" t="str">
        <f t="shared" si="263"/>
        <v/>
      </c>
      <c r="Q5617" s="27" t="str">
        <f>IF(UBER[[Trip duration ]]="","",HOUR(P5617)*60 + MINUTE(P5617))</f>
        <v/>
      </c>
      <c r="R5617" s="27"/>
    </row>
    <row r="5618" spans="1:18" x14ac:dyDescent="0.3">
      <c r="A5618" s="1">
        <v>5638</v>
      </c>
      <c r="B5618" s="1" t="s">
        <v>8</v>
      </c>
      <c r="C5618" s="1">
        <v>47</v>
      </c>
      <c r="D5618" s="1" t="str">
        <f t="shared" si="261"/>
        <v>Yes</v>
      </c>
      <c r="E5618" s="1" t="s">
        <v>5</v>
      </c>
      <c r="F5618" s="2">
        <f>UBER[[#This Row],[Request Date]]+UBER[[#This Row],[Request Time]]</f>
        <v>42566.277777777781</v>
      </c>
      <c r="G5618" s="3">
        <v>42566</v>
      </c>
      <c r="H5618" s="4">
        <v>0.27777777777777779</v>
      </c>
      <c r="I5618" s="27">
        <f>HOUR(UBER[[#This Row],[Request Timestamp]])</f>
        <v>6</v>
      </c>
      <c r="J5618" s="4" t="str">
        <f t="shared" si="262"/>
        <v>Early Morning</v>
      </c>
      <c r="K5618" s="4" t="str">
        <f>TEXT(UBER[[#This Row],[Request Date]],"dddd")</f>
        <v>Friday</v>
      </c>
      <c r="L5618" s="2">
        <f>IF(OR(UBER[Drop Date]="NA", UBER[Drop Time]="NA"), "NA",M5618+N5618)</f>
        <v>42566.304166666669</v>
      </c>
      <c r="M5618" s="3">
        <v>42566</v>
      </c>
      <c r="N5618" s="4">
        <v>0.30416666666666664</v>
      </c>
      <c r="O5618" s="4" t="str">
        <f>IF(UBER[Drop Date]="NA","No","yes")</f>
        <v>yes</v>
      </c>
      <c r="P5618" s="4">
        <f t="shared" si="263"/>
        <v>2.6388888887595385E-2</v>
      </c>
      <c r="Q5618" s="27">
        <f>IF(UBER[[Trip duration ]]="","",HOUR(P5618)*60 + MINUTE(P5618))</f>
        <v>38</v>
      </c>
      <c r="R5618" s="27"/>
    </row>
    <row r="5619" spans="1:18" x14ac:dyDescent="0.3">
      <c r="A5619" s="1">
        <v>5639</v>
      </c>
      <c r="B5619" s="1" t="s">
        <v>8</v>
      </c>
      <c r="C5619" s="1">
        <v>129</v>
      </c>
      <c r="D5619" s="1" t="str">
        <f t="shared" si="261"/>
        <v>Yes</v>
      </c>
      <c r="E5619" s="1" t="s">
        <v>9</v>
      </c>
      <c r="F5619" s="2">
        <f>UBER[[#This Row],[Request Date]]+UBER[[#This Row],[Request Time]]</f>
        <v>42566.280555555553</v>
      </c>
      <c r="G5619" s="3">
        <v>42566</v>
      </c>
      <c r="H5619" s="4">
        <v>0.28055555555555556</v>
      </c>
      <c r="I5619" s="27">
        <f>HOUR(UBER[[#This Row],[Request Timestamp]])</f>
        <v>6</v>
      </c>
      <c r="J5619" s="4" t="str">
        <f t="shared" si="262"/>
        <v>Early Morning</v>
      </c>
      <c r="K5619" s="4" t="str">
        <f>TEXT(UBER[[#This Row],[Request Date]],"dddd")</f>
        <v>Friday</v>
      </c>
      <c r="L5619" s="2" t="str">
        <f>IF(OR(UBER[Drop Date]="NA", UBER[Drop Time]="NA"), "NA",M5619+N5619)</f>
        <v>NA</v>
      </c>
      <c r="M5619" s="3" t="s">
        <v>6</v>
      </c>
      <c r="N5619" s="4"/>
      <c r="O5619" s="4" t="str">
        <f>IF(UBER[Drop Date]="NA","No","yes")</f>
        <v>No</v>
      </c>
      <c r="P5619" s="4" t="str">
        <f t="shared" si="263"/>
        <v/>
      </c>
      <c r="Q5619" s="27" t="str">
        <f>IF(UBER[[Trip duration ]]="","",HOUR(P5619)*60 + MINUTE(P5619))</f>
        <v/>
      </c>
      <c r="R5619" s="27"/>
    </row>
    <row r="5620" spans="1:18" x14ac:dyDescent="0.3">
      <c r="A5620" s="1">
        <v>5640</v>
      </c>
      <c r="B5620" s="1" t="s">
        <v>8</v>
      </c>
      <c r="C5620" s="1">
        <v>144</v>
      </c>
      <c r="D5620" s="1" t="str">
        <f t="shared" si="261"/>
        <v>Yes</v>
      </c>
      <c r="E5620" s="1" t="s">
        <v>9</v>
      </c>
      <c r="F5620" s="2">
        <f>UBER[[#This Row],[Request Date]]+UBER[[#This Row],[Request Time]]</f>
        <v>42566.279166666667</v>
      </c>
      <c r="G5620" s="3">
        <v>42566</v>
      </c>
      <c r="H5620" s="4">
        <v>0.27916666666666667</v>
      </c>
      <c r="I5620" s="27">
        <f>HOUR(UBER[[#This Row],[Request Timestamp]])</f>
        <v>6</v>
      </c>
      <c r="J5620" s="4" t="str">
        <f t="shared" si="262"/>
        <v>Early Morning</v>
      </c>
      <c r="K5620" s="4" t="str">
        <f>TEXT(UBER[[#This Row],[Request Date]],"dddd")</f>
        <v>Friday</v>
      </c>
      <c r="L5620" s="2" t="str">
        <f>IF(OR(UBER[Drop Date]="NA", UBER[Drop Time]="NA"), "NA",M5620+N5620)</f>
        <v>NA</v>
      </c>
      <c r="M5620" s="3" t="s">
        <v>6</v>
      </c>
      <c r="N5620" s="4"/>
      <c r="O5620" s="4" t="str">
        <f>IF(UBER[Drop Date]="NA","No","yes")</f>
        <v>No</v>
      </c>
      <c r="P5620" s="4" t="str">
        <f t="shared" si="263"/>
        <v/>
      </c>
      <c r="Q5620" s="27" t="str">
        <f>IF(UBER[[Trip duration ]]="","",HOUR(P5620)*60 + MINUTE(P5620))</f>
        <v/>
      </c>
      <c r="R5620" s="27"/>
    </row>
    <row r="5621" spans="1:18" x14ac:dyDescent="0.3">
      <c r="A5621" s="1">
        <v>5641</v>
      </c>
      <c r="B5621" s="1" t="s">
        <v>8</v>
      </c>
      <c r="C5621" s="1">
        <v>42</v>
      </c>
      <c r="D5621" s="1" t="str">
        <f t="shared" si="261"/>
        <v>Yes</v>
      </c>
      <c r="E5621" s="1" t="s">
        <v>5</v>
      </c>
      <c r="F5621" s="2">
        <f>UBER[[#This Row],[Request Date]]+UBER[[#This Row],[Request Time]]</f>
        <v>42566.281944444447</v>
      </c>
      <c r="G5621" s="3">
        <v>42566</v>
      </c>
      <c r="H5621" s="4">
        <v>0.28194444444444444</v>
      </c>
      <c r="I5621" s="27">
        <f>HOUR(UBER[[#This Row],[Request Timestamp]])</f>
        <v>6</v>
      </c>
      <c r="J5621" s="4" t="str">
        <f t="shared" si="262"/>
        <v>Early Morning</v>
      </c>
      <c r="K5621" s="4" t="str">
        <f>TEXT(UBER[[#This Row],[Request Date]],"dddd")</f>
        <v>Friday</v>
      </c>
      <c r="L5621" s="2">
        <f>IF(OR(UBER[Drop Date]="NA", UBER[Drop Time]="NA"), "NA",M5621+N5621)</f>
        <v>42566.302777777775</v>
      </c>
      <c r="M5621" s="3">
        <v>42566</v>
      </c>
      <c r="N5621" s="4">
        <v>0.30277777777777776</v>
      </c>
      <c r="O5621" s="4" t="str">
        <f>IF(UBER[Drop Date]="NA","No","yes")</f>
        <v>yes</v>
      </c>
      <c r="P5621" s="4">
        <f t="shared" si="263"/>
        <v>2.0833333328482695E-2</v>
      </c>
      <c r="Q5621" s="27">
        <f>IF(UBER[[Trip duration ]]="","",HOUR(P5621)*60 + MINUTE(P5621))</f>
        <v>30</v>
      </c>
      <c r="R5621" s="27"/>
    </row>
    <row r="5622" spans="1:18" x14ac:dyDescent="0.3">
      <c r="A5622" s="1">
        <v>5642</v>
      </c>
      <c r="B5622" s="1" t="s">
        <v>8</v>
      </c>
      <c r="C5622" s="1">
        <v>154</v>
      </c>
      <c r="D5622" s="1" t="str">
        <f t="shared" si="261"/>
        <v>Yes</v>
      </c>
      <c r="E5622" s="1" t="s">
        <v>9</v>
      </c>
      <c r="F5622" s="2">
        <f>UBER[[#This Row],[Request Date]]+UBER[[#This Row],[Request Time]]</f>
        <v>42566.285416666666</v>
      </c>
      <c r="G5622" s="3">
        <v>42566</v>
      </c>
      <c r="H5622" s="4">
        <v>0.28541666666666665</v>
      </c>
      <c r="I5622" s="27">
        <f>HOUR(UBER[[#This Row],[Request Timestamp]])</f>
        <v>6</v>
      </c>
      <c r="J5622" s="4" t="str">
        <f t="shared" si="262"/>
        <v>Early Morning</v>
      </c>
      <c r="K5622" s="4" t="str">
        <f>TEXT(UBER[[#This Row],[Request Date]],"dddd")</f>
        <v>Friday</v>
      </c>
      <c r="L5622" s="2" t="str">
        <f>IF(OR(UBER[Drop Date]="NA", UBER[Drop Time]="NA"), "NA",M5622+N5622)</f>
        <v>NA</v>
      </c>
      <c r="M5622" s="3" t="s">
        <v>6</v>
      </c>
      <c r="N5622" s="4"/>
      <c r="O5622" s="4" t="str">
        <f>IF(UBER[Drop Date]="NA","No","yes")</f>
        <v>No</v>
      </c>
      <c r="P5622" s="4" t="str">
        <f t="shared" si="263"/>
        <v/>
      </c>
      <c r="Q5622" s="27" t="str">
        <f>IF(UBER[[Trip duration ]]="","",HOUR(P5622)*60 + MINUTE(P5622))</f>
        <v/>
      </c>
      <c r="R5622" s="27"/>
    </row>
    <row r="5623" spans="1:18" x14ac:dyDescent="0.3">
      <c r="A5623" s="1">
        <v>5643</v>
      </c>
      <c r="B5623" s="1" t="s">
        <v>8</v>
      </c>
      <c r="C5623" s="1">
        <v>134</v>
      </c>
      <c r="D5623" s="1" t="str">
        <f t="shared" si="261"/>
        <v>Yes</v>
      </c>
      <c r="E5623" s="1" t="s">
        <v>9</v>
      </c>
      <c r="F5623" s="2">
        <f>UBER[[#This Row],[Request Date]]+UBER[[#This Row],[Request Time]]</f>
        <v>42566.284722222219</v>
      </c>
      <c r="G5623" s="3">
        <v>42566</v>
      </c>
      <c r="H5623" s="4">
        <v>0.28472222222222221</v>
      </c>
      <c r="I5623" s="27">
        <f>HOUR(UBER[[#This Row],[Request Timestamp]])</f>
        <v>6</v>
      </c>
      <c r="J5623" s="4" t="str">
        <f t="shared" si="262"/>
        <v>Early Morning</v>
      </c>
      <c r="K5623" s="4" t="str">
        <f>TEXT(UBER[[#This Row],[Request Date]],"dddd")</f>
        <v>Friday</v>
      </c>
      <c r="L5623" s="2" t="str">
        <f>IF(OR(UBER[Drop Date]="NA", UBER[Drop Time]="NA"), "NA",M5623+N5623)</f>
        <v>NA</v>
      </c>
      <c r="M5623" s="3" t="s">
        <v>6</v>
      </c>
      <c r="N5623" s="4"/>
      <c r="O5623" s="4" t="str">
        <f>IF(UBER[Drop Date]="NA","No","yes")</f>
        <v>No</v>
      </c>
      <c r="P5623" s="4" t="str">
        <f t="shared" si="263"/>
        <v/>
      </c>
      <c r="Q5623" s="27" t="str">
        <f>IF(UBER[[Trip duration ]]="","",HOUR(P5623)*60 + MINUTE(P5623))</f>
        <v/>
      </c>
      <c r="R5623" s="27"/>
    </row>
    <row r="5624" spans="1:18" x14ac:dyDescent="0.3">
      <c r="A5624" s="1">
        <v>5644</v>
      </c>
      <c r="B5624" s="1" t="s">
        <v>8</v>
      </c>
      <c r="C5624" s="1">
        <v>70</v>
      </c>
      <c r="D5624" s="1" t="str">
        <f t="shared" si="261"/>
        <v>Yes</v>
      </c>
      <c r="E5624" s="1" t="s">
        <v>9</v>
      </c>
      <c r="F5624" s="2">
        <f>UBER[[#This Row],[Request Date]]+UBER[[#This Row],[Request Time]]</f>
        <v>42566.284722222219</v>
      </c>
      <c r="G5624" s="3">
        <v>42566</v>
      </c>
      <c r="H5624" s="4">
        <v>0.28472222222222221</v>
      </c>
      <c r="I5624" s="27">
        <f>HOUR(UBER[[#This Row],[Request Timestamp]])</f>
        <v>6</v>
      </c>
      <c r="J5624" s="4" t="str">
        <f t="shared" si="262"/>
        <v>Early Morning</v>
      </c>
      <c r="K5624" s="4" t="str">
        <f>TEXT(UBER[[#This Row],[Request Date]],"dddd")</f>
        <v>Friday</v>
      </c>
      <c r="L5624" s="2" t="str">
        <f>IF(OR(UBER[Drop Date]="NA", UBER[Drop Time]="NA"), "NA",M5624+N5624)</f>
        <v>NA</v>
      </c>
      <c r="M5624" s="3" t="s">
        <v>6</v>
      </c>
      <c r="N5624" s="4"/>
      <c r="O5624" s="4" t="str">
        <f>IF(UBER[Drop Date]="NA","No","yes")</f>
        <v>No</v>
      </c>
      <c r="P5624" s="4" t="str">
        <f t="shared" si="263"/>
        <v/>
      </c>
      <c r="Q5624" s="27" t="str">
        <f>IF(UBER[[Trip duration ]]="","",HOUR(P5624)*60 + MINUTE(P5624))</f>
        <v/>
      </c>
      <c r="R5624" s="27"/>
    </row>
    <row r="5625" spans="1:18" x14ac:dyDescent="0.3">
      <c r="A5625" s="1">
        <v>5645</v>
      </c>
      <c r="B5625" s="1" t="s">
        <v>8</v>
      </c>
      <c r="C5625" s="1">
        <v>176</v>
      </c>
      <c r="D5625" s="1" t="str">
        <f t="shared" si="261"/>
        <v>Yes</v>
      </c>
      <c r="E5625" s="1" t="s">
        <v>5</v>
      </c>
      <c r="F5625" s="2">
        <f>UBER[[#This Row],[Request Date]]+UBER[[#This Row],[Request Time]]</f>
        <v>42566.285416666666</v>
      </c>
      <c r="G5625" s="3">
        <v>42566</v>
      </c>
      <c r="H5625" s="4">
        <v>0.28541666666666665</v>
      </c>
      <c r="I5625" s="27">
        <f>HOUR(UBER[[#This Row],[Request Timestamp]])</f>
        <v>6</v>
      </c>
      <c r="J5625" s="4" t="str">
        <f t="shared" si="262"/>
        <v>Early Morning</v>
      </c>
      <c r="K5625" s="4" t="str">
        <f>TEXT(UBER[[#This Row],[Request Date]],"dddd")</f>
        <v>Friday</v>
      </c>
      <c r="L5625" s="2">
        <f>IF(OR(UBER[Drop Date]="NA", UBER[Drop Time]="NA"), "NA",M5625+N5625)</f>
        <v>42566.315972222219</v>
      </c>
      <c r="M5625" s="3">
        <v>42566</v>
      </c>
      <c r="N5625" s="4">
        <v>0.31597222222222221</v>
      </c>
      <c r="O5625" s="4" t="str">
        <f>IF(UBER[Drop Date]="NA","No","yes")</f>
        <v>yes</v>
      </c>
      <c r="P5625" s="4">
        <f t="shared" si="263"/>
        <v>3.0555555553291924E-2</v>
      </c>
      <c r="Q5625" s="27">
        <f>IF(UBER[[Trip duration ]]="","",HOUR(P5625)*60 + MINUTE(P5625))</f>
        <v>44</v>
      </c>
      <c r="R5625" s="27"/>
    </row>
    <row r="5626" spans="1:18" x14ac:dyDescent="0.3">
      <c r="A5626" s="1">
        <v>5646</v>
      </c>
      <c r="B5626" s="1" t="s">
        <v>8</v>
      </c>
      <c r="C5626" s="1">
        <v>205</v>
      </c>
      <c r="D5626" s="1" t="str">
        <f t="shared" si="261"/>
        <v>Yes</v>
      </c>
      <c r="E5626" s="1" t="s">
        <v>9</v>
      </c>
      <c r="F5626" s="2">
        <f>UBER[[#This Row],[Request Date]]+UBER[[#This Row],[Request Time]]</f>
        <v>42566.286111111112</v>
      </c>
      <c r="G5626" s="3">
        <v>42566</v>
      </c>
      <c r="H5626" s="4">
        <v>0.28611111111111115</v>
      </c>
      <c r="I5626" s="27">
        <f>HOUR(UBER[[#This Row],[Request Timestamp]])</f>
        <v>6</v>
      </c>
      <c r="J5626" s="4" t="str">
        <f t="shared" si="262"/>
        <v>Early Morning</v>
      </c>
      <c r="K5626" s="4" t="str">
        <f>TEXT(UBER[[#This Row],[Request Date]],"dddd")</f>
        <v>Friday</v>
      </c>
      <c r="L5626" s="2" t="str">
        <f>IF(OR(UBER[Drop Date]="NA", UBER[Drop Time]="NA"), "NA",M5626+N5626)</f>
        <v>NA</v>
      </c>
      <c r="M5626" s="3" t="s">
        <v>6</v>
      </c>
      <c r="N5626" s="4"/>
      <c r="O5626" s="4" t="str">
        <f>IF(UBER[Drop Date]="NA","No","yes")</f>
        <v>No</v>
      </c>
      <c r="P5626" s="4" t="str">
        <f t="shared" si="263"/>
        <v/>
      </c>
      <c r="Q5626" s="27" t="str">
        <f>IF(UBER[[Trip duration ]]="","",HOUR(P5626)*60 + MINUTE(P5626))</f>
        <v/>
      </c>
      <c r="R5626" s="27"/>
    </row>
    <row r="5627" spans="1:18" x14ac:dyDescent="0.3">
      <c r="A5627" s="1">
        <v>5647</v>
      </c>
      <c r="B5627" s="1" t="s">
        <v>8</v>
      </c>
      <c r="C5627" s="1">
        <v>59</v>
      </c>
      <c r="D5627" s="1" t="str">
        <f t="shared" si="261"/>
        <v>Yes</v>
      </c>
      <c r="E5627" s="1" t="s">
        <v>9</v>
      </c>
      <c r="F5627" s="2">
        <f>UBER[[#This Row],[Request Date]]+UBER[[#This Row],[Request Time]]</f>
        <v>42566.285416666666</v>
      </c>
      <c r="G5627" s="3">
        <v>42566</v>
      </c>
      <c r="H5627" s="4">
        <v>0.28541666666666665</v>
      </c>
      <c r="I5627" s="27">
        <f>HOUR(UBER[[#This Row],[Request Timestamp]])</f>
        <v>6</v>
      </c>
      <c r="J5627" s="4" t="str">
        <f t="shared" si="262"/>
        <v>Early Morning</v>
      </c>
      <c r="K5627" s="4" t="str">
        <f>TEXT(UBER[[#This Row],[Request Date]],"dddd")</f>
        <v>Friday</v>
      </c>
      <c r="L5627" s="2" t="str">
        <f>IF(OR(UBER[Drop Date]="NA", UBER[Drop Time]="NA"), "NA",M5627+N5627)</f>
        <v>NA</v>
      </c>
      <c r="M5627" s="3" t="s">
        <v>6</v>
      </c>
      <c r="N5627" s="4"/>
      <c r="O5627" s="4" t="str">
        <f>IF(UBER[Drop Date]="NA","No","yes")</f>
        <v>No</v>
      </c>
      <c r="P5627" s="4" t="str">
        <f t="shared" si="263"/>
        <v/>
      </c>
      <c r="Q5627" s="27" t="str">
        <f>IF(UBER[[Trip duration ]]="","",HOUR(P5627)*60 + MINUTE(P5627))</f>
        <v/>
      </c>
      <c r="R5627" s="27"/>
    </row>
    <row r="5628" spans="1:18" x14ac:dyDescent="0.3">
      <c r="A5628" s="1">
        <v>5648</v>
      </c>
      <c r="B5628" s="1" t="s">
        <v>4</v>
      </c>
      <c r="C5628" s="1">
        <v>216</v>
      </c>
      <c r="D5628" s="1" t="str">
        <f t="shared" si="261"/>
        <v>Yes</v>
      </c>
      <c r="E5628" s="1" t="s">
        <v>5</v>
      </c>
      <c r="F5628" s="2">
        <f>UBER[[#This Row],[Request Date]]+UBER[[#This Row],[Request Time]]</f>
        <v>42566.288194444445</v>
      </c>
      <c r="G5628" s="3">
        <v>42566</v>
      </c>
      <c r="H5628" s="4">
        <v>0.28819444444444448</v>
      </c>
      <c r="I5628" s="27">
        <f>HOUR(UBER[[#This Row],[Request Timestamp]])</f>
        <v>6</v>
      </c>
      <c r="J5628" s="4" t="str">
        <f t="shared" si="262"/>
        <v>Early Morning</v>
      </c>
      <c r="K5628" s="4" t="str">
        <f>TEXT(UBER[[#This Row],[Request Date]],"dddd")</f>
        <v>Friday</v>
      </c>
      <c r="L5628" s="2">
        <f>IF(OR(UBER[Drop Date]="NA", UBER[Drop Time]="NA"), "NA",M5628+N5628)</f>
        <v>42566.317361111112</v>
      </c>
      <c r="M5628" s="3">
        <v>42566</v>
      </c>
      <c r="N5628" s="4">
        <v>0.31736111111111115</v>
      </c>
      <c r="O5628" s="4" t="str">
        <f>IF(UBER[Drop Date]="NA","No","yes")</f>
        <v>yes</v>
      </c>
      <c r="P5628" s="4">
        <f t="shared" si="263"/>
        <v>2.9166666667151731E-2</v>
      </c>
      <c r="Q5628" s="27">
        <f>IF(UBER[[Trip duration ]]="","",HOUR(P5628)*60 + MINUTE(P5628))</f>
        <v>42</v>
      </c>
      <c r="R5628" s="27"/>
    </row>
    <row r="5629" spans="1:18" x14ac:dyDescent="0.3">
      <c r="A5629" s="1">
        <v>5649</v>
      </c>
      <c r="B5629" s="1" t="s">
        <v>4</v>
      </c>
      <c r="C5629" s="1">
        <v>224</v>
      </c>
      <c r="D5629" s="1" t="str">
        <f t="shared" si="261"/>
        <v>Yes</v>
      </c>
      <c r="E5629" s="1" t="s">
        <v>5</v>
      </c>
      <c r="F5629" s="2">
        <f>UBER[[#This Row],[Request Date]]+UBER[[#This Row],[Request Time]]</f>
        <v>42566.285416666666</v>
      </c>
      <c r="G5629" s="3">
        <v>42566</v>
      </c>
      <c r="H5629" s="4">
        <v>0.28541666666666665</v>
      </c>
      <c r="I5629" s="27">
        <f>HOUR(UBER[[#This Row],[Request Timestamp]])</f>
        <v>6</v>
      </c>
      <c r="J5629" s="4" t="str">
        <f t="shared" si="262"/>
        <v>Early Morning</v>
      </c>
      <c r="K5629" s="4" t="str">
        <f>TEXT(UBER[[#This Row],[Request Date]],"dddd")</f>
        <v>Friday</v>
      </c>
      <c r="L5629" s="2">
        <f>IF(OR(UBER[Drop Date]="NA", UBER[Drop Time]="NA"), "NA",M5629+N5629)</f>
        <v>42566.322222222225</v>
      </c>
      <c r="M5629" s="3">
        <v>42566</v>
      </c>
      <c r="N5629" s="4">
        <v>0.32222222222222224</v>
      </c>
      <c r="O5629" s="4" t="str">
        <f>IF(UBER[Drop Date]="NA","No","yes")</f>
        <v>yes</v>
      </c>
      <c r="P5629" s="4">
        <f t="shared" si="263"/>
        <v>3.680555555911269E-2</v>
      </c>
      <c r="Q5629" s="27">
        <f>IF(UBER[[Trip duration ]]="","",HOUR(P5629)*60 + MINUTE(P5629))</f>
        <v>53</v>
      </c>
      <c r="R5629" s="27"/>
    </row>
    <row r="5630" spans="1:18" x14ac:dyDescent="0.3">
      <c r="A5630" s="1">
        <v>5650</v>
      </c>
      <c r="B5630" s="1" t="s">
        <v>8</v>
      </c>
      <c r="C5630" s="1">
        <v>238</v>
      </c>
      <c r="D5630" s="1" t="str">
        <f t="shared" si="261"/>
        <v>Yes</v>
      </c>
      <c r="E5630" s="1" t="s">
        <v>9</v>
      </c>
      <c r="F5630" s="2">
        <f>UBER[[#This Row],[Request Date]]+UBER[[#This Row],[Request Time]]</f>
        <v>42566.290972222225</v>
      </c>
      <c r="G5630" s="3">
        <v>42566</v>
      </c>
      <c r="H5630" s="4">
        <v>0.29097222222222224</v>
      </c>
      <c r="I5630" s="27">
        <f>HOUR(UBER[[#This Row],[Request Timestamp]])</f>
        <v>6</v>
      </c>
      <c r="J5630" s="4" t="str">
        <f t="shared" si="262"/>
        <v>Early Morning</v>
      </c>
      <c r="K5630" s="4" t="str">
        <f>TEXT(UBER[[#This Row],[Request Date]],"dddd")</f>
        <v>Friday</v>
      </c>
      <c r="L5630" s="2" t="str">
        <f>IF(OR(UBER[Drop Date]="NA", UBER[Drop Time]="NA"), "NA",M5630+N5630)</f>
        <v>NA</v>
      </c>
      <c r="M5630" s="3" t="s">
        <v>6</v>
      </c>
      <c r="N5630" s="4"/>
      <c r="O5630" s="4" t="str">
        <f>IF(UBER[Drop Date]="NA","No","yes")</f>
        <v>No</v>
      </c>
      <c r="P5630" s="4" t="str">
        <f t="shared" si="263"/>
        <v/>
      </c>
      <c r="Q5630" s="27" t="str">
        <f>IF(UBER[[Trip duration ]]="","",HOUR(P5630)*60 + MINUTE(P5630))</f>
        <v/>
      </c>
      <c r="R5630" s="27"/>
    </row>
    <row r="5631" spans="1:18" x14ac:dyDescent="0.3">
      <c r="A5631" s="1">
        <v>5651</v>
      </c>
      <c r="B5631" s="1" t="s">
        <v>8</v>
      </c>
      <c r="C5631" s="1">
        <v>194</v>
      </c>
      <c r="D5631" s="1" t="str">
        <f t="shared" si="261"/>
        <v>Yes</v>
      </c>
      <c r="E5631" s="1" t="s">
        <v>9</v>
      </c>
      <c r="F5631" s="2">
        <f>UBER[[#This Row],[Request Date]]+UBER[[#This Row],[Request Time]]</f>
        <v>42566.291666666664</v>
      </c>
      <c r="G5631" s="3">
        <v>42566</v>
      </c>
      <c r="H5631" s="4">
        <v>0.29166666666666669</v>
      </c>
      <c r="I5631" s="27">
        <f>HOUR(UBER[[#This Row],[Request Timestamp]])</f>
        <v>7</v>
      </c>
      <c r="J5631" s="4" t="str">
        <f t="shared" si="262"/>
        <v>Early Morning</v>
      </c>
      <c r="K5631" s="4" t="str">
        <f>TEXT(UBER[[#This Row],[Request Date]],"dddd")</f>
        <v>Friday</v>
      </c>
      <c r="L5631" s="2" t="str">
        <f>IF(OR(UBER[Drop Date]="NA", UBER[Drop Time]="NA"), "NA",M5631+N5631)</f>
        <v>NA</v>
      </c>
      <c r="M5631" s="3" t="s">
        <v>6</v>
      </c>
      <c r="N5631" s="4"/>
      <c r="O5631" s="4" t="str">
        <f>IF(UBER[Drop Date]="NA","No","yes")</f>
        <v>No</v>
      </c>
      <c r="P5631" s="4" t="str">
        <f t="shared" si="263"/>
        <v/>
      </c>
      <c r="Q5631" s="27" t="str">
        <f>IF(UBER[[Trip duration ]]="","",HOUR(P5631)*60 + MINUTE(P5631))</f>
        <v/>
      </c>
      <c r="R5631" s="27"/>
    </row>
    <row r="5632" spans="1:18" x14ac:dyDescent="0.3">
      <c r="A5632" s="1">
        <v>5652</v>
      </c>
      <c r="B5632" s="1" t="s">
        <v>8</v>
      </c>
      <c r="C5632" s="1">
        <v>281</v>
      </c>
      <c r="D5632" s="1" t="str">
        <f t="shared" si="261"/>
        <v>Yes</v>
      </c>
      <c r="E5632" s="1" t="s">
        <v>5</v>
      </c>
      <c r="F5632" s="2">
        <f>UBER[[#This Row],[Request Date]]+UBER[[#This Row],[Request Time]]</f>
        <v>42566.288888888892</v>
      </c>
      <c r="G5632" s="3">
        <v>42566</v>
      </c>
      <c r="H5632" s="4">
        <v>0.28888888888888892</v>
      </c>
      <c r="I5632" s="27">
        <f>HOUR(UBER[[#This Row],[Request Timestamp]])</f>
        <v>6</v>
      </c>
      <c r="J5632" s="4" t="str">
        <f t="shared" si="262"/>
        <v>Early Morning</v>
      </c>
      <c r="K5632" s="4" t="str">
        <f>TEXT(UBER[[#This Row],[Request Date]],"dddd")</f>
        <v>Friday</v>
      </c>
      <c r="L5632" s="2">
        <f>IF(OR(UBER[Drop Date]="NA", UBER[Drop Time]="NA"), "NA",M5632+N5632)</f>
        <v>42566.338194444441</v>
      </c>
      <c r="M5632" s="3">
        <v>42566</v>
      </c>
      <c r="N5632" s="4">
        <v>0.33819444444444446</v>
      </c>
      <c r="O5632" s="4" t="str">
        <f>IF(UBER[Drop Date]="NA","No","yes")</f>
        <v>yes</v>
      </c>
      <c r="P5632" s="4">
        <f t="shared" si="263"/>
        <v>4.930555554892635E-2</v>
      </c>
      <c r="Q5632" s="27">
        <f>IF(UBER[[Trip duration ]]="","",HOUR(P5632)*60 + MINUTE(P5632))</f>
        <v>71</v>
      </c>
      <c r="R5632" s="27"/>
    </row>
    <row r="5633" spans="1:18" x14ac:dyDescent="0.3">
      <c r="A5633" s="1">
        <v>5653</v>
      </c>
      <c r="B5633" s="1" t="s">
        <v>8</v>
      </c>
      <c r="C5633" s="1">
        <v>179</v>
      </c>
      <c r="D5633" s="1" t="str">
        <f t="shared" si="261"/>
        <v>Yes</v>
      </c>
      <c r="E5633" s="1" t="s">
        <v>9</v>
      </c>
      <c r="F5633" s="2">
        <f>UBER[[#This Row],[Request Date]]+UBER[[#This Row],[Request Time]]</f>
        <v>42566.290277777778</v>
      </c>
      <c r="G5633" s="3">
        <v>42566</v>
      </c>
      <c r="H5633" s="4">
        <v>0.2902777777777778</v>
      </c>
      <c r="I5633" s="27">
        <f>HOUR(UBER[[#This Row],[Request Timestamp]])</f>
        <v>6</v>
      </c>
      <c r="J5633" s="4" t="str">
        <f t="shared" si="262"/>
        <v>Early Morning</v>
      </c>
      <c r="K5633" s="4" t="str">
        <f>TEXT(UBER[[#This Row],[Request Date]],"dddd")</f>
        <v>Friday</v>
      </c>
      <c r="L5633" s="2" t="str">
        <f>IF(OR(UBER[Drop Date]="NA", UBER[Drop Time]="NA"), "NA",M5633+N5633)</f>
        <v>NA</v>
      </c>
      <c r="M5633" s="3" t="s">
        <v>6</v>
      </c>
      <c r="N5633" s="4"/>
      <c r="O5633" s="4" t="str">
        <f>IF(UBER[Drop Date]="NA","No","yes")</f>
        <v>No</v>
      </c>
      <c r="P5633" s="4" t="str">
        <f t="shared" si="263"/>
        <v/>
      </c>
      <c r="Q5633" s="27" t="str">
        <f>IF(UBER[[Trip duration ]]="","",HOUR(P5633)*60 + MINUTE(P5633))</f>
        <v/>
      </c>
      <c r="R5633" s="27"/>
    </row>
    <row r="5634" spans="1:18" x14ac:dyDescent="0.3">
      <c r="A5634" s="1">
        <v>5654</v>
      </c>
      <c r="B5634" s="1" t="s">
        <v>8</v>
      </c>
      <c r="C5634" s="1">
        <v>56</v>
      </c>
      <c r="D5634" s="1" t="str">
        <f t="shared" ref="D5634:D5697" si="264">IF(C:C="NA","No","Yes")</f>
        <v>Yes</v>
      </c>
      <c r="E5634" s="1" t="s">
        <v>5</v>
      </c>
      <c r="F5634" s="2">
        <f>UBER[[#This Row],[Request Date]]+UBER[[#This Row],[Request Time]]</f>
        <v>42566.288888888892</v>
      </c>
      <c r="G5634" s="3">
        <v>42566</v>
      </c>
      <c r="H5634" s="4">
        <v>0.28888888888888892</v>
      </c>
      <c r="I5634" s="27">
        <f>HOUR(UBER[[#This Row],[Request Timestamp]])</f>
        <v>6</v>
      </c>
      <c r="J5634" s="4" t="str">
        <f t="shared" ref="J5634:J5697" si="265">IF(HOUR(H5634)&lt;4,"Late Night",
 IF(HOUR(H5634)&lt;8,"Early Morning",
 IF(HOUR(H5634)&lt;12,"Morning",
 IF(HOUR(H5634)&lt;17,"Afternoon",
 IF(HOUR(H5634)&lt;21,"Evening","Night")))))</f>
        <v>Early Morning</v>
      </c>
      <c r="K5634" s="4" t="str">
        <f>TEXT(UBER[[#This Row],[Request Date]],"dddd")</f>
        <v>Friday</v>
      </c>
      <c r="L5634" s="2">
        <f>IF(OR(UBER[Drop Date]="NA", UBER[Drop Time]="NA"), "NA",M5634+N5634)</f>
        <v>42566.339583333334</v>
      </c>
      <c r="M5634" s="3">
        <v>42566</v>
      </c>
      <c r="N5634" s="4">
        <v>0.33958333333333335</v>
      </c>
      <c r="O5634" s="4" t="str">
        <f>IF(UBER[Drop Date]="NA","No","yes")</f>
        <v>yes</v>
      </c>
      <c r="P5634" s="4">
        <f t="shared" ref="P5634:P5697" si="266">IF(OR(L5634="NA",F5634="NA"), "", L5634 - F5634)</f>
        <v>5.0694444442342501E-2</v>
      </c>
      <c r="Q5634" s="27">
        <f>IF(UBER[[Trip duration ]]="","",HOUR(P5634)*60 + MINUTE(P5634))</f>
        <v>73</v>
      </c>
      <c r="R5634" s="27"/>
    </row>
    <row r="5635" spans="1:18" x14ac:dyDescent="0.3">
      <c r="A5635" s="1">
        <v>5655</v>
      </c>
      <c r="B5635" s="1" t="s">
        <v>8</v>
      </c>
      <c r="C5635" s="1">
        <v>83</v>
      </c>
      <c r="D5635" s="1" t="str">
        <f t="shared" si="264"/>
        <v>Yes</v>
      </c>
      <c r="E5635" s="1" t="s">
        <v>9</v>
      </c>
      <c r="F5635" s="2">
        <f>UBER[[#This Row],[Request Date]]+UBER[[#This Row],[Request Time]]</f>
        <v>42566.290972222225</v>
      </c>
      <c r="G5635" s="3">
        <v>42566</v>
      </c>
      <c r="H5635" s="4">
        <v>0.29097222222222224</v>
      </c>
      <c r="I5635" s="27">
        <f>HOUR(UBER[[#This Row],[Request Timestamp]])</f>
        <v>6</v>
      </c>
      <c r="J5635" s="4" t="str">
        <f t="shared" si="265"/>
        <v>Early Morning</v>
      </c>
      <c r="K5635" s="4" t="str">
        <f>TEXT(UBER[[#This Row],[Request Date]],"dddd")</f>
        <v>Friday</v>
      </c>
      <c r="L5635" s="2" t="str">
        <f>IF(OR(UBER[Drop Date]="NA", UBER[Drop Time]="NA"), "NA",M5635+N5635)</f>
        <v>NA</v>
      </c>
      <c r="M5635" s="3" t="s">
        <v>6</v>
      </c>
      <c r="N5635" s="4"/>
      <c r="O5635" s="4" t="str">
        <f>IF(UBER[Drop Date]="NA","No","yes")</f>
        <v>No</v>
      </c>
      <c r="P5635" s="4" t="str">
        <f t="shared" si="266"/>
        <v/>
      </c>
      <c r="Q5635" s="27" t="str">
        <f>IF(UBER[[Trip duration ]]="","",HOUR(P5635)*60 + MINUTE(P5635))</f>
        <v/>
      </c>
      <c r="R5635" s="27"/>
    </row>
    <row r="5636" spans="1:18" x14ac:dyDescent="0.3">
      <c r="A5636" s="1">
        <v>5656</v>
      </c>
      <c r="B5636" s="1" t="s">
        <v>8</v>
      </c>
      <c r="C5636" s="1">
        <v>205</v>
      </c>
      <c r="D5636" s="1" t="str">
        <f t="shared" si="264"/>
        <v>Yes</v>
      </c>
      <c r="E5636" s="1" t="s">
        <v>9</v>
      </c>
      <c r="F5636" s="2">
        <f>UBER[[#This Row],[Request Date]]+UBER[[#This Row],[Request Time]]</f>
        <v>42566.287499999999</v>
      </c>
      <c r="G5636" s="3">
        <v>42566</v>
      </c>
      <c r="H5636" s="4">
        <v>0.28750000000000003</v>
      </c>
      <c r="I5636" s="27">
        <f>HOUR(UBER[[#This Row],[Request Timestamp]])</f>
        <v>6</v>
      </c>
      <c r="J5636" s="4" t="str">
        <f t="shared" si="265"/>
        <v>Early Morning</v>
      </c>
      <c r="K5636" s="4" t="str">
        <f>TEXT(UBER[[#This Row],[Request Date]],"dddd")</f>
        <v>Friday</v>
      </c>
      <c r="L5636" s="2" t="str">
        <f>IF(OR(UBER[Drop Date]="NA", UBER[Drop Time]="NA"), "NA",M5636+N5636)</f>
        <v>NA</v>
      </c>
      <c r="M5636" s="3" t="s">
        <v>6</v>
      </c>
      <c r="N5636" s="4"/>
      <c r="O5636" s="4" t="str">
        <f>IF(UBER[Drop Date]="NA","No","yes")</f>
        <v>No</v>
      </c>
      <c r="P5636" s="4" t="str">
        <f t="shared" si="266"/>
        <v/>
      </c>
      <c r="Q5636" s="27" t="str">
        <f>IF(UBER[[Trip duration ]]="","",HOUR(P5636)*60 + MINUTE(P5636))</f>
        <v/>
      </c>
      <c r="R5636" s="27"/>
    </row>
    <row r="5637" spans="1:18" x14ac:dyDescent="0.3">
      <c r="A5637" s="1">
        <v>5657</v>
      </c>
      <c r="B5637" s="1" t="s">
        <v>8</v>
      </c>
      <c r="C5637" s="1" t="s">
        <v>6</v>
      </c>
      <c r="D5637" s="1" t="str">
        <f t="shared" si="264"/>
        <v>No</v>
      </c>
      <c r="E5637" s="1" t="s">
        <v>7</v>
      </c>
      <c r="F5637" s="2">
        <f>UBER[[#This Row],[Request Date]]+UBER[[#This Row],[Request Time]]</f>
        <v>42566.292361111111</v>
      </c>
      <c r="G5637" s="3">
        <v>42566</v>
      </c>
      <c r="H5637" s="4">
        <v>0.29236111111111113</v>
      </c>
      <c r="I5637" s="27">
        <f>HOUR(UBER[[#This Row],[Request Timestamp]])</f>
        <v>7</v>
      </c>
      <c r="J5637" s="4" t="str">
        <f t="shared" si="265"/>
        <v>Early Morning</v>
      </c>
      <c r="K5637" s="4" t="str">
        <f>TEXT(UBER[[#This Row],[Request Date]],"dddd")</f>
        <v>Friday</v>
      </c>
      <c r="L5637" s="2" t="str">
        <f>IF(OR(UBER[Drop Date]="NA", UBER[Drop Time]="NA"), "NA",M5637+N5637)</f>
        <v>NA</v>
      </c>
      <c r="M5637" s="3" t="s">
        <v>6</v>
      </c>
      <c r="N5637" s="4"/>
      <c r="O5637" s="4" t="str">
        <f>IF(UBER[Drop Date]="NA","No","yes")</f>
        <v>No</v>
      </c>
      <c r="P5637" s="4" t="str">
        <f t="shared" si="266"/>
        <v/>
      </c>
      <c r="Q5637" s="27" t="str">
        <f>IF(UBER[[Trip duration ]]="","",HOUR(P5637)*60 + MINUTE(P5637))</f>
        <v/>
      </c>
      <c r="R5637" s="27"/>
    </row>
    <row r="5638" spans="1:18" x14ac:dyDescent="0.3">
      <c r="A5638" s="1">
        <v>5658</v>
      </c>
      <c r="B5638" s="1" t="s">
        <v>8</v>
      </c>
      <c r="C5638" s="1" t="s">
        <v>6</v>
      </c>
      <c r="D5638" s="1" t="str">
        <f t="shared" si="264"/>
        <v>No</v>
      </c>
      <c r="E5638" s="1" t="s">
        <v>7</v>
      </c>
      <c r="F5638" s="2">
        <f>UBER[[#This Row],[Request Date]]+UBER[[#This Row],[Request Time]]</f>
        <v>42566.293749999997</v>
      </c>
      <c r="G5638" s="3">
        <v>42566</v>
      </c>
      <c r="H5638" s="4">
        <v>0.29375000000000001</v>
      </c>
      <c r="I5638" s="27">
        <f>HOUR(UBER[[#This Row],[Request Timestamp]])</f>
        <v>7</v>
      </c>
      <c r="J5638" s="4" t="str">
        <f t="shared" si="265"/>
        <v>Early Morning</v>
      </c>
      <c r="K5638" s="4" t="str">
        <f>TEXT(UBER[[#This Row],[Request Date]],"dddd")</f>
        <v>Friday</v>
      </c>
      <c r="L5638" s="2" t="str">
        <f>IF(OR(UBER[Drop Date]="NA", UBER[Drop Time]="NA"), "NA",M5638+N5638)</f>
        <v>NA</v>
      </c>
      <c r="M5638" s="3" t="s">
        <v>6</v>
      </c>
      <c r="N5638" s="4"/>
      <c r="O5638" s="4" t="str">
        <f>IF(UBER[Drop Date]="NA","No","yes")</f>
        <v>No</v>
      </c>
      <c r="P5638" s="4" t="str">
        <f t="shared" si="266"/>
        <v/>
      </c>
      <c r="Q5638" s="27" t="str">
        <f>IF(UBER[[Trip duration ]]="","",HOUR(P5638)*60 + MINUTE(P5638))</f>
        <v/>
      </c>
      <c r="R5638" s="27"/>
    </row>
    <row r="5639" spans="1:18" x14ac:dyDescent="0.3">
      <c r="A5639" s="1">
        <v>5659</v>
      </c>
      <c r="B5639" s="1" t="s">
        <v>8</v>
      </c>
      <c r="C5639" s="1">
        <v>174</v>
      </c>
      <c r="D5639" s="1" t="str">
        <f t="shared" si="264"/>
        <v>Yes</v>
      </c>
      <c r="E5639" s="1" t="s">
        <v>5</v>
      </c>
      <c r="F5639" s="2">
        <f>UBER[[#This Row],[Request Date]]+UBER[[#This Row],[Request Time]]</f>
        <v>42566.293749999997</v>
      </c>
      <c r="G5639" s="3">
        <v>42566</v>
      </c>
      <c r="H5639" s="4">
        <v>0.29375000000000001</v>
      </c>
      <c r="I5639" s="27">
        <f>HOUR(UBER[[#This Row],[Request Timestamp]])</f>
        <v>7</v>
      </c>
      <c r="J5639" s="4" t="str">
        <f t="shared" si="265"/>
        <v>Early Morning</v>
      </c>
      <c r="K5639" s="4" t="str">
        <f>TEXT(UBER[[#This Row],[Request Date]],"dddd")</f>
        <v>Friday</v>
      </c>
      <c r="L5639" s="2">
        <f>IF(OR(UBER[Drop Date]="NA", UBER[Drop Time]="NA"), "NA",M5639+N5639)</f>
        <v>42566.338888888888</v>
      </c>
      <c r="M5639" s="3">
        <v>42566</v>
      </c>
      <c r="N5639" s="4">
        <v>0.33888888888888885</v>
      </c>
      <c r="O5639" s="4" t="str">
        <f>IF(UBER[Drop Date]="NA","No","yes")</f>
        <v>yes</v>
      </c>
      <c r="P5639" s="4">
        <f t="shared" si="266"/>
        <v>4.5138888890505768E-2</v>
      </c>
      <c r="Q5639" s="27">
        <f>IF(UBER[[Trip duration ]]="","",HOUR(P5639)*60 + MINUTE(P5639))</f>
        <v>65</v>
      </c>
      <c r="R5639" s="27"/>
    </row>
    <row r="5640" spans="1:18" x14ac:dyDescent="0.3">
      <c r="A5640" s="1">
        <v>5660</v>
      </c>
      <c r="B5640" s="1" t="s">
        <v>8</v>
      </c>
      <c r="C5640" s="1">
        <v>280</v>
      </c>
      <c r="D5640" s="1" t="str">
        <f t="shared" si="264"/>
        <v>Yes</v>
      </c>
      <c r="E5640" s="1" t="s">
        <v>9</v>
      </c>
      <c r="F5640" s="2">
        <f>UBER[[#This Row],[Request Date]]+UBER[[#This Row],[Request Time]]</f>
        <v>42566.293055555558</v>
      </c>
      <c r="G5640" s="3">
        <v>42566</v>
      </c>
      <c r="H5640" s="4">
        <v>0.29305555555555557</v>
      </c>
      <c r="I5640" s="27">
        <f>HOUR(UBER[[#This Row],[Request Timestamp]])</f>
        <v>7</v>
      </c>
      <c r="J5640" s="4" t="str">
        <f t="shared" si="265"/>
        <v>Early Morning</v>
      </c>
      <c r="K5640" s="4" t="str">
        <f>TEXT(UBER[[#This Row],[Request Date]],"dddd")</f>
        <v>Friday</v>
      </c>
      <c r="L5640" s="2" t="str">
        <f>IF(OR(UBER[Drop Date]="NA", UBER[Drop Time]="NA"), "NA",M5640+N5640)</f>
        <v>NA</v>
      </c>
      <c r="M5640" s="3" t="s">
        <v>6</v>
      </c>
      <c r="N5640" s="4"/>
      <c r="O5640" s="4" t="str">
        <f>IF(UBER[Drop Date]="NA","No","yes")</f>
        <v>No</v>
      </c>
      <c r="P5640" s="4" t="str">
        <f t="shared" si="266"/>
        <v/>
      </c>
      <c r="Q5640" s="27" t="str">
        <f>IF(UBER[[Trip duration ]]="","",HOUR(P5640)*60 + MINUTE(P5640))</f>
        <v/>
      </c>
      <c r="R5640" s="27"/>
    </row>
    <row r="5641" spans="1:18" x14ac:dyDescent="0.3">
      <c r="A5641" s="1">
        <v>5661</v>
      </c>
      <c r="B5641" s="1" t="s">
        <v>4</v>
      </c>
      <c r="C5641" s="1">
        <v>11</v>
      </c>
      <c r="D5641" s="1" t="str">
        <f t="shared" si="264"/>
        <v>Yes</v>
      </c>
      <c r="E5641" s="1" t="s">
        <v>5</v>
      </c>
      <c r="F5641" s="2">
        <f>UBER[[#This Row],[Request Date]]+UBER[[#This Row],[Request Time]]</f>
        <v>42566.297222222223</v>
      </c>
      <c r="G5641" s="3">
        <v>42566</v>
      </c>
      <c r="H5641" s="4">
        <v>0.29722222222222222</v>
      </c>
      <c r="I5641" s="27">
        <f>HOUR(UBER[[#This Row],[Request Timestamp]])</f>
        <v>7</v>
      </c>
      <c r="J5641" s="4" t="str">
        <f t="shared" si="265"/>
        <v>Early Morning</v>
      </c>
      <c r="K5641" s="4" t="str">
        <f>TEXT(UBER[[#This Row],[Request Date]],"dddd")</f>
        <v>Friday</v>
      </c>
      <c r="L5641" s="2">
        <f>IF(OR(UBER[Drop Date]="NA", UBER[Drop Time]="NA"), "NA",M5641+N5641)</f>
        <v>42566.332638888889</v>
      </c>
      <c r="M5641" s="3">
        <v>42566</v>
      </c>
      <c r="N5641" s="4">
        <v>0.33263888888888887</v>
      </c>
      <c r="O5641" s="4" t="str">
        <f>IF(UBER[Drop Date]="NA","No","yes")</f>
        <v>yes</v>
      </c>
      <c r="P5641" s="4">
        <f t="shared" si="266"/>
        <v>3.5416666665696539E-2</v>
      </c>
      <c r="Q5641" s="27">
        <f>IF(UBER[[Trip duration ]]="","",HOUR(P5641)*60 + MINUTE(P5641))</f>
        <v>51</v>
      </c>
      <c r="R5641" s="27"/>
    </row>
    <row r="5642" spans="1:18" x14ac:dyDescent="0.3">
      <c r="A5642" s="1">
        <v>5662</v>
      </c>
      <c r="B5642" s="1" t="s">
        <v>8</v>
      </c>
      <c r="C5642" s="1">
        <v>18</v>
      </c>
      <c r="D5642" s="1" t="str">
        <f t="shared" si="264"/>
        <v>Yes</v>
      </c>
      <c r="E5642" s="1" t="s">
        <v>9</v>
      </c>
      <c r="F5642" s="2">
        <f>UBER[[#This Row],[Request Date]]+UBER[[#This Row],[Request Time]]</f>
        <v>42566.294444444444</v>
      </c>
      <c r="G5642" s="3">
        <v>42566</v>
      </c>
      <c r="H5642" s="4">
        <v>0.29444444444444445</v>
      </c>
      <c r="I5642" s="27">
        <f>HOUR(UBER[[#This Row],[Request Timestamp]])</f>
        <v>7</v>
      </c>
      <c r="J5642" s="4" t="str">
        <f t="shared" si="265"/>
        <v>Early Morning</v>
      </c>
      <c r="K5642" s="4" t="str">
        <f>TEXT(UBER[[#This Row],[Request Date]],"dddd")</f>
        <v>Friday</v>
      </c>
      <c r="L5642" s="2" t="str">
        <f>IF(OR(UBER[Drop Date]="NA", UBER[Drop Time]="NA"), "NA",M5642+N5642)</f>
        <v>NA</v>
      </c>
      <c r="M5642" s="3" t="s">
        <v>6</v>
      </c>
      <c r="N5642" s="4"/>
      <c r="O5642" s="4" t="str">
        <f>IF(UBER[Drop Date]="NA","No","yes")</f>
        <v>No</v>
      </c>
      <c r="P5642" s="4" t="str">
        <f t="shared" si="266"/>
        <v/>
      </c>
      <c r="Q5642" s="27" t="str">
        <f>IF(UBER[[Trip duration ]]="","",HOUR(P5642)*60 + MINUTE(P5642))</f>
        <v/>
      </c>
      <c r="R5642" s="27"/>
    </row>
    <row r="5643" spans="1:18" x14ac:dyDescent="0.3">
      <c r="A5643" s="1">
        <v>5663</v>
      </c>
      <c r="B5643" s="1" t="s">
        <v>8</v>
      </c>
      <c r="C5643" s="1">
        <v>136</v>
      </c>
      <c r="D5643" s="1" t="str">
        <f t="shared" si="264"/>
        <v>Yes</v>
      </c>
      <c r="E5643" s="1" t="s">
        <v>9</v>
      </c>
      <c r="F5643" s="2">
        <f>UBER[[#This Row],[Request Date]]+UBER[[#This Row],[Request Time]]</f>
        <v>42566.293055555558</v>
      </c>
      <c r="G5643" s="3">
        <v>42566</v>
      </c>
      <c r="H5643" s="4">
        <v>0.29305555555555557</v>
      </c>
      <c r="I5643" s="27">
        <f>HOUR(UBER[[#This Row],[Request Timestamp]])</f>
        <v>7</v>
      </c>
      <c r="J5643" s="4" t="str">
        <f t="shared" si="265"/>
        <v>Early Morning</v>
      </c>
      <c r="K5643" s="4" t="str">
        <f>TEXT(UBER[[#This Row],[Request Date]],"dddd")</f>
        <v>Friday</v>
      </c>
      <c r="L5643" s="2" t="str">
        <f>IF(OR(UBER[Drop Date]="NA", UBER[Drop Time]="NA"), "NA",M5643+N5643)</f>
        <v>NA</v>
      </c>
      <c r="M5643" s="3" t="s">
        <v>6</v>
      </c>
      <c r="N5643" s="4"/>
      <c r="O5643" s="4" t="str">
        <f>IF(UBER[Drop Date]="NA","No","yes")</f>
        <v>No</v>
      </c>
      <c r="P5643" s="4" t="str">
        <f t="shared" si="266"/>
        <v/>
      </c>
      <c r="Q5643" s="27" t="str">
        <f>IF(UBER[[Trip duration ]]="","",HOUR(P5643)*60 + MINUTE(P5643))</f>
        <v/>
      </c>
      <c r="R5643" s="27"/>
    </row>
    <row r="5644" spans="1:18" x14ac:dyDescent="0.3">
      <c r="A5644" s="1">
        <v>5664</v>
      </c>
      <c r="B5644" s="1" t="s">
        <v>8</v>
      </c>
      <c r="C5644" s="1">
        <v>188</v>
      </c>
      <c r="D5644" s="1" t="str">
        <f t="shared" si="264"/>
        <v>Yes</v>
      </c>
      <c r="E5644" s="1" t="s">
        <v>5</v>
      </c>
      <c r="F5644" s="2">
        <f>UBER[[#This Row],[Request Date]]+UBER[[#This Row],[Request Time]]</f>
        <v>42566.293749999997</v>
      </c>
      <c r="G5644" s="3">
        <v>42566</v>
      </c>
      <c r="H5644" s="4">
        <v>0.29375000000000001</v>
      </c>
      <c r="I5644" s="27">
        <f>HOUR(UBER[[#This Row],[Request Timestamp]])</f>
        <v>7</v>
      </c>
      <c r="J5644" s="4" t="str">
        <f t="shared" si="265"/>
        <v>Early Morning</v>
      </c>
      <c r="K5644" s="4" t="str">
        <f>TEXT(UBER[[#This Row],[Request Date]],"dddd")</f>
        <v>Friday</v>
      </c>
      <c r="L5644" s="2">
        <f>IF(OR(UBER[Drop Date]="NA", UBER[Drop Time]="NA"), "NA",M5644+N5644)</f>
        <v>42566.323611111111</v>
      </c>
      <c r="M5644" s="3">
        <v>42566</v>
      </c>
      <c r="N5644" s="4">
        <v>0.32361111111111113</v>
      </c>
      <c r="O5644" s="4" t="str">
        <f>IF(UBER[Drop Date]="NA","No","yes")</f>
        <v>yes</v>
      </c>
      <c r="P5644" s="4">
        <f t="shared" si="266"/>
        <v>2.9861111113859806E-2</v>
      </c>
      <c r="Q5644" s="27">
        <f>IF(UBER[[Trip duration ]]="","",HOUR(P5644)*60 + MINUTE(P5644))</f>
        <v>43</v>
      </c>
      <c r="R5644" s="27"/>
    </row>
    <row r="5645" spans="1:18" x14ac:dyDescent="0.3">
      <c r="A5645" s="1">
        <v>5665</v>
      </c>
      <c r="B5645" s="1" t="s">
        <v>8</v>
      </c>
      <c r="C5645" s="1">
        <v>218</v>
      </c>
      <c r="D5645" s="1" t="str">
        <f t="shared" si="264"/>
        <v>Yes</v>
      </c>
      <c r="E5645" s="1" t="s">
        <v>5</v>
      </c>
      <c r="F5645" s="2">
        <f>UBER[[#This Row],[Request Date]]+UBER[[#This Row],[Request Time]]</f>
        <v>42566.293749999997</v>
      </c>
      <c r="G5645" s="3">
        <v>42566</v>
      </c>
      <c r="H5645" s="4">
        <v>0.29375000000000001</v>
      </c>
      <c r="I5645" s="27">
        <f>HOUR(UBER[[#This Row],[Request Timestamp]])</f>
        <v>7</v>
      </c>
      <c r="J5645" s="4" t="str">
        <f t="shared" si="265"/>
        <v>Early Morning</v>
      </c>
      <c r="K5645" s="4" t="str">
        <f>TEXT(UBER[[#This Row],[Request Date]],"dddd")</f>
        <v>Friday</v>
      </c>
      <c r="L5645" s="2">
        <f>IF(OR(UBER[Drop Date]="NA", UBER[Drop Time]="NA"), "NA",M5645+N5645)</f>
        <v>42566.335416666669</v>
      </c>
      <c r="M5645" s="3">
        <v>42566</v>
      </c>
      <c r="N5645" s="4">
        <v>0.3354166666666667</v>
      </c>
      <c r="O5645" s="4" t="str">
        <f>IF(UBER[Drop Date]="NA","No","yes")</f>
        <v>yes</v>
      </c>
      <c r="P5645" s="4">
        <f t="shared" si="266"/>
        <v>4.1666666671517305E-2</v>
      </c>
      <c r="Q5645" s="27">
        <f>IF(UBER[[Trip duration ]]="","",HOUR(P5645)*60 + MINUTE(P5645))</f>
        <v>60</v>
      </c>
      <c r="R5645" s="27"/>
    </row>
    <row r="5646" spans="1:18" x14ac:dyDescent="0.3">
      <c r="A5646" s="1">
        <v>5666</v>
      </c>
      <c r="B5646" s="1" t="s">
        <v>4</v>
      </c>
      <c r="C5646" s="1">
        <v>12</v>
      </c>
      <c r="D5646" s="1" t="str">
        <f t="shared" si="264"/>
        <v>Yes</v>
      </c>
      <c r="E5646" s="1" t="s">
        <v>5</v>
      </c>
      <c r="F5646" s="2">
        <f>UBER[[#This Row],[Request Date]]+UBER[[#This Row],[Request Time]]</f>
        <v>42566.294444444444</v>
      </c>
      <c r="G5646" s="3">
        <v>42566</v>
      </c>
      <c r="H5646" s="4">
        <v>0.29444444444444445</v>
      </c>
      <c r="I5646" s="27">
        <f>HOUR(UBER[[#This Row],[Request Timestamp]])</f>
        <v>7</v>
      </c>
      <c r="J5646" s="4" t="str">
        <f t="shared" si="265"/>
        <v>Early Morning</v>
      </c>
      <c r="K5646" s="4" t="str">
        <f>TEXT(UBER[[#This Row],[Request Date]],"dddd")</f>
        <v>Friday</v>
      </c>
      <c r="L5646" s="2">
        <f>IF(OR(UBER[Drop Date]="NA", UBER[Drop Time]="NA"), "NA",M5646+N5646)</f>
        <v>42566.341666666667</v>
      </c>
      <c r="M5646" s="3">
        <v>42566</v>
      </c>
      <c r="N5646" s="4">
        <v>0.34166666666666662</v>
      </c>
      <c r="O5646" s="4" t="str">
        <f>IF(UBER[Drop Date]="NA","No","yes")</f>
        <v>yes</v>
      </c>
      <c r="P5646" s="4">
        <f t="shared" si="266"/>
        <v>4.7222222223354038E-2</v>
      </c>
      <c r="Q5646" s="27">
        <f>IF(UBER[[Trip duration ]]="","",HOUR(P5646)*60 + MINUTE(P5646))</f>
        <v>68</v>
      </c>
      <c r="R5646" s="27"/>
    </row>
    <row r="5647" spans="1:18" x14ac:dyDescent="0.3">
      <c r="A5647" s="1">
        <v>5667</v>
      </c>
      <c r="B5647" s="1" t="s">
        <v>8</v>
      </c>
      <c r="C5647" s="1" t="s">
        <v>6</v>
      </c>
      <c r="D5647" s="1" t="str">
        <f t="shared" si="264"/>
        <v>No</v>
      </c>
      <c r="E5647" s="1" t="s">
        <v>7</v>
      </c>
      <c r="F5647" s="2">
        <f>UBER[[#This Row],[Request Date]]+UBER[[#This Row],[Request Time]]</f>
        <v>42566.296527777777</v>
      </c>
      <c r="G5647" s="3">
        <v>42566</v>
      </c>
      <c r="H5647" s="4">
        <v>0.29652777777777778</v>
      </c>
      <c r="I5647" s="27">
        <f>HOUR(UBER[[#This Row],[Request Timestamp]])</f>
        <v>7</v>
      </c>
      <c r="J5647" s="4" t="str">
        <f t="shared" si="265"/>
        <v>Early Morning</v>
      </c>
      <c r="K5647" s="4" t="str">
        <f>TEXT(UBER[[#This Row],[Request Date]],"dddd")</f>
        <v>Friday</v>
      </c>
      <c r="L5647" s="2" t="str">
        <f>IF(OR(UBER[Drop Date]="NA", UBER[Drop Time]="NA"), "NA",M5647+N5647)</f>
        <v>NA</v>
      </c>
      <c r="M5647" s="3" t="s">
        <v>6</v>
      </c>
      <c r="N5647" s="4"/>
      <c r="O5647" s="4" t="str">
        <f>IF(UBER[Drop Date]="NA","No","yes")</f>
        <v>No</v>
      </c>
      <c r="P5647" s="4" t="str">
        <f t="shared" si="266"/>
        <v/>
      </c>
      <c r="Q5647" s="27" t="str">
        <f>IF(UBER[[Trip duration ]]="","",HOUR(P5647)*60 + MINUTE(P5647))</f>
        <v/>
      </c>
      <c r="R5647" s="27"/>
    </row>
    <row r="5648" spans="1:18" x14ac:dyDescent="0.3">
      <c r="A5648" s="1">
        <v>5668</v>
      </c>
      <c r="B5648" s="1" t="s">
        <v>8</v>
      </c>
      <c r="C5648" s="1">
        <v>98</v>
      </c>
      <c r="D5648" s="1" t="str">
        <f t="shared" si="264"/>
        <v>Yes</v>
      </c>
      <c r="E5648" s="1" t="s">
        <v>9</v>
      </c>
      <c r="F5648" s="2">
        <f>UBER[[#This Row],[Request Date]]+UBER[[#This Row],[Request Time]]</f>
        <v>42566.29583333333</v>
      </c>
      <c r="G5648" s="3">
        <v>42566</v>
      </c>
      <c r="H5648" s="4">
        <v>0.29583333333333334</v>
      </c>
      <c r="I5648" s="27">
        <f>HOUR(UBER[[#This Row],[Request Timestamp]])</f>
        <v>7</v>
      </c>
      <c r="J5648" s="4" t="str">
        <f t="shared" si="265"/>
        <v>Early Morning</v>
      </c>
      <c r="K5648" s="4" t="str">
        <f>TEXT(UBER[[#This Row],[Request Date]],"dddd")</f>
        <v>Friday</v>
      </c>
      <c r="L5648" s="2" t="str">
        <f>IF(OR(UBER[Drop Date]="NA", UBER[Drop Time]="NA"), "NA",M5648+N5648)</f>
        <v>NA</v>
      </c>
      <c r="M5648" s="3" t="s">
        <v>6</v>
      </c>
      <c r="N5648" s="4"/>
      <c r="O5648" s="4" t="str">
        <f>IF(UBER[Drop Date]="NA","No","yes")</f>
        <v>No</v>
      </c>
      <c r="P5648" s="4" t="str">
        <f t="shared" si="266"/>
        <v/>
      </c>
      <c r="Q5648" s="27" t="str">
        <f>IF(UBER[[Trip duration ]]="","",HOUR(P5648)*60 + MINUTE(P5648))</f>
        <v/>
      </c>
      <c r="R5648" s="27"/>
    </row>
    <row r="5649" spans="1:18" x14ac:dyDescent="0.3">
      <c r="A5649" s="1">
        <v>5669</v>
      </c>
      <c r="B5649" s="1" t="s">
        <v>8</v>
      </c>
      <c r="C5649" s="1" t="s">
        <v>6</v>
      </c>
      <c r="D5649" s="1" t="str">
        <f t="shared" si="264"/>
        <v>No</v>
      </c>
      <c r="E5649" s="1" t="s">
        <v>7</v>
      </c>
      <c r="F5649" s="2">
        <f>UBER[[#This Row],[Request Date]]+UBER[[#This Row],[Request Time]]</f>
        <v>42566.293055555558</v>
      </c>
      <c r="G5649" s="3">
        <v>42566</v>
      </c>
      <c r="H5649" s="4">
        <v>0.29305555555555557</v>
      </c>
      <c r="I5649" s="27">
        <f>HOUR(UBER[[#This Row],[Request Timestamp]])</f>
        <v>7</v>
      </c>
      <c r="J5649" s="4" t="str">
        <f t="shared" si="265"/>
        <v>Early Morning</v>
      </c>
      <c r="K5649" s="4" t="str">
        <f>TEXT(UBER[[#This Row],[Request Date]],"dddd")</f>
        <v>Friday</v>
      </c>
      <c r="L5649" s="2" t="str">
        <f>IF(OR(UBER[Drop Date]="NA", UBER[Drop Time]="NA"), "NA",M5649+N5649)</f>
        <v>NA</v>
      </c>
      <c r="M5649" s="3" t="s">
        <v>6</v>
      </c>
      <c r="N5649" s="4"/>
      <c r="O5649" s="4" t="str">
        <f>IF(UBER[Drop Date]="NA","No","yes")</f>
        <v>No</v>
      </c>
      <c r="P5649" s="4" t="str">
        <f t="shared" si="266"/>
        <v/>
      </c>
      <c r="Q5649" s="27" t="str">
        <f>IF(UBER[[Trip duration ]]="","",HOUR(P5649)*60 + MINUTE(P5649))</f>
        <v/>
      </c>
      <c r="R5649" s="27"/>
    </row>
    <row r="5650" spans="1:18" x14ac:dyDescent="0.3">
      <c r="A5650" s="1">
        <v>5670</v>
      </c>
      <c r="B5650" s="1" t="s">
        <v>8</v>
      </c>
      <c r="C5650" s="1" t="s">
        <v>6</v>
      </c>
      <c r="D5650" s="1" t="str">
        <f t="shared" si="264"/>
        <v>No</v>
      </c>
      <c r="E5650" s="1" t="s">
        <v>7</v>
      </c>
      <c r="F5650" s="2">
        <f>UBER[[#This Row],[Request Date]]+UBER[[#This Row],[Request Time]]</f>
        <v>42566.289583333331</v>
      </c>
      <c r="G5650" s="3">
        <v>42566</v>
      </c>
      <c r="H5650" s="4">
        <v>0.28958333333333336</v>
      </c>
      <c r="I5650" s="27">
        <f>HOUR(UBER[[#This Row],[Request Timestamp]])</f>
        <v>6</v>
      </c>
      <c r="J5650" s="4" t="str">
        <f t="shared" si="265"/>
        <v>Early Morning</v>
      </c>
      <c r="K5650" s="4" t="str">
        <f>TEXT(UBER[[#This Row],[Request Date]],"dddd")</f>
        <v>Friday</v>
      </c>
      <c r="L5650" s="2" t="str">
        <f>IF(OR(UBER[Drop Date]="NA", UBER[Drop Time]="NA"), "NA",M5650+N5650)</f>
        <v>NA</v>
      </c>
      <c r="M5650" s="3" t="s">
        <v>6</v>
      </c>
      <c r="N5650" s="4"/>
      <c r="O5650" s="4" t="str">
        <f>IF(UBER[Drop Date]="NA","No","yes")</f>
        <v>No</v>
      </c>
      <c r="P5650" s="4" t="str">
        <f t="shared" si="266"/>
        <v/>
      </c>
      <c r="Q5650" s="27" t="str">
        <f>IF(UBER[[Trip duration ]]="","",HOUR(P5650)*60 + MINUTE(P5650))</f>
        <v/>
      </c>
      <c r="R5650" s="27"/>
    </row>
    <row r="5651" spans="1:18" x14ac:dyDescent="0.3">
      <c r="A5651" s="1">
        <v>5671</v>
      </c>
      <c r="B5651" s="1" t="s">
        <v>8</v>
      </c>
      <c r="C5651" s="1">
        <v>89</v>
      </c>
      <c r="D5651" s="1" t="str">
        <f t="shared" si="264"/>
        <v>Yes</v>
      </c>
      <c r="E5651" s="1" t="s">
        <v>9</v>
      </c>
      <c r="F5651" s="2">
        <f>UBER[[#This Row],[Request Date]]+UBER[[#This Row],[Request Time]]</f>
        <v>42566.295138888891</v>
      </c>
      <c r="G5651" s="3">
        <v>42566</v>
      </c>
      <c r="H5651" s="4">
        <v>0.2951388888888889</v>
      </c>
      <c r="I5651" s="27">
        <f>HOUR(UBER[[#This Row],[Request Timestamp]])</f>
        <v>7</v>
      </c>
      <c r="J5651" s="4" t="str">
        <f t="shared" si="265"/>
        <v>Early Morning</v>
      </c>
      <c r="K5651" s="4" t="str">
        <f>TEXT(UBER[[#This Row],[Request Date]],"dddd")</f>
        <v>Friday</v>
      </c>
      <c r="L5651" s="2" t="str">
        <f>IF(OR(UBER[Drop Date]="NA", UBER[Drop Time]="NA"), "NA",M5651+N5651)</f>
        <v>NA</v>
      </c>
      <c r="M5651" s="3" t="s">
        <v>6</v>
      </c>
      <c r="N5651" s="4"/>
      <c r="O5651" s="4" t="str">
        <f>IF(UBER[Drop Date]="NA","No","yes")</f>
        <v>No</v>
      </c>
      <c r="P5651" s="4" t="str">
        <f t="shared" si="266"/>
        <v/>
      </c>
      <c r="Q5651" s="27" t="str">
        <f>IF(UBER[[Trip duration ]]="","",HOUR(P5651)*60 + MINUTE(P5651))</f>
        <v/>
      </c>
      <c r="R5651" s="27"/>
    </row>
    <row r="5652" spans="1:18" x14ac:dyDescent="0.3">
      <c r="A5652" s="1">
        <v>5672</v>
      </c>
      <c r="B5652" s="1" t="s">
        <v>4</v>
      </c>
      <c r="C5652" s="1">
        <v>44</v>
      </c>
      <c r="D5652" s="1" t="str">
        <f t="shared" si="264"/>
        <v>Yes</v>
      </c>
      <c r="E5652" s="1" t="s">
        <v>5</v>
      </c>
      <c r="F5652" s="2">
        <f>UBER[[#This Row],[Request Date]]+UBER[[#This Row],[Request Time]]</f>
        <v>42566.296527777777</v>
      </c>
      <c r="G5652" s="3">
        <v>42566</v>
      </c>
      <c r="H5652" s="4">
        <v>0.29652777777777778</v>
      </c>
      <c r="I5652" s="27">
        <f>HOUR(UBER[[#This Row],[Request Timestamp]])</f>
        <v>7</v>
      </c>
      <c r="J5652" s="4" t="str">
        <f t="shared" si="265"/>
        <v>Early Morning</v>
      </c>
      <c r="K5652" s="4" t="str">
        <f>TEXT(UBER[[#This Row],[Request Date]],"dddd")</f>
        <v>Friday</v>
      </c>
      <c r="L5652" s="2">
        <f>IF(OR(UBER[Drop Date]="NA", UBER[Drop Time]="NA"), "NA",M5652+N5652)</f>
        <v>42566.332638888889</v>
      </c>
      <c r="M5652" s="3">
        <v>42566</v>
      </c>
      <c r="N5652" s="4">
        <v>0.33263888888888887</v>
      </c>
      <c r="O5652" s="4" t="str">
        <f>IF(UBER[Drop Date]="NA","No","yes")</f>
        <v>yes</v>
      </c>
      <c r="P5652" s="4">
        <f t="shared" si="266"/>
        <v>3.6111111112404615E-2</v>
      </c>
      <c r="Q5652" s="27">
        <f>IF(UBER[[Trip duration ]]="","",HOUR(P5652)*60 + MINUTE(P5652))</f>
        <v>52</v>
      </c>
      <c r="R5652" s="27"/>
    </row>
    <row r="5653" spans="1:18" x14ac:dyDescent="0.3">
      <c r="A5653" s="1">
        <v>5673</v>
      </c>
      <c r="B5653" s="1" t="s">
        <v>4</v>
      </c>
      <c r="C5653" s="1">
        <v>276</v>
      </c>
      <c r="D5653" s="1" t="str">
        <f t="shared" si="264"/>
        <v>Yes</v>
      </c>
      <c r="E5653" s="1" t="s">
        <v>5</v>
      </c>
      <c r="F5653" s="2">
        <f>UBER[[#This Row],[Request Date]]+UBER[[#This Row],[Request Time]]</f>
        <v>42566.295138888891</v>
      </c>
      <c r="G5653" s="3">
        <v>42566</v>
      </c>
      <c r="H5653" s="4">
        <v>0.2951388888888889</v>
      </c>
      <c r="I5653" s="27">
        <f>HOUR(UBER[[#This Row],[Request Timestamp]])</f>
        <v>7</v>
      </c>
      <c r="J5653" s="4" t="str">
        <f t="shared" si="265"/>
        <v>Early Morning</v>
      </c>
      <c r="K5653" s="4" t="str">
        <f>TEXT(UBER[[#This Row],[Request Date]],"dddd")</f>
        <v>Friday</v>
      </c>
      <c r="L5653" s="2">
        <f>IF(OR(UBER[Drop Date]="NA", UBER[Drop Time]="NA"), "NA",M5653+N5653)</f>
        <v>42566.318749999999</v>
      </c>
      <c r="M5653" s="3">
        <v>42566</v>
      </c>
      <c r="N5653" s="4">
        <v>0.31875000000000003</v>
      </c>
      <c r="O5653" s="4" t="str">
        <f>IF(UBER[Drop Date]="NA","No","yes")</f>
        <v>yes</v>
      </c>
      <c r="P5653" s="4">
        <f t="shared" si="266"/>
        <v>2.361111110803904E-2</v>
      </c>
      <c r="Q5653" s="27">
        <f>IF(UBER[[Trip duration ]]="","",HOUR(P5653)*60 + MINUTE(P5653))</f>
        <v>34</v>
      </c>
      <c r="R5653" s="27"/>
    </row>
    <row r="5654" spans="1:18" x14ac:dyDescent="0.3">
      <c r="A5654" s="1">
        <v>5674</v>
      </c>
      <c r="B5654" s="1" t="s">
        <v>4</v>
      </c>
      <c r="C5654" s="1">
        <v>129</v>
      </c>
      <c r="D5654" s="1" t="str">
        <f t="shared" si="264"/>
        <v>Yes</v>
      </c>
      <c r="E5654" s="1" t="s">
        <v>5</v>
      </c>
      <c r="F5654" s="2">
        <f>UBER[[#This Row],[Request Date]]+UBER[[#This Row],[Request Time]]</f>
        <v>42566.29583333333</v>
      </c>
      <c r="G5654" s="3">
        <v>42566</v>
      </c>
      <c r="H5654" s="4">
        <v>0.29583333333333334</v>
      </c>
      <c r="I5654" s="27">
        <f>HOUR(UBER[[#This Row],[Request Timestamp]])</f>
        <v>7</v>
      </c>
      <c r="J5654" s="4" t="str">
        <f t="shared" si="265"/>
        <v>Early Morning</v>
      </c>
      <c r="K5654" s="4" t="str">
        <f>TEXT(UBER[[#This Row],[Request Date]],"dddd")</f>
        <v>Friday</v>
      </c>
      <c r="L5654" s="2">
        <f>IF(OR(UBER[Drop Date]="NA", UBER[Drop Time]="NA"), "NA",M5654+N5654)</f>
        <v>42566.324305555558</v>
      </c>
      <c r="M5654" s="3">
        <v>42566</v>
      </c>
      <c r="N5654" s="4">
        <v>0.32430555555555557</v>
      </c>
      <c r="O5654" s="4" t="str">
        <f>IF(UBER[Drop Date]="NA","No","yes")</f>
        <v>yes</v>
      </c>
      <c r="P5654" s="4">
        <f t="shared" si="266"/>
        <v>2.8472222227719612E-2</v>
      </c>
      <c r="Q5654" s="27">
        <f>IF(UBER[[Trip duration ]]="","",HOUR(P5654)*60 + MINUTE(P5654))</f>
        <v>41</v>
      </c>
      <c r="R5654" s="27"/>
    </row>
    <row r="5655" spans="1:18" x14ac:dyDescent="0.3">
      <c r="A5655" s="1">
        <v>5675</v>
      </c>
      <c r="B5655" s="1" t="s">
        <v>8</v>
      </c>
      <c r="C5655" s="1">
        <v>212</v>
      </c>
      <c r="D5655" s="1" t="str">
        <f t="shared" si="264"/>
        <v>Yes</v>
      </c>
      <c r="E5655" s="1" t="s">
        <v>9</v>
      </c>
      <c r="F5655" s="2">
        <f>UBER[[#This Row],[Request Date]]+UBER[[#This Row],[Request Time]]</f>
        <v>42566.297222222223</v>
      </c>
      <c r="G5655" s="3">
        <v>42566</v>
      </c>
      <c r="H5655" s="4">
        <v>0.29722222222222222</v>
      </c>
      <c r="I5655" s="27">
        <f>HOUR(UBER[[#This Row],[Request Timestamp]])</f>
        <v>7</v>
      </c>
      <c r="J5655" s="4" t="str">
        <f t="shared" si="265"/>
        <v>Early Morning</v>
      </c>
      <c r="K5655" s="4" t="str">
        <f>TEXT(UBER[[#This Row],[Request Date]],"dddd")</f>
        <v>Friday</v>
      </c>
      <c r="L5655" s="2" t="str">
        <f>IF(OR(UBER[Drop Date]="NA", UBER[Drop Time]="NA"), "NA",M5655+N5655)</f>
        <v>NA</v>
      </c>
      <c r="M5655" s="3" t="s">
        <v>6</v>
      </c>
      <c r="N5655" s="4"/>
      <c r="O5655" s="4" t="str">
        <f>IF(UBER[Drop Date]="NA","No","yes")</f>
        <v>No</v>
      </c>
      <c r="P5655" s="4" t="str">
        <f t="shared" si="266"/>
        <v/>
      </c>
      <c r="Q5655" s="27" t="str">
        <f>IF(UBER[[Trip duration ]]="","",HOUR(P5655)*60 + MINUTE(P5655))</f>
        <v/>
      </c>
      <c r="R5655" s="27"/>
    </row>
    <row r="5656" spans="1:18" x14ac:dyDescent="0.3">
      <c r="A5656" s="1">
        <v>5676</v>
      </c>
      <c r="B5656" s="1" t="s">
        <v>8</v>
      </c>
      <c r="C5656" s="1">
        <v>239</v>
      </c>
      <c r="D5656" s="1" t="str">
        <f t="shared" si="264"/>
        <v>Yes</v>
      </c>
      <c r="E5656" s="1" t="s">
        <v>5</v>
      </c>
      <c r="F5656" s="2">
        <f>UBER[[#This Row],[Request Date]]+UBER[[#This Row],[Request Time]]</f>
        <v>42566.298611111109</v>
      </c>
      <c r="G5656" s="3">
        <v>42566</v>
      </c>
      <c r="H5656" s="4">
        <v>0.2986111111111111</v>
      </c>
      <c r="I5656" s="27">
        <f>HOUR(UBER[[#This Row],[Request Timestamp]])</f>
        <v>7</v>
      </c>
      <c r="J5656" s="4" t="str">
        <f t="shared" si="265"/>
        <v>Early Morning</v>
      </c>
      <c r="K5656" s="4" t="str">
        <f>TEXT(UBER[[#This Row],[Request Date]],"dddd")</f>
        <v>Friday</v>
      </c>
      <c r="L5656" s="2">
        <f>IF(OR(UBER[Drop Date]="NA", UBER[Drop Time]="NA"), "NA",M5656+N5656)</f>
        <v>42566.349305555559</v>
      </c>
      <c r="M5656" s="3">
        <v>42566</v>
      </c>
      <c r="N5656" s="4">
        <v>0.34930555555555554</v>
      </c>
      <c r="O5656" s="4" t="str">
        <f>IF(UBER[Drop Date]="NA","No","yes")</f>
        <v>yes</v>
      </c>
      <c r="P5656" s="4">
        <f t="shared" si="266"/>
        <v>5.0694444449618459E-2</v>
      </c>
      <c r="Q5656" s="27">
        <f>IF(UBER[[Trip duration ]]="","",HOUR(P5656)*60 + MINUTE(P5656))</f>
        <v>73</v>
      </c>
      <c r="R5656" s="27"/>
    </row>
    <row r="5657" spans="1:18" x14ac:dyDescent="0.3">
      <c r="A5657" s="1">
        <v>5677</v>
      </c>
      <c r="B5657" s="1" t="s">
        <v>8</v>
      </c>
      <c r="C5657" s="1">
        <v>270</v>
      </c>
      <c r="D5657" s="1" t="str">
        <f t="shared" si="264"/>
        <v>Yes</v>
      </c>
      <c r="E5657" s="1" t="s">
        <v>9</v>
      </c>
      <c r="F5657" s="2">
        <f>UBER[[#This Row],[Request Date]]+UBER[[#This Row],[Request Time]]</f>
        <v>42566.29583333333</v>
      </c>
      <c r="G5657" s="3">
        <v>42566</v>
      </c>
      <c r="H5657" s="4">
        <v>0.29583333333333334</v>
      </c>
      <c r="I5657" s="27">
        <f>HOUR(UBER[[#This Row],[Request Timestamp]])</f>
        <v>7</v>
      </c>
      <c r="J5657" s="4" t="str">
        <f t="shared" si="265"/>
        <v>Early Morning</v>
      </c>
      <c r="K5657" s="4" t="str">
        <f>TEXT(UBER[[#This Row],[Request Date]],"dddd")</f>
        <v>Friday</v>
      </c>
      <c r="L5657" s="2" t="str">
        <f>IF(OR(UBER[Drop Date]="NA", UBER[Drop Time]="NA"), "NA",M5657+N5657)</f>
        <v>NA</v>
      </c>
      <c r="M5657" s="3" t="s">
        <v>6</v>
      </c>
      <c r="N5657" s="4"/>
      <c r="O5657" s="4" t="str">
        <f>IF(UBER[Drop Date]="NA","No","yes")</f>
        <v>No</v>
      </c>
      <c r="P5657" s="4" t="str">
        <f t="shared" si="266"/>
        <v/>
      </c>
      <c r="Q5657" s="27" t="str">
        <f>IF(UBER[[Trip duration ]]="","",HOUR(P5657)*60 + MINUTE(P5657))</f>
        <v/>
      </c>
      <c r="R5657" s="27"/>
    </row>
    <row r="5658" spans="1:18" x14ac:dyDescent="0.3">
      <c r="A5658" s="1">
        <v>5678</v>
      </c>
      <c r="B5658" s="1" t="s">
        <v>8</v>
      </c>
      <c r="C5658" s="1">
        <v>97</v>
      </c>
      <c r="D5658" s="1" t="str">
        <f t="shared" si="264"/>
        <v>Yes</v>
      </c>
      <c r="E5658" s="1" t="s">
        <v>9</v>
      </c>
      <c r="F5658" s="2">
        <f>UBER[[#This Row],[Request Date]]+UBER[[#This Row],[Request Time]]</f>
        <v>42566.29791666667</v>
      </c>
      <c r="G5658" s="3">
        <v>42566</v>
      </c>
      <c r="H5658" s="4">
        <v>0.29791666666666666</v>
      </c>
      <c r="I5658" s="27">
        <f>HOUR(UBER[[#This Row],[Request Timestamp]])</f>
        <v>7</v>
      </c>
      <c r="J5658" s="4" t="str">
        <f t="shared" si="265"/>
        <v>Early Morning</v>
      </c>
      <c r="K5658" s="4" t="str">
        <f>TEXT(UBER[[#This Row],[Request Date]],"dddd")</f>
        <v>Friday</v>
      </c>
      <c r="L5658" s="2" t="str">
        <f>IF(OR(UBER[Drop Date]="NA", UBER[Drop Time]="NA"), "NA",M5658+N5658)</f>
        <v>NA</v>
      </c>
      <c r="M5658" s="3" t="s">
        <v>6</v>
      </c>
      <c r="N5658" s="4"/>
      <c r="O5658" s="4" t="str">
        <f>IF(UBER[Drop Date]="NA","No","yes")</f>
        <v>No</v>
      </c>
      <c r="P5658" s="4" t="str">
        <f t="shared" si="266"/>
        <v/>
      </c>
      <c r="Q5658" s="27" t="str">
        <f>IF(UBER[[Trip duration ]]="","",HOUR(P5658)*60 + MINUTE(P5658))</f>
        <v/>
      </c>
      <c r="R5658" s="27"/>
    </row>
    <row r="5659" spans="1:18" x14ac:dyDescent="0.3">
      <c r="A5659" s="1">
        <v>5679</v>
      </c>
      <c r="B5659" s="1" t="s">
        <v>8</v>
      </c>
      <c r="C5659" s="1">
        <v>203</v>
      </c>
      <c r="D5659" s="1" t="str">
        <f t="shared" si="264"/>
        <v>Yes</v>
      </c>
      <c r="E5659" s="1" t="s">
        <v>9</v>
      </c>
      <c r="F5659" s="2">
        <f>UBER[[#This Row],[Request Date]]+UBER[[#This Row],[Request Time]]</f>
        <v>42566.29791666667</v>
      </c>
      <c r="G5659" s="3">
        <v>42566</v>
      </c>
      <c r="H5659" s="4">
        <v>0.29791666666666666</v>
      </c>
      <c r="I5659" s="27">
        <f>HOUR(UBER[[#This Row],[Request Timestamp]])</f>
        <v>7</v>
      </c>
      <c r="J5659" s="4" t="str">
        <f t="shared" si="265"/>
        <v>Early Morning</v>
      </c>
      <c r="K5659" s="4" t="str">
        <f>TEXT(UBER[[#This Row],[Request Date]],"dddd")</f>
        <v>Friday</v>
      </c>
      <c r="L5659" s="2" t="str">
        <f>IF(OR(UBER[Drop Date]="NA", UBER[Drop Time]="NA"), "NA",M5659+N5659)</f>
        <v>NA</v>
      </c>
      <c r="M5659" s="3" t="s">
        <v>6</v>
      </c>
      <c r="N5659" s="4"/>
      <c r="O5659" s="4" t="str">
        <f>IF(UBER[Drop Date]="NA","No","yes")</f>
        <v>No</v>
      </c>
      <c r="P5659" s="4" t="str">
        <f t="shared" si="266"/>
        <v/>
      </c>
      <c r="Q5659" s="27" t="str">
        <f>IF(UBER[[Trip duration ]]="","",HOUR(P5659)*60 + MINUTE(P5659))</f>
        <v/>
      </c>
      <c r="R5659" s="27"/>
    </row>
    <row r="5660" spans="1:18" x14ac:dyDescent="0.3">
      <c r="A5660" s="1">
        <v>5680</v>
      </c>
      <c r="B5660" s="1" t="s">
        <v>8</v>
      </c>
      <c r="C5660" s="1" t="s">
        <v>6</v>
      </c>
      <c r="D5660" s="1" t="str">
        <f t="shared" si="264"/>
        <v>No</v>
      </c>
      <c r="E5660" s="1" t="s">
        <v>7</v>
      </c>
      <c r="F5660" s="2">
        <f>UBER[[#This Row],[Request Date]]+UBER[[#This Row],[Request Time]]</f>
        <v>42566.297222222223</v>
      </c>
      <c r="G5660" s="3">
        <v>42566</v>
      </c>
      <c r="H5660" s="4">
        <v>0.29722222222222222</v>
      </c>
      <c r="I5660" s="27">
        <f>HOUR(UBER[[#This Row],[Request Timestamp]])</f>
        <v>7</v>
      </c>
      <c r="J5660" s="4" t="str">
        <f t="shared" si="265"/>
        <v>Early Morning</v>
      </c>
      <c r="K5660" s="4" t="str">
        <f>TEXT(UBER[[#This Row],[Request Date]],"dddd")</f>
        <v>Friday</v>
      </c>
      <c r="L5660" s="2" t="str">
        <f>IF(OR(UBER[Drop Date]="NA", UBER[Drop Time]="NA"), "NA",M5660+N5660)</f>
        <v>NA</v>
      </c>
      <c r="M5660" s="3" t="s">
        <v>6</v>
      </c>
      <c r="N5660" s="4"/>
      <c r="O5660" s="4" t="str">
        <f>IF(UBER[Drop Date]="NA","No","yes")</f>
        <v>No</v>
      </c>
      <c r="P5660" s="4" t="str">
        <f t="shared" si="266"/>
        <v/>
      </c>
      <c r="Q5660" s="27" t="str">
        <f>IF(UBER[[Trip duration ]]="","",HOUR(P5660)*60 + MINUTE(P5660))</f>
        <v/>
      </c>
      <c r="R5660" s="27"/>
    </row>
    <row r="5661" spans="1:18" x14ac:dyDescent="0.3">
      <c r="A5661" s="1">
        <v>5681</v>
      </c>
      <c r="B5661" s="1" t="s">
        <v>8</v>
      </c>
      <c r="C5661" s="1">
        <v>134</v>
      </c>
      <c r="D5661" s="1" t="str">
        <f t="shared" si="264"/>
        <v>Yes</v>
      </c>
      <c r="E5661" s="1" t="s">
        <v>5</v>
      </c>
      <c r="F5661" s="2">
        <f>UBER[[#This Row],[Request Date]]+UBER[[#This Row],[Request Time]]</f>
        <v>42566.303472222222</v>
      </c>
      <c r="G5661" s="3">
        <v>42566</v>
      </c>
      <c r="H5661" s="4">
        <v>0.3034722222222222</v>
      </c>
      <c r="I5661" s="27">
        <f>HOUR(UBER[[#This Row],[Request Timestamp]])</f>
        <v>7</v>
      </c>
      <c r="J5661" s="4" t="str">
        <f t="shared" si="265"/>
        <v>Early Morning</v>
      </c>
      <c r="K5661" s="4" t="str">
        <f>TEXT(UBER[[#This Row],[Request Date]],"dddd")</f>
        <v>Friday</v>
      </c>
      <c r="L5661" s="2">
        <f>IF(OR(UBER[Drop Date]="NA", UBER[Drop Time]="NA"), "NA",M5661+N5661)</f>
        <v>42566.324999999997</v>
      </c>
      <c r="M5661" s="3">
        <v>42566</v>
      </c>
      <c r="N5661" s="4">
        <v>0.32500000000000001</v>
      </c>
      <c r="O5661" s="4" t="str">
        <f>IF(UBER[Drop Date]="NA","No","yes")</f>
        <v>yes</v>
      </c>
      <c r="P5661" s="4">
        <f t="shared" si="266"/>
        <v>2.1527777775190771E-2</v>
      </c>
      <c r="Q5661" s="27">
        <f>IF(UBER[[Trip duration ]]="","",HOUR(P5661)*60 + MINUTE(P5661))</f>
        <v>31</v>
      </c>
      <c r="R5661" s="27"/>
    </row>
    <row r="5662" spans="1:18" x14ac:dyDescent="0.3">
      <c r="A5662" s="1">
        <v>5682</v>
      </c>
      <c r="B5662" s="1" t="s">
        <v>8</v>
      </c>
      <c r="C5662" s="1">
        <v>41</v>
      </c>
      <c r="D5662" s="1" t="str">
        <f t="shared" si="264"/>
        <v>Yes</v>
      </c>
      <c r="E5662" s="1" t="s">
        <v>5</v>
      </c>
      <c r="F5662" s="2">
        <f>UBER[[#This Row],[Request Date]]+UBER[[#This Row],[Request Time]]</f>
        <v>42566.302777777775</v>
      </c>
      <c r="G5662" s="3">
        <v>42566</v>
      </c>
      <c r="H5662" s="4">
        <v>0.30277777777777776</v>
      </c>
      <c r="I5662" s="27">
        <f>HOUR(UBER[[#This Row],[Request Timestamp]])</f>
        <v>7</v>
      </c>
      <c r="J5662" s="4" t="str">
        <f t="shared" si="265"/>
        <v>Early Morning</v>
      </c>
      <c r="K5662" s="4" t="str">
        <f>TEXT(UBER[[#This Row],[Request Date]],"dddd")</f>
        <v>Friday</v>
      </c>
      <c r="L5662" s="2">
        <f>IF(OR(UBER[Drop Date]="NA", UBER[Drop Time]="NA"), "NA",M5662+N5662)</f>
        <v>42566.35</v>
      </c>
      <c r="M5662" s="3">
        <v>42566</v>
      </c>
      <c r="N5662" s="4">
        <v>0.35000000000000003</v>
      </c>
      <c r="O5662" s="4" t="str">
        <f>IF(UBER[Drop Date]="NA","No","yes")</f>
        <v>yes</v>
      </c>
      <c r="P5662" s="4">
        <f t="shared" si="266"/>
        <v>4.7222222223354038E-2</v>
      </c>
      <c r="Q5662" s="27">
        <f>IF(UBER[[Trip duration ]]="","",HOUR(P5662)*60 + MINUTE(P5662))</f>
        <v>68</v>
      </c>
      <c r="R5662" s="27"/>
    </row>
    <row r="5663" spans="1:18" x14ac:dyDescent="0.3">
      <c r="A5663" s="1">
        <v>5683</v>
      </c>
      <c r="B5663" s="1" t="s">
        <v>4</v>
      </c>
      <c r="C5663" s="1">
        <v>221</v>
      </c>
      <c r="D5663" s="1" t="str">
        <f t="shared" si="264"/>
        <v>Yes</v>
      </c>
      <c r="E5663" s="1" t="s">
        <v>5</v>
      </c>
      <c r="F5663" s="2">
        <f>UBER[[#This Row],[Request Date]]+UBER[[#This Row],[Request Time]]</f>
        <v>42566.302083333336</v>
      </c>
      <c r="G5663" s="3">
        <v>42566</v>
      </c>
      <c r="H5663" s="4">
        <v>0.30208333333333331</v>
      </c>
      <c r="I5663" s="27">
        <f>HOUR(UBER[[#This Row],[Request Timestamp]])</f>
        <v>7</v>
      </c>
      <c r="J5663" s="4" t="str">
        <f t="shared" si="265"/>
        <v>Early Morning</v>
      </c>
      <c r="K5663" s="4" t="str">
        <f>TEXT(UBER[[#This Row],[Request Date]],"dddd")</f>
        <v>Friday</v>
      </c>
      <c r="L5663" s="2">
        <f>IF(OR(UBER[Drop Date]="NA", UBER[Drop Time]="NA"), "NA",M5663+N5663)</f>
        <v>42566.333333333336</v>
      </c>
      <c r="M5663" s="3">
        <v>42566</v>
      </c>
      <c r="N5663" s="4">
        <v>0.33333333333333331</v>
      </c>
      <c r="O5663" s="4" t="str">
        <f>IF(UBER[Drop Date]="NA","No","yes")</f>
        <v>yes</v>
      </c>
      <c r="P5663" s="4">
        <f t="shared" si="266"/>
        <v>3.125E-2</v>
      </c>
      <c r="Q5663" s="27">
        <f>IF(UBER[[Trip duration ]]="","",HOUR(P5663)*60 + MINUTE(P5663))</f>
        <v>45</v>
      </c>
      <c r="R5663" s="27"/>
    </row>
    <row r="5664" spans="1:18" x14ac:dyDescent="0.3">
      <c r="A5664" s="1">
        <v>5684</v>
      </c>
      <c r="B5664" s="1" t="s">
        <v>8</v>
      </c>
      <c r="C5664" s="1" t="s">
        <v>6</v>
      </c>
      <c r="D5664" s="1" t="str">
        <f t="shared" si="264"/>
        <v>No</v>
      </c>
      <c r="E5664" s="1" t="s">
        <v>7</v>
      </c>
      <c r="F5664" s="2">
        <f>UBER[[#This Row],[Request Date]]+UBER[[#This Row],[Request Time]]</f>
        <v>42566.304861111108</v>
      </c>
      <c r="G5664" s="3">
        <v>42566</v>
      </c>
      <c r="H5664" s="4">
        <v>0.30486111111111108</v>
      </c>
      <c r="I5664" s="27">
        <f>HOUR(UBER[[#This Row],[Request Timestamp]])</f>
        <v>7</v>
      </c>
      <c r="J5664" s="4" t="str">
        <f t="shared" si="265"/>
        <v>Early Morning</v>
      </c>
      <c r="K5664" s="4" t="str">
        <f>TEXT(UBER[[#This Row],[Request Date]],"dddd")</f>
        <v>Friday</v>
      </c>
      <c r="L5664" s="2" t="str">
        <f>IF(OR(UBER[Drop Date]="NA", UBER[Drop Time]="NA"), "NA",M5664+N5664)</f>
        <v>NA</v>
      </c>
      <c r="M5664" s="3" t="s">
        <v>6</v>
      </c>
      <c r="N5664" s="4"/>
      <c r="O5664" s="4" t="str">
        <f>IF(UBER[Drop Date]="NA","No","yes")</f>
        <v>No</v>
      </c>
      <c r="P5664" s="4" t="str">
        <f t="shared" si="266"/>
        <v/>
      </c>
      <c r="Q5664" s="27" t="str">
        <f>IF(UBER[[Trip duration ]]="","",HOUR(P5664)*60 + MINUTE(P5664))</f>
        <v/>
      </c>
      <c r="R5664" s="27"/>
    </row>
    <row r="5665" spans="1:18" x14ac:dyDescent="0.3">
      <c r="A5665" s="1">
        <v>5685</v>
      </c>
      <c r="B5665" s="1" t="s">
        <v>8</v>
      </c>
      <c r="C5665" s="1">
        <v>85</v>
      </c>
      <c r="D5665" s="1" t="str">
        <f t="shared" si="264"/>
        <v>Yes</v>
      </c>
      <c r="E5665" s="1" t="s">
        <v>9</v>
      </c>
      <c r="F5665" s="2">
        <f>UBER[[#This Row],[Request Date]]+UBER[[#This Row],[Request Time]]</f>
        <v>42566.303472222222</v>
      </c>
      <c r="G5665" s="3">
        <v>42566</v>
      </c>
      <c r="H5665" s="4">
        <v>0.3034722222222222</v>
      </c>
      <c r="I5665" s="27">
        <f>HOUR(UBER[[#This Row],[Request Timestamp]])</f>
        <v>7</v>
      </c>
      <c r="J5665" s="4" t="str">
        <f t="shared" si="265"/>
        <v>Early Morning</v>
      </c>
      <c r="K5665" s="4" t="str">
        <f>TEXT(UBER[[#This Row],[Request Date]],"dddd")</f>
        <v>Friday</v>
      </c>
      <c r="L5665" s="2" t="str">
        <f>IF(OR(UBER[Drop Date]="NA", UBER[Drop Time]="NA"), "NA",M5665+N5665)</f>
        <v>NA</v>
      </c>
      <c r="M5665" s="3" t="s">
        <v>6</v>
      </c>
      <c r="N5665" s="4"/>
      <c r="O5665" s="4" t="str">
        <f>IF(UBER[Drop Date]="NA","No","yes")</f>
        <v>No</v>
      </c>
      <c r="P5665" s="4" t="str">
        <f t="shared" si="266"/>
        <v/>
      </c>
      <c r="Q5665" s="27" t="str">
        <f>IF(UBER[[Trip duration ]]="","",HOUR(P5665)*60 + MINUTE(P5665))</f>
        <v/>
      </c>
      <c r="R5665" s="27"/>
    </row>
    <row r="5666" spans="1:18" x14ac:dyDescent="0.3">
      <c r="A5666" s="1">
        <v>5686</v>
      </c>
      <c r="B5666" s="1" t="s">
        <v>8</v>
      </c>
      <c r="C5666" s="1">
        <v>279</v>
      </c>
      <c r="D5666" s="1" t="str">
        <f t="shared" si="264"/>
        <v>Yes</v>
      </c>
      <c r="E5666" s="1" t="s">
        <v>5</v>
      </c>
      <c r="F5666" s="2">
        <f>UBER[[#This Row],[Request Date]]+UBER[[#This Row],[Request Time]]</f>
        <v>42566.304861111108</v>
      </c>
      <c r="G5666" s="3">
        <v>42566</v>
      </c>
      <c r="H5666" s="4">
        <v>0.30486111111111108</v>
      </c>
      <c r="I5666" s="27">
        <f>HOUR(UBER[[#This Row],[Request Timestamp]])</f>
        <v>7</v>
      </c>
      <c r="J5666" s="4" t="str">
        <f t="shared" si="265"/>
        <v>Early Morning</v>
      </c>
      <c r="K5666" s="4" t="str">
        <f>TEXT(UBER[[#This Row],[Request Date]],"dddd")</f>
        <v>Friday</v>
      </c>
      <c r="L5666" s="2">
        <f>IF(OR(UBER[Drop Date]="NA", UBER[Drop Time]="NA"), "NA",M5666+N5666)</f>
        <v>42566.348611111112</v>
      </c>
      <c r="M5666" s="3">
        <v>42566</v>
      </c>
      <c r="N5666" s="4">
        <v>0.34861111111111115</v>
      </c>
      <c r="O5666" s="4" t="str">
        <f>IF(UBER[Drop Date]="NA","No","yes")</f>
        <v>yes</v>
      </c>
      <c r="P5666" s="4">
        <f t="shared" si="266"/>
        <v>4.3750000004365575E-2</v>
      </c>
      <c r="Q5666" s="27">
        <f>IF(UBER[[Trip duration ]]="","",HOUR(P5666)*60 + MINUTE(P5666))</f>
        <v>63</v>
      </c>
      <c r="R5666" s="27"/>
    </row>
    <row r="5667" spans="1:18" x14ac:dyDescent="0.3">
      <c r="A5667" s="1">
        <v>5687</v>
      </c>
      <c r="B5667" s="1" t="s">
        <v>8</v>
      </c>
      <c r="C5667" s="1">
        <v>293</v>
      </c>
      <c r="D5667" s="1" t="str">
        <f t="shared" si="264"/>
        <v>Yes</v>
      </c>
      <c r="E5667" s="1" t="s">
        <v>5</v>
      </c>
      <c r="F5667" s="2">
        <f>UBER[[#This Row],[Request Date]]+UBER[[#This Row],[Request Time]]</f>
        <v>42566.302083333336</v>
      </c>
      <c r="G5667" s="3">
        <v>42566</v>
      </c>
      <c r="H5667" s="4">
        <v>0.30208333333333331</v>
      </c>
      <c r="I5667" s="27">
        <f>HOUR(UBER[[#This Row],[Request Timestamp]])</f>
        <v>7</v>
      </c>
      <c r="J5667" s="4" t="str">
        <f t="shared" si="265"/>
        <v>Early Morning</v>
      </c>
      <c r="K5667" s="4" t="str">
        <f>TEXT(UBER[[#This Row],[Request Date]],"dddd")</f>
        <v>Friday</v>
      </c>
      <c r="L5667" s="2">
        <f>IF(OR(UBER[Drop Date]="NA", UBER[Drop Time]="NA"), "NA",M5667+N5667)</f>
        <v>42566.334027777775</v>
      </c>
      <c r="M5667" s="3">
        <v>42566</v>
      </c>
      <c r="N5667" s="4">
        <v>0.33402777777777781</v>
      </c>
      <c r="O5667" s="4" t="str">
        <f>IF(UBER[Drop Date]="NA","No","yes")</f>
        <v>yes</v>
      </c>
      <c r="P5667" s="4">
        <f t="shared" si="266"/>
        <v>3.1944444439432118E-2</v>
      </c>
      <c r="Q5667" s="27">
        <f>IF(UBER[[Trip duration ]]="","",HOUR(P5667)*60 + MINUTE(P5667))</f>
        <v>46</v>
      </c>
      <c r="R5667" s="27"/>
    </row>
    <row r="5668" spans="1:18" x14ac:dyDescent="0.3">
      <c r="A5668" s="1">
        <v>5688</v>
      </c>
      <c r="B5668" s="1" t="s">
        <v>8</v>
      </c>
      <c r="C5668" s="1">
        <v>217</v>
      </c>
      <c r="D5668" s="1" t="str">
        <f t="shared" si="264"/>
        <v>Yes</v>
      </c>
      <c r="E5668" s="1" t="s">
        <v>9</v>
      </c>
      <c r="F5668" s="2">
        <f>UBER[[#This Row],[Request Date]]+UBER[[#This Row],[Request Time]]</f>
        <v>42566.308333333334</v>
      </c>
      <c r="G5668" s="3">
        <v>42566</v>
      </c>
      <c r="H5668" s="4">
        <v>0.30833333333333335</v>
      </c>
      <c r="I5668" s="27">
        <f>HOUR(UBER[[#This Row],[Request Timestamp]])</f>
        <v>7</v>
      </c>
      <c r="J5668" s="4" t="str">
        <f t="shared" si="265"/>
        <v>Early Morning</v>
      </c>
      <c r="K5668" s="4" t="str">
        <f>TEXT(UBER[[#This Row],[Request Date]],"dddd")</f>
        <v>Friday</v>
      </c>
      <c r="L5668" s="2" t="str">
        <f>IF(OR(UBER[Drop Date]="NA", UBER[Drop Time]="NA"), "NA",M5668+N5668)</f>
        <v>NA</v>
      </c>
      <c r="M5668" s="3" t="s">
        <v>6</v>
      </c>
      <c r="N5668" s="4"/>
      <c r="O5668" s="4" t="str">
        <f>IF(UBER[Drop Date]="NA","No","yes")</f>
        <v>No</v>
      </c>
      <c r="P5668" s="4" t="str">
        <f t="shared" si="266"/>
        <v/>
      </c>
      <c r="Q5668" s="27" t="str">
        <f>IF(UBER[[Trip duration ]]="","",HOUR(P5668)*60 + MINUTE(P5668))</f>
        <v/>
      </c>
      <c r="R5668" s="27"/>
    </row>
    <row r="5669" spans="1:18" x14ac:dyDescent="0.3">
      <c r="A5669" s="1">
        <v>5689</v>
      </c>
      <c r="B5669" s="1" t="s">
        <v>8</v>
      </c>
      <c r="C5669" s="1">
        <v>213</v>
      </c>
      <c r="D5669" s="1" t="str">
        <f t="shared" si="264"/>
        <v>Yes</v>
      </c>
      <c r="E5669" s="1" t="s">
        <v>5</v>
      </c>
      <c r="F5669" s="2">
        <f>UBER[[#This Row],[Request Date]]+UBER[[#This Row],[Request Time]]</f>
        <v>42566.306250000001</v>
      </c>
      <c r="G5669" s="3">
        <v>42566</v>
      </c>
      <c r="H5669" s="4">
        <v>0.30624999999999997</v>
      </c>
      <c r="I5669" s="27">
        <f>HOUR(UBER[[#This Row],[Request Timestamp]])</f>
        <v>7</v>
      </c>
      <c r="J5669" s="4" t="str">
        <f t="shared" si="265"/>
        <v>Early Morning</v>
      </c>
      <c r="K5669" s="4" t="str">
        <f>TEXT(UBER[[#This Row],[Request Date]],"dddd")</f>
        <v>Friday</v>
      </c>
      <c r="L5669" s="2">
        <f>IF(OR(UBER[Drop Date]="NA", UBER[Drop Time]="NA"), "NA",M5669+N5669)</f>
        <v>42566.332638888889</v>
      </c>
      <c r="M5669" s="3">
        <v>42566</v>
      </c>
      <c r="N5669" s="4">
        <v>0.33263888888888887</v>
      </c>
      <c r="O5669" s="4" t="str">
        <f>IF(UBER[Drop Date]="NA","No","yes")</f>
        <v>yes</v>
      </c>
      <c r="P5669" s="4">
        <f t="shared" si="266"/>
        <v>2.6388888887595385E-2</v>
      </c>
      <c r="Q5669" s="27">
        <f>IF(UBER[[Trip duration ]]="","",HOUR(P5669)*60 + MINUTE(P5669))</f>
        <v>38</v>
      </c>
      <c r="R5669" s="27"/>
    </row>
    <row r="5670" spans="1:18" x14ac:dyDescent="0.3">
      <c r="A5670" s="1">
        <v>5690</v>
      </c>
      <c r="B5670" s="1" t="s">
        <v>8</v>
      </c>
      <c r="C5670" s="1">
        <v>296</v>
      </c>
      <c r="D5670" s="1" t="str">
        <f t="shared" si="264"/>
        <v>Yes</v>
      </c>
      <c r="E5670" s="1" t="s">
        <v>9</v>
      </c>
      <c r="F5670" s="2">
        <f>UBER[[#This Row],[Request Date]]+UBER[[#This Row],[Request Time]]</f>
        <v>42566.305555555555</v>
      </c>
      <c r="G5670" s="3">
        <v>42566</v>
      </c>
      <c r="H5670" s="4">
        <v>0.30555555555555552</v>
      </c>
      <c r="I5670" s="27">
        <f>HOUR(UBER[[#This Row],[Request Timestamp]])</f>
        <v>7</v>
      </c>
      <c r="J5670" s="4" t="str">
        <f t="shared" si="265"/>
        <v>Early Morning</v>
      </c>
      <c r="K5670" s="4" t="str">
        <f>TEXT(UBER[[#This Row],[Request Date]],"dddd")</f>
        <v>Friday</v>
      </c>
      <c r="L5670" s="2" t="str">
        <f>IF(OR(UBER[Drop Date]="NA", UBER[Drop Time]="NA"), "NA",M5670+N5670)</f>
        <v>NA</v>
      </c>
      <c r="M5670" s="3" t="s">
        <v>6</v>
      </c>
      <c r="N5670" s="4"/>
      <c r="O5670" s="4" t="str">
        <f>IF(UBER[Drop Date]="NA","No","yes")</f>
        <v>No</v>
      </c>
      <c r="P5670" s="4" t="str">
        <f t="shared" si="266"/>
        <v/>
      </c>
      <c r="Q5670" s="27" t="str">
        <f>IF(UBER[[Trip duration ]]="","",HOUR(P5670)*60 + MINUTE(P5670))</f>
        <v/>
      </c>
      <c r="R5670" s="27"/>
    </row>
    <row r="5671" spans="1:18" x14ac:dyDescent="0.3">
      <c r="A5671" s="1">
        <v>5691</v>
      </c>
      <c r="B5671" s="1" t="s">
        <v>8</v>
      </c>
      <c r="C5671" s="1">
        <v>119</v>
      </c>
      <c r="D5671" s="1" t="str">
        <f t="shared" si="264"/>
        <v>Yes</v>
      </c>
      <c r="E5671" s="1" t="s">
        <v>9</v>
      </c>
      <c r="F5671" s="2">
        <f>UBER[[#This Row],[Request Date]]+UBER[[#This Row],[Request Time]]</f>
        <v>42566.30972222222</v>
      </c>
      <c r="G5671" s="3">
        <v>42566</v>
      </c>
      <c r="H5671" s="4">
        <v>0.30972222222222223</v>
      </c>
      <c r="I5671" s="27">
        <f>HOUR(UBER[[#This Row],[Request Timestamp]])</f>
        <v>7</v>
      </c>
      <c r="J5671" s="4" t="str">
        <f t="shared" si="265"/>
        <v>Early Morning</v>
      </c>
      <c r="K5671" s="4" t="str">
        <f>TEXT(UBER[[#This Row],[Request Date]],"dddd")</f>
        <v>Friday</v>
      </c>
      <c r="L5671" s="2" t="str">
        <f>IF(OR(UBER[Drop Date]="NA", UBER[Drop Time]="NA"), "NA",M5671+N5671)</f>
        <v>NA</v>
      </c>
      <c r="M5671" s="3" t="s">
        <v>6</v>
      </c>
      <c r="N5671" s="4"/>
      <c r="O5671" s="4" t="str">
        <f>IF(UBER[Drop Date]="NA","No","yes")</f>
        <v>No</v>
      </c>
      <c r="P5671" s="4" t="str">
        <f t="shared" si="266"/>
        <v/>
      </c>
      <c r="Q5671" s="27" t="str">
        <f>IF(UBER[[Trip duration ]]="","",HOUR(P5671)*60 + MINUTE(P5671))</f>
        <v/>
      </c>
      <c r="R5671" s="27"/>
    </row>
    <row r="5672" spans="1:18" x14ac:dyDescent="0.3">
      <c r="A5672" s="1">
        <v>5692</v>
      </c>
      <c r="B5672" s="1" t="s">
        <v>4</v>
      </c>
      <c r="C5672" s="1" t="s">
        <v>6</v>
      </c>
      <c r="D5672" s="1" t="str">
        <f t="shared" si="264"/>
        <v>No</v>
      </c>
      <c r="E5672" s="1" t="s">
        <v>7</v>
      </c>
      <c r="F5672" s="2">
        <f>UBER[[#This Row],[Request Date]]+UBER[[#This Row],[Request Time]]</f>
        <v>42566.310416666667</v>
      </c>
      <c r="G5672" s="3">
        <v>42566</v>
      </c>
      <c r="H5672" s="4">
        <v>0.31041666666666667</v>
      </c>
      <c r="I5672" s="27">
        <f>HOUR(UBER[[#This Row],[Request Timestamp]])</f>
        <v>7</v>
      </c>
      <c r="J5672" s="4" t="str">
        <f t="shared" si="265"/>
        <v>Early Morning</v>
      </c>
      <c r="K5672" s="4" t="str">
        <f>TEXT(UBER[[#This Row],[Request Date]],"dddd")</f>
        <v>Friday</v>
      </c>
      <c r="L5672" s="2" t="str">
        <f>IF(OR(UBER[Drop Date]="NA", UBER[Drop Time]="NA"), "NA",M5672+N5672)</f>
        <v>NA</v>
      </c>
      <c r="M5672" s="3" t="s">
        <v>6</v>
      </c>
      <c r="N5672" s="4"/>
      <c r="O5672" s="4" t="str">
        <f>IF(UBER[Drop Date]="NA","No","yes")</f>
        <v>No</v>
      </c>
      <c r="P5672" s="4" t="str">
        <f t="shared" si="266"/>
        <v/>
      </c>
      <c r="Q5672" s="27" t="str">
        <f>IF(UBER[[Trip duration ]]="","",HOUR(P5672)*60 + MINUTE(P5672))</f>
        <v/>
      </c>
      <c r="R5672" s="27"/>
    </row>
    <row r="5673" spans="1:18" x14ac:dyDescent="0.3">
      <c r="A5673" s="1">
        <v>5693</v>
      </c>
      <c r="B5673" s="1" t="s">
        <v>8</v>
      </c>
      <c r="C5673" s="1" t="s">
        <v>6</v>
      </c>
      <c r="D5673" s="1" t="str">
        <f t="shared" si="264"/>
        <v>No</v>
      </c>
      <c r="E5673" s="1" t="s">
        <v>7</v>
      </c>
      <c r="F5673" s="2">
        <f>UBER[[#This Row],[Request Date]]+UBER[[#This Row],[Request Time]]</f>
        <v>42566.310416666667</v>
      </c>
      <c r="G5673" s="3">
        <v>42566</v>
      </c>
      <c r="H5673" s="4">
        <v>0.31041666666666667</v>
      </c>
      <c r="I5673" s="27">
        <f>HOUR(UBER[[#This Row],[Request Timestamp]])</f>
        <v>7</v>
      </c>
      <c r="J5673" s="4" t="str">
        <f t="shared" si="265"/>
        <v>Early Morning</v>
      </c>
      <c r="K5673" s="4" t="str">
        <f>TEXT(UBER[[#This Row],[Request Date]],"dddd")</f>
        <v>Friday</v>
      </c>
      <c r="L5673" s="2" t="str">
        <f>IF(OR(UBER[Drop Date]="NA", UBER[Drop Time]="NA"), "NA",M5673+N5673)</f>
        <v>NA</v>
      </c>
      <c r="M5673" s="3" t="s">
        <v>6</v>
      </c>
      <c r="N5673" s="4"/>
      <c r="O5673" s="4" t="str">
        <f>IF(UBER[Drop Date]="NA","No","yes")</f>
        <v>No</v>
      </c>
      <c r="P5673" s="4" t="str">
        <f t="shared" si="266"/>
        <v/>
      </c>
      <c r="Q5673" s="27" t="str">
        <f>IF(UBER[[Trip duration ]]="","",HOUR(P5673)*60 + MINUTE(P5673))</f>
        <v/>
      </c>
      <c r="R5673" s="27"/>
    </row>
    <row r="5674" spans="1:18" x14ac:dyDescent="0.3">
      <c r="A5674" s="1">
        <v>5694</v>
      </c>
      <c r="B5674" s="1" t="s">
        <v>8</v>
      </c>
      <c r="C5674" s="1">
        <v>256</v>
      </c>
      <c r="D5674" s="1" t="str">
        <f t="shared" si="264"/>
        <v>Yes</v>
      </c>
      <c r="E5674" s="1" t="s">
        <v>9</v>
      </c>
      <c r="F5674" s="2">
        <f>UBER[[#This Row],[Request Date]]+UBER[[#This Row],[Request Time]]</f>
        <v>42566.313194444447</v>
      </c>
      <c r="G5674" s="3">
        <v>42566</v>
      </c>
      <c r="H5674" s="4">
        <v>0.31319444444444444</v>
      </c>
      <c r="I5674" s="27">
        <f>HOUR(UBER[[#This Row],[Request Timestamp]])</f>
        <v>7</v>
      </c>
      <c r="J5674" s="4" t="str">
        <f t="shared" si="265"/>
        <v>Early Morning</v>
      </c>
      <c r="K5674" s="4" t="str">
        <f>TEXT(UBER[[#This Row],[Request Date]],"dddd")</f>
        <v>Friday</v>
      </c>
      <c r="L5674" s="2" t="str">
        <f>IF(OR(UBER[Drop Date]="NA", UBER[Drop Time]="NA"), "NA",M5674+N5674)</f>
        <v>NA</v>
      </c>
      <c r="M5674" s="3" t="s">
        <v>6</v>
      </c>
      <c r="N5674" s="4"/>
      <c r="O5674" s="4" t="str">
        <f>IF(UBER[Drop Date]="NA","No","yes")</f>
        <v>No</v>
      </c>
      <c r="P5674" s="4" t="str">
        <f t="shared" si="266"/>
        <v/>
      </c>
      <c r="Q5674" s="27" t="str">
        <f>IF(UBER[[Trip duration ]]="","",HOUR(P5674)*60 + MINUTE(P5674))</f>
        <v/>
      </c>
      <c r="R5674" s="27"/>
    </row>
    <row r="5675" spans="1:18" x14ac:dyDescent="0.3">
      <c r="A5675" s="1">
        <v>5695</v>
      </c>
      <c r="B5675" s="1" t="s">
        <v>8</v>
      </c>
      <c r="C5675" s="1" t="s">
        <v>6</v>
      </c>
      <c r="D5675" s="1" t="str">
        <f t="shared" si="264"/>
        <v>No</v>
      </c>
      <c r="E5675" s="1" t="s">
        <v>7</v>
      </c>
      <c r="F5675" s="2">
        <f>UBER[[#This Row],[Request Date]]+UBER[[#This Row],[Request Time]]</f>
        <v>42566.30972222222</v>
      </c>
      <c r="G5675" s="3">
        <v>42566</v>
      </c>
      <c r="H5675" s="4">
        <v>0.30972222222222223</v>
      </c>
      <c r="I5675" s="27">
        <f>HOUR(UBER[[#This Row],[Request Timestamp]])</f>
        <v>7</v>
      </c>
      <c r="J5675" s="4" t="str">
        <f t="shared" si="265"/>
        <v>Early Morning</v>
      </c>
      <c r="K5675" s="4" t="str">
        <f>TEXT(UBER[[#This Row],[Request Date]],"dddd")</f>
        <v>Friday</v>
      </c>
      <c r="L5675" s="2" t="str">
        <f>IF(OR(UBER[Drop Date]="NA", UBER[Drop Time]="NA"), "NA",M5675+N5675)</f>
        <v>NA</v>
      </c>
      <c r="M5675" s="3" t="s">
        <v>6</v>
      </c>
      <c r="N5675" s="4"/>
      <c r="O5675" s="4" t="str">
        <f>IF(UBER[Drop Date]="NA","No","yes")</f>
        <v>No</v>
      </c>
      <c r="P5675" s="4" t="str">
        <f t="shared" si="266"/>
        <v/>
      </c>
      <c r="Q5675" s="27" t="str">
        <f>IF(UBER[[Trip duration ]]="","",HOUR(P5675)*60 + MINUTE(P5675))</f>
        <v/>
      </c>
      <c r="R5675" s="27"/>
    </row>
    <row r="5676" spans="1:18" x14ac:dyDescent="0.3">
      <c r="A5676" s="1">
        <v>5696</v>
      </c>
      <c r="B5676" s="1" t="s">
        <v>8</v>
      </c>
      <c r="C5676" s="1">
        <v>17</v>
      </c>
      <c r="D5676" s="1" t="str">
        <f t="shared" si="264"/>
        <v>Yes</v>
      </c>
      <c r="E5676" s="1" t="s">
        <v>9</v>
      </c>
      <c r="F5676" s="2">
        <f>UBER[[#This Row],[Request Date]]+UBER[[#This Row],[Request Time]]</f>
        <v>42566.313888888886</v>
      </c>
      <c r="G5676" s="3">
        <v>42566</v>
      </c>
      <c r="H5676" s="4">
        <v>0.31388888888888888</v>
      </c>
      <c r="I5676" s="27">
        <f>HOUR(UBER[[#This Row],[Request Timestamp]])</f>
        <v>7</v>
      </c>
      <c r="J5676" s="4" t="str">
        <f t="shared" si="265"/>
        <v>Early Morning</v>
      </c>
      <c r="K5676" s="4" t="str">
        <f>TEXT(UBER[[#This Row],[Request Date]],"dddd")</f>
        <v>Friday</v>
      </c>
      <c r="L5676" s="2" t="str">
        <f>IF(OR(UBER[Drop Date]="NA", UBER[Drop Time]="NA"), "NA",M5676+N5676)</f>
        <v>NA</v>
      </c>
      <c r="M5676" s="3" t="s">
        <v>6</v>
      </c>
      <c r="N5676" s="4"/>
      <c r="O5676" s="4" t="str">
        <f>IF(UBER[Drop Date]="NA","No","yes")</f>
        <v>No</v>
      </c>
      <c r="P5676" s="4" t="str">
        <f t="shared" si="266"/>
        <v/>
      </c>
      <c r="Q5676" s="27" t="str">
        <f>IF(UBER[[Trip duration ]]="","",HOUR(P5676)*60 + MINUTE(P5676))</f>
        <v/>
      </c>
      <c r="R5676" s="27"/>
    </row>
    <row r="5677" spans="1:18" x14ac:dyDescent="0.3">
      <c r="A5677" s="1">
        <v>5697</v>
      </c>
      <c r="B5677" s="1" t="s">
        <v>8</v>
      </c>
      <c r="C5677" s="1">
        <v>50</v>
      </c>
      <c r="D5677" s="1" t="str">
        <f t="shared" si="264"/>
        <v>Yes</v>
      </c>
      <c r="E5677" s="1" t="s">
        <v>5</v>
      </c>
      <c r="F5677" s="2">
        <f>UBER[[#This Row],[Request Date]]+UBER[[#This Row],[Request Time]]</f>
        <v>42566.313888888886</v>
      </c>
      <c r="G5677" s="3">
        <v>42566</v>
      </c>
      <c r="H5677" s="4">
        <v>0.31388888888888888</v>
      </c>
      <c r="I5677" s="27">
        <f>HOUR(UBER[[#This Row],[Request Timestamp]])</f>
        <v>7</v>
      </c>
      <c r="J5677" s="4" t="str">
        <f t="shared" si="265"/>
        <v>Early Morning</v>
      </c>
      <c r="K5677" s="4" t="str">
        <f>TEXT(UBER[[#This Row],[Request Date]],"dddd")</f>
        <v>Friday</v>
      </c>
      <c r="L5677" s="2">
        <f>IF(OR(UBER[Drop Date]="NA", UBER[Drop Time]="NA"), "NA",M5677+N5677)</f>
        <v>42566.341666666667</v>
      </c>
      <c r="M5677" s="3">
        <v>42566</v>
      </c>
      <c r="N5677" s="4">
        <v>0.34166666666666662</v>
      </c>
      <c r="O5677" s="4" t="str">
        <f>IF(UBER[Drop Date]="NA","No","yes")</f>
        <v>yes</v>
      </c>
      <c r="P5677" s="4">
        <f t="shared" si="266"/>
        <v>2.7777777781011537E-2</v>
      </c>
      <c r="Q5677" s="27">
        <f>IF(UBER[[Trip duration ]]="","",HOUR(P5677)*60 + MINUTE(P5677))</f>
        <v>40</v>
      </c>
      <c r="R5677" s="27"/>
    </row>
    <row r="5678" spans="1:18" x14ac:dyDescent="0.3">
      <c r="A5678" s="1">
        <v>5698</v>
      </c>
      <c r="B5678" s="1" t="s">
        <v>4</v>
      </c>
      <c r="C5678" s="1">
        <v>242</v>
      </c>
      <c r="D5678" s="1" t="str">
        <f t="shared" si="264"/>
        <v>Yes</v>
      </c>
      <c r="E5678" s="1" t="s">
        <v>5</v>
      </c>
      <c r="F5678" s="2">
        <f>UBER[[#This Row],[Request Date]]+UBER[[#This Row],[Request Time]]</f>
        <v>42566.313194444447</v>
      </c>
      <c r="G5678" s="3">
        <v>42566</v>
      </c>
      <c r="H5678" s="4">
        <v>0.31319444444444444</v>
      </c>
      <c r="I5678" s="27">
        <f>HOUR(UBER[[#This Row],[Request Timestamp]])</f>
        <v>7</v>
      </c>
      <c r="J5678" s="4" t="str">
        <f t="shared" si="265"/>
        <v>Early Morning</v>
      </c>
      <c r="K5678" s="4" t="str">
        <f>TEXT(UBER[[#This Row],[Request Date]],"dddd")</f>
        <v>Friday</v>
      </c>
      <c r="L5678" s="2">
        <f>IF(OR(UBER[Drop Date]="NA", UBER[Drop Time]="NA"), "NA",M5678+N5678)</f>
        <v>42566.363194444442</v>
      </c>
      <c r="M5678" s="3">
        <v>42566</v>
      </c>
      <c r="N5678" s="4">
        <v>0.36319444444444443</v>
      </c>
      <c r="O5678" s="4" t="str">
        <f>IF(UBER[Drop Date]="NA","No","yes")</f>
        <v>yes</v>
      </c>
      <c r="P5678" s="4">
        <f t="shared" si="266"/>
        <v>4.9999999995634425E-2</v>
      </c>
      <c r="Q5678" s="27">
        <f>IF(UBER[[Trip duration ]]="","",HOUR(P5678)*60 + MINUTE(P5678))</f>
        <v>72</v>
      </c>
      <c r="R5678" s="27"/>
    </row>
    <row r="5679" spans="1:18" x14ac:dyDescent="0.3">
      <c r="A5679" s="1">
        <v>5699</v>
      </c>
      <c r="B5679" s="1" t="s">
        <v>8</v>
      </c>
      <c r="C5679" s="1">
        <v>6</v>
      </c>
      <c r="D5679" s="1" t="str">
        <f t="shared" si="264"/>
        <v>Yes</v>
      </c>
      <c r="E5679" s="1" t="s">
        <v>9</v>
      </c>
      <c r="F5679" s="2">
        <f>UBER[[#This Row],[Request Date]]+UBER[[#This Row],[Request Time]]</f>
        <v>42566.309027777781</v>
      </c>
      <c r="G5679" s="3">
        <v>42566</v>
      </c>
      <c r="H5679" s="4">
        <v>0.30902777777777779</v>
      </c>
      <c r="I5679" s="27">
        <f>HOUR(UBER[[#This Row],[Request Timestamp]])</f>
        <v>7</v>
      </c>
      <c r="J5679" s="4" t="str">
        <f t="shared" si="265"/>
        <v>Early Morning</v>
      </c>
      <c r="K5679" s="4" t="str">
        <f>TEXT(UBER[[#This Row],[Request Date]],"dddd")</f>
        <v>Friday</v>
      </c>
      <c r="L5679" s="2" t="str">
        <f>IF(OR(UBER[Drop Date]="NA", UBER[Drop Time]="NA"), "NA",M5679+N5679)</f>
        <v>NA</v>
      </c>
      <c r="M5679" s="3" t="s">
        <v>6</v>
      </c>
      <c r="N5679" s="4"/>
      <c r="O5679" s="4" t="str">
        <f>IF(UBER[Drop Date]="NA","No","yes")</f>
        <v>No</v>
      </c>
      <c r="P5679" s="4" t="str">
        <f t="shared" si="266"/>
        <v/>
      </c>
      <c r="Q5679" s="27" t="str">
        <f>IF(UBER[[Trip duration ]]="","",HOUR(P5679)*60 + MINUTE(P5679))</f>
        <v/>
      </c>
      <c r="R5679" s="27"/>
    </row>
    <row r="5680" spans="1:18" x14ac:dyDescent="0.3">
      <c r="A5680" s="1">
        <v>5700</v>
      </c>
      <c r="B5680" s="1" t="s">
        <v>4</v>
      </c>
      <c r="C5680" s="1">
        <v>250</v>
      </c>
      <c r="D5680" s="1" t="str">
        <f t="shared" si="264"/>
        <v>Yes</v>
      </c>
      <c r="E5680" s="1" t="s">
        <v>5</v>
      </c>
      <c r="F5680" s="2">
        <f>UBER[[#This Row],[Request Date]]+UBER[[#This Row],[Request Time]]</f>
        <v>42566.315972222219</v>
      </c>
      <c r="G5680" s="3">
        <v>42566</v>
      </c>
      <c r="H5680" s="4">
        <v>0.31597222222222221</v>
      </c>
      <c r="I5680" s="27">
        <f>HOUR(UBER[[#This Row],[Request Timestamp]])</f>
        <v>7</v>
      </c>
      <c r="J5680" s="4" t="str">
        <f t="shared" si="265"/>
        <v>Early Morning</v>
      </c>
      <c r="K5680" s="4" t="str">
        <f>TEXT(UBER[[#This Row],[Request Date]],"dddd")</f>
        <v>Friday</v>
      </c>
      <c r="L5680" s="2">
        <f>IF(OR(UBER[Drop Date]="NA", UBER[Drop Time]="NA"), "NA",M5680+N5680)</f>
        <v>42566.338888888888</v>
      </c>
      <c r="M5680" s="3">
        <v>42566</v>
      </c>
      <c r="N5680" s="4">
        <v>0.33888888888888885</v>
      </c>
      <c r="O5680" s="4" t="str">
        <f>IF(UBER[Drop Date]="NA","No","yes")</f>
        <v>yes</v>
      </c>
      <c r="P5680" s="4">
        <f t="shared" si="266"/>
        <v>2.2916666668606922E-2</v>
      </c>
      <c r="Q5680" s="27">
        <f>IF(UBER[[Trip duration ]]="","",HOUR(P5680)*60 + MINUTE(P5680))</f>
        <v>33</v>
      </c>
      <c r="R5680" s="27"/>
    </row>
    <row r="5681" spans="1:18" x14ac:dyDescent="0.3">
      <c r="A5681" s="1">
        <v>5701</v>
      </c>
      <c r="B5681" s="1" t="s">
        <v>8</v>
      </c>
      <c r="C5681" s="1">
        <v>6</v>
      </c>
      <c r="D5681" s="1" t="str">
        <f t="shared" si="264"/>
        <v>Yes</v>
      </c>
      <c r="E5681" s="1" t="s">
        <v>9</v>
      </c>
      <c r="F5681" s="2">
        <f>UBER[[#This Row],[Request Date]]+UBER[[#This Row],[Request Time]]</f>
        <v>42566.31527777778</v>
      </c>
      <c r="G5681" s="3">
        <v>42566</v>
      </c>
      <c r="H5681" s="4">
        <v>0.31527777777777777</v>
      </c>
      <c r="I5681" s="27">
        <f>HOUR(UBER[[#This Row],[Request Timestamp]])</f>
        <v>7</v>
      </c>
      <c r="J5681" s="4" t="str">
        <f t="shared" si="265"/>
        <v>Early Morning</v>
      </c>
      <c r="K5681" s="4" t="str">
        <f>TEXT(UBER[[#This Row],[Request Date]],"dddd")</f>
        <v>Friday</v>
      </c>
      <c r="L5681" s="2" t="str">
        <f>IF(OR(UBER[Drop Date]="NA", UBER[Drop Time]="NA"), "NA",M5681+N5681)</f>
        <v>NA</v>
      </c>
      <c r="M5681" s="3" t="s">
        <v>6</v>
      </c>
      <c r="N5681" s="4"/>
      <c r="O5681" s="4" t="str">
        <f>IF(UBER[Drop Date]="NA","No","yes")</f>
        <v>No</v>
      </c>
      <c r="P5681" s="4" t="str">
        <f t="shared" si="266"/>
        <v/>
      </c>
      <c r="Q5681" s="27" t="str">
        <f>IF(UBER[[Trip duration ]]="","",HOUR(P5681)*60 + MINUTE(P5681))</f>
        <v/>
      </c>
      <c r="R5681" s="27"/>
    </row>
    <row r="5682" spans="1:18" x14ac:dyDescent="0.3">
      <c r="A5682" s="1">
        <v>5702</v>
      </c>
      <c r="B5682" s="1" t="s">
        <v>8</v>
      </c>
      <c r="C5682" s="1">
        <v>237</v>
      </c>
      <c r="D5682" s="1" t="str">
        <f t="shared" si="264"/>
        <v>Yes</v>
      </c>
      <c r="E5682" s="1" t="s">
        <v>9</v>
      </c>
      <c r="F5682" s="2">
        <f>UBER[[#This Row],[Request Date]]+UBER[[#This Row],[Request Time]]</f>
        <v>42566.317361111112</v>
      </c>
      <c r="G5682" s="3">
        <v>42566</v>
      </c>
      <c r="H5682" s="4">
        <v>0.31736111111111115</v>
      </c>
      <c r="I5682" s="27">
        <f>HOUR(UBER[[#This Row],[Request Timestamp]])</f>
        <v>7</v>
      </c>
      <c r="J5682" s="4" t="str">
        <f t="shared" si="265"/>
        <v>Early Morning</v>
      </c>
      <c r="K5682" s="4" t="str">
        <f>TEXT(UBER[[#This Row],[Request Date]],"dddd")</f>
        <v>Friday</v>
      </c>
      <c r="L5682" s="2" t="str">
        <f>IF(OR(UBER[Drop Date]="NA", UBER[Drop Time]="NA"), "NA",M5682+N5682)</f>
        <v>NA</v>
      </c>
      <c r="M5682" s="3" t="s">
        <v>6</v>
      </c>
      <c r="N5682" s="4"/>
      <c r="O5682" s="4" t="str">
        <f>IF(UBER[Drop Date]="NA","No","yes")</f>
        <v>No</v>
      </c>
      <c r="P5682" s="4" t="str">
        <f t="shared" si="266"/>
        <v/>
      </c>
      <c r="Q5682" s="27" t="str">
        <f>IF(UBER[[Trip duration ]]="","",HOUR(P5682)*60 + MINUTE(P5682))</f>
        <v/>
      </c>
      <c r="R5682" s="27"/>
    </row>
    <row r="5683" spans="1:18" x14ac:dyDescent="0.3">
      <c r="A5683" s="1">
        <v>5703</v>
      </c>
      <c r="B5683" s="1" t="s">
        <v>4</v>
      </c>
      <c r="C5683" s="1">
        <v>273</v>
      </c>
      <c r="D5683" s="1" t="str">
        <f t="shared" si="264"/>
        <v>Yes</v>
      </c>
      <c r="E5683" s="1" t="s">
        <v>5</v>
      </c>
      <c r="F5683" s="2">
        <f>UBER[[#This Row],[Request Date]]+UBER[[#This Row],[Request Time]]</f>
        <v>42566.310416666667</v>
      </c>
      <c r="G5683" s="3">
        <v>42566</v>
      </c>
      <c r="H5683" s="4">
        <v>0.31041666666666667</v>
      </c>
      <c r="I5683" s="27">
        <f>HOUR(UBER[[#This Row],[Request Timestamp]])</f>
        <v>7</v>
      </c>
      <c r="J5683" s="4" t="str">
        <f t="shared" si="265"/>
        <v>Early Morning</v>
      </c>
      <c r="K5683" s="4" t="str">
        <f>TEXT(UBER[[#This Row],[Request Date]],"dddd")</f>
        <v>Friday</v>
      </c>
      <c r="L5683" s="2">
        <f>IF(OR(UBER[Drop Date]="NA", UBER[Drop Time]="NA"), "NA",M5683+N5683)</f>
        <v>42566.349305555559</v>
      </c>
      <c r="M5683" s="3">
        <v>42566</v>
      </c>
      <c r="N5683" s="4">
        <v>0.34930555555555554</v>
      </c>
      <c r="O5683" s="4" t="str">
        <f>IF(UBER[Drop Date]="NA","No","yes")</f>
        <v>yes</v>
      </c>
      <c r="P5683" s="4">
        <f t="shared" si="266"/>
        <v>3.888888889196096E-2</v>
      </c>
      <c r="Q5683" s="27">
        <f>IF(UBER[[Trip duration ]]="","",HOUR(P5683)*60 + MINUTE(P5683))</f>
        <v>56</v>
      </c>
      <c r="R5683" s="27"/>
    </row>
    <row r="5684" spans="1:18" x14ac:dyDescent="0.3">
      <c r="A5684" s="1">
        <v>5704</v>
      </c>
      <c r="B5684" s="1" t="s">
        <v>8</v>
      </c>
      <c r="C5684" s="1">
        <v>59</v>
      </c>
      <c r="D5684" s="1" t="str">
        <f t="shared" si="264"/>
        <v>Yes</v>
      </c>
      <c r="E5684" s="1" t="s">
        <v>9</v>
      </c>
      <c r="F5684" s="2">
        <f>UBER[[#This Row],[Request Date]]+UBER[[#This Row],[Request Time]]</f>
        <v>42566.314583333333</v>
      </c>
      <c r="G5684" s="3">
        <v>42566</v>
      </c>
      <c r="H5684" s="4">
        <v>0.31458333333333333</v>
      </c>
      <c r="I5684" s="27">
        <f>HOUR(UBER[[#This Row],[Request Timestamp]])</f>
        <v>7</v>
      </c>
      <c r="J5684" s="4" t="str">
        <f t="shared" si="265"/>
        <v>Early Morning</v>
      </c>
      <c r="K5684" s="4" t="str">
        <f>TEXT(UBER[[#This Row],[Request Date]],"dddd")</f>
        <v>Friday</v>
      </c>
      <c r="L5684" s="2" t="str">
        <f>IF(OR(UBER[Drop Date]="NA", UBER[Drop Time]="NA"), "NA",M5684+N5684)</f>
        <v>NA</v>
      </c>
      <c r="M5684" s="3" t="s">
        <v>6</v>
      </c>
      <c r="N5684" s="4"/>
      <c r="O5684" s="4" t="str">
        <f>IF(UBER[Drop Date]="NA","No","yes")</f>
        <v>No</v>
      </c>
      <c r="P5684" s="4" t="str">
        <f t="shared" si="266"/>
        <v/>
      </c>
      <c r="Q5684" s="27" t="str">
        <f>IF(UBER[[Trip duration ]]="","",HOUR(P5684)*60 + MINUTE(P5684))</f>
        <v/>
      </c>
      <c r="R5684" s="27"/>
    </row>
    <row r="5685" spans="1:18" x14ac:dyDescent="0.3">
      <c r="A5685" s="1">
        <v>5705</v>
      </c>
      <c r="B5685" s="1" t="s">
        <v>8</v>
      </c>
      <c r="C5685" s="1">
        <v>181</v>
      </c>
      <c r="D5685" s="1" t="str">
        <f t="shared" si="264"/>
        <v>Yes</v>
      </c>
      <c r="E5685" s="1" t="s">
        <v>5</v>
      </c>
      <c r="F5685" s="2">
        <f>UBER[[#This Row],[Request Date]]+UBER[[#This Row],[Request Time]]</f>
        <v>42566.313888888886</v>
      </c>
      <c r="G5685" s="3">
        <v>42566</v>
      </c>
      <c r="H5685" s="4">
        <v>0.31388888888888888</v>
      </c>
      <c r="I5685" s="27">
        <f>HOUR(UBER[[#This Row],[Request Timestamp]])</f>
        <v>7</v>
      </c>
      <c r="J5685" s="4" t="str">
        <f t="shared" si="265"/>
        <v>Early Morning</v>
      </c>
      <c r="K5685" s="4" t="str">
        <f>TEXT(UBER[[#This Row],[Request Date]],"dddd")</f>
        <v>Friday</v>
      </c>
      <c r="L5685" s="2">
        <f>IF(OR(UBER[Drop Date]="NA", UBER[Drop Time]="NA"), "NA",M5685+N5685)</f>
        <v>42566.344444444447</v>
      </c>
      <c r="M5685" s="3">
        <v>42566</v>
      </c>
      <c r="N5685" s="4">
        <v>0.3444444444444445</v>
      </c>
      <c r="O5685" s="4" t="str">
        <f>IF(UBER[Drop Date]="NA","No","yes")</f>
        <v>yes</v>
      </c>
      <c r="P5685" s="4">
        <f t="shared" si="266"/>
        <v>3.0555555560567882E-2</v>
      </c>
      <c r="Q5685" s="27">
        <f>IF(UBER[[Trip duration ]]="","",HOUR(P5685)*60 + MINUTE(P5685))</f>
        <v>44</v>
      </c>
      <c r="R5685" s="27"/>
    </row>
    <row r="5686" spans="1:18" x14ac:dyDescent="0.3">
      <c r="A5686" s="1">
        <v>5706</v>
      </c>
      <c r="B5686" s="1" t="s">
        <v>8</v>
      </c>
      <c r="C5686" s="1">
        <v>187</v>
      </c>
      <c r="D5686" s="1" t="str">
        <f t="shared" si="264"/>
        <v>Yes</v>
      </c>
      <c r="E5686" s="1" t="s">
        <v>9</v>
      </c>
      <c r="F5686" s="2">
        <f>UBER[[#This Row],[Request Date]]+UBER[[#This Row],[Request Time]]</f>
        <v>42566.318055555559</v>
      </c>
      <c r="G5686" s="3">
        <v>42566</v>
      </c>
      <c r="H5686" s="4">
        <v>0.31805555555555554</v>
      </c>
      <c r="I5686" s="27">
        <f>HOUR(UBER[[#This Row],[Request Timestamp]])</f>
        <v>7</v>
      </c>
      <c r="J5686" s="4" t="str">
        <f t="shared" si="265"/>
        <v>Early Morning</v>
      </c>
      <c r="K5686" s="4" t="str">
        <f>TEXT(UBER[[#This Row],[Request Date]],"dddd")</f>
        <v>Friday</v>
      </c>
      <c r="L5686" s="2" t="str">
        <f>IF(OR(UBER[Drop Date]="NA", UBER[Drop Time]="NA"), "NA",M5686+N5686)</f>
        <v>NA</v>
      </c>
      <c r="M5686" s="3" t="s">
        <v>6</v>
      </c>
      <c r="N5686" s="4"/>
      <c r="O5686" s="4" t="str">
        <f>IF(UBER[Drop Date]="NA","No","yes")</f>
        <v>No</v>
      </c>
      <c r="P5686" s="4" t="str">
        <f t="shared" si="266"/>
        <v/>
      </c>
      <c r="Q5686" s="27" t="str">
        <f>IF(UBER[[Trip duration ]]="","",HOUR(P5686)*60 + MINUTE(P5686))</f>
        <v/>
      </c>
      <c r="R5686" s="27"/>
    </row>
    <row r="5687" spans="1:18" x14ac:dyDescent="0.3">
      <c r="A5687" s="1">
        <v>5707</v>
      </c>
      <c r="B5687" s="1" t="s">
        <v>8</v>
      </c>
      <c r="C5687" s="1">
        <v>256</v>
      </c>
      <c r="D5687" s="1" t="str">
        <f t="shared" si="264"/>
        <v>Yes</v>
      </c>
      <c r="E5687" s="1" t="s">
        <v>9</v>
      </c>
      <c r="F5687" s="2">
        <f>UBER[[#This Row],[Request Date]]+UBER[[#This Row],[Request Time]]</f>
        <v>42566.313888888886</v>
      </c>
      <c r="G5687" s="3">
        <v>42566</v>
      </c>
      <c r="H5687" s="4">
        <v>0.31388888888888888</v>
      </c>
      <c r="I5687" s="27">
        <f>HOUR(UBER[[#This Row],[Request Timestamp]])</f>
        <v>7</v>
      </c>
      <c r="J5687" s="4" t="str">
        <f t="shared" si="265"/>
        <v>Early Morning</v>
      </c>
      <c r="K5687" s="4" t="str">
        <f>TEXT(UBER[[#This Row],[Request Date]],"dddd")</f>
        <v>Friday</v>
      </c>
      <c r="L5687" s="2" t="str">
        <f>IF(OR(UBER[Drop Date]="NA", UBER[Drop Time]="NA"), "NA",M5687+N5687)</f>
        <v>NA</v>
      </c>
      <c r="M5687" s="3" t="s">
        <v>6</v>
      </c>
      <c r="N5687" s="4"/>
      <c r="O5687" s="4" t="str">
        <f>IF(UBER[Drop Date]="NA","No","yes")</f>
        <v>No</v>
      </c>
      <c r="P5687" s="4" t="str">
        <f t="shared" si="266"/>
        <v/>
      </c>
      <c r="Q5687" s="27" t="str">
        <f>IF(UBER[[Trip duration ]]="","",HOUR(P5687)*60 + MINUTE(P5687))</f>
        <v/>
      </c>
      <c r="R5687" s="27"/>
    </row>
    <row r="5688" spans="1:18" x14ac:dyDescent="0.3">
      <c r="A5688" s="1">
        <v>5708</v>
      </c>
      <c r="B5688" s="1" t="s">
        <v>4</v>
      </c>
      <c r="C5688" s="1">
        <v>289</v>
      </c>
      <c r="D5688" s="1" t="str">
        <f t="shared" si="264"/>
        <v>Yes</v>
      </c>
      <c r="E5688" s="1" t="s">
        <v>5</v>
      </c>
      <c r="F5688" s="2">
        <f>UBER[[#This Row],[Request Date]]+UBER[[#This Row],[Request Time]]</f>
        <v>42566.315972222219</v>
      </c>
      <c r="G5688" s="3">
        <v>42566</v>
      </c>
      <c r="H5688" s="4">
        <v>0.31597222222222221</v>
      </c>
      <c r="I5688" s="27">
        <f>HOUR(UBER[[#This Row],[Request Timestamp]])</f>
        <v>7</v>
      </c>
      <c r="J5688" s="4" t="str">
        <f t="shared" si="265"/>
        <v>Early Morning</v>
      </c>
      <c r="K5688" s="4" t="str">
        <f>TEXT(UBER[[#This Row],[Request Date]],"dddd")</f>
        <v>Friday</v>
      </c>
      <c r="L5688" s="2">
        <f>IF(OR(UBER[Drop Date]="NA", UBER[Drop Time]="NA"), "NA",M5688+N5688)</f>
        <v>42566.338194444441</v>
      </c>
      <c r="M5688" s="3">
        <v>42566</v>
      </c>
      <c r="N5688" s="4">
        <v>0.33819444444444446</v>
      </c>
      <c r="O5688" s="4" t="str">
        <f>IF(UBER[Drop Date]="NA","No","yes")</f>
        <v>yes</v>
      </c>
      <c r="P5688" s="4">
        <f t="shared" si="266"/>
        <v>2.2222222221898846E-2</v>
      </c>
      <c r="Q5688" s="27">
        <f>IF(UBER[[Trip duration ]]="","",HOUR(P5688)*60 + MINUTE(P5688))</f>
        <v>32</v>
      </c>
      <c r="R5688" s="27"/>
    </row>
    <row r="5689" spans="1:18" x14ac:dyDescent="0.3">
      <c r="A5689" s="1">
        <v>5709</v>
      </c>
      <c r="B5689" s="1" t="s">
        <v>8</v>
      </c>
      <c r="C5689" s="1">
        <v>107</v>
      </c>
      <c r="D5689" s="1" t="str">
        <f t="shared" si="264"/>
        <v>Yes</v>
      </c>
      <c r="E5689" s="1" t="s">
        <v>9</v>
      </c>
      <c r="F5689" s="2">
        <f>UBER[[#This Row],[Request Date]]+UBER[[#This Row],[Request Time]]</f>
        <v>42566.322222222225</v>
      </c>
      <c r="G5689" s="3">
        <v>42566</v>
      </c>
      <c r="H5689" s="4">
        <v>0.32222222222222224</v>
      </c>
      <c r="I5689" s="27">
        <f>HOUR(UBER[[#This Row],[Request Timestamp]])</f>
        <v>7</v>
      </c>
      <c r="J5689" s="4" t="str">
        <f t="shared" si="265"/>
        <v>Early Morning</v>
      </c>
      <c r="K5689" s="4" t="str">
        <f>TEXT(UBER[[#This Row],[Request Date]],"dddd")</f>
        <v>Friday</v>
      </c>
      <c r="L5689" s="2" t="str">
        <f>IF(OR(UBER[Drop Date]="NA", UBER[Drop Time]="NA"), "NA",M5689+N5689)</f>
        <v>NA</v>
      </c>
      <c r="M5689" s="3" t="s">
        <v>6</v>
      </c>
      <c r="N5689" s="4"/>
      <c r="O5689" s="4" t="str">
        <f>IF(UBER[Drop Date]="NA","No","yes")</f>
        <v>No</v>
      </c>
      <c r="P5689" s="4" t="str">
        <f t="shared" si="266"/>
        <v/>
      </c>
      <c r="Q5689" s="27" t="str">
        <f>IF(UBER[[Trip duration ]]="","",HOUR(P5689)*60 + MINUTE(P5689))</f>
        <v/>
      </c>
      <c r="R5689" s="27"/>
    </row>
    <row r="5690" spans="1:18" x14ac:dyDescent="0.3">
      <c r="A5690" s="1">
        <v>5710</v>
      </c>
      <c r="B5690" s="1" t="s">
        <v>8</v>
      </c>
      <c r="C5690" s="1">
        <v>135</v>
      </c>
      <c r="D5690" s="1" t="str">
        <f t="shared" si="264"/>
        <v>Yes</v>
      </c>
      <c r="E5690" s="1" t="s">
        <v>9</v>
      </c>
      <c r="F5690" s="2">
        <f>UBER[[#This Row],[Request Date]]+UBER[[#This Row],[Request Time]]</f>
        <v>42566.318055555559</v>
      </c>
      <c r="G5690" s="3">
        <v>42566</v>
      </c>
      <c r="H5690" s="4">
        <v>0.31805555555555554</v>
      </c>
      <c r="I5690" s="27">
        <f>HOUR(UBER[[#This Row],[Request Timestamp]])</f>
        <v>7</v>
      </c>
      <c r="J5690" s="4" t="str">
        <f t="shared" si="265"/>
        <v>Early Morning</v>
      </c>
      <c r="K5690" s="4" t="str">
        <f>TEXT(UBER[[#This Row],[Request Date]],"dddd")</f>
        <v>Friday</v>
      </c>
      <c r="L5690" s="2" t="str">
        <f>IF(OR(UBER[Drop Date]="NA", UBER[Drop Time]="NA"), "NA",M5690+N5690)</f>
        <v>NA</v>
      </c>
      <c r="M5690" s="3" t="s">
        <v>6</v>
      </c>
      <c r="N5690" s="4"/>
      <c r="O5690" s="4" t="str">
        <f>IF(UBER[Drop Date]="NA","No","yes")</f>
        <v>No</v>
      </c>
      <c r="P5690" s="4" t="str">
        <f t="shared" si="266"/>
        <v/>
      </c>
      <c r="Q5690" s="27" t="str">
        <f>IF(UBER[[Trip duration ]]="","",HOUR(P5690)*60 + MINUTE(P5690))</f>
        <v/>
      </c>
      <c r="R5690" s="27"/>
    </row>
    <row r="5691" spans="1:18" x14ac:dyDescent="0.3">
      <c r="A5691" s="1">
        <v>5711</v>
      </c>
      <c r="B5691" s="1" t="s">
        <v>8</v>
      </c>
      <c r="C5691" s="1">
        <v>179</v>
      </c>
      <c r="D5691" s="1" t="str">
        <f t="shared" si="264"/>
        <v>Yes</v>
      </c>
      <c r="E5691" s="1" t="s">
        <v>5</v>
      </c>
      <c r="F5691" s="2">
        <f>UBER[[#This Row],[Request Date]]+UBER[[#This Row],[Request Time]]</f>
        <v>42566.319444444445</v>
      </c>
      <c r="G5691" s="3">
        <v>42566</v>
      </c>
      <c r="H5691" s="4">
        <v>0.31944444444444448</v>
      </c>
      <c r="I5691" s="27">
        <f>HOUR(UBER[[#This Row],[Request Timestamp]])</f>
        <v>7</v>
      </c>
      <c r="J5691" s="4" t="str">
        <f t="shared" si="265"/>
        <v>Early Morning</v>
      </c>
      <c r="K5691" s="4" t="str">
        <f>TEXT(UBER[[#This Row],[Request Date]],"dddd")</f>
        <v>Friday</v>
      </c>
      <c r="L5691" s="2">
        <f>IF(OR(UBER[Drop Date]="NA", UBER[Drop Time]="NA"), "NA",M5691+N5691)</f>
        <v>42566.356249999997</v>
      </c>
      <c r="M5691" s="3">
        <v>42566</v>
      </c>
      <c r="N5691" s="4">
        <v>0.35625000000000001</v>
      </c>
      <c r="O5691" s="4" t="str">
        <f>IF(UBER[Drop Date]="NA","No","yes")</f>
        <v>yes</v>
      </c>
      <c r="P5691" s="4">
        <f t="shared" si="266"/>
        <v>3.6805555551836733E-2</v>
      </c>
      <c r="Q5691" s="27">
        <f>IF(UBER[[Trip duration ]]="","",HOUR(P5691)*60 + MINUTE(P5691))</f>
        <v>53</v>
      </c>
      <c r="R5691" s="27"/>
    </row>
    <row r="5692" spans="1:18" x14ac:dyDescent="0.3">
      <c r="A5692" s="1">
        <v>5712</v>
      </c>
      <c r="B5692" s="1" t="s">
        <v>8</v>
      </c>
      <c r="C5692" s="1" t="s">
        <v>6</v>
      </c>
      <c r="D5692" s="1" t="str">
        <f t="shared" si="264"/>
        <v>No</v>
      </c>
      <c r="E5692" s="1" t="s">
        <v>7</v>
      </c>
      <c r="F5692" s="2">
        <f>UBER[[#This Row],[Request Date]]+UBER[[#This Row],[Request Time]]</f>
        <v>42566.318749999999</v>
      </c>
      <c r="G5692" s="3">
        <v>42566</v>
      </c>
      <c r="H5692" s="4">
        <v>0.31875000000000003</v>
      </c>
      <c r="I5692" s="27">
        <f>HOUR(UBER[[#This Row],[Request Timestamp]])</f>
        <v>7</v>
      </c>
      <c r="J5692" s="4" t="str">
        <f t="shared" si="265"/>
        <v>Early Morning</v>
      </c>
      <c r="K5692" s="4" t="str">
        <f>TEXT(UBER[[#This Row],[Request Date]],"dddd")</f>
        <v>Friday</v>
      </c>
      <c r="L5692" s="2" t="str">
        <f>IF(OR(UBER[Drop Date]="NA", UBER[Drop Time]="NA"), "NA",M5692+N5692)</f>
        <v>NA</v>
      </c>
      <c r="M5692" s="3" t="s">
        <v>6</v>
      </c>
      <c r="N5692" s="4"/>
      <c r="O5692" s="4" t="str">
        <f>IF(UBER[Drop Date]="NA","No","yes")</f>
        <v>No</v>
      </c>
      <c r="P5692" s="4" t="str">
        <f t="shared" si="266"/>
        <v/>
      </c>
      <c r="Q5692" s="27" t="str">
        <f>IF(UBER[[Trip duration ]]="","",HOUR(P5692)*60 + MINUTE(P5692))</f>
        <v/>
      </c>
      <c r="R5692" s="27"/>
    </row>
    <row r="5693" spans="1:18" x14ac:dyDescent="0.3">
      <c r="A5693" s="1">
        <v>5713</v>
      </c>
      <c r="B5693" s="1" t="s">
        <v>8</v>
      </c>
      <c r="C5693" s="1">
        <v>39</v>
      </c>
      <c r="D5693" s="1" t="str">
        <f t="shared" si="264"/>
        <v>Yes</v>
      </c>
      <c r="E5693" s="1" t="s">
        <v>9</v>
      </c>
      <c r="F5693" s="2">
        <f>UBER[[#This Row],[Request Date]]+UBER[[#This Row],[Request Time]]</f>
        <v>42566.321527777778</v>
      </c>
      <c r="G5693" s="3">
        <v>42566</v>
      </c>
      <c r="H5693" s="4">
        <v>0.3215277777777778</v>
      </c>
      <c r="I5693" s="27">
        <f>HOUR(UBER[[#This Row],[Request Timestamp]])</f>
        <v>7</v>
      </c>
      <c r="J5693" s="4" t="str">
        <f t="shared" si="265"/>
        <v>Early Morning</v>
      </c>
      <c r="K5693" s="4" t="str">
        <f>TEXT(UBER[[#This Row],[Request Date]],"dddd")</f>
        <v>Friday</v>
      </c>
      <c r="L5693" s="2" t="str">
        <f>IF(OR(UBER[Drop Date]="NA", UBER[Drop Time]="NA"), "NA",M5693+N5693)</f>
        <v>NA</v>
      </c>
      <c r="M5693" s="3" t="s">
        <v>6</v>
      </c>
      <c r="N5693" s="4"/>
      <c r="O5693" s="4" t="str">
        <f>IF(UBER[Drop Date]="NA","No","yes")</f>
        <v>No</v>
      </c>
      <c r="P5693" s="4" t="str">
        <f t="shared" si="266"/>
        <v/>
      </c>
      <c r="Q5693" s="27" t="str">
        <f>IF(UBER[[Trip duration ]]="","",HOUR(P5693)*60 + MINUTE(P5693))</f>
        <v/>
      </c>
      <c r="R5693" s="27"/>
    </row>
    <row r="5694" spans="1:18" x14ac:dyDescent="0.3">
      <c r="A5694" s="1">
        <v>5714</v>
      </c>
      <c r="B5694" s="1" t="s">
        <v>8</v>
      </c>
      <c r="C5694" s="1">
        <v>142</v>
      </c>
      <c r="D5694" s="1" t="str">
        <f t="shared" si="264"/>
        <v>Yes</v>
      </c>
      <c r="E5694" s="1" t="s">
        <v>9</v>
      </c>
      <c r="F5694" s="2">
        <f>UBER[[#This Row],[Request Date]]+UBER[[#This Row],[Request Time]]</f>
        <v>42566.314583333333</v>
      </c>
      <c r="G5694" s="3">
        <v>42566</v>
      </c>
      <c r="H5694" s="4">
        <v>0.31458333333333333</v>
      </c>
      <c r="I5694" s="27">
        <f>HOUR(UBER[[#This Row],[Request Timestamp]])</f>
        <v>7</v>
      </c>
      <c r="J5694" s="4" t="str">
        <f t="shared" si="265"/>
        <v>Early Morning</v>
      </c>
      <c r="K5694" s="4" t="str">
        <f>TEXT(UBER[[#This Row],[Request Date]],"dddd")</f>
        <v>Friday</v>
      </c>
      <c r="L5694" s="2" t="str">
        <f>IF(OR(UBER[Drop Date]="NA", UBER[Drop Time]="NA"), "NA",M5694+N5694)</f>
        <v>NA</v>
      </c>
      <c r="M5694" s="3" t="s">
        <v>6</v>
      </c>
      <c r="N5694" s="4"/>
      <c r="O5694" s="4" t="str">
        <f>IF(UBER[Drop Date]="NA","No","yes")</f>
        <v>No</v>
      </c>
      <c r="P5694" s="4" t="str">
        <f t="shared" si="266"/>
        <v/>
      </c>
      <c r="Q5694" s="27" t="str">
        <f>IF(UBER[[Trip duration ]]="","",HOUR(P5694)*60 + MINUTE(P5694))</f>
        <v/>
      </c>
      <c r="R5694" s="27"/>
    </row>
    <row r="5695" spans="1:18" x14ac:dyDescent="0.3">
      <c r="A5695" s="1">
        <v>5715</v>
      </c>
      <c r="B5695" s="1" t="s">
        <v>8</v>
      </c>
      <c r="C5695" s="1">
        <v>36</v>
      </c>
      <c r="D5695" s="1" t="str">
        <f t="shared" si="264"/>
        <v>Yes</v>
      </c>
      <c r="E5695" s="1" t="s">
        <v>9</v>
      </c>
      <c r="F5695" s="2">
        <f>UBER[[#This Row],[Request Date]]+UBER[[#This Row],[Request Time]]</f>
        <v>42566.320833333331</v>
      </c>
      <c r="G5695" s="3">
        <v>42566</v>
      </c>
      <c r="H5695" s="4">
        <v>0.32083333333333336</v>
      </c>
      <c r="I5695" s="27">
        <f>HOUR(UBER[[#This Row],[Request Timestamp]])</f>
        <v>7</v>
      </c>
      <c r="J5695" s="4" t="str">
        <f t="shared" si="265"/>
        <v>Early Morning</v>
      </c>
      <c r="K5695" s="4" t="str">
        <f>TEXT(UBER[[#This Row],[Request Date]],"dddd")</f>
        <v>Friday</v>
      </c>
      <c r="L5695" s="2" t="str">
        <f>IF(OR(UBER[Drop Date]="NA", UBER[Drop Time]="NA"), "NA",M5695+N5695)</f>
        <v>NA</v>
      </c>
      <c r="M5695" s="3" t="s">
        <v>6</v>
      </c>
      <c r="N5695" s="4"/>
      <c r="O5695" s="4" t="str">
        <f>IF(UBER[Drop Date]="NA","No","yes")</f>
        <v>No</v>
      </c>
      <c r="P5695" s="4" t="str">
        <f t="shared" si="266"/>
        <v/>
      </c>
      <c r="Q5695" s="27" t="str">
        <f>IF(UBER[[Trip duration ]]="","",HOUR(P5695)*60 + MINUTE(P5695))</f>
        <v/>
      </c>
      <c r="R5695" s="27"/>
    </row>
    <row r="5696" spans="1:18" x14ac:dyDescent="0.3">
      <c r="A5696" s="1">
        <v>5716</v>
      </c>
      <c r="B5696" s="1" t="s">
        <v>8</v>
      </c>
      <c r="C5696" s="1">
        <v>45</v>
      </c>
      <c r="D5696" s="1" t="str">
        <f t="shared" si="264"/>
        <v>Yes</v>
      </c>
      <c r="E5696" s="1" t="s">
        <v>9</v>
      </c>
      <c r="F5696" s="2">
        <f>UBER[[#This Row],[Request Date]]+UBER[[#This Row],[Request Time]]</f>
        <v>42566.317361111112</v>
      </c>
      <c r="G5696" s="3">
        <v>42566</v>
      </c>
      <c r="H5696" s="4">
        <v>0.31736111111111115</v>
      </c>
      <c r="I5696" s="27">
        <f>HOUR(UBER[[#This Row],[Request Timestamp]])</f>
        <v>7</v>
      </c>
      <c r="J5696" s="4" t="str">
        <f t="shared" si="265"/>
        <v>Early Morning</v>
      </c>
      <c r="K5696" s="4" t="str">
        <f>TEXT(UBER[[#This Row],[Request Date]],"dddd")</f>
        <v>Friday</v>
      </c>
      <c r="L5696" s="2" t="str">
        <f>IF(OR(UBER[Drop Date]="NA", UBER[Drop Time]="NA"), "NA",M5696+N5696)</f>
        <v>NA</v>
      </c>
      <c r="M5696" s="3" t="s">
        <v>6</v>
      </c>
      <c r="N5696" s="4"/>
      <c r="O5696" s="4" t="str">
        <f>IF(UBER[Drop Date]="NA","No","yes")</f>
        <v>No</v>
      </c>
      <c r="P5696" s="4" t="str">
        <f t="shared" si="266"/>
        <v/>
      </c>
      <c r="Q5696" s="27" t="str">
        <f>IF(UBER[[Trip duration ]]="","",HOUR(P5696)*60 + MINUTE(P5696))</f>
        <v/>
      </c>
      <c r="R5696" s="27"/>
    </row>
    <row r="5697" spans="1:18" x14ac:dyDescent="0.3">
      <c r="A5697" s="1">
        <v>5717</v>
      </c>
      <c r="B5697" s="1" t="s">
        <v>4</v>
      </c>
      <c r="C5697" s="1">
        <v>45</v>
      </c>
      <c r="D5697" s="1" t="str">
        <f t="shared" si="264"/>
        <v>Yes</v>
      </c>
      <c r="E5697" s="1" t="s">
        <v>5</v>
      </c>
      <c r="F5697" s="2">
        <f>UBER[[#This Row],[Request Date]]+UBER[[#This Row],[Request Time]]</f>
        <v>42566.320138888892</v>
      </c>
      <c r="G5697" s="3">
        <v>42566</v>
      </c>
      <c r="H5697" s="4">
        <v>0.32013888888888892</v>
      </c>
      <c r="I5697" s="27">
        <f>HOUR(UBER[[#This Row],[Request Timestamp]])</f>
        <v>7</v>
      </c>
      <c r="J5697" s="4" t="str">
        <f t="shared" si="265"/>
        <v>Early Morning</v>
      </c>
      <c r="K5697" s="4" t="str">
        <f>TEXT(UBER[[#This Row],[Request Date]],"dddd")</f>
        <v>Friday</v>
      </c>
      <c r="L5697" s="2">
        <f>IF(OR(UBER[Drop Date]="NA", UBER[Drop Time]="NA"), "NA",M5697+N5697)</f>
        <v>42566.35</v>
      </c>
      <c r="M5697" s="3">
        <v>42566</v>
      </c>
      <c r="N5697" s="4">
        <v>0.35000000000000003</v>
      </c>
      <c r="O5697" s="4" t="str">
        <f>IF(UBER[Drop Date]="NA","No","yes")</f>
        <v>yes</v>
      </c>
      <c r="P5697" s="4">
        <f t="shared" si="266"/>
        <v>2.9861111106583849E-2</v>
      </c>
      <c r="Q5697" s="27">
        <f>IF(UBER[[Trip duration ]]="","",HOUR(P5697)*60 + MINUTE(P5697))</f>
        <v>43</v>
      </c>
      <c r="R5697" s="27"/>
    </row>
    <row r="5698" spans="1:18" x14ac:dyDescent="0.3">
      <c r="A5698" s="1">
        <v>5718</v>
      </c>
      <c r="B5698" s="1" t="s">
        <v>8</v>
      </c>
      <c r="C5698" s="1">
        <v>102</v>
      </c>
      <c r="D5698" s="1" t="str">
        <f t="shared" ref="D5698:D5761" si="267">IF(C:C="NA","No","Yes")</f>
        <v>Yes</v>
      </c>
      <c r="E5698" s="1" t="s">
        <v>9</v>
      </c>
      <c r="F5698" s="2">
        <f>UBER[[#This Row],[Request Date]]+UBER[[#This Row],[Request Time]]</f>
        <v>42566.318749999999</v>
      </c>
      <c r="G5698" s="3">
        <v>42566</v>
      </c>
      <c r="H5698" s="4">
        <v>0.31875000000000003</v>
      </c>
      <c r="I5698" s="27">
        <f>HOUR(UBER[[#This Row],[Request Timestamp]])</f>
        <v>7</v>
      </c>
      <c r="J5698" s="4" t="str">
        <f t="shared" ref="J5698:J5761" si="268">IF(HOUR(H5698)&lt;4,"Late Night",
 IF(HOUR(H5698)&lt;8,"Early Morning",
 IF(HOUR(H5698)&lt;12,"Morning",
 IF(HOUR(H5698)&lt;17,"Afternoon",
 IF(HOUR(H5698)&lt;21,"Evening","Night")))))</f>
        <v>Early Morning</v>
      </c>
      <c r="K5698" s="4" t="str">
        <f>TEXT(UBER[[#This Row],[Request Date]],"dddd")</f>
        <v>Friday</v>
      </c>
      <c r="L5698" s="2" t="str">
        <f>IF(OR(UBER[Drop Date]="NA", UBER[Drop Time]="NA"), "NA",M5698+N5698)</f>
        <v>NA</v>
      </c>
      <c r="M5698" s="3" t="s">
        <v>6</v>
      </c>
      <c r="N5698" s="4"/>
      <c r="O5698" s="4" t="str">
        <f>IF(UBER[Drop Date]="NA","No","yes")</f>
        <v>No</v>
      </c>
      <c r="P5698" s="4" t="str">
        <f t="shared" ref="P5698:P5761" si="269">IF(OR(L5698="NA",F5698="NA"), "", L5698 - F5698)</f>
        <v/>
      </c>
      <c r="Q5698" s="27" t="str">
        <f>IF(UBER[[Trip duration ]]="","",HOUR(P5698)*60 + MINUTE(P5698))</f>
        <v/>
      </c>
      <c r="R5698" s="27"/>
    </row>
    <row r="5699" spans="1:18" x14ac:dyDescent="0.3">
      <c r="A5699" s="1">
        <v>5719</v>
      </c>
      <c r="B5699" s="1" t="s">
        <v>4</v>
      </c>
      <c r="C5699" s="1">
        <v>156</v>
      </c>
      <c r="D5699" s="1" t="str">
        <f t="shared" si="267"/>
        <v>Yes</v>
      </c>
      <c r="E5699" s="1" t="s">
        <v>5</v>
      </c>
      <c r="F5699" s="2">
        <f>UBER[[#This Row],[Request Date]]+UBER[[#This Row],[Request Time]]</f>
        <v>42566.322916666664</v>
      </c>
      <c r="G5699" s="3">
        <v>42566</v>
      </c>
      <c r="H5699" s="4">
        <v>0.32291666666666669</v>
      </c>
      <c r="I5699" s="27">
        <f>HOUR(UBER[[#This Row],[Request Timestamp]])</f>
        <v>7</v>
      </c>
      <c r="J5699" s="4" t="str">
        <f t="shared" si="268"/>
        <v>Early Morning</v>
      </c>
      <c r="K5699" s="4" t="str">
        <f>TEXT(UBER[[#This Row],[Request Date]],"dddd")</f>
        <v>Friday</v>
      </c>
      <c r="L5699" s="2">
        <f>IF(OR(UBER[Drop Date]="NA", UBER[Drop Time]="NA"), "NA",M5699+N5699)</f>
        <v>42566.347916666666</v>
      </c>
      <c r="M5699" s="3">
        <v>42566</v>
      </c>
      <c r="N5699" s="4">
        <v>0.34791666666666665</v>
      </c>
      <c r="O5699" s="4" t="str">
        <f>IF(UBER[Drop Date]="NA","No","yes")</f>
        <v>yes</v>
      </c>
      <c r="P5699" s="4">
        <f t="shared" si="269"/>
        <v>2.5000000001455192E-2</v>
      </c>
      <c r="Q5699" s="27">
        <f>IF(UBER[[Trip duration ]]="","",HOUR(P5699)*60 + MINUTE(P5699))</f>
        <v>36</v>
      </c>
      <c r="R5699" s="27"/>
    </row>
    <row r="5700" spans="1:18" x14ac:dyDescent="0.3">
      <c r="A5700" s="1">
        <v>5720</v>
      </c>
      <c r="B5700" s="1" t="s">
        <v>8</v>
      </c>
      <c r="C5700" s="1">
        <v>267</v>
      </c>
      <c r="D5700" s="1" t="str">
        <f t="shared" si="267"/>
        <v>Yes</v>
      </c>
      <c r="E5700" s="1" t="s">
        <v>9</v>
      </c>
      <c r="F5700" s="2">
        <f>UBER[[#This Row],[Request Date]]+UBER[[#This Row],[Request Time]]</f>
        <v>42566.317361111112</v>
      </c>
      <c r="G5700" s="3">
        <v>42566</v>
      </c>
      <c r="H5700" s="4">
        <v>0.31736111111111115</v>
      </c>
      <c r="I5700" s="27">
        <f>HOUR(UBER[[#This Row],[Request Timestamp]])</f>
        <v>7</v>
      </c>
      <c r="J5700" s="4" t="str">
        <f t="shared" si="268"/>
        <v>Early Morning</v>
      </c>
      <c r="K5700" s="4" t="str">
        <f>TEXT(UBER[[#This Row],[Request Date]],"dddd")</f>
        <v>Friday</v>
      </c>
      <c r="L5700" s="2" t="str">
        <f>IF(OR(UBER[Drop Date]="NA", UBER[Drop Time]="NA"), "NA",M5700+N5700)</f>
        <v>NA</v>
      </c>
      <c r="M5700" s="3" t="s">
        <v>6</v>
      </c>
      <c r="N5700" s="4"/>
      <c r="O5700" s="4" t="str">
        <f>IF(UBER[Drop Date]="NA","No","yes")</f>
        <v>No</v>
      </c>
      <c r="P5700" s="4" t="str">
        <f t="shared" si="269"/>
        <v/>
      </c>
      <c r="Q5700" s="27" t="str">
        <f>IF(UBER[[Trip duration ]]="","",HOUR(P5700)*60 + MINUTE(P5700))</f>
        <v/>
      </c>
      <c r="R5700" s="27"/>
    </row>
    <row r="5701" spans="1:18" x14ac:dyDescent="0.3">
      <c r="A5701" s="1">
        <v>5721</v>
      </c>
      <c r="B5701" s="1" t="s">
        <v>8</v>
      </c>
      <c r="C5701" s="1" t="s">
        <v>6</v>
      </c>
      <c r="D5701" s="1" t="str">
        <f t="shared" si="267"/>
        <v>No</v>
      </c>
      <c r="E5701" s="1" t="s">
        <v>7</v>
      </c>
      <c r="F5701" s="2">
        <f>UBER[[#This Row],[Request Date]]+UBER[[#This Row],[Request Time]]</f>
        <v>42566.320138888892</v>
      </c>
      <c r="G5701" s="3">
        <v>42566</v>
      </c>
      <c r="H5701" s="4">
        <v>0.32013888888888892</v>
      </c>
      <c r="I5701" s="27">
        <f>HOUR(UBER[[#This Row],[Request Timestamp]])</f>
        <v>7</v>
      </c>
      <c r="J5701" s="4" t="str">
        <f t="shared" si="268"/>
        <v>Early Morning</v>
      </c>
      <c r="K5701" s="4" t="str">
        <f>TEXT(UBER[[#This Row],[Request Date]],"dddd")</f>
        <v>Friday</v>
      </c>
      <c r="L5701" s="2" t="str">
        <f>IF(OR(UBER[Drop Date]="NA", UBER[Drop Time]="NA"), "NA",M5701+N5701)</f>
        <v>NA</v>
      </c>
      <c r="M5701" s="3" t="s">
        <v>6</v>
      </c>
      <c r="N5701" s="4"/>
      <c r="O5701" s="4" t="str">
        <f>IF(UBER[Drop Date]="NA","No","yes")</f>
        <v>No</v>
      </c>
      <c r="P5701" s="4" t="str">
        <f t="shared" si="269"/>
        <v/>
      </c>
      <c r="Q5701" s="27" t="str">
        <f>IF(UBER[[Trip duration ]]="","",HOUR(P5701)*60 + MINUTE(P5701))</f>
        <v/>
      </c>
      <c r="R5701" s="27"/>
    </row>
    <row r="5702" spans="1:18" x14ac:dyDescent="0.3">
      <c r="A5702" s="1">
        <v>5722</v>
      </c>
      <c r="B5702" s="1" t="s">
        <v>8</v>
      </c>
      <c r="C5702" s="1" t="s">
        <v>6</v>
      </c>
      <c r="D5702" s="1" t="str">
        <f t="shared" si="267"/>
        <v>No</v>
      </c>
      <c r="E5702" s="1" t="s">
        <v>7</v>
      </c>
      <c r="F5702" s="2">
        <f>UBER[[#This Row],[Request Date]]+UBER[[#This Row],[Request Time]]</f>
        <v>42566.318749999999</v>
      </c>
      <c r="G5702" s="3">
        <v>42566</v>
      </c>
      <c r="H5702" s="4">
        <v>0.31875000000000003</v>
      </c>
      <c r="I5702" s="27">
        <f>HOUR(UBER[[#This Row],[Request Timestamp]])</f>
        <v>7</v>
      </c>
      <c r="J5702" s="4" t="str">
        <f t="shared" si="268"/>
        <v>Early Morning</v>
      </c>
      <c r="K5702" s="4" t="str">
        <f>TEXT(UBER[[#This Row],[Request Date]],"dddd")</f>
        <v>Friday</v>
      </c>
      <c r="L5702" s="2" t="str">
        <f>IF(OR(UBER[Drop Date]="NA", UBER[Drop Time]="NA"), "NA",M5702+N5702)</f>
        <v>NA</v>
      </c>
      <c r="M5702" s="3" t="s">
        <v>6</v>
      </c>
      <c r="N5702" s="4"/>
      <c r="O5702" s="4" t="str">
        <f>IF(UBER[Drop Date]="NA","No","yes")</f>
        <v>No</v>
      </c>
      <c r="P5702" s="4" t="str">
        <f t="shared" si="269"/>
        <v/>
      </c>
      <c r="Q5702" s="27" t="str">
        <f>IF(UBER[[Trip duration ]]="","",HOUR(P5702)*60 + MINUTE(P5702))</f>
        <v/>
      </c>
      <c r="R5702" s="27"/>
    </row>
    <row r="5703" spans="1:18" x14ac:dyDescent="0.3">
      <c r="A5703" s="1">
        <v>5723</v>
      </c>
      <c r="B5703" s="1" t="s">
        <v>8</v>
      </c>
      <c r="C5703" s="1">
        <v>22</v>
      </c>
      <c r="D5703" s="1" t="str">
        <f t="shared" si="267"/>
        <v>Yes</v>
      </c>
      <c r="E5703" s="1" t="s">
        <v>9</v>
      </c>
      <c r="F5703" s="2">
        <f>UBER[[#This Row],[Request Date]]+UBER[[#This Row],[Request Time]]</f>
        <v>42566.322222222225</v>
      </c>
      <c r="G5703" s="3">
        <v>42566</v>
      </c>
      <c r="H5703" s="4">
        <v>0.32222222222222224</v>
      </c>
      <c r="I5703" s="27">
        <f>HOUR(UBER[[#This Row],[Request Timestamp]])</f>
        <v>7</v>
      </c>
      <c r="J5703" s="4" t="str">
        <f t="shared" si="268"/>
        <v>Early Morning</v>
      </c>
      <c r="K5703" s="4" t="str">
        <f>TEXT(UBER[[#This Row],[Request Date]],"dddd")</f>
        <v>Friday</v>
      </c>
      <c r="L5703" s="2" t="str">
        <f>IF(OR(UBER[Drop Date]="NA", UBER[Drop Time]="NA"), "NA",M5703+N5703)</f>
        <v>NA</v>
      </c>
      <c r="M5703" s="3" t="s">
        <v>6</v>
      </c>
      <c r="N5703" s="4"/>
      <c r="O5703" s="4" t="str">
        <f>IF(UBER[Drop Date]="NA","No","yes")</f>
        <v>No</v>
      </c>
      <c r="P5703" s="4" t="str">
        <f t="shared" si="269"/>
        <v/>
      </c>
      <c r="Q5703" s="27" t="str">
        <f>IF(UBER[[Trip duration ]]="","",HOUR(P5703)*60 + MINUTE(P5703))</f>
        <v/>
      </c>
      <c r="R5703" s="27"/>
    </row>
    <row r="5704" spans="1:18" x14ac:dyDescent="0.3">
      <c r="A5704" s="1">
        <v>5724</v>
      </c>
      <c r="B5704" s="1" t="s">
        <v>8</v>
      </c>
      <c r="C5704" s="1">
        <v>46</v>
      </c>
      <c r="D5704" s="1" t="str">
        <f t="shared" si="267"/>
        <v>Yes</v>
      </c>
      <c r="E5704" s="1" t="s">
        <v>5</v>
      </c>
      <c r="F5704" s="2">
        <f>UBER[[#This Row],[Request Date]]+UBER[[#This Row],[Request Time]]</f>
        <v>42566.319444444445</v>
      </c>
      <c r="G5704" s="3">
        <v>42566</v>
      </c>
      <c r="H5704" s="4">
        <v>0.31944444444444448</v>
      </c>
      <c r="I5704" s="27">
        <f>HOUR(UBER[[#This Row],[Request Timestamp]])</f>
        <v>7</v>
      </c>
      <c r="J5704" s="4" t="str">
        <f t="shared" si="268"/>
        <v>Early Morning</v>
      </c>
      <c r="K5704" s="4" t="str">
        <f>TEXT(UBER[[#This Row],[Request Date]],"dddd")</f>
        <v>Friday</v>
      </c>
      <c r="L5704" s="2">
        <f>IF(OR(UBER[Drop Date]="NA", UBER[Drop Time]="NA"), "NA",M5704+N5704)</f>
        <v>42566.366666666669</v>
      </c>
      <c r="M5704" s="3">
        <v>42566</v>
      </c>
      <c r="N5704" s="4">
        <v>0.3666666666666667</v>
      </c>
      <c r="O5704" s="4" t="str">
        <f>IF(UBER[Drop Date]="NA","No","yes")</f>
        <v>yes</v>
      </c>
      <c r="P5704" s="4">
        <f t="shared" si="269"/>
        <v>4.7222222223354038E-2</v>
      </c>
      <c r="Q5704" s="27">
        <f>IF(UBER[[Trip duration ]]="","",HOUR(P5704)*60 + MINUTE(P5704))</f>
        <v>68</v>
      </c>
      <c r="R5704" s="27"/>
    </row>
    <row r="5705" spans="1:18" x14ac:dyDescent="0.3">
      <c r="A5705" s="1">
        <v>5725</v>
      </c>
      <c r="B5705" s="1" t="s">
        <v>8</v>
      </c>
      <c r="C5705" s="1" t="s">
        <v>6</v>
      </c>
      <c r="D5705" s="1" t="str">
        <f t="shared" si="267"/>
        <v>No</v>
      </c>
      <c r="E5705" s="1" t="s">
        <v>7</v>
      </c>
      <c r="F5705" s="2">
        <f>UBER[[#This Row],[Request Date]]+UBER[[#This Row],[Request Time]]</f>
        <v>42566.320833333331</v>
      </c>
      <c r="G5705" s="3">
        <v>42566</v>
      </c>
      <c r="H5705" s="4">
        <v>0.32083333333333336</v>
      </c>
      <c r="I5705" s="27">
        <f>HOUR(UBER[[#This Row],[Request Timestamp]])</f>
        <v>7</v>
      </c>
      <c r="J5705" s="4" t="str">
        <f t="shared" si="268"/>
        <v>Early Morning</v>
      </c>
      <c r="K5705" s="4" t="str">
        <f>TEXT(UBER[[#This Row],[Request Date]],"dddd")</f>
        <v>Friday</v>
      </c>
      <c r="L5705" s="2" t="str">
        <f>IF(OR(UBER[Drop Date]="NA", UBER[Drop Time]="NA"), "NA",M5705+N5705)</f>
        <v>NA</v>
      </c>
      <c r="M5705" s="3" t="s">
        <v>6</v>
      </c>
      <c r="N5705" s="4"/>
      <c r="O5705" s="4" t="str">
        <f>IF(UBER[Drop Date]="NA","No","yes")</f>
        <v>No</v>
      </c>
      <c r="P5705" s="4" t="str">
        <f t="shared" si="269"/>
        <v/>
      </c>
      <c r="Q5705" s="27" t="str">
        <f>IF(UBER[[Trip duration ]]="","",HOUR(P5705)*60 + MINUTE(P5705))</f>
        <v/>
      </c>
      <c r="R5705" s="27"/>
    </row>
    <row r="5706" spans="1:18" x14ac:dyDescent="0.3">
      <c r="A5706" s="1">
        <v>5726</v>
      </c>
      <c r="B5706" s="1" t="s">
        <v>8</v>
      </c>
      <c r="C5706" s="1" t="s">
        <v>6</v>
      </c>
      <c r="D5706" s="1" t="str">
        <f t="shared" si="267"/>
        <v>No</v>
      </c>
      <c r="E5706" s="1" t="s">
        <v>7</v>
      </c>
      <c r="F5706" s="2">
        <f>UBER[[#This Row],[Request Date]]+UBER[[#This Row],[Request Time]]</f>
        <v>42566.323611111111</v>
      </c>
      <c r="G5706" s="3">
        <v>42566</v>
      </c>
      <c r="H5706" s="4">
        <v>0.32361111111111113</v>
      </c>
      <c r="I5706" s="27">
        <f>HOUR(UBER[[#This Row],[Request Timestamp]])</f>
        <v>7</v>
      </c>
      <c r="J5706" s="4" t="str">
        <f t="shared" si="268"/>
        <v>Early Morning</v>
      </c>
      <c r="K5706" s="4" t="str">
        <f>TEXT(UBER[[#This Row],[Request Date]],"dddd")</f>
        <v>Friday</v>
      </c>
      <c r="L5706" s="2" t="str">
        <f>IF(OR(UBER[Drop Date]="NA", UBER[Drop Time]="NA"), "NA",M5706+N5706)</f>
        <v>NA</v>
      </c>
      <c r="M5706" s="3" t="s">
        <v>6</v>
      </c>
      <c r="N5706" s="4"/>
      <c r="O5706" s="4" t="str">
        <f>IF(UBER[Drop Date]="NA","No","yes")</f>
        <v>No</v>
      </c>
      <c r="P5706" s="4" t="str">
        <f t="shared" si="269"/>
        <v/>
      </c>
      <c r="Q5706" s="27" t="str">
        <f>IF(UBER[[Trip duration ]]="","",HOUR(P5706)*60 + MINUTE(P5706))</f>
        <v/>
      </c>
      <c r="R5706" s="27"/>
    </row>
    <row r="5707" spans="1:18" x14ac:dyDescent="0.3">
      <c r="A5707" s="1">
        <v>5727</v>
      </c>
      <c r="B5707" s="1" t="s">
        <v>8</v>
      </c>
      <c r="C5707" s="1" t="s">
        <v>6</v>
      </c>
      <c r="D5707" s="1" t="str">
        <f t="shared" si="267"/>
        <v>No</v>
      </c>
      <c r="E5707" s="1" t="s">
        <v>7</v>
      </c>
      <c r="F5707" s="2">
        <f>UBER[[#This Row],[Request Date]]+UBER[[#This Row],[Request Time]]</f>
        <v>42566.320138888892</v>
      </c>
      <c r="G5707" s="3">
        <v>42566</v>
      </c>
      <c r="H5707" s="4">
        <v>0.32013888888888892</v>
      </c>
      <c r="I5707" s="27">
        <f>HOUR(UBER[[#This Row],[Request Timestamp]])</f>
        <v>7</v>
      </c>
      <c r="J5707" s="4" t="str">
        <f t="shared" si="268"/>
        <v>Early Morning</v>
      </c>
      <c r="K5707" s="4" t="str">
        <f>TEXT(UBER[[#This Row],[Request Date]],"dddd")</f>
        <v>Friday</v>
      </c>
      <c r="L5707" s="2" t="str">
        <f>IF(OR(UBER[Drop Date]="NA", UBER[Drop Time]="NA"), "NA",M5707+N5707)</f>
        <v>NA</v>
      </c>
      <c r="M5707" s="3" t="s">
        <v>6</v>
      </c>
      <c r="N5707" s="4"/>
      <c r="O5707" s="4" t="str">
        <f>IF(UBER[Drop Date]="NA","No","yes")</f>
        <v>No</v>
      </c>
      <c r="P5707" s="4" t="str">
        <f t="shared" si="269"/>
        <v/>
      </c>
      <c r="Q5707" s="27" t="str">
        <f>IF(UBER[[Trip duration ]]="","",HOUR(P5707)*60 + MINUTE(P5707))</f>
        <v/>
      </c>
      <c r="R5707" s="27"/>
    </row>
    <row r="5708" spans="1:18" x14ac:dyDescent="0.3">
      <c r="A5708" s="1">
        <v>5728</v>
      </c>
      <c r="B5708" s="1" t="s">
        <v>8</v>
      </c>
      <c r="C5708" s="1">
        <v>81</v>
      </c>
      <c r="D5708" s="1" t="str">
        <f t="shared" si="267"/>
        <v>Yes</v>
      </c>
      <c r="E5708" s="1" t="s">
        <v>5</v>
      </c>
      <c r="F5708" s="2">
        <f>UBER[[#This Row],[Request Date]]+UBER[[#This Row],[Request Time]]</f>
        <v>42566.320833333331</v>
      </c>
      <c r="G5708" s="3">
        <v>42566</v>
      </c>
      <c r="H5708" s="4">
        <v>0.32083333333333336</v>
      </c>
      <c r="I5708" s="27">
        <f>HOUR(UBER[[#This Row],[Request Timestamp]])</f>
        <v>7</v>
      </c>
      <c r="J5708" s="4" t="str">
        <f t="shared" si="268"/>
        <v>Early Morning</v>
      </c>
      <c r="K5708" s="4" t="str">
        <f>TEXT(UBER[[#This Row],[Request Date]],"dddd")</f>
        <v>Friday</v>
      </c>
      <c r="L5708" s="2">
        <f>IF(OR(UBER[Drop Date]="NA", UBER[Drop Time]="NA"), "NA",M5708+N5708)</f>
        <v>42566.364583333336</v>
      </c>
      <c r="M5708" s="3">
        <v>42566</v>
      </c>
      <c r="N5708" s="4">
        <v>0.36458333333333331</v>
      </c>
      <c r="O5708" s="4" t="str">
        <f>IF(UBER[Drop Date]="NA","No","yes")</f>
        <v>yes</v>
      </c>
      <c r="P5708" s="4">
        <f t="shared" si="269"/>
        <v>4.3750000004365575E-2</v>
      </c>
      <c r="Q5708" s="27">
        <f>IF(UBER[[Trip duration ]]="","",HOUR(P5708)*60 + MINUTE(P5708))</f>
        <v>63</v>
      </c>
      <c r="R5708" s="27"/>
    </row>
    <row r="5709" spans="1:18" x14ac:dyDescent="0.3">
      <c r="A5709" s="1">
        <v>5729</v>
      </c>
      <c r="B5709" s="1" t="s">
        <v>8</v>
      </c>
      <c r="C5709" s="1">
        <v>93</v>
      </c>
      <c r="D5709" s="1" t="str">
        <f t="shared" si="267"/>
        <v>Yes</v>
      </c>
      <c r="E5709" s="1" t="s">
        <v>9</v>
      </c>
      <c r="F5709" s="2">
        <f>UBER[[#This Row],[Request Date]]+UBER[[#This Row],[Request Time]]</f>
        <v>42566.325694444444</v>
      </c>
      <c r="G5709" s="3">
        <v>42566</v>
      </c>
      <c r="H5709" s="4">
        <v>0.32569444444444445</v>
      </c>
      <c r="I5709" s="27">
        <f>HOUR(UBER[[#This Row],[Request Timestamp]])</f>
        <v>7</v>
      </c>
      <c r="J5709" s="4" t="str">
        <f t="shared" si="268"/>
        <v>Early Morning</v>
      </c>
      <c r="K5709" s="4" t="str">
        <f>TEXT(UBER[[#This Row],[Request Date]],"dddd")</f>
        <v>Friday</v>
      </c>
      <c r="L5709" s="2" t="str">
        <f>IF(OR(UBER[Drop Date]="NA", UBER[Drop Time]="NA"), "NA",M5709+N5709)</f>
        <v>NA</v>
      </c>
      <c r="M5709" s="3" t="s">
        <v>6</v>
      </c>
      <c r="N5709" s="4"/>
      <c r="O5709" s="4" t="str">
        <f>IF(UBER[Drop Date]="NA","No","yes")</f>
        <v>No</v>
      </c>
      <c r="P5709" s="4" t="str">
        <f t="shared" si="269"/>
        <v/>
      </c>
      <c r="Q5709" s="27" t="str">
        <f>IF(UBER[[Trip duration ]]="","",HOUR(P5709)*60 + MINUTE(P5709))</f>
        <v/>
      </c>
      <c r="R5709" s="27"/>
    </row>
    <row r="5710" spans="1:18" x14ac:dyDescent="0.3">
      <c r="A5710" s="1">
        <v>5730</v>
      </c>
      <c r="B5710" s="1" t="s">
        <v>8</v>
      </c>
      <c r="C5710" s="1">
        <v>111</v>
      </c>
      <c r="D5710" s="1" t="str">
        <f t="shared" si="267"/>
        <v>Yes</v>
      </c>
      <c r="E5710" s="1" t="s">
        <v>5</v>
      </c>
      <c r="F5710" s="2">
        <f>UBER[[#This Row],[Request Date]]+UBER[[#This Row],[Request Time]]</f>
        <v>42566.326388888891</v>
      </c>
      <c r="G5710" s="3">
        <v>42566</v>
      </c>
      <c r="H5710" s="4">
        <v>0.3263888888888889</v>
      </c>
      <c r="I5710" s="27">
        <f>HOUR(UBER[[#This Row],[Request Timestamp]])</f>
        <v>7</v>
      </c>
      <c r="J5710" s="4" t="str">
        <f t="shared" si="268"/>
        <v>Early Morning</v>
      </c>
      <c r="K5710" s="4" t="str">
        <f>TEXT(UBER[[#This Row],[Request Date]],"dddd")</f>
        <v>Friday</v>
      </c>
      <c r="L5710" s="2">
        <f>IF(OR(UBER[Drop Date]="NA", UBER[Drop Time]="NA"), "NA",M5710+N5710)</f>
        <v>42566.364583333336</v>
      </c>
      <c r="M5710" s="3">
        <v>42566</v>
      </c>
      <c r="N5710" s="4">
        <v>0.36458333333333331</v>
      </c>
      <c r="O5710" s="4" t="str">
        <f>IF(UBER[Drop Date]="NA","No","yes")</f>
        <v>yes</v>
      </c>
      <c r="P5710" s="4">
        <f t="shared" si="269"/>
        <v>3.8194444445252884E-2</v>
      </c>
      <c r="Q5710" s="27">
        <f>IF(UBER[[Trip duration ]]="","",HOUR(P5710)*60 + MINUTE(P5710))</f>
        <v>55</v>
      </c>
      <c r="R5710" s="27"/>
    </row>
    <row r="5711" spans="1:18" x14ac:dyDescent="0.3">
      <c r="A5711" s="1">
        <v>5731</v>
      </c>
      <c r="B5711" s="1" t="s">
        <v>8</v>
      </c>
      <c r="C5711" s="1">
        <v>117</v>
      </c>
      <c r="D5711" s="1" t="str">
        <f t="shared" si="267"/>
        <v>Yes</v>
      </c>
      <c r="E5711" s="1" t="s">
        <v>9</v>
      </c>
      <c r="F5711" s="2">
        <f>UBER[[#This Row],[Request Date]]+UBER[[#This Row],[Request Time]]</f>
        <v>42566.324305555558</v>
      </c>
      <c r="G5711" s="3">
        <v>42566</v>
      </c>
      <c r="H5711" s="4">
        <v>0.32430555555555557</v>
      </c>
      <c r="I5711" s="27">
        <f>HOUR(UBER[[#This Row],[Request Timestamp]])</f>
        <v>7</v>
      </c>
      <c r="J5711" s="4" t="str">
        <f t="shared" si="268"/>
        <v>Early Morning</v>
      </c>
      <c r="K5711" s="4" t="str">
        <f>TEXT(UBER[[#This Row],[Request Date]],"dddd")</f>
        <v>Friday</v>
      </c>
      <c r="L5711" s="2" t="str">
        <f>IF(OR(UBER[Drop Date]="NA", UBER[Drop Time]="NA"), "NA",M5711+N5711)</f>
        <v>NA</v>
      </c>
      <c r="M5711" s="3" t="s">
        <v>6</v>
      </c>
      <c r="N5711" s="4"/>
      <c r="O5711" s="4" t="str">
        <f>IF(UBER[Drop Date]="NA","No","yes")</f>
        <v>No</v>
      </c>
      <c r="P5711" s="4" t="str">
        <f t="shared" si="269"/>
        <v/>
      </c>
      <c r="Q5711" s="27" t="str">
        <f>IF(UBER[[Trip duration ]]="","",HOUR(P5711)*60 + MINUTE(P5711))</f>
        <v/>
      </c>
      <c r="R5711" s="27"/>
    </row>
    <row r="5712" spans="1:18" x14ac:dyDescent="0.3">
      <c r="A5712" s="1">
        <v>5732</v>
      </c>
      <c r="B5712" s="1" t="s">
        <v>4</v>
      </c>
      <c r="C5712" s="1">
        <v>133</v>
      </c>
      <c r="D5712" s="1" t="str">
        <f t="shared" si="267"/>
        <v>Yes</v>
      </c>
      <c r="E5712" s="1" t="s">
        <v>5</v>
      </c>
      <c r="F5712" s="2">
        <f>UBER[[#This Row],[Request Date]]+UBER[[#This Row],[Request Time]]</f>
        <v>42566.324305555558</v>
      </c>
      <c r="G5712" s="3">
        <v>42566</v>
      </c>
      <c r="H5712" s="4">
        <v>0.32430555555555557</v>
      </c>
      <c r="I5712" s="27">
        <f>HOUR(UBER[[#This Row],[Request Timestamp]])</f>
        <v>7</v>
      </c>
      <c r="J5712" s="4" t="str">
        <f t="shared" si="268"/>
        <v>Early Morning</v>
      </c>
      <c r="K5712" s="4" t="str">
        <f>TEXT(UBER[[#This Row],[Request Date]],"dddd")</f>
        <v>Friday</v>
      </c>
      <c r="L5712" s="2">
        <f>IF(OR(UBER[Drop Date]="NA", UBER[Drop Time]="NA"), "NA",M5712+N5712)</f>
        <v>42566.347916666666</v>
      </c>
      <c r="M5712" s="3">
        <v>42566</v>
      </c>
      <c r="N5712" s="4">
        <v>0.34791666666666665</v>
      </c>
      <c r="O5712" s="4" t="str">
        <f>IF(UBER[Drop Date]="NA","No","yes")</f>
        <v>yes</v>
      </c>
      <c r="P5712" s="4">
        <f t="shared" si="269"/>
        <v>2.361111110803904E-2</v>
      </c>
      <c r="Q5712" s="27">
        <f>IF(UBER[[Trip duration ]]="","",HOUR(P5712)*60 + MINUTE(P5712))</f>
        <v>34</v>
      </c>
      <c r="R5712" s="27"/>
    </row>
    <row r="5713" spans="1:18" x14ac:dyDescent="0.3">
      <c r="A5713" s="1">
        <v>5733</v>
      </c>
      <c r="B5713" s="1" t="s">
        <v>8</v>
      </c>
      <c r="C5713" s="1">
        <v>200</v>
      </c>
      <c r="D5713" s="1" t="str">
        <f t="shared" si="267"/>
        <v>Yes</v>
      </c>
      <c r="E5713" s="1" t="s">
        <v>9</v>
      </c>
      <c r="F5713" s="2">
        <f>UBER[[#This Row],[Request Date]]+UBER[[#This Row],[Request Time]]</f>
        <v>42566.32708333333</v>
      </c>
      <c r="G5713" s="3">
        <v>42566</v>
      </c>
      <c r="H5713" s="4">
        <v>0.32708333333333334</v>
      </c>
      <c r="I5713" s="27">
        <f>HOUR(UBER[[#This Row],[Request Timestamp]])</f>
        <v>7</v>
      </c>
      <c r="J5713" s="4" t="str">
        <f t="shared" si="268"/>
        <v>Early Morning</v>
      </c>
      <c r="K5713" s="4" t="str">
        <f>TEXT(UBER[[#This Row],[Request Date]],"dddd")</f>
        <v>Friday</v>
      </c>
      <c r="L5713" s="2" t="str">
        <f>IF(OR(UBER[Drop Date]="NA", UBER[Drop Time]="NA"), "NA",M5713+N5713)</f>
        <v>NA</v>
      </c>
      <c r="M5713" s="3" t="s">
        <v>6</v>
      </c>
      <c r="N5713" s="4"/>
      <c r="O5713" s="4" t="str">
        <f>IF(UBER[Drop Date]="NA","No","yes")</f>
        <v>No</v>
      </c>
      <c r="P5713" s="4" t="str">
        <f t="shared" si="269"/>
        <v/>
      </c>
      <c r="Q5713" s="27" t="str">
        <f>IF(UBER[[Trip duration ]]="","",HOUR(P5713)*60 + MINUTE(P5713))</f>
        <v/>
      </c>
      <c r="R5713" s="27"/>
    </row>
    <row r="5714" spans="1:18" x14ac:dyDescent="0.3">
      <c r="A5714" s="1">
        <v>5734</v>
      </c>
      <c r="B5714" s="1" t="s">
        <v>8</v>
      </c>
      <c r="C5714" s="1">
        <v>201</v>
      </c>
      <c r="D5714" s="1" t="str">
        <f t="shared" si="267"/>
        <v>Yes</v>
      </c>
      <c r="E5714" s="1" t="s">
        <v>5</v>
      </c>
      <c r="F5714" s="2">
        <f>UBER[[#This Row],[Request Date]]+UBER[[#This Row],[Request Time]]</f>
        <v>42566.322222222225</v>
      </c>
      <c r="G5714" s="3">
        <v>42566</v>
      </c>
      <c r="H5714" s="4">
        <v>0.32222222222222224</v>
      </c>
      <c r="I5714" s="27">
        <f>HOUR(UBER[[#This Row],[Request Timestamp]])</f>
        <v>7</v>
      </c>
      <c r="J5714" s="4" t="str">
        <f t="shared" si="268"/>
        <v>Early Morning</v>
      </c>
      <c r="K5714" s="4" t="str">
        <f>TEXT(UBER[[#This Row],[Request Date]],"dddd")</f>
        <v>Friday</v>
      </c>
      <c r="L5714" s="2">
        <f>IF(OR(UBER[Drop Date]="NA", UBER[Drop Time]="NA"), "NA",M5714+N5714)</f>
        <v>42566.370138888888</v>
      </c>
      <c r="M5714" s="3">
        <v>42566</v>
      </c>
      <c r="N5714" s="4">
        <v>0.37013888888888885</v>
      </c>
      <c r="O5714" s="4" t="str">
        <f>IF(UBER[Drop Date]="NA","No","yes")</f>
        <v>yes</v>
      </c>
      <c r="P5714" s="4">
        <f t="shared" si="269"/>
        <v>4.7916666662786156E-2</v>
      </c>
      <c r="Q5714" s="27">
        <f>IF(UBER[[Trip duration ]]="","",HOUR(P5714)*60 + MINUTE(P5714))</f>
        <v>69</v>
      </c>
      <c r="R5714" s="27"/>
    </row>
    <row r="5715" spans="1:18" x14ac:dyDescent="0.3">
      <c r="A5715" s="1">
        <v>5735</v>
      </c>
      <c r="B5715" s="1" t="s">
        <v>8</v>
      </c>
      <c r="C5715" s="1">
        <v>229</v>
      </c>
      <c r="D5715" s="1" t="str">
        <f t="shared" si="267"/>
        <v>Yes</v>
      </c>
      <c r="E5715" s="1" t="s">
        <v>9</v>
      </c>
      <c r="F5715" s="2">
        <f>UBER[[#This Row],[Request Date]]+UBER[[#This Row],[Request Time]]</f>
        <v>42566.324305555558</v>
      </c>
      <c r="G5715" s="3">
        <v>42566</v>
      </c>
      <c r="H5715" s="4">
        <v>0.32430555555555557</v>
      </c>
      <c r="I5715" s="27">
        <f>HOUR(UBER[[#This Row],[Request Timestamp]])</f>
        <v>7</v>
      </c>
      <c r="J5715" s="4" t="str">
        <f t="shared" si="268"/>
        <v>Early Morning</v>
      </c>
      <c r="K5715" s="4" t="str">
        <f>TEXT(UBER[[#This Row],[Request Date]],"dddd")</f>
        <v>Friday</v>
      </c>
      <c r="L5715" s="2" t="str">
        <f>IF(OR(UBER[Drop Date]="NA", UBER[Drop Time]="NA"), "NA",M5715+N5715)</f>
        <v>NA</v>
      </c>
      <c r="M5715" s="3" t="s">
        <v>6</v>
      </c>
      <c r="N5715" s="4"/>
      <c r="O5715" s="4" t="str">
        <f>IF(UBER[Drop Date]="NA","No","yes")</f>
        <v>No</v>
      </c>
      <c r="P5715" s="4" t="str">
        <f t="shared" si="269"/>
        <v/>
      </c>
      <c r="Q5715" s="27" t="str">
        <f>IF(UBER[[Trip duration ]]="","",HOUR(P5715)*60 + MINUTE(P5715))</f>
        <v/>
      </c>
      <c r="R5715" s="27"/>
    </row>
    <row r="5716" spans="1:18" x14ac:dyDescent="0.3">
      <c r="A5716" s="1">
        <v>5736</v>
      </c>
      <c r="B5716" s="1" t="s">
        <v>8</v>
      </c>
      <c r="C5716" s="1">
        <v>70</v>
      </c>
      <c r="D5716" s="1" t="str">
        <f t="shared" si="267"/>
        <v>Yes</v>
      </c>
      <c r="E5716" s="1" t="s">
        <v>9</v>
      </c>
      <c r="F5716" s="2">
        <f>UBER[[#This Row],[Request Date]]+UBER[[#This Row],[Request Time]]</f>
        <v>42566.326388888891</v>
      </c>
      <c r="G5716" s="3">
        <v>42566</v>
      </c>
      <c r="H5716" s="4">
        <v>0.3263888888888889</v>
      </c>
      <c r="I5716" s="27">
        <f>HOUR(UBER[[#This Row],[Request Timestamp]])</f>
        <v>7</v>
      </c>
      <c r="J5716" s="4" t="str">
        <f t="shared" si="268"/>
        <v>Early Morning</v>
      </c>
      <c r="K5716" s="4" t="str">
        <f>TEXT(UBER[[#This Row],[Request Date]],"dddd")</f>
        <v>Friday</v>
      </c>
      <c r="L5716" s="2" t="str">
        <f>IF(OR(UBER[Drop Date]="NA", UBER[Drop Time]="NA"), "NA",M5716+N5716)</f>
        <v>NA</v>
      </c>
      <c r="M5716" s="3" t="s">
        <v>6</v>
      </c>
      <c r="N5716" s="4"/>
      <c r="O5716" s="4" t="str">
        <f>IF(UBER[Drop Date]="NA","No","yes")</f>
        <v>No</v>
      </c>
      <c r="P5716" s="4" t="str">
        <f t="shared" si="269"/>
        <v/>
      </c>
      <c r="Q5716" s="27" t="str">
        <f>IF(UBER[[Trip duration ]]="","",HOUR(P5716)*60 + MINUTE(P5716))</f>
        <v/>
      </c>
      <c r="R5716" s="27"/>
    </row>
    <row r="5717" spans="1:18" x14ac:dyDescent="0.3">
      <c r="A5717" s="1">
        <v>5737</v>
      </c>
      <c r="B5717" s="1" t="s">
        <v>8</v>
      </c>
      <c r="C5717" s="1">
        <v>197</v>
      </c>
      <c r="D5717" s="1" t="str">
        <f t="shared" si="267"/>
        <v>Yes</v>
      </c>
      <c r="E5717" s="1" t="s">
        <v>5</v>
      </c>
      <c r="F5717" s="2">
        <f>UBER[[#This Row],[Request Date]]+UBER[[#This Row],[Request Time]]</f>
        <v>42566.325694444444</v>
      </c>
      <c r="G5717" s="3">
        <v>42566</v>
      </c>
      <c r="H5717" s="4">
        <v>0.32569444444444445</v>
      </c>
      <c r="I5717" s="27">
        <f>HOUR(UBER[[#This Row],[Request Timestamp]])</f>
        <v>7</v>
      </c>
      <c r="J5717" s="4" t="str">
        <f t="shared" si="268"/>
        <v>Early Morning</v>
      </c>
      <c r="K5717" s="4" t="str">
        <f>TEXT(UBER[[#This Row],[Request Date]],"dddd")</f>
        <v>Friday</v>
      </c>
      <c r="L5717" s="2">
        <f>IF(OR(UBER[Drop Date]="NA", UBER[Drop Time]="NA"), "NA",M5717+N5717)</f>
        <v>42566.373611111114</v>
      </c>
      <c r="M5717" s="3">
        <v>42566</v>
      </c>
      <c r="N5717" s="4">
        <v>0.37361111111111112</v>
      </c>
      <c r="O5717" s="4" t="str">
        <f>IF(UBER[Drop Date]="NA","No","yes")</f>
        <v>yes</v>
      </c>
      <c r="P5717" s="4">
        <f t="shared" si="269"/>
        <v>4.7916666670062114E-2</v>
      </c>
      <c r="Q5717" s="27">
        <f>IF(UBER[[Trip duration ]]="","",HOUR(P5717)*60 + MINUTE(P5717))</f>
        <v>69</v>
      </c>
      <c r="R5717" s="27"/>
    </row>
    <row r="5718" spans="1:18" x14ac:dyDescent="0.3">
      <c r="A5718" s="1">
        <v>5738</v>
      </c>
      <c r="B5718" s="1" t="s">
        <v>8</v>
      </c>
      <c r="C5718" s="1">
        <v>202</v>
      </c>
      <c r="D5718" s="1" t="str">
        <f t="shared" si="267"/>
        <v>Yes</v>
      </c>
      <c r="E5718" s="1" t="s">
        <v>5</v>
      </c>
      <c r="F5718" s="2">
        <f>UBER[[#This Row],[Request Date]]+UBER[[#This Row],[Request Time]]</f>
        <v>42566.328472222223</v>
      </c>
      <c r="G5718" s="3">
        <v>42566</v>
      </c>
      <c r="H5718" s="4">
        <v>0.32847222222222222</v>
      </c>
      <c r="I5718" s="27">
        <f>HOUR(UBER[[#This Row],[Request Timestamp]])</f>
        <v>7</v>
      </c>
      <c r="J5718" s="4" t="str">
        <f t="shared" si="268"/>
        <v>Early Morning</v>
      </c>
      <c r="K5718" s="4" t="str">
        <f>TEXT(UBER[[#This Row],[Request Date]],"dddd")</f>
        <v>Friday</v>
      </c>
      <c r="L5718" s="2">
        <f>IF(OR(UBER[Drop Date]="NA", UBER[Drop Time]="NA"), "NA",M5718+N5718)</f>
        <v>42566.347222222219</v>
      </c>
      <c r="M5718" s="3">
        <v>42566</v>
      </c>
      <c r="N5718" s="4">
        <v>0.34722222222222227</v>
      </c>
      <c r="O5718" s="4" t="str">
        <f>IF(UBER[Drop Date]="NA","No","yes")</f>
        <v>yes</v>
      </c>
      <c r="P5718" s="4">
        <f t="shared" si="269"/>
        <v>1.8749999995634425E-2</v>
      </c>
      <c r="Q5718" s="27">
        <f>IF(UBER[[Trip duration ]]="","",HOUR(P5718)*60 + MINUTE(P5718))</f>
        <v>27</v>
      </c>
      <c r="R5718" s="27"/>
    </row>
    <row r="5719" spans="1:18" x14ac:dyDescent="0.3">
      <c r="A5719" s="1">
        <v>5739</v>
      </c>
      <c r="B5719" s="1" t="s">
        <v>8</v>
      </c>
      <c r="C5719" s="1" t="s">
        <v>6</v>
      </c>
      <c r="D5719" s="1" t="str">
        <f t="shared" si="267"/>
        <v>No</v>
      </c>
      <c r="E5719" s="1" t="s">
        <v>7</v>
      </c>
      <c r="F5719" s="2">
        <f>UBER[[#This Row],[Request Date]]+UBER[[#This Row],[Request Time]]</f>
        <v>42566.326388888891</v>
      </c>
      <c r="G5719" s="3">
        <v>42566</v>
      </c>
      <c r="H5719" s="4">
        <v>0.3263888888888889</v>
      </c>
      <c r="I5719" s="27">
        <f>HOUR(UBER[[#This Row],[Request Timestamp]])</f>
        <v>7</v>
      </c>
      <c r="J5719" s="4" t="str">
        <f t="shared" si="268"/>
        <v>Early Morning</v>
      </c>
      <c r="K5719" s="4" t="str">
        <f>TEXT(UBER[[#This Row],[Request Date]],"dddd")</f>
        <v>Friday</v>
      </c>
      <c r="L5719" s="2" t="str">
        <f>IF(OR(UBER[Drop Date]="NA", UBER[Drop Time]="NA"), "NA",M5719+N5719)</f>
        <v>NA</v>
      </c>
      <c r="M5719" s="3" t="s">
        <v>6</v>
      </c>
      <c r="N5719" s="4"/>
      <c r="O5719" s="4" t="str">
        <f>IF(UBER[Drop Date]="NA","No","yes")</f>
        <v>No</v>
      </c>
      <c r="P5719" s="4" t="str">
        <f t="shared" si="269"/>
        <v/>
      </c>
      <c r="Q5719" s="27" t="str">
        <f>IF(UBER[[Trip duration ]]="","",HOUR(P5719)*60 + MINUTE(P5719))</f>
        <v/>
      </c>
      <c r="R5719" s="27"/>
    </row>
    <row r="5720" spans="1:18" x14ac:dyDescent="0.3">
      <c r="A5720" s="1">
        <v>5740</v>
      </c>
      <c r="B5720" s="1" t="s">
        <v>4</v>
      </c>
      <c r="C5720" s="1">
        <v>105</v>
      </c>
      <c r="D5720" s="1" t="str">
        <f t="shared" si="267"/>
        <v>Yes</v>
      </c>
      <c r="E5720" s="1" t="s">
        <v>5</v>
      </c>
      <c r="F5720" s="2">
        <f>UBER[[#This Row],[Request Date]]+UBER[[#This Row],[Request Time]]</f>
        <v>42566.326388888891</v>
      </c>
      <c r="G5720" s="3">
        <v>42566</v>
      </c>
      <c r="H5720" s="4">
        <v>0.3263888888888889</v>
      </c>
      <c r="I5720" s="27">
        <f>HOUR(UBER[[#This Row],[Request Timestamp]])</f>
        <v>7</v>
      </c>
      <c r="J5720" s="4" t="str">
        <f t="shared" si="268"/>
        <v>Early Morning</v>
      </c>
      <c r="K5720" s="4" t="str">
        <f>TEXT(UBER[[#This Row],[Request Date]],"dddd")</f>
        <v>Friday</v>
      </c>
      <c r="L5720" s="2">
        <f>IF(OR(UBER[Drop Date]="NA", UBER[Drop Time]="NA"), "NA",M5720+N5720)</f>
        <v>42566.373611111114</v>
      </c>
      <c r="M5720" s="3">
        <v>42566</v>
      </c>
      <c r="N5720" s="4">
        <v>0.37361111111111112</v>
      </c>
      <c r="O5720" s="4" t="str">
        <f>IF(UBER[Drop Date]="NA","No","yes")</f>
        <v>yes</v>
      </c>
      <c r="P5720" s="4">
        <f t="shared" si="269"/>
        <v>4.7222222223354038E-2</v>
      </c>
      <c r="Q5720" s="27">
        <f>IF(UBER[[Trip duration ]]="","",HOUR(P5720)*60 + MINUTE(P5720))</f>
        <v>68</v>
      </c>
      <c r="R5720" s="27"/>
    </row>
    <row r="5721" spans="1:18" x14ac:dyDescent="0.3">
      <c r="A5721" s="1">
        <v>5741</v>
      </c>
      <c r="B5721" s="1" t="s">
        <v>8</v>
      </c>
      <c r="C5721" s="1">
        <v>6</v>
      </c>
      <c r="D5721" s="1" t="str">
        <f t="shared" si="267"/>
        <v>Yes</v>
      </c>
      <c r="E5721" s="1" t="s">
        <v>5</v>
      </c>
      <c r="F5721" s="2">
        <f>UBER[[#This Row],[Request Date]]+UBER[[#This Row],[Request Time]]</f>
        <v>42566.327777777777</v>
      </c>
      <c r="G5721" s="3">
        <v>42566</v>
      </c>
      <c r="H5721" s="4">
        <v>0.32777777777777778</v>
      </c>
      <c r="I5721" s="27">
        <f>HOUR(UBER[[#This Row],[Request Timestamp]])</f>
        <v>7</v>
      </c>
      <c r="J5721" s="4" t="str">
        <f t="shared" si="268"/>
        <v>Early Morning</v>
      </c>
      <c r="K5721" s="4" t="str">
        <f>TEXT(UBER[[#This Row],[Request Date]],"dddd")</f>
        <v>Friday</v>
      </c>
      <c r="L5721" s="2">
        <f>IF(OR(UBER[Drop Date]="NA", UBER[Drop Time]="NA"), "NA",M5721+N5721)</f>
        <v>42566.359722222223</v>
      </c>
      <c r="M5721" s="3">
        <v>42566</v>
      </c>
      <c r="N5721" s="4">
        <v>0.35972222222222222</v>
      </c>
      <c r="O5721" s="4" t="str">
        <f>IF(UBER[Drop Date]="NA","No","yes")</f>
        <v>yes</v>
      </c>
      <c r="P5721" s="4">
        <f t="shared" si="269"/>
        <v>3.1944444446708076E-2</v>
      </c>
      <c r="Q5721" s="27">
        <f>IF(UBER[[Trip duration ]]="","",HOUR(P5721)*60 + MINUTE(P5721))</f>
        <v>46</v>
      </c>
      <c r="R5721" s="27"/>
    </row>
    <row r="5722" spans="1:18" x14ac:dyDescent="0.3">
      <c r="A5722" s="1">
        <v>5742</v>
      </c>
      <c r="B5722" s="1" t="s">
        <v>8</v>
      </c>
      <c r="C5722" s="1">
        <v>223</v>
      </c>
      <c r="D5722" s="1" t="str">
        <f t="shared" si="267"/>
        <v>Yes</v>
      </c>
      <c r="E5722" s="1" t="s">
        <v>5</v>
      </c>
      <c r="F5722" s="2">
        <f>UBER[[#This Row],[Request Date]]+UBER[[#This Row],[Request Time]]</f>
        <v>42566.327777777777</v>
      </c>
      <c r="G5722" s="3">
        <v>42566</v>
      </c>
      <c r="H5722" s="4">
        <v>0.32777777777777778</v>
      </c>
      <c r="I5722" s="27">
        <f>HOUR(UBER[[#This Row],[Request Timestamp]])</f>
        <v>7</v>
      </c>
      <c r="J5722" s="4" t="str">
        <f t="shared" si="268"/>
        <v>Early Morning</v>
      </c>
      <c r="K5722" s="4" t="str">
        <f>TEXT(UBER[[#This Row],[Request Date]],"dddd")</f>
        <v>Friday</v>
      </c>
      <c r="L5722" s="2">
        <f>IF(OR(UBER[Drop Date]="NA", UBER[Drop Time]="NA"), "NA",M5722+N5722)</f>
        <v>42566.368750000001</v>
      </c>
      <c r="M5722" s="3">
        <v>42566</v>
      </c>
      <c r="N5722" s="4">
        <v>0.36874999999999997</v>
      </c>
      <c r="O5722" s="4" t="str">
        <f>IF(UBER[Drop Date]="NA","No","yes")</f>
        <v>yes</v>
      </c>
      <c r="P5722" s="4">
        <f t="shared" si="269"/>
        <v>4.0972222224809229E-2</v>
      </c>
      <c r="Q5722" s="27">
        <f>IF(UBER[[Trip duration ]]="","",HOUR(P5722)*60 + MINUTE(P5722))</f>
        <v>59</v>
      </c>
      <c r="R5722" s="27"/>
    </row>
    <row r="5723" spans="1:18" x14ac:dyDescent="0.3">
      <c r="A5723" s="1">
        <v>5743</v>
      </c>
      <c r="B5723" s="1" t="s">
        <v>8</v>
      </c>
      <c r="C5723" s="1" t="s">
        <v>6</v>
      </c>
      <c r="D5723" s="1" t="str">
        <f t="shared" si="267"/>
        <v>No</v>
      </c>
      <c r="E5723" s="1" t="s">
        <v>7</v>
      </c>
      <c r="F5723" s="2">
        <f>UBER[[#This Row],[Request Date]]+UBER[[#This Row],[Request Time]]</f>
        <v>42566.332638888889</v>
      </c>
      <c r="G5723" s="3">
        <v>42566</v>
      </c>
      <c r="H5723" s="4">
        <v>0.33263888888888887</v>
      </c>
      <c r="I5723" s="27">
        <f>HOUR(UBER[[#This Row],[Request Timestamp]])</f>
        <v>7</v>
      </c>
      <c r="J5723" s="4" t="str">
        <f t="shared" si="268"/>
        <v>Early Morning</v>
      </c>
      <c r="K5723" s="4" t="str">
        <f>TEXT(UBER[[#This Row],[Request Date]],"dddd")</f>
        <v>Friday</v>
      </c>
      <c r="L5723" s="2" t="str">
        <f>IF(OR(UBER[Drop Date]="NA", UBER[Drop Time]="NA"), "NA",M5723+N5723)</f>
        <v>NA</v>
      </c>
      <c r="M5723" s="3" t="s">
        <v>6</v>
      </c>
      <c r="N5723" s="4"/>
      <c r="O5723" s="4" t="str">
        <f>IF(UBER[Drop Date]="NA","No","yes")</f>
        <v>No</v>
      </c>
      <c r="P5723" s="4" t="str">
        <f t="shared" si="269"/>
        <v/>
      </c>
      <c r="Q5723" s="27" t="str">
        <f>IF(UBER[[Trip duration ]]="","",HOUR(P5723)*60 + MINUTE(P5723))</f>
        <v/>
      </c>
      <c r="R5723" s="27"/>
    </row>
    <row r="5724" spans="1:18" x14ac:dyDescent="0.3">
      <c r="A5724" s="1">
        <v>5744</v>
      </c>
      <c r="B5724" s="1" t="s">
        <v>8</v>
      </c>
      <c r="C5724" s="1" t="s">
        <v>6</v>
      </c>
      <c r="D5724" s="1" t="str">
        <f t="shared" si="267"/>
        <v>No</v>
      </c>
      <c r="E5724" s="1" t="s">
        <v>7</v>
      </c>
      <c r="F5724" s="2">
        <f>UBER[[#This Row],[Request Date]]+UBER[[#This Row],[Request Time]]</f>
        <v>42566.329861111109</v>
      </c>
      <c r="G5724" s="3">
        <v>42566</v>
      </c>
      <c r="H5724" s="4">
        <v>0.3298611111111111</v>
      </c>
      <c r="I5724" s="27">
        <f>HOUR(UBER[[#This Row],[Request Timestamp]])</f>
        <v>7</v>
      </c>
      <c r="J5724" s="4" t="str">
        <f t="shared" si="268"/>
        <v>Early Morning</v>
      </c>
      <c r="K5724" s="4" t="str">
        <f>TEXT(UBER[[#This Row],[Request Date]],"dddd")</f>
        <v>Friday</v>
      </c>
      <c r="L5724" s="2" t="str">
        <f>IF(OR(UBER[Drop Date]="NA", UBER[Drop Time]="NA"), "NA",M5724+N5724)</f>
        <v>NA</v>
      </c>
      <c r="M5724" s="3" t="s">
        <v>6</v>
      </c>
      <c r="N5724" s="4"/>
      <c r="O5724" s="4" t="str">
        <f>IF(UBER[Drop Date]="NA","No","yes")</f>
        <v>No</v>
      </c>
      <c r="P5724" s="4" t="str">
        <f t="shared" si="269"/>
        <v/>
      </c>
      <c r="Q5724" s="27" t="str">
        <f>IF(UBER[[Trip duration ]]="","",HOUR(P5724)*60 + MINUTE(P5724))</f>
        <v/>
      </c>
      <c r="R5724" s="27"/>
    </row>
    <row r="5725" spans="1:18" x14ac:dyDescent="0.3">
      <c r="A5725" s="1">
        <v>5745</v>
      </c>
      <c r="B5725" s="1" t="s">
        <v>8</v>
      </c>
      <c r="C5725" s="1" t="s">
        <v>6</v>
      </c>
      <c r="D5725" s="1" t="str">
        <f t="shared" si="267"/>
        <v>No</v>
      </c>
      <c r="E5725" s="1" t="s">
        <v>7</v>
      </c>
      <c r="F5725" s="2">
        <f>UBER[[#This Row],[Request Date]]+UBER[[#This Row],[Request Time]]</f>
        <v>42566.331944444442</v>
      </c>
      <c r="G5725" s="3">
        <v>42566</v>
      </c>
      <c r="H5725" s="4">
        <v>0.33194444444444443</v>
      </c>
      <c r="I5725" s="27">
        <f>HOUR(UBER[[#This Row],[Request Timestamp]])</f>
        <v>7</v>
      </c>
      <c r="J5725" s="4" t="str">
        <f t="shared" si="268"/>
        <v>Early Morning</v>
      </c>
      <c r="K5725" s="4" t="str">
        <f>TEXT(UBER[[#This Row],[Request Date]],"dddd")</f>
        <v>Friday</v>
      </c>
      <c r="L5725" s="2" t="str">
        <f>IF(OR(UBER[Drop Date]="NA", UBER[Drop Time]="NA"), "NA",M5725+N5725)</f>
        <v>NA</v>
      </c>
      <c r="M5725" s="3" t="s">
        <v>6</v>
      </c>
      <c r="N5725" s="4"/>
      <c r="O5725" s="4" t="str">
        <f>IF(UBER[Drop Date]="NA","No","yes")</f>
        <v>No</v>
      </c>
      <c r="P5725" s="4" t="str">
        <f t="shared" si="269"/>
        <v/>
      </c>
      <c r="Q5725" s="27" t="str">
        <f>IF(UBER[[Trip duration ]]="","",HOUR(P5725)*60 + MINUTE(P5725))</f>
        <v/>
      </c>
      <c r="R5725" s="27"/>
    </row>
    <row r="5726" spans="1:18" x14ac:dyDescent="0.3">
      <c r="A5726" s="1">
        <v>5746</v>
      </c>
      <c r="B5726" s="1" t="s">
        <v>8</v>
      </c>
      <c r="C5726" s="1">
        <v>70</v>
      </c>
      <c r="D5726" s="1" t="str">
        <f t="shared" si="267"/>
        <v>Yes</v>
      </c>
      <c r="E5726" s="1" t="s">
        <v>5</v>
      </c>
      <c r="F5726" s="2">
        <f>UBER[[#This Row],[Request Date]]+UBER[[#This Row],[Request Time]]</f>
        <v>42566.327777777777</v>
      </c>
      <c r="G5726" s="3">
        <v>42566</v>
      </c>
      <c r="H5726" s="4">
        <v>0.32777777777777778</v>
      </c>
      <c r="I5726" s="27">
        <f>HOUR(UBER[[#This Row],[Request Timestamp]])</f>
        <v>7</v>
      </c>
      <c r="J5726" s="4" t="str">
        <f t="shared" si="268"/>
        <v>Early Morning</v>
      </c>
      <c r="K5726" s="4" t="str">
        <f>TEXT(UBER[[#This Row],[Request Date]],"dddd")</f>
        <v>Friday</v>
      </c>
      <c r="L5726" s="2">
        <f>IF(OR(UBER[Drop Date]="NA", UBER[Drop Time]="NA"), "NA",M5726+N5726)</f>
        <v>42566.356249999997</v>
      </c>
      <c r="M5726" s="3">
        <v>42566</v>
      </c>
      <c r="N5726" s="4">
        <v>0.35625000000000001</v>
      </c>
      <c r="O5726" s="4" t="str">
        <f>IF(UBER[Drop Date]="NA","No","yes")</f>
        <v>yes</v>
      </c>
      <c r="P5726" s="4">
        <f t="shared" si="269"/>
        <v>2.8472222220443655E-2</v>
      </c>
      <c r="Q5726" s="27">
        <f>IF(UBER[[Trip duration ]]="","",HOUR(P5726)*60 + MINUTE(P5726))</f>
        <v>41</v>
      </c>
      <c r="R5726" s="27"/>
    </row>
    <row r="5727" spans="1:18" x14ac:dyDescent="0.3">
      <c r="A5727" s="1">
        <v>5747</v>
      </c>
      <c r="B5727" s="1" t="s">
        <v>8</v>
      </c>
      <c r="C5727" s="1" t="s">
        <v>6</v>
      </c>
      <c r="D5727" s="1" t="str">
        <f t="shared" si="267"/>
        <v>No</v>
      </c>
      <c r="E5727" s="1" t="s">
        <v>7</v>
      </c>
      <c r="F5727" s="2">
        <f>UBER[[#This Row],[Request Date]]+UBER[[#This Row],[Request Time]]</f>
        <v>42566.331944444442</v>
      </c>
      <c r="G5727" s="3">
        <v>42566</v>
      </c>
      <c r="H5727" s="4">
        <v>0.33194444444444443</v>
      </c>
      <c r="I5727" s="27">
        <f>HOUR(UBER[[#This Row],[Request Timestamp]])</f>
        <v>7</v>
      </c>
      <c r="J5727" s="4" t="str">
        <f t="shared" si="268"/>
        <v>Early Morning</v>
      </c>
      <c r="K5727" s="4" t="str">
        <f>TEXT(UBER[[#This Row],[Request Date]],"dddd")</f>
        <v>Friday</v>
      </c>
      <c r="L5727" s="2" t="str">
        <f>IF(OR(UBER[Drop Date]="NA", UBER[Drop Time]="NA"), "NA",M5727+N5727)</f>
        <v>NA</v>
      </c>
      <c r="M5727" s="3" t="s">
        <v>6</v>
      </c>
      <c r="N5727" s="4"/>
      <c r="O5727" s="4" t="str">
        <f>IF(UBER[Drop Date]="NA","No","yes")</f>
        <v>No</v>
      </c>
      <c r="P5727" s="4" t="str">
        <f t="shared" si="269"/>
        <v/>
      </c>
      <c r="Q5727" s="27" t="str">
        <f>IF(UBER[[Trip duration ]]="","",HOUR(P5727)*60 + MINUTE(P5727))</f>
        <v/>
      </c>
      <c r="R5727" s="27"/>
    </row>
    <row r="5728" spans="1:18" x14ac:dyDescent="0.3">
      <c r="A5728" s="1">
        <v>5748</v>
      </c>
      <c r="B5728" s="1" t="s">
        <v>8</v>
      </c>
      <c r="C5728" s="1">
        <v>119</v>
      </c>
      <c r="D5728" s="1" t="str">
        <f t="shared" si="267"/>
        <v>Yes</v>
      </c>
      <c r="E5728" s="1" t="s">
        <v>9</v>
      </c>
      <c r="F5728" s="2">
        <f>UBER[[#This Row],[Request Date]]+UBER[[#This Row],[Request Time]]</f>
        <v>42566.331250000003</v>
      </c>
      <c r="G5728" s="3">
        <v>42566</v>
      </c>
      <c r="H5728" s="4">
        <v>0.33124999999999999</v>
      </c>
      <c r="I5728" s="27">
        <f>HOUR(UBER[[#This Row],[Request Timestamp]])</f>
        <v>7</v>
      </c>
      <c r="J5728" s="4" t="str">
        <f t="shared" si="268"/>
        <v>Early Morning</v>
      </c>
      <c r="K5728" s="4" t="str">
        <f>TEXT(UBER[[#This Row],[Request Date]],"dddd")</f>
        <v>Friday</v>
      </c>
      <c r="L5728" s="2" t="str">
        <f>IF(OR(UBER[Drop Date]="NA", UBER[Drop Time]="NA"), "NA",M5728+N5728)</f>
        <v>NA</v>
      </c>
      <c r="M5728" s="3" t="s">
        <v>6</v>
      </c>
      <c r="N5728" s="4"/>
      <c r="O5728" s="4" t="str">
        <f>IF(UBER[Drop Date]="NA","No","yes")</f>
        <v>No</v>
      </c>
      <c r="P5728" s="4" t="str">
        <f t="shared" si="269"/>
        <v/>
      </c>
      <c r="Q5728" s="27" t="str">
        <f>IF(UBER[[Trip duration ]]="","",HOUR(P5728)*60 + MINUTE(P5728))</f>
        <v/>
      </c>
      <c r="R5728" s="27"/>
    </row>
    <row r="5729" spans="1:18" x14ac:dyDescent="0.3">
      <c r="A5729" s="1">
        <v>5749</v>
      </c>
      <c r="B5729" s="1" t="s">
        <v>4</v>
      </c>
      <c r="C5729" s="1">
        <v>287</v>
      </c>
      <c r="D5729" s="1" t="str">
        <f t="shared" si="267"/>
        <v>Yes</v>
      </c>
      <c r="E5729" s="1" t="s">
        <v>5</v>
      </c>
      <c r="F5729" s="2">
        <f>UBER[[#This Row],[Request Date]]+UBER[[#This Row],[Request Time]]</f>
        <v>42566.332638888889</v>
      </c>
      <c r="G5729" s="3">
        <v>42566</v>
      </c>
      <c r="H5729" s="4">
        <v>0.33263888888888887</v>
      </c>
      <c r="I5729" s="27">
        <f>HOUR(UBER[[#This Row],[Request Timestamp]])</f>
        <v>7</v>
      </c>
      <c r="J5729" s="4" t="str">
        <f t="shared" si="268"/>
        <v>Early Morning</v>
      </c>
      <c r="K5729" s="4" t="str">
        <f>TEXT(UBER[[#This Row],[Request Date]],"dddd")</f>
        <v>Friday</v>
      </c>
      <c r="L5729" s="2">
        <f>IF(OR(UBER[Drop Date]="NA", UBER[Drop Time]="NA"), "NA",M5729+N5729)</f>
        <v>42566.366666666669</v>
      </c>
      <c r="M5729" s="3">
        <v>42566</v>
      </c>
      <c r="N5729" s="4">
        <v>0.3666666666666667</v>
      </c>
      <c r="O5729" s="4" t="str">
        <f>IF(UBER[Drop Date]="NA","No","yes")</f>
        <v>yes</v>
      </c>
      <c r="P5729" s="4">
        <f t="shared" si="269"/>
        <v>3.4027777779556345E-2</v>
      </c>
      <c r="Q5729" s="27">
        <f>IF(UBER[[Trip duration ]]="","",HOUR(P5729)*60 + MINUTE(P5729))</f>
        <v>49</v>
      </c>
      <c r="R5729" s="27"/>
    </row>
    <row r="5730" spans="1:18" x14ac:dyDescent="0.3">
      <c r="A5730" s="1">
        <v>5750</v>
      </c>
      <c r="B5730" s="1" t="s">
        <v>8</v>
      </c>
      <c r="C5730" s="1">
        <v>203</v>
      </c>
      <c r="D5730" s="1" t="str">
        <f t="shared" si="267"/>
        <v>Yes</v>
      </c>
      <c r="E5730" s="1" t="s">
        <v>9</v>
      </c>
      <c r="F5730" s="2">
        <f>UBER[[#This Row],[Request Date]]+UBER[[#This Row],[Request Time]]</f>
        <v>42566.335416666669</v>
      </c>
      <c r="G5730" s="3">
        <v>42566</v>
      </c>
      <c r="H5730" s="4">
        <v>0.3354166666666667</v>
      </c>
      <c r="I5730" s="27">
        <f>HOUR(UBER[[#This Row],[Request Timestamp]])</f>
        <v>8</v>
      </c>
      <c r="J5730" s="4" t="str">
        <f t="shared" si="268"/>
        <v>Morning</v>
      </c>
      <c r="K5730" s="4" t="str">
        <f>TEXT(UBER[[#This Row],[Request Date]],"dddd")</f>
        <v>Friday</v>
      </c>
      <c r="L5730" s="2" t="str">
        <f>IF(OR(UBER[Drop Date]="NA", UBER[Drop Time]="NA"), "NA",M5730+N5730)</f>
        <v>NA</v>
      </c>
      <c r="M5730" s="3" t="s">
        <v>6</v>
      </c>
      <c r="N5730" s="4"/>
      <c r="O5730" s="4" t="str">
        <f>IF(UBER[Drop Date]="NA","No","yes")</f>
        <v>No</v>
      </c>
      <c r="P5730" s="4" t="str">
        <f t="shared" si="269"/>
        <v/>
      </c>
      <c r="Q5730" s="27" t="str">
        <f>IF(UBER[[Trip duration ]]="","",HOUR(P5730)*60 + MINUTE(P5730))</f>
        <v/>
      </c>
      <c r="R5730" s="27"/>
    </row>
    <row r="5731" spans="1:18" x14ac:dyDescent="0.3">
      <c r="A5731" s="1">
        <v>5751</v>
      </c>
      <c r="B5731" s="1" t="s">
        <v>8</v>
      </c>
      <c r="C5731" s="1">
        <v>104</v>
      </c>
      <c r="D5731" s="1" t="str">
        <f t="shared" si="267"/>
        <v>Yes</v>
      </c>
      <c r="E5731" s="1" t="s">
        <v>9</v>
      </c>
      <c r="F5731" s="2">
        <f>UBER[[#This Row],[Request Date]]+UBER[[#This Row],[Request Time]]</f>
        <v>42566.335416666669</v>
      </c>
      <c r="G5731" s="3">
        <v>42566</v>
      </c>
      <c r="H5731" s="4">
        <v>0.3354166666666667</v>
      </c>
      <c r="I5731" s="27">
        <f>HOUR(UBER[[#This Row],[Request Timestamp]])</f>
        <v>8</v>
      </c>
      <c r="J5731" s="4" t="str">
        <f t="shared" si="268"/>
        <v>Morning</v>
      </c>
      <c r="K5731" s="4" t="str">
        <f>TEXT(UBER[[#This Row],[Request Date]],"dddd")</f>
        <v>Friday</v>
      </c>
      <c r="L5731" s="2" t="str">
        <f>IF(OR(UBER[Drop Date]="NA", UBER[Drop Time]="NA"), "NA",M5731+N5731)</f>
        <v>NA</v>
      </c>
      <c r="M5731" s="3" t="s">
        <v>6</v>
      </c>
      <c r="N5731" s="4"/>
      <c r="O5731" s="4" t="str">
        <f>IF(UBER[Drop Date]="NA","No","yes")</f>
        <v>No</v>
      </c>
      <c r="P5731" s="4" t="str">
        <f t="shared" si="269"/>
        <v/>
      </c>
      <c r="Q5731" s="27" t="str">
        <f>IF(UBER[[Trip duration ]]="","",HOUR(P5731)*60 + MINUTE(P5731))</f>
        <v/>
      </c>
      <c r="R5731" s="27"/>
    </row>
    <row r="5732" spans="1:18" x14ac:dyDescent="0.3">
      <c r="A5732" s="1">
        <v>5752</v>
      </c>
      <c r="B5732" s="1" t="s">
        <v>8</v>
      </c>
      <c r="C5732" s="1">
        <v>180</v>
      </c>
      <c r="D5732" s="1" t="str">
        <f t="shared" si="267"/>
        <v>Yes</v>
      </c>
      <c r="E5732" s="1" t="s">
        <v>5</v>
      </c>
      <c r="F5732" s="2">
        <f>UBER[[#This Row],[Request Date]]+UBER[[#This Row],[Request Time]]</f>
        <v>42566.334722222222</v>
      </c>
      <c r="G5732" s="3">
        <v>42566</v>
      </c>
      <c r="H5732" s="4">
        <v>0.3347222222222222</v>
      </c>
      <c r="I5732" s="27">
        <f>HOUR(UBER[[#This Row],[Request Timestamp]])</f>
        <v>8</v>
      </c>
      <c r="J5732" s="4" t="str">
        <f t="shared" si="268"/>
        <v>Morning</v>
      </c>
      <c r="K5732" s="4" t="str">
        <f>TEXT(UBER[[#This Row],[Request Date]],"dddd")</f>
        <v>Friday</v>
      </c>
      <c r="L5732" s="2">
        <f>IF(OR(UBER[Drop Date]="NA", UBER[Drop Time]="NA"), "NA",M5732+N5732)</f>
        <v>42566.381249999999</v>
      </c>
      <c r="M5732" s="3">
        <v>42566</v>
      </c>
      <c r="N5732" s="4">
        <v>0.38125000000000003</v>
      </c>
      <c r="O5732" s="4" t="str">
        <f>IF(UBER[Drop Date]="NA","No","yes")</f>
        <v>yes</v>
      </c>
      <c r="P5732" s="4">
        <f t="shared" si="269"/>
        <v>4.6527777776645962E-2</v>
      </c>
      <c r="Q5732" s="27">
        <f>IF(UBER[[Trip duration ]]="","",HOUR(P5732)*60 + MINUTE(P5732))</f>
        <v>67</v>
      </c>
      <c r="R5732" s="27"/>
    </row>
    <row r="5733" spans="1:18" x14ac:dyDescent="0.3">
      <c r="A5733" s="1">
        <v>5753</v>
      </c>
      <c r="B5733" s="1" t="s">
        <v>8</v>
      </c>
      <c r="C5733" s="1">
        <v>235</v>
      </c>
      <c r="D5733" s="1" t="str">
        <f t="shared" si="267"/>
        <v>Yes</v>
      </c>
      <c r="E5733" s="1" t="s">
        <v>5</v>
      </c>
      <c r="F5733" s="2">
        <f>UBER[[#This Row],[Request Date]]+UBER[[#This Row],[Request Time]]</f>
        <v>42566.336805555555</v>
      </c>
      <c r="G5733" s="3">
        <v>42566</v>
      </c>
      <c r="H5733" s="4">
        <v>0.33680555555555558</v>
      </c>
      <c r="I5733" s="27">
        <f>HOUR(UBER[[#This Row],[Request Timestamp]])</f>
        <v>8</v>
      </c>
      <c r="J5733" s="4" t="str">
        <f t="shared" si="268"/>
        <v>Morning</v>
      </c>
      <c r="K5733" s="4" t="str">
        <f>TEXT(UBER[[#This Row],[Request Date]],"dddd")</f>
        <v>Friday</v>
      </c>
      <c r="L5733" s="2">
        <f>IF(OR(UBER[Drop Date]="NA", UBER[Drop Time]="NA"), "NA",M5733+N5733)</f>
        <v>42566.363194444442</v>
      </c>
      <c r="M5733" s="3">
        <v>42566</v>
      </c>
      <c r="N5733" s="4">
        <v>0.36319444444444443</v>
      </c>
      <c r="O5733" s="4" t="str">
        <f>IF(UBER[Drop Date]="NA","No","yes")</f>
        <v>yes</v>
      </c>
      <c r="P5733" s="4">
        <f t="shared" si="269"/>
        <v>2.6388888887595385E-2</v>
      </c>
      <c r="Q5733" s="27">
        <f>IF(UBER[[Trip duration ]]="","",HOUR(P5733)*60 + MINUTE(P5733))</f>
        <v>38</v>
      </c>
      <c r="R5733" s="27"/>
    </row>
    <row r="5734" spans="1:18" x14ac:dyDescent="0.3">
      <c r="A5734" s="1">
        <v>5754</v>
      </c>
      <c r="B5734" s="1" t="s">
        <v>8</v>
      </c>
      <c r="C5734" s="1">
        <v>35</v>
      </c>
      <c r="D5734" s="1" t="str">
        <f t="shared" si="267"/>
        <v>Yes</v>
      </c>
      <c r="E5734" s="1" t="s">
        <v>9</v>
      </c>
      <c r="F5734" s="2">
        <f>UBER[[#This Row],[Request Date]]+UBER[[#This Row],[Request Time]]</f>
        <v>42566.336805555555</v>
      </c>
      <c r="G5734" s="3">
        <v>42566</v>
      </c>
      <c r="H5734" s="4">
        <v>0.33680555555555558</v>
      </c>
      <c r="I5734" s="27">
        <f>HOUR(UBER[[#This Row],[Request Timestamp]])</f>
        <v>8</v>
      </c>
      <c r="J5734" s="4" t="str">
        <f t="shared" si="268"/>
        <v>Morning</v>
      </c>
      <c r="K5734" s="4" t="str">
        <f>TEXT(UBER[[#This Row],[Request Date]],"dddd")</f>
        <v>Friday</v>
      </c>
      <c r="L5734" s="2" t="str">
        <f>IF(OR(UBER[Drop Date]="NA", UBER[Drop Time]="NA"), "NA",M5734+N5734)</f>
        <v>NA</v>
      </c>
      <c r="M5734" s="3" t="s">
        <v>6</v>
      </c>
      <c r="N5734" s="4"/>
      <c r="O5734" s="4" t="str">
        <f>IF(UBER[Drop Date]="NA","No","yes")</f>
        <v>No</v>
      </c>
      <c r="P5734" s="4" t="str">
        <f t="shared" si="269"/>
        <v/>
      </c>
      <c r="Q5734" s="27" t="str">
        <f>IF(UBER[[Trip duration ]]="","",HOUR(P5734)*60 + MINUTE(P5734))</f>
        <v/>
      </c>
      <c r="R5734" s="27"/>
    </row>
    <row r="5735" spans="1:18" x14ac:dyDescent="0.3">
      <c r="A5735" s="1">
        <v>5755</v>
      </c>
      <c r="B5735" s="1" t="s">
        <v>8</v>
      </c>
      <c r="C5735" s="1">
        <v>241</v>
      </c>
      <c r="D5735" s="1" t="str">
        <f t="shared" si="267"/>
        <v>Yes</v>
      </c>
      <c r="E5735" s="1" t="s">
        <v>9</v>
      </c>
      <c r="F5735" s="2">
        <f>UBER[[#This Row],[Request Date]]+UBER[[#This Row],[Request Time]]</f>
        <v>42566.336805555555</v>
      </c>
      <c r="G5735" s="3">
        <v>42566</v>
      </c>
      <c r="H5735" s="4">
        <v>0.33680555555555558</v>
      </c>
      <c r="I5735" s="27">
        <f>HOUR(UBER[[#This Row],[Request Timestamp]])</f>
        <v>8</v>
      </c>
      <c r="J5735" s="4" t="str">
        <f t="shared" si="268"/>
        <v>Morning</v>
      </c>
      <c r="K5735" s="4" t="str">
        <f>TEXT(UBER[[#This Row],[Request Date]],"dddd")</f>
        <v>Friday</v>
      </c>
      <c r="L5735" s="2" t="str">
        <f>IF(OR(UBER[Drop Date]="NA", UBER[Drop Time]="NA"), "NA",M5735+N5735)</f>
        <v>NA</v>
      </c>
      <c r="M5735" s="3" t="s">
        <v>6</v>
      </c>
      <c r="N5735" s="4"/>
      <c r="O5735" s="4" t="str">
        <f>IF(UBER[Drop Date]="NA","No","yes")</f>
        <v>No</v>
      </c>
      <c r="P5735" s="4" t="str">
        <f t="shared" si="269"/>
        <v/>
      </c>
      <c r="Q5735" s="27" t="str">
        <f>IF(UBER[[Trip duration ]]="","",HOUR(P5735)*60 + MINUTE(P5735))</f>
        <v/>
      </c>
      <c r="R5735" s="27"/>
    </row>
    <row r="5736" spans="1:18" x14ac:dyDescent="0.3">
      <c r="A5736" s="1">
        <v>5756</v>
      </c>
      <c r="B5736" s="1" t="s">
        <v>8</v>
      </c>
      <c r="C5736" s="1">
        <v>170</v>
      </c>
      <c r="D5736" s="1" t="str">
        <f t="shared" si="267"/>
        <v>Yes</v>
      </c>
      <c r="E5736" s="1" t="s">
        <v>5</v>
      </c>
      <c r="F5736" s="2">
        <f>UBER[[#This Row],[Request Date]]+UBER[[#This Row],[Request Time]]</f>
        <v>42566.335416666669</v>
      </c>
      <c r="G5736" s="3">
        <v>42566</v>
      </c>
      <c r="H5736" s="4">
        <v>0.3354166666666667</v>
      </c>
      <c r="I5736" s="27">
        <f>HOUR(UBER[[#This Row],[Request Timestamp]])</f>
        <v>8</v>
      </c>
      <c r="J5736" s="4" t="str">
        <f t="shared" si="268"/>
        <v>Morning</v>
      </c>
      <c r="K5736" s="4" t="str">
        <f>TEXT(UBER[[#This Row],[Request Date]],"dddd")</f>
        <v>Friday</v>
      </c>
      <c r="L5736" s="2">
        <f>IF(OR(UBER[Drop Date]="NA", UBER[Drop Time]="NA"), "NA",M5736+N5736)</f>
        <v>42566.368750000001</v>
      </c>
      <c r="M5736" s="3">
        <v>42566</v>
      </c>
      <c r="N5736" s="4">
        <v>0.36874999999999997</v>
      </c>
      <c r="O5736" s="4" t="str">
        <f>IF(UBER[Drop Date]="NA","No","yes")</f>
        <v>yes</v>
      </c>
      <c r="P5736" s="4">
        <f t="shared" si="269"/>
        <v>3.3333333332848269E-2</v>
      </c>
      <c r="Q5736" s="27">
        <f>IF(UBER[[Trip duration ]]="","",HOUR(P5736)*60 + MINUTE(P5736))</f>
        <v>48</v>
      </c>
      <c r="R5736" s="27"/>
    </row>
    <row r="5737" spans="1:18" x14ac:dyDescent="0.3">
      <c r="A5737" s="1">
        <v>5757</v>
      </c>
      <c r="B5737" s="1" t="s">
        <v>8</v>
      </c>
      <c r="C5737" s="1">
        <v>38</v>
      </c>
      <c r="D5737" s="1" t="str">
        <f t="shared" si="267"/>
        <v>Yes</v>
      </c>
      <c r="E5737" s="1" t="s">
        <v>5</v>
      </c>
      <c r="F5737" s="2">
        <f>UBER[[#This Row],[Request Date]]+UBER[[#This Row],[Request Time]]</f>
        <v>42566.341666666667</v>
      </c>
      <c r="G5737" s="3">
        <v>42566</v>
      </c>
      <c r="H5737" s="4">
        <v>0.34166666666666662</v>
      </c>
      <c r="I5737" s="27">
        <f>HOUR(UBER[[#This Row],[Request Timestamp]])</f>
        <v>8</v>
      </c>
      <c r="J5737" s="4" t="str">
        <f t="shared" si="268"/>
        <v>Morning</v>
      </c>
      <c r="K5737" s="4" t="str">
        <f>TEXT(UBER[[#This Row],[Request Date]],"dddd")</f>
        <v>Friday</v>
      </c>
      <c r="L5737" s="2">
        <f>IF(OR(UBER[Drop Date]="NA", UBER[Drop Time]="NA"), "NA",M5737+N5737)</f>
        <v>42566.386805555558</v>
      </c>
      <c r="M5737" s="3">
        <v>42566</v>
      </c>
      <c r="N5737" s="4">
        <v>0.38680555555555557</v>
      </c>
      <c r="O5737" s="4" t="str">
        <f>IF(UBER[Drop Date]="NA","No","yes")</f>
        <v>yes</v>
      </c>
      <c r="P5737" s="4">
        <f t="shared" si="269"/>
        <v>4.5138888890505768E-2</v>
      </c>
      <c r="Q5737" s="27">
        <f>IF(UBER[[Trip duration ]]="","",HOUR(P5737)*60 + MINUTE(P5737))</f>
        <v>65</v>
      </c>
      <c r="R5737" s="27"/>
    </row>
    <row r="5738" spans="1:18" x14ac:dyDescent="0.3">
      <c r="A5738" s="1">
        <v>5758</v>
      </c>
      <c r="B5738" s="1" t="s">
        <v>8</v>
      </c>
      <c r="C5738" s="1" t="s">
        <v>6</v>
      </c>
      <c r="D5738" s="1" t="str">
        <f t="shared" si="267"/>
        <v>No</v>
      </c>
      <c r="E5738" s="1" t="s">
        <v>7</v>
      </c>
      <c r="F5738" s="2">
        <f>UBER[[#This Row],[Request Date]]+UBER[[#This Row],[Request Time]]</f>
        <v>42566.337500000001</v>
      </c>
      <c r="G5738" s="3">
        <v>42566</v>
      </c>
      <c r="H5738" s="4">
        <v>0.33749999999999997</v>
      </c>
      <c r="I5738" s="27">
        <f>HOUR(UBER[[#This Row],[Request Timestamp]])</f>
        <v>8</v>
      </c>
      <c r="J5738" s="4" t="str">
        <f t="shared" si="268"/>
        <v>Morning</v>
      </c>
      <c r="K5738" s="4" t="str">
        <f>TEXT(UBER[[#This Row],[Request Date]],"dddd")</f>
        <v>Friday</v>
      </c>
      <c r="L5738" s="2" t="str">
        <f>IF(OR(UBER[Drop Date]="NA", UBER[Drop Time]="NA"), "NA",M5738+N5738)</f>
        <v>NA</v>
      </c>
      <c r="M5738" s="3" t="s">
        <v>6</v>
      </c>
      <c r="N5738" s="4"/>
      <c r="O5738" s="4" t="str">
        <f>IF(UBER[Drop Date]="NA","No","yes")</f>
        <v>No</v>
      </c>
      <c r="P5738" s="4" t="str">
        <f t="shared" si="269"/>
        <v/>
      </c>
      <c r="Q5738" s="27" t="str">
        <f>IF(UBER[[Trip duration ]]="","",HOUR(P5738)*60 + MINUTE(P5738))</f>
        <v/>
      </c>
      <c r="R5738" s="27"/>
    </row>
    <row r="5739" spans="1:18" x14ac:dyDescent="0.3">
      <c r="A5739" s="1">
        <v>5759</v>
      </c>
      <c r="B5739" s="1" t="s">
        <v>8</v>
      </c>
      <c r="C5739" s="1">
        <v>83</v>
      </c>
      <c r="D5739" s="1" t="str">
        <f t="shared" si="267"/>
        <v>Yes</v>
      </c>
      <c r="E5739" s="1" t="s">
        <v>5</v>
      </c>
      <c r="F5739" s="2">
        <f>UBER[[#This Row],[Request Date]]+UBER[[#This Row],[Request Time]]</f>
        <v>42566.344444444447</v>
      </c>
      <c r="G5739" s="3">
        <v>42566</v>
      </c>
      <c r="H5739" s="4">
        <v>0.3444444444444445</v>
      </c>
      <c r="I5739" s="27">
        <f>HOUR(UBER[[#This Row],[Request Timestamp]])</f>
        <v>8</v>
      </c>
      <c r="J5739" s="4" t="str">
        <f t="shared" si="268"/>
        <v>Morning</v>
      </c>
      <c r="K5739" s="4" t="str">
        <f>TEXT(UBER[[#This Row],[Request Date]],"dddd")</f>
        <v>Friday</v>
      </c>
      <c r="L5739" s="2">
        <f>IF(OR(UBER[Drop Date]="NA", UBER[Drop Time]="NA"), "NA",M5739+N5739)</f>
        <v>42566.370833333334</v>
      </c>
      <c r="M5739" s="3">
        <v>42566</v>
      </c>
      <c r="N5739" s="4">
        <v>0.37083333333333335</v>
      </c>
      <c r="O5739" s="4" t="str">
        <f>IF(UBER[Drop Date]="NA","No","yes")</f>
        <v>yes</v>
      </c>
      <c r="P5739" s="4">
        <f t="shared" si="269"/>
        <v>2.6388888887595385E-2</v>
      </c>
      <c r="Q5739" s="27">
        <f>IF(UBER[[Trip duration ]]="","",HOUR(P5739)*60 + MINUTE(P5739))</f>
        <v>38</v>
      </c>
      <c r="R5739" s="27"/>
    </row>
    <row r="5740" spans="1:18" x14ac:dyDescent="0.3">
      <c r="A5740" s="1">
        <v>5760</v>
      </c>
      <c r="B5740" s="1" t="s">
        <v>8</v>
      </c>
      <c r="C5740" s="1">
        <v>157</v>
      </c>
      <c r="D5740" s="1" t="str">
        <f t="shared" si="267"/>
        <v>Yes</v>
      </c>
      <c r="E5740" s="1" t="s">
        <v>9</v>
      </c>
      <c r="F5740" s="2">
        <f>UBER[[#This Row],[Request Date]]+UBER[[#This Row],[Request Time]]</f>
        <v>42566.343055555553</v>
      </c>
      <c r="G5740" s="3">
        <v>42566</v>
      </c>
      <c r="H5740" s="4">
        <v>0.3430555555555555</v>
      </c>
      <c r="I5740" s="27">
        <f>HOUR(UBER[[#This Row],[Request Timestamp]])</f>
        <v>8</v>
      </c>
      <c r="J5740" s="4" t="str">
        <f t="shared" si="268"/>
        <v>Morning</v>
      </c>
      <c r="K5740" s="4" t="str">
        <f>TEXT(UBER[[#This Row],[Request Date]],"dddd")</f>
        <v>Friday</v>
      </c>
      <c r="L5740" s="2" t="str">
        <f>IF(OR(UBER[Drop Date]="NA", UBER[Drop Time]="NA"), "NA",M5740+N5740)</f>
        <v>NA</v>
      </c>
      <c r="M5740" s="3" t="s">
        <v>6</v>
      </c>
      <c r="N5740" s="4"/>
      <c r="O5740" s="4" t="str">
        <f>IF(UBER[Drop Date]="NA","No","yes")</f>
        <v>No</v>
      </c>
      <c r="P5740" s="4" t="str">
        <f t="shared" si="269"/>
        <v/>
      </c>
      <c r="Q5740" s="27" t="str">
        <f>IF(UBER[[Trip duration ]]="","",HOUR(P5740)*60 + MINUTE(P5740))</f>
        <v/>
      </c>
      <c r="R5740" s="27"/>
    </row>
    <row r="5741" spans="1:18" x14ac:dyDescent="0.3">
      <c r="A5741" s="1">
        <v>5761</v>
      </c>
      <c r="B5741" s="1" t="s">
        <v>8</v>
      </c>
      <c r="C5741" s="1">
        <v>251</v>
      </c>
      <c r="D5741" s="1" t="str">
        <f t="shared" si="267"/>
        <v>Yes</v>
      </c>
      <c r="E5741" s="1" t="s">
        <v>9</v>
      </c>
      <c r="F5741" s="2">
        <f>UBER[[#This Row],[Request Date]]+UBER[[#This Row],[Request Time]]</f>
        <v>42566.345833333333</v>
      </c>
      <c r="G5741" s="3">
        <v>42566</v>
      </c>
      <c r="H5741" s="4">
        <v>0.34583333333333338</v>
      </c>
      <c r="I5741" s="27">
        <f>HOUR(UBER[[#This Row],[Request Timestamp]])</f>
        <v>8</v>
      </c>
      <c r="J5741" s="4" t="str">
        <f t="shared" si="268"/>
        <v>Morning</v>
      </c>
      <c r="K5741" s="4" t="str">
        <f>TEXT(UBER[[#This Row],[Request Date]],"dddd")</f>
        <v>Friday</v>
      </c>
      <c r="L5741" s="2" t="str">
        <f>IF(OR(UBER[Drop Date]="NA", UBER[Drop Time]="NA"), "NA",M5741+N5741)</f>
        <v>NA</v>
      </c>
      <c r="M5741" s="3" t="s">
        <v>6</v>
      </c>
      <c r="N5741" s="4"/>
      <c r="O5741" s="4" t="str">
        <f>IF(UBER[Drop Date]="NA","No","yes")</f>
        <v>No</v>
      </c>
      <c r="P5741" s="4" t="str">
        <f t="shared" si="269"/>
        <v/>
      </c>
      <c r="Q5741" s="27" t="str">
        <f>IF(UBER[[Trip duration ]]="","",HOUR(P5741)*60 + MINUTE(P5741))</f>
        <v/>
      </c>
      <c r="R5741" s="27"/>
    </row>
    <row r="5742" spans="1:18" x14ac:dyDescent="0.3">
      <c r="A5742" s="1">
        <v>5762</v>
      </c>
      <c r="B5742" s="1" t="s">
        <v>8</v>
      </c>
      <c r="C5742" s="1" t="s">
        <v>6</v>
      </c>
      <c r="D5742" s="1" t="str">
        <f t="shared" si="267"/>
        <v>No</v>
      </c>
      <c r="E5742" s="1" t="s">
        <v>7</v>
      </c>
      <c r="F5742" s="2">
        <f>UBER[[#This Row],[Request Date]]+UBER[[#This Row],[Request Time]]</f>
        <v>42566.349305555559</v>
      </c>
      <c r="G5742" s="3">
        <v>42566</v>
      </c>
      <c r="H5742" s="4">
        <v>0.34930555555555554</v>
      </c>
      <c r="I5742" s="27">
        <f>HOUR(UBER[[#This Row],[Request Timestamp]])</f>
        <v>8</v>
      </c>
      <c r="J5742" s="4" t="str">
        <f t="shared" si="268"/>
        <v>Morning</v>
      </c>
      <c r="K5742" s="4" t="str">
        <f>TEXT(UBER[[#This Row],[Request Date]],"dddd")</f>
        <v>Friday</v>
      </c>
      <c r="L5742" s="2" t="str">
        <f>IF(OR(UBER[Drop Date]="NA", UBER[Drop Time]="NA"), "NA",M5742+N5742)</f>
        <v>NA</v>
      </c>
      <c r="M5742" s="3" t="s">
        <v>6</v>
      </c>
      <c r="N5742" s="4"/>
      <c r="O5742" s="4" t="str">
        <f>IF(UBER[Drop Date]="NA","No","yes")</f>
        <v>No</v>
      </c>
      <c r="P5742" s="4" t="str">
        <f t="shared" si="269"/>
        <v/>
      </c>
      <c r="Q5742" s="27" t="str">
        <f>IF(UBER[[Trip duration ]]="","",HOUR(P5742)*60 + MINUTE(P5742))</f>
        <v/>
      </c>
      <c r="R5742" s="27"/>
    </row>
    <row r="5743" spans="1:18" x14ac:dyDescent="0.3">
      <c r="A5743" s="1">
        <v>5763</v>
      </c>
      <c r="B5743" s="1" t="s">
        <v>8</v>
      </c>
      <c r="C5743" s="1">
        <v>121</v>
      </c>
      <c r="D5743" s="1" t="str">
        <f t="shared" si="267"/>
        <v>Yes</v>
      </c>
      <c r="E5743" s="1" t="s">
        <v>9</v>
      </c>
      <c r="F5743" s="2">
        <f>UBER[[#This Row],[Request Date]]+UBER[[#This Row],[Request Time]]</f>
        <v>42566.347222222219</v>
      </c>
      <c r="G5743" s="3">
        <v>42566</v>
      </c>
      <c r="H5743" s="4">
        <v>0.34722222222222227</v>
      </c>
      <c r="I5743" s="27">
        <f>HOUR(UBER[[#This Row],[Request Timestamp]])</f>
        <v>8</v>
      </c>
      <c r="J5743" s="4" t="str">
        <f t="shared" si="268"/>
        <v>Morning</v>
      </c>
      <c r="K5743" s="4" t="str">
        <f>TEXT(UBER[[#This Row],[Request Date]],"dddd")</f>
        <v>Friday</v>
      </c>
      <c r="L5743" s="2" t="str">
        <f>IF(OR(UBER[Drop Date]="NA", UBER[Drop Time]="NA"), "NA",M5743+N5743)</f>
        <v>NA</v>
      </c>
      <c r="M5743" s="3" t="s">
        <v>6</v>
      </c>
      <c r="N5743" s="4"/>
      <c r="O5743" s="4" t="str">
        <f>IF(UBER[Drop Date]="NA","No","yes")</f>
        <v>No</v>
      </c>
      <c r="P5743" s="4" t="str">
        <f t="shared" si="269"/>
        <v/>
      </c>
      <c r="Q5743" s="27" t="str">
        <f>IF(UBER[[Trip duration ]]="","",HOUR(P5743)*60 + MINUTE(P5743))</f>
        <v/>
      </c>
      <c r="R5743" s="27"/>
    </row>
    <row r="5744" spans="1:18" x14ac:dyDescent="0.3">
      <c r="A5744" s="1">
        <v>5764</v>
      </c>
      <c r="B5744" s="1" t="s">
        <v>8</v>
      </c>
      <c r="C5744" s="1">
        <v>274</v>
      </c>
      <c r="D5744" s="1" t="str">
        <f t="shared" si="267"/>
        <v>Yes</v>
      </c>
      <c r="E5744" s="1" t="s">
        <v>5</v>
      </c>
      <c r="F5744" s="2">
        <f>UBER[[#This Row],[Request Date]]+UBER[[#This Row],[Request Time]]</f>
        <v>42566.345138888886</v>
      </c>
      <c r="G5744" s="3">
        <v>42566</v>
      </c>
      <c r="H5744" s="4">
        <v>0.34513888888888888</v>
      </c>
      <c r="I5744" s="27">
        <f>HOUR(UBER[[#This Row],[Request Timestamp]])</f>
        <v>8</v>
      </c>
      <c r="J5744" s="4" t="str">
        <f t="shared" si="268"/>
        <v>Morning</v>
      </c>
      <c r="K5744" s="4" t="str">
        <f>TEXT(UBER[[#This Row],[Request Date]],"dddd")</f>
        <v>Friday</v>
      </c>
      <c r="L5744" s="2">
        <f>IF(OR(UBER[Drop Date]="NA", UBER[Drop Time]="NA"), "NA",M5744+N5744)</f>
        <v>42566.375694444447</v>
      </c>
      <c r="M5744" s="3">
        <v>42566</v>
      </c>
      <c r="N5744" s="4">
        <v>0.3756944444444445</v>
      </c>
      <c r="O5744" s="4" t="str">
        <f>IF(UBER[Drop Date]="NA","No","yes")</f>
        <v>yes</v>
      </c>
      <c r="P5744" s="4">
        <f t="shared" si="269"/>
        <v>3.0555555560567882E-2</v>
      </c>
      <c r="Q5744" s="27">
        <f>IF(UBER[[Trip duration ]]="","",HOUR(P5744)*60 + MINUTE(P5744))</f>
        <v>44</v>
      </c>
      <c r="R5744" s="27"/>
    </row>
    <row r="5745" spans="1:18" x14ac:dyDescent="0.3">
      <c r="A5745" s="1">
        <v>5765</v>
      </c>
      <c r="B5745" s="1" t="s">
        <v>8</v>
      </c>
      <c r="C5745" s="1">
        <v>164</v>
      </c>
      <c r="D5745" s="1" t="str">
        <f t="shared" si="267"/>
        <v>Yes</v>
      </c>
      <c r="E5745" s="1" t="s">
        <v>9</v>
      </c>
      <c r="F5745" s="2">
        <f>UBER[[#This Row],[Request Date]]+UBER[[#This Row],[Request Time]]</f>
        <v>42566.345833333333</v>
      </c>
      <c r="G5745" s="3">
        <v>42566</v>
      </c>
      <c r="H5745" s="4">
        <v>0.34583333333333338</v>
      </c>
      <c r="I5745" s="27">
        <f>HOUR(UBER[[#This Row],[Request Timestamp]])</f>
        <v>8</v>
      </c>
      <c r="J5745" s="4" t="str">
        <f t="shared" si="268"/>
        <v>Morning</v>
      </c>
      <c r="K5745" s="4" t="str">
        <f>TEXT(UBER[[#This Row],[Request Date]],"dddd")</f>
        <v>Friday</v>
      </c>
      <c r="L5745" s="2" t="str">
        <f>IF(OR(UBER[Drop Date]="NA", UBER[Drop Time]="NA"), "NA",M5745+N5745)</f>
        <v>NA</v>
      </c>
      <c r="M5745" s="3" t="s">
        <v>6</v>
      </c>
      <c r="N5745" s="4"/>
      <c r="O5745" s="4" t="str">
        <f>IF(UBER[Drop Date]="NA","No","yes")</f>
        <v>No</v>
      </c>
      <c r="P5745" s="4" t="str">
        <f t="shared" si="269"/>
        <v/>
      </c>
      <c r="Q5745" s="27" t="str">
        <f>IF(UBER[[Trip duration ]]="","",HOUR(P5745)*60 + MINUTE(P5745))</f>
        <v/>
      </c>
      <c r="R5745" s="27"/>
    </row>
    <row r="5746" spans="1:18" x14ac:dyDescent="0.3">
      <c r="A5746" s="1">
        <v>5766</v>
      </c>
      <c r="B5746" s="1" t="s">
        <v>8</v>
      </c>
      <c r="C5746" s="1">
        <v>191</v>
      </c>
      <c r="D5746" s="1" t="str">
        <f t="shared" si="267"/>
        <v>Yes</v>
      </c>
      <c r="E5746" s="1" t="s">
        <v>5</v>
      </c>
      <c r="F5746" s="2">
        <f>UBER[[#This Row],[Request Date]]+UBER[[#This Row],[Request Time]]</f>
        <v>42566.34652777778</v>
      </c>
      <c r="G5746" s="3">
        <v>42566</v>
      </c>
      <c r="H5746" s="4">
        <v>0.34652777777777777</v>
      </c>
      <c r="I5746" s="27">
        <f>HOUR(UBER[[#This Row],[Request Timestamp]])</f>
        <v>8</v>
      </c>
      <c r="J5746" s="4" t="str">
        <f t="shared" si="268"/>
        <v>Morning</v>
      </c>
      <c r="K5746" s="4" t="str">
        <f>TEXT(UBER[[#This Row],[Request Date]],"dddd")</f>
        <v>Friday</v>
      </c>
      <c r="L5746" s="2">
        <f>IF(OR(UBER[Drop Date]="NA", UBER[Drop Time]="NA"), "NA",M5746+N5746)</f>
        <v>42566.387499999997</v>
      </c>
      <c r="M5746" s="3">
        <v>42566</v>
      </c>
      <c r="N5746" s="4">
        <v>0.38750000000000001</v>
      </c>
      <c r="O5746" s="4" t="str">
        <f>IF(UBER[Drop Date]="NA","No","yes")</f>
        <v>yes</v>
      </c>
      <c r="P5746" s="4">
        <f t="shared" si="269"/>
        <v>4.0972222217533272E-2</v>
      </c>
      <c r="Q5746" s="27">
        <f>IF(UBER[[Trip duration ]]="","",HOUR(P5746)*60 + MINUTE(P5746))</f>
        <v>59</v>
      </c>
      <c r="R5746" s="27"/>
    </row>
    <row r="5747" spans="1:18" x14ac:dyDescent="0.3">
      <c r="A5747" s="1">
        <v>5767</v>
      </c>
      <c r="B5747" s="1" t="s">
        <v>8</v>
      </c>
      <c r="C5747" s="1">
        <v>240</v>
      </c>
      <c r="D5747" s="1" t="str">
        <f t="shared" si="267"/>
        <v>Yes</v>
      </c>
      <c r="E5747" s="1" t="s">
        <v>9</v>
      </c>
      <c r="F5747" s="2">
        <f>UBER[[#This Row],[Request Date]]+UBER[[#This Row],[Request Time]]</f>
        <v>42566.34652777778</v>
      </c>
      <c r="G5747" s="3">
        <v>42566</v>
      </c>
      <c r="H5747" s="4">
        <v>0.34652777777777777</v>
      </c>
      <c r="I5747" s="27">
        <f>HOUR(UBER[[#This Row],[Request Timestamp]])</f>
        <v>8</v>
      </c>
      <c r="J5747" s="4" t="str">
        <f t="shared" si="268"/>
        <v>Morning</v>
      </c>
      <c r="K5747" s="4" t="str">
        <f>TEXT(UBER[[#This Row],[Request Date]],"dddd")</f>
        <v>Friday</v>
      </c>
      <c r="L5747" s="2" t="str">
        <f>IF(OR(UBER[Drop Date]="NA", UBER[Drop Time]="NA"), "NA",M5747+N5747)</f>
        <v>NA</v>
      </c>
      <c r="M5747" s="3" t="s">
        <v>6</v>
      </c>
      <c r="N5747" s="4"/>
      <c r="O5747" s="4" t="str">
        <f>IF(UBER[Drop Date]="NA","No","yes")</f>
        <v>No</v>
      </c>
      <c r="P5747" s="4" t="str">
        <f t="shared" si="269"/>
        <v/>
      </c>
      <c r="Q5747" s="27" t="str">
        <f>IF(UBER[[Trip duration ]]="","",HOUR(P5747)*60 + MINUTE(P5747))</f>
        <v/>
      </c>
      <c r="R5747" s="27"/>
    </row>
    <row r="5748" spans="1:18" x14ac:dyDescent="0.3">
      <c r="A5748" s="1">
        <v>5768</v>
      </c>
      <c r="B5748" s="1" t="s">
        <v>8</v>
      </c>
      <c r="C5748" s="1">
        <v>162</v>
      </c>
      <c r="D5748" s="1" t="str">
        <f t="shared" si="267"/>
        <v>Yes</v>
      </c>
      <c r="E5748" s="1" t="s">
        <v>5</v>
      </c>
      <c r="F5748" s="2">
        <f>UBER[[#This Row],[Request Date]]+UBER[[#This Row],[Request Time]]</f>
        <v>42566.352083333331</v>
      </c>
      <c r="G5748" s="3">
        <v>42566</v>
      </c>
      <c r="H5748" s="4">
        <v>0.3520833333333333</v>
      </c>
      <c r="I5748" s="27">
        <f>HOUR(UBER[[#This Row],[Request Timestamp]])</f>
        <v>8</v>
      </c>
      <c r="J5748" s="4" t="str">
        <f t="shared" si="268"/>
        <v>Morning</v>
      </c>
      <c r="K5748" s="4" t="str">
        <f>TEXT(UBER[[#This Row],[Request Date]],"dddd")</f>
        <v>Friday</v>
      </c>
      <c r="L5748" s="2">
        <f>IF(OR(UBER[Drop Date]="NA", UBER[Drop Time]="NA"), "NA",M5748+N5748)</f>
        <v>42566.395833333336</v>
      </c>
      <c r="M5748" s="3">
        <v>42566</v>
      </c>
      <c r="N5748" s="4">
        <v>0.39583333333333331</v>
      </c>
      <c r="O5748" s="4" t="str">
        <f>IF(UBER[Drop Date]="NA","No","yes")</f>
        <v>yes</v>
      </c>
      <c r="P5748" s="4">
        <f t="shared" si="269"/>
        <v>4.3750000004365575E-2</v>
      </c>
      <c r="Q5748" s="27">
        <f>IF(UBER[[Trip duration ]]="","",HOUR(P5748)*60 + MINUTE(P5748))</f>
        <v>63</v>
      </c>
      <c r="R5748" s="27"/>
    </row>
    <row r="5749" spans="1:18" x14ac:dyDescent="0.3">
      <c r="A5749" s="1">
        <v>5769</v>
      </c>
      <c r="B5749" s="1" t="s">
        <v>8</v>
      </c>
      <c r="C5749" s="1">
        <v>264</v>
      </c>
      <c r="D5749" s="1" t="str">
        <f t="shared" si="267"/>
        <v>Yes</v>
      </c>
      <c r="E5749" s="1" t="s">
        <v>9</v>
      </c>
      <c r="F5749" s="2">
        <f>UBER[[#This Row],[Request Date]]+UBER[[#This Row],[Request Time]]</f>
        <v>42566.347916666666</v>
      </c>
      <c r="G5749" s="3">
        <v>42566</v>
      </c>
      <c r="H5749" s="4">
        <v>0.34791666666666665</v>
      </c>
      <c r="I5749" s="27">
        <f>HOUR(UBER[[#This Row],[Request Timestamp]])</f>
        <v>8</v>
      </c>
      <c r="J5749" s="4" t="str">
        <f t="shared" si="268"/>
        <v>Morning</v>
      </c>
      <c r="K5749" s="4" t="str">
        <f>TEXT(UBER[[#This Row],[Request Date]],"dddd")</f>
        <v>Friday</v>
      </c>
      <c r="L5749" s="2" t="str">
        <f>IF(OR(UBER[Drop Date]="NA", UBER[Drop Time]="NA"), "NA",M5749+N5749)</f>
        <v>NA</v>
      </c>
      <c r="M5749" s="3" t="s">
        <v>6</v>
      </c>
      <c r="N5749" s="4"/>
      <c r="O5749" s="4" t="str">
        <f>IF(UBER[Drop Date]="NA","No","yes")</f>
        <v>No</v>
      </c>
      <c r="P5749" s="4" t="str">
        <f t="shared" si="269"/>
        <v/>
      </c>
      <c r="Q5749" s="27" t="str">
        <f>IF(UBER[[Trip duration ]]="","",HOUR(P5749)*60 + MINUTE(P5749))</f>
        <v/>
      </c>
      <c r="R5749" s="27"/>
    </row>
    <row r="5750" spans="1:18" x14ac:dyDescent="0.3">
      <c r="A5750" s="1">
        <v>5770</v>
      </c>
      <c r="B5750" s="1" t="s">
        <v>4</v>
      </c>
      <c r="C5750" s="1" t="s">
        <v>6</v>
      </c>
      <c r="D5750" s="1" t="str">
        <f t="shared" si="267"/>
        <v>No</v>
      </c>
      <c r="E5750" s="1" t="s">
        <v>7</v>
      </c>
      <c r="F5750" s="2">
        <f>UBER[[#This Row],[Request Date]]+UBER[[#This Row],[Request Time]]</f>
        <v>42566.344444444447</v>
      </c>
      <c r="G5750" s="3">
        <v>42566</v>
      </c>
      <c r="H5750" s="4">
        <v>0.3444444444444445</v>
      </c>
      <c r="I5750" s="27">
        <f>HOUR(UBER[[#This Row],[Request Timestamp]])</f>
        <v>8</v>
      </c>
      <c r="J5750" s="4" t="str">
        <f t="shared" si="268"/>
        <v>Morning</v>
      </c>
      <c r="K5750" s="4" t="str">
        <f>TEXT(UBER[[#This Row],[Request Date]],"dddd")</f>
        <v>Friday</v>
      </c>
      <c r="L5750" s="2" t="str">
        <f>IF(OR(UBER[Drop Date]="NA", UBER[Drop Time]="NA"), "NA",M5750+N5750)</f>
        <v>NA</v>
      </c>
      <c r="M5750" s="3" t="s">
        <v>6</v>
      </c>
      <c r="N5750" s="4"/>
      <c r="O5750" s="4" t="str">
        <f>IF(UBER[Drop Date]="NA","No","yes")</f>
        <v>No</v>
      </c>
      <c r="P5750" s="4" t="str">
        <f t="shared" si="269"/>
        <v/>
      </c>
      <c r="Q5750" s="27" t="str">
        <f>IF(UBER[[Trip duration ]]="","",HOUR(P5750)*60 + MINUTE(P5750))</f>
        <v/>
      </c>
      <c r="R5750" s="27"/>
    </row>
    <row r="5751" spans="1:18" x14ac:dyDescent="0.3">
      <c r="A5751" s="1">
        <v>5771</v>
      </c>
      <c r="B5751" s="1" t="s">
        <v>4</v>
      </c>
      <c r="C5751" s="1">
        <v>4</v>
      </c>
      <c r="D5751" s="1" t="str">
        <f t="shared" si="267"/>
        <v>Yes</v>
      </c>
      <c r="E5751" s="1" t="s">
        <v>5</v>
      </c>
      <c r="F5751" s="2">
        <f>UBER[[#This Row],[Request Date]]+UBER[[#This Row],[Request Time]]</f>
        <v>42566.354166666664</v>
      </c>
      <c r="G5751" s="3">
        <v>42566</v>
      </c>
      <c r="H5751" s="4">
        <v>0.35416666666666669</v>
      </c>
      <c r="I5751" s="27">
        <f>HOUR(UBER[[#This Row],[Request Timestamp]])</f>
        <v>8</v>
      </c>
      <c r="J5751" s="4" t="str">
        <f t="shared" si="268"/>
        <v>Morning</v>
      </c>
      <c r="K5751" s="4" t="str">
        <f>TEXT(UBER[[#This Row],[Request Date]],"dddd")</f>
        <v>Friday</v>
      </c>
      <c r="L5751" s="2">
        <f>IF(OR(UBER[Drop Date]="NA", UBER[Drop Time]="NA"), "NA",M5751+N5751)</f>
        <v>42566.400694444441</v>
      </c>
      <c r="M5751" s="3">
        <v>42566</v>
      </c>
      <c r="N5751" s="4">
        <v>0.40069444444444446</v>
      </c>
      <c r="O5751" s="4" t="str">
        <f>IF(UBER[Drop Date]="NA","No","yes")</f>
        <v>yes</v>
      </c>
      <c r="P5751" s="4">
        <f t="shared" si="269"/>
        <v>4.6527777776645962E-2</v>
      </c>
      <c r="Q5751" s="27">
        <f>IF(UBER[[Trip duration ]]="","",HOUR(P5751)*60 + MINUTE(P5751))</f>
        <v>67</v>
      </c>
      <c r="R5751" s="27"/>
    </row>
    <row r="5752" spans="1:18" x14ac:dyDescent="0.3">
      <c r="A5752" s="1">
        <v>5772</v>
      </c>
      <c r="B5752" s="1" t="s">
        <v>8</v>
      </c>
      <c r="C5752" s="1">
        <v>188</v>
      </c>
      <c r="D5752" s="1" t="str">
        <f t="shared" si="267"/>
        <v>Yes</v>
      </c>
      <c r="E5752" s="1" t="s">
        <v>9</v>
      </c>
      <c r="F5752" s="2">
        <f>UBER[[#This Row],[Request Date]]+UBER[[#This Row],[Request Time]]</f>
        <v>42566.348611111112</v>
      </c>
      <c r="G5752" s="3">
        <v>42566</v>
      </c>
      <c r="H5752" s="4">
        <v>0.34861111111111115</v>
      </c>
      <c r="I5752" s="27">
        <f>HOUR(UBER[[#This Row],[Request Timestamp]])</f>
        <v>8</v>
      </c>
      <c r="J5752" s="4" t="str">
        <f t="shared" si="268"/>
        <v>Morning</v>
      </c>
      <c r="K5752" s="4" t="str">
        <f>TEXT(UBER[[#This Row],[Request Date]],"dddd")</f>
        <v>Friday</v>
      </c>
      <c r="L5752" s="2" t="str">
        <f>IF(OR(UBER[Drop Date]="NA", UBER[Drop Time]="NA"), "NA",M5752+N5752)</f>
        <v>NA</v>
      </c>
      <c r="M5752" s="3" t="s">
        <v>6</v>
      </c>
      <c r="N5752" s="4"/>
      <c r="O5752" s="4" t="str">
        <f>IF(UBER[Drop Date]="NA","No","yes")</f>
        <v>No</v>
      </c>
      <c r="P5752" s="4" t="str">
        <f t="shared" si="269"/>
        <v/>
      </c>
      <c r="Q5752" s="27" t="str">
        <f>IF(UBER[[Trip duration ]]="","",HOUR(P5752)*60 + MINUTE(P5752))</f>
        <v/>
      </c>
      <c r="R5752" s="27"/>
    </row>
    <row r="5753" spans="1:18" x14ac:dyDescent="0.3">
      <c r="A5753" s="1">
        <v>5773</v>
      </c>
      <c r="B5753" s="1" t="s">
        <v>8</v>
      </c>
      <c r="C5753" s="1" t="s">
        <v>6</v>
      </c>
      <c r="D5753" s="1" t="str">
        <f t="shared" si="267"/>
        <v>No</v>
      </c>
      <c r="E5753" s="1" t="s">
        <v>7</v>
      </c>
      <c r="F5753" s="2">
        <f>UBER[[#This Row],[Request Date]]+UBER[[#This Row],[Request Time]]</f>
        <v>42566.35</v>
      </c>
      <c r="G5753" s="3">
        <v>42566</v>
      </c>
      <c r="H5753" s="4">
        <v>0.35000000000000003</v>
      </c>
      <c r="I5753" s="27">
        <f>HOUR(UBER[[#This Row],[Request Timestamp]])</f>
        <v>8</v>
      </c>
      <c r="J5753" s="4" t="str">
        <f t="shared" si="268"/>
        <v>Morning</v>
      </c>
      <c r="K5753" s="4" t="str">
        <f>TEXT(UBER[[#This Row],[Request Date]],"dddd")</f>
        <v>Friday</v>
      </c>
      <c r="L5753" s="2" t="str">
        <f>IF(OR(UBER[Drop Date]="NA", UBER[Drop Time]="NA"), "NA",M5753+N5753)</f>
        <v>NA</v>
      </c>
      <c r="M5753" s="3" t="s">
        <v>6</v>
      </c>
      <c r="N5753" s="4"/>
      <c r="O5753" s="4" t="str">
        <f>IF(UBER[Drop Date]="NA","No","yes")</f>
        <v>No</v>
      </c>
      <c r="P5753" s="4" t="str">
        <f t="shared" si="269"/>
        <v/>
      </c>
      <c r="Q5753" s="27" t="str">
        <f>IF(UBER[[Trip duration ]]="","",HOUR(P5753)*60 + MINUTE(P5753))</f>
        <v/>
      </c>
      <c r="R5753" s="27"/>
    </row>
    <row r="5754" spans="1:18" x14ac:dyDescent="0.3">
      <c r="A5754" s="1">
        <v>5774</v>
      </c>
      <c r="B5754" s="1" t="s">
        <v>8</v>
      </c>
      <c r="C5754" s="1">
        <v>175</v>
      </c>
      <c r="D5754" s="1" t="str">
        <f t="shared" si="267"/>
        <v>Yes</v>
      </c>
      <c r="E5754" s="1" t="s">
        <v>5</v>
      </c>
      <c r="F5754" s="2">
        <f>UBER[[#This Row],[Request Date]]+UBER[[#This Row],[Request Time]]</f>
        <v>42566.353472222225</v>
      </c>
      <c r="G5754" s="3">
        <v>42566</v>
      </c>
      <c r="H5754" s="4">
        <v>0.35347222222222219</v>
      </c>
      <c r="I5754" s="27">
        <f>HOUR(UBER[[#This Row],[Request Timestamp]])</f>
        <v>8</v>
      </c>
      <c r="J5754" s="4" t="str">
        <f t="shared" si="268"/>
        <v>Morning</v>
      </c>
      <c r="K5754" s="4" t="str">
        <f>TEXT(UBER[[#This Row],[Request Date]],"dddd")</f>
        <v>Friday</v>
      </c>
      <c r="L5754" s="2">
        <f>IF(OR(UBER[Drop Date]="NA", UBER[Drop Time]="NA"), "NA",M5754+N5754)</f>
        <v>42566.390277777777</v>
      </c>
      <c r="M5754" s="3">
        <v>42566</v>
      </c>
      <c r="N5754" s="4">
        <v>0.39027777777777778</v>
      </c>
      <c r="O5754" s="4" t="str">
        <f>IF(UBER[Drop Date]="NA","No","yes")</f>
        <v>yes</v>
      </c>
      <c r="P5754" s="4">
        <f t="shared" si="269"/>
        <v>3.6805555551836733E-2</v>
      </c>
      <c r="Q5754" s="27">
        <f>IF(UBER[[Trip duration ]]="","",HOUR(P5754)*60 + MINUTE(P5754))</f>
        <v>53</v>
      </c>
      <c r="R5754" s="27"/>
    </row>
    <row r="5755" spans="1:18" x14ac:dyDescent="0.3">
      <c r="A5755" s="1">
        <v>5775</v>
      </c>
      <c r="B5755" s="1" t="s">
        <v>8</v>
      </c>
      <c r="C5755" s="1">
        <v>45</v>
      </c>
      <c r="D5755" s="1" t="str">
        <f t="shared" si="267"/>
        <v>Yes</v>
      </c>
      <c r="E5755" s="1" t="s">
        <v>9</v>
      </c>
      <c r="F5755" s="2">
        <f>UBER[[#This Row],[Request Date]]+UBER[[#This Row],[Request Time]]</f>
        <v>42566.35</v>
      </c>
      <c r="G5755" s="3">
        <v>42566</v>
      </c>
      <c r="H5755" s="4">
        <v>0.35000000000000003</v>
      </c>
      <c r="I5755" s="27">
        <f>HOUR(UBER[[#This Row],[Request Timestamp]])</f>
        <v>8</v>
      </c>
      <c r="J5755" s="4" t="str">
        <f t="shared" si="268"/>
        <v>Morning</v>
      </c>
      <c r="K5755" s="4" t="str">
        <f>TEXT(UBER[[#This Row],[Request Date]],"dddd")</f>
        <v>Friday</v>
      </c>
      <c r="L5755" s="2" t="str">
        <f>IF(OR(UBER[Drop Date]="NA", UBER[Drop Time]="NA"), "NA",M5755+N5755)</f>
        <v>NA</v>
      </c>
      <c r="M5755" s="3" t="s">
        <v>6</v>
      </c>
      <c r="N5755" s="4"/>
      <c r="O5755" s="4" t="str">
        <f>IF(UBER[Drop Date]="NA","No","yes")</f>
        <v>No</v>
      </c>
      <c r="P5755" s="4" t="str">
        <f t="shared" si="269"/>
        <v/>
      </c>
      <c r="Q5755" s="27" t="str">
        <f>IF(UBER[[Trip duration ]]="","",HOUR(P5755)*60 + MINUTE(P5755))</f>
        <v/>
      </c>
      <c r="R5755" s="27"/>
    </row>
    <row r="5756" spans="1:18" x14ac:dyDescent="0.3">
      <c r="A5756" s="1">
        <v>5776</v>
      </c>
      <c r="B5756" s="1" t="s">
        <v>8</v>
      </c>
      <c r="C5756" s="1" t="s">
        <v>6</v>
      </c>
      <c r="D5756" s="1" t="str">
        <f t="shared" si="267"/>
        <v>No</v>
      </c>
      <c r="E5756" s="1" t="s">
        <v>7</v>
      </c>
      <c r="F5756" s="2">
        <f>UBER[[#This Row],[Request Date]]+UBER[[#This Row],[Request Time]]</f>
        <v>42566.350694444445</v>
      </c>
      <c r="G5756" s="3">
        <v>42566</v>
      </c>
      <c r="H5756" s="4">
        <v>0.35069444444444442</v>
      </c>
      <c r="I5756" s="27">
        <f>HOUR(UBER[[#This Row],[Request Timestamp]])</f>
        <v>8</v>
      </c>
      <c r="J5756" s="4" t="str">
        <f t="shared" si="268"/>
        <v>Morning</v>
      </c>
      <c r="K5756" s="4" t="str">
        <f>TEXT(UBER[[#This Row],[Request Date]],"dddd")</f>
        <v>Friday</v>
      </c>
      <c r="L5756" s="2" t="str">
        <f>IF(OR(UBER[Drop Date]="NA", UBER[Drop Time]="NA"), "NA",M5756+N5756)</f>
        <v>NA</v>
      </c>
      <c r="M5756" s="3" t="s">
        <v>6</v>
      </c>
      <c r="N5756" s="4"/>
      <c r="O5756" s="4" t="str">
        <f>IF(UBER[Drop Date]="NA","No","yes")</f>
        <v>No</v>
      </c>
      <c r="P5756" s="4" t="str">
        <f t="shared" si="269"/>
        <v/>
      </c>
      <c r="Q5756" s="27" t="str">
        <f>IF(UBER[[Trip duration ]]="","",HOUR(P5756)*60 + MINUTE(P5756))</f>
        <v/>
      </c>
      <c r="R5756" s="27"/>
    </row>
    <row r="5757" spans="1:18" x14ac:dyDescent="0.3">
      <c r="A5757" s="1">
        <v>5777</v>
      </c>
      <c r="B5757" s="1" t="s">
        <v>8</v>
      </c>
      <c r="C5757" s="1" t="s">
        <v>6</v>
      </c>
      <c r="D5757" s="1" t="str">
        <f t="shared" si="267"/>
        <v>No</v>
      </c>
      <c r="E5757" s="1" t="s">
        <v>7</v>
      </c>
      <c r="F5757" s="2">
        <f>UBER[[#This Row],[Request Date]]+UBER[[#This Row],[Request Time]]</f>
        <v>42566.352083333331</v>
      </c>
      <c r="G5757" s="3">
        <v>42566</v>
      </c>
      <c r="H5757" s="4">
        <v>0.3520833333333333</v>
      </c>
      <c r="I5757" s="27">
        <f>HOUR(UBER[[#This Row],[Request Timestamp]])</f>
        <v>8</v>
      </c>
      <c r="J5757" s="4" t="str">
        <f t="shared" si="268"/>
        <v>Morning</v>
      </c>
      <c r="K5757" s="4" t="str">
        <f>TEXT(UBER[[#This Row],[Request Date]],"dddd")</f>
        <v>Friday</v>
      </c>
      <c r="L5757" s="2" t="str">
        <f>IF(OR(UBER[Drop Date]="NA", UBER[Drop Time]="NA"), "NA",M5757+N5757)</f>
        <v>NA</v>
      </c>
      <c r="M5757" s="3" t="s">
        <v>6</v>
      </c>
      <c r="N5757" s="4"/>
      <c r="O5757" s="4" t="str">
        <f>IF(UBER[Drop Date]="NA","No","yes")</f>
        <v>No</v>
      </c>
      <c r="P5757" s="4" t="str">
        <f t="shared" si="269"/>
        <v/>
      </c>
      <c r="Q5757" s="27" t="str">
        <f>IF(UBER[[Trip duration ]]="","",HOUR(P5757)*60 + MINUTE(P5757))</f>
        <v/>
      </c>
      <c r="R5757" s="27"/>
    </row>
    <row r="5758" spans="1:18" x14ac:dyDescent="0.3">
      <c r="A5758" s="1">
        <v>5778</v>
      </c>
      <c r="B5758" s="1" t="s">
        <v>8</v>
      </c>
      <c r="C5758" s="1">
        <v>11</v>
      </c>
      <c r="D5758" s="1" t="str">
        <f t="shared" si="267"/>
        <v>Yes</v>
      </c>
      <c r="E5758" s="1" t="s">
        <v>5</v>
      </c>
      <c r="F5758" s="2">
        <f>UBER[[#This Row],[Request Date]]+UBER[[#This Row],[Request Time]]</f>
        <v>42566.348611111112</v>
      </c>
      <c r="G5758" s="3">
        <v>42566</v>
      </c>
      <c r="H5758" s="4">
        <v>0.34861111111111115</v>
      </c>
      <c r="I5758" s="27">
        <f>HOUR(UBER[[#This Row],[Request Timestamp]])</f>
        <v>8</v>
      </c>
      <c r="J5758" s="4" t="str">
        <f t="shared" si="268"/>
        <v>Morning</v>
      </c>
      <c r="K5758" s="4" t="str">
        <f>TEXT(UBER[[#This Row],[Request Date]],"dddd")</f>
        <v>Friday</v>
      </c>
      <c r="L5758" s="2">
        <f>IF(OR(UBER[Drop Date]="NA", UBER[Drop Time]="NA"), "NA",M5758+N5758)</f>
        <v>42566.384027777778</v>
      </c>
      <c r="M5758" s="3">
        <v>42566</v>
      </c>
      <c r="N5758" s="4">
        <v>0.3840277777777778</v>
      </c>
      <c r="O5758" s="4" t="str">
        <f>IF(UBER[Drop Date]="NA","No","yes")</f>
        <v>yes</v>
      </c>
      <c r="P5758" s="4">
        <f t="shared" si="269"/>
        <v>3.5416666665696539E-2</v>
      </c>
      <c r="Q5758" s="27">
        <f>IF(UBER[[Trip duration ]]="","",HOUR(P5758)*60 + MINUTE(P5758))</f>
        <v>51</v>
      </c>
      <c r="R5758" s="27"/>
    </row>
    <row r="5759" spans="1:18" x14ac:dyDescent="0.3">
      <c r="A5759" s="1">
        <v>5779</v>
      </c>
      <c r="B5759" s="1" t="s">
        <v>8</v>
      </c>
      <c r="C5759" s="1" t="s">
        <v>6</v>
      </c>
      <c r="D5759" s="1" t="str">
        <f t="shared" si="267"/>
        <v>No</v>
      </c>
      <c r="E5759" s="1" t="s">
        <v>7</v>
      </c>
      <c r="F5759" s="2">
        <f>UBER[[#This Row],[Request Date]]+UBER[[#This Row],[Request Time]]</f>
        <v>42566.352083333331</v>
      </c>
      <c r="G5759" s="3">
        <v>42566</v>
      </c>
      <c r="H5759" s="4">
        <v>0.3520833333333333</v>
      </c>
      <c r="I5759" s="27">
        <f>HOUR(UBER[[#This Row],[Request Timestamp]])</f>
        <v>8</v>
      </c>
      <c r="J5759" s="4" t="str">
        <f t="shared" si="268"/>
        <v>Morning</v>
      </c>
      <c r="K5759" s="4" t="str">
        <f>TEXT(UBER[[#This Row],[Request Date]],"dddd")</f>
        <v>Friday</v>
      </c>
      <c r="L5759" s="2" t="str">
        <f>IF(OR(UBER[Drop Date]="NA", UBER[Drop Time]="NA"), "NA",M5759+N5759)</f>
        <v>NA</v>
      </c>
      <c r="M5759" s="3" t="s">
        <v>6</v>
      </c>
      <c r="N5759" s="4"/>
      <c r="O5759" s="4" t="str">
        <f>IF(UBER[Drop Date]="NA","No","yes")</f>
        <v>No</v>
      </c>
      <c r="P5759" s="4" t="str">
        <f t="shared" si="269"/>
        <v/>
      </c>
      <c r="Q5759" s="27" t="str">
        <f>IF(UBER[[Trip duration ]]="","",HOUR(P5759)*60 + MINUTE(P5759))</f>
        <v/>
      </c>
      <c r="R5759" s="27"/>
    </row>
    <row r="5760" spans="1:18" x14ac:dyDescent="0.3">
      <c r="A5760" s="1">
        <v>5780</v>
      </c>
      <c r="B5760" s="1" t="s">
        <v>8</v>
      </c>
      <c r="C5760" s="1">
        <v>51</v>
      </c>
      <c r="D5760" s="1" t="str">
        <f t="shared" si="267"/>
        <v>Yes</v>
      </c>
      <c r="E5760" s="1" t="s">
        <v>9</v>
      </c>
      <c r="F5760" s="2">
        <f>UBER[[#This Row],[Request Date]]+UBER[[#This Row],[Request Time]]</f>
        <v>42566.353472222225</v>
      </c>
      <c r="G5760" s="3">
        <v>42566</v>
      </c>
      <c r="H5760" s="4">
        <v>0.35347222222222219</v>
      </c>
      <c r="I5760" s="27">
        <f>HOUR(UBER[[#This Row],[Request Timestamp]])</f>
        <v>8</v>
      </c>
      <c r="J5760" s="4" t="str">
        <f t="shared" si="268"/>
        <v>Morning</v>
      </c>
      <c r="K5760" s="4" t="str">
        <f>TEXT(UBER[[#This Row],[Request Date]],"dddd")</f>
        <v>Friday</v>
      </c>
      <c r="L5760" s="2" t="str">
        <f>IF(OR(UBER[Drop Date]="NA", UBER[Drop Time]="NA"), "NA",M5760+N5760)</f>
        <v>NA</v>
      </c>
      <c r="M5760" s="3" t="s">
        <v>6</v>
      </c>
      <c r="N5760" s="4"/>
      <c r="O5760" s="4" t="str">
        <f>IF(UBER[Drop Date]="NA","No","yes")</f>
        <v>No</v>
      </c>
      <c r="P5760" s="4" t="str">
        <f t="shared" si="269"/>
        <v/>
      </c>
      <c r="Q5760" s="27" t="str">
        <f>IF(UBER[[Trip duration ]]="","",HOUR(P5760)*60 + MINUTE(P5760))</f>
        <v/>
      </c>
      <c r="R5760" s="27"/>
    </row>
    <row r="5761" spans="1:18" x14ac:dyDescent="0.3">
      <c r="A5761" s="1">
        <v>5781</v>
      </c>
      <c r="B5761" s="1" t="s">
        <v>8</v>
      </c>
      <c r="C5761" s="1">
        <v>23</v>
      </c>
      <c r="D5761" s="1" t="str">
        <f t="shared" si="267"/>
        <v>Yes</v>
      </c>
      <c r="E5761" s="1" t="s">
        <v>5</v>
      </c>
      <c r="F5761" s="2">
        <f>UBER[[#This Row],[Request Date]]+UBER[[#This Row],[Request Time]]</f>
        <v>42566.357638888891</v>
      </c>
      <c r="G5761" s="3">
        <v>42566</v>
      </c>
      <c r="H5761" s="4">
        <v>0.3576388888888889</v>
      </c>
      <c r="I5761" s="27">
        <f>HOUR(UBER[[#This Row],[Request Timestamp]])</f>
        <v>8</v>
      </c>
      <c r="J5761" s="4" t="str">
        <f t="shared" si="268"/>
        <v>Morning</v>
      </c>
      <c r="K5761" s="4" t="str">
        <f>TEXT(UBER[[#This Row],[Request Date]],"dddd")</f>
        <v>Friday</v>
      </c>
      <c r="L5761" s="2">
        <f>IF(OR(UBER[Drop Date]="NA", UBER[Drop Time]="NA"), "NA",M5761+N5761)</f>
        <v>42566.404166666667</v>
      </c>
      <c r="M5761" s="3">
        <v>42566</v>
      </c>
      <c r="N5761" s="4">
        <v>0.40416666666666662</v>
      </c>
      <c r="O5761" s="4" t="str">
        <f>IF(UBER[Drop Date]="NA","No","yes")</f>
        <v>yes</v>
      </c>
      <c r="P5761" s="4">
        <f t="shared" si="269"/>
        <v>4.6527777776645962E-2</v>
      </c>
      <c r="Q5761" s="27">
        <f>IF(UBER[[Trip duration ]]="","",HOUR(P5761)*60 + MINUTE(P5761))</f>
        <v>67</v>
      </c>
      <c r="R5761" s="27"/>
    </row>
    <row r="5762" spans="1:18" x14ac:dyDescent="0.3">
      <c r="A5762" s="1">
        <v>5782</v>
      </c>
      <c r="B5762" s="1" t="s">
        <v>8</v>
      </c>
      <c r="C5762" s="1">
        <v>113</v>
      </c>
      <c r="D5762" s="1" t="str">
        <f t="shared" ref="D5762:D5825" si="270">IF(C:C="NA","No","Yes")</f>
        <v>Yes</v>
      </c>
      <c r="E5762" s="1" t="s">
        <v>9</v>
      </c>
      <c r="F5762" s="2">
        <f>UBER[[#This Row],[Request Date]]+UBER[[#This Row],[Request Time]]</f>
        <v>42566.357638888891</v>
      </c>
      <c r="G5762" s="3">
        <v>42566</v>
      </c>
      <c r="H5762" s="4">
        <v>0.3576388888888889</v>
      </c>
      <c r="I5762" s="27">
        <f>HOUR(UBER[[#This Row],[Request Timestamp]])</f>
        <v>8</v>
      </c>
      <c r="J5762" s="4" t="str">
        <f t="shared" ref="J5762:J5825" si="271">IF(HOUR(H5762)&lt;4,"Late Night",
 IF(HOUR(H5762)&lt;8,"Early Morning",
 IF(HOUR(H5762)&lt;12,"Morning",
 IF(HOUR(H5762)&lt;17,"Afternoon",
 IF(HOUR(H5762)&lt;21,"Evening","Night")))))</f>
        <v>Morning</v>
      </c>
      <c r="K5762" s="4" t="str">
        <f>TEXT(UBER[[#This Row],[Request Date]],"dddd")</f>
        <v>Friday</v>
      </c>
      <c r="L5762" s="2" t="str">
        <f>IF(OR(UBER[Drop Date]="NA", UBER[Drop Time]="NA"), "NA",M5762+N5762)</f>
        <v>NA</v>
      </c>
      <c r="M5762" s="3" t="s">
        <v>6</v>
      </c>
      <c r="N5762" s="4"/>
      <c r="O5762" s="4" t="str">
        <f>IF(UBER[Drop Date]="NA","No","yes")</f>
        <v>No</v>
      </c>
      <c r="P5762" s="4" t="str">
        <f t="shared" ref="P5762:P5825" si="272">IF(OR(L5762="NA",F5762="NA"), "", L5762 - F5762)</f>
        <v/>
      </c>
      <c r="Q5762" s="27" t="str">
        <f>IF(UBER[[Trip duration ]]="","",HOUR(P5762)*60 + MINUTE(P5762))</f>
        <v/>
      </c>
      <c r="R5762" s="27"/>
    </row>
    <row r="5763" spans="1:18" x14ac:dyDescent="0.3">
      <c r="A5763" s="1">
        <v>5783</v>
      </c>
      <c r="B5763" s="1" t="s">
        <v>8</v>
      </c>
      <c r="C5763" s="1">
        <v>142</v>
      </c>
      <c r="D5763" s="1" t="str">
        <f t="shared" si="270"/>
        <v>Yes</v>
      </c>
      <c r="E5763" s="1" t="s">
        <v>9</v>
      </c>
      <c r="F5763" s="2">
        <f>UBER[[#This Row],[Request Date]]+UBER[[#This Row],[Request Time]]</f>
        <v>42566.354166666664</v>
      </c>
      <c r="G5763" s="3">
        <v>42566</v>
      </c>
      <c r="H5763" s="4">
        <v>0.35416666666666669</v>
      </c>
      <c r="I5763" s="27">
        <f>HOUR(UBER[[#This Row],[Request Timestamp]])</f>
        <v>8</v>
      </c>
      <c r="J5763" s="4" t="str">
        <f t="shared" si="271"/>
        <v>Morning</v>
      </c>
      <c r="K5763" s="4" t="str">
        <f>TEXT(UBER[[#This Row],[Request Date]],"dddd")</f>
        <v>Friday</v>
      </c>
      <c r="L5763" s="2" t="str">
        <f>IF(OR(UBER[Drop Date]="NA", UBER[Drop Time]="NA"), "NA",M5763+N5763)</f>
        <v>NA</v>
      </c>
      <c r="M5763" s="3" t="s">
        <v>6</v>
      </c>
      <c r="N5763" s="4"/>
      <c r="O5763" s="4" t="str">
        <f>IF(UBER[Drop Date]="NA","No","yes")</f>
        <v>No</v>
      </c>
      <c r="P5763" s="4" t="str">
        <f t="shared" si="272"/>
        <v/>
      </c>
      <c r="Q5763" s="27" t="str">
        <f>IF(UBER[[Trip duration ]]="","",HOUR(P5763)*60 + MINUTE(P5763))</f>
        <v/>
      </c>
      <c r="R5763" s="27"/>
    </row>
    <row r="5764" spans="1:18" x14ac:dyDescent="0.3">
      <c r="A5764" s="1">
        <v>5784</v>
      </c>
      <c r="B5764" s="1" t="s">
        <v>8</v>
      </c>
      <c r="C5764" s="1">
        <v>16</v>
      </c>
      <c r="D5764" s="1" t="str">
        <f t="shared" si="270"/>
        <v>Yes</v>
      </c>
      <c r="E5764" s="1" t="s">
        <v>9</v>
      </c>
      <c r="F5764" s="2">
        <f>UBER[[#This Row],[Request Date]]+UBER[[#This Row],[Request Time]]</f>
        <v>42566.356944444444</v>
      </c>
      <c r="G5764" s="3">
        <v>42566</v>
      </c>
      <c r="H5764" s="4">
        <v>0.35694444444444445</v>
      </c>
      <c r="I5764" s="27">
        <f>HOUR(UBER[[#This Row],[Request Timestamp]])</f>
        <v>8</v>
      </c>
      <c r="J5764" s="4" t="str">
        <f t="shared" si="271"/>
        <v>Morning</v>
      </c>
      <c r="K5764" s="4" t="str">
        <f>TEXT(UBER[[#This Row],[Request Date]],"dddd")</f>
        <v>Friday</v>
      </c>
      <c r="L5764" s="2" t="str">
        <f>IF(OR(UBER[Drop Date]="NA", UBER[Drop Time]="NA"), "NA",M5764+N5764)</f>
        <v>NA</v>
      </c>
      <c r="M5764" s="3" t="s">
        <v>6</v>
      </c>
      <c r="N5764" s="4"/>
      <c r="O5764" s="4" t="str">
        <f>IF(UBER[Drop Date]="NA","No","yes")</f>
        <v>No</v>
      </c>
      <c r="P5764" s="4" t="str">
        <f t="shared" si="272"/>
        <v/>
      </c>
      <c r="Q5764" s="27" t="str">
        <f>IF(UBER[[Trip duration ]]="","",HOUR(P5764)*60 + MINUTE(P5764))</f>
        <v/>
      </c>
      <c r="R5764" s="27"/>
    </row>
    <row r="5765" spans="1:18" x14ac:dyDescent="0.3">
      <c r="A5765" s="1">
        <v>5785</v>
      </c>
      <c r="B5765" s="1" t="s">
        <v>8</v>
      </c>
      <c r="C5765" s="1">
        <v>190</v>
      </c>
      <c r="D5765" s="1" t="str">
        <f t="shared" si="270"/>
        <v>Yes</v>
      </c>
      <c r="E5765" s="1" t="s">
        <v>9</v>
      </c>
      <c r="F5765" s="2">
        <f>UBER[[#This Row],[Request Date]]+UBER[[#This Row],[Request Time]]</f>
        <v>42566.355555555558</v>
      </c>
      <c r="G5765" s="3">
        <v>42566</v>
      </c>
      <c r="H5765" s="4">
        <v>0.35555555555555557</v>
      </c>
      <c r="I5765" s="27">
        <f>HOUR(UBER[[#This Row],[Request Timestamp]])</f>
        <v>8</v>
      </c>
      <c r="J5765" s="4" t="str">
        <f t="shared" si="271"/>
        <v>Morning</v>
      </c>
      <c r="K5765" s="4" t="str">
        <f>TEXT(UBER[[#This Row],[Request Date]],"dddd")</f>
        <v>Friday</v>
      </c>
      <c r="L5765" s="2" t="str">
        <f>IF(OR(UBER[Drop Date]="NA", UBER[Drop Time]="NA"), "NA",M5765+N5765)</f>
        <v>NA</v>
      </c>
      <c r="M5765" s="3" t="s">
        <v>6</v>
      </c>
      <c r="N5765" s="4"/>
      <c r="O5765" s="4" t="str">
        <f>IF(UBER[Drop Date]="NA","No","yes")</f>
        <v>No</v>
      </c>
      <c r="P5765" s="4" t="str">
        <f t="shared" si="272"/>
        <v/>
      </c>
      <c r="Q5765" s="27" t="str">
        <f>IF(UBER[[Trip duration ]]="","",HOUR(P5765)*60 + MINUTE(P5765))</f>
        <v/>
      </c>
      <c r="R5765" s="27"/>
    </row>
    <row r="5766" spans="1:18" x14ac:dyDescent="0.3">
      <c r="A5766" s="1">
        <v>5786</v>
      </c>
      <c r="B5766" s="1" t="s">
        <v>8</v>
      </c>
      <c r="C5766" s="1">
        <v>261</v>
      </c>
      <c r="D5766" s="1" t="str">
        <f t="shared" si="270"/>
        <v>Yes</v>
      </c>
      <c r="E5766" s="1" t="s">
        <v>5</v>
      </c>
      <c r="F5766" s="2">
        <f>UBER[[#This Row],[Request Date]]+UBER[[#This Row],[Request Time]]</f>
        <v>42566.354166666664</v>
      </c>
      <c r="G5766" s="3">
        <v>42566</v>
      </c>
      <c r="H5766" s="4">
        <v>0.35416666666666669</v>
      </c>
      <c r="I5766" s="27">
        <f>HOUR(UBER[[#This Row],[Request Timestamp]])</f>
        <v>8</v>
      </c>
      <c r="J5766" s="4" t="str">
        <f t="shared" si="271"/>
        <v>Morning</v>
      </c>
      <c r="K5766" s="4" t="str">
        <f>TEXT(UBER[[#This Row],[Request Date]],"dddd")</f>
        <v>Friday</v>
      </c>
      <c r="L5766" s="2">
        <f>IF(OR(UBER[Drop Date]="NA", UBER[Drop Time]="NA"), "NA",M5766+N5766)</f>
        <v>42566.397222222222</v>
      </c>
      <c r="M5766" s="3">
        <v>42566</v>
      </c>
      <c r="N5766" s="4">
        <v>0.3972222222222222</v>
      </c>
      <c r="O5766" s="4" t="str">
        <f>IF(UBER[Drop Date]="NA","No","yes")</f>
        <v>yes</v>
      </c>
      <c r="P5766" s="4">
        <f t="shared" si="272"/>
        <v>4.3055555557657499E-2</v>
      </c>
      <c r="Q5766" s="27">
        <f>IF(UBER[[Trip duration ]]="","",HOUR(P5766)*60 + MINUTE(P5766))</f>
        <v>62</v>
      </c>
      <c r="R5766" s="27"/>
    </row>
    <row r="5767" spans="1:18" x14ac:dyDescent="0.3">
      <c r="A5767" s="1">
        <v>5787</v>
      </c>
      <c r="B5767" s="1" t="s">
        <v>8</v>
      </c>
      <c r="C5767" s="1">
        <v>262</v>
      </c>
      <c r="D5767" s="1" t="str">
        <f t="shared" si="270"/>
        <v>Yes</v>
      </c>
      <c r="E5767" s="1" t="s">
        <v>9</v>
      </c>
      <c r="F5767" s="2">
        <f>UBER[[#This Row],[Request Date]]+UBER[[#This Row],[Request Time]]</f>
        <v>42566.354166666664</v>
      </c>
      <c r="G5767" s="3">
        <v>42566</v>
      </c>
      <c r="H5767" s="4">
        <v>0.35416666666666669</v>
      </c>
      <c r="I5767" s="27">
        <f>HOUR(UBER[[#This Row],[Request Timestamp]])</f>
        <v>8</v>
      </c>
      <c r="J5767" s="4" t="str">
        <f t="shared" si="271"/>
        <v>Morning</v>
      </c>
      <c r="K5767" s="4" t="str">
        <f>TEXT(UBER[[#This Row],[Request Date]],"dddd")</f>
        <v>Friday</v>
      </c>
      <c r="L5767" s="2" t="str">
        <f>IF(OR(UBER[Drop Date]="NA", UBER[Drop Time]="NA"), "NA",M5767+N5767)</f>
        <v>NA</v>
      </c>
      <c r="M5767" s="3" t="s">
        <v>6</v>
      </c>
      <c r="N5767" s="4"/>
      <c r="O5767" s="4" t="str">
        <f>IF(UBER[Drop Date]="NA","No","yes")</f>
        <v>No</v>
      </c>
      <c r="P5767" s="4" t="str">
        <f t="shared" si="272"/>
        <v/>
      </c>
      <c r="Q5767" s="27" t="str">
        <f>IF(UBER[[Trip duration ]]="","",HOUR(P5767)*60 + MINUTE(P5767))</f>
        <v/>
      </c>
      <c r="R5767" s="27"/>
    </row>
    <row r="5768" spans="1:18" x14ac:dyDescent="0.3">
      <c r="A5768" s="1">
        <v>5788</v>
      </c>
      <c r="B5768" s="1" t="s">
        <v>8</v>
      </c>
      <c r="C5768" s="1">
        <v>154</v>
      </c>
      <c r="D5768" s="1" t="str">
        <f t="shared" si="270"/>
        <v>Yes</v>
      </c>
      <c r="E5768" s="1" t="s">
        <v>9</v>
      </c>
      <c r="F5768" s="2">
        <f>UBER[[#This Row],[Request Date]]+UBER[[#This Row],[Request Time]]</f>
        <v>42566.355555555558</v>
      </c>
      <c r="G5768" s="3">
        <v>42566</v>
      </c>
      <c r="H5768" s="4">
        <v>0.35555555555555557</v>
      </c>
      <c r="I5768" s="27">
        <f>HOUR(UBER[[#This Row],[Request Timestamp]])</f>
        <v>8</v>
      </c>
      <c r="J5768" s="4" t="str">
        <f t="shared" si="271"/>
        <v>Morning</v>
      </c>
      <c r="K5768" s="4" t="str">
        <f>TEXT(UBER[[#This Row],[Request Date]],"dddd")</f>
        <v>Friday</v>
      </c>
      <c r="L5768" s="2" t="str">
        <f>IF(OR(UBER[Drop Date]="NA", UBER[Drop Time]="NA"), "NA",M5768+N5768)</f>
        <v>NA</v>
      </c>
      <c r="M5768" s="3" t="s">
        <v>6</v>
      </c>
      <c r="N5768" s="4"/>
      <c r="O5768" s="4" t="str">
        <f>IF(UBER[Drop Date]="NA","No","yes")</f>
        <v>No</v>
      </c>
      <c r="P5768" s="4" t="str">
        <f t="shared" si="272"/>
        <v/>
      </c>
      <c r="Q5768" s="27" t="str">
        <f>IF(UBER[[Trip duration ]]="","",HOUR(P5768)*60 + MINUTE(P5768))</f>
        <v/>
      </c>
      <c r="R5768" s="27"/>
    </row>
    <row r="5769" spans="1:18" x14ac:dyDescent="0.3">
      <c r="A5769" s="1">
        <v>5789</v>
      </c>
      <c r="B5769" s="1" t="s">
        <v>4</v>
      </c>
      <c r="C5769" s="1">
        <v>198</v>
      </c>
      <c r="D5769" s="1" t="str">
        <f t="shared" si="270"/>
        <v>Yes</v>
      </c>
      <c r="E5769" s="1" t="s">
        <v>5</v>
      </c>
      <c r="F5769" s="2">
        <f>UBER[[#This Row],[Request Date]]+UBER[[#This Row],[Request Time]]</f>
        <v>42566.355555555558</v>
      </c>
      <c r="G5769" s="3">
        <v>42566</v>
      </c>
      <c r="H5769" s="4">
        <v>0.35555555555555557</v>
      </c>
      <c r="I5769" s="27">
        <f>HOUR(UBER[[#This Row],[Request Timestamp]])</f>
        <v>8</v>
      </c>
      <c r="J5769" s="4" t="str">
        <f t="shared" si="271"/>
        <v>Morning</v>
      </c>
      <c r="K5769" s="4" t="str">
        <f>TEXT(UBER[[#This Row],[Request Date]],"dddd")</f>
        <v>Friday</v>
      </c>
      <c r="L5769" s="2">
        <f>IF(OR(UBER[Drop Date]="NA", UBER[Drop Time]="NA"), "NA",M5769+N5769)</f>
        <v>42566.385416666664</v>
      </c>
      <c r="M5769" s="3">
        <v>42566</v>
      </c>
      <c r="N5769" s="4">
        <v>0.38541666666666669</v>
      </c>
      <c r="O5769" s="4" t="str">
        <f>IF(UBER[Drop Date]="NA","No","yes")</f>
        <v>yes</v>
      </c>
      <c r="P5769" s="4">
        <f t="shared" si="272"/>
        <v>2.9861111106583849E-2</v>
      </c>
      <c r="Q5769" s="27">
        <f>IF(UBER[[Trip duration ]]="","",HOUR(P5769)*60 + MINUTE(P5769))</f>
        <v>43</v>
      </c>
      <c r="R5769" s="27"/>
    </row>
    <row r="5770" spans="1:18" x14ac:dyDescent="0.3">
      <c r="A5770" s="1">
        <v>5790</v>
      </c>
      <c r="B5770" s="1" t="s">
        <v>4</v>
      </c>
      <c r="C5770" s="1">
        <v>85</v>
      </c>
      <c r="D5770" s="1" t="str">
        <f t="shared" si="270"/>
        <v>Yes</v>
      </c>
      <c r="E5770" s="1" t="s">
        <v>5</v>
      </c>
      <c r="F5770" s="2">
        <f>UBER[[#This Row],[Request Date]]+UBER[[#This Row],[Request Time]]</f>
        <v>42566.354861111111</v>
      </c>
      <c r="G5770" s="3">
        <v>42566</v>
      </c>
      <c r="H5770" s="4">
        <v>0.35486111111111113</v>
      </c>
      <c r="I5770" s="27">
        <f>HOUR(UBER[[#This Row],[Request Timestamp]])</f>
        <v>8</v>
      </c>
      <c r="J5770" s="4" t="str">
        <f t="shared" si="271"/>
        <v>Morning</v>
      </c>
      <c r="K5770" s="4" t="str">
        <f>TEXT(UBER[[#This Row],[Request Date]],"dddd")</f>
        <v>Friday</v>
      </c>
      <c r="L5770" s="2">
        <f>IF(OR(UBER[Drop Date]="NA", UBER[Drop Time]="NA"), "NA",M5770+N5770)</f>
        <v>42566.402777777781</v>
      </c>
      <c r="M5770" s="3">
        <v>42566</v>
      </c>
      <c r="N5770" s="4">
        <v>0.40277777777777773</v>
      </c>
      <c r="O5770" s="4" t="str">
        <f>IF(UBER[Drop Date]="NA","No","yes")</f>
        <v>yes</v>
      </c>
      <c r="P5770" s="4">
        <f t="shared" si="272"/>
        <v>4.7916666670062114E-2</v>
      </c>
      <c r="Q5770" s="27">
        <f>IF(UBER[[Trip duration ]]="","",HOUR(P5770)*60 + MINUTE(P5770))</f>
        <v>69</v>
      </c>
      <c r="R5770" s="27"/>
    </row>
    <row r="5771" spans="1:18" x14ac:dyDescent="0.3">
      <c r="A5771" s="1">
        <v>5791</v>
      </c>
      <c r="B5771" s="1" t="s">
        <v>8</v>
      </c>
      <c r="C5771" s="1">
        <v>62</v>
      </c>
      <c r="D5771" s="1" t="str">
        <f t="shared" si="270"/>
        <v>Yes</v>
      </c>
      <c r="E5771" s="1" t="s">
        <v>5</v>
      </c>
      <c r="F5771" s="2">
        <f>UBER[[#This Row],[Request Date]]+UBER[[#This Row],[Request Time]]</f>
        <v>42566.357638888891</v>
      </c>
      <c r="G5771" s="3">
        <v>42566</v>
      </c>
      <c r="H5771" s="4">
        <v>0.3576388888888889</v>
      </c>
      <c r="I5771" s="27">
        <f>HOUR(UBER[[#This Row],[Request Timestamp]])</f>
        <v>8</v>
      </c>
      <c r="J5771" s="4" t="str">
        <f t="shared" si="271"/>
        <v>Morning</v>
      </c>
      <c r="K5771" s="4" t="str">
        <f>TEXT(UBER[[#This Row],[Request Date]],"dddd")</f>
        <v>Friday</v>
      </c>
      <c r="L5771" s="2">
        <f>IF(OR(UBER[Drop Date]="NA", UBER[Drop Time]="NA"), "NA",M5771+N5771)</f>
        <v>42566.388194444444</v>
      </c>
      <c r="M5771" s="3">
        <v>42566</v>
      </c>
      <c r="N5771" s="4">
        <v>0.38819444444444445</v>
      </c>
      <c r="O5771" s="4" t="str">
        <f>IF(UBER[Drop Date]="NA","No","yes")</f>
        <v>yes</v>
      </c>
      <c r="P5771" s="4">
        <f t="shared" si="272"/>
        <v>3.0555555553291924E-2</v>
      </c>
      <c r="Q5771" s="27">
        <f>IF(UBER[[Trip duration ]]="","",HOUR(P5771)*60 + MINUTE(P5771))</f>
        <v>44</v>
      </c>
      <c r="R5771" s="27"/>
    </row>
    <row r="5772" spans="1:18" x14ac:dyDescent="0.3">
      <c r="A5772" s="1">
        <v>5792</v>
      </c>
      <c r="B5772" s="1" t="s">
        <v>8</v>
      </c>
      <c r="C5772" s="1">
        <v>154</v>
      </c>
      <c r="D5772" s="1" t="str">
        <f t="shared" si="270"/>
        <v>Yes</v>
      </c>
      <c r="E5772" s="1" t="s">
        <v>9</v>
      </c>
      <c r="F5772" s="2">
        <f>UBER[[#This Row],[Request Date]]+UBER[[#This Row],[Request Time]]</f>
        <v>42566.359722222223</v>
      </c>
      <c r="G5772" s="3">
        <v>42566</v>
      </c>
      <c r="H5772" s="4">
        <v>0.35972222222222222</v>
      </c>
      <c r="I5772" s="27">
        <f>HOUR(UBER[[#This Row],[Request Timestamp]])</f>
        <v>8</v>
      </c>
      <c r="J5772" s="4" t="str">
        <f t="shared" si="271"/>
        <v>Morning</v>
      </c>
      <c r="K5772" s="4" t="str">
        <f>TEXT(UBER[[#This Row],[Request Date]],"dddd")</f>
        <v>Friday</v>
      </c>
      <c r="L5772" s="2" t="str">
        <f>IF(OR(UBER[Drop Date]="NA", UBER[Drop Time]="NA"), "NA",M5772+N5772)</f>
        <v>NA</v>
      </c>
      <c r="M5772" s="3" t="s">
        <v>6</v>
      </c>
      <c r="N5772" s="4"/>
      <c r="O5772" s="4" t="str">
        <f>IF(UBER[Drop Date]="NA","No","yes")</f>
        <v>No</v>
      </c>
      <c r="P5772" s="4" t="str">
        <f t="shared" si="272"/>
        <v/>
      </c>
      <c r="Q5772" s="27" t="str">
        <f>IF(UBER[[Trip duration ]]="","",HOUR(P5772)*60 + MINUTE(P5772))</f>
        <v/>
      </c>
      <c r="R5772" s="27"/>
    </row>
    <row r="5773" spans="1:18" x14ac:dyDescent="0.3">
      <c r="A5773" s="1">
        <v>5793</v>
      </c>
      <c r="B5773" s="1" t="s">
        <v>4</v>
      </c>
      <c r="C5773" s="1">
        <v>225</v>
      </c>
      <c r="D5773" s="1" t="str">
        <f t="shared" si="270"/>
        <v>Yes</v>
      </c>
      <c r="E5773" s="1" t="s">
        <v>5</v>
      </c>
      <c r="F5773" s="2">
        <f>UBER[[#This Row],[Request Date]]+UBER[[#This Row],[Request Time]]</f>
        <v>42566.359722222223</v>
      </c>
      <c r="G5773" s="3">
        <v>42566</v>
      </c>
      <c r="H5773" s="4">
        <v>0.35972222222222222</v>
      </c>
      <c r="I5773" s="27">
        <f>HOUR(UBER[[#This Row],[Request Timestamp]])</f>
        <v>8</v>
      </c>
      <c r="J5773" s="4" t="str">
        <f t="shared" si="271"/>
        <v>Morning</v>
      </c>
      <c r="K5773" s="4" t="str">
        <f>TEXT(UBER[[#This Row],[Request Date]],"dddd")</f>
        <v>Friday</v>
      </c>
      <c r="L5773" s="2">
        <f>IF(OR(UBER[Drop Date]="NA", UBER[Drop Time]="NA"), "NA",M5773+N5773)</f>
        <v>42566.40347222222</v>
      </c>
      <c r="M5773" s="3">
        <v>42566</v>
      </c>
      <c r="N5773" s="4">
        <v>0.40347222222222223</v>
      </c>
      <c r="O5773" s="4" t="str">
        <f>IF(UBER[Drop Date]="NA","No","yes")</f>
        <v>yes</v>
      </c>
      <c r="P5773" s="4">
        <f t="shared" si="272"/>
        <v>4.3749999997089617E-2</v>
      </c>
      <c r="Q5773" s="27">
        <f>IF(UBER[[Trip duration ]]="","",HOUR(P5773)*60 + MINUTE(P5773))</f>
        <v>63</v>
      </c>
      <c r="R5773" s="27"/>
    </row>
    <row r="5774" spans="1:18" x14ac:dyDescent="0.3">
      <c r="A5774" s="1">
        <v>5794</v>
      </c>
      <c r="B5774" s="1" t="s">
        <v>8</v>
      </c>
      <c r="C5774" s="1">
        <v>207</v>
      </c>
      <c r="D5774" s="1" t="str">
        <f t="shared" si="270"/>
        <v>Yes</v>
      </c>
      <c r="E5774" s="1" t="s">
        <v>9</v>
      </c>
      <c r="F5774" s="2">
        <f>UBER[[#This Row],[Request Date]]+UBER[[#This Row],[Request Time]]</f>
        <v>42566.359722222223</v>
      </c>
      <c r="G5774" s="3">
        <v>42566</v>
      </c>
      <c r="H5774" s="4">
        <v>0.35972222222222222</v>
      </c>
      <c r="I5774" s="27">
        <f>HOUR(UBER[[#This Row],[Request Timestamp]])</f>
        <v>8</v>
      </c>
      <c r="J5774" s="4" t="str">
        <f t="shared" si="271"/>
        <v>Morning</v>
      </c>
      <c r="K5774" s="4" t="str">
        <f>TEXT(UBER[[#This Row],[Request Date]],"dddd")</f>
        <v>Friday</v>
      </c>
      <c r="L5774" s="2" t="str">
        <f>IF(OR(UBER[Drop Date]="NA", UBER[Drop Time]="NA"), "NA",M5774+N5774)</f>
        <v>NA</v>
      </c>
      <c r="M5774" s="3" t="s">
        <v>6</v>
      </c>
      <c r="N5774" s="4"/>
      <c r="O5774" s="4" t="str">
        <f>IF(UBER[Drop Date]="NA","No","yes")</f>
        <v>No</v>
      </c>
      <c r="P5774" s="4" t="str">
        <f t="shared" si="272"/>
        <v/>
      </c>
      <c r="Q5774" s="27" t="str">
        <f>IF(UBER[[Trip duration ]]="","",HOUR(P5774)*60 + MINUTE(P5774))</f>
        <v/>
      </c>
      <c r="R5774" s="27"/>
    </row>
    <row r="5775" spans="1:18" x14ac:dyDescent="0.3">
      <c r="A5775" s="1">
        <v>5795</v>
      </c>
      <c r="B5775" s="1" t="s">
        <v>8</v>
      </c>
      <c r="C5775" s="1">
        <v>256</v>
      </c>
      <c r="D5775" s="1" t="str">
        <f t="shared" si="270"/>
        <v>Yes</v>
      </c>
      <c r="E5775" s="1" t="s">
        <v>9</v>
      </c>
      <c r="F5775" s="2">
        <f>UBER[[#This Row],[Request Date]]+UBER[[#This Row],[Request Time]]</f>
        <v>42566.361805555556</v>
      </c>
      <c r="G5775" s="3">
        <v>42566</v>
      </c>
      <c r="H5775" s="4">
        <v>0.36180555555555555</v>
      </c>
      <c r="I5775" s="27">
        <f>HOUR(UBER[[#This Row],[Request Timestamp]])</f>
        <v>8</v>
      </c>
      <c r="J5775" s="4" t="str">
        <f t="shared" si="271"/>
        <v>Morning</v>
      </c>
      <c r="K5775" s="4" t="str">
        <f>TEXT(UBER[[#This Row],[Request Date]],"dddd")</f>
        <v>Friday</v>
      </c>
      <c r="L5775" s="2" t="str">
        <f>IF(OR(UBER[Drop Date]="NA", UBER[Drop Time]="NA"), "NA",M5775+N5775)</f>
        <v>NA</v>
      </c>
      <c r="M5775" s="3" t="s">
        <v>6</v>
      </c>
      <c r="N5775" s="4"/>
      <c r="O5775" s="4" t="str">
        <f>IF(UBER[Drop Date]="NA","No","yes")</f>
        <v>No</v>
      </c>
      <c r="P5775" s="4" t="str">
        <f t="shared" si="272"/>
        <v/>
      </c>
      <c r="Q5775" s="27" t="str">
        <f>IF(UBER[[Trip duration ]]="","",HOUR(P5775)*60 + MINUTE(P5775))</f>
        <v/>
      </c>
      <c r="R5775" s="27"/>
    </row>
    <row r="5776" spans="1:18" x14ac:dyDescent="0.3">
      <c r="A5776" s="1">
        <v>5796</v>
      </c>
      <c r="B5776" s="1" t="s">
        <v>8</v>
      </c>
      <c r="C5776" s="1" t="s">
        <v>6</v>
      </c>
      <c r="D5776" s="1" t="str">
        <f t="shared" si="270"/>
        <v>No</v>
      </c>
      <c r="E5776" s="1" t="s">
        <v>7</v>
      </c>
      <c r="F5776" s="2">
        <f>UBER[[#This Row],[Request Date]]+UBER[[#This Row],[Request Time]]</f>
        <v>42566.361111111109</v>
      </c>
      <c r="G5776" s="3">
        <v>42566</v>
      </c>
      <c r="H5776" s="4">
        <v>0.3611111111111111</v>
      </c>
      <c r="I5776" s="27">
        <f>HOUR(UBER[[#This Row],[Request Timestamp]])</f>
        <v>8</v>
      </c>
      <c r="J5776" s="4" t="str">
        <f t="shared" si="271"/>
        <v>Morning</v>
      </c>
      <c r="K5776" s="4" t="str">
        <f>TEXT(UBER[[#This Row],[Request Date]],"dddd")</f>
        <v>Friday</v>
      </c>
      <c r="L5776" s="2" t="str">
        <f>IF(OR(UBER[Drop Date]="NA", UBER[Drop Time]="NA"), "NA",M5776+N5776)</f>
        <v>NA</v>
      </c>
      <c r="M5776" s="3" t="s">
        <v>6</v>
      </c>
      <c r="N5776" s="4"/>
      <c r="O5776" s="4" t="str">
        <f>IF(UBER[Drop Date]="NA","No","yes")</f>
        <v>No</v>
      </c>
      <c r="P5776" s="4" t="str">
        <f t="shared" si="272"/>
        <v/>
      </c>
      <c r="Q5776" s="27" t="str">
        <f>IF(UBER[[Trip duration ]]="","",HOUR(P5776)*60 + MINUTE(P5776))</f>
        <v/>
      </c>
      <c r="R5776" s="27"/>
    </row>
    <row r="5777" spans="1:18" x14ac:dyDescent="0.3">
      <c r="A5777" s="1">
        <v>5797</v>
      </c>
      <c r="B5777" s="1" t="s">
        <v>8</v>
      </c>
      <c r="C5777" s="1" t="s">
        <v>6</v>
      </c>
      <c r="D5777" s="1" t="str">
        <f t="shared" si="270"/>
        <v>No</v>
      </c>
      <c r="E5777" s="1" t="s">
        <v>7</v>
      </c>
      <c r="F5777" s="2">
        <f>UBER[[#This Row],[Request Date]]+UBER[[#This Row],[Request Time]]</f>
        <v>42566.36041666667</v>
      </c>
      <c r="G5777" s="3">
        <v>42566</v>
      </c>
      <c r="H5777" s="4">
        <v>0.36041666666666666</v>
      </c>
      <c r="I5777" s="27">
        <f>HOUR(UBER[[#This Row],[Request Timestamp]])</f>
        <v>8</v>
      </c>
      <c r="J5777" s="4" t="str">
        <f t="shared" si="271"/>
        <v>Morning</v>
      </c>
      <c r="K5777" s="4" t="str">
        <f>TEXT(UBER[[#This Row],[Request Date]],"dddd")</f>
        <v>Friday</v>
      </c>
      <c r="L5777" s="2" t="str">
        <f>IF(OR(UBER[Drop Date]="NA", UBER[Drop Time]="NA"), "NA",M5777+N5777)</f>
        <v>NA</v>
      </c>
      <c r="M5777" s="3" t="s">
        <v>6</v>
      </c>
      <c r="N5777" s="4"/>
      <c r="O5777" s="4" t="str">
        <f>IF(UBER[Drop Date]="NA","No","yes")</f>
        <v>No</v>
      </c>
      <c r="P5777" s="4" t="str">
        <f t="shared" si="272"/>
        <v/>
      </c>
      <c r="Q5777" s="27" t="str">
        <f>IF(UBER[[Trip duration ]]="","",HOUR(P5777)*60 + MINUTE(P5777))</f>
        <v/>
      </c>
      <c r="R5777" s="27"/>
    </row>
    <row r="5778" spans="1:18" x14ac:dyDescent="0.3">
      <c r="A5778" s="1">
        <v>5798</v>
      </c>
      <c r="B5778" s="1" t="s">
        <v>8</v>
      </c>
      <c r="C5778" s="1">
        <v>120</v>
      </c>
      <c r="D5778" s="1" t="str">
        <f t="shared" si="270"/>
        <v>Yes</v>
      </c>
      <c r="E5778" s="1" t="s">
        <v>9</v>
      </c>
      <c r="F5778" s="2">
        <f>UBER[[#This Row],[Request Date]]+UBER[[#This Row],[Request Time]]</f>
        <v>42566.361111111109</v>
      </c>
      <c r="G5778" s="3">
        <v>42566</v>
      </c>
      <c r="H5778" s="4">
        <v>0.3611111111111111</v>
      </c>
      <c r="I5778" s="27">
        <f>HOUR(UBER[[#This Row],[Request Timestamp]])</f>
        <v>8</v>
      </c>
      <c r="J5778" s="4" t="str">
        <f t="shared" si="271"/>
        <v>Morning</v>
      </c>
      <c r="K5778" s="4" t="str">
        <f>TEXT(UBER[[#This Row],[Request Date]],"dddd")</f>
        <v>Friday</v>
      </c>
      <c r="L5778" s="2" t="str">
        <f>IF(OR(UBER[Drop Date]="NA", UBER[Drop Time]="NA"), "NA",M5778+N5778)</f>
        <v>NA</v>
      </c>
      <c r="M5778" s="3" t="s">
        <v>6</v>
      </c>
      <c r="N5778" s="4"/>
      <c r="O5778" s="4" t="str">
        <f>IF(UBER[Drop Date]="NA","No","yes")</f>
        <v>No</v>
      </c>
      <c r="P5778" s="4" t="str">
        <f t="shared" si="272"/>
        <v/>
      </c>
      <c r="Q5778" s="27" t="str">
        <f>IF(UBER[[Trip duration ]]="","",HOUR(P5778)*60 + MINUTE(P5778))</f>
        <v/>
      </c>
      <c r="R5778" s="27"/>
    </row>
    <row r="5779" spans="1:18" x14ac:dyDescent="0.3">
      <c r="A5779" s="1">
        <v>5799</v>
      </c>
      <c r="B5779" s="1" t="s">
        <v>4</v>
      </c>
      <c r="C5779" s="1">
        <v>128</v>
      </c>
      <c r="D5779" s="1" t="str">
        <f t="shared" si="270"/>
        <v>Yes</v>
      </c>
      <c r="E5779" s="1" t="s">
        <v>5</v>
      </c>
      <c r="F5779" s="2">
        <f>UBER[[#This Row],[Request Date]]+UBER[[#This Row],[Request Time]]</f>
        <v>42566.361805555556</v>
      </c>
      <c r="G5779" s="3">
        <v>42566</v>
      </c>
      <c r="H5779" s="4">
        <v>0.36180555555555555</v>
      </c>
      <c r="I5779" s="27">
        <f>HOUR(UBER[[#This Row],[Request Timestamp]])</f>
        <v>8</v>
      </c>
      <c r="J5779" s="4" t="str">
        <f t="shared" si="271"/>
        <v>Morning</v>
      </c>
      <c r="K5779" s="4" t="str">
        <f>TEXT(UBER[[#This Row],[Request Date]],"dddd")</f>
        <v>Friday</v>
      </c>
      <c r="L5779" s="2">
        <f>IF(OR(UBER[Drop Date]="NA", UBER[Drop Time]="NA"), "NA",M5779+N5779)</f>
        <v>42566.382638888892</v>
      </c>
      <c r="M5779" s="3">
        <v>42566</v>
      </c>
      <c r="N5779" s="4">
        <v>0.38263888888888892</v>
      </c>
      <c r="O5779" s="4" t="str">
        <f>IF(UBER[Drop Date]="NA","No","yes")</f>
        <v>yes</v>
      </c>
      <c r="P5779" s="4">
        <f t="shared" si="272"/>
        <v>2.0833333335758653E-2</v>
      </c>
      <c r="Q5779" s="27">
        <f>IF(UBER[[Trip duration ]]="","",HOUR(P5779)*60 + MINUTE(P5779))</f>
        <v>30</v>
      </c>
      <c r="R5779" s="27"/>
    </row>
    <row r="5780" spans="1:18" x14ac:dyDescent="0.3">
      <c r="A5780" s="1">
        <v>5800</v>
      </c>
      <c r="B5780" s="1" t="s">
        <v>8</v>
      </c>
      <c r="C5780" s="1">
        <v>279</v>
      </c>
      <c r="D5780" s="1" t="str">
        <f t="shared" si="270"/>
        <v>Yes</v>
      </c>
      <c r="E5780" s="1" t="s">
        <v>9</v>
      </c>
      <c r="F5780" s="2">
        <f>UBER[[#This Row],[Request Date]]+UBER[[#This Row],[Request Time]]</f>
        <v>42566.363888888889</v>
      </c>
      <c r="G5780" s="3">
        <v>42566</v>
      </c>
      <c r="H5780" s="4">
        <v>0.36388888888888887</v>
      </c>
      <c r="I5780" s="27">
        <f>HOUR(UBER[[#This Row],[Request Timestamp]])</f>
        <v>8</v>
      </c>
      <c r="J5780" s="4" t="str">
        <f t="shared" si="271"/>
        <v>Morning</v>
      </c>
      <c r="K5780" s="4" t="str">
        <f>TEXT(UBER[[#This Row],[Request Date]],"dddd")</f>
        <v>Friday</v>
      </c>
      <c r="L5780" s="2" t="str">
        <f>IF(OR(UBER[Drop Date]="NA", UBER[Drop Time]="NA"), "NA",M5780+N5780)</f>
        <v>NA</v>
      </c>
      <c r="M5780" s="3" t="s">
        <v>6</v>
      </c>
      <c r="N5780" s="4"/>
      <c r="O5780" s="4" t="str">
        <f>IF(UBER[Drop Date]="NA","No","yes")</f>
        <v>No</v>
      </c>
      <c r="P5780" s="4" t="str">
        <f t="shared" si="272"/>
        <v/>
      </c>
      <c r="Q5780" s="27" t="str">
        <f>IF(UBER[[Trip duration ]]="","",HOUR(P5780)*60 + MINUTE(P5780))</f>
        <v/>
      </c>
      <c r="R5780" s="27"/>
    </row>
    <row r="5781" spans="1:18" x14ac:dyDescent="0.3">
      <c r="A5781" s="1">
        <v>5801</v>
      </c>
      <c r="B5781" s="1" t="s">
        <v>8</v>
      </c>
      <c r="C5781" s="1">
        <v>290</v>
      </c>
      <c r="D5781" s="1" t="str">
        <f t="shared" si="270"/>
        <v>Yes</v>
      </c>
      <c r="E5781" s="1" t="s">
        <v>9</v>
      </c>
      <c r="F5781" s="2">
        <f>UBER[[#This Row],[Request Date]]+UBER[[#This Row],[Request Time]]</f>
        <v>42566.361111111109</v>
      </c>
      <c r="G5781" s="3">
        <v>42566</v>
      </c>
      <c r="H5781" s="4">
        <v>0.3611111111111111</v>
      </c>
      <c r="I5781" s="27">
        <f>HOUR(UBER[[#This Row],[Request Timestamp]])</f>
        <v>8</v>
      </c>
      <c r="J5781" s="4" t="str">
        <f t="shared" si="271"/>
        <v>Morning</v>
      </c>
      <c r="K5781" s="4" t="str">
        <f>TEXT(UBER[[#This Row],[Request Date]],"dddd")</f>
        <v>Friday</v>
      </c>
      <c r="L5781" s="2" t="str">
        <f>IF(OR(UBER[Drop Date]="NA", UBER[Drop Time]="NA"), "NA",M5781+N5781)</f>
        <v>NA</v>
      </c>
      <c r="M5781" s="3" t="s">
        <v>6</v>
      </c>
      <c r="N5781" s="4"/>
      <c r="O5781" s="4" t="str">
        <f>IF(UBER[Drop Date]="NA","No","yes")</f>
        <v>No</v>
      </c>
      <c r="P5781" s="4" t="str">
        <f t="shared" si="272"/>
        <v/>
      </c>
      <c r="Q5781" s="27" t="str">
        <f>IF(UBER[[Trip duration ]]="","",HOUR(P5781)*60 + MINUTE(P5781))</f>
        <v/>
      </c>
      <c r="R5781" s="27"/>
    </row>
    <row r="5782" spans="1:18" x14ac:dyDescent="0.3">
      <c r="A5782" s="1">
        <v>5802</v>
      </c>
      <c r="B5782" s="1" t="s">
        <v>8</v>
      </c>
      <c r="C5782" s="1">
        <v>290</v>
      </c>
      <c r="D5782" s="1" t="str">
        <f t="shared" si="270"/>
        <v>Yes</v>
      </c>
      <c r="E5782" s="1" t="s">
        <v>5</v>
      </c>
      <c r="F5782" s="2">
        <f>UBER[[#This Row],[Request Date]]+UBER[[#This Row],[Request Time]]</f>
        <v>42566.363194444442</v>
      </c>
      <c r="G5782" s="3">
        <v>42566</v>
      </c>
      <c r="H5782" s="4">
        <v>0.36319444444444443</v>
      </c>
      <c r="I5782" s="27">
        <f>HOUR(UBER[[#This Row],[Request Timestamp]])</f>
        <v>8</v>
      </c>
      <c r="J5782" s="4" t="str">
        <f t="shared" si="271"/>
        <v>Morning</v>
      </c>
      <c r="K5782" s="4" t="str">
        <f>TEXT(UBER[[#This Row],[Request Date]],"dddd")</f>
        <v>Friday</v>
      </c>
      <c r="L5782" s="2">
        <f>IF(OR(UBER[Drop Date]="NA", UBER[Drop Time]="NA"), "NA",M5782+N5782)</f>
        <v>42566.380555555559</v>
      </c>
      <c r="M5782" s="3">
        <v>42566</v>
      </c>
      <c r="N5782" s="4">
        <v>0.38055555555555554</v>
      </c>
      <c r="O5782" s="4" t="str">
        <f>IF(UBER[Drop Date]="NA","No","yes")</f>
        <v>yes</v>
      </c>
      <c r="P5782" s="4">
        <f t="shared" si="272"/>
        <v>1.7361111116770189E-2</v>
      </c>
      <c r="Q5782" s="27">
        <f>IF(UBER[[Trip duration ]]="","",HOUR(P5782)*60 + MINUTE(P5782))</f>
        <v>25</v>
      </c>
      <c r="R5782" s="27"/>
    </row>
    <row r="5783" spans="1:18" x14ac:dyDescent="0.3">
      <c r="A5783" s="1">
        <v>5803</v>
      </c>
      <c r="B5783" s="1" t="s">
        <v>8</v>
      </c>
      <c r="C5783" s="1" t="s">
        <v>6</v>
      </c>
      <c r="D5783" s="1" t="str">
        <f t="shared" si="270"/>
        <v>No</v>
      </c>
      <c r="E5783" s="1" t="s">
        <v>7</v>
      </c>
      <c r="F5783" s="2">
        <f>UBER[[#This Row],[Request Date]]+UBER[[#This Row],[Request Time]]</f>
        <v>42566.361111111109</v>
      </c>
      <c r="G5783" s="3">
        <v>42566</v>
      </c>
      <c r="H5783" s="4">
        <v>0.3611111111111111</v>
      </c>
      <c r="I5783" s="27">
        <f>HOUR(UBER[[#This Row],[Request Timestamp]])</f>
        <v>8</v>
      </c>
      <c r="J5783" s="4" t="str">
        <f t="shared" si="271"/>
        <v>Morning</v>
      </c>
      <c r="K5783" s="4" t="str">
        <f>TEXT(UBER[[#This Row],[Request Date]],"dddd")</f>
        <v>Friday</v>
      </c>
      <c r="L5783" s="2" t="str">
        <f>IF(OR(UBER[Drop Date]="NA", UBER[Drop Time]="NA"), "NA",M5783+N5783)</f>
        <v>NA</v>
      </c>
      <c r="M5783" s="3" t="s">
        <v>6</v>
      </c>
      <c r="N5783" s="4"/>
      <c r="O5783" s="4" t="str">
        <f>IF(UBER[Drop Date]="NA","No","yes")</f>
        <v>No</v>
      </c>
      <c r="P5783" s="4" t="str">
        <f t="shared" si="272"/>
        <v/>
      </c>
      <c r="Q5783" s="27" t="str">
        <f>IF(UBER[[Trip duration ]]="","",HOUR(P5783)*60 + MINUTE(P5783))</f>
        <v/>
      </c>
      <c r="R5783" s="27"/>
    </row>
    <row r="5784" spans="1:18" x14ac:dyDescent="0.3">
      <c r="A5784" s="1">
        <v>5804</v>
      </c>
      <c r="B5784" s="1" t="s">
        <v>8</v>
      </c>
      <c r="C5784" s="1" t="s">
        <v>6</v>
      </c>
      <c r="D5784" s="1" t="str">
        <f t="shared" si="270"/>
        <v>No</v>
      </c>
      <c r="E5784" s="1" t="s">
        <v>7</v>
      </c>
      <c r="F5784" s="2">
        <f>UBER[[#This Row],[Request Date]]+UBER[[#This Row],[Request Time]]</f>
        <v>42566.362500000003</v>
      </c>
      <c r="G5784" s="3">
        <v>42566</v>
      </c>
      <c r="H5784" s="4">
        <v>0.36249999999999999</v>
      </c>
      <c r="I5784" s="27">
        <f>HOUR(UBER[[#This Row],[Request Timestamp]])</f>
        <v>8</v>
      </c>
      <c r="J5784" s="4" t="str">
        <f t="shared" si="271"/>
        <v>Morning</v>
      </c>
      <c r="K5784" s="4" t="str">
        <f>TEXT(UBER[[#This Row],[Request Date]],"dddd")</f>
        <v>Friday</v>
      </c>
      <c r="L5784" s="2" t="str">
        <f>IF(OR(UBER[Drop Date]="NA", UBER[Drop Time]="NA"), "NA",M5784+N5784)</f>
        <v>NA</v>
      </c>
      <c r="M5784" s="3" t="s">
        <v>6</v>
      </c>
      <c r="N5784" s="4"/>
      <c r="O5784" s="4" t="str">
        <f>IF(UBER[Drop Date]="NA","No","yes")</f>
        <v>No</v>
      </c>
      <c r="P5784" s="4" t="str">
        <f t="shared" si="272"/>
        <v/>
      </c>
      <c r="Q5784" s="27" t="str">
        <f>IF(UBER[[Trip duration ]]="","",HOUR(P5784)*60 + MINUTE(P5784))</f>
        <v/>
      </c>
      <c r="R5784" s="27"/>
    </row>
    <row r="5785" spans="1:18" x14ac:dyDescent="0.3">
      <c r="A5785" s="1">
        <v>5805</v>
      </c>
      <c r="B5785" s="1" t="s">
        <v>8</v>
      </c>
      <c r="C5785" s="1">
        <v>68</v>
      </c>
      <c r="D5785" s="1" t="str">
        <f t="shared" si="270"/>
        <v>Yes</v>
      </c>
      <c r="E5785" s="1" t="s">
        <v>9</v>
      </c>
      <c r="F5785" s="2">
        <f>UBER[[#This Row],[Request Date]]+UBER[[#This Row],[Request Time]]</f>
        <v>42566.35833333333</v>
      </c>
      <c r="G5785" s="3">
        <v>42566</v>
      </c>
      <c r="H5785" s="4">
        <v>0.35833333333333334</v>
      </c>
      <c r="I5785" s="27">
        <f>HOUR(UBER[[#This Row],[Request Timestamp]])</f>
        <v>8</v>
      </c>
      <c r="J5785" s="4" t="str">
        <f t="shared" si="271"/>
        <v>Morning</v>
      </c>
      <c r="K5785" s="4" t="str">
        <f>TEXT(UBER[[#This Row],[Request Date]],"dddd")</f>
        <v>Friday</v>
      </c>
      <c r="L5785" s="2" t="str">
        <f>IF(OR(UBER[Drop Date]="NA", UBER[Drop Time]="NA"), "NA",M5785+N5785)</f>
        <v>NA</v>
      </c>
      <c r="M5785" s="3" t="s">
        <v>6</v>
      </c>
      <c r="N5785" s="4"/>
      <c r="O5785" s="4" t="str">
        <f>IF(UBER[Drop Date]="NA","No","yes")</f>
        <v>No</v>
      </c>
      <c r="P5785" s="4" t="str">
        <f t="shared" si="272"/>
        <v/>
      </c>
      <c r="Q5785" s="27" t="str">
        <f>IF(UBER[[Trip duration ]]="","",HOUR(P5785)*60 + MINUTE(P5785))</f>
        <v/>
      </c>
      <c r="R5785" s="27"/>
    </row>
    <row r="5786" spans="1:18" x14ac:dyDescent="0.3">
      <c r="A5786" s="1">
        <v>5806</v>
      </c>
      <c r="B5786" s="1" t="s">
        <v>4</v>
      </c>
      <c r="C5786" s="1">
        <v>81</v>
      </c>
      <c r="D5786" s="1" t="str">
        <f t="shared" si="270"/>
        <v>Yes</v>
      </c>
      <c r="E5786" s="1" t="s">
        <v>9</v>
      </c>
      <c r="F5786" s="2">
        <f>UBER[[#This Row],[Request Date]]+UBER[[#This Row],[Request Time]]</f>
        <v>42566.365277777775</v>
      </c>
      <c r="G5786" s="3">
        <v>42566</v>
      </c>
      <c r="H5786" s="4">
        <v>0.36527777777777781</v>
      </c>
      <c r="I5786" s="27">
        <f>HOUR(UBER[[#This Row],[Request Timestamp]])</f>
        <v>8</v>
      </c>
      <c r="J5786" s="4" t="str">
        <f t="shared" si="271"/>
        <v>Morning</v>
      </c>
      <c r="K5786" s="4" t="str">
        <f>TEXT(UBER[[#This Row],[Request Date]],"dddd")</f>
        <v>Friday</v>
      </c>
      <c r="L5786" s="2" t="str">
        <f>IF(OR(UBER[Drop Date]="NA", UBER[Drop Time]="NA"), "NA",M5786+N5786)</f>
        <v>NA</v>
      </c>
      <c r="M5786" s="3" t="s">
        <v>6</v>
      </c>
      <c r="N5786" s="4"/>
      <c r="O5786" s="4" t="str">
        <f>IF(UBER[Drop Date]="NA","No","yes")</f>
        <v>No</v>
      </c>
      <c r="P5786" s="4" t="str">
        <f t="shared" si="272"/>
        <v/>
      </c>
      <c r="Q5786" s="27" t="str">
        <f>IF(UBER[[Trip duration ]]="","",HOUR(P5786)*60 + MINUTE(P5786))</f>
        <v/>
      </c>
      <c r="R5786" s="27"/>
    </row>
    <row r="5787" spans="1:18" x14ac:dyDescent="0.3">
      <c r="A5787" s="1">
        <v>5807</v>
      </c>
      <c r="B5787" s="1" t="s">
        <v>8</v>
      </c>
      <c r="C5787" s="1">
        <v>159</v>
      </c>
      <c r="D5787" s="1" t="str">
        <f t="shared" si="270"/>
        <v>Yes</v>
      </c>
      <c r="E5787" s="1" t="s">
        <v>5</v>
      </c>
      <c r="F5787" s="2">
        <f>UBER[[#This Row],[Request Date]]+UBER[[#This Row],[Request Time]]</f>
        <v>42566.361805555556</v>
      </c>
      <c r="G5787" s="3">
        <v>42566</v>
      </c>
      <c r="H5787" s="4">
        <v>0.36180555555555555</v>
      </c>
      <c r="I5787" s="27">
        <f>HOUR(UBER[[#This Row],[Request Timestamp]])</f>
        <v>8</v>
      </c>
      <c r="J5787" s="4" t="str">
        <f t="shared" si="271"/>
        <v>Morning</v>
      </c>
      <c r="K5787" s="4" t="str">
        <f>TEXT(UBER[[#This Row],[Request Date]],"dddd")</f>
        <v>Friday</v>
      </c>
      <c r="L5787" s="2">
        <f>IF(OR(UBER[Drop Date]="NA", UBER[Drop Time]="NA"), "NA",M5787+N5787)</f>
        <v>42566.382638888892</v>
      </c>
      <c r="M5787" s="3">
        <v>42566</v>
      </c>
      <c r="N5787" s="4">
        <v>0.38263888888888892</v>
      </c>
      <c r="O5787" s="4" t="str">
        <f>IF(UBER[Drop Date]="NA","No","yes")</f>
        <v>yes</v>
      </c>
      <c r="P5787" s="4">
        <f t="shared" si="272"/>
        <v>2.0833333335758653E-2</v>
      </c>
      <c r="Q5787" s="27">
        <f>IF(UBER[[Trip duration ]]="","",HOUR(P5787)*60 + MINUTE(P5787))</f>
        <v>30</v>
      </c>
      <c r="R5787" s="27"/>
    </row>
    <row r="5788" spans="1:18" x14ac:dyDescent="0.3">
      <c r="A5788" s="1">
        <v>5808</v>
      </c>
      <c r="B5788" s="1" t="s">
        <v>8</v>
      </c>
      <c r="C5788" s="1">
        <v>237</v>
      </c>
      <c r="D5788" s="1" t="str">
        <f t="shared" si="270"/>
        <v>Yes</v>
      </c>
      <c r="E5788" s="1" t="s">
        <v>9</v>
      </c>
      <c r="F5788" s="2">
        <f>UBER[[#This Row],[Request Date]]+UBER[[#This Row],[Request Time]]</f>
        <v>42566.36041666667</v>
      </c>
      <c r="G5788" s="3">
        <v>42566</v>
      </c>
      <c r="H5788" s="4">
        <v>0.36041666666666666</v>
      </c>
      <c r="I5788" s="27">
        <f>HOUR(UBER[[#This Row],[Request Timestamp]])</f>
        <v>8</v>
      </c>
      <c r="J5788" s="4" t="str">
        <f t="shared" si="271"/>
        <v>Morning</v>
      </c>
      <c r="K5788" s="4" t="str">
        <f>TEXT(UBER[[#This Row],[Request Date]],"dddd")</f>
        <v>Friday</v>
      </c>
      <c r="L5788" s="2" t="str">
        <f>IF(OR(UBER[Drop Date]="NA", UBER[Drop Time]="NA"), "NA",M5788+N5788)</f>
        <v>NA</v>
      </c>
      <c r="M5788" s="3" t="s">
        <v>6</v>
      </c>
      <c r="N5788" s="4"/>
      <c r="O5788" s="4" t="str">
        <f>IF(UBER[Drop Date]="NA","No","yes")</f>
        <v>No</v>
      </c>
      <c r="P5788" s="4" t="str">
        <f t="shared" si="272"/>
        <v/>
      </c>
      <c r="Q5788" s="27" t="str">
        <f>IF(UBER[[Trip duration ]]="","",HOUR(P5788)*60 + MINUTE(P5788))</f>
        <v/>
      </c>
      <c r="R5788" s="27"/>
    </row>
    <row r="5789" spans="1:18" x14ac:dyDescent="0.3">
      <c r="A5789" s="1">
        <v>5809</v>
      </c>
      <c r="B5789" s="1" t="s">
        <v>8</v>
      </c>
      <c r="C5789" s="1">
        <v>269</v>
      </c>
      <c r="D5789" s="1" t="str">
        <f t="shared" si="270"/>
        <v>Yes</v>
      </c>
      <c r="E5789" s="1" t="s">
        <v>9</v>
      </c>
      <c r="F5789" s="2">
        <f>UBER[[#This Row],[Request Date]]+UBER[[#This Row],[Request Time]]</f>
        <v>42566.366666666669</v>
      </c>
      <c r="G5789" s="3">
        <v>42566</v>
      </c>
      <c r="H5789" s="4">
        <v>0.3666666666666667</v>
      </c>
      <c r="I5789" s="27">
        <f>HOUR(UBER[[#This Row],[Request Timestamp]])</f>
        <v>8</v>
      </c>
      <c r="J5789" s="4" t="str">
        <f t="shared" si="271"/>
        <v>Morning</v>
      </c>
      <c r="K5789" s="4" t="str">
        <f>TEXT(UBER[[#This Row],[Request Date]],"dddd")</f>
        <v>Friday</v>
      </c>
      <c r="L5789" s="2" t="str">
        <f>IF(OR(UBER[Drop Date]="NA", UBER[Drop Time]="NA"), "NA",M5789+N5789)</f>
        <v>NA</v>
      </c>
      <c r="M5789" s="3" t="s">
        <v>6</v>
      </c>
      <c r="N5789" s="4"/>
      <c r="O5789" s="4" t="str">
        <f>IF(UBER[Drop Date]="NA","No","yes")</f>
        <v>No</v>
      </c>
      <c r="P5789" s="4" t="str">
        <f t="shared" si="272"/>
        <v/>
      </c>
      <c r="Q5789" s="27" t="str">
        <f>IF(UBER[[Trip duration ]]="","",HOUR(P5789)*60 + MINUTE(P5789))</f>
        <v/>
      </c>
      <c r="R5789" s="27"/>
    </row>
    <row r="5790" spans="1:18" x14ac:dyDescent="0.3">
      <c r="A5790" s="1">
        <v>5810</v>
      </c>
      <c r="B5790" s="1" t="s">
        <v>8</v>
      </c>
      <c r="C5790" s="1" t="s">
        <v>6</v>
      </c>
      <c r="D5790" s="1" t="str">
        <f t="shared" si="270"/>
        <v>No</v>
      </c>
      <c r="E5790" s="1" t="s">
        <v>7</v>
      </c>
      <c r="F5790" s="2">
        <f>UBER[[#This Row],[Request Date]]+UBER[[#This Row],[Request Time]]</f>
        <v>42566.365277777775</v>
      </c>
      <c r="G5790" s="3">
        <v>42566</v>
      </c>
      <c r="H5790" s="4">
        <v>0.36527777777777781</v>
      </c>
      <c r="I5790" s="27">
        <f>HOUR(UBER[[#This Row],[Request Timestamp]])</f>
        <v>8</v>
      </c>
      <c r="J5790" s="4" t="str">
        <f t="shared" si="271"/>
        <v>Morning</v>
      </c>
      <c r="K5790" s="4" t="str">
        <f>TEXT(UBER[[#This Row],[Request Date]],"dddd")</f>
        <v>Friday</v>
      </c>
      <c r="L5790" s="2" t="str">
        <f>IF(OR(UBER[Drop Date]="NA", UBER[Drop Time]="NA"), "NA",M5790+N5790)</f>
        <v>NA</v>
      </c>
      <c r="M5790" s="3" t="s">
        <v>6</v>
      </c>
      <c r="N5790" s="4"/>
      <c r="O5790" s="4" t="str">
        <f>IF(UBER[Drop Date]="NA","No","yes")</f>
        <v>No</v>
      </c>
      <c r="P5790" s="4" t="str">
        <f t="shared" si="272"/>
        <v/>
      </c>
      <c r="Q5790" s="27" t="str">
        <f>IF(UBER[[Trip duration ]]="","",HOUR(P5790)*60 + MINUTE(P5790))</f>
        <v/>
      </c>
      <c r="R5790" s="27"/>
    </row>
    <row r="5791" spans="1:18" x14ac:dyDescent="0.3">
      <c r="A5791" s="1">
        <v>5811</v>
      </c>
      <c r="B5791" s="1" t="s">
        <v>8</v>
      </c>
      <c r="C5791" s="1">
        <v>24</v>
      </c>
      <c r="D5791" s="1" t="str">
        <f t="shared" si="270"/>
        <v>Yes</v>
      </c>
      <c r="E5791" s="1" t="s">
        <v>5</v>
      </c>
      <c r="F5791" s="2">
        <f>UBER[[#This Row],[Request Date]]+UBER[[#This Row],[Request Time]]</f>
        <v>42566.365277777775</v>
      </c>
      <c r="G5791" s="3">
        <v>42566</v>
      </c>
      <c r="H5791" s="4">
        <v>0.36527777777777781</v>
      </c>
      <c r="I5791" s="27">
        <f>HOUR(UBER[[#This Row],[Request Timestamp]])</f>
        <v>8</v>
      </c>
      <c r="J5791" s="4" t="str">
        <f t="shared" si="271"/>
        <v>Morning</v>
      </c>
      <c r="K5791" s="4" t="str">
        <f>TEXT(UBER[[#This Row],[Request Date]],"dddd")</f>
        <v>Friday</v>
      </c>
      <c r="L5791" s="2">
        <f>IF(OR(UBER[Drop Date]="NA", UBER[Drop Time]="NA"), "NA",M5791+N5791)</f>
        <v>42566.393055555556</v>
      </c>
      <c r="M5791" s="3">
        <v>42566</v>
      </c>
      <c r="N5791" s="4">
        <v>0.39305555555555555</v>
      </c>
      <c r="O5791" s="4" t="str">
        <f>IF(UBER[Drop Date]="NA","No","yes")</f>
        <v>yes</v>
      </c>
      <c r="P5791" s="4">
        <f t="shared" si="272"/>
        <v>2.7777777781011537E-2</v>
      </c>
      <c r="Q5791" s="27">
        <f>IF(UBER[[Trip duration ]]="","",HOUR(P5791)*60 + MINUTE(P5791))</f>
        <v>40</v>
      </c>
      <c r="R5791" s="27"/>
    </row>
    <row r="5792" spans="1:18" x14ac:dyDescent="0.3">
      <c r="A5792" s="1">
        <v>5812</v>
      </c>
      <c r="B5792" s="1" t="s">
        <v>8</v>
      </c>
      <c r="C5792" s="1">
        <v>293</v>
      </c>
      <c r="D5792" s="1" t="str">
        <f t="shared" si="270"/>
        <v>Yes</v>
      </c>
      <c r="E5792" s="1" t="s">
        <v>9</v>
      </c>
      <c r="F5792" s="2">
        <f>UBER[[#This Row],[Request Date]]+UBER[[#This Row],[Request Time]]</f>
        <v>42566.363888888889</v>
      </c>
      <c r="G5792" s="3">
        <v>42566</v>
      </c>
      <c r="H5792" s="4">
        <v>0.36388888888888887</v>
      </c>
      <c r="I5792" s="27">
        <f>HOUR(UBER[[#This Row],[Request Timestamp]])</f>
        <v>8</v>
      </c>
      <c r="J5792" s="4" t="str">
        <f t="shared" si="271"/>
        <v>Morning</v>
      </c>
      <c r="K5792" s="4" t="str">
        <f>TEXT(UBER[[#This Row],[Request Date]],"dddd")</f>
        <v>Friday</v>
      </c>
      <c r="L5792" s="2" t="str">
        <f>IF(OR(UBER[Drop Date]="NA", UBER[Drop Time]="NA"), "NA",M5792+N5792)</f>
        <v>NA</v>
      </c>
      <c r="M5792" s="3" t="s">
        <v>6</v>
      </c>
      <c r="N5792" s="4"/>
      <c r="O5792" s="4" t="str">
        <f>IF(UBER[Drop Date]="NA","No","yes")</f>
        <v>No</v>
      </c>
      <c r="P5792" s="4" t="str">
        <f t="shared" si="272"/>
        <v/>
      </c>
      <c r="Q5792" s="27" t="str">
        <f>IF(UBER[[Trip duration ]]="","",HOUR(P5792)*60 + MINUTE(P5792))</f>
        <v/>
      </c>
      <c r="R5792" s="27"/>
    </row>
    <row r="5793" spans="1:18" x14ac:dyDescent="0.3">
      <c r="A5793" s="1">
        <v>5813</v>
      </c>
      <c r="B5793" s="1" t="s">
        <v>8</v>
      </c>
      <c r="C5793" s="1" t="s">
        <v>6</v>
      </c>
      <c r="D5793" s="1" t="str">
        <f t="shared" si="270"/>
        <v>No</v>
      </c>
      <c r="E5793" s="1" t="s">
        <v>7</v>
      </c>
      <c r="F5793" s="2">
        <f>UBER[[#This Row],[Request Date]]+UBER[[#This Row],[Request Time]]</f>
        <v>42566.365277777775</v>
      </c>
      <c r="G5793" s="3">
        <v>42566</v>
      </c>
      <c r="H5793" s="4">
        <v>0.36527777777777781</v>
      </c>
      <c r="I5793" s="27">
        <f>HOUR(UBER[[#This Row],[Request Timestamp]])</f>
        <v>8</v>
      </c>
      <c r="J5793" s="4" t="str">
        <f t="shared" si="271"/>
        <v>Morning</v>
      </c>
      <c r="K5793" s="4" t="str">
        <f>TEXT(UBER[[#This Row],[Request Date]],"dddd")</f>
        <v>Friday</v>
      </c>
      <c r="L5793" s="2" t="str">
        <f>IF(OR(UBER[Drop Date]="NA", UBER[Drop Time]="NA"), "NA",M5793+N5793)</f>
        <v>NA</v>
      </c>
      <c r="M5793" s="3" t="s">
        <v>6</v>
      </c>
      <c r="N5793" s="4"/>
      <c r="O5793" s="4" t="str">
        <f>IF(UBER[Drop Date]="NA","No","yes")</f>
        <v>No</v>
      </c>
      <c r="P5793" s="4" t="str">
        <f t="shared" si="272"/>
        <v/>
      </c>
      <c r="Q5793" s="27" t="str">
        <f>IF(UBER[[Trip duration ]]="","",HOUR(P5793)*60 + MINUTE(P5793))</f>
        <v/>
      </c>
      <c r="R5793" s="27"/>
    </row>
    <row r="5794" spans="1:18" x14ac:dyDescent="0.3">
      <c r="A5794" s="1">
        <v>5814</v>
      </c>
      <c r="B5794" s="1" t="s">
        <v>8</v>
      </c>
      <c r="C5794" s="1">
        <v>43</v>
      </c>
      <c r="D5794" s="1" t="str">
        <f t="shared" si="270"/>
        <v>Yes</v>
      </c>
      <c r="E5794" s="1" t="s">
        <v>5</v>
      </c>
      <c r="F5794" s="2">
        <f>UBER[[#This Row],[Request Date]]+UBER[[#This Row],[Request Time]]</f>
        <v>42566.363194444442</v>
      </c>
      <c r="G5794" s="3">
        <v>42566</v>
      </c>
      <c r="H5794" s="4">
        <v>0.36319444444444443</v>
      </c>
      <c r="I5794" s="27">
        <f>HOUR(UBER[[#This Row],[Request Timestamp]])</f>
        <v>8</v>
      </c>
      <c r="J5794" s="4" t="str">
        <f t="shared" si="271"/>
        <v>Morning</v>
      </c>
      <c r="K5794" s="4" t="str">
        <f>TEXT(UBER[[#This Row],[Request Date]],"dddd")</f>
        <v>Friday</v>
      </c>
      <c r="L5794" s="2">
        <f>IF(OR(UBER[Drop Date]="NA", UBER[Drop Time]="NA"), "NA",M5794+N5794)</f>
        <v>42566.413194444445</v>
      </c>
      <c r="M5794" s="3">
        <v>42566</v>
      </c>
      <c r="N5794" s="4">
        <v>0.41319444444444442</v>
      </c>
      <c r="O5794" s="4" t="str">
        <f>IF(UBER[Drop Date]="NA","No","yes")</f>
        <v>yes</v>
      </c>
      <c r="P5794" s="4">
        <f t="shared" si="272"/>
        <v>5.0000000002910383E-2</v>
      </c>
      <c r="Q5794" s="27">
        <f>IF(UBER[[Trip duration ]]="","",HOUR(P5794)*60 + MINUTE(P5794))</f>
        <v>72</v>
      </c>
      <c r="R5794" s="27"/>
    </row>
    <row r="5795" spans="1:18" x14ac:dyDescent="0.3">
      <c r="A5795" s="1">
        <v>5815</v>
      </c>
      <c r="B5795" s="1" t="s">
        <v>8</v>
      </c>
      <c r="C5795" s="1">
        <v>121</v>
      </c>
      <c r="D5795" s="1" t="str">
        <f t="shared" si="270"/>
        <v>Yes</v>
      </c>
      <c r="E5795" s="1" t="s">
        <v>9</v>
      </c>
      <c r="F5795" s="2">
        <f>UBER[[#This Row],[Request Date]]+UBER[[#This Row],[Request Time]]</f>
        <v>42566.365972222222</v>
      </c>
      <c r="G5795" s="3">
        <v>42566</v>
      </c>
      <c r="H5795" s="4">
        <v>0.3659722222222222</v>
      </c>
      <c r="I5795" s="27">
        <f>HOUR(UBER[[#This Row],[Request Timestamp]])</f>
        <v>8</v>
      </c>
      <c r="J5795" s="4" t="str">
        <f t="shared" si="271"/>
        <v>Morning</v>
      </c>
      <c r="K5795" s="4" t="str">
        <f>TEXT(UBER[[#This Row],[Request Date]],"dddd")</f>
        <v>Friday</v>
      </c>
      <c r="L5795" s="2" t="str">
        <f>IF(OR(UBER[Drop Date]="NA", UBER[Drop Time]="NA"), "NA",M5795+N5795)</f>
        <v>NA</v>
      </c>
      <c r="M5795" s="3" t="s">
        <v>6</v>
      </c>
      <c r="N5795" s="4"/>
      <c r="O5795" s="4" t="str">
        <f>IF(UBER[Drop Date]="NA","No","yes")</f>
        <v>No</v>
      </c>
      <c r="P5795" s="4" t="str">
        <f t="shared" si="272"/>
        <v/>
      </c>
      <c r="Q5795" s="27" t="str">
        <f>IF(UBER[[Trip duration ]]="","",HOUR(P5795)*60 + MINUTE(P5795))</f>
        <v/>
      </c>
      <c r="R5795" s="27"/>
    </row>
    <row r="5796" spans="1:18" x14ac:dyDescent="0.3">
      <c r="A5796" s="1">
        <v>5816</v>
      </c>
      <c r="B5796" s="1" t="s">
        <v>8</v>
      </c>
      <c r="C5796" s="1">
        <v>220</v>
      </c>
      <c r="D5796" s="1" t="str">
        <f t="shared" si="270"/>
        <v>Yes</v>
      </c>
      <c r="E5796" s="1" t="s">
        <v>9</v>
      </c>
      <c r="F5796" s="2">
        <f>UBER[[#This Row],[Request Date]]+UBER[[#This Row],[Request Time]]</f>
        <v>42566.363888888889</v>
      </c>
      <c r="G5796" s="3">
        <v>42566</v>
      </c>
      <c r="H5796" s="4">
        <v>0.36388888888888887</v>
      </c>
      <c r="I5796" s="27">
        <f>HOUR(UBER[[#This Row],[Request Timestamp]])</f>
        <v>8</v>
      </c>
      <c r="J5796" s="4" t="str">
        <f t="shared" si="271"/>
        <v>Morning</v>
      </c>
      <c r="K5796" s="4" t="str">
        <f>TEXT(UBER[[#This Row],[Request Date]],"dddd")</f>
        <v>Friday</v>
      </c>
      <c r="L5796" s="2" t="str">
        <f>IF(OR(UBER[Drop Date]="NA", UBER[Drop Time]="NA"), "NA",M5796+N5796)</f>
        <v>NA</v>
      </c>
      <c r="M5796" s="3" t="s">
        <v>6</v>
      </c>
      <c r="N5796" s="4"/>
      <c r="O5796" s="4" t="str">
        <f>IF(UBER[Drop Date]="NA","No","yes")</f>
        <v>No</v>
      </c>
      <c r="P5796" s="4" t="str">
        <f t="shared" si="272"/>
        <v/>
      </c>
      <c r="Q5796" s="27" t="str">
        <f>IF(UBER[[Trip duration ]]="","",HOUR(P5796)*60 + MINUTE(P5796))</f>
        <v/>
      </c>
      <c r="R5796" s="27"/>
    </row>
    <row r="5797" spans="1:18" x14ac:dyDescent="0.3">
      <c r="A5797" s="1">
        <v>5817</v>
      </c>
      <c r="B5797" s="1" t="s">
        <v>8</v>
      </c>
      <c r="C5797" s="1">
        <v>232</v>
      </c>
      <c r="D5797" s="1" t="str">
        <f t="shared" si="270"/>
        <v>Yes</v>
      </c>
      <c r="E5797" s="1" t="s">
        <v>9</v>
      </c>
      <c r="F5797" s="2">
        <f>UBER[[#This Row],[Request Date]]+UBER[[#This Row],[Request Time]]</f>
        <v>42566.365277777775</v>
      </c>
      <c r="G5797" s="3">
        <v>42566</v>
      </c>
      <c r="H5797" s="4">
        <v>0.36527777777777781</v>
      </c>
      <c r="I5797" s="27">
        <f>HOUR(UBER[[#This Row],[Request Timestamp]])</f>
        <v>8</v>
      </c>
      <c r="J5797" s="4" t="str">
        <f t="shared" si="271"/>
        <v>Morning</v>
      </c>
      <c r="K5797" s="4" t="str">
        <f>TEXT(UBER[[#This Row],[Request Date]],"dddd")</f>
        <v>Friday</v>
      </c>
      <c r="L5797" s="2" t="str">
        <f>IF(OR(UBER[Drop Date]="NA", UBER[Drop Time]="NA"), "NA",M5797+N5797)</f>
        <v>NA</v>
      </c>
      <c r="M5797" s="3" t="s">
        <v>6</v>
      </c>
      <c r="N5797" s="4"/>
      <c r="O5797" s="4" t="str">
        <f>IF(UBER[Drop Date]="NA","No","yes")</f>
        <v>No</v>
      </c>
      <c r="P5797" s="4" t="str">
        <f t="shared" si="272"/>
        <v/>
      </c>
      <c r="Q5797" s="27" t="str">
        <f>IF(UBER[[Trip duration ]]="","",HOUR(P5797)*60 + MINUTE(P5797))</f>
        <v/>
      </c>
      <c r="R5797" s="27"/>
    </row>
    <row r="5798" spans="1:18" x14ac:dyDescent="0.3">
      <c r="A5798" s="1">
        <v>5818</v>
      </c>
      <c r="B5798" s="1" t="s">
        <v>8</v>
      </c>
      <c r="C5798" s="1" t="s">
        <v>6</v>
      </c>
      <c r="D5798" s="1" t="str">
        <f t="shared" si="270"/>
        <v>No</v>
      </c>
      <c r="E5798" s="1" t="s">
        <v>7</v>
      </c>
      <c r="F5798" s="2">
        <f>UBER[[#This Row],[Request Date]]+UBER[[#This Row],[Request Time]]</f>
        <v>42566.367361111108</v>
      </c>
      <c r="G5798" s="3">
        <v>42566</v>
      </c>
      <c r="H5798" s="4">
        <v>0.36736111111111108</v>
      </c>
      <c r="I5798" s="27">
        <f>HOUR(UBER[[#This Row],[Request Timestamp]])</f>
        <v>8</v>
      </c>
      <c r="J5798" s="4" t="str">
        <f t="shared" si="271"/>
        <v>Morning</v>
      </c>
      <c r="K5798" s="4" t="str">
        <f>TEXT(UBER[[#This Row],[Request Date]],"dddd")</f>
        <v>Friday</v>
      </c>
      <c r="L5798" s="2" t="str">
        <f>IF(OR(UBER[Drop Date]="NA", UBER[Drop Time]="NA"), "NA",M5798+N5798)</f>
        <v>NA</v>
      </c>
      <c r="M5798" s="3" t="s">
        <v>6</v>
      </c>
      <c r="N5798" s="4"/>
      <c r="O5798" s="4" t="str">
        <f>IF(UBER[Drop Date]="NA","No","yes")</f>
        <v>No</v>
      </c>
      <c r="P5798" s="4" t="str">
        <f t="shared" si="272"/>
        <v/>
      </c>
      <c r="Q5798" s="27" t="str">
        <f>IF(UBER[[Trip duration ]]="","",HOUR(P5798)*60 + MINUTE(P5798))</f>
        <v/>
      </c>
      <c r="R5798" s="27"/>
    </row>
    <row r="5799" spans="1:18" x14ac:dyDescent="0.3">
      <c r="A5799" s="1">
        <v>5819</v>
      </c>
      <c r="B5799" s="1" t="s">
        <v>8</v>
      </c>
      <c r="C5799" s="1" t="s">
        <v>6</v>
      </c>
      <c r="D5799" s="1" t="str">
        <f t="shared" si="270"/>
        <v>No</v>
      </c>
      <c r="E5799" s="1" t="s">
        <v>7</v>
      </c>
      <c r="F5799" s="2">
        <f>UBER[[#This Row],[Request Date]]+UBER[[#This Row],[Request Time]]</f>
        <v>42566.367361111108</v>
      </c>
      <c r="G5799" s="3">
        <v>42566</v>
      </c>
      <c r="H5799" s="4">
        <v>0.36736111111111108</v>
      </c>
      <c r="I5799" s="27">
        <f>HOUR(UBER[[#This Row],[Request Timestamp]])</f>
        <v>8</v>
      </c>
      <c r="J5799" s="4" t="str">
        <f t="shared" si="271"/>
        <v>Morning</v>
      </c>
      <c r="K5799" s="4" t="str">
        <f>TEXT(UBER[[#This Row],[Request Date]],"dddd")</f>
        <v>Friday</v>
      </c>
      <c r="L5799" s="2" t="str">
        <f>IF(OR(UBER[Drop Date]="NA", UBER[Drop Time]="NA"), "NA",M5799+N5799)</f>
        <v>NA</v>
      </c>
      <c r="M5799" s="3" t="s">
        <v>6</v>
      </c>
      <c r="N5799" s="4"/>
      <c r="O5799" s="4" t="str">
        <f>IF(UBER[Drop Date]="NA","No","yes")</f>
        <v>No</v>
      </c>
      <c r="P5799" s="4" t="str">
        <f t="shared" si="272"/>
        <v/>
      </c>
      <c r="Q5799" s="27" t="str">
        <f>IF(UBER[[Trip duration ]]="","",HOUR(P5799)*60 + MINUTE(P5799))</f>
        <v/>
      </c>
      <c r="R5799" s="27"/>
    </row>
    <row r="5800" spans="1:18" x14ac:dyDescent="0.3">
      <c r="A5800" s="1">
        <v>5820</v>
      </c>
      <c r="B5800" s="1" t="s">
        <v>8</v>
      </c>
      <c r="C5800" s="1">
        <v>267</v>
      </c>
      <c r="D5800" s="1" t="str">
        <f t="shared" si="270"/>
        <v>Yes</v>
      </c>
      <c r="E5800" s="1" t="s">
        <v>9</v>
      </c>
      <c r="F5800" s="2">
        <f>UBER[[#This Row],[Request Date]]+UBER[[#This Row],[Request Time]]</f>
        <v>42566.368055555555</v>
      </c>
      <c r="G5800" s="3">
        <v>42566</v>
      </c>
      <c r="H5800" s="4">
        <v>0.36805555555555558</v>
      </c>
      <c r="I5800" s="27">
        <f>HOUR(UBER[[#This Row],[Request Timestamp]])</f>
        <v>8</v>
      </c>
      <c r="J5800" s="4" t="str">
        <f t="shared" si="271"/>
        <v>Morning</v>
      </c>
      <c r="K5800" s="4" t="str">
        <f>TEXT(UBER[[#This Row],[Request Date]],"dddd")</f>
        <v>Friday</v>
      </c>
      <c r="L5800" s="2" t="str">
        <f>IF(OR(UBER[Drop Date]="NA", UBER[Drop Time]="NA"), "NA",M5800+N5800)</f>
        <v>NA</v>
      </c>
      <c r="M5800" s="3" t="s">
        <v>6</v>
      </c>
      <c r="N5800" s="4"/>
      <c r="O5800" s="4" t="str">
        <f>IF(UBER[Drop Date]="NA","No","yes")</f>
        <v>No</v>
      </c>
      <c r="P5800" s="4" t="str">
        <f t="shared" si="272"/>
        <v/>
      </c>
      <c r="Q5800" s="27" t="str">
        <f>IF(UBER[[Trip duration ]]="","",HOUR(P5800)*60 + MINUTE(P5800))</f>
        <v/>
      </c>
      <c r="R5800" s="27"/>
    </row>
    <row r="5801" spans="1:18" x14ac:dyDescent="0.3">
      <c r="A5801" s="1">
        <v>5821</v>
      </c>
      <c r="B5801" s="1" t="s">
        <v>8</v>
      </c>
      <c r="C5801" s="1">
        <v>233</v>
      </c>
      <c r="D5801" s="1" t="str">
        <f t="shared" si="270"/>
        <v>Yes</v>
      </c>
      <c r="E5801" s="1" t="s">
        <v>9</v>
      </c>
      <c r="F5801" s="2">
        <f>UBER[[#This Row],[Request Date]]+UBER[[#This Row],[Request Time]]</f>
        <v>42566.370833333334</v>
      </c>
      <c r="G5801" s="3">
        <v>42566</v>
      </c>
      <c r="H5801" s="4">
        <v>0.37083333333333335</v>
      </c>
      <c r="I5801" s="27">
        <f>HOUR(UBER[[#This Row],[Request Timestamp]])</f>
        <v>8</v>
      </c>
      <c r="J5801" s="4" t="str">
        <f t="shared" si="271"/>
        <v>Morning</v>
      </c>
      <c r="K5801" s="4" t="str">
        <f>TEXT(UBER[[#This Row],[Request Date]],"dddd")</f>
        <v>Friday</v>
      </c>
      <c r="L5801" s="2" t="str">
        <f>IF(OR(UBER[Drop Date]="NA", UBER[Drop Time]="NA"), "NA",M5801+N5801)</f>
        <v>NA</v>
      </c>
      <c r="M5801" s="3" t="s">
        <v>6</v>
      </c>
      <c r="N5801" s="4"/>
      <c r="O5801" s="4" t="str">
        <f>IF(UBER[Drop Date]="NA","No","yes")</f>
        <v>No</v>
      </c>
      <c r="P5801" s="4" t="str">
        <f t="shared" si="272"/>
        <v/>
      </c>
      <c r="Q5801" s="27" t="str">
        <f>IF(UBER[[Trip duration ]]="","",HOUR(P5801)*60 + MINUTE(P5801))</f>
        <v/>
      </c>
      <c r="R5801" s="27"/>
    </row>
    <row r="5802" spans="1:18" x14ac:dyDescent="0.3">
      <c r="A5802" s="1">
        <v>5822</v>
      </c>
      <c r="B5802" s="1" t="s">
        <v>4</v>
      </c>
      <c r="C5802" s="1">
        <v>79</v>
      </c>
      <c r="D5802" s="1" t="str">
        <f t="shared" si="270"/>
        <v>Yes</v>
      </c>
      <c r="E5802" s="1" t="s">
        <v>5</v>
      </c>
      <c r="F5802" s="2">
        <f>UBER[[#This Row],[Request Date]]+UBER[[#This Row],[Request Time]]</f>
        <v>42566.370138888888</v>
      </c>
      <c r="G5802" s="3">
        <v>42566</v>
      </c>
      <c r="H5802" s="4">
        <v>0.37013888888888885</v>
      </c>
      <c r="I5802" s="27">
        <f>HOUR(UBER[[#This Row],[Request Timestamp]])</f>
        <v>8</v>
      </c>
      <c r="J5802" s="4" t="str">
        <f t="shared" si="271"/>
        <v>Morning</v>
      </c>
      <c r="K5802" s="4" t="str">
        <f>TEXT(UBER[[#This Row],[Request Date]],"dddd")</f>
        <v>Friday</v>
      </c>
      <c r="L5802" s="2">
        <f>IF(OR(UBER[Drop Date]="NA", UBER[Drop Time]="NA"), "NA",M5802+N5802)</f>
        <v>42566.402777777781</v>
      </c>
      <c r="M5802" s="3">
        <v>42566</v>
      </c>
      <c r="N5802" s="4">
        <v>0.40277777777777773</v>
      </c>
      <c r="O5802" s="4" t="str">
        <f>IF(UBER[Drop Date]="NA","No","yes")</f>
        <v>yes</v>
      </c>
      <c r="P5802" s="4">
        <f t="shared" si="272"/>
        <v>3.2638888893416151E-2</v>
      </c>
      <c r="Q5802" s="27">
        <f>IF(UBER[[Trip duration ]]="","",HOUR(P5802)*60 + MINUTE(P5802))</f>
        <v>47</v>
      </c>
      <c r="R5802" s="27"/>
    </row>
    <row r="5803" spans="1:18" x14ac:dyDescent="0.3">
      <c r="A5803" s="1">
        <v>5823</v>
      </c>
      <c r="B5803" s="1" t="s">
        <v>8</v>
      </c>
      <c r="C5803" s="1">
        <v>199</v>
      </c>
      <c r="D5803" s="1" t="str">
        <f t="shared" si="270"/>
        <v>Yes</v>
      </c>
      <c r="E5803" s="1" t="s">
        <v>5</v>
      </c>
      <c r="F5803" s="2">
        <f>UBER[[#This Row],[Request Date]]+UBER[[#This Row],[Request Time]]</f>
        <v>42566.37222222222</v>
      </c>
      <c r="G5803" s="3">
        <v>42566</v>
      </c>
      <c r="H5803" s="4">
        <v>0.37222222222222223</v>
      </c>
      <c r="I5803" s="27">
        <f>HOUR(UBER[[#This Row],[Request Timestamp]])</f>
        <v>8</v>
      </c>
      <c r="J5803" s="4" t="str">
        <f t="shared" si="271"/>
        <v>Morning</v>
      </c>
      <c r="K5803" s="4" t="str">
        <f>TEXT(UBER[[#This Row],[Request Date]],"dddd")</f>
        <v>Friday</v>
      </c>
      <c r="L5803" s="2">
        <f>IF(OR(UBER[Drop Date]="NA", UBER[Drop Time]="NA"), "NA",M5803+N5803)</f>
        <v>42566.421527777777</v>
      </c>
      <c r="M5803" s="3">
        <v>42566</v>
      </c>
      <c r="N5803" s="4">
        <v>0.42152777777777778</v>
      </c>
      <c r="O5803" s="4" t="str">
        <f>IF(UBER[Drop Date]="NA","No","yes")</f>
        <v>yes</v>
      </c>
      <c r="P5803" s="4">
        <f t="shared" si="272"/>
        <v>4.9305555556202307E-2</v>
      </c>
      <c r="Q5803" s="27">
        <f>IF(UBER[[Trip duration ]]="","",HOUR(P5803)*60 + MINUTE(P5803))</f>
        <v>71</v>
      </c>
      <c r="R5803" s="27"/>
    </row>
    <row r="5804" spans="1:18" x14ac:dyDescent="0.3">
      <c r="A5804" s="1">
        <v>5824</v>
      </c>
      <c r="B5804" s="1" t="s">
        <v>8</v>
      </c>
      <c r="C5804" s="1">
        <v>249</v>
      </c>
      <c r="D5804" s="1" t="str">
        <f t="shared" si="270"/>
        <v>Yes</v>
      </c>
      <c r="E5804" s="1" t="s">
        <v>9</v>
      </c>
      <c r="F5804" s="2">
        <f>UBER[[#This Row],[Request Date]]+UBER[[#This Row],[Request Time]]</f>
        <v>42566.368055555555</v>
      </c>
      <c r="G5804" s="3">
        <v>42566</v>
      </c>
      <c r="H5804" s="4">
        <v>0.36805555555555558</v>
      </c>
      <c r="I5804" s="27">
        <f>HOUR(UBER[[#This Row],[Request Timestamp]])</f>
        <v>8</v>
      </c>
      <c r="J5804" s="4" t="str">
        <f t="shared" si="271"/>
        <v>Morning</v>
      </c>
      <c r="K5804" s="4" t="str">
        <f>TEXT(UBER[[#This Row],[Request Date]],"dddd")</f>
        <v>Friday</v>
      </c>
      <c r="L5804" s="2" t="str">
        <f>IF(OR(UBER[Drop Date]="NA", UBER[Drop Time]="NA"), "NA",M5804+N5804)</f>
        <v>NA</v>
      </c>
      <c r="M5804" s="3" t="s">
        <v>6</v>
      </c>
      <c r="N5804" s="4"/>
      <c r="O5804" s="4" t="str">
        <f>IF(UBER[Drop Date]="NA","No","yes")</f>
        <v>No</v>
      </c>
      <c r="P5804" s="4" t="str">
        <f t="shared" si="272"/>
        <v/>
      </c>
      <c r="Q5804" s="27" t="str">
        <f>IF(UBER[[Trip duration ]]="","",HOUR(P5804)*60 + MINUTE(P5804))</f>
        <v/>
      </c>
      <c r="R5804" s="27"/>
    </row>
    <row r="5805" spans="1:18" x14ac:dyDescent="0.3">
      <c r="A5805" s="1">
        <v>5825</v>
      </c>
      <c r="B5805" s="1" t="s">
        <v>4</v>
      </c>
      <c r="C5805" s="1">
        <v>267</v>
      </c>
      <c r="D5805" s="1" t="str">
        <f t="shared" si="270"/>
        <v>Yes</v>
      </c>
      <c r="E5805" s="1" t="s">
        <v>5</v>
      </c>
      <c r="F5805" s="2">
        <f>UBER[[#This Row],[Request Date]]+UBER[[#This Row],[Request Time]]</f>
        <v>42566.370833333334</v>
      </c>
      <c r="G5805" s="3">
        <v>42566</v>
      </c>
      <c r="H5805" s="4">
        <v>0.37083333333333335</v>
      </c>
      <c r="I5805" s="27">
        <f>HOUR(UBER[[#This Row],[Request Timestamp]])</f>
        <v>8</v>
      </c>
      <c r="J5805" s="4" t="str">
        <f t="shared" si="271"/>
        <v>Morning</v>
      </c>
      <c r="K5805" s="4" t="str">
        <f>TEXT(UBER[[#This Row],[Request Date]],"dddd")</f>
        <v>Friday</v>
      </c>
      <c r="L5805" s="2">
        <f>IF(OR(UBER[Drop Date]="NA", UBER[Drop Time]="NA"), "NA",M5805+N5805)</f>
        <v>42566.411111111112</v>
      </c>
      <c r="M5805" s="3">
        <v>42566</v>
      </c>
      <c r="N5805" s="4">
        <v>0.41111111111111115</v>
      </c>
      <c r="O5805" s="4" t="str">
        <f>IF(UBER[Drop Date]="NA","No","yes")</f>
        <v>yes</v>
      </c>
      <c r="P5805" s="4">
        <f t="shared" si="272"/>
        <v>4.0277777778101154E-2</v>
      </c>
      <c r="Q5805" s="27">
        <f>IF(UBER[[Trip duration ]]="","",HOUR(P5805)*60 + MINUTE(P5805))</f>
        <v>58</v>
      </c>
      <c r="R5805" s="27"/>
    </row>
    <row r="5806" spans="1:18" x14ac:dyDescent="0.3">
      <c r="A5806" s="1">
        <v>5826</v>
      </c>
      <c r="B5806" s="1" t="s">
        <v>8</v>
      </c>
      <c r="C5806" s="1">
        <v>121</v>
      </c>
      <c r="D5806" s="1" t="str">
        <f t="shared" si="270"/>
        <v>Yes</v>
      </c>
      <c r="E5806" s="1" t="s">
        <v>9</v>
      </c>
      <c r="F5806" s="2">
        <f>UBER[[#This Row],[Request Date]]+UBER[[#This Row],[Request Time]]</f>
        <v>42566.368055555555</v>
      </c>
      <c r="G5806" s="3">
        <v>42566</v>
      </c>
      <c r="H5806" s="4">
        <v>0.36805555555555558</v>
      </c>
      <c r="I5806" s="27">
        <f>HOUR(UBER[[#This Row],[Request Timestamp]])</f>
        <v>8</v>
      </c>
      <c r="J5806" s="4" t="str">
        <f t="shared" si="271"/>
        <v>Morning</v>
      </c>
      <c r="K5806" s="4" t="str">
        <f>TEXT(UBER[[#This Row],[Request Date]],"dddd")</f>
        <v>Friday</v>
      </c>
      <c r="L5806" s="2" t="str">
        <f>IF(OR(UBER[Drop Date]="NA", UBER[Drop Time]="NA"), "NA",M5806+N5806)</f>
        <v>NA</v>
      </c>
      <c r="M5806" s="3" t="s">
        <v>6</v>
      </c>
      <c r="N5806" s="4"/>
      <c r="O5806" s="4" t="str">
        <f>IF(UBER[Drop Date]="NA","No","yes")</f>
        <v>No</v>
      </c>
      <c r="P5806" s="4" t="str">
        <f t="shared" si="272"/>
        <v/>
      </c>
      <c r="Q5806" s="27" t="str">
        <f>IF(UBER[[Trip duration ]]="","",HOUR(P5806)*60 + MINUTE(P5806))</f>
        <v/>
      </c>
      <c r="R5806" s="27"/>
    </row>
    <row r="5807" spans="1:18" x14ac:dyDescent="0.3">
      <c r="A5807" s="1">
        <v>5827</v>
      </c>
      <c r="B5807" s="1" t="s">
        <v>4</v>
      </c>
      <c r="C5807" s="1">
        <v>112</v>
      </c>
      <c r="D5807" s="1" t="str">
        <f t="shared" si="270"/>
        <v>Yes</v>
      </c>
      <c r="E5807" s="1" t="s">
        <v>5</v>
      </c>
      <c r="F5807" s="2">
        <f>UBER[[#This Row],[Request Date]]+UBER[[#This Row],[Request Time]]</f>
        <v>42566.369444444441</v>
      </c>
      <c r="G5807" s="3">
        <v>42566</v>
      </c>
      <c r="H5807" s="4">
        <v>0.36944444444444446</v>
      </c>
      <c r="I5807" s="27">
        <f>HOUR(UBER[[#This Row],[Request Timestamp]])</f>
        <v>8</v>
      </c>
      <c r="J5807" s="4" t="str">
        <f t="shared" si="271"/>
        <v>Morning</v>
      </c>
      <c r="K5807" s="4" t="str">
        <f>TEXT(UBER[[#This Row],[Request Date]],"dddd")</f>
        <v>Friday</v>
      </c>
      <c r="L5807" s="2">
        <f>IF(OR(UBER[Drop Date]="NA", UBER[Drop Time]="NA"), "NA",M5807+N5807)</f>
        <v>42566.395138888889</v>
      </c>
      <c r="M5807" s="3">
        <v>42566</v>
      </c>
      <c r="N5807" s="4">
        <v>0.39513888888888887</v>
      </c>
      <c r="O5807" s="4" t="str">
        <f>IF(UBER[Drop Date]="NA","No","yes")</f>
        <v>yes</v>
      </c>
      <c r="P5807" s="4">
        <f t="shared" si="272"/>
        <v>2.5694444448163267E-2</v>
      </c>
      <c r="Q5807" s="27">
        <f>IF(UBER[[Trip duration ]]="","",HOUR(P5807)*60 + MINUTE(P5807))</f>
        <v>37</v>
      </c>
      <c r="R5807" s="27"/>
    </row>
    <row r="5808" spans="1:18" x14ac:dyDescent="0.3">
      <c r="A5808" s="1">
        <v>5828</v>
      </c>
      <c r="B5808" s="1" t="s">
        <v>8</v>
      </c>
      <c r="C5808" s="1">
        <v>195</v>
      </c>
      <c r="D5808" s="1" t="str">
        <f t="shared" si="270"/>
        <v>Yes</v>
      </c>
      <c r="E5808" s="1" t="s">
        <v>9</v>
      </c>
      <c r="F5808" s="2">
        <f>UBER[[#This Row],[Request Date]]+UBER[[#This Row],[Request Time]]</f>
        <v>42566.375</v>
      </c>
      <c r="G5808" s="3">
        <v>42566</v>
      </c>
      <c r="H5808" s="4">
        <v>0.375</v>
      </c>
      <c r="I5808" s="27">
        <f>HOUR(UBER[[#This Row],[Request Timestamp]])</f>
        <v>9</v>
      </c>
      <c r="J5808" s="4" t="str">
        <f t="shared" si="271"/>
        <v>Morning</v>
      </c>
      <c r="K5808" s="4" t="str">
        <f>TEXT(UBER[[#This Row],[Request Date]],"dddd")</f>
        <v>Friday</v>
      </c>
      <c r="L5808" s="2" t="str">
        <f>IF(OR(UBER[Drop Date]="NA", UBER[Drop Time]="NA"), "NA",M5808+N5808)</f>
        <v>NA</v>
      </c>
      <c r="M5808" s="3" t="s">
        <v>6</v>
      </c>
      <c r="N5808" s="4"/>
      <c r="O5808" s="4" t="str">
        <f>IF(UBER[Drop Date]="NA","No","yes")</f>
        <v>No</v>
      </c>
      <c r="P5808" s="4" t="str">
        <f t="shared" si="272"/>
        <v/>
      </c>
      <c r="Q5808" s="27" t="str">
        <f>IF(UBER[[Trip duration ]]="","",HOUR(P5808)*60 + MINUTE(P5808))</f>
        <v/>
      </c>
      <c r="R5808" s="27"/>
    </row>
    <row r="5809" spans="1:18" x14ac:dyDescent="0.3">
      <c r="A5809" s="1">
        <v>5829</v>
      </c>
      <c r="B5809" s="1" t="s">
        <v>8</v>
      </c>
      <c r="C5809" s="1" t="s">
        <v>6</v>
      </c>
      <c r="D5809" s="1" t="str">
        <f t="shared" si="270"/>
        <v>No</v>
      </c>
      <c r="E5809" s="1" t="s">
        <v>7</v>
      </c>
      <c r="F5809" s="2">
        <f>UBER[[#This Row],[Request Date]]+UBER[[#This Row],[Request Time]]</f>
        <v>42566.375694444447</v>
      </c>
      <c r="G5809" s="3">
        <v>42566</v>
      </c>
      <c r="H5809" s="4">
        <v>0.3756944444444445</v>
      </c>
      <c r="I5809" s="27">
        <f>HOUR(UBER[[#This Row],[Request Timestamp]])</f>
        <v>9</v>
      </c>
      <c r="J5809" s="4" t="str">
        <f t="shared" si="271"/>
        <v>Morning</v>
      </c>
      <c r="K5809" s="4" t="str">
        <f>TEXT(UBER[[#This Row],[Request Date]],"dddd")</f>
        <v>Friday</v>
      </c>
      <c r="L5809" s="2" t="str">
        <f>IF(OR(UBER[Drop Date]="NA", UBER[Drop Time]="NA"), "NA",M5809+N5809)</f>
        <v>NA</v>
      </c>
      <c r="M5809" s="3" t="s">
        <v>6</v>
      </c>
      <c r="N5809" s="4"/>
      <c r="O5809" s="4" t="str">
        <f>IF(UBER[Drop Date]="NA","No","yes")</f>
        <v>No</v>
      </c>
      <c r="P5809" s="4" t="str">
        <f t="shared" si="272"/>
        <v/>
      </c>
      <c r="Q5809" s="27" t="str">
        <f>IF(UBER[[Trip duration ]]="","",HOUR(P5809)*60 + MINUTE(P5809))</f>
        <v/>
      </c>
      <c r="R5809" s="27"/>
    </row>
    <row r="5810" spans="1:18" x14ac:dyDescent="0.3">
      <c r="A5810" s="1">
        <v>5830</v>
      </c>
      <c r="B5810" s="1" t="s">
        <v>8</v>
      </c>
      <c r="C5810" s="1">
        <v>44</v>
      </c>
      <c r="D5810" s="1" t="str">
        <f t="shared" si="270"/>
        <v>Yes</v>
      </c>
      <c r="E5810" s="1" t="s">
        <v>9</v>
      </c>
      <c r="F5810" s="2">
        <f>UBER[[#This Row],[Request Date]]+UBER[[#This Row],[Request Time]]</f>
        <v>42566.371527777781</v>
      </c>
      <c r="G5810" s="3">
        <v>42566</v>
      </c>
      <c r="H5810" s="4">
        <v>0.37152777777777773</v>
      </c>
      <c r="I5810" s="27">
        <f>HOUR(UBER[[#This Row],[Request Timestamp]])</f>
        <v>8</v>
      </c>
      <c r="J5810" s="4" t="str">
        <f t="shared" si="271"/>
        <v>Morning</v>
      </c>
      <c r="K5810" s="4" t="str">
        <f>TEXT(UBER[[#This Row],[Request Date]],"dddd")</f>
        <v>Friday</v>
      </c>
      <c r="L5810" s="2" t="str">
        <f>IF(OR(UBER[Drop Date]="NA", UBER[Drop Time]="NA"), "NA",M5810+N5810)</f>
        <v>NA</v>
      </c>
      <c r="M5810" s="3" t="s">
        <v>6</v>
      </c>
      <c r="N5810" s="4"/>
      <c r="O5810" s="4" t="str">
        <f>IF(UBER[Drop Date]="NA","No","yes")</f>
        <v>No</v>
      </c>
      <c r="P5810" s="4" t="str">
        <f t="shared" si="272"/>
        <v/>
      </c>
      <c r="Q5810" s="27" t="str">
        <f>IF(UBER[[Trip duration ]]="","",HOUR(P5810)*60 + MINUTE(P5810))</f>
        <v/>
      </c>
      <c r="R5810" s="27"/>
    </row>
    <row r="5811" spans="1:18" x14ac:dyDescent="0.3">
      <c r="A5811" s="1">
        <v>5831</v>
      </c>
      <c r="B5811" s="1" t="s">
        <v>8</v>
      </c>
      <c r="C5811" s="1">
        <v>71</v>
      </c>
      <c r="D5811" s="1" t="str">
        <f t="shared" si="270"/>
        <v>Yes</v>
      </c>
      <c r="E5811" s="1" t="s">
        <v>9</v>
      </c>
      <c r="F5811" s="2">
        <f>UBER[[#This Row],[Request Date]]+UBER[[#This Row],[Request Time]]</f>
        <v>42566.37222222222</v>
      </c>
      <c r="G5811" s="3">
        <v>42566</v>
      </c>
      <c r="H5811" s="4">
        <v>0.37222222222222223</v>
      </c>
      <c r="I5811" s="27">
        <f>HOUR(UBER[[#This Row],[Request Timestamp]])</f>
        <v>8</v>
      </c>
      <c r="J5811" s="4" t="str">
        <f t="shared" si="271"/>
        <v>Morning</v>
      </c>
      <c r="K5811" s="4" t="str">
        <f>TEXT(UBER[[#This Row],[Request Date]],"dddd")</f>
        <v>Friday</v>
      </c>
      <c r="L5811" s="2" t="str">
        <f>IF(OR(UBER[Drop Date]="NA", UBER[Drop Time]="NA"), "NA",M5811+N5811)</f>
        <v>NA</v>
      </c>
      <c r="M5811" s="3" t="s">
        <v>6</v>
      </c>
      <c r="N5811" s="4"/>
      <c r="O5811" s="4" t="str">
        <f>IF(UBER[Drop Date]="NA","No","yes")</f>
        <v>No</v>
      </c>
      <c r="P5811" s="4" t="str">
        <f t="shared" si="272"/>
        <v/>
      </c>
      <c r="Q5811" s="27" t="str">
        <f>IF(UBER[[Trip duration ]]="","",HOUR(P5811)*60 + MINUTE(P5811))</f>
        <v/>
      </c>
      <c r="R5811" s="27"/>
    </row>
    <row r="5812" spans="1:18" x14ac:dyDescent="0.3">
      <c r="A5812" s="1">
        <v>5832</v>
      </c>
      <c r="B5812" s="1" t="s">
        <v>8</v>
      </c>
      <c r="C5812" s="1">
        <v>186</v>
      </c>
      <c r="D5812" s="1" t="str">
        <f t="shared" si="270"/>
        <v>Yes</v>
      </c>
      <c r="E5812" s="1" t="s">
        <v>5</v>
      </c>
      <c r="F5812" s="2">
        <f>UBER[[#This Row],[Request Date]]+UBER[[#This Row],[Request Time]]</f>
        <v>42566.375</v>
      </c>
      <c r="G5812" s="3">
        <v>42566</v>
      </c>
      <c r="H5812" s="4">
        <v>0.375</v>
      </c>
      <c r="I5812" s="27">
        <f>HOUR(UBER[[#This Row],[Request Timestamp]])</f>
        <v>9</v>
      </c>
      <c r="J5812" s="4" t="str">
        <f t="shared" si="271"/>
        <v>Morning</v>
      </c>
      <c r="K5812" s="4" t="str">
        <f>TEXT(UBER[[#This Row],[Request Date]],"dddd")</f>
        <v>Friday</v>
      </c>
      <c r="L5812" s="2">
        <f>IF(OR(UBER[Drop Date]="NA", UBER[Drop Time]="NA"), "NA",M5812+N5812)</f>
        <v>42566.413194444445</v>
      </c>
      <c r="M5812" s="3">
        <v>42566</v>
      </c>
      <c r="N5812" s="4">
        <v>0.41319444444444442</v>
      </c>
      <c r="O5812" s="4" t="str">
        <f>IF(UBER[Drop Date]="NA","No","yes")</f>
        <v>yes</v>
      </c>
      <c r="P5812" s="4">
        <f t="shared" si="272"/>
        <v>3.8194444445252884E-2</v>
      </c>
      <c r="Q5812" s="27">
        <f>IF(UBER[[Trip duration ]]="","",HOUR(P5812)*60 + MINUTE(P5812))</f>
        <v>55</v>
      </c>
      <c r="R5812" s="27"/>
    </row>
    <row r="5813" spans="1:18" x14ac:dyDescent="0.3">
      <c r="A5813" s="1">
        <v>5833</v>
      </c>
      <c r="B5813" s="1" t="s">
        <v>8</v>
      </c>
      <c r="C5813" s="1">
        <v>250</v>
      </c>
      <c r="D5813" s="1" t="str">
        <f t="shared" si="270"/>
        <v>Yes</v>
      </c>
      <c r="E5813" s="1" t="s">
        <v>9</v>
      </c>
      <c r="F5813" s="2">
        <f>UBER[[#This Row],[Request Date]]+UBER[[#This Row],[Request Time]]</f>
        <v>42566.372916666667</v>
      </c>
      <c r="G5813" s="3">
        <v>42566</v>
      </c>
      <c r="H5813" s="4">
        <v>0.37291666666666662</v>
      </c>
      <c r="I5813" s="27">
        <f>HOUR(UBER[[#This Row],[Request Timestamp]])</f>
        <v>8</v>
      </c>
      <c r="J5813" s="4" t="str">
        <f t="shared" si="271"/>
        <v>Morning</v>
      </c>
      <c r="K5813" s="4" t="str">
        <f>TEXT(UBER[[#This Row],[Request Date]],"dddd")</f>
        <v>Friday</v>
      </c>
      <c r="L5813" s="2" t="str">
        <f>IF(OR(UBER[Drop Date]="NA", UBER[Drop Time]="NA"), "NA",M5813+N5813)</f>
        <v>NA</v>
      </c>
      <c r="M5813" s="3" t="s">
        <v>6</v>
      </c>
      <c r="N5813" s="4"/>
      <c r="O5813" s="4" t="str">
        <f>IF(UBER[Drop Date]="NA","No","yes")</f>
        <v>No</v>
      </c>
      <c r="P5813" s="4" t="str">
        <f t="shared" si="272"/>
        <v/>
      </c>
      <c r="Q5813" s="27" t="str">
        <f>IF(UBER[[Trip duration ]]="","",HOUR(P5813)*60 + MINUTE(P5813))</f>
        <v/>
      </c>
      <c r="R5813" s="27"/>
    </row>
    <row r="5814" spans="1:18" x14ac:dyDescent="0.3">
      <c r="A5814" s="1">
        <v>5834</v>
      </c>
      <c r="B5814" s="1" t="s">
        <v>4</v>
      </c>
      <c r="C5814" s="1">
        <v>100</v>
      </c>
      <c r="D5814" s="1" t="str">
        <f t="shared" si="270"/>
        <v>Yes</v>
      </c>
      <c r="E5814" s="1" t="s">
        <v>5</v>
      </c>
      <c r="F5814" s="2">
        <f>UBER[[#This Row],[Request Date]]+UBER[[#This Row],[Request Time]]</f>
        <v>42566.370833333334</v>
      </c>
      <c r="G5814" s="3">
        <v>42566</v>
      </c>
      <c r="H5814" s="4">
        <v>0.37083333333333335</v>
      </c>
      <c r="I5814" s="27">
        <f>HOUR(UBER[[#This Row],[Request Timestamp]])</f>
        <v>8</v>
      </c>
      <c r="J5814" s="4" t="str">
        <f t="shared" si="271"/>
        <v>Morning</v>
      </c>
      <c r="K5814" s="4" t="str">
        <f>TEXT(UBER[[#This Row],[Request Date]],"dddd")</f>
        <v>Friday</v>
      </c>
      <c r="L5814" s="2">
        <f>IF(OR(UBER[Drop Date]="NA", UBER[Drop Time]="NA"), "NA",M5814+N5814)</f>
        <v>42566.420138888891</v>
      </c>
      <c r="M5814" s="3">
        <v>42566</v>
      </c>
      <c r="N5814" s="4">
        <v>0.4201388888888889</v>
      </c>
      <c r="O5814" s="4" t="str">
        <f>IF(UBER[Drop Date]="NA","No","yes")</f>
        <v>yes</v>
      </c>
      <c r="P5814" s="4">
        <f t="shared" si="272"/>
        <v>4.9305555556202307E-2</v>
      </c>
      <c r="Q5814" s="27">
        <f>IF(UBER[[Trip duration ]]="","",HOUR(P5814)*60 + MINUTE(P5814))</f>
        <v>71</v>
      </c>
      <c r="R5814" s="27"/>
    </row>
    <row r="5815" spans="1:18" x14ac:dyDescent="0.3">
      <c r="A5815" s="1">
        <v>5835</v>
      </c>
      <c r="B5815" s="1" t="s">
        <v>8</v>
      </c>
      <c r="C5815" s="1">
        <v>69</v>
      </c>
      <c r="D5815" s="1" t="str">
        <f t="shared" si="270"/>
        <v>Yes</v>
      </c>
      <c r="E5815" s="1" t="s">
        <v>9</v>
      </c>
      <c r="F5815" s="2">
        <f>UBER[[#This Row],[Request Date]]+UBER[[#This Row],[Request Time]]</f>
        <v>42566.370138888888</v>
      </c>
      <c r="G5815" s="3">
        <v>42566</v>
      </c>
      <c r="H5815" s="4">
        <v>0.37013888888888885</v>
      </c>
      <c r="I5815" s="27">
        <f>HOUR(UBER[[#This Row],[Request Timestamp]])</f>
        <v>8</v>
      </c>
      <c r="J5815" s="4" t="str">
        <f t="shared" si="271"/>
        <v>Morning</v>
      </c>
      <c r="K5815" s="4" t="str">
        <f>TEXT(UBER[[#This Row],[Request Date]],"dddd")</f>
        <v>Friday</v>
      </c>
      <c r="L5815" s="2" t="str">
        <f>IF(OR(UBER[Drop Date]="NA", UBER[Drop Time]="NA"), "NA",M5815+N5815)</f>
        <v>NA</v>
      </c>
      <c r="M5815" s="3" t="s">
        <v>6</v>
      </c>
      <c r="N5815" s="4"/>
      <c r="O5815" s="4" t="str">
        <f>IF(UBER[Drop Date]="NA","No","yes")</f>
        <v>No</v>
      </c>
      <c r="P5815" s="4" t="str">
        <f t="shared" si="272"/>
        <v/>
      </c>
      <c r="Q5815" s="27" t="str">
        <f>IF(UBER[[Trip duration ]]="","",HOUR(P5815)*60 + MINUTE(P5815))</f>
        <v/>
      </c>
      <c r="R5815" s="27"/>
    </row>
    <row r="5816" spans="1:18" x14ac:dyDescent="0.3">
      <c r="A5816" s="1">
        <v>5836</v>
      </c>
      <c r="B5816" s="1" t="s">
        <v>8</v>
      </c>
      <c r="C5816" s="1">
        <v>243</v>
      </c>
      <c r="D5816" s="1" t="str">
        <f t="shared" si="270"/>
        <v>Yes</v>
      </c>
      <c r="E5816" s="1" t="s">
        <v>9</v>
      </c>
      <c r="F5816" s="2">
        <f>UBER[[#This Row],[Request Date]]+UBER[[#This Row],[Request Time]]</f>
        <v>42566.376388888886</v>
      </c>
      <c r="G5816" s="3">
        <v>42566</v>
      </c>
      <c r="H5816" s="4">
        <v>0.37638888888888888</v>
      </c>
      <c r="I5816" s="27">
        <f>HOUR(UBER[[#This Row],[Request Timestamp]])</f>
        <v>9</v>
      </c>
      <c r="J5816" s="4" t="str">
        <f t="shared" si="271"/>
        <v>Morning</v>
      </c>
      <c r="K5816" s="4" t="str">
        <f>TEXT(UBER[[#This Row],[Request Date]],"dddd")</f>
        <v>Friday</v>
      </c>
      <c r="L5816" s="2" t="str">
        <f>IF(OR(UBER[Drop Date]="NA", UBER[Drop Time]="NA"), "NA",M5816+N5816)</f>
        <v>NA</v>
      </c>
      <c r="M5816" s="3" t="s">
        <v>6</v>
      </c>
      <c r="N5816" s="4"/>
      <c r="O5816" s="4" t="str">
        <f>IF(UBER[Drop Date]="NA","No","yes")</f>
        <v>No</v>
      </c>
      <c r="P5816" s="4" t="str">
        <f t="shared" si="272"/>
        <v/>
      </c>
      <c r="Q5816" s="27" t="str">
        <f>IF(UBER[[Trip duration ]]="","",HOUR(P5816)*60 + MINUTE(P5816))</f>
        <v/>
      </c>
      <c r="R5816" s="27"/>
    </row>
    <row r="5817" spans="1:18" x14ac:dyDescent="0.3">
      <c r="A5817" s="1">
        <v>5837</v>
      </c>
      <c r="B5817" s="1" t="s">
        <v>8</v>
      </c>
      <c r="C5817" s="1" t="s">
        <v>6</v>
      </c>
      <c r="D5817" s="1" t="str">
        <f t="shared" si="270"/>
        <v>No</v>
      </c>
      <c r="E5817" s="1" t="s">
        <v>7</v>
      </c>
      <c r="F5817" s="2">
        <f>UBER[[#This Row],[Request Date]]+UBER[[#This Row],[Request Time]]</f>
        <v>42566.374305555553</v>
      </c>
      <c r="G5817" s="3">
        <v>42566</v>
      </c>
      <c r="H5817" s="4">
        <v>0.3743055555555555</v>
      </c>
      <c r="I5817" s="27">
        <f>HOUR(UBER[[#This Row],[Request Timestamp]])</f>
        <v>8</v>
      </c>
      <c r="J5817" s="4" t="str">
        <f t="shared" si="271"/>
        <v>Morning</v>
      </c>
      <c r="K5817" s="4" t="str">
        <f>TEXT(UBER[[#This Row],[Request Date]],"dddd")</f>
        <v>Friday</v>
      </c>
      <c r="L5817" s="2" t="str">
        <f>IF(OR(UBER[Drop Date]="NA", UBER[Drop Time]="NA"), "NA",M5817+N5817)</f>
        <v>NA</v>
      </c>
      <c r="M5817" s="3" t="s">
        <v>6</v>
      </c>
      <c r="N5817" s="4"/>
      <c r="O5817" s="4" t="str">
        <f>IF(UBER[Drop Date]="NA","No","yes")</f>
        <v>No</v>
      </c>
      <c r="P5817" s="4" t="str">
        <f t="shared" si="272"/>
        <v/>
      </c>
      <c r="Q5817" s="27" t="str">
        <f>IF(UBER[[Trip duration ]]="","",HOUR(P5817)*60 + MINUTE(P5817))</f>
        <v/>
      </c>
      <c r="R5817" s="27"/>
    </row>
    <row r="5818" spans="1:18" x14ac:dyDescent="0.3">
      <c r="A5818" s="1">
        <v>5838</v>
      </c>
      <c r="B5818" s="1" t="s">
        <v>8</v>
      </c>
      <c r="C5818" s="1">
        <v>33</v>
      </c>
      <c r="D5818" s="1" t="str">
        <f t="shared" si="270"/>
        <v>Yes</v>
      </c>
      <c r="E5818" s="1" t="s">
        <v>9</v>
      </c>
      <c r="F5818" s="2">
        <f>UBER[[#This Row],[Request Date]]+UBER[[#This Row],[Request Time]]</f>
        <v>42566.376388888886</v>
      </c>
      <c r="G5818" s="3">
        <v>42566</v>
      </c>
      <c r="H5818" s="4">
        <v>0.37638888888888888</v>
      </c>
      <c r="I5818" s="27">
        <f>HOUR(UBER[[#This Row],[Request Timestamp]])</f>
        <v>9</v>
      </c>
      <c r="J5818" s="4" t="str">
        <f t="shared" si="271"/>
        <v>Morning</v>
      </c>
      <c r="K5818" s="4" t="str">
        <f>TEXT(UBER[[#This Row],[Request Date]],"dddd")</f>
        <v>Friday</v>
      </c>
      <c r="L5818" s="2" t="str">
        <f>IF(OR(UBER[Drop Date]="NA", UBER[Drop Time]="NA"), "NA",M5818+N5818)</f>
        <v>NA</v>
      </c>
      <c r="M5818" s="3" t="s">
        <v>6</v>
      </c>
      <c r="N5818" s="4"/>
      <c r="O5818" s="4" t="str">
        <f>IF(UBER[Drop Date]="NA","No","yes")</f>
        <v>No</v>
      </c>
      <c r="P5818" s="4" t="str">
        <f t="shared" si="272"/>
        <v/>
      </c>
      <c r="Q5818" s="27" t="str">
        <f>IF(UBER[[Trip duration ]]="","",HOUR(P5818)*60 + MINUTE(P5818))</f>
        <v/>
      </c>
      <c r="R5818" s="27"/>
    </row>
    <row r="5819" spans="1:18" x14ac:dyDescent="0.3">
      <c r="A5819" s="1">
        <v>5839</v>
      </c>
      <c r="B5819" s="1" t="s">
        <v>8</v>
      </c>
      <c r="C5819" s="1">
        <v>117</v>
      </c>
      <c r="D5819" s="1" t="str">
        <f t="shared" si="270"/>
        <v>Yes</v>
      </c>
      <c r="E5819" s="1" t="s">
        <v>9</v>
      </c>
      <c r="F5819" s="2">
        <f>UBER[[#This Row],[Request Date]]+UBER[[#This Row],[Request Time]]</f>
        <v>42566.372916666667</v>
      </c>
      <c r="G5819" s="3">
        <v>42566</v>
      </c>
      <c r="H5819" s="4">
        <v>0.37291666666666662</v>
      </c>
      <c r="I5819" s="27">
        <f>HOUR(UBER[[#This Row],[Request Timestamp]])</f>
        <v>8</v>
      </c>
      <c r="J5819" s="4" t="str">
        <f t="shared" si="271"/>
        <v>Morning</v>
      </c>
      <c r="K5819" s="4" t="str">
        <f>TEXT(UBER[[#This Row],[Request Date]],"dddd")</f>
        <v>Friday</v>
      </c>
      <c r="L5819" s="2" t="str">
        <f>IF(OR(UBER[Drop Date]="NA", UBER[Drop Time]="NA"), "NA",M5819+N5819)</f>
        <v>NA</v>
      </c>
      <c r="M5819" s="3" t="s">
        <v>6</v>
      </c>
      <c r="N5819" s="4"/>
      <c r="O5819" s="4" t="str">
        <f>IF(UBER[Drop Date]="NA","No","yes")</f>
        <v>No</v>
      </c>
      <c r="P5819" s="4" t="str">
        <f t="shared" si="272"/>
        <v/>
      </c>
      <c r="Q5819" s="27" t="str">
        <f>IF(UBER[[Trip duration ]]="","",HOUR(P5819)*60 + MINUTE(P5819))</f>
        <v/>
      </c>
      <c r="R5819" s="27"/>
    </row>
    <row r="5820" spans="1:18" x14ac:dyDescent="0.3">
      <c r="A5820" s="1">
        <v>5840</v>
      </c>
      <c r="B5820" s="1" t="s">
        <v>8</v>
      </c>
      <c r="C5820" s="1" t="s">
        <v>6</v>
      </c>
      <c r="D5820" s="1" t="str">
        <f t="shared" si="270"/>
        <v>No</v>
      </c>
      <c r="E5820" s="1" t="s">
        <v>7</v>
      </c>
      <c r="F5820" s="2">
        <f>UBER[[#This Row],[Request Date]]+UBER[[#This Row],[Request Time]]</f>
        <v>42566.379861111112</v>
      </c>
      <c r="G5820" s="3">
        <v>42566</v>
      </c>
      <c r="H5820" s="4">
        <v>0.37986111111111115</v>
      </c>
      <c r="I5820" s="27">
        <f>HOUR(UBER[[#This Row],[Request Timestamp]])</f>
        <v>9</v>
      </c>
      <c r="J5820" s="4" t="str">
        <f t="shared" si="271"/>
        <v>Morning</v>
      </c>
      <c r="K5820" s="4" t="str">
        <f>TEXT(UBER[[#This Row],[Request Date]],"dddd")</f>
        <v>Friday</v>
      </c>
      <c r="L5820" s="2" t="str">
        <f>IF(OR(UBER[Drop Date]="NA", UBER[Drop Time]="NA"), "NA",M5820+N5820)</f>
        <v>NA</v>
      </c>
      <c r="M5820" s="3" t="s">
        <v>6</v>
      </c>
      <c r="N5820" s="4"/>
      <c r="O5820" s="4" t="str">
        <f>IF(UBER[Drop Date]="NA","No","yes")</f>
        <v>No</v>
      </c>
      <c r="P5820" s="4" t="str">
        <f t="shared" si="272"/>
        <v/>
      </c>
      <c r="Q5820" s="27" t="str">
        <f>IF(UBER[[Trip duration ]]="","",HOUR(P5820)*60 + MINUTE(P5820))</f>
        <v/>
      </c>
      <c r="R5820" s="27"/>
    </row>
    <row r="5821" spans="1:18" x14ac:dyDescent="0.3">
      <c r="A5821" s="1">
        <v>5841</v>
      </c>
      <c r="B5821" s="1" t="s">
        <v>8</v>
      </c>
      <c r="C5821" s="1" t="s">
        <v>6</v>
      </c>
      <c r="D5821" s="1" t="str">
        <f t="shared" si="270"/>
        <v>No</v>
      </c>
      <c r="E5821" s="1" t="s">
        <v>7</v>
      </c>
      <c r="F5821" s="2">
        <f>UBER[[#This Row],[Request Date]]+UBER[[#This Row],[Request Time]]</f>
        <v>42566.379861111112</v>
      </c>
      <c r="G5821" s="3">
        <v>42566</v>
      </c>
      <c r="H5821" s="4">
        <v>0.37986111111111115</v>
      </c>
      <c r="I5821" s="27">
        <f>HOUR(UBER[[#This Row],[Request Timestamp]])</f>
        <v>9</v>
      </c>
      <c r="J5821" s="4" t="str">
        <f t="shared" si="271"/>
        <v>Morning</v>
      </c>
      <c r="K5821" s="4" t="str">
        <f>TEXT(UBER[[#This Row],[Request Date]],"dddd")</f>
        <v>Friday</v>
      </c>
      <c r="L5821" s="2" t="str">
        <f>IF(OR(UBER[Drop Date]="NA", UBER[Drop Time]="NA"), "NA",M5821+N5821)</f>
        <v>NA</v>
      </c>
      <c r="M5821" s="3" t="s">
        <v>6</v>
      </c>
      <c r="N5821" s="4"/>
      <c r="O5821" s="4" t="str">
        <f>IF(UBER[Drop Date]="NA","No","yes")</f>
        <v>No</v>
      </c>
      <c r="P5821" s="4" t="str">
        <f t="shared" si="272"/>
        <v/>
      </c>
      <c r="Q5821" s="27" t="str">
        <f>IF(UBER[[Trip duration ]]="","",HOUR(P5821)*60 + MINUTE(P5821))</f>
        <v/>
      </c>
      <c r="R5821" s="27"/>
    </row>
    <row r="5822" spans="1:18" x14ac:dyDescent="0.3">
      <c r="A5822" s="1">
        <v>5842</v>
      </c>
      <c r="B5822" s="1" t="s">
        <v>8</v>
      </c>
      <c r="C5822" s="1">
        <v>102</v>
      </c>
      <c r="D5822" s="1" t="str">
        <f t="shared" si="270"/>
        <v>Yes</v>
      </c>
      <c r="E5822" s="1" t="s">
        <v>5</v>
      </c>
      <c r="F5822" s="2">
        <f>UBER[[#This Row],[Request Date]]+UBER[[#This Row],[Request Time]]</f>
        <v>42566.37777777778</v>
      </c>
      <c r="G5822" s="3">
        <v>42566</v>
      </c>
      <c r="H5822" s="4">
        <v>0.37777777777777777</v>
      </c>
      <c r="I5822" s="27">
        <f>HOUR(UBER[[#This Row],[Request Timestamp]])</f>
        <v>9</v>
      </c>
      <c r="J5822" s="4" t="str">
        <f t="shared" si="271"/>
        <v>Morning</v>
      </c>
      <c r="K5822" s="4" t="str">
        <f>TEXT(UBER[[#This Row],[Request Date]],"dddd")</f>
        <v>Friday</v>
      </c>
      <c r="L5822" s="2">
        <f>IF(OR(UBER[Drop Date]="NA", UBER[Drop Time]="NA"), "NA",M5822+N5822)</f>
        <v>42566.411805555559</v>
      </c>
      <c r="M5822" s="3">
        <v>42566</v>
      </c>
      <c r="N5822" s="4">
        <v>0.41180555555555554</v>
      </c>
      <c r="O5822" s="4" t="str">
        <f>IF(UBER[Drop Date]="NA","No","yes")</f>
        <v>yes</v>
      </c>
      <c r="P5822" s="4">
        <f t="shared" si="272"/>
        <v>3.4027777779556345E-2</v>
      </c>
      <c r="Q5822" s="27">
        <f>IF(UBER[[Trip duration ]]="","",HOUR(P5822)*60 + MINUTE(P5822))</f>
        <v>49</v>
      </c>
      <c r="R5822" s="27"/>
    </row>
    <row r="5823" spans="1:18" x14ac:dyDescent="0.3">
      <c r="A5823" s="1">
        <v>5843</v>
      </c>
      <c r="B5823" s="1" t="s">
        <v>4</v>
      </c>
      <c r="C5823" s="1">
        <v>196</v>
      </c>
      <c r="D5823" s="1" t="str">
        <f t="shared" si="270"/>
        <v>Yes</v>
      </c>
      <c r="E5823" s="1" t="s">
        <v>5</v>
      </c>
      <c r="F5823" s="2">
        <f>UBER[[#This Row],[Request Date]]+UBER[[#This Row],[Request Time]]</f>
        <v>42566.381944444445</v>
      </c>
      <c r="G5823" s="3">
        <v>42566</v>
      </c>
      <c r="H5823" s="4">
        <v>0.38194444444444442</v>
      </c>
      <c r="I5823" s="27">
        <f>HOUR(UBER[[#This Row],[Request Timestamp]])</f>
        <v>9</v>
      </c>
      <c r="J5823" s="4" t="str">
        <f t="shared" si="271"/>
        <v>Morning</v>
      </c>
      <c r="K5823" s="4" t="str">
        <f>TEXT(UBER[[#This Row],[Request Date]],"dddd")</f>
        <v>Friday</v>
      </c>
      <c r="L5823" s="2">
        <f>IF(OR(UBER[Drop Date]="NA", UBER[Drop Time]="NA"), "NA",M5823+N5823)</f>
        <v>42566.400000000001</v>
      </c>
      <c r="M5823" s="3">
        <v>42566</v>
      </c>
      <c r="N5823" s="4">
        <v>0.39999999999999997</v>
      </c>
      <c r="O5823" s="4" t="str">
        <f>IF(UBER[Drop Date]="NA","No","yes")</f>
        <v>yes</v>
      </c>
      <c r="P5823" s="4">
        <f t="shared" si="272"/>
        <v>1.8055555556202307E-2</v>
      </c>
      <c r="Q5823" s="27">
        <f>IF(UBER[[Trip duration ]]="","",HOUR(P5823)*60 + MINUTE(P5823))</f>
        <v>26</v>
      </c>
      <c r="R5823" s="27"/>
    </row>
    <row r="5824" spans="1:18" x14ac:dyDescent="0.3">
      <c r="A5824" s="1">
        <v>5844</v>
      </c>
      <c r="B5824" s="1" t="s">
        <v>4</v>
      </c>
      <c r="C5824" s="1">
        <v>300</v>
      </c>
      <c r="D5824" s="1" t="str">
        <f t="shared" si="270"/>
        <v>Yes</v>
      </c>
      <c r="E5824" s="1" t="s">
        <v>5</v>
      </c>
      <c r="F5824" s="2">
        <f>UBER[[#This Row],[Request Date]]+UBER[[#This Row],[Request Time]]</f>
        <v>42566.379861111112</v>
      </c>
      <c r="G5824" s="3">
        <v>42566</v>
      </c>
      <c r="H5824" s="4">
        <v>0.37986111111111115</v>
      </c>
      <c r="I5824" s="27">
        <f>HOUR(UBER[[#This Row],[Request Timestamp]])</f>
        <v>9</v>
      </c>
      <c r="J5824" s="4" t="str">
        <f t="shared" si="271"/>
        <v>Morning</v>
      </c>
      <c r="K5824" s="4" t="str">
        <f>TEXT(UBER[[#This Row],[Request Date]],"dddd")</f>
        <v>Friday</v>
      </c>
      <c r="L5824" s="2">
        <f>IF(OR(UBER[Drop Date]="NA", UBER[Drop Time]="NA"), "NA",M5824+N5824)</f>
        <v>42566.413888888892</v>
      </c>
      <c r="M5824" s="3">
        <v>42566</v>
      </c>
      <c r="N5824" s="4">
        <v>0.41388888888888892</v>
      </c>
      <c r="O5824" s="4" t="str">
        <f>IF(UBER[Drop Date]="NA","No","yes")</f>
        <v>yes</v>
      </c>
      <c r="P5824" s="4">
        <f t="shared" si="272"/>
        <v>3.4027777779556345E-2</v>
      </c>
      <c r="Q5824" s="27">
        <f>IF(UBER[[Trip duration ]]="","",HOUR(P5824)*60 + MINUTE(P5824))</f>
        <v>49</v>
      </c>
      <c r="R5824" s="27"/>
    </row>
    <row r="5825" spans="1:18" x14ac:dyDescent="0.3">
      <c r="A5825" s="1">
        <v>5845</v>
      </c>
      <c r="B5825" s="1" t="s">
        <v>8</v>
      </c>
      <c r="C5825" s="1" t="s">
        <v>6</v>
      </c>
      <c r="D5825" s="1" t="str">
        <f t="shared" si="270"/>
        <v>No</v>
      </c>
      <c r="E5825" s="1" t="s">
        <v>7</v>
      </c>
      <c r="F5825" s="2">
        <f>UBER[[#This Row],[Request Date]]+UBER[[#This Row],[Request Time]]</f>
        <v>42566.379166666666</v>
      </c>
      <c r="G5825" s="3">
        <v>42566</v>
      </c>
      <c r="H5825" s="4">
        <v>0.37916666666666665</v>
      </c>
      <c r="I5825" s="27">
        <f>HOUR(UBER[[#This Row],[Request Timestamp]])</f>
        <v>9</v>
      </c>
      <c r="J5825" s="4" t="str">
        <f t="shared" si="271"/>
        <v>Morning</v>
      </c>
      <c r="K5825" s="4" t="str">
        <f>TEXT(UBER[[#This Row],[Request Date]],"dddd")</f>
        <v>Friday</v>
      </c>
      <c r="L5825" s="2" t="str">
        <f>IF(OR(UBER[Drop Date]="NA", UBER[Drop Time]="NA"), "NA",M5825+N5825)</f>
        <v>NA</v>
      </c>
      <c r="M5825" s="3" t="s">
        <v>6</v>
      </c>
      <c r="N5825" s="4"/>
      <c r="O5825" s="4" t="str">
        <f>IF(UBER[Drop Date]="NA","No","yes")</f>
        <v>No</v>
      </c>
      <c r="P5825" s="4" t="str">
        <f t="shared" si="272"/>
        <v/>
      </c>
      <c r="Q5825" s="27" t="str">
        <f>IF(UBER[[Trip duration ]]="","",HOUR(P5825)*60 + MINUTE(P5825))</f>
        <v/>
      </c>
      <c r="R5825" s="27"/>
    </row>
    <row r="5826" spans="1:18" x14ac:dyDescent="0.3">
      <c r="A5826" s="1">
        <v>5846</v>
      </c>
      <c r="B5826" s="1" t="s">
        <v>8</v>
      </c>
      <c r="C5826" s="1">
        <v>27</v>
      </c>
      <c r="D5826" s="1" t="str">
        <f t="shared" ref="D5826:D5889" si="273">IF(C:C="NA","No","Yes")</f>
        <v>Yes</v>
      </c>
      <c r="E5826" s="1" t="s">
        <v>9</v>
      </c>
      <c r="F5826" s="2">
        <f>UBER[[#This Row],[Request Date]]+UBER[[#This Row],[Request Time]]</f>
        <v>42566.378472222219</v>
      </c>
      <c r="G5826" s="3">
        <v>42566</v>
      </c>
      <c r="H5826" s="4">
        <v>0.37847222222222227</v>
      </c>
      <c r="I5826" s="27">
        <f>HOUR(UBER[[#This Row],[Request Timestamp]])</f>
        <v>9</v>
      </c>
      <c r="J5826" s="4" t="str">
        <f t="shared" ref="J5826:J5889" si="274">IF(HOUR(H5826)&lt;4,"Late Night",
 IF(HOUR(H5826)&lt;8,"Early Morning",
 IF(HOUR(H5826)&lt;12,"Morning",
 IF(HOUR(H5826)&lt;17,"Afternoon",
 IF(HOUR(H5826)&lt;21,"Evening","Night")))))</f>
        <v>Morning</v>
      </c>
      <c r="K5826" s="4" t="str">
        <f>TEXT(UBER[[#This Row],[Request Date]],"dddd")</f>
        <v>Friday</v>
      </c>
      <c r="L5826" s="2" t="str">
        <f>IF(OR(UBER[Drop Date]="NA", UBER[Drop Time]="NA"), "NA",M5826+N5826)</f>
        <v>NA</v>
      </c>
      <c r="M5826" s="3" t="s">
        <v>6</v>
      </c>
      <c r="N5826" s="4"/>
      <c r="O5826" s="4" t="str">
        <f>IF(UBER[Drop Date]="NA","No","yes")</f>
        <v>No</v>
      </c>
      <c r="P5826" s="4" t="str">
        <f t="shared" ref="P5826:P5889" si="275">IF(OR(L5826="NA",F5826="NA"), "", L5826 - F5826)</f>
        <v/>
      </c>
      <c r="Q5826" s="27" t="str">
        <f>IF(UBER[[Trip duration ]]="","",HOUR(P5826)*60 + MINUTE(P5826))</f>
        <v/>
      </c>
      <c r="R5826" s="27"/>
    </row>
    <row r="5827" spans="1:18" x14ac:dyDescent="0.3">
      <c r="A5827" s="1">
        <v>5847</v>
      </c>
      <c r="B5827" s="1" t="s">
        <v>4</v>
      </c>
      <c r="C5827" s="1">
        <v>31</v>
      </c>
      <c r="D5827" s="1" t="str">
        <f t="shared" si="273"/>
        <v>Yes</v>
      </c>
      <c r="E5827" s="1" t="s">
        <v>9</v>
      </c>
      <c r="F5827" s="2">
        <f>UBER[[#This Row],[Request Date]]+UBER[[#This Row],[Request Time]]</f>
        <v>42566.378472222219</v>
      </c>
      <c r="G5827" s="3">
        <v>42566</v>
      </c>
      <c r="H5827" s="4">
        <v>0.37847222222222227</v>
      </c>
      <c r="I5827" s="27">
        <f>HOUR(UBER[[#This Row],[Request Timestamp]])</f>
        <v>9</v>
      </c>
      <c r="J5827" s="4" t="str">
        <f t="shared" si="274"/>
        <v>Morning</v>
      </c>
      <c r="K5827" s="4" t="str">
        <f>TEXT(UBER[[#This Row],[Request Date]],"dddd")</f>
        <v>Friday</v>
      </c>
      <c r="L5827" s="2" t="str">
        <f>IF(OR(UBER[Drop Date]="NA", UBER[Drop Time]="NA"), "NA",M5827+N5827)</f>
        <v>NA</v>
      </c>
      <c r="M5827" s="3" t="s">
        <v>6</v>
      </c>
      <c r="N5827" s="4"/>
      <c r="O5827" s="4" t="str">
        <f>IF(UBER[Drop Date]="NA","No","yes")</f>
        <v>No</v>
      </c>
      <c r="P5827" s="4" t="str">
        <f t="shared" si="275"/>
        <v/>
      </c>
      <c r="Q5827" s="27" t="str">
        <f>IF(UBER[[Trip duration ]]="","",HOUR(P5827)*60 + MINUTE(P5827))</f>
        <v/>
      </c>
      <c r="R5827" s="27"/>
    </row>
    <row r="5828" spans="1:18" x14ac:dyDescent="0.3">
      <c r="A5828" s="1">
        <v>5848</v>
      </c>
      <c r="B5828" s="1" t="s">
        <v>8</v>
      </c>
      <c r="C5828" s="1">
        <v>90</v>
      </c>
      <c r="D5828" s="1" t="str">
        <f t="shared" si="273"/>
        <v>Yes</v>
      </c>
      <c r="E5828" s="1" t="s">
        <v>9</v>
      </c>
      <c r="F5828" s="2">
        <f>UBER[[#This Row],[Request Date]]+UBER[[#This Row],[Request Time]]</f>
        <v>42566.37777777778</v>
      </c>
      <c r="G5828" s="3">
        <v>42566</v>
      </c>
      <c r="H5828" s="4">
        <v>0.37777777777777777</v>
      </c>
      <c r="I5828" s="27">
        <f>HOUR(UBER[[#This Row],[Request Timestamp]])</f>
        <v>9</v>
      </c>
      <c r="J5828" s="4" t="str">
        <f t="shared" si="274"/>
        <v>Morning</v>
      </c>
      <c r="K5828" s="4" t="str">
        <f>TEXT(UBER[[#This Row],[Request Date]],"dddd")</f>
        <v>Friday</v>
      </c>
      <c r="L5828" s="2" t="str">
        <f>IF(OR(UBER[Drop Date]="NA", UBER[Drop Time]="NA"), "NA",M5828+N5828)</f>
        <v>NA</v>
      </c>
      <c r="M5828" s="3" t="s">
        <v>6</v>
      </c>
      <c r="N5828" s="4"/>
      <c r="O5828" s="4" t="str">
        <f>IF(UBER[Drop Date]="NA","No","yes")</f>
        <v>No</v>
      </c>
      <c r="P5828" s="4" t="str">
        <f t="shared" si="275"/>
        <v/>
      </c>
      <c r="Q5828" s="27" t="str">
        <f>IF(UBER[[Trip duration ]]="","",HOUR(P5828)*60 + MINUTE(P5828))</f>
        <v/>
      </c>
      <c r="R5828" s="27"/>
    </row>
    <row r="5829" spans="1:18" x14ac:dyDescent="0.3">
      <c r="A5829" s="1">
        <v>5849</v>
      </c>
      <c r="B5829" s="1" t="s">
        <v>8</v>
      </c>
      <c r="C5829" s="1">
        <v>131</v>
      </c>
      <c r="D5829" s="1" t="str">
        <f t="shared" si="273"/>
        <v>Yes</v>
      </c>
      <c r="E5829" s="1" t="s">
        <v>9</v>
      </c>
      <c r="F5829" s="2">
        <f>UBER[[#This Row],[Request Date]]+UBER[[#This Row],[Request Time]]</f>
        <v>42566.381249999999</v>
      </c>
      <c r="G5829" s="3">
        <v>42566</v>
      </c>
      <c r="H5829" s="4">
        <v>0.38125000000000003</v>
      </c>
      <c r="I5829" s="27">
        <f>HOUR(UBER[[#This Row],[Request Timestamp]])</f>
        <v>9</v>
      </c>
      <c r="J5829" s="4" t="str">
        <f t="shared" si="274"/>
        <v>Morning</v>
      </c>
      <c r="K5829" s="4" t="str">
        <f>TEXT(UBER[[#This Row],[Request Date]],"dddd")</f>
        <v>Friday</v>
      </c>
      <c r="L5829" s="2" t="str">
        <f>IF(OR(UBER[Drop Date]="NA", UBER[Drop Time]="NA"), "NA",M5829+N5829)</f>
        <v>NA</v>
      </c>
      <c r="M5829" s="3" t="s">
        <v>6</v>
      </c>
      <c r="N5829" s="4"/>
      <c r="O5829" s="4" t="str">
        <f>IF(UBER[Drop Date]="NA","No","yes")</f>
        <v>No</v>
      </c>
      <c r="P5829" s="4" t="str">
        <f t="shared" si="275"/>
        <v/>
      </c>
      <c r="Q5829" s="27" t="str">
        <f>IF(UBER[[Trip duration ]]="","",HOUR(P5829)*60 + MINUTE(P5829))</f>
        <v/>
      </c>
      <c r="R5829" s="27"/>
    </row>
    <row r="5830" spans="1:18" x14ac:dyDescent="0.3">
      <c r="A5830" s="1">
        <v>5850</v>
      </c>
      <c r="B5830" s="1" t="s">
        <v>8</v>
      </c>
      <c r="C5830" s="1">
        <v>215</v>
      </c>
      <c r="D5830" s="1" t="str">
        <f t="shared" si="273"/>
        <v>Yes</v>
      </c>
      <c r="E5830" s="1" t="s">
        <v>5</v>
      </c>
      <c r="F5830" s="2">
        <f>UBER[[#This Row],[Request Date]]+UBER[[#This Row],[Request Time]]</f>
        <v>42566.377083333333</v>
      </c>
      <c r="G5830" s="3">
        <v>42566</v>
      </c>
      <c r="H5830" s="4">
        <v>0.37708333333333338</v>
      </c>
      <c r="I5830" s="27">
        <f>HOUR(UBER[[#This Row],[Request Timestamp]])</f>
        <v>9</v>
      </c>
      <c r="J5830" s="4" t="str">
        <f t="shared" si="274"/>
        <v>Morning</v>
      </c>
      <c r="K5830" s="4" t="str">
        <f>TEXT(UBER[[#This Row],[Request Date]],"dddd")</f>
        <v>Friday</v>
      </c>
      <c r="L5830" s="2">
        <f>IF(OR(UBER[Drop Date]="NA", UBER[Drop Time]="NA"), "NA",M5830+N5830)</f>
        <v>42566.426388888889</v>
      </c>
      <c r="M5830" s="3">
        <v>42566</v>
      </c>
      <c r="N5830" s="4">
        <v>0.42638888888888887</v>
      </c>
      <c r="O5830" s="4" t="str">
        <f>IF(UBER[Drop Date]="NA","No","yes")</f>
        <v>yes</v>
      </c>
      <c r="P5830" s="4">
        <f t="shared" si="275"/>
        <v>4.9305555556202307E-2</v>
      </c>
      <c r="Q5830" s="27">
        <f>IF(UBER[[Trip duration ]]="","",HOUR(P5830)*60 + MINUTE(P5830))</f>
        <v>71</v>
      </c>
      <c r="R5830" s="27"/>
    </row>
    <row r="5831" spans="1:18" x14ac:dyDescent="0.3">
      <c r="A5831" s="1">
        <v>5851</v>
      </c>
      <c r="B5831" s="1" t="s">
        <v>4</v>
      </c>
      <c r="C5831" s="1">
        <v>230</v>
      </c>
      <c r="D5831" s="1" t="str">
        <f t="shared" si="273"/>
        <v>Yes</v>
      </c>
      <c r="E5831" s="1" t="s">
        <v>5</v>
      </c>
      <c r="F5831" s="2">
        <f>UBER[[#This Row],[Request Date]]+UBER[[#This Row],[Request Time]]</f>
        <v>42566.377083333333</v>
      </c>
      <c r="G5831" s="3">
        <v>42566</v>
      </c>
      <c r="H5831" s="4">
        <v>0.37708333333333338</v>
      </c>
      <c r="I5831" s="27">
        <f>HOUR(UBER[[#This Row],[Request Timestamp]])</f>
        <v>9</v>
      </c>
      <c r="J5831" s="4" t="str">
        <f t="shared" si="274"/>
        <v>Morning</v>
      </c>
      <c r="K5831" s="4" t="str">
        <f>TEXT(UBER[[#This Row],[Request Date]],"dddd")</f>
        <v>Friday</v>
      </c>
      <c r="L5831" s="2">
        <f>IF(OR(UBER[Drop Date]="NA", UBER[Drop Time]="NA"), "NA",M5831+N5831)</f>
        <v>42566.429861111108</v>
      </c>
      <c r="M5831" s="3">
        <v>42566</v>
      </c>
      <c r="N5831" s="4">
        <v>0.42986111111111108</v>
      </c>
      <c r="O5831" s="4" t="str">
        <f>IF(UBER[Drop Date]="NA","No","yes")</f>
        <v>yes</v>
      </c>
      <c r="P5831" s="4">
        <f t="shared" si="275"/>
        <v>5.2777777775190771E-2</v>
      </c>
      <c r="Q5831" s="27">
        <f>IF(UBER[[Trip duration ]]="","",HOUR(P5831)*60 + MINUTE(P5831))</f>
        <v>76</v>
      </c>
      <c r="R5831" s="27"/>
    </row>
    <row r="5832" spans="1:18" x14ac:dyDescent="0.3">
      <c r="A5832" s="1">
        <v>5852</v>
      </c>
      <c r="B5832" s="1" t="s">
        <v>8</v>
      </c>
      <c r="C5832" s="1" t="s">
        <v>6</v>
      </c>
      <c r="D5832" s="1" t="str">
        <f t="shared" si="273"/>
        <v>No</v>
      </c>
      <c r="E5832" s="1" t="s">
        <v>7</v>
      </c>
      <c r="F5832" s="2">
        <f>UBER[[#This Row],[Request Date]]+UBER[[#This Row],[Request Time]]</f>
        <v>42566.379861111112</v>
      </c>
      <c r="G5832" s="3">
        <v>42566</v>
      </c>
      <c r="H5832" s="4">
        <v>0.37986111111111115</v>
      </c>
      <c r="I5832" s="27">
        <f>HOUR(UBER[[#This Row],[Request Timestamp]])</f>
        <v>9</v>
      </c>
      <c r="J5832" s="4" t="str">
        <f t="shared" si="274"/>
        <v>Morning</v>
      </c>
      <c r="K5832" s="4" t="str">
        <f>TEXT(UBER[[#This Row],[Request Date]],"dddd")</f>
        <v>Friday</v>
      </c>
      <c r="L5832" s="2" t="str">
        <f>IF(OR(UBER[Drop Date]="NA", UBER[Drop Time]="NA"), "NA",M5832+N5832)</f>
        <v>NA</v>
      </c>
      <c r="M5832" s="3" t="s">
        <v>6</v>
      </c>
      <c r="N5832" s="4"/>
      <c r="O5832" s="4" t="str">
        <f>IF(UBER[Drop Date]="NA","No","yes")</f>
        <v>No</v>
      </c>
      <c r="P5832" s="4" t="str">
        <f t="shared" si="275"/>
        <v/>
      </c>
      <c r="Q5832" s="27" t="str">
        <f>IF(UBER[[Trip duration ]]="","",HOUR(P5832)*60 + MINUTE(P5832))</f>
        <v/>
      </c>
      <c r="R5832" s="27"/>
    </row>
    <row r="5833" spans="1:18" x14ac:dyDescent="0.3">
      <c r="A5833" s="1">
        <v>5853</v>
      </c>
      <c r="B5833" s="1" t="s">
        <v>8</v>
      </c>
      <c r="C5833" s="1">
        <v>99</v>
      </c>
      <c r="D5833" s="1" t="str">
        <f t="shared" si="273"/>
        <v>Yes</v>
      </c>
      <c r="E5833" s="1" t="s">
        <v>9</v>
      </c>
      <c r="F5833" s="2">
        <f>UBER[[#This Row],[Request Date]]+UBER[[#This Row],[Request Time]]</f>
        <v>42566.381944444445</v>
      </c>
      <c r="G5833" s="3">
        <v>42566</v>
      </c>
      <c r="H5833" s="4">
        <v>0.38194444444444442</v>
      </c>
      <c r="I5833" s="27">
        <f>HOUR(UBER[[#This Row],[Request Timestamp]])</f>
        <v>9</v>
      </c>
      <c r="J5833" s="4" t="str">
        <f t="shared" si="274"/>
        <v>Morning</v>
      </c>
      <c r="K5833" s="4" t="str">
        <f>TEXT(UBER[[#This Row],[Request Date]],"dddd")</f>
        <v>Friday</v>
      </c>
      <c r="L5833" s="2" t="str">
        <f>IF(OR(UBER[Drop Date]="NA", UBER[Drop Time]="NA"), "NA",M5833+N5833)</f>
        <v>NA</v>
      </c>
      <c r="M5833" s="3" t="s">
        <v>6</v>
      </c>
      <c r="N5833" s="4"/>
      <c r="O5833" s="4" t="str">
        <f>IF(UBER[Drop Date]="NA","No","yes")</f>
        <v>No</v>
      </c>
      <c r="P5833" s="4" t="str">
        <f t="shared" si="275"/>
        <v/>
      </c>
      <c r="Q5833" s="27" t="str">
        <f>IF(UBER[[Trip duration ]]="","",HOUR(P5833)*60 + MINUTE(P5833))</f>
        <v/>
      </c>
      <c r="R5833" s="27"/>
    </row>
    <row r="5834" spans="1:18" x14ac:dyDescent="0.3">
      <c r="A5834" s="1">
        <v>5854</v>
      </c>
      <c r="B5834" s="1" t="s">
        <v>4</v>
      </c>
      <c r="C5834" s="1">
        <v>103</v>
      </c>
      <c r="D5834" s="1" t="str">
        <f t="shared" si="273"/>
        <v>Yes</v>
      </c>
      <c r="E5834" s="1" t="s">
        <v>9</v>
      </c>
      <c r="F5834" s="2">
        <f>UBER[[#This Row],[Request Date]]+UBER[[#This Row],[Request Time]]</f>
        <v>42566.381249999999</v>
      </c>
      <c r="G5834" s="3">
        <v>42566</v>
      </c>
      <c r="H5834" s="4">
        <v>0.38125000000000003</v>
      </c>
      <c r="I5834" s="27">
        <f>HOUR(UBER[[#This Row],[Request Timestamp]])</f>
        <v>9</v>
      </c>
      <c r="J5834" s="4" t="str">
        <f t="shared" si="274"/>
        <v>Morning</v>
      </c>
      <c r="K5834" s="4" t="str">
        <f>TEXT(UBER[[#This Row],[Request Date]],"dddd")</f>
        <v>Friday</v>
      </c>
      <c r="L5834" s="2" t="str">
        <f>IF(OR(UBER[Drop Date]="NA", UBER[Drop Time]="NA"), "NA",M5834+N5834)</f>
        <v>NA</v>
      </c>
      <c r="M5834" s="3" t="s">
        <v>6</v>
      </c>
      <c r="N5834" s="4"/>
      <c r="O5834" s="4" t="str">
        <f>IF(UBER[Drop Date]="NA","No","yes")</f>
        <v>No</v>
      </c>
      <c r="P5834" s="4" t="str">
        <f t="shared" si="275"/>
        <v/>
      </c>
      <c r="Q5834" s="27" t="str">
        <f>IF(UBER[[Trip duration ]]="","",HOUR(P5834)*60 + MINUTE(P5834))</f>
        <v/>
      </c>
      <c r="R5834" s="27"/>
    </row>
    <row r="5835" spans="1:18" x14ac:dyDescent="0.3">
      <c r="A5835" s="1">
        <v>5855</v>
      </c>
      <c r="B5835" s="1" t="s">
        <v>8</v>
      </c>
      <c r="C5835" s="1">
        <v>157</v>
      </c>
      <c r="D5835" s="1" t="str">
        <f t="shared" si="273"/>
        <v>Yes</v>
      </c>
      <c r="E5835" s="1" t="s">
        <v>9</v>
      </c>
      <c r="F5835" s="2">
        <f>UBER[[#This Row],[Request Date]]+UBER[[#This Row],[Request Time]]</f>
        <v>42566.379166666666</v>
      </c>
      <c r="G5835" s="3">
        <v>42566</v>
      </c>
      <c r="H5835" s="4">
        <v>0.37916666666666665</v>
      </c>
      <c r="I5835" s="27">
        <f>HOUR(UBER[[#This Row],[Request Timestamp]])</f>
        <v>9</v>
      </c>
      <c r="J5835" s="4" t="str">
        <f t="shared" si="274"/>
        <v>Morning</v>
      </c>
      <c r="K5835" s="4" t="str">
        <f>TEXT(UBER[[#This Row],[Request Date]],"dddd")</f>
        <v>Friday</v>
      </c>
      <c r="L5835" s="2" t="str">
        <f>IF(OR(UBER[Drop Date]="NA", UBER[Drop Time]="NA"), "NA",M5835+N5835)</f>
        <v>NA</v>
      </c>
      <c r="M5835" s="3" t="s">
        <v>6</v>
      </c>
      <c r="N5835" s="4"/>
      <c r="O5835" s="4" t="str">
        <f>IF(UBER[Drop Date]="NA","No","yes")</f>
        <v>No</v>
      </c>
      <c r="P5835" s="4" t="str">
        <f t="shared" si="275"/>
        <v/>
      </c>
      <c r="Q5835" s="27" t="str">
        <f>IF(UBER[[Trip duration ]]="","",HOUR(P5835)*60 + MINUTE(P5835))</f>
        <v/>
      </c>
      <c r="R5835" s="27"/>
    </row>
    <row r="5836" spans="1:18" x14ac:dyDescent="0.3">
      <c r="A5836" s="1">
        <v>5856</v>
      </c>
      <c r="B5836" s="1" t="s">
        <v>8</v>
      </c>
      <c r="C5836" s="1">
        <v>203</v>
      </c>
      <c r="D5836" s="1" t="str">
        <f t="shared" si="273"/>
        <v>Yes</v>
      </c>
      <c r="E5836" s="1" t="s">
        <v>9</v>
      </c>
      <c r="F5836" s="2">
        <f>UBER[[#This Row],[Request Date]]+UBER[[#This Row],[Request Time]]</f>
        <v>42566.380555555559</v>
      </c>
      <c r="G5836" s="3">
        <v>42566</v>
      </c>
      <c r="H5836" s="4">
        <v>0.38055555555555554</v>
      </c>
      <c r="I5836" s="27">
        <f>HOUR(UBER[[#This Row],[Request Timestamp]])</f>
        <v>9</v>
      </c>
      <c r="J5836" s="4" t="str">
        <f t="shared" si="274"/>
        <v>Morning</v>
      </c>
      <c r="K5836" s="4" t="str">
        <f>TEXT(UBER[[#This Row],[Request Date]],"dddd")</f>
        <v>Friday</v>
      </c>
      <c r="L5836" s="2" t="str">
        <f>IF(OR(UBER[Drop Date]="NA", UBER[Drop Time]="NA"), "NA",M5836+N5836)</f>
        <v>NA</v>
      </c>
      <c r="M5836" s="3" t="s">
        <v>6</v>
      </c>
      <c r="N5836" s="4"/>
      <c r="O5836" s="4" t="str">
        <f>IF(UBER[Drop Date]="NA","No","yes")</f>
        <v>No</v>
      </c>
      <c r="P5836" s="4" t="str">
        <f t="shared" si="275"/>
        <v/>
      </c>
      <c r="Q5836" s="27" t="str">
        <f>IF(UBER[[Trip duration ]]="","",HOUR(P5836)*60 + MINUTE(P5836))</f>
        <v/>
      </c>
      <c r="R5836" s="27"/>
    </row>
    <row r="5837" spans="1:18" x14ac:dyDescent="0.3">
      <c r="A5837" s="1">
        <v>5857</v>
      </c>
      <c r="B5837" s="1" t="s">
        <v>4</v>
      </c>
      <c r="C5837" s="1">
        <v>5</v>
      </c>
      <c r="D5837" s="1" t="str">
        <f t="shared" si="273"/>
        <v>Yes</v>
      </c>
      <c r="E5837" s="1" t="s">
        <v>5</v>
      </c>
      <c r="F5837" s="2">
        <f>UBER[[#This Row],[Request Date]]+UBER[[#This Row],[Request Time]]</f>
        <v>42566.380555555559</v>
      </c>
      <c r="G5837" s="3">
        <v>42566</v>
      </c>
      <c r="H5837" s="4">
        <v>0.38055555555555554</v>
      </c>
      <c r="I5837" s="27">
        <f>HOUR(UBER[[#This Row],[Request Timestamp]])</f>
        <v>9</v>
      </c>
      <c r="J5837" s="4" t="str">
        <f t="shared" si="274"/>
        <v>Morning</v>
      </c>
      <c r="K5837" s="4" t="str">
        <f>TEXT(UBER[[#This Row],[Request Date]],"dddd")</f>
        <v>Friday</v>
      </c>
      <c r="L5837" s="2">
        <f>IF(OR(UBER[Drop Date]="NA", UBER[Drop Time]="NA"), "NA",M5837+N5837)</f>
        <v>42566.421527777777</v>
      </c>
      <c r="M5837" s="3">
        <v>42566</v>
      </c>
      <c r="N5837" s="4">
        <v>0.42152777777777778</v>
      </c>
      <c r="O5837" s="4" t="str">
        <f>IF(UBER[Drop Date]="NA","No","yes")</f>
        <v>yes</v>
      </c>
      <c r="P5837" s="4">
        <f t="shared" si="275"/>
        <v>4.0972222217533272E-2</v>
      </c>
      <c r="Q5837" s="27">
        <f>IF(UBER[[Trip duration ]]="","",HOUR(P5837)*60 + MINUTE(P5837))</f>
        <v>59</v>
      </c>
      <c r="R5837" s="27"/>
    </row>
    <row r="5838" spans="1:18" x14ac:dyDescent="0.3">
      <c r="A5838" s="1">
        <v>5858</v>
      </c>
      <c r="B5838" s="1" t="s">
        <v>8</v>
      </c>
      <c r="C5838" s="1" t="s">
        <v>6</v>
      </c>
      <c r="D5838" s="1" t="str">
        <f t="shared" si="273"/>
        <v>No</v>
      </c>
      <c r="E5838" s="1" t="s">
        <v>7</v>
      </c>
      <c r="F5838" s="2">
        <f>UBER[[#This Row],[Request Date]]+UBER[[#This Row],[Request Time]]</f>
        <v>42566.384722222225</v>
      </c>
      <c r="G5838" s="3">
        <v>42566</v>
      </c>
      <c r="H5838" s="4">
        <v>0.38472222222222219</v>
      </c>
      <c r="I5838" s="27">
        <f>HOUR(UBER[[#This Row],[Request Timestamp]])</f>
        <v>9</v>
      </c>
      <c r="J5838" s="4" t="str">
        <f t="shared" si="274"/>
        <v>Morning</v>
      </c>
      <c r="K5838" s="4" t="str">
        <f>TEXT(UBER[[#This Row],[Request Date]],"dddd")</f>
        <v>Friday</v>
      </c>
      <c r="L5838" s="2" t="str">
        <f>IF(OR(UBER[Drop Date]="NA", UBER[Drop Time]="NA"), "NA",M5838+N5838)</f>
        <v>NA</v>
      </c>
      <c r="M5838" s="3" t="s">
        <v>6</v>
      </c>
      <c r="N5838" s="4"/>
      <c r="O5838" s="4" t="str">
        <f>IF(UBER[Drop Date]="NA","No","yes")</f>
        <v>No</v>
      </c>
      <c r="P5838" s="4" t="str">
        <f t="shared" si="275"/>
        <v/>
      </c>
      <c r="Q5838" s="27" t="str">
        <f>IF(UBER[[Trip duration ]]="","",HOUR(P5838)*60 + MINUTE(P5838))</f>
        <v/>
      </c>
      <c r="R5838" s="27"/>
    </row>
    <row r="5839" spans="1:18" x14ac:dyDescent="0.3">
      <c r="A5839" s="1">
        <v>5859</v>
      </c>
      <c r="B5839" s="1" t="s">
        <v>8</v>
      </c>
      <c r="C5839" s="1" t="s">
        <v>6</v>
      </c>
      <c r="D5839" s="1" t="str">
        <f t="shared" si="273"/>
        <v>No</v>
      </c>
      <c r="E5839" s="1" t="s">
        <v>7</v>
      </c>
      <c r="F5839" s="2">
        <f>UBER[[#This Row],[Request Date]]+UBER[[#This Row],[Request Time]]</f>
        <v>42566.382638888892</v>
      </c>
      <c r="G5839" s="3">
        <v>42566</v>
      </c>
      <c r="H5839" s="4">
        <v>0.38263888888888892</v>
      </c>
      <c r="I5839" s="27">
        <f>HOUR(UBER[[#This Row],[Request Timestamp]])</f>
        <v>9</v>
      </c>
      <c r="J5839" s="4" t="str">
        <f t="shared" si="274"/>
        <v>Morning</v>
      </c>
      <c r="K5839" s="4" t="str">
        <f>TEXT(UBER[[#This Row],[Request Date]],"dddd")</f>
        <v>Friday</v>
      </c>
      <c r="L5839" s="2" t="str">
        <f>IF(OR(UBER[Drop Date]="NA", UBER[Drop Time]="NA"), "NA",M5839+N5839)</f>
        <v>NA</v>
      </c>
      <c r="M5839" s="3" t="s">
        <v>6</v>
      </c>
      <c r="N5839" s="4"/>
      <c r="O5839" s="4" t="str">
        <f>IF(UBER[Drop Date]="NA","No","yes")</f>
        <v>No</v>
      </c>
      <c r="P5839" s="4" t="str">
        <f t="shared" si="275"/>
        <v/>
      </c>
      <c r="Q5839" s="27" t="str">
        <f>IF(UBER[[Trip duration ]]="","",HOUR(P5839)*60 + MINUTE(P5839))</f>
        <v/>
      </c>
      <c r="R5839" s="27"/>
    </row>
    <row r="5840" spans="1:18" x14ac:dyDescent="0.3">
      <c r="A5840" s="1">
        <v>5860</v>
      </c>
      <c r="B5840" s="1" t="s">
        <v>8</v>
      </c>
      <c r="C5840" s="1">
        <v>155</v>
      </c>
      <c r="D5840" s="1" t="str">
        <f t="shared" si="273"/>
        <v>Yes</v>
      </c>
      <c r="E5840" s="1" t="s">
        <v>9</v>
      </c>
      <c r="F5840" s="2">
        <f>UBER[[#This Row],[Request Date]]+UBER[[#This Row],[Request Time]]</f>
        <v>42566.384027777778</v>
      </c>
      <c r="G5840" s="3">
        <v>42566</v>
      </c>
      <c r="H5840" s="4">
        <v>0.3840277777777778</v>
      </c>
      <c r="I5840" s="27">
        <f>HOUR(UBER[[#This Row],[Request Timestamp]])</f>
        <v>9</v>
      </c>
      <c r="J5840" s="4" t="str">
        <f t="shared" si="274"/>
        <v>Morning</v>
      </c>
      <c r="K5840" s="4" t="str">
        <f>TEXT(UBER[[#This Row],[Request Date]],"dddd")</f>
        <v>Friday</v>
      </c>
      <c r="L5840" s="2" t="str">
        <f>IF(OR(UBER[Drop Date]="NA", UBER[Drop Time]="NA"), "NA",M5840+N5840)</f>
        <v>NA</v>
      </c>
      <c r="M5840" s="3" t="s">
        <v>6</v>
      </c>
      <c r="N5840" s="4"/>
      <c r="O5840" s="4" t="str">
        <f>IF(UBER[Drop Date]="NA","No","yes")</f>
        <v>No</v>
      </c>
      <c r="P5840" s="4" t="str">
        <f t="shared" si="275"/>
        <v/>
      </c>
      <c r="Q5840" s="27" t="str">
        <f>IF(UBER[[Trip duration ]]="","",HOUR(P5840)*60 + MINUTE(P5840))</f>
        <v/>
      </c>
      <c r="R5840" s="27"/>
    </row>
    <row r="5841" spans="1:18" x14ac:dyDescent="0.3">
      <c r="A5841" s="1">
        <v>5861</v>
      </c>
      <c r="B5841" s="1" t="s">
        <v>4</v>
      </c>
      <c r="C5841" s="1">
        <v>77</v>
      </c>
      <c r="D5841" s="1" t="str">
        <f t="shared" si="273"/>
        <v>Yes</v>
      </c>
      <c r="E5841" s="1" t="s">
        <v>5</v>
      </c>
      <c r="F5841" s="2">
        <f>UBER[[#This Row],[Request Date]]+UBER[[#This Row],[Request Time]]</f>
        <v>42566.382638888892</v>
      </c>
      <c r="G5841" s="3">
        <v>42566</v>
      </c>
      <c r="H5841" s="4">
        <v>0.38263888888888892</v>
      </c>
      <c r="I5841" s="27">
        <f>HOUR(UBER[[#This Row],[Request Timestamp]])</f>
        <v>9</v>
      </c>
      <c r="J5841" s="4" t="str">
        <f t="shared" si="274"/>
        <v>Morning</v>
      </c>
      <c r="K5841" s="4" t="str">
        <f>TEXT(UBER[[#This Row],[Request Date]],"dddd")</f>
        <v>Friday</v>
      </c>
      <c r="L5841" s="2">
        <f>IF(OR(UBER[Drop Date]="NA", UBER[Drop Time]="NA"), "NA",M5841+N5841)</f>
        <v>42566.43472222222</v>
      </c>
      <c r="M5841" s="3">
        <v>42566</v>
      </c>
      <c r="N5841" s="4">
        <v>0.43472222222222223</v>
      </c>
      <c r="O5841" s="4" t="str">
        <f>IF(UBER[Drop Date]="NA","No","yes")</f>
        <v>yes</v>
      </c>
      <c r="P5841" s="4">
        <f t="shared" si="275"/>
        <v>5.2083333328482695E-2</v>
      </c>
      <c r="Q5841" s="27">
        <f>IF(UBER[[Trip duration ]]="","",HOUR(P5841)*60 + MINUTE(P5841))</f>
        <v>75</v>
      </c>
      <c r="R5841" s="27"/>
    </row>
    <row r="5842" spans="1:18" x14ac:dyDescent="0.3">
      <c r="A5842" s="1">
        <v>5862</v>
      </c>
      <c r="B5842" s="1" t="s">
        <v>8</v>
      </c>
      <c r="C5842" s="1">
        <v>176</v>
      </c>
      <c r="D5842" s="1" t="str">
        <f t="shared" si="273"/>
        <v>Yes</v>
      </c>
      <c r="E5842" s="1" t="s">
        <v>5</v>
      </c>
      <c r="F5842" s="2">
        <f>UBER[[#This Row],[Request Date]]+UBER[[#This Row],[Request Time]]</f>
        <v>42566.388194444444</v>
      </c>
      <c r="G5842" s="3">
        <v>42566</v>
      </c>
      <c r="H5842" s="4">
        <v>0.38819444444444445</v>
      </c>
      <c r="I5842" s="27">
        <f>HOUR(UBER[[#This Row],[Request Timestamp]])</f>
        <v>9</v>
      </c>
      <c r="J5842" s="4" t="str">
        <f t="shared" si="274"/>
        <v>Morning</v>
      </c>
      <c r="K5842" s="4" t="str">
        <f>TEXT(UBER[[#This Row],[Request Date]],"dddd")</f>
        <v>Friday</v>
      </c>
      <c r="L5842" s="2">
        <f>IF(OR(UBER[Drop Date]="NA", UBER[Drop Time]="NA"), "NA",M5842+N5842)</f>
        <v>42566.413888888892</v>
      </c>
      <c r="M5842" s="3">
        <v>42566</v>
      </c>
      <c r="N5842" s="4">
        <v>0.41388888888888892</v>
      </c>
      <c r="O5842" s="4" t="str">
        <f>IF(UBER[Drop Date]="NA","No","yes")</f>
        <v>yes</v>
      </c>
      <c r="P5842" s="4">
        <f t="shared" si="275"/>
        <v>2.5694444448163267E-2</v>
      </c>
      <c r="Q5842" s="27">
        <f>IF(UBER[[Trip duration ]]="","",HOUR(P5842)*60 + MINUTE(P5842))</f>
        <v>37</v>
      </c>
      <c r="R5842" s="27"/>
    </row>
    <row r="5843" spans="1:18" x14ac:dyDescent="0.3">
      <c r="A5843" s="1">
        <v>5863</v>
      </c>
      <c r="B5843" s="1" t="s">
        <v>8</v>
      </c>
      <c r="C5843" s="1" t="s">
        <v>6</v>
      </c>
      <c r="D5843" s="1" t="str">
        <f t="shared" si="273"/>
        <v>No</v>
      </c>
      <c r="E5843" s="1" t="s">
        <v>7</v>
      </c>
      <c r="F5843" s="2">
        <f>UBER[[#This Row],[Request Date]]+UBER[[#This Row],[Request Time]]</f>
        <v>42566.385416666664</v>
      </c>
      <c r="G5843" s="3">
        <v>42566</v>
      </c>
      <c r="H5843" s="4">
        <v>0.38541666666666669</v>
      </c>
      <c r="I5843" s="27">
        <f>HOUR(UBER[[#This Row],[Request Timestamp]])</f>
        <v>9</v>
      </c>
      <c r="J5843" s="4" t="str">
        <f t="shared" si="274"/>
        <v>Morning</v>
      </c>
      <c r="K5843" s="4" t="str">
        <f>TEXT(UBER[[#This Row],[Request Date]],"dddd")</f>
        <v>Friday</v>
      </c>
      <c r="L5843" s="2" t="str">
        <f>IF(OR(UBER[Drop Date]="NA", UBER[Drop Time]="NA"), "NA",M5843+N5843)</f>
        <v>NA</v>
      </c>
      <c r="M5843" s="3" t="s">
        <v>6</v>
      </c>
      <c r="N5843" s="4"/>
      <c r="O5843" s="4" t="str">
        <f>IF(UBER[Drop Date]="NA","No","yes")</f>
        <v>No</v>
      </c>
      <c r="P5843" s="4" t="str">
        <f t="shared" si="275"/>
        <v/>
      </c>
      <c r="Q5843" s="27" t="str">
        <f>IF(UBER[[Trip duration ]]="","",HOUR(P5843)*60 + MINUTE(P5843))</f>
        <v/>
      </c>
      <c r="R5843" s="27"/>
    </row>
    <row r="5844" spans="1:18" x14ac:dyDescent="0.3">
      <c r="A5844" s="1">
        <v>5864</v>
      </c>
      <c r="B5844" s="1" t="s">
        <v>4</v>
      </c>
      <c r="C5844" s="1">
        <v>50</v>
      </c>
      <c r="D5844" s="1" t="str">
        <f t="shared" si="273"/>
        <v>Yes</v>
      </c>
      <c r="E5844" s="1" t="s">
        <v>5</v>
      </c>
      <c r="F5844" s="2">
        <f>UBER[[#This Row],[Request Date]]+UBER[[#This Row],[Request Time]]</f>
        <v>42566.390277777777</v>
      </c>
      <c r="G5844" s="3">
        <v>42566</v>
      </c>
      <c r="H5844" s="4">
        <v>0.39027777777777778</v>
      </c>
      <c r="I5844" s="27">
        <f>HOUR(UBER[[#This Row],[Request Timestamp]])</f>
        <v>9</v>
      </c>
      <c r="J5844" s="4" t="str">
        <f t="shared" si="274"/>
        <v>Morning</v>
      </c>
      <c r="K5844" s="4" t="str">
        <f>TEXT(UBER[[#This Row],[Request Date]],"dddd")</f>
        <v>Friday</v>
      </c>
      <c r="L5844" s="2">
        <f>IF(OR(UBER[Drop Date]="NA", UBER[Drop Time]="NA"), "NA",M5844+N5844)</f>
        <v>42566.429166666669</v>
      </c>
      <c r="M5844" s="3">
        <v>42566</v>
      </c>
      <c r="N5844" s="4">
        <v>0.4291666666666667</v>
      </c>
      <c r="O5844" s="4" t="str">
        <f>IF(UBER[Drop Date]="NA","No","yes")</f>
        <v>yes</v>
      </c>
      <c r="P5844" s="4">
        <f t="shared" si="275"/>
        <v>3.888888889196096E-2</v>
      </c>
      <c r="Q5844" s="27">
        <f>IF(UBER[[Trip duration ]]="","",HOUR(P5844)*60 + MINUTE(P5844))</f>
        <v>56</v>
      </c>
      <c r="R5844" s="27"/>
    </row>
    <row r="5845" spans="1:18" x14ac:dyDescent="0.3">
      <c r="A5845" s="1">
        <v>5865</v>
      </c>
      <c r="B5845" s="1" t="s">
        <v>8</v>
      </c>
      <c r="C5845" s="1">
        <v>248</v>
      </c>
      <c r="D5845" s="1" t="str">
        <f t="shared" si="273"/>
        <v>Yes</v>
      </c>
      <c r="E5845" s="1" t="s">
        <v>9</v>
      </c>
      <c r="F5845" s="2">
        <f>UBER[[#This Row],[Request Date]]+UBER[[#This Row],[Request Time]]</f>
        <v>42566.387499999997</v>
      </c>
      <c r="G5845" s="3">
        <v>42566</v>
      </c>
      <c r="H5845" s="4">
        <v>0.38750000000000001</v>
      </c>
      <c r="I5845" s="27">
        <f>HOUR(UBER[[#This Row],[Request Timestamp]])</f>
        <v>9</v>
      </c>
      <c r="J5845" s="4" t="str">
        <f t="shared" si="274"/>
        <v>Morning</v>
      </c>
      <c r="K5845" s="4" t="str">
        <f>TEXT(UBER[[#This Row],[Request Date]],"dddd")</f>
        <v>Friday</v>
      </c>
      <c r="L5845" s="2" t="str">
        <f>IF(OR(UBER[Drop Date]="NA", UBER[Drop Time]="NA"), "NA",M5845+N5845)</f>
        <v>NA</v>
      </c>
      <c r="M5845" s="3" t="s">
        <v>6</v>
      </c>
      <c r="N5845" s="4"/>
      <c r="O5845" s="4" t="str">
        <f>IF(UBER[Drop Date]="NA","No","yes")</f>
        <v>No</v>
      </c>
      <c r="P5845" s="4" t="str">
        <f t="shared" si="275"/>
        <v/>
      </c>
      <c r="Q5845" s="27" t="str">
        <f>IF(UBER[[Trip duration ]]="","",HOUR(P5845)*60 + MINUTE(P5845))</f>
        <v/>
      </c>
      <c r="R5845" s="27"/>
    </row>
    <row r="5846" spans="1:18" x14ac:dyDescent="0.3">
      <c r="A5846" s="1">
        <v>5866</v>
      </c>
      <c r="B5846" s="1" t="s">
        <v>8</v>
      </c>
      <c r="C5846" s="1">
        <v>39</v>
      </c>
      <c r="D5846" s="1" t="str">
        <f t="shared" si="273"/>
        <v>Yes</v>
      </c>
      <c r="E5846" s="1" t="s">
        <v>9</v>
      </c>
      <c r="F5846" s="2">
        <f>UBER[[#This Row],[Request Date]]+UBER[[#This Row],[Request Time]]</f>
        <v>42566.388194444444</v>
      </c>
      <c r="G5846" s="3">
        <v>42566</v>
      </c>
      <c r="H5846" s="4">
        <v>0.38819444444444445</v>
      </c>
      <c r="I5846" s="27">
        <f>HOUR(UBER[[#This Row],[Request Timestamp]])</f>
        <v>9</v>
      </c>
      <c r="J5846" s="4" t="str">
        <f t="shared" si="274"/>
        <v>Morning</v>
      </c>
      <c r="K5846" s="4" t="str">
        <f>TEXT(UBER[[#This Row],[Request Date]],"dddd")</f>
        <v>Friday</v>
      </c>
      <c r="L5846" s="2" t="str">
        <f>IF(OR(UBER[Drop Date]="NA", UBER[Drop Time]="NA"), "NA",M5846+N5846)</f>
        <v>NA</v>
      </c>
      <c r="M5846" s="3" t="s">
        <v>6</v>
      </c>
      <c r="N5846" s="4"/>
      <c r="O5846" s="4" t="str">
        <f>IF(UBER[Drop Date]="NA","No","yes")</f>
        <v>No</v>
      </c>
      <c r="P5846" s="4" t="str">
        <f t="shared" si="275"/>
        <v/>
      </c>
      <c r="Q5846" s="27" t="str">
        <f>IF(UBER[[Trip duration ]]="","",HOUR(P5846)*60 + MINUTE(P5846))</f>
        <v/>
      </c>
      <c r="R5846" s="27"/>
    </row>
    <row r="5847" spans="1:18" x14ac:dyDescent="0.3">
      <c r="A5847" s="1">
        <v>5867</v>
      </c>
      <c r="B5847" s="1" t="s">
        <v>8</v>
      </c>
      <c r="C5847" s="1">
        <v>193</v>
      </c>
      <c r="D5847" s="1" t="str">
        <f t="shared" si="273"/>
        <v>Yes</v>
      </c>
      <c r="E5847" s="1" t="s">
        <v>9</v>
      </c>
      <c r="F5847" s="2">
        <f>UBER[[#This Row],[Request Date]]+UBER[[#This Row],[Request Time]]</f>
        <v>42566.388194444444</v>
      </c>
      <c r="G5847" s="3">
        <v>42566</v>
      </c>
      <c r="H5847" s="4">
        <v>0.38819444444444445</v>
      </c>
      <c r="I5847" s="27">
        <f>HOUR(UBER[[#This Row],[Request Timestamp]])</f>
        <v>9</v>
      </c>
      <c r="J5847" s="4" t="str">
        <f t="shared" si="274"/>
        <v>Morning</v>
      </c>
      <c r="K5847" s="4" t="str">
        <f>TEXT(UBER[[#This Row],[Request Date]],"dddd")</f>
        <v>Friday</v>
      </c>
      <c r="L5847" s="2" t="str">
        <f>IF(OR(UBER[Drop Date]="NA", UBER[Drop Time]="NA"), "NA",M5847+N5847)</f>
        <v>NA</v>
      </c>
      <c r="M5847" s="3" t="s">
        <v>6</v>
      </c>
      <c r="N5847" s="4"/>
      <c r="O5847" s="4" t="str">
        <f>IF(UBER[Drop Date]="NA","No","yes")</f>
        <v>No</v>
      </c>
      <c r="P5847" s="4" t="str">
        <f t="shared" si="275"/>
        <v/>
      </c>
      <c r="Q5847" s="27" t="str">
        <f>IF(UBER[[Trip duration ]]="","",HOUR(P5847)*60 + MINUTE(P5847))</f>
        <v/>
      </c>
      <c r="R5847" s="27"/>
    </row>
    <row r="5848" spans="1:18" x14ac:dyDescent="0.3">
      <c r="A5848" s="1">
        <v>5868</v>
      </c>
      <c r="B5848" s="1" t="s">
        <v>8</v>
      </c>
      <c r="C5848" s="1">
        <v>125</v>
      </c>
      <c r="D5848" s="1" t="str">
        <f t="shared" si="273"/>
        <v>Yes</v>
      </c>
      <c r="E5848" s="1" t="s">
        <v>5</v>
      </c>
      <c r="F5848" s="2">
        <f>UBER[[#This Row],[Request Date]]+UBER[[#This Row],[Request Time]]</f>
        <v>42566.386111111111</v>
      </c>
      <c r="G5848" s="3">
        <v>42566</v>
      </c>
      <c r="H5848" s="4">
        <v>0.38611111111111113</v>
      </c>
      <c r="I5848" s="27">
        <f>HOUR(UBER[[#This Row],[Request Timestamp]])</f>
        <v>9</v>
      </c>
      <c r="J5848" s="4" t="str">
        <f t="shared" si="274"/>
        <v>Morning</v>
      </c>
      <c r="K5848" s="4" t="str">
        <f>TEXT(UBER[[#This Row],[Request Date]],"dddd")</f>
        <v>Friday</v>
      </c>
      <c r="L5848" s="2">
        <f>IF(OR(UBER[Drop Date]="NA", UBER[Drop Time]="NA"), "NA",M5848+N5848)</f>
        <v>42566.44027777778</v>
      </c>
      <c r="M5848" s="3">
        <v>42566</v>
      </c>
      <c r="N5848" s="4">
        <v>0.44027777777777777</v>
      </c>
      <c r="O5848" s="4" t="str">
        <f>IF(UBER[Drop Date]="NA","No","yes")</f>
        <v>yes</v>
      </c>
      <c r="P5848" s="4">
        <f t="shared" si="275"/>
        <v>5.4166666668606922E-2</v>
      </c>
      <c r="Q5848" s="27">
        <f>IF(UBER[[Trip duration ]]="","",HOUR(P5848)*60 + MINUTE(P5848))</f>
        <v>78</v>
      </c>
      <c r="R5848" s="27"/>
    </row>
    <row r="5849" spans="1:18" x14ac:dyDescent="0.3">
      <c r="A5849" s="1">
        <v>5869</v>
      </c>
      <c r="B5849" s="1" t="s">
        <v>8</v>
      </c>
      <c r="C5849" s="1">
        <v>140</v>
      </c>
      <c r="D5849" s="1" t="str">
        <f t="shared" si="273"/>
        <v>Yes</v>
      </c>
      <c r="E5849" s="1" t="s">
        <v>5</v>
      </c>
      <c r="F5849" s="2">
        <f>UBER[[#This Row],[Request Date]]+UBER[[#This Row],[Request Time]]</f>
        <v>42566.390277777777</v>
      </c>
      <c r="G5849" s="3">
        <v>42566</v>
      </c>
      <c r="H5849" s="4">
        <v>0.39027777777777778</v>
      </c>
      <c r="I5849" s="27">
        <f>HOUR(UBER[[#This Row],[Request Timestamp]])</f>
        <v>9</v>
      </c>
      <c r="J5849" s="4" t="str">
        <f t="shared" si="274"/>
        <v>Morning</v>
      </c>
      <c r="K5849" s="4" t="str">
        <f>TEXT(UBER[[#This Row],[Request Date]],"dddd")</f>
        <v>Friday</v>
      </c>
      <c r="L5849" s="2">
        <f>IF(OR(UBER[Drop Date]="NA", UBER[Drop Time]="NA"), "NA",M5849+N5849)</f>
        <v>42566.424305555556</v>
      </c>
      <c r="M5849" s="3">
        <v>42566</v>
      </c>
      <c r="N5849" s="4">
        <v>0.42430555555555555</v>
      </c>
      <c r="O5849" s="4" t="str">
        <f>IF(UBER[Drop Date]="NA","No","yes")</f>
        <v>yes</v>
      </c>
      <c r="P5849" s="4">
        <f t="shared" si="275"/>
        <v>3.4027777779556345E-2</v>
      </c>
      <c r="Q5849" s="27">
        <f>IF(UBER[[Trip duration ]]="","",HOUR(P5849)*60 + MINUTE(P5849))</f>
        <v>49</v>
      </c>
      <c r="R5849" s="27"/>
    </row>
    <row r="5850" spans="1:18" x14ac:dyDescent="0.3">
      <c r="A5850" s="1">
        <v>5870</v>
      </c>
      <c r="B5850" s="1" t="s">
        <v>4</v>
      </c>
      <c r="C5850" s="1">
        <v>231</v>
      </c>
      <c r="D5850" s="1" t="str">
        <f t="shared" si="273"/>
        <v>Yes</v>
      </c>
      <c r="E5850" s="1" t="s">
        <v>5</v>
      </c>
      <c r="F5850" s="2">
        <f>UBER[[#This Row],[Request Date]]+UBER[[#This Row],[Request Time]]</f>
        <v>42566.390972222223</v>
      </c>
      <c r="G5850" s="3">
        <v>42566</v>
      </c>
      <c r="H5850" s="4">
        <v>0.39097222222222222</v>
      </c>
      <c r="I5850" s="27">
        <f>HOUR(UBER[[#This Row],[Request Timestamp]])</f>
        <v>9</v>
      </c>
      <c r="J5850" s="4" t="str">
        <f t="shared" si="274"/>
        <v>Morning</v>
      </c>
      <c r="K5850" s="4" t="str">
        <f>TEXT(UBER[[#This Row],[Request Date]],"dddd")</f>
        <v>Friday</v>
      </c>
      <c r="L5850" s="2">
        <f>IF(OR(UBER[Drop Date]="NA", UBER[Drop Time]="NA"), "NA",M5850+N5850)</f>
        <v>42566.428472222222</v>
      </c>
      <c r="M5850" s="3">
        <v>42566</v>
      </c>
      <c r="N5850" s="4">
        <v>0.4284722222222222</v>
      </c>
      <c r="O5850" s="4" t="str">
        <f>IF(UBER[Drop Date]="NA","No","yes")</f>
        <v>yes</v>
      </c>
      <c r="P5850" s="4">
        <f t="shared" si="275"/>
        <v>3.7499999998544808E-2</v>
      </c>
      <c r="Q5850" s="27">
        <f>IF(UBER[[Trip duration ]]="","",HOUR(P5850)*60 + MINUTE(P5850))</f>
        <v>54</v>
      </c>
      <c r="R5850" s="27"/>
    </row>
    <row r="5851" spans="1:18" x14ac:dyDescent="0.3">
      <c r="A5851" s="1">
        <v>5871</v>
      </c>
      <c r="B5851" s="1" t="s">
        <v>8</v>
      </c>
      <c r="C5851" s="1">
        <v>177</v>
      </c>
      <c r="D5851" s="1" t="str">
        <f t="shared" si="273"/>
        <v>Yes</v>
      </c>
      <c r="E5851" s="1" t="s">
        <v>9</v>
      </c>
      <c r="F5851" s="2">
        <f>UBER[[#This Row],[Request Date]]+UBER[[#This Row],[Request Time]]</f>
        <v>42566.390972222223</v>
      </c>
      <c r="G5851" s="3">
        <v>42566</v>
      </c>
      <c r="H5851" s="4">
        <v>0.39097222222222222</v>
      </c>
      <c r="I5851" s="27">
        <f>HOUR(UBER[[#This Row],[Request Timestamp]])</f>
        <v>9</v>
      </c>
      <c r="J5851" s="4" t="str">
        <f t="shared" si="274"/>
        <v>Morning</v>
      </c>
      <c r="K5851" s="4" t="str">
        <f>TEXT(UBER[[#This Row],[Request Date]],"dddd")</f>
        <v>Friday</v>
      </c>
      <c r="L5851" s="2" t="str">
        <f>IF(OR(UBER[Drop Date]="NA", UBER[Drop Time]="NA"), "NA",M5851+N5851)</f>
        <v>NA</v>
      </c>
      <c r="M5851" s="3" t="s">
        <v>6</v>
      </c>
      <c r="N5851" s="4"/>
      <c r="O5851" s="4" t="str">
        <f>IF(UBER[Drop Date]="NA","No","yes")</f>
        <v>No</v>
      </c>
      <c r="P5851" s="4" t="str">
        <f t="shared" si="275"/>
        <v/>
      </c>
      <c r="Q5851" s="27" t="str">
        <f>IF(UBER[[Trip duration ]]="","",HOUR(P5851)*60 + MINUTE(P5851))</f>
        <v/>
      </c>
      <c r="R5851" s="27"/>
    </row>
    <row r="5852" spans="1:18" x14ac:dyDescent="0.3">
      <c r="A5852" s="1">
        <v>5872</v>
      </c>
      <c r="B5852" s="1" t="s">
        <v>8</v>
      </c>
      <c r="C5852" s="1">
        <v>29</v>
      </c>
      <c r="D5852" s="1" t="str">
        <f t="shared" si="273"/>
        <v>Yes</v>
      </c>
      <c r="E5852" s="1" t="s">
        <v>9</v>
      </c>
      <c r="F5852" s="2">
        <f>UBER[[#This Row],[Request Date]]+UBER[[#This Row],[Request Time]]</f>
        <v>42566.388888888891</v>
      </c>
      <c r="G5852" s="3">
        <v>42566</v>
      </c>
      <c r="H5852" s="4">
        <v>0.3888888888888889</v>
      </c>
      <c r="I5852" s="27">
        <f>HOUR(UBER[[#This Row],[Request Timestamp]])</f>
        <v>9</v>
      </c>
      <c r="J5852" s="4" t="str">
        <f t="shared" si="274"/>
        <v>Morning</v>
      </c>
      <c r="K5852" s="4" t="str">
        <f>TEXT(UBER[[#This Row],[Request Date]],"dddd")</f>
        <v>Friday</v>
      </c>
      <c r="L5852" s="2" t="str">
        <f>IF(OR(UBER[Drop Date]="NA", UBER[Drop Time]="NA"), "NA",M5852+N5852)</f>
        <v>NA</v>
      </c>
      <c r="M5852" s="3" t="s">
        <v>6</v>
      </c>
      <c r="N5852" s="4"/>
      <c r="O5852" s="4" t="str">
        <f>IF(UBER[Drop Date]="NA","No","yes")</f>
        <v>No</v>
      </c>
      <c r="P5852" s="4" t="str">
        <f t="shared" si="275"/>
        <v/>
      </c>
      <c r="Q5852" s="27" t="str">
        <f>IF(UBER[[Trip duration ]]="","",HOUR(P5852)*60 + MINUTE(P5852))</f>
        <v/>
      </c>
      <c r="R5852" s="27"/>
    </row>
    <row r="5853" spans="1:18" x14ac:dyDescent="0.3">
      <c r="A5853" s="1">
        <v>5873</v>
      </c>
      <c r="B5853" s="1" t="s">
        <v>8</v>
      </c>
      <c r="C5853" s="1">
        <v>250</v>
      </c>
      <c r="D5853" s="1" t="str">
        <f t="shared" si="273"/>
        <v>Yes</v>
      </c>
      <c r="E5853" s="1" t="s">
        <v>9</v>
      </c>
      <c r="F5853" s="2">
        <f>UBER[[#This Row],[Request Date]]+UBER[[#This Row],[Request Time]]</f>
        <v>42566.388888888891</v>
      </c>
      <c r="G5853" s="3">
        <v>42566</v>
      </c>
      <c r="H5853" s="4">
        <v>0.3888888888888889</v>
      </c>
      <c r="I5853" s="27">
        <f>HOUR(UBER[[#This Row],[Request Timestamp]])</f>
        <v>9</v>
      </c>
      <c r="J5853" s="4" t="str">
        <f t="shared" si="274"/>
        <v>Morning</v>
      </c>
      <c r="K5853" s="4" t="str">
        <f>TEXT(UBER[[#This Row],[Request Date]],"dddd")</f>
        <v>Friday</v>
      </c>
      <c r="L5853" s="2" t="str">
        <f>IF(OR(UBER[Drop Date]="NA", UBER[Drop Time]="NA"), "NA",M5853+N5853)</f>
        <v>NA</v>
      </c>
      <c r="M5853" s="3" t="s">
        <v>6</v>
      </c>
      <c r="N5853" s="4"/>
      <c r="O5853" s="4" t="str">
        <f>IF(UBER[Drop Date]="NA","No","yes")</f>
        <v>No</v>
      </c>
      <c r="P5853" s="4" t="str">
        <f t="shared" si="275"/>
        <v/>
      </c>
      <c r="Q5853" s="27" t="str">
        <f>IF(UBER[[Trip duration ]]="","",HOUR(P5853)*60 + MINUTE(P5853))</f>
        <v/>
      </c>
      <c r="R5853" s="27"/>
    </row>
    <row r="5854" spans="1:18" x14ac:dyDescent="0.3">
      <c r="A5854" s="1">
        <v>5874</v>
      </c>
      <c r="B5854" s="1" t="s">
        <v>8</v>
      </c>
      <c r="C5854" s="1">
        <v>234</v>
      </c>
      <c r="D5854" s="1" t="str">
        <f t="shared" si="273"/>
        <v>Yes</v>
      </c>
      <c r="E5854" s="1" t="s">
        <v>9</v>
      </c>
      <c r="F5854" s="2">
        <f>UBER[[#This Row],[Request Date]]+UBER[[#This Row],[Request Time]]</f>
        <v>42566.38958333333</v>
      </c>
      <c r="G5854" s="3">
        <v>42566</v>
      </c>
      <c r="H5854" s="4">
        <v>0.38958333333333334</v>
      </c>
      <c r="I5854" s="27">
        <f>HOUR(UBER[[#This Row],[Request Timestamp]])</f>
        <v>9</v>
      </c>
      <c r="J5854" s="4" t="str">
        <f t="shared" si="274"/>
        <v>Morning</v>
      </c>
      <c r="K5854" s="4" t="str">
        <f>TEXT(UBER[[#This Row],[Request Date]],"dddd")</f>
        <v>Friday</v>
      </c>
      <c r="L5854" s="2" t="str">
        <f>IF(OR(UBER[Drop Date]="NA", UBER[Drop Time]="NA"), "NA",M5854+N5854)</f>
        <v>NA</v>
      </c>
      <c r="M5854" s="3" t="s">
        <v>6</v>
      </c>
      <c r="N5854" s="4"/>
      <c r="O5854" s="4" t="str">
        <f>IF(UBER[Drop Date]="NA","No","yes")</f>
        <v>No</v>
      </c>
      <c r="P5854" s="4" t="str">
        <f t="shared" si="275"/>
        <v/>
      </c>
      <c r="Q5854" s="27" t="str">
        <f>IF(UBER[[Trip duration ]]="","",HOUR(P5854)*60 + MINUTE(P5854))</f>
        <v/>
      </c>
      <c r="R5854" s="27"/>
    </row>
    <row r="5855" spans="1:18" x14ac:dyDescent="0.3">
      <c r="A5855" s="1">
        <v>5875</v>
      </c>
      <c r="B5855" s="1" t="s">
        <v>8</v>
      </c>
      <c r="C5855" s="1">
        <v>31</v>
      </c>
      <c r="D5855" s="1" t="str">
        <f t="shared" si="273"/>
        <v>Yes</v>
      </c>
      <c r="E5855" s="1" t="s">
        <v>9</v>
      </c>
      <c r="F5855" s="2">
        <f>UBER[[#This Row],[Request Date]]+UBER[[#This Row],[Request Time]]</f>
        <v>42566.390277777777</v>
      </c>
      <c r="G5855" s="3">
        <v>42566</v>
      </c>
      <c r="H5855" s="4">
        <v>0.39027777777777778</v>
      </c>
      <c r="I5855" s="27">
        <f>HOUR(UBER[[#This Row],[Request Timestamp]])</f>
        <v>9</v>
      </c>
      <c r="J5855" s="4" t="str">
        <f t="shared" si="274"/>
        <v>Morning</v>
      </c>
      <c r="K5855" s="4" t="str">
        <f>TEXT(UBER[[#This Row],[Request Date]],"dddd")</f>
        <v>Friday</v>
      </c>
      <c r="L5855" s="2" t="str">
        <f>IF(OR(UBER[Drop Date]="NA", UBER[Drop Time]="NA"), "NA",M5855+N5855)</f>
        <v>NA</v>
      </c>
      <c r="M5855" s="3" t="s">
        <v>6</v>
      </c>
      <c r="N5855" s="4"/>
      <c r="O5855" s="4" t="str">
        <f>IF(UBER[Drop Date]="NA","No","yes")</f>
        <v>No</v>
      </c>
      <c r="P5855" s="4" t="str">
        <f t="shared" si="275"/>
        <v/>
      </c>
      <c r="Q5855" s="27" t="str">
        <f>IF(UBER[[Trip duration ]]="","",HOUR(P5855)*60 + MINUTE(P5855))</f>
        <v/>
      </c>
      <c r="R5855" s="27"/>
    </row>
    <row r="5856" spans="1:18" x14ac:dyDescent="0.3">
      <c r="A5856" s="1">
        <v>5876</v>
      </c>
      <c r="B5856" s="1" t="s">
        <v>8</v>
      </c>
      <c r="C5856" s="1">
        <v>258</v>
      </c>
      <c r="D5856" s="1" t="str">
        <f t="shared" si="273"/>
        <v>Yes</v>
      </c>
      <c r="E5856" s="1" t="s">
        <v>9</v>
      </c>
      <c r="F5856" s="2">
        <f>UBER[[#This Row],[Request Date]]+UBER[[#This Row],[Request Time]]</f>
        <v>42566.393750000003</v>
      </c>
      <c r="G5856" s="3">
        <v>42566</v>
      </c>
      <c r="H5856" s="4">
        <v>0.39374999999999999</v>
      </c>
      <c r="I5856" s="27">
        <f>HOUR(UBER[[#This Row],[Request Timestamp]])</f>
        <v>9</v>
      </c>
      <c r="J5856" s="4" t="str">
        <f t="shared" si="274"/>
        <v>Morning</v>
      </c>
      <c r="K5856" s="4" t="str">
        <f>TEXT(UBER[[#This Row],[Request Date]],"dddd")</f>
        <v>Friday</v>
      </c>
      <c r="L5856" s="2" t="str">
        <f>IF(OR(UBER[Drop Date]="NA", UBER[Drop Time]="NA"), "NA",M5856+N5856)</f>
        <v>NA</v>
      </c>
      <c r="M5856" s="3" t="s">
        <v>6</v>
      </c>
      <c r="N5856" s="4"/>
      <c r="O5856" s="4" t="str">
        <f>IF(UBER[Drop Date]="NA","No","yes")</f>
        <v>No</v>
      </c>
      <c r="P5856" s="4" t="str">
        <f t="shared" si="275"/>
        <v/>
      </c>
      <c r="Q5856" s="27" t="str">
        <f>IF(UBER[[Trip duration ]]="","",HOUR(P5856)*60 + MINUTE(P5856))</f>
        <v/>
      </c>
      <c r="R5856" s="27"/>
    </row>
    <row r="5857" spans="1:18" x14ac:dyDescent="0.3">
      <c r="A5857" s="1">
        <v>5877</v>
      </c>
      <c r="B5857" s="1" t="s">
        <v>8</v>
      </c>
      <c r="C5857" s="1">
        <v>31</v>
      </c>
      <c r="D5857" s="1" t="str">
        <f t="shared" si="273"/>
        <v>Yes</v>
      </c>
      <c r="E5857" s="1" t="s">
        <v>5</v>
      </c>
      <c r="F5857" s="2">
        <f>UBER[[#This Row],[Request Date]]+UBER[[#This Row],[Request Time]]</f>
        <v>42566.400694444441</v>
      </c>
      <c r="G5857" s="3">
        <v>42566</v>
      </c>
      <c r="H5857" s="4">
        <v>0.40069444444444446</v>
      </c>
      <c r="I5857" s="27">
        <f>HOUR(UBER[[#This Row],[Request Timestamp]])</f>
        <v>9</v>
      </c>
      <c r="J5857" s="4" t="str">
        <f t="shared" si="274"/>
        <v>Morning</v>
      </c>
      <c r="K5857" s="4" t="str">
        <f>TEXT(UBER[[#This Row],[Request Date]],"dddd")</f>
        <v>Friday</v>
      </c>
      <c r="L5857" s="2">
        <f>IF(OR(UBER[Drop Date]="NA", UBER[Drop Time]="NA"), "NA",M5857+N5857)</f>
        <v>42566.422222222223</v>
      </c>
      <c r="M5857" s="3">
        <v>42566</v>
      </c>
      <c r="N5857" s="4">
        <v>0.42222222222222222</v>
      </c>
      <c r="O5857" s="4" t="str">
        <f>IF(UBER[Drop Date]="NA","No","yes")</f>
        <v>yes</v>
      </c>
      <c r="P5857" s="4">
        <f t="shared" si="275"/>
        <v>2.1527777782466728E-2</v>
      </c>
      <c r="Q5857" s="27">
        <f>IF(UBER[[Trip duration ]]="","",HOUR(P5857)*60 + MINUTE(P5857))</f>
        <v>31</v>
      </c>
      <c r="R5857" s="27"/>
    </row>
    <row r="5858" spans="1:18" x14ac:dyDescent="0.3">
      <c r="A5858" s="1">
        <v>5878</v>
      </c>
      <c r="B5858" s="1" t="s">
        <v>8</v>
      </c>
      <c r="C5858" s="1">
        <v>219</v>
      </c>
      <c r="D5858" s="1" t="str">
        <f t="shared" si="273"/>
        <v>Yes</v>
      </c>
      <c r="E5858" s="1" t="s">
        <v>5</v>
      </c>
      <c r="F5858" s="2">
        <f>UBER[[#This Row],[Request Date]]+UBER[[#This Row],[Request Time]]</f>
        <v>42566.397916666669</v>
      </c>
      <c r="G5858" s="3">
        <v>42566</v>
      </c>
      <c r="H5858" s="4">
        <v>0.3979166666666667</v>
      </c>
      <c r="I5858" s="27">
        <f>HOUR(UBER[[#This Row],[Request Timestamp]])</f>
        <v>9</v>
      </c>
      <c r="J5858" s="4" t="str">
        <f t="shared" si="274"/>
        <v>Morning</v>
      </c>
      <c r="K5858" s="4" t="str">
        <f>TEXT(UBER[[#This Row],[Request Date]],"dddd")</f>
        <v>Friday</v>
      </c>
      <c r="L5858" s="2">
        <f>IF(OR(UBER[Drop Date]="NA", UBER[Drop Time]="NA"), "NA",M5858+N5858)</f>
        <v>42566.4375</v>
      </c>
      <c r="M5858" s="3">
        <v>42566</v>
      </c>
      <c r="N5858" s="4">
        <v>0.4375</v>
      </c>
      <c r="O5858" s="4" t="str">
        <f>IF(UBER[Drop Date]="NA","No","yes")</f>
        <v>yes</v>
      </c>
      <c r="P5858" s="4">
        <f t="shared" si="275"/>
        <v>3.9583333331393078E-2</v>
      </c>
      <c r="Q5858" s="27">
        <f>IF(UBER[[Trip duration ]]="","",HOUR(P5858)*60 + MINUTE(P5858))</f>
        <v>57</v>
      </c>
      <c r="R5858" s="27"/>
    </row>
    <row r="5859" spans="1:18" x14ac:dyDescent="0.3">
      <c r="A5859" s="1">
        <v>5879</v>
      </c>
      <c r="B5859" s="1" t="s">
        <v>8</v>
      </c>
      <c r="C5859" s="1">
        <v>275</v>
      </c>
      <c r="D5859" s="1" t="str">
        <f t="shared" si="273"/>
        <v>Yes</v>
      </c>
      <c r="E5859" s="1" t="s">
        <v>9</v>
      </c>
      <c r="F5859" s="2">
        <f>UBER[[#This Row],[Request Date]]+UBER[[#This Row],[Request Time]]</f>
        <v>42566.393750000003</v>
      </c>
      <c r="G5859" s="3">
        <v>42566</v>
      </c>
      <c r="H5859" s="4">
        <v>0.39374999999999999</v>
      </c>
      <c r="I5859" s="27">
        <f>HOUR(UBER[[#This Row],[Request Timestamp]])</f>
        <v>9</v>
      </c>
      <c r="J5859" s="4" t="str">
        <f t="shared" si="274"/>
        <v>Morning</v>
      </c>
      <c r="K5859" s="4" t="str">
        <f>TEXT(UBER[[#This Row],[Request Date]],"dddd")</f>
        <v>Friday</v>
      </c>
      <c r="L5859" s="2" t="str">
        <f>IF(OR(UBER[Drop Date]="NA", UBER[Drop Time]="NA"), "NA",M5859+N5859)</f>
        <v>NA</v>
      </c>
      <c r="M5859" s="3" t="s">
        <v>6</v>
      </c>
      <c r="N5859" s="4"/>
      <c r="O5859" s="4" t="str">
        <f>IF(UBER[Drop Date]="NA","No","yes")</f>
        <v>No</v>
      </c>
      <c r="P5859" s="4" t="str">
        <f t="shared" si="275"/>
        <v/>
      </c>
      <c r="Q5859" s="27" t="str">
        <f>IF(UBER[[Trip duration ]]="","",HOUR(P5859)*60 + MINUTE(P5859))</f>
        <v/>
      </c>
      <c r="R5859" s="27"/>
    </row>
    <row r="5860" spans="1:18" x14ac:dyDescent="0.3">
      <c r="A5860" s="1">
        <v>5880</v>
      </c>
      <c r="B5860" s="1" t="s">
        <v>8</v>
      </c>
      <c r="C5860" s="1">
        <v>44</v>
      </c>
      <c r="D5860" s="1" t="str">
        <f t="shared" si="273"/>
        <v>Yes</v>
      </c>
      <c r="E5860" s="1" t="s">
        <v>9</v>
      </c>
      <c r="F5860" s="2">
        <f>UBER[[#This Row],[Request Date]]+UBER[[#This Row],[Request Time]]</f>
        <v>42566.401388888888</v>
      </c>
      <c r="G5860" s="3">
        <v>42566</v>
      </c>
      <c r="H5860" s="4">
        <v>0.40138888888888885</v>
      </c>
      <c r="I5860" s="27">
        <f>HOUR(UBER[[#This Row],[Request Timestamp]])</f>
        <v>9</v>
      </c>
      <c r="J5860" s="4" t="str">
        <f t="shared" si="274"/>
        <v>Morning</v>
      </c>
      <c r="K5860" s="4" t="str">
        <f>TEXT(UBER[[#This Row],[Request Date]],"dddd")</f>
        <v>Friday</v>
      </c>
      <c r="L5860" s="2" t="str">
        <f>IF(OR(UBER[Drop Date]="NA", UBER[Drop Time]="NA"), "NA",M5860+N5860)</f>
        <v>NA</v>
      </c>
      <c r="M5860" s="3" t="s">
        <v>6</v>
      </c>
      <c r="N5860" s="4"/>
      <c r="O5860" s="4" t="str">
        <f>IF(UBER[Drop Date]="NA","No","yes")</f>
        <v>No</v>
      </c>
      <c r="P5860" s="4" t="str">
        <f t="shared" si="275"/>
        <v/>
      </c>
      <c r="Q5860" s="27" t="str">
        <f>IF(UBER[[Trip duration ]]="","",HOUR(P5860)*60 + MINUTE(P5860))</f>
        <v/>
      </c>
      <c r="R5860" s="27"/>
    </row>
    <row r="5861" spans="1:18" x14ac:dyDescent="0.3">
      <c r="A5861" s="1">
        <v>5881</v>
      </c>
      <c r="B5861" s="1" t="s">
        <v>8</v>
      </c>
      <c r="C5861" s="1" t="s">
        <v>6</v>
      </c>
      <c r="D5861" s="1" t="str">
        <f t="shared" si="273"/>
        <v>No</v>
      </c>
      <c r="E5861" s="1" t="s">
        <v>7</v>
      </c>
      <c r="F5861" s="2">
        <f>UBER[[#This Row],[Request Date]]+UBER[[#This Row],[Request Time]]</f>
        <v>42566.400000000001</v>
      </c>
      <c r="G5861" s="3">
        <v>42566</v>
      </c>
      <c r="H5861" s="4">
        <v>0.39999999999999997</v>
      </c>
      <c r="I5861" s="27">
        <f>HOUR(UBER[[#This Row],[Request Timestamp]])</f>
        <v>9</v>
      </c>
      <c r="J5861" s="4" t="str">
        <f t="shared" si="274"/>
        <v>Morning</v>
      </c>
      <c r="K5861" s="4" t="str">
        <f>TEXT(UBER[[#This Row],[Request Date]],"dddd")</f>
        <v>Friday</v>
      </c>
      <c r="L5861" s="2" t="str">
        <f>IF(OR(UBER[Drop Date]="NA", UBER[Drop Time]="NA"), "NA",M5861+N5861)</f>
        <v>NA</v>
      </c>
      <c r="M5861" s="3" t="s">
        <v>6</v>
      </c>
      <c r="N5861" s="4"/>
      <c r="O5861" s="4" t="str">
        <f>IF(UBER[Drop Date]="NA","No","yes")</f>
        <v>No</v>
      </c>
      <c r="P5861" s="4" t="str">
        <f t="shared" si="275"/>
        <v/>
      </c>
      <c r="Q5861" s="27" t="str">
        <f>IF(UBER[[Trip duration ]]="","",HOUR(P5861)*60 + MINUTE(P5861))</f>
        <v/>
      </c>
      <c r="R5861" s="27"/>
    </row>
    <row r="5862" spans="1:18" x14ac:dyDescent="0.3">
      <c r="A5862" s="1">
        <v>5882</v>
      </c>
      <c r="B5862" s="1" t="s">
        <v>8</v>
      </c>
      <c r="C5862" s="1" t="s">
        <v>6</v>
      </c>
      <c r="D5862" s="1" t="str">
        <f t="shared" si="273"/>
        <v>No</v>
      </c>
      <c r="E5862" s="1" t="s">
        <v>7</v>
      </c>
      <c r="F5862" s="2">
        <f>UBER[[#This Row],[Request Date]]+UBER[[#This Row],[Request Time]]</f>
        <v>42566.397222222222</v>
      </c>
      <c r="G5862" s="3">
        <v>42566</v>
      </c>
      <c r="H5862" s="4">
        <v>0.3972222222222222</v>
      </c>
      <c r="I5862" s="27">
        <f>HOUR(UBER[[#This Row],[Request Timestamp]])</f>
        <v>9</v>
      </c>
      <c r="J5862" s="4" t="str">
        <f t="shared" si="274"/>
        <v>Morning</v>
      </c>
      <c r="K5862" s="4" t="str">
        <f>TEXT(UBER[[#This Row],[Request Date]],"dddd")</f>
        <v>Friday</v>
      </c>
      <c r="L5862" s="2" t="str">
        <f>IF(OR(UBER[Drop Date]="NA", UBER[Drop Time]="NA"), "NA",M5862+N5862)</f>
        <v>NA</v>
      </c>
      <c r="M5862" s="3" t="s">
        <v>6</v>
      </c>
      <c r="N5862" s="4"/>
      <c r="O5862" s="4" t="str">
        <f>IF(UBER[Drop Date]="NA","No","yes")</f>
        <v>No</v>
      </c>
      <c r="P5862" s="4" t="str">
        <f t="shared" si="275"/>
        <v/>
      </c>
      <c r="Q5862" s="27" t="str">
        <f>IF(UBER[[Trip duration ]]="","",HOUR(P5862)*60 + MINUTE(P5862))</f>
        <v/>
      </c>
      <c r="R5862" s="27"/>
    </row>
    <row r="5863" spans="1:18" x14ac:dyDescent="0.3">
      <c r="A5863" s="1">
        <v>5883</v>
      </c>
      <c r="B5863" s="1" t="s">
        <v>4</v>
      </c>
      <c r="C5863" s="1">
        <v>155</v>
      </c>
      <c r="D5863" s="1" t="str">
        <f t="shared" si="273"/>
        <v>Yes</v>
      </c>
      <c r="E5863" s="1" t="s">
        <v>5</v>
      </c>
      <c r="F5863" s="2">
        <f>UBER[[#This Row],[Request Date]]+UBER[[#This Row],[Request Time]]</f>
        <v>42566.402083333334</v>
      </c>
      <c r="G5863" s="3">
        <v>42566</v>
      </c>
      <c r="H5863" s="4">
        <v>0.40208333333333335</v>
      </c>
      <c r="I5863" s="27">
        <f>HOUR(UBER[[#This Row],[Request Timestamp]])</f>
        <v>9</v>
      </c>
      <c r="J5863" s="4" t="str">
        <f t="shared" si="274"/>
        <v>Morning</v>
      </c>
      <c r="K5863" s="4" t="str">
        <f>TEXT(UBER[[#This Row],[Request Date]],"dddd")</f>
        <v>Friday</v>
      </c>
      <c r="L5863" s="2">
        <f>IF(OR(UBER[Drop Date]="NA", UBER[Drop Time]="NA"), "NA",M5863+N5863)</f>
        <v>42566.45</v>
      </c>
      <c r="M5863" s="3">
        <v>42566</v>
      </c>
      <c r="N5863" s="4">
        <v>0.45</v>
      </c>
      <c r="O5863" s="4" t="str">
        <f>IF(UBER[Drop Date]="NA","No","yes")</f>
        <v>yes</v>
      </c>
      <c r="P5863" s="4">
        <f t="shared" si="275"/>
        <v>4.7916666662786156E-2</v>
      </c>
      <c r="Q5863" s="27">
        <f>IF(UBER[[Trip duration ]]="","",HOUR(P5863)*60 + MINUTE(P5863))</f>
        <v>69</v>
      </c>
      <c r="R5863" s="27"/>
    </row>
    <row r="5864" spans="1:18" x14ac:dyDescent="0.3">
      <c r="A5864" s="1">
        <v>5884</v>
      </c>
      <c r="B5864" s="1" t="s">
        <v>8</v>
      </c>
      <c r="C5864" s="1">
        <v>226</v>
      </c>
      <c r="D5864" s="1" t="str">
        <f t="shared" si="273"/>
        <v>Yes</v>
      </c>
      <c r="E5864" s="1" t="s">
        <v>9</v>
      </c>
      <c r="F5864" s="2">
        <f>UBER[[#This Row],[Request Date]]+UBER[[#This Row],[Request Time]]</f>
        <v>42566.400000000001</v>
      </c>
      <c r="G5864" s="3">
        <v>42566</v>
      </c>
      <c r="H5864" s="4">
        <v>0.39999999999999997</v>
      </c>
      <c r="I5864" s="27">
        <f>HOUR(UBER[[#This Row],[Request Timestamp]])</f>
        <v>9</v>
      </c>
      <c r="J5864" s="4" t="str">
        <f t="shared" si="274"/>
        <v>Morning</v>
      </c>
      <c r="K5864" s="4" t="str">
        <f>TEXT(UBER[[#This Row],[Request Date]],"dddd")</f>
        <v>Friday</v>
      </c>
      <c r="L5864" s="2" t="str">
        <f>IF(OR(UBER[Drop Date]="NA", UBER[Drop Time]="NA"), "NA",M5864+N5864)</f>
        <v>NA</v>
      </c>
      <c r="M5864" s="3" t="s">
        <v>6</v>
      </c>
      <c r="N5864" s="4"/>
      <c r="O5864" s="4" t="str">
        <f>IF(UBER[Drop Date]="NA","No","yes")</f>
        <v>No</v>
      </c>
      <c r="P5864" s="4" t="str">
        <f t="shared" si="275"/>
        <v/>
      </c>
      <c r="Q5864" s="27" t="str">
        <f>IF(UBER[[Trip duration ]]="","",HOUR(P5864)*60 + MINUTE(P5864))</f>
        <v/>
      </c>
      <c r="R5864" s="27"/>
    </row>
    <row r="5865" spans="1:18" x14ac:dyDescent="0.3">
      <c r="A5865" s="1">
        <v>5885</v>
      </c>
      <c r="B5865" s="1" t="s">
        <v>8</v>
      </c>
      <c r="C5865" s="1" t="s">
        <v>6</v>
      </c>
      <c r="D5865" s="1" t="str">
        <f t="shared" si="273"/>
        <v>No</v>
      </c>
      <c r="E5865" s="1" t="s">
        <v>7</v>
      </c>
      <c r="F5865" s="2">
        <f>UBER[[#This Row],[Request Date]]+UBER[[#This Row],[Request Time]]</f>
        <v>42566.398611111108</v>
      </c>
      <c r="G5865" s="3">
        <v>42566</v>
      </c>
      <c r="H5865" s="4">
        <v>0.39861111111111108</v>
      </c>
      <c r="I5865" s="27">
        <f>HOUR(UBER[[#This Row],[Request Timestamp]])</f>
        <v>9</v>
      </c>
      <c r="J5865" s="4" t="str">
        <f t="shared" si="274"/>
        <v>Morning</v>
      </c>
      <c r="K5865" s="4" t="str">
        <f>TEXT(UBER[[#This Row],[Request Date]],"dddd")</f>
        <v>Friday</v>
      </c>
      <c r="L5865" s="2" t="str">
        <f>IF(OR(UBER[Drop Date]="NA", UBER[Drop Time]="NA"), "NA",M5865+N5865)</f>
        <v>NA</v>
      </c>
      <c r="M5865" s="3" t="s">
        <v>6</v>
      </c>
      <c r="N5865" s="4"/>
      <c r="O5865" s="4" t="str">
        <f>IF(UBER[Drop Date]="NA","No","yes")</f>
        <v>No</v>
      </c>
      <c r="P5865" s="4" t="str">
        <f t="shared" si="275"/>
        <v/>
      </c>
      <c r="Q5865" s="27" t="str">
        <f>IF(UBER[[Trip duration ]]="","",HOUR(P5865)*60 + MINUTE(P5865))</f>
        <v/>
      </c>
      <c r="R5865" s="27"/>
    </row>
    <row r="5866" spans="1:18" x14ac:dyDescent="0.3">
      <c r="A5866" s="1">
        <v>5886</v>
      </c>
      <c r="B5866" s="1" t="s">
        <v>8</v>
      </c>
      <c r="C5866" s="1">
        <v>73</v>
      </c>
      <c r="D5866" s="1" t="str">
        <f t="shared" si="273"/>
        <v>Yes</v>
      </c>
      <c r="E5866" s="1" t="s">
        <v>9</v>
      </c>
      <c r="F5866" s="2">
        <f>UBER[[#This Row],[Request Date]]+UBER[[#This Row],[Request Time]]</f>
        <v>42566.397916666669</v>
      </c>
      <c r="G5866" s="3">
        <v>42566</v>
      </c>
      <c r="H5866" s="4">
        <v>0.3979166666666667</v>
      </c>
      <c r="I5866" s="27">
        <f>HOUR(UBER[[#This Row],[Request Timestamp]])</f>
        <v>9</v>
      </c>
      <c r="J5866" s="4" t="str">
        <f t="shared" si="274"/>
        <v>Morning</v>
      </c>
      <c r="K5866" s="4" t="str">
        <f>TEXT(UBER[[#This Row],[Request Date]],"dddd")</f>
        <v>Friday</v>
      </c>
      <c r="L5866" s="2" t="str">
        <f>IF(OR(UBER[Drop Date]="NA", UBER[Drop Time]="NA"), "NA",M5866+N5866)</f>
        <v>NA</v>
      </c>
      <c r="M5866" s="3" t="s">
        <v>6</v>
      </c>
      <c r="N5866" s="4"/>
      <c r="O5866" s="4" t="str">
        <f>IF(UBER[Drop Date]="NA","No","yes")</f>
        <v>No</v>
      </c>
      <c r="P5866" s="4" t="str">
        <f t="shared" si="275"/>
        <v/>
      </c>
      <c r="Q5866" s="27" t="str">
        <f>IF(UBER[[Trip duration ]]="","",HOUR(P5866)*60 + MINUTE(P5866))</f>
        <v/>
      </c>
      <c r="R5866" s="27"/>
    </row>
    <row r="5867" spans="1:18" x14ac:dyDescent="0.3">
      <c r="A5867" s="1">
        <v>5887</v>
      </c>
      <c r="B5867" s="1" t="s">
        <v>8</v>
      </c>
      <c r="C5867" s="1">
        <v>74</v>
      </c>
      <c r="D5867" s="1" t="str">
        <f t="shared" si="273"/>
        <v>Yes</v>
      </c>
      <c r="E5867" s="1" t="s">
        <v>5</v>
      </c>
      <c r="F5867" s="2">
        <f>UBER[[#This Row],[Request Date]]+UBER[[#This Row],[Request Time]]</f>
        <v>42566.402083333334</v>
      </c>
      <c r="G5867" s="3">
        <v>42566</v>
      </c>
      <c r="H5867" s="4">
        <v>0.40208333333333335</v>
      </c>
      <c r="I5867" s="27">
        <f>HOUR(UBER[[#This Row],[Request Timestamp]])</f>
        <v>9</v>
      </c>
      <c r="J5867" s="4" t="str">
        <f t="shared" si="274"/>
        <v>Morning</v>
      </c>
      <c r="K5867" s="4" t="str">
        <f>TEXT(UBER[[#This Row],[Request Date]],"dddd")</f>
        <v>Friday</v>
      </c>
      <c r="L5867" s="2">
        <f>IF(OR(UBER[Drop Date]="NA", UBER[Drop Time]="NA"), "NA",M5867+N5867)</f>
        <v>42566.432638888888</v>
      </c>
      <c r="M5867" s="3">
        <v>42566</v>
      </c>
      <c r="N5867" s="4">
        <v>0.43263888888888885</v>
      </c>
      <c r="O5867" s="4" t="str">
        <f>IF(UBER[Drop Date]="NA","No","yes")</f>
        <v>yes</v>
      </c>
      <c r="P5867" s="4">
        <f t="shared" si="275"/>
        <v>3.0555555553291924E-2</v>
      </c>
      <c r="Q5867" s="27">
        <f>IF(UBER[[Trip duration ]]="","",HOUR(P5867)*60 + MINUTE(P5867))</f>
        <v>44</v>
      </c>
      <c r="R5867" s="27"/>
    </row>
    <row r="5868" spans="1:18" x14ac:dyDescent="0.3">
      <c r="A5868" s="1">
        <v>5888</v>
      </c>
      <c r="B5868" s="1" t="s">
        <v>8</v>
      </c>
      <c r="C5868" s="1">
        <v>273</v>
      </c>
      <c r="D5868" s="1" t="str">
        <f t="shared" si="273"/>
        <v>Yes</v>
      </c>
      <c r="E5868" s="1" t="s">
        <v>5</v>
      </c>
      <c r="F5868" s="2">
        <f>UBER[[#This Row],[Request Date]]+UBER[[#This Row],[Request Time]]</f>
        <v>42566.401388888888</v>
      </c>
      <c r="G5868" s="3">
        <v>42566</v>
      </c>
      <c r="H5868" s="4">
        <v>0.40138888888888885</v>
      </c>
      <c r="I5868" s="27">
        <f>HOUR(UBER[[#This Row],[Request Timestamp]])</f>
        <v>9</v>
      </c>
      <c r="J5868" s="4" t="str">
        <f t="shared" si="274"/>
        <v>Morning</v>
      </c>
      <c r="K5868" s="4" t="str">
        <f>TEXT(UBER[[#This Row],[Request Date]],"dddd")</f>
        <v>Friday</v>
      </c>
      <c r="L5868" s="2">
        <f>IF(OR(UBER[Drop Date]="NA", UBER[Drop Time]="NA"), "NA",M5868+N5868)</f>
        <v>42566.440972222219</v>
      </c>
      <c r="M5868" s="3">
        <v>42566</v>
      </c>
      <c r="N5868" s="4">
        <v>0.44097222222222227</v>
      </c>
      <c r="O5868" s="4" t="str">
        <f>IF(UBER[Drop Date]="NA","No","yes")</f>
        <v>yes</v>
      </c>
      <c r="P5868" s="4">
        <f t="shared" si="275"/>
        <v>3.9583333331393078E-2</v>
      </c>
      <c r="Q5868" s="27">
        <f>IF(UBER[[Trip duration ]]="","",HOUR(P5868)*60 + MINUTE(P5868))</f>
        <v>57</v>
      </c>
      <c r="R5868" s="27"/>
    </row>
    <row r="5869" spans="1:18" x14ac:dyDescent="0.3">
      <c r="A5869" s="1">
        <v>5889</v>
      </c>
      <c r="B5869" s="1" t="s">
        <v>8</v>
      </c>
      <c r="C5869" s="1" t="s">
        <v>6</v>
      </c>
      <c r="D5869" s="1" t="str">
        <f t="shared" si="273"/>
        <v>No</v>
      </c>
      <c r="E5869" s="1" t="s">
        <v>7</v>
      </c>
      <c r="F5869" s="2">
        <f>UBER[[#This Row],[Request Date]]+UBER[[#This Row],[Request Time]]</f>
        <v>42566.401388888888</v>
      </c>
      <c r="G5869" s="3">
        <v>42566</v>
      </c>
      <c r="H5869" s="4">
        <v>0.40138888888888885</v>
      </c>
      <c r="I5869" s="27">
        <f>HOUR(UBER[[#This Row],[Request Timestamp]])</f>
        <v>9</v>
      </c>
      <c r="J5869" s="4" t="str">
        <f t="shared" si="274"/>
        <v>Morning</v>
      </c>
      <c r="K5869" s="4" t="str">
        <f>TEXT(UBER[[#This Row],[Request Date]],"dddd")</f>
        <v>Friday</v>
      </c>
      <c r="L5869" s="2" t="str">
        <f>IF(OR(UBER[Drop Date]="NA", UBER[Drop Time]="NA"), "NA",M5869+N5869)</f>
        <v>NA</v>
      </c>
      <c r="M5869" s="3" t="s">
        <v>6</v>
      </c>
      <c r="N5869" s="4"/>
      <c r="O5869" s="4" t="str">
        <f>IF(UBER[Drop Date]="NA","No","yes")</f>
        <v>No</v>
      </c>
      <c r="P5869" s="4" t="str">
        <f t="shared" si="275"/>
        <v/>
      </c>
      <c r="Q5869" s="27" t="str">
        <f>IF(UBER[[Trip duration ]]="","",HOUR(P5869)*60 + MINUTE(P5869))</f>
        <v/>
      </c>
      <c r="R5869" s="27"/>
    </row>
    <row r="5870" spans="1:18" x14ac:dyDescent="0.3">
      <c r="A5870" s="1">
        <v>5890</v>
      </c>
      <c r="B5870" s="1" t="s">
        <v>8</v>
      </c>
      <c r="C5870" s="1">
        <v>18</v>
      </c>
      <c r="D5870" s="1" t="str">
        <f t="shared" si="273"/>
        <v>Yes</v>
      </c>
      <c r="E5870" s="1" t="s">
        <v>5</v>
      </c>
      <c r="F5870" s="2">
        <f>UBER[[#This Row],[Request Date]]+UBER[[#This Row],[Request Time]]</f>
        <v>42566.404861111114</v>
      </c>
      <c r="G5870" s="3">
        <v>42566</v>
      </c>
      <c r="H5870" s="4">
        <v>0.40486111111111112</v>
      </c>
      <c r="I5870" s="27">
        <f>HOUR(UBER[[#This Row],[Request Timestamp]])</f>
        <v>9</v>
      </c>
      <c r="J5870" s="4" t="str">
        <f t="shared" si="274"/>
        <v>Morning</v>
      </c>
      <c r="K5870" s="4" t="str">
        <f>TEXT(UBER[[#This Row],[Request Date]],"dddd")</f>
        <v>Friday</v>
      </c>
      <c r="L5870" s="2">
        <f>IF(OR(UBER[Drop Date]="NA", UBER[Drop Time]="NA"), "NA",M5870+N5870)</f>
        <v>42566.454861111109</v>
      </c>
      <c r="M5870" s="3">
        <v>42566</v>
      </c>
      <c r="N5870" s="4">
        <v>0.4548611111111111</v>
      </c>
      <c r="O5870" s="4" t="str">
        <f>IF(UBER[Drop Date]="NA","No","yes")</f>
        <v>yes</v>
      </c>
      <c r="P5870" s="4">
        <f t="shared" si="275"/>
        <v>4.9999999995634425E-2</v>
      </c>
      <c r="Q5870" s="27">
        <f>IF(UBER[[Trip duration ]]="","",HOUR(P5870)*60 + MINUTE(P5870))</f>
        <v>72</v>
      </c>
      <c r="R5870" s="27"/>
    </row>
    <row r="5871" spans="1:18" x14ac:dyDescent="0.3">
      <c r="A5871" s="1">
        <v>5891</v>
      </c>
      <c r="B5871" s="1" t="s">
        <v>4</v>
      </c>
      <c r="C5871" s="1">
        <v>266</v>
      </c>
      <c r="D5871" s="1" t="str">
        <f t="shared" si="273"/>
        <v>Yes</v>
      </c>
      <c r="E5871" s="1" t="s">
        <v>5</v>
      </c>
      <c r="F5871" s="2">
        <f>UBER[[#This Row],[Request Date]]+UBER[[#This Row],[Request Time]]</f>
        <v>42566.400694444441</v>
      </c>
      <c r="G5871" s="3">
        <v>42566</v>
      </c>
      <c r="H5871" s="4">
        <v>0.40069444444444446</v>
      </c>
      <c r="I5871" s="27">
        <f>HOUR(UBER[[#This Row],[Request Timestamp]])</f>
        <v>9</v>
      </c>
      <c r="J5871" s="4" t="str">
        <f t="shared" si="274"/>
        <v>Morning</v>
      </c>
      <c r="K5871" s="4" t="str">
        <f>TEXT(UBER[[#This Row],[Request Date]],"dddd")</f>
        <v>Friday</v>
      </c>
      <c r="L5871" s="2">
        <f>IF(OR(UBER[Drop Date]="NA", UBER[Drop Time]="NA"), "NA",M5871+N5871)</f>
        <v>42566.44027777778</v>
      </c>
      <c r="M5871" s="3">
        <v>42566</v>
      </c>
      <c r="N5871" s="4">
        <v>0.44027777777777777</v>
      </c>
      <c r="O5871" s="4" t="str">
        <f>IF(UBER[Drop Date]="NA","No","yes")</f>
        <v>yes</v>
      </c>
      <c r="P5871" s="4">
        <f t="shared" si="275"/>
        <v>3.9583333338669036E-2</v>
      </c>
      <c r="Q5871" s="27">
        <f>IF(UBER[[Trip duration ]]="","",HOUR(P5871)*60 + MINUTE(P5871))</f>
        <v>57</v>
      </c>
      <c r="R5871" s="27"/>
    </row>
    <row r="5872" spans="1:18" x14ac:dyDescent="0.3">
      <c r="A5872" s="1">
        <v>5892</v>
      </c>
      <c r="B5872" s="1" t="s">
        <v>8</v>
      </c>
      <c r="C5872" s="1">
        <v>118</v>
      </c>
      <c r="D5872" s="1" t="str">
        <f t="shared" si="273"/>
        <v>Yes</v>
      </c>
      <c r="E5872" s="1" t="s">
        <v>5</v>
      </c>
      <c r="F5872" s="2">
        <f>UBER[[#This Row],[Request Date]]+UBER[[#This Row],[Request Time]]</f>
        <v>42566.408333333333</v>
      </c>
      <c r="G5872" s="3">
        <v>42566</v>
      </c>
      <c r="H5872" s="4">
        <v>0.40833333333333338</v>
      </c>
      <c r="I5872" s="27">
        <f>HOUR(UBER[[#This Row],[Request Timestamp]])</f>
        <v>9</v>
      </c>
      <c r="J5872" s="4" t="str">
        <f t="shared" si="274"/>
        <v>Morning</v>
      </c>
      <c r="K5872" s="4" t="str">
        <f>TEXT(UBER[[#This Row],[Request Date]],"dddd")</f>
        <v>Friday</v>
      </c>
      <c r="L5872" s="2">
        <f>IF(OR(UBER[Drop Date]="NA", UBER[Drop Time]="NA"), "NA",M5872+N5872)</f>
        <v>42566.448611111111</v>
      </c>
      <c r="M5872" s="3">
        <v>42566</v>
      </c>
      <c r="N5872" s="4">
        <v>0.44861111111111113</v>
      </c>
      <c r="O5872" s="4" t="str">
        <f>IF(UBER[Drop Date]="NA","No","yes")</f>
        <v>yes</v>
      </c>
      <c r="P5872" s="4">
        <f t="shared" si="275"/>
        <v>4.0277777778101154E-2</v>
      </c>
      <c r="Q5872" s="27">
        <f>IF(UBER[[Trip duration ]]="","",HOUR(P5872)*60 + MINUTE(P5872))</f>
        <v>58</v>
      </c>
      <c r="R5872" s="27"/>
    </row>
    <row r="5873" spans="1:18" x14ac:dyDescent="0.3">
      <c r="A5873" s="1">
        <v>5893</v>
      </c>
      <c r="B5873" s="1" t="s">
        <v>8</v>
      </c>
      <c r="C5873" s="1">
        <v>206</v>
      </c>
      <c r="D5873" s="1" t="str">
        <f t="shared" si="273"/>
        <v>Yes</v>
      </c>
      <c r="E5873" s="1" t="s">
        <v>5</v>
      </c>
      <c r="F5873" s="2">
        <f>UBER[[#This Row],[Request Date]]+UBER[[#This Row],[Request Time]]</f>
        <v>42566.404166666667</v>
      </c>
      <c r="G5873" s="3">
        <v>42566</v>
      </c>
      <c r="H5873" s="4">
        <v>0.40416666666666662</v>
      </c>
      <c r="I5873" s="27">
        <f>HOUR(UBER[[#This Row],[Request Timestamp]])</f>
        <v>9</v>
      </c>
      <c r="J5873" s="4" t="str">
        <f t="shared" si="274"/>
        <v>Morning</v>
      </c>
      <c r="K5873" s="4" t="str">
        <f>TEXT(UBER[[#This Row],[Request Date]],"dddd")</f>
        <v>Friday</v>
      </c>
      <c r="L5873" s="2">
        <f>IF(OR(UBER[Drop Date]="NA", UBER[Drop Time]="NA"), "NA",M5873+N5873)</f>
        <v>42566.429166666669</v>
      </c>
      <c r="M5873" s="3">
        <v>42566</v>
      </c>
      <c r="N5873" s="4">
        <v>0.4291666666666667</v>
      </c>
      <c r="O5873" s="4" t="str">
        <f>IF(UBER[Drop Date]="NA","No","yes")</f>
        <v>yes</v>
      </c>
      <c r="P5873" s="4">
        <f t="shared" si="275"/>
        <v>2.5000000001455192E-2</v>
      </c>
      <c r="Q5873" s="27">
        <f>IF(UBER[[Trip duration ]]="","",HOUR(P5873)*60 + MINUTE(P5873))</f>
        <v>36</v>
      </c>
      <c r="R5873" s="27"/>
    </row>
    <row r="5874" spans="1:18" x14ac:dyDescent="0.3">
      <c r="A5874" s="1">
        <v>5894</v>
      </c>
      <c r="B5874" s="1" t="s">
        <v>8</v>
      </c>
      <c r="C5874" s="1">
        <v>78</v>
      </c>
      <c r="D5874" s="1" t="str">
        <f t="shared" si="273"/>
        <v>Yes</v>
      </c>
      <c r="E5874" s="1" t="s">
        <v>9</v>
      </c>
      <c r="F5874" s="2">
        <f>UBER[[#This Row],[Request Date]]+UBER[[#This Row],[Request Time]]</f>
        <v>42566.406944444447</v>
      </c>
      <c r="G5874" s="3">
        <v>42566</v>
      </c>
      <c r="H5874" s="4">
        <v>0.4069444444444445</v>
      </c>
      <c r="I5874" s="27">
        <f>HOUR(UBER[[#This Row],[Request Timestamp]])</f>
        <v>9</v>
      </c>
      <c r="J5874" s="4" t="str">
        <f t="shared" si="274"/>
        <v>Morning</v>
      </c>
      <c r="K5874" s="4" t="str">
        <f>TEXT(UBER[[#This Row],[Request Date]],"dddd")</f>
        <v>Friday</v>
      </c>
      <c r="L5874" s="2" t="str">
        <f>IF(OR(UBER[Drop Date]="NA", UBER[Drop Time]="NA"), "NA",M5874+N5874)</f>
        <v>NA</v>
      </c>
      <c r="M5874" s="3" t="s">
        <v>6</v>
      </c>
      <c r="N5874" s="4"/>
      <c r="O5874" s="4" t="str">
        <f>IF(UBER[Drop Date]="NA","No","yes")</f>
        <v>No</v>
      </c>
      <c r="P5874" s="4" t="str">
        <f t="shared" si="275"/>
        <v/>
      </c>
      <c r="Q5874" s="27" t="str">
        <f>IF(UBER[[Trip duration ]]="","",HOUR(P5874)*60 + MINUTE(P5874))</f>
        <v/>
      </c>
      <c r="R5874" s="27"/>
    </row>
    <row r="5875" spans="1:18" x14ac:dyDescent="0.3">
      <c r="A5875" s="1">
        <v>5895</v>
      </c>
      <c r="B5875" s="1" t="s">
        <v>8</v>
      </c>
      <c r="C5875" s="1">
        <v>201</v>
      </c>
      <c r="D5875" s="1" t="str">
        <f t="shared" si="273"/>
        <v>Yes</v>
      </c>
      <c r="E5875" s="1" t="s">
        <v>9</v>
      </c>
      <c r="F5875" s="2">
        <f>UBER[[#This Row],[Request Date]]+UBER[[#This Row],[Request Time]]</f>
        <v>42566.40902777778</v>
      </c>
      <c r="G5875" s="3">
        <v>42566</v>
      </c>
      <c r="H5875" s="4">
        <v>0.40902777777777777</v>
      </c>
      <c r="I5875" s="27">
        <f>HOUR(UBER[[#This Row],[Request Timestamp]])</f>
        <v>9</v>
      </c>
      <c r="J5875" s="4" t="str">
        <f t="shared" si="274"/>
        <v>Morning</v>
      </c>
      <c r="K5875" s="4" t="str">
        <f>TEXT(UBER[[#This Row],[Request Date]],"dddd")</f>
        <v>Friday</v>
      </c>
      <c r="L5875" s="2" t="str">
        <f>IF(OR(UBER[Drop Date]="NA", UBER[Drop Time]="NA"), "NA",M5875+N5875)</f>
        <v>NA</v>
      </c>
      <c r="M5875" s="3" t="s">
        <v>6</v>
      </c>
      <c r="N5875" s="4"/>
      <c r="O5875" s="4" t="str">
        <f>IF(UBER[Drop Date]="NA","No","yes")</f>
        <v>No</v>
      </c>
      <c r="P5875" s="4" t="str">
        <f t="shared" si="275"/>
        <v/>
      </c>
      <c r="Q5875" s="27" t="str">
        <f>IF(UBER[[Trip duration ]]="","",HOUR(P5875)*60 + MINUTE(P5875))</f>
        <v/>
      </c>
      <c r="R5875" s="27"/>
    </row>
    <row r="5876" spans="1:18" x14ac:dyDescent="0.3">
      <c r="A5876" s="1">
        <v>5896</v>
      </c>
      <c r="B5876" s="1" t="s">
        <v>8</v>
      </c>
      <c r="C5876" s="1">
        <v>32</v>
      </c>
      <c r="D5876" s="1" t="str">
        <f t="shared" si="273"/>
        <v>Yes</v>
      </c>
      <c r="E5876" s="1" t="s">
        <v>5</v>
      </c>
      <c r="F5876" s="2">
        <f>UBER[[#This Row],[Request Date]]+UBER[[#This Row],[Request Time]]</f>
        <v>42566.407638888886</v>
      </c>
      <c r="G5876" s="3">
        <v>42566</v>
      </c>
      <c r="H5876" s="4">
        <v>0.40763888888888888</v>
      </c>
      <c r="I5876" s="27">
        <f>HOUR(UBER[[#This Row],[Request Timestamp]])</f>
        <v>9</v>
      </c>
      <c r="J5876" s="4" t="str">
        <f t="shared" si="274"/>
        <v>Morning</v>
      </c>
      <c r="K5876" s="4" t="str">
        <f>TEXT(UBER[[#This Row],[Request Date]],"dddd")</f>
        <v>Friday</v>
      </c>
      <c r="L5876" s="2">
        <f>IF(OR(UBER[Drop Date]="NA", UBER[Drop Time]="NA"), "NA",M5876+N5876)</f>
        <v>42566.438888888886</v>
      </c>
      <c r="M5876" s="3">
        <v>42566</v>
      </c>
      <c r="N5876" s="4">
        <v>0.43888888888888888</v>
      </c>
      <c r="O5876" s="4" t="str">
        <f>IF(UBER[Drop Date]="NA","No","yes")</f>
        <v>yes</v>
      </c>
      <c r="P5876" s="4">
        <f t="shared" si="275"/>
        <v>3.125E-2</v>
      </c>
      <c r="Q5876" s="27">
        <f>IF(UBER[[Trip duration ]]="","",HOUR(P5876)*60 + MINUTE(P5876))</f>
        <v>45</v>
      </c>
      <c r="R5876" s="27"/>
    </row>
    <row r="5877" spans="1:18" x14ac:dyDescent="0.3">
      <c r="A5877" s="1">
        <v>5897</v>
      </c>
      <c r="B5877" s="1" t="s">
        <v>8</v>
      </c>
      <c r="C5877" s="1">
        <v>250</v>
      </c>
      <c r="D5877" s="1" t="str">
        <f t="shared" si="273"/>
        <v>Yes</v>
      </c>
      <c r="E5877" s="1" t="s">
        <v>5</v>
      </c>
      <c r="F5877" s="2">
        <f>UBER[[#This Row],[Request Date]]+UBER[[#This Row],[Request Time]]</f>
        <v>42566.411805555559</v>
      </c>
      <c r="G5877" s="3">
        <v>42566</v>
      </c>
      <c r="H5877" s="4">
        <v>0.41180555555555554</v>
      </c>
      <c r="I5877" s="27">
        <f>HOUR(UBER[[#This Row],[Request Timestamp]])</f>
        <v>9</v>
      </c>
      <c r="J5877" s="4" t="str">
        <f t="shared" si="274"/>
        <v>Morning</v>
      </c>
      <c r="K5877" s="4" t="str">
        <f>TEXT(UBER[[#This Row],[Request Date]],"dddd")</f>
        <v>Friday</v>
      </c>
      <c r="L5877" s="2">
        <f>IF(OR(UBER[Drop Date]="NA", UBER[Drop Time]="NA"), "NA",M5877+N5877)</f>
        <v>42566.452777777777</v>
      </c>
      <c r="M5877" s="3">
        <v>42566</v>
      </c>
      <c r="N5877" s="4">
        <v>0.45277777777777778</v>
      </c>
      <c r="O5877" s="4" t="str">
        <f>IF(UBER[Drop Date]="NA","No","yes")</f>
        <v>yes</v>
      </c>
      <c r="P5877" s="4">
        <f t="shared" si="275"/>
        <v>4.0972222217533272E-2</v>
      </c>
      <c r="Q5877" s="27">
        <f>IF(UBER[[Trip duration ]]="","",HOUR(P5877)*60 + MINUTE(P5877))</f>
        <v>59</v>
      </c>
      <c r="R5877" s="27"/>
    </row>
    <row r="5878" spans="1:18" x14ac:dyDescent="0.3">
      <c r="A5878" s="1">
        <v>5898</v>
      </c>
      <c r="B5878" s="1" t="s">
        <v>8</v>
      </c>
      <c r="C5878" s="1">
        <v>7</v>
      </c>
      <c r="D5878" s="1" t="str">
        <f t="shared" si="273"/>
        <v>Yes</v>
      </c>
      <c r="E5878" s="1" t="s">
        <v>5</v>
      </c>
      <c r="F5878" s="2">
        <f>UBER[[#This Row],[Request Date]]+UBER[[#This Row],[Request Time]]</f>
        <v>42566.409722222219</v>
      </c>
      <c r="G5878" s="3">
        <v>42566</v>
      </c>
      <c r="H5878" s="4">
        <v>0.40972222222222227</v>
      </c>
      <c r="I5878" s="27">
        <f>HOUR(UBER[[#This Row],[Request Timestamp]])</f>
        <v>9</v>
      </c>
      <c r="J5878" s="4" t="str">
        <f t="shared" si="274"/>
        <v>Morning</v>
      </c>
      <c r="K5878" s="4" t="str">
        <f>TEXT(UBER[[#This Row],[Request Date]],"dddd")</f>
        <v>Friday</v>
      </c>
      <c r="L5878" s="2">
        <f>IF(OR(UBER[Drop Date]="NA", UBER[Drop Time]="NA"), "NA",M5878+N5878)</f>
        <v>42566.444444444445</v>
      </c>
      <c r="M5878" s="3">
        <v>42566</v>
      </c>
      <c r="N5878" s="4">
        <v>0.44444444444444442</v>
      </c>
      <c r="O5878" s="4" t="str">
        <f>IF(UBER[Drop Date]="NA","No","yes")</f>
        <v>yes</v>
      </c>
      <c r="P5878" s="4">
        <f t="shared" si="275"/>
        <v>3.4722222226264421E-2</v>
      </c>
      <c r="Q5878" s="27">
        <f>IF(UBER[[Trip duration ]]="","",HOUR(P5878)*60 + MINUTE(P5878))</f>
        <v>50</v>
      </c>
      <c r="R5878" s="27"/>
    </row>
    <row r="5879" spans="1:18" x14ac:dyDescent="0.3">
      <c r="A5879" s="1">
        <v>5899</v>
      </c>
      <c r="B5879" s="1" t="s">
        <v>4</v>
      </c>
      <c r="C5879" s="1">
        <v>66</v>
      </c>
      <c r="D5879" s="1" t="str">
        <f t="shared" si="273"/>
        <v>Yes</v>
      </c>
      <c r="E5879" s="1" t="s">
        <v>5</v>
      </c>
      <c r="F5879" s="2">
        <f>UBER[[#This Row],[Request Date]]+UBER[[#This Row],[Request Time]]</f>
        <v>42566.413194444445</v>
      </c>
      <c r="G5879" s="3">
        <v>42566</v>
      </c>
      <c r="H5879" s="4">
        <v>0.41319444444444442</v>
      </c>
      <c r="I5879" s="27">
        <f>HOUR(UBER[[#This Row],[Request Timestamp]])</f>
        <v>9</v>
      </c>
      <c r="J5879" s="4" t="str">
        <f t="shared" si="274"/>
        <v>Morning</v>
      </c>
      <c r="K5879" s="4" t="str">
        <f>TEXT(UBER[[#This Row],[Request Date]],"dddd")</f>
        <v>Friday</v>
      </c>
      <c r="L5879" s="2">
        <f>IF(OR(UBER[Drop Date]="NA", UBER[Drop Time]="NA"), "NA",M5879+N5879)</f>
        <v>42566.432638888888</v>
      </c>
      <c r="M5879" s="3">
        <v>42566</v>
      </c>
      <c r="N5879" s="4">
        <v>0.43263888888888885</v>
      </c>
      <c r="O5879" s="4" t="str">
        <f>IF(UBER[Drop Date]="NA","No","yes")</f>
        <v>yes</v>
      </c>
      <c r="P5879" s="4">
        <f t="shared" si="275"/>
        <v>1.9444444442342501E-2</v>
      </c>
      <c r="Q5879" s="27">
        <f>IF(UBER[[Trip duration ]]="","",HOUR(P5879)*60 + MINUTE(P5879))</f>
        <v>28</v>
      </c>
      <c r="R5879" s="27"/>
    </row>
    <row r="5880" spans="1:18" x14ac:dyDescent="0.3">
      <c r="A5880" s="1">
        <v>5900</v>
      </c>
      <c r="B5880" s="1" t="s">
        <v>8</v>
      </c>
      <c r="C5880" s="1">
        <v>173</v>
      </c>
      <c r="D5880" s="1" t="str">
        <f t="shared" si="273"/>
        <v>Yes</v>
      </c>
      <c r="E5880" s="1" t="s">
        <v>5</v>
      </c>
      <c r="F5880" s="2">
        <f>UBER[[#This Row],[Request Date]]+UBER[[#This Row],[Request Time]]</f>
        <v>42566.411805555559</v>
      </c>
      <c r="G5880" s="3">
        <v>42566</v>
      </c>
      <c r="H5880" s="4">
        <v>0.41180555555555554</v>
      </c>
      <c r="I5880" s="27">
        <f>HOUR(UBER[[#This Row],[Request Timestamp]])</f>
        <v>9</v>
      </c>
      <c r="J5880" s="4" t="str">
        <f t="shared" si="274"/>
        <v>Morning</v>
      </c>
      <c r="K5880" s="4" t="str">
        <f>TEXT(UBER[[#This Row],[Request Date]],"dddd")</f>
        <v>Friday</v>
      </c>
      <c r="L5880" s="2">
        <f>IF(OR(UBER[Drop Date]="NA", UBER[Drop Time]="NA"), "NA",M5880+N5880)</f>
        <v>42566.447222222225</v>
      </c>
      <c r="M5880" s="3">
        <v>42566</v>
      </c>
      <c r="N5880" s="4">
        <v>0.44722222222222219</v>
      </c>
      <c r="O5880" s="4" t="str">
        <f>IF(UBER[Drop Date]="NA","No","yes")</f>
        <v>yes</v>
      </c>
      <c r="P5880" s="4">
        <f t="shared" si="275"/>
        <v>3.5416666665696539E-2</v>
      </c>
      <c r="Q5880" s="27">
        <f>IF(UBER[[Trip duration ]]="","",HOUR(P5880)*60 + MINUTE(P5880))</f>
        <v>51</v>
      </c>
      <c r="R5880" s="27"/>
    </row>
    <row r="5881" spans="1:18" x14ac:dyDescent="0.3">
      <c r="A5881" s="1">
        <v>5901</v>
      </c>
      <c r="B5881" s="1" t="s">
        <v>8</v>
      </c>
      <c r="C5881" s="1">
        <v>214</v>
      </c>
      <c r="D5881" s="1" t="str">
        <f t="shared" si="273"/>
        <v>Yes</v>
      </c>
      <c r="E5881" s="1" t="s">
        <v>5</v>
      </c>
      <c r="F5881" s="2">
        <f>UBER[[#This Row],[Request Date]]+UBER[[#This Row],[Request Time]]</f>
        <v>42566.411805555559</v>
      </c>
      <c r="G5881" s="3">
        <v>42566</v>
      </c>
      <c r="H5881" s="4">
        <v>0.41180555555555554</v>
      </c>
      <c r="I5881" s="27">
        <f>HOUR(UBER[[#This Row],[Request Timestamp]])</f>
        <v>9</v>
      </c>
      <c r="J5881" s="4" t="str">
        <f t="shared" si="274"/>
        <v>Morning</v>
      </c>
      <c r="K5881" s="4" t="str">
        <f>TEXT(UBER[[#This Row],[Request Date]],"dddd")</f>
        <v>Friday</v>
      </c>
      <c r="L5881" s="2">
        <f>IF(OR(UBER[Drop Date]="NA", UBER[Drop Time]="NA"), "NA",M5881+N5881)</f>
        <v>42566.459027777775</v>
      </c>
      <c r="M5881" s="3">
        <v>42566</v>
      </c>
      <c r="N5881" s="4">
        <v>0.45902777777777781</v>
      </c>
      <c r="O5881" s="4" t="str">
        <f>IF(UBER[Drop Date]="NA","No","yes")</f>
        <v>yes</v>
      </c>
      <c r="P5881" s="4">
        <f t="shared" si="275"/>
        <v>4.722222221607808E-2</v>
      </c>
      <c r="Q5881" s="27">
        <f>IF(UBER[[Trip duration ]]="","",HOUR(P5881)*60 + MINUTE(P5881))</f>
        <v>68</v>
      </c>
      <c r="R5881" s="27"/>
    </row>
    <row r="5882" spans="1:18" x14ac:dyDescent="0.3">
      <c r="A5882" s="1">
        <v>5902</v>
      </c>
      <c r="B5882" s="1" t="s">
        <v>8</v>
      </c>
      <c r="C5882" s="1">
        <v>22</v>
      </c>
      <c r="D5882" s="1" t="str">
        <f t="shared" si="273"/>
        <v>Yes</v>
      </c>
      <c r="E5882" s="1" t="s">
        <v>5</v>
      </c>
      <c r="F5882" s="2">
        <f>UBER[[#This Row],[Request Date]]+UBER[[#This Row],[Request Time]]</f>
        <v>42566.411111111112</v>
      </c>
      <c r="G5882" s="3">
        <v>42566</v>
      </c>
      <c r="H5882" s="4">
        <v>0.41111111111111115</v>
      </c>
      <c r="I5882" s="27">
        <f>HOUR(UBER[[#This Row],[Request Timestamp]])</f>
        <v>9</v>
      </c>
      <c r="J5882" s="4" t="str">
        <f t="shared" si="274"/>
        <v>Morning</v>
      </c>
      <c r="K5882" s="4" t="str">
        <f>TEXT(UBER[[#This Row],[Request Date]],"dddd")</f>
        <v>Friday</v>
      </c>
      <c r="L5882" s="2">
        <f>IF(OR(UBER[Drop Date]="NA", UBER[Drop Time]="NA"), "NA",M5882+N5882)</f>
        <v>42566.442361111112</v>
      </c>
      <c r="M5882" s="3">
        <v>42566</v>
      </c>
      <c r="N5882" s="4">
        <v>0.44236111111111115</v>
      </c>
      <c r="O5882" s="4" t="str">
        <f>IF(UBER[Drop Date]="NA","No","yes")</f>
        <v>yes</v>
      </c>
      <c r="P5882" s="4">
        <f t="shared" si="275"/>
        <v>3.125E-2</v>
      </c>
      <c r="Q5882" s="27">
        <f>IF(UBER[[Trip duration ]]="","",HOUR(P5882)*60 + MINUTE(P5882))</f>
        <v>45</v>
      </c>
      <c r="R5882" s="27"/>
    </row>
    <row r="5883" spans="1:18" x14ac:dyDescent="0.3">
      <c r="A5883" s="1">
        <v>5903</v>
      </c>
      <c r="B5883" s="1" t="s">
        <v>8</v>
      </c>
      <c r="C5883" s="1">
        <v>83</v>
      </c>
      <c r="D5883" s="1" t="str">
        <f t="shared" si="273"/>
        <v>Yes</v>
      </c>
      <c r="E5883" s="1" t="s">
        <v>9</v>
      </c>
      <c r="F5883" s="2">
        <f>UBER[[#This Row],[Request Date]]+UBER[[#This Row],[Request Time]]</f>
        <v>42566.415277777778</v>
      </c>
      <c r="G5883" s="3">
        <v>42566</v>
      </c>
      <c r="H5883" s="4">
        <v>0.4152777777777778</v>
      </c>
      <c r="I5883" s="27">
        <f>HOUR(UBER[[#This Row],[Request Timestamp]])</f>
        <v>9</v>
      </c>
      <c r="J5883" s="4" t="str">
        <f t="shared" si="274"/>
        <v>Morning</v>
      </c>
      <c r="K5883" s="4" t="str">
        <f>TEXT(UBER[[#This Row],[Request Date]],"dddd")</f>
        <v>Friday</v>
      </c>
      <c r="L5883" s="2" t="str">
        <f>IF(OR(UBER[Drop Date]="NA", UBER[Drop Time]="NA"), "NA",M5883+N5883)</f>
        <v>NA</v>
      </c>
      <c r="M5883" s="3" t="s">
        <v>6</v>
      </c>
      <c r="N5883" s="4"/>
      <c r="O5883" s="4" t="str">
        <f>IF(UBER[Drop Date]="NA","No","yes")</f>
        <v>No</v>
      </c>
      <c r="P5883" s="4" t="str">
        <f t="shared" si="275"/>
        <v/>
      </c>
      <c r="Q5883" s="27" t="str">
        <f>IF(UBER[[Trip duration ]]="","",HOUR(P5883)*60 + MINUTE(P5883))</f>
        <v/>
      </c>
      <c r="R5883" s="27"/>
    </row>
    <row r="5884" spans="1:18" x14ac:dyDescent="0.3">
      <c r="A5884" s="1">
        <v>5904</v>
      </c>
      <c r="B5884" s="1" t="s">
        <v>8</v>
      </c>
      <c r="C5884" s="1">
        <v>152</v>
      </c>
      <c r="D5884" s="1" t="str">
        <f t="shared" si="273"/>
        <v>Yes</v>
      </c>
      <c r="E5884" s="1" t="s">
        <v>5</v>
      </c>
      <c r="F5884" s="2">
        <f>UBER[[#This Row],[Request Date]]+UBER[[#This Row],[Request Time]]</f>
        <v>42566.416666666664</v>
      </c>
      <c r="G5884" s="3">
        <v>42566</v>
      </c>
      <c r="H5884" s="4">
        <v>0.41666666666666669</v>
      </c>
      <c r="I5884" s="27">
        <f>HOUR(UBER[[#This Row],[Request Timestamp]])</f>
        <v>10</v>
      </c>
      <c r="J5884" s="4" t="str">
        <f t="shared" si="274"/>
        <v>Morning</v>
      </c>
      <c r="K5884" s="4" t="str">
        <f>TEXT(UBER[[#This Row],[Request Date]],"dddd")</f>
        <v>Friday</v>
      </c>
      <c r="L5884" s="2">
        <f>IF(OR(UBER[Drop Date]="NA", UBER[Drop Time]="NA"), "NA",M5884+N5884)</f>
        <v>42566.44027777778</v>
      </c>
      <c r="M5884" s="3">
        <v>42566</v>
      </c>
      <c r="N5884" s="4">
        <v>0.44027777777777777</v>
      </c>
      <c r="O5884" s="4" t="str">
        <f>IF(UBER[Drop Date]="NA","No","yes")</f>
        <v>yes</v>
      </c>
      <c r="P5884" s="4">
        <f t="shared" si="275"/>
        <v>2.3611111115314998E-2</v>
      </c>
      <c r="Q5884" s="27">
        <f>IF(UBER[[Trip duration ]]="","",HOUR(P5884)*60 + MINUTE(P5884))</f>
        <v>34</v>
      </c>
      <c r="R5884" s="27"/>
    </row>
    <row r="5885" spans="1:18" x14ac:dyDescent="0.3">
      <c r="A5885" s="1">
        <v>5905</v>
      </c>
      <c r="B5885" s="1" t="s">
        <v>4</v>
      </c>
      <c r="C5885" s="1">
        <v>272</v>
      </c>
      <c r="D5885" s="1" t="str">
        <f t="shared" si="273"/>
        <v>Yes</v>
      </c>
      <c r="E5885" s="1" t="s">
        <v>5</v>
      </c>
      <c r="F5885" s="2">
        <f>UBER[[#This Row],[Request Date]]+UBER[[#This Row],[Request Time]]</f>
        <v>42566.410416666666</v>
      </c>
      <c r="G5885" s="3">
        <v>42566</v>
      </c>
      <c r="H5885" s="4">
        <v>0.41041666666666665</v>
      </c>
      <c r="I5885" s="27">
        <f>HOUR(UBER[[#This Row],[Request Timestamp]])</f>
        <v>9</v>
      </c>
      <c r="J5885" s="4" t="str">
        <f t="shared" si="274"/>
        <v>Morning</v>
      </c>
      <c r="K5885" s="4" t="str">
        <f>TEXT(UBER[[#This Row],[Request Date]],"dddd")</f>
        <v>Friday</v>
      </c>
      <c r="L5885" s="2">
        <f>IF(OR(UBER[Drop Date]="NA", UBER[Drop Time]="NA"), "NA",M5885+N5885)</f>
        <v>42566.436805555553</v>
      </c>
      <c r="M5885" s="3">
        <v>42566</v>
      </c>
      <c r="N5885" s="4">
        <v>0.4368055555555555</v>
      </c>
      <c r="O5885" s="4" t="str">
        <f>IF(UBER[Drop Date]="NA","No","yes")</f>
        <v>yes</v>
      </c>
      <c r="P5885" s="4">
        <f t="shared" si="275"/>
        <v>2.6388888887595385E-2</v>
      </c>
      <c r="Q5885" s="27">
        <f>IF(UBER[[Trip duration ]]="","",HOUR(P5885)*60 + MINUTE(P5885))</f>
        <v>38</v>
      </c>
      <c r="R5885" s="27"/>
    </row>
    <row r="5886" spans="1:18" x14ac:dyDescent="0.3">
      <c r="A5886" s="1">
        <v>5906</v>
      </c>
      <c r="B5886" s="1" t="s">
        <v>8</v>
      </c>
      <c r="C5886" s="1">
        <v>114</v>
      </c>
      <c r="D5886" s="1" t="str">
        <f t="shared" si="273"/>
        <v>Yes</v>
      </c>
      <c r="E5886" s="1" t="s">
        <v>5</v>
      </c>
      <c r="F5886" s="2">
        <f>UBER[[#This Row],[Request Date]]+UBER[[#This Row],[Request Time]]</f>
        <v>42566.413888888892</v>
      </c>
      <c r="G5886" s="3">
        <v>42566</v>
      </c>
      <c r="H5886" s="4">
        <v>0.41388888888888892</v>
      </c>
      <c r="I5886" s="27">
        <f>HOUR(UBER[[#This Row],[Request Timestamp]])</f>
        <v>9</v>
      </c>
      <c r="J5886" s="4" t="str">
        <f t="shared" si="274"/>
        <v>Morning</v>
      </c>
      <c r="K5886" s="4" t="str">
        <f>TEXT(UBER[[#This Row],[Request Date]],"dddd")</f>
        <v>Friday</v>
      </c>
      <c r="L5886" s="2">
        <f>IF(OR(UBER[Drop Date]="NA", UBER[Drop Time]="NA"), "NA",M5886+N5886)</f>
        <v>42566.436805555553</v>
      </c>
      <c r="M5886" s="3">
        <v>42566</v>
      </c>
      <c r="N5886" s="4">
        <v>0.4368055555555555</v>
      </c>
      <c r="O5886" s="4" t="str">
        <f>IF(UBER[Drop Date]="NA","No","yes")</f>
        <v>yes</v>
      </c>
      <c r="P5886" s="4">
        <f t="shared" si="275"/>
        <v>2.2916666661330964E-2</v>
      </c>
      <c r="Q5886" s="27">
        <f>IF(UBER[[Trip duration ]]="","",HOUR(P5886)*60 + MINUTE(P5886))</f>
        <v>33</v>
      </c>
      <c r="R5886" s="27"/>
    </row>
    <row r="5887" spans="1:18" x14ac:dyDescent="0.3">
      <c r="A5887" s="1">
        <v>5907</v>
      </c>
      <c r="B5887" s="1" t="s">
        <v>4</v>
      </c>
      <c r="C5887" s="1">
        <v>170</v>
      </c>
      <c r="D5887" s="1" t="str">
        <f t="shared" si="273"/>
        <v>Yes</v>
      </c>
      <c r="E5887" s="1" t="s">
        <v>5</v>
      </c>
      <c r="F5887" s="2">
        <f>UBER[[#This Row],[Request Date]]+UBER[[#This Row],[Request Time]]</f>
        <v>42566.413888888892</v>
      </c>
      <c r="G5887" s="3">
        <v>42566</v>
      </c>
      <c r="H5887" s="4">
        <v>0.41388888888888892</v>
      </c>
      <c r="I5887" s="27">
        <f>HOUR(UBER[[#This Row],[Request Timestamp]])</f>
        <v>9</v>
      </c>
      <c r="J5887" s="4" t="str">
        <f t="shared" si="274"/>
        <v>Morning</v>
      </c>
      <c r="K5887" s="4" t="str">
        <f>TEXT(UBER[[#This Row],[Request Date]],"dddd")</f>
        <v>Friday</v>
      </c>
      <c r="L5887" s="2">
        <f>IF(OR(UBER[Drop Date]="NA", UBER[Drop Time]="NA"), "NA",M5887+N5887)</f>
        <v>42566.461111111108</v>
      </c>
      <c r="M5887" s="3">
        <v>42566</v>
      </c>
      <c r="N5887" s="4">
        <v>0.46111111111111108</v>
      </c>
      <c r="O5887" s="4" t="str">
        <f>IF(UBER[Drop Date]="NA","No","yes")</f>
        <v>yes</v>
      </c>
      <c r="P5887" s="4">
        <f t="shared" si="275"/>
        <v>4.722222221607808E-2</v>
      </c>
      <c r="Q5887" s="27">
        <f>IF(UBER[[Trip duration ]]="","",HOUR(P5887)*60 + MINUTE(P5887))</f>
        <v>68</v>
      </c>
      <c r="R5887" s="27"/>
    </row>
    <row r="5888" spans="1:18" x14ac:dyDescent="0.3">
      <c r="A5888" s="1">
        <v>5908</v>
      </c>
      <c r="B5888" s="1" t="s">
        <v>4</v>
      </c>
      <c r="C5888" s="1">
        <v>271</v>
      </c>
      <c r="D5888" s="1" t="str">
        <f t="shared" si="273"/>
        <v>Yes</v>
      </c>
      <c r="E5888" s="1" t="s">
        <v>5</v>
      </c>
      <c r="F5888" s="2">
        <f>UBER[[#This Row],[Request Date]]+UBER[[#This Row],[Request Time]]</f>
        <v>42566.413888888892</v>
      </c>
      <c r="G5888" s="3">
        <v>42566</v>
      </c>
      <c r="H5888" s="4">
        <v>0.41388888888888892</v>
      </c>
      <c r="I5888" s="27">
        <f>HOUR(UBER[[#This Row],[Request Timestamp]])</f>
        <v>9</v>
      </c>
      <c r="J5888" s="4" t="str">
        <f t="shared" si="274"/>
        <v>Morning</v>
      </c>
      <c r="K5888" s="4" t="str">
        <f>TEXT(UBER[[#This Row],[Request Date]],"dddd")</f>
        <v>Friday</v>
      </c>
      <c r="L5888" s="2">
        <f>IF(OR(UBER[Drop Date]="NA", UBER[Drop Time]="NA"), "NA",M5888+N5888)</f>
        <v>42566.463888888888</v>
      </c>
      <c r="M5888" s="3">
        <v>42566</v>
      </c>
      <c r="N5888" s="4">
        <v>0.46388888888888885</v>
      </c>
      <c r="O5888" s="4" t="str">
        <f>IF(UBER[Drop Date]="NA","No","yes")</f>
        <v>yes</v>
      </c>
      <c r="P5888" s="4">
        <f t="shared" si="275"/>
        <v>4.9999999995634425E-2</v>
      </c>
      <c r="Q5888" s="27">
        <f>IF(UBER[[Trip duration ]]="","",HOUR(P5888)*60 + MINUTE(P5888))</f>
        <v>72</v>
      </c>
      <c r="R5888" s="27"/>
    </row>
    <row r="5889" spans="1:18" x14ac:dyDescent="0.3">
      <c r="A5889" s="1">
        <v>5909</v>
      </c>
      <c r="B5889" s="1" t="s">
        <v>8</v>
      </c>
      <c r="C5889" s="1" t="s">
        <v>6</v>
      </c>
      <c r="D5889" s="1" t="str">
        <f t="shared" si="273"/>
        <v>No</v>
      </c>
      <c r="E5889" s="1" t="s">
        <v>7</v>
      </c>
      <c r="F5889" s="2">
        <f>UBER[[#This Row],[Request Date]]+UBER[[#This Row],[Request Time]]</f>
        <v>42566.416666666664</v>
      </c>
      <c r="G5889" s="3">
        <v>42566</v>
      </c>
      <c r="H5889" s="4">
        <v>0.41666666666666669</v>
      </c>
      <c r="I5889" s="27">
        <f>HOUR(UBER[[#This Row],[Request Timestamp]])</f>
        <v>10</v>
      </c>
      <c r="J5889" s="4" t="str">
        <f t="shared" si="274"/>
        <v>Morning</v>
      </c>
      <c r="K5889" s="4" t="str">
        <f>TEXT(UBER[[#This Row],[Request Date]],"dddd")</f>
        <v>Friday</v>
      </c>
      <c r="L5889" s="2" t="str">
        <f>IF(OR(UBER[Drop Date]="NA", UBER[Drop Time]="NA"), "NA",M5889+N5889)</f>
        <v>NA</v>
      </c>
      <c r="M5889" s="3" t="s">
        <v>6</v>
      </c>
      <c r="N5889" s="4"/>
      <c r="O5889" s="4" t="str">
        <f>IF(UBER[Drop Date]="NA","No","yes")</f>
        <v>No</v>
      </c>
      <c r="P5889" s="4" t="str">
        <f t="shared" si="275"/>
        <v/>
      </c>
      <c r="Q5889" s="27" t="str">
        <f>IF(UBER[[Trip duration ]]="","",HOUR(P5889)*60 + MINUTE(P5889))</f>
        <v/>
      </c>
      <c r="R5889" s="27"/>
    </row>
    <row r="5890" spans="1:18" x14ac:dyDescent="0.3">
      <c r="A5890" s="1">
        <v>5910</v>
      </c>
      <c r="B5890" s="1" t="s">
        <v>4</v>
      </c>
      <c r="C5890" s="1">
        <v>51</v>
      </c>
      <c r="D5890" s="1" t="str">
        <f t="shared" ref="D5890:D5953" si="276">IF(C:C="NA","No","Yes")</f>
        <v>Yes</v>
      </c>
      <c r="E5890" s="1" t="s">
        <v>5</v>
      </c>
      <c r="F5890" s="2">
        <f>UBER[[#This Row],[Request Date]]+UBER[[#This Row],[Request Time]]</f>
        <v>42566.416666666664</v>
      </c>
      <c r="G5890" s="3">
        <v>42566</v>
      </c>
      <c r="H5890" s="4">
        <v>0.41666666666666669</v>
      </c>
      <c r="I5890" s="27">
        <f>HOUR(UBER[[#This Row],[Request Timestamp]])</f>
        <v>10</v>
      </c>
      <c r="J5890" s="4" t="str">
        <f t="shared" ref="J5890:J5953" si="277">IF(HOUR(H5890)&lt;4,"Late Night",
 IF(HOUR(H5890)&lt;8,"Early Morning",
 IF(HOUR(H5890)&lt;12,"Morning",
 IF(HOUR(H5890)&lt;17,"Afternoon",
 IF(HOUR(H5890)&lt;21,"Evening","Night")))))</f>
        <v>Morning</v>
      </c>
      <c r="K5890" s="4" t="str">
        <f>TEXT(UBER[[#This Row],[Request Date]],"dddd")</f>
        <v>Friday</v>
      </c>
      <c r="L5890" s="2">
        <f>IF(OR(UBER[Drop Date]="NA", UBER[Drop Time]="NA"), "NA",M5890+N5890)</f>
        <v>42566.452777777777</v>
      </c>
      <c r="M5890" s="3">
        <v>42566</v>
      </c>
      <c r="N5890" s="4">
        <v>0.45277777777777778</v>
      </c>
      <c r="O5890" s="4" t="str">
        <f>IF(UBER[Drop Date]="NA","No","yes")</f>
        <v>yes</v>
      </c>
      <c r="P5890" s="4">
        <f t="shared" ref="P5890:P5953" si="278">IF(OR(L5890="NA",F5890="NA"), "", L5890 - F5890)</f>
        <v>3.6111111112404615E-2</v>
      </c>
      <c r="Q5890" s="27">
        <f>IF(UBER[[Trip duration ]]="","",HOUR(P5890)*60 + MINUTE(P5890))</f>
        <v>52</v>
      </c>
      <c r="R5890" s="27"/>
    </row>
    <row r="5891" spans="1:18" x14ac:dyDescent="0.3">
      <c r="A5891" s="1">
        <v>5911</v>
      </c>
      <c r="B5891" s="1" t="s">
        <v>8</v>
      </c>
      <c r="C5891" s="1">
        <v>68</v>
      </c>
      <c r="D5891" s="1" t="str">
        <f t="shared" si="276"/>
        <v>Yes</v>
      </c>
      <c r="E5891" s="1" t="s">
        <v>9</v>
      </c>
      <c r="F5891" s="2">
        <f>UBER[[#This Row],[Request Date]]+UBER[[#This Row],[Request Time]]</f>
        <v>42566.411805555559</v>
      </c>
      <c r="G5891" s="3">
        <v>42566</v>
      </c>
      <c r="H5891" s="4">
        <v>0.41180555555555554</v>
      </c>
      <c r="I5891" s="27">
        <f>HOUR(UBER[[#This Row],[Request Timestamp]])</f>
        <v>9</v>
      </c>
      <c r="J5891" s="4" t="str">
        <f t="shared" si="277"/>
        <v>Morning</v>
      </c>
      <c r="K5891" s="4" t="str">
        <f>TEXT(UBER[[#This Row],[Request Date]],"dddd")</f>
        <v>Friday</v>
      </c>
      <c r="L5891" s="2" t="str">
        <f>IF(OR(UBER[Drop Date]="NA", UBER[Drop Time]="NA"), "NA",M5891+N5891)</f>
        <v>NA</v>
      </c>
      <c r="M5891" s="3" t="s">
        <v>6</v>
      </c>
      <c r="N5891" s="4"/>
      <c r="O5891" s="4" t="str">
        <f>IF(UBER[Drop Date]="NA","No","yes")</f>
        <v>No</v>
      </c>
      <c r="P5891" s="4" t="str">
        <f t="shared" si="278"/>
        <v/>
      </c>
      <c r="Q5891" s="27" t="str">
        <f>IF(UBER[[Trip duration ]]="","",HOUR(P5891)*60 + MINUTE(P5891))</f>
        <v/>
      </c>
      <c r="R5891" s="27"/>
    </row>
    <row r="5892" spans="1:18" x14ac:dyDescent="0.3">
      <c r="A5892" s="1">
        <v>5912</v>
      </c>
      <c r="B5892" s="1" t="s">
        <v>8</v>
      </c>
      <c r="C5892" s="1">
        <v>177</v>
      </c>
      <c r="D5892" s="1" t="str">
        <f t="shared" si="276"/>
        <v>Yes</v>
      </c>
      <c r="E5892" s="1" t="s">
        <v>9</v>
      </c>
      <c r="F5892" s="2">
        <f>UBER[[#This Row],[Request Date]]+UBER[[#This Row],[Request Time]]</f>
        <v>42566.416666666664</v>
      </c>
      <c r="G5892" s="3">
        <v>42566</v>
      </c>
      <c r="H5892" s="4">
        <v>0.41666666666666669</v>
      </c>
      <c r="I5892" s="27">
        <f>HOUR(UBER[[#This Row],[Request Timestamp]])</f>
        <v>10</v>
      </c>
      <c r="J5892" s="4" t="str">
        <f t="shared" si="277"/>
        <v>Morning</v>
      </c>
      <c r="K5892" s="4" t="str">
        <f>TEXT(UBER[[#This Row],[Request Date]],"dddd")</f>
        <v>Friday</v>
      </c>
      <c r="L5892" s="2" t="str">
        <f>IF(OR(UBER[Drop Date]="NA", UBER[Drop Time]="NA"), "NA",M5892+N5892)</f>
        <v>NA</v>
      </c>
      <c r="M5892" s="3" t="s">
        <v>6</v>
      </c>
      <c r="N5892" s="4"/>
      <c r="O5892" s="4" t="str">
        <f>IF(UBER[Drop Date]="NA","No","yes")</f>
        <v>No</v>
      </c>
      <c r="P5892" s="4" t="str">
        <f t="shared" si="278"/>
        <v/>
      </c>
      <c r="Q5892" s="27" t="str">
        <f>IF(UBER[[Trip duration ]]="","",HOUR(P5892)*60 + MINUTE(P5892))</f>
        <v/>
      </c>
      <c r="R5892" s="27"/>
    </row>
    <row r="5893" spans="1:18" x14ac:dyDescent="0.3">
      <c r="A5893" s="1">
        <v>5913</v>
      </c>
      <c r="B5893" s="1" t="s">
        <v>8</v>
      </c>
      <c r="C5893" s="1">
        <v>191</v>
      </c>
      <c r="D5893" s="1" t="str">
        <f t="shared" si="276"/>
        <v>Yes</v>
      </c>
      <c r="E5893" s="1" t="s">
        <v>9</v>
      </c>
      <c r="F5893" s="2">
        <f>UBER[[#This Row],[Request Date]]+UBER[[#This Row],[Request Time]]</f>
        <v>42566.415277777778</v>
      </c>
      <c r="G5893" s="3">
        <v>42566</v>
      </c>
      <c r="H5893" s="4">
        <v>0.4152777777777778</v>
      </c>
      <c r="I5893" s="27">
        <f>HOUR(UBER[[#This Row],[Request Timestamp]])</f>
        <v>9</v>
      </c>
      <c r="J5893" s="4" t="str">
        <f t="shared" si="277"/>
        <v>Morning</v>
      </c>
      <c r="K5893" s="4" t="str">
        <f>TEXT(UBER[[#This Row],[Request Date]],"dddd")</f>
        <v>Friday</v>
      </c>
      <c r="L5893" s="2" t="str">
        <f>IF(OR(UBER[Drop Date]="NA", UBER[Drop Time]="NA"), "NA",M5893+N5893)</f>
        <v>NA</v>
      </c>
      <c r="M5893" s="3" t="s">
        <v>6</v>
      </c>
      <c r="N5893" s="4"/>
      <c r="O5893" s="4" t="str">
        <f>IF(UBER[Drop Date]="NA","No","yes")</f>
        <v>No</v>
      </c>
      <c r="P5893" s="4" t="str">
        <f t="shared" si="278"/>
        <v/>
      </c>
      <c r="Q5893" s="27" t="str">
        <f>IF(UBER[[Trip duration ]]="","",HOUR(P5893)*60 + MINUTE(P5893))</f>
        <v/>
      </c>
      <c r="R5893" s="27"/>
    </row>
    <row r="5894" spans="1:18" x14ac:dyDescent="0.3">
      <c r="A5894" s="1">
        <v>5914</v>
      </c>
      <c r="B5894" s="1" t="s">
        <v>8</v>
      </c>
      <c r="C5894" s="1">
        <v>216</v>
      </c>
      <c r="D5894" s="1" t="str">
        <f t="shared" si="276"/>
        <v>Yes</v>
      </c>
      <c r="E5894" s="1" t="s">
        <v>9</v>
      </c>
      <c r="F5894" s="2">
        <f>UBER[[#This Row],[Request Date]]+UBER[[#This Row],[Request Time]]</f>
        <v>42566.415277777778</v>
      </c>
      <c r="G5894" s="3">
        <v>42566</v>
      </c>
      <c r="H5894" s="4">
        <v>0.4152777777777778</v>
      </c>
      <c r="I5894" s="27">
        <f>HOUR(UBER[[#This Row],[Request Timestamp]])</f>
        <v>9</v>
      </c>
      <c r="J5894" s="4" t="str">
        <f t="shared" si="277"/>
        <v>Morning</v>
      </c>
      <c r="K5894" s="4" t="str">
        <f>TEXT(UBER[[#This Row],[Request Date]],"dddd")</f>
        <v>Friday</v>
      </c>
      <c r="L5894" s="2" t="str">
        <f>IF(OR(UBER[Drop Date]="NA", UBER[Drop Time]="NA"), "NA",M5894+N5894)</f>
        <v>NA</v>
      </c>
      <c r="M5894" s="3" t="s">
        <v>6</v>
      </c>
      <c r="N5894" s="4"/>
      <c r="O5894" s="4" t="str">
        <f>IF(UBER[Drop Date]="NA","No","yes")</f>
        <v>No</v>
      </c>
      <c r="P5894" s="4" t="str">
        <f t="shared" si="278"/>
        <v/>
      </c>
      <c r="Q5894" s="27" t="str">
        <f>IF(UBER[[Trip duration ]]="","",HOUR(P5894)*60 + MINUTE(P5894))</f>
        <v/>
      </c>
      <c r="R5894" s="27"/>
    </row>
    <row r="5895" spans="1:18" x14ac:dyDescent="0.3">
      <c r="A5895" s="1">
        <v>5915</v>
      </c>
      <c r="B5895" s="1" t="s">
        <v>8</v>
      </c>
      <c r="C5895" s="1">
        <v>244</v>
      </c>
      <c r="D5895" s="1" t="str">
        <f t="shared" si="276"/>
        <v>Yes</v>
      </c>
      <c r="E5895" s="1" t="s">
        <v>5</v>
      </c>
      <c r="F5895" s="2">
        <f>UBER[[#This Row],[Request Date]]+UBER[[#This Row],[Request Time]]</f>
        <v>42566.416666666664</v>
      </c>
      <c r="G5895" s="3">
        <v>42566</v>
      </c>
      <c r="H5895" s="4">
        <v>0.41666666666666669</v>
      </c>
      <c r="I5895" s="27">
        <f>HOUR(UBER[[#This Row],[Request Timestamp]])</f>
        <v>10</v>
      </c>
      <c r="J5895" s="4" t="str">
        <f t="shared" si="277"/>
        <v>Morning</v>
      </c>
      <c r="K5895" s="4" t="str">
        <f>TEXT(UBER[[#This Row],[Request Date]],"dddd")</f>
        <v>Friday</v>
      </c>
      <c r="L5895" s="2">
        <f>IF(OR(UBER[Drop Date]="NA", UBER[Drop Time]="NA"), "NA",M5895+N5895)</f>
        <v>42566.459722222222</v>
      </c>
      <c r="M5895" s="3">
        <v>42566</v>
      </c>
      <c r="N5895" s="4">
        <v>0.4597222222222222</v>
      </c>
      <c r="O5895" s="4" t="str">
        <f>IF(UBER[Drop Date]="NA","No","yes")</f>
        <v>yes</v>
      </c>
      <c r="P5895" s="4">
        <f t="shared" si="278"/>
        <v>4.3055555557657499E-2</v>
      </c>
      <c r="Q5895" s="27">
        <f>IF(UBER[[Trip duration ]]="","",HOUR(P5895)*60 + MINUTE(P5895))</f>
        <v>62</v>
      </c>
      <c r="R5895" s="27"/>
    </row>
    <row r="5896" spans="1:18" x14ac:dyDescent="0.3">
      <c r="A5896" s="1">
        <v>5916</v>
      </c>
      <c r="B5896" s="1" t="s">
        <v>8</v>
      </c>
      <c r="C5896" s="1">
        <v>3</v>
      </c>
      <c r="D5896" s="1" t="str">
        <f t="shared" si="276"/>
        <v>Yes</v>
      </c>
      <c r="E5896" s="1" t="s">
        <v>5</v>
      </c>
      <c r="F5896" s="2">
        <f>UBER[[#This Row],[Request Date]]+UBER[[#This Row],[Request Time]]</f>
        <v>42566.416666666664</v>
      </c>
      <c r="G5896" s="3">
        <v>42566</v>
      </c>
      <c r="H5896" s="4">
        <v>0.41666666666666669</v>
      </c>
      <c r="I5896" s="27">
        <f>HOUR(UBER[[#This Row],[Request Timestamp]])</f>
        <v>10</v>
      </c>
      <c r="J5896" s="4" t="str">
        <f t="shared" si="277"/>
        <v>Morning</v>
      </c>
      <c r="K5896" s="4" t="str">
        <f>TEXT(UBER[[#This Row],[Request Date]],"dddd")</f>
        <v>Friday</v>
      </c>
      <c r="L5896" s="2">
        <f>IF(OR(UBER[Drop Date]="NA", UBER[Drop Time]="NA"), "NA",M5896+N5896)</f>
        <v>42566.453472222223</v>
      </c>
      <c r="M5896" s="3">
        <v>42566</v>
      </c>
      <c r="N5896" s="4">
        <v>0.45347222222222222</v>
      </c>
      <c r="O5896" s="4" t="str">
        <f>IF(UBER[Drop Date]="NA","No","yes")</f>
        <v>yes</v>
      </c>
      <c r="P5896" s="4">
        <f t="shared" si="278"/>
        <v>3.680555555911269E-2</v>
      </c>
      <c r="Q5896" s="27">
        <f>IF(UBER[[Trip duration ]]="","",HOUR(P5896)*60 + MINUTE(P5896))</f>
        <v>53</v>
      </c>
      <c r="R5896" s="27"/>
    </row>
    <row r="5897" spans="1:18" x14ac:dyDescent="0.3">
      <c r="A5897" s="1">
        <v>5917</v>
      </c>
      <c r="B5897" s="1" t="s">
        <v>4</v>
      </c>
      <c r="C5897" s="1">
        <v>104</v>
      </c>
      <c r="D5897" s="1" t="str">
        <f t="shared" si="276"/>
        <v>Yes</v>
      </c>
      <c r="E5897" s="1" t="s">
        <v>5</v>
      </c>
      <c r="F5897" s="2">
        <f>UBER[[#This Row],[Request Date]]+UBER[[#This Row],[Request Time]]</f>
        <v>42566.419444444444</v>
      </c>
      <c r="G5897" s="3">
        <v>42566</v>
      </c>
      <c r="H5897" s="4">
        <v>0.41944444444444445</v>
      </c>
      <c r="I5897" s="27">
        <f>HOUR(UBER[[#This Row],[Request Timestamp]])</f>
        <v>10</v>
      </c>
      <c r="J5897" s="4" t="str">
        <f t="shared" si="277"/>
        <v>Morning</v>
      </c>
      <c r="K5897" s="4" t="str">
        <f>TEXT(UBER[[#This Row],[Request Date]],"dddd")</f>
        <v>Friday</v>
      </c>
      <c r="L5897" s="2">
        <f>IF(OR(UBER[Drop Date]="NA", UBER[Drop Time]="NA"), "NA",M5897+N5897)</f>
        <v>42566.45416666667</v>
      </c>
      <c r="M5897" s="3">
        <v>42566</v>
      </c>
      <c r="N5897" s="4">
        <v>0.45416666666666666</v>
      </c>
      <c r="O5897" s="4" t="str">
        <f>IF(UBER[Drop Date]="NA","No","yes")</f>
        <v>yes</v>
      </c>
      <c r="P5897" s="4">
        <f t="shared" si="278"/>
        <v>3.4722222226264421E-2</v>
      </c>
      <c r="Q5897" s="27">
        <f>IF(UBER[[Trip duration ]]="","",HOUR(P5897)*60 + MINUTE(P5897))</f>
        <v>50</v>
      </c>
      <c r="R5897" s="27"/>
    </row>
    <row r="5898" spans="1:18" x14ac:dyDescent="0.3">
      <c r="A5898" s="1">
        <v>5918</v>
      </c>
      <c r="B5898" s="1" t="s">
        <v>8</v>
      </c>
      <c r="C5898" s="1">
        <v>204</v>
      </c>
      <c r="D5898" s="1" t="str">
        <f t="shared" si="276"/>
        <v>Yes</v>
      </c>
      <c r="E5898" s="1" t="s">
        <v>9</v>
      </c>
      <c r="F5898" s="2">
        <f>UBER[[#This Row],[Request Date]]+UBER[[#This Row],[Request Time]]</f>
        <v>42566.417361111111</v>
      </c>
      <c r="G5898" s="3">
        <v>42566</v>
      </c>
      <c r="H5898" s="4">
        <v>0.41736111111111113</v>
      </c>
      <c r="I5898" s="27">
        <f>HOUR(UBER[[#This Row],[Request Timestamp]])</f>
        <v>10</v>
      </c>
      <c r="J5898" s="4" t="str">
        <f t="shared" si="277"/>
        <v>Morning</v>
      </c>
      <c r="K5898" s="4" t="str">
        <f>TEXT(UBER[[#This Row],[Request Date]],"dddd")</f>
        <v>Friday</v>
      </c>
      <c r="L5898" s="2" t="str">
        <f>IF(OR(UBER[Drop Date]="NA", UBER[Drop Time]="NA"), "NA",M5898+N5898)</f>
        <v>NA</v>
      </c>
      <c r="M5898" s="3" t="s">
        <v>6</v>
      </c>
      <c r="N5898" s="4"/>
      <c r="O5898" s="4" t="str">
        <f>IF(UBER[Drop Date]="NA","No","yes")</f>
        <v>No</v>
      </c>
      <c r="P5898" s="4" t="str">
        <f t="shared" si="278"/>
        <v/>
      </c>
      <c r="Q5898" s="27" t="str">
        <f>IF(UBER[[Trip duration ]]="","",HOUR(P5898)*60 + MINUTE(P5898))</f>
        <v/>
      </c>
      <c r="R5898" s="27"/>
    </row>
    <row r="5899" spans="1:18" x14ac:dyDescent="0.3">
      <c r="A5899" s="1">
        <v>5919</v>
      </c>
      <c r="B5899" s="1" t="s">
        <v>8</v>
      </c>
      <c r="C5899" s="1">
        <v>19</v>
      </c>
      <c r="D5899" s="1" t="str">
        <f t="shared" si="276"/>
        <v>Yes</v>
      </c>
      <c r="E5899" s="1" t="s">
        <v>5</v>
      </c>
      <c r="F5899" s="2">
        <f>UBER[[#This Row],[Request Date]]+UBER[[#This Row],[Request Time]]</f>
        <v>42566.418749999997</v>
      </c>
      <c r="G5899" s="3">
        <v>42566</v>
      </c>
      <c r="H5899" s="4">
        <v>0.41875000000000001</v>
      </c>
      <c r="I5899" s="27">
        <f>HOUR(UBER[[#This Row],[Request Timestamp]])</f>
        <v>10</v>
      </c>
      <c r="J5899" s="4" t="str">
        <f t="shared" si="277"/>
        <v>Morning</v>
      </c>
      <c r="K5899" s="4" t="str">
        <f>TEXT(UBER[[#This Row],[Request Date]],"dddd")</f>
        <v>Friday</v>
      </c>
      <c r="L5899" s="2">
        <f>IF(OR(UBER[Drop Date]="NA", UBER[Drop Time]="NA"), "NA",M5899+N5899)</f>
        <v>42566.457638888889</v>
      </c>
      <c r="M5899" s="3">
        <v>42566</v>
      </c>
      <c r="N5899" s="4">
        <v>0.45763888888888887</v>
      </c>
      <c r="O5899" s="4" t="str">
        <f>IF(UBER[Drop Date]="NA","No","yes")</f>
        <v>yes</v>
      </c>
      <c r="P5899" s="4">
        <f t="shared" si="278"/>
        <v>3.888888889196096E-2</v>
      </c>
      <c r="Q5899" s="27">
        <f>IF(UBER[[Trip duration ]]="","",HOUR(P5899)*60 + MINUTE(P5899))</f>
        <v>56</v>
      </c>
      <c r="R5899" s="27"/>
    </row>
    <row r="5900" spans="1:18" x14ac:dyDescent="0.3">
      <c r="A5900" s="1">
        <v>5920</v>
      </c>
      <c r="B5900" s="1" t="s">
        <v>4</v>
      </c>
      <c r="C5900" s="1">
        <v>122</v>
      </c>
      <c r="D5900" s="1" t="str">
        <f t="shared" si="276"/>
        <v>Yes</v>
      </c>
      <c r="E5900" s="1" t="s">
        <v>5</v>
      </c>
      <c r="F5900" s="2">
        <f>UBER[[#This Row],[Request Date]]+UBER[[#This Row],[Request Time]]</f>
        <v>42566.42083333333</v>
      </c>
      <c r="G5900" s="3">
        <v>42566</v>
      </c>
      <c r="H5900" s="4">
        <v>0.42083333333333334</v>
      </c>
      <c r="I5900" s="27">
        <f>HOUR(UBER[[#This Row],[Request Timestamp]])</f>
        <v>10</v>
      </c>
      <c r="J5900" s="4" t="str">
        <f t="shared" si="277"/>
        <v>Morning</v>
      </c>
      <c r="K5900" s="4" t="str">
        <f>TEXT(UBER[[#This Row],[Request Date]],"dddd")</f>
        <v>Friday</v>
      </c>
      <c r="L5900" s="2">
        <f>IF(OR(UBER[Drop Date]="NA", UBER[Drop Time]="NA"), "NA",M5900+N5900)</f>
        <v>42566.445138888892</v>
      </c>
      <c r="M5900" s="3">
        <v>42566</v>
      </c>
      <c r="N5900" s="4">
        <v>0.44513888888888892</v>
      </c>
      <c r="O5900" s="4" t="str">
        <f>IF(UBER[Drop Date]="NA","No","yes")</f>
        <v>yes</v>
      </c>
      <c r="P5900" s="4">
        <f t="shared" si="278"/>
        <v>2.4305555562023073E-2</v>
      </c>
      <c r="Q5900" s="27">
        <f>IF(UBER[[Trip duration ]]="","",HOUR(P5900)*60 + MINUTE(P5900))</f>
        <v>35</v>
      </c>
      <c r="R5900" s="27"/>
    </row>
    <row r="5901" spans="1:18" x14ac:dyDescent="0.3">
      <c r="A5901" s="1">
        <v>5921</v>
      </c>
      <c r="B5901" s="1" t="s">
        <v>8</v>
      </c>
      <c r="C5901" s="1">
        <v>138</v>
      </c>
      <c r="D5901" s="1" t="str">
        <f t="shared" si="276"/>
        <v>Yes</v>
      </c>
      <c r="E5901" s="1" t="s">
        <v>5</v>
      </c>
      <c r="F5901" s="2">
        <f>UBER[[#This Row],[Request Date]]+UBER[[#This Row],[Request Time]]</f>
        <v>42566.419444444444</v>
      </c>
      <c r="G5901" s="3">
        <v>42566</v>
      </c>
      <c r="H5901" s="4">
        <v>0.41944444444444445</v>
      </c>
      <c r="I5901" s="27">
        <f>HOUR(UBER[[#This Row],[Request Timestamp]])</f>
        <v>10</v>
      </c>
      <c r="J5901" s="4" t="str">
        <f t="shared" si="277"/>
        <v>Morning</v>
      </c>
      <c r="K5901" s="4" t="str">
        <f>TEXT(UBER[[#This Row],[Request Date]],"dddd")</f>
        <v>Friday</v>
      </c>
      <c r="L5901" s="2">
        <f>IF(OR(UBER[Drop Date]="NA", UBER[Drop Time]="NA"), "NA",M5901+N5901)</f>
        <v>42566.445833333331</v>
      </c>
      <c r="M5901" s="3">
        <v>42566</v>
      </c>
      <c r="N5901" s="4">
        <v>0.4458333333333333</v>
      </c>
      <c r="O5901" s="4" t="str">
        <f>IF(UBER[Drop Date]="NA","No","yes")</f>
        <v>yes</v>
      </c>
      <c r="P5901" s="4">
        <f t="shared" si="278"/>
        <v>2.6388888887595385E-2</v>
      </c>
      <c r="Q5901" s="27">
        <f>IF(UBER[[Trip duration ]]="","",HOUR(P5901)*60 + MINUTE(P5901))</f>
        <v>38</v>
      </c>
      <c r="R5901" s="27"/>
    </row>
    <row r="5902" spans="1:18" x14ac:dyDescent="0.3">
      <c r="A5902" s="1">
        <v>5922</v>
      </c>
      <c r="B5902" s="1" t="s">
        <v>8</v>
      </c>
      <c r="C5902" s="1" t="s">
        <v>6</v>
      </c>
      <c r="D5902" s="1" t="str">
        <f t="shared" si="276"/>
        <v>No</v>
      </c>
      <c r="E5902" s="1" t="s">
        <v>7</v>
      </c>
      <c r="F5902" s="2">
        <f>UBER[[#This Row],[Request Date]]+UBER[[#This Row],[Request Time]]</f>
        <v>42566.421527777777</v>
      </c>
      <c r="G5902" s="3">
        <v>42566</v>
      </c>
      <c r="H5902" s="4">
        <v>0.42152777777777778</v>
      </c>
      <c r="I5902" s="27">
        <f>HOUR(UBER[[#This Row],[Request Timestamp]])</f>
        <v>10</v>
      </c>
      <c r="J5902" s="4" t="str">
        <f t="shared" si="277"/>
        <v>Morning</v>
      </c>
      <c r="K5902" s="4" t="str">
        <f>TEXT(UBER[[#This Row],[Request Date]],"dddd")</f>
        <v>Friday</v>
      </c>
      <c r="L5902" s="2" t="str">
        <f>IF(OR(UBER[Drop Date]="NA", UBER[Drop Time]="NA"), "NA",M5902+N5902)</f>
        <v>NA</v>
      </c>
      <c r="M5902" s="3" t="s">
        <v>6</v>
      </c>
      <c r="N5902" s="4"/>
      <c r="O5902" s="4" t="str">
        <f>IF(UBER[Drop Date]="NA","No","yes")</f>
        <v>No</v>
      </c>
      <c r="P5902" s="4" t="str">
        <f t="shared" si="278"/>
        <v/>
      </c>
      <c r="Q5902" s="27" t="str">
        <f>IF(UBER[[Trip duration ]]="","",HOUR(P5902)*60 + MINUTE(P5902))</f>
        <v/>
      </c>
      <c r="R5902" s="27"/>
    </row>
    <row r="5903" spans="1:18" x14ac:dyDescent="0.3">
      <c r="A5903" s="1">
        <v>5923</v>
      </c>
      <c r="B5903" s="1" t="s">
        <v>8</v>
      </c>
      <c r="C5903" s="1">
        <v>12</v>
      </c>
      <c r="D5903" s="1" t="str">
        <f t="shared" si="276"/>
        <v>Yes</v>
      </c>
      <c r="E5903" s="1" t="s">
        <v>5</v>
      </c>
      <c r="F5903" s="2">
        <f>UBER[[#This Row],[Request Date]]+UBER[[#This Row],[Request Time]]</f>
        <v>42566.421527777777</v>
      </c>
      <c r="G5903" s="3">
        <v>42566</v>
      </c>
      <c r="H5903" s="4">
        <v>0.42152777777777778</v>
      </c>
      <c r="I5903" s="27">
        <f>HOUR(UBER[[#This Row],[Request Timestamp]])</f>
        <v>10</v>
      </c>
      <c r="J5903" s="4" t="str">
        <f t="shared" si="277"/>
        <v>Morning</v>
      </c>
      <c r="K5903" s="4" t="str">
        <f>TEXT(UBER[[#This Row],[Request Date]],"dddd")</f>
        <v>Friday</v>
      </c>
      <c r="L5903" s="2">
        <f>IF(OR(UBER[Drop Date]="NA", UBER[Drop Time]="NA"), "NA",M5903+N5903)</f>
        <v>42566.451388888891</v>
      </c>
      <c r="M5903" s="3">
        <v>42566</v>
      </c>
      <c r="N5903" s="4">
        <v>0.4513888888888889</v>
      </c>
      <c r="O5903" s="4" t="str">
        <f>IF(UBER[Drop Date]="NA","No","yes")</f>
        <v>yes</v>
      </c>
      <c r="P5903" s="4">
        <f t="shared" si="278"/>
        <v>2.9861111113859806E-2</v>
      </c>
      <c r="Q5903" s="27">
        <f>IF(UBER[[Trip duration ]]="","",HOUR(P5903)*60 + MINUTE(P5903))</f>
        <v>43</v>
      </c>
      <c r="R5903" s="27"/>
    </row>
    <row r="5904" spans="1:18" x14ac:dyDescent="0.3">
      <c r="A5904" s="1">
        <v>5924</v>
      </c>
      <c r="B5904" s="1" t="s">
        <v>8</v>
      </c>
      <c r="C5904" s="1">
        <v>86</v>
      </c>
      <c r="D5904" s="1" t="str">
        <f t="shared" si="276"/>
        <v>Yes</v>
      </c>
      <c r="E5904" s="1" t="s">
        <v>5</v>
      </c>
      <c r="F5904" s="2">
        <f>UBER[[#This Row],[Request Date]]+UBER[[#This Row],[Request Time]]</f>
        <v>42566.42291666667</v>
      </c>
      <c r="G5904" s="3">
        <v>42566</v>
      </c>
      <c r="H5904" s="4">
        <v>0.42291666666666666</v>
      </c>
      <c r="I5904" s="27">
        <f>HOUR(UBER[[#This Row],[Request Timestamp]])</f>
        <v>10</v>
      </c>
      <c r="J5904" s="4" t="str">
        <f t="shared" si="277"/>
        <v>Morning</v>
      </c>
      <c r="K5904" s="4" t="str">
        <f>TEXT(UBER[[#This Row],[Request Date]],"dddd")</f>
        <v>Friday</v>
      </c>
      <c r="L5904" s="2">
        <f>IF(OR(UBER[Drop Date]="NA", UBER[Drop Time]="NA"), "NA",M5904+N5904)</f>
        <v>42566.449305555558</v>
      </c>
      <c r="M5904" s="3">
        <v>42566</v>
      </c>
      <c r="N5904" s="4">
        <v>0.44930555555555557</v>
      </c>
      <c r="O5904" s="4" t="str">
        <f>IF(UBER[Drop Date]="NA","No","yes")</f>
        <v>yes</v>
      </c>
      <c r="P5904" s="4">
        <f t="shared" si="278"/>
        <v>2.6388888887595385E-2</v>
      </c>
      <c r="Q5904" s="27">
        <f>IF(UBER[[Trip duration ]]="","",HOUR(P5904)*60 + MINUTE(P5904))</f>
        <v>38</v>
      </c>
      <c r="R5904" s="27"/>
    </row>
    <row r="5905" spans="1:18" x14ac:dyDescent="0.3">
      <c r="A5905" s="1">
        <v>5925</v>
      </c>
      <c r="B5905" s="1" t="s">
        <v>8</v>
      </c>
      <c r="C5905" s="1">
        <v>115</v>
      </c>
      <c r="D5905" s="1" t="str">
        <f t="shared" si="276"/>
        <v>Yes</v>
      </c>
      <c r="E5905" s="1" t="s">
        <v>5</v>
      </c>
      <c r="F5905" s="2">
        <f>UBER[[#This Row],[Request Date]]+UBER[[#This Row],[Request Time]]</f>
        <v>42566.422222222223</v>
      </c>
      <c r="G5905" s="3">
        <v>42566</v>
      </c>
      <c r="H5905" s="4">
        <v>0.42222222222222222</v>
      </c>
      <c r="I5905" s="27">
        <f>HOUR(UBER[[#This Row],[Request Timestamp]])</f>
        <v>10</v>
      </c>
      <c r="J5905" s="4" t="str">
        <f t="shared" si="277"/>
        <v>Morning</v>
      </c>
      <c r="K5905" s="4" t="str">
        <f>TEXT(UBER[[#This Row],[Request Date]],"dddd")</f>
        <v>Friday</v>
      </c>
      <c r="L5905" s="2">
        <f>IF(OR(UBER[Drop Date]="NA", UBER[Drop Time]="NA"), "NA",M5905+N5905)</f>
        <v>42566.438888888886</v>
      </c>
      <c r="M5905" s="3">
        <v>42566</v>
      </c>
      <c r="N5905" s="4">
        <v>0.43888888888888888</v>
      </c>
      <c r="O5905" s="4" t="str">
        <f>IF(UBER[Drop Date]="NA","No","yes")</f>
        <v>yes</v>
      </c>
      <c r="P5905" s="4">
        <f t="shared" si="278"/>
        <v>1.6666666662786156E-2</v>
      </c>
      <c r="Q5905" s="27">
        <f>IF(UBER[[Trip duration ]]="","",HOUR(P5905)*60 + MINUTE(P5905))</f>
        <v>24</v>
      </c>
      <c r="R5905" s="27"/>
    </row>
    <row r="5906" spans="1:18" x14ac:dyDescent="0.3">
      <c r="A5906" s="1">
        <v>5926</v>
      </c>
      <c r="B5906" s="1" t="s">
        <v>8</v>
      </c>
      <c r="C5906" s="1">
        <v>163</v>
      </c>
      <c r="D5906" s="1" t="str">
        <f t="shared" si="276"/>
        <v>Yes</v>
      </c>
      <c r="E5906" s="1" t="s">
        <v>9</v>
      </c>
      <c r="F5906" s="2">
        <f>UBER[[#This Row],[Request Date]]+UBER[[#This Row],[Request Time]]</f>
        <v>42566.420138888891</v>
      </c>
      <c r="G5906" s="3">
        <v>42566</v>
      </c>
      <c r="H5906" s="4">
        <v>0.4201388888888889</v>
      </c>
      <c r="I5906" s="27">
        <f>HOUR(UBER[[#This Row],[Request Timestamp]])</f>
        <v>10</v>
      </c>
      <c r="J5906" s="4" t="str">
        <f t="shared" si="277"/>
        <v>Morning</v>
      </c>
      <c r="K5906" s="4" t="str">
        <f>TEXT(UBER[[#This Row],[Request Date]],"dddd")</f>
        <v>Friday</v>
      </c>
      <c r="L5906" s="2" t="str">
        <f>IF(OR(UBER[Drop Date]="NA", UBER[Drop Time]="NA"), "NA",M5906+N5906)</f>
        <v>NA</v>
      </c>
      <c r="M5906" s="3" t="s">
        <v>6</v>
      </c>
      <c r="N5906" s="4"/>
      <c r="O5906" s="4" t="str">
        <f>IF(UBER[Drop Date]="NA","No","yes")</f>
        <v>No</v>
      </c>
      <c r="P5906" s="4" t="str">
        <f t="shared" si="278"/>
        <v/>
      </c>
      <c r="Q5906" s="27" t="str">
        <f>IF(UBER[[Trip duration ]]="","",HOUR(P5906)*60 + MINUTE(P5906))</f>
        <v/>
      </c>
      <c r="R5906" s="27"/>
    </row>
    <row r="5907" spans="1:18" x14ac:dyDescent="0.3">
      <c r="A5907" s="1">
        <v>5927</v>
      </c>
      <c r="B5907" s="1" t="s">
        <v>8</v>
      </c>
      <c r="C5907" s="1">
        <v>1</v>
      </c>
      <c r="D5907" s="1" t="str">
        <f t="shared" si="276"/>
        <v>Yes</v>
      </c>
      <c r="E5907" s="1" t="s">
        <v>9</v>
      </c>
      <c r="F5907" s="2">
        <f>UBER[[#This Row],[Request Date]]+UBER[[#This Row],[Request Time]]</f>
        <v>42566.425000000003</v>
      </c>
      <c r="G5907" s="3">
        <v>42566</v>
      </c>
      <c r="H5907" s="4">
        <v>0.42499999999999999</v>
      </c>
      <c r="I5907" s="27">
        <f>HOUR(UBER[[#This Row],[Request Timestamp]])</f>
        <v>10</v>
      </c>
      <c r="J5907" s="4" t="str">
        <f t="shared" si="277"/>
        <v>Morning</v>
      </c>
      <c r="K5907" s="4" t="str">
        <f>TEXT(UBER[[#This Row],[Request Date]],"dddd")</f>
        <v>Friday</v>
      </c>
      <c r="L5907" s="2" t="str">
        <f>IF(OR(UBER[Drop Date]="NA", UBER[Drop Time]="NA"), "NA",M5907+N5907)</f>
        <v>NA</v>
      </c>
      <c r="M5907" s="3" t="s">
        <v>6</v>
      </c>
      <c r="N5907" s="4"/>
      <c r="O5907" s="4" t="str">
        <f>IF(UBER[Drop Date]="NA","No","yes")</f>
        <v>No</v>
      </c>
      <c r="P5907" s="4" t="str">
        <f t="shared" si="278"/>
        <v/>
      </c>
      <c r="Q5907" s="27" t="str">
        <f>IF(UBER[[Trip duration ]]="","",HOUR(P5907)*60 + MINUTE(P5907))</f>
        <v/>
      </c>
      <c r="R5907" s="27"/>
    </row>
    <row r="5908" spans="1:18" x14ac:dyDescent="0.3">
      <c r="A5908" s="1">
        <v>5928</v>
      </c>
      <c r="B5908" s="1" t="s">
        <v>8</v>
      </c>
      <c r="C5908" s="1">
        <v>257</v>
      </c>
      <c r="D5908" s="1" t="str">
        <f t="shared" si="276"/>
        <v>Yes</v>
      </c>
      <c r="E5908" s="1" t="s">
        <v>9</v>
      </c>
      <c r="F5908" s="2">
        <f>UBER[[#This Row],[Request Date]]+UBER[[#This Row],[Request Time]]</f>
        <v>42566.421527777777</v>
      </c>
      <c r="G5908" s="3">
        <v>42566</v>
      </c>
      <c r="H5908" s="4">
        <v>0.42152777777777778</v>
      </c>
      <c r="I5908" s="27">
        <f>HOUR(UBER[[#This Row],[Request Timestamp]])</f>
        <v>10</v>
      </c>
      <c r="J5908" s="4" t="str">
        <f t="shared" si="277"/>
        <v>Morning</v>
      </c>
      <c r="K5908" s="4" t="str">
        <f>TEXT(UBER[[#This Row],[Request Date]],"dddd")</f>
        <v>Friday</v>
      </c>
      <c r="L5908" s="2" t="str">
        <f>IF(OR(UBER[Drop Date]="NA", UBER[Drop Time]="NA"), "NA",M5908+N5908)</f>
        <v>NA</v>
      </c>
      <c r="M5908" s="3" t="s">
        <v>6</v>
      </c>
      <c r="N5908" s="4"/>
      <c r="O5908" s="4" t="str">
        <f>IF(UBER[Drop Date]="NA","No","yes")</f>
        <v>No</v>
      </c>
      <c r="P5908" s="4" t="str">
        <f t="shared" si="278"/>
        <v/>
      </c>
      <c r="Q5908" s="27" t="str">
        <f>IF(UBER[[Trip duration ]]="","",HOUR(P5908)*60 + MINUTE(P5908))</f>
        <v/>
      </c>
      <c r="R5908" s="27"/>
    </row>
    <row r="5909" spans="1:18" x14ac:dyDescent="0.3">
      <c r="A5909" s="1">
        <v>5929</v>
      </c>
      <c r="B5909" s="1" t="s">
        <v>4</v>
      </c>
      <c r="C5909" s="1">
        <v>278</v>
      </c>
      <c r="D5909" s="1" t="str">
        <f t="shared" si="276"/>
        <v>Yes</v>
      </c>
      <c r="E5909" s="1" t="s">
        <v>5</v>
      </c>
      <c r="F5909" s="2">
        <f>UBER[[#This Row],[Request Date]]+UBER[[#This Row],[Request Time]]</f>
        <v>42566.42083333333</v>
      </c>
      <c r="G5909" s="3">
        <v>42566</v>
      </c>
      <c r="H5909" s="4">
        <v>0.42083333333333334</v>
      </c>
      <c r="I5909" s="27">
        <f>HOUR(UBER[[#This Row],[Request Timestamp]])</f>
        <v>10</v>
      </c>
      <c r="J5909" s="4" t="str">
        <f t="shared" si="277"/>
        <v>Morning</v>
      </c>
      <c r="K5909" s="4" t="str">
        <f>TEXT(UBER[[#This Row],[Request Date]],"dddd")</f>
        <v>Friday</v>
      </c>
      <c r="L5909" s="2">
        <f>IF(OR(UBER[Drop Date]="NA", UBER[Drop Time]="NA"), "NA",M5909+N5909)</f>
        <v>42566.453472222223</v>
      </c>
      <c r="M5909" s="3">
        <v>42566</v>
      </c>
      <c r="N5909" s="4">
        <v>0.45347222222222222</v>
      </c>
      <c r="O5909" s="4" t="str">
        <f>IF(UBER[Drop Date]="NA","No","yes")</f>
        <v>yes</v>
      </c>
      <c r="P5909" s="4">
        <f t="shared" si="278"/>
        <v>3.2638888893416151E-2</v>
      </c>
      <c r="Q5909" s="27">
        <f>IF(UBER[[Trip duration ]]="","",HOUR(P5909)*60 + MINUTE(P5909))</f>
        <v>47</v>
      </c>
      <c r="R5909" s="27"/>
    </row>
    <row r="5910" spans="1:18" x14ac:dyDescent="0.3">
      <c r="A5910" s="1">
        <v>5930</v>
      </c>
      <c r="B5910" s="1" t="s">
        <v>8</v>
      </c>
      <c r="C5910" s="1" t="s">
        <v>6</v>
      </c>
      <c r="D5910" s="1" t="str">
        <f t="shared" si="276"/>
        <v>No</v>
      </c>
      <c r="E5910" s="1" t="s">
        <v>7</v>
      </c>
      <c r="F5910" s="2">
        <f>UBER[[#This Row],[Request Date]]+UBER[[#This Row],[Request Time]]</f>
        <v>42566.425000000003</v>
      </c>
      <c r="G5910" s="3">
        <v>42566</v>
      </c>
      <c r="H5910" s="4">
        <v>0.42499999999999999</v>
      </c>
      <c r="I5910" s="27">
        <f>HOUR(UBER[[#This Row],[Request Timestamp]])</f>
        <v>10</v>
      </c>
      <c r="J5910" s="4" t="str">
        <f t="shared" si="277"/>
        <v>Morning</v>
      </c>
      <c r="K5910" s="4" t="str">
        <f>TEXT(UBER[[#This Row],[Request Date]],"dddd")</f>
        <v>Friday</v>
      </c>
      <c r="L5910" s="2" t="str">
        <f>IF(OR(UBER[Drop Date]="NA", UBER[Drop Time]="NA"), "NA",M5910+N5910)</f>
        <v>NA</v>
      </c>
      <c r="M5910" s="3" t="s">
        <v>6</v>
      </c>
      <c r="N5910" s="4"/>
      <c r="O5910" s="4" t="str">
        <f>IF(UBER[Drop Date]="NA","No","yes")</f>
        <v>No</v>
      </c>
      <c r="P5910" s="4" t="str">
        <f t="shared" si="278"/>
        <v/>
      </c>
      <c r="Q5910" s="27" t="str">
        <f>IF(UBER[[Trip duration ]]="","",HOUR(P5910)*60 + MINUTE(P5910))</f>
        <v/>
      </c>
      <c r="R5910" s="27"/>
    </row>
    <row r="5911" spans="1:18" x14ac:dyDescent="0.3">
      <c r="A5911" s="1">
        <v>5931</v>
      </c>
      <c r="B5911" s="1" t="s">
        <v>8</v>
      </c>
      <c r="C5911" s="1" t="s">
        <v>6</v>
      </c>
      <c r="D5911" s="1" t="str">
        <f t="shared" si="276"/>
        <v>No</v>
      </c>
      <c r="E5911" s="1" t="s">
        <v>7</v>
      </c>
      <c r="F5911" s="2">
        <f>UBER[[#This Row],[Request Date]]+UBER[[#This Row],[Request Time]]</f>
        <v>42566.423611111109</v>
      </c>
      <c r="G5911" s="3">
        <v>42566</v>
      </c>
      <c r="H5911" s="4">
        <v>0.4236111111111111</v>
      </c>
      <c r="I5911" s="27">
        <f>HOUR(UBER[[#This Row],[Request Timestamp]])</f>
        <v>10</v>
      </c>
      <c r="J5911" s="4" t="str">
        <f t="shared" si="277"/>
        <v>Morning</v>
      </c>
      <c r="K5911" s="4" t="str">
        <f>TEXT(UBER[[#This Row],[Request Date]],"dddd")</f>
        <v>Friday</v>
      </c>
      <c r="L5911" s="2" t="str">
        <f>IF(OR(UBER[Drop Date]="NA", UBER[Drop Time]="NA"), "NA",M5911+N5911)</f>
        <v>NA</v>
      </c>
      <c r="M5911" s="3" t="s">
        <v>6</v>
      </c>
      <c r="N5911" s="4"/>
      <c r="O5911" s="4" t="str">
        <f>IF(UBER[Drop Date]="NA","No","yes")</f>
        <v>No</v>
      </c>
      <c r="P5911" s="4" t="str">
        <f t="shared" si="278"/>
        <v/>
      </c>
      <c r="Q5911" s="27" t="str">
        <f>IF(UBER[[Trip duration ]]="","",HOUR(P5911)*60 + MINUTE(P5911))</f>
        <v/>
      </c>
      <c r="R5911" s="27"/>
    </row>
    <row r="5912" spans="1:18" x14ac:dyDescent="0.3">
      <c r="A5912" s="1">
        <v>5932</v>
      </c>
      <c r="B5912" s="1" t="s">
        <v>4</v>
      </c>
      <c r="C5912" s="1">
        <v>73</v>
      </c>
      <c r="D5912" s="1" t="str">
        <f t="shared" si="276"/>
        <v>Yes</v>
      </c>
      <c r="E5912" s="1" t="s">
        <v>5</v>
      </c>
      <c r="F5912" s="2">
        <f>UBER[[#This Row],[Request Date]]+UBER[[#This Row],[Request Time]]</f>
        <v>42566.42291666667</v>
      </c>
      <c r="G5912" s="3">
        <v>42566</v>
      </c>
      <c r="H5912" s="4">
        <v>0.42291666666666666</v>
      </c>
      <c r="I5912" s="27">
        <f>HOUR(UBER[[#This Row],[Request Timestamp]])</f>
        <v>10</v>
      </c>
      <c r="J5912" s="4" t="str">
        <f t="shared" si="277"/>
        <v>Morning</v>
      </c>
      <c r="K5912" s="4" t="str">
        <f>TEXT(UBER[[#This Row],[Request Date]],"dddd")</f>
        <v>Friday</v>
      </c>
      <c r="L5912" s="2">
        <f>IF(OR(UBER[Drop Date]="NA", UBER[Drop Time]="NA"), "NA",M5912+N5912)</f>
        <v>42566.472916666666</v>
      </c>
      <c r="M5912" s="3">
        <v>42566</v>
      </c>
      <c r="N5912" s="4">
        <v>0.47291666666666665</v>
      </c>
      <c r="O5912" s="4" t="str">
        <f>IF(UBER[Drop Date]="NA","No","yes")</f>
        <v>yes</v>
      </c>
      <c r="P5912" s="4">
        <f t="shared" si="278"/>
        <v>4.9999999995634425E-2</v>
      </c>
      <c r="Q5912" s="27">
        <f>IF(UBER[[Trip duration ]]="","",HOUR(P5912)*60 + MINUTE(P5912))</f>
        <v>72</v>
      </c>
      <c r="R5912" s="27"/>
    </row>
    <row r="5913" spans="1:18" x14ac:dyDescent="0.3">
      <c r="A5913" s="1">
        <v>5933</v>
      </c>
      <c r="B5913" s="1" t="s">
        <v>8</v>
      </c>
      <c r="C5913" s="1">
        <v>119</v>
      </c>
      <c r="D5913" s="1" t="str">
        <f t="shared" si="276"/>
        <v>Yes</v>
      </c>
      <c r="E5913" s="1" t="s">
        <v>5</v>
      </c>
      <c r="F5913" s="2">
        <f>UBER[[#This Row],[Request Date]]+UBER[[#This Row],[Request Time]]</f>
        <v>42566.425000000003</v>
      </c>
      <c r="G5913" s="3">
        <v>42566</v>
      </c>
      <c r="H5913" s="4">
        <v>0.42499999999999999</v>
      </c>
      <c r="I5913" s="27">
        <f>HOUR(UBER[[#This Row],[Request Timestamp]])</f>
        <v>10</v>
      </c>
      <c r="J5913" s="4" t="str">
        <f t="shared" si="277"/>
        <v>Morning</v>
      </c>
      <c r="K5913" s="4" t="str">
        <f>TEXT(UBER[[#This Row],[Request Date]],"dddd")</f>
        <v>Friday</v>
      </c>
      <c r="L5913" s="2">
        <f>IF(OR(UBER[Drop Date]="NA", UBER[Drop Time]="NA"), "NA",M5913+N5913)</f>
        <v>42566.459027777775</v>
      </c>
      <c r="M5913" s="3">
        <v>42566</v>
      </c>
      <c r="N5913" s="4">
        <v>0.45902777777777781</v>
      </c>
      <c r="O5913" s="4" t="str">
        <f>IF(UBER[Drop Date]="NA","No","yes")</f>
        <v>yes</v>
      </c>
      <c r="P5913" s="4">
        <f t="shared" si="278"/>
        <v>3.4027777772280388E-2</v>
      </c>
      <c r="Q5913" s="27">
        <f>IF(UBER[[Trip duration ]]="","",HOUR(P5913)*60 + MINUTE(P5913))</f>
        <v>49</v>
      </c>
      <c r="R5913" s="27"/>
    </row>
    <row r="5914" spans="1:18" x14ac:dyDescent="0.3">
      <c r="A5914" s="1">
        <v>5934</v>
      </c>
      <c r="B5914" s="1" t="s">
        <v>4</v>
      </c>
      <c r="C5914" s="1" t="s">
        <v>6</v>
      </c>
      <c r="D5914" s="1" t="str">
        <f t="shared" si="276"/>
        <v>No</v>
      </c>
      <c r="E5914" s="1" t="s">
        <v>7</v>
      </c>
      <c r="F5914" s="2">
        <f>UBER[[#This Row],[Request Date]]+UBER[[#This Row],[Request Time]]</f>
        <v>42566.425000000003</v>
      </c>
      <c r="G5914" s="3">
        <v>42566</v>
      </c>
      <c r="H5914" s="4">
        <v>0.42499999999999999</v>
      </c>
      <c r="I5914" s="27">
        <f>HOUR(UBER[[#This Row],[Request Timestamp]])</f>
        <v>10</v>
      </c>
      <c r="J5914" s="4" t="str">
        <f t="shared" si="277"/>
        <v>Morning</v>
      </c>
      <c r="K5914" s="4" t="str">
        <f>TEXT(UBER[[#This Row],[Request Date]],"dddd")</f>
        <v>Friday</v>
      </c>
      <c r="L5914" s="2" t="str">
        <f>IF(OR(UBER[Drop Date]="NA", UBER[Drop Time]="NA"), "NA",M5914+N5914)</f>
        <v>NA</v>
      </c>
      <c r="M5914" s="3" t="s">
        <v>6</v>
      </c>
      <c r="N5914" s="4"/>
      <c r="O5914" s="4" t="str">
        <f>IF(UBER[Drop Date]="NA","No","yes")</f>
        <v>No</v>
      </c>
      <c r="P5914" s="4" t="str">
        <f t="shared" si="278"/>
        <v/>
      </c>
      <c r="Q5914" s="27" t="str">
        <f>IF(UBER[[Trip duration ]]="","",HOUR(P5914)*60 + MINUTE(P5914))</f>
        <v/>
      </c>
      <c r="R5914" s="27"/>
    </row>
    <row r="5915" spans="1:18" x14ac:dyDescent="0.3">
      <c r="A5915" s="1">
        <v>5935</v>
      </c>
      <c r="B5915" s="1" t="s">
        <v>8</v>
      </c>
      <c r="C5915" s="1">
        <v>87</v>
      </c>
      <c r="D5915" s="1" t="str">
        <f t="shared" si="276"/>
        <v>Yes</v>
      </c>
      <c r="E5915" s="1" t="s">
        <v>9</v>
      </c>
      <c r="F5915" s="2">
        <f>UBER[[#This Row],[Request Date]]+UBER[[#This Row],[Request Time]]</f>
        <v>42566.425694444442</v>
      </c>
      <c r="G5915" s="3">
        <v>42566</v>
      </c>
      <c r="H5915" s="4">
        <v>0.42569444444444443</v>
      </c>
      <c r="I5915" s="27">
        <f>HOUR(UBER[[#This Row],[Request Timestamp]])</f>
        <v>10</v>
      </c>
      <c r="J5915" s="4" t="str">
        <f t="shared" si="277"/>
        <v>Morning</v>
      </c>
      <c r="K5915" s="4" t="str">
        <f>TEXT(UBER[[#This Row],[Request Date]],"dddd")</f>
        <v>Friday</v>
      </c>
      <c r="L5915" s="2" t="str">
        <f>IF(OR(UBER[Drop Date]="NA", UBER[Drop Time]="NA"), "NA",M5915+N5915)</f>
        <v>NA</v>
      </c>
      <c r="M5915" s="3" t="s">
        <v>6</v>
      </c>
      <c r="N5915" s="4"/>
      <c r="O5915" s="4" t="str">
        <f>IF(UBER[Drop Date]="NA","No","yes")</f>
        <v>No</v>
      </c>
      <c r="P5915" s="4" t="str">
        <f t="shared" si="278"/>
        <v/>
      </c>
      <c r="Q5915" s="27" t="str">
        <f>IF(UBER[[Trip duration ]]="","",HOUR(P5915)*60 + MINUTE(P5915))</f>
        <v/>
      </c>
      <c r="R5915" s="27"/>
    </row>
    <row r="5916" spans="1:18" x14ac:dyDescent="0.3">
      <c r="A5916" s="1">
        <v>5936</v>
      </c>
      <c r="B5916" s="1" t="s">
        <v>4</v>
      </c>
      <c r="C5916" s="1">
        <v>172</v>
      </c>
      <c r="D5916" s="1" t="str">
        <f t="shared" si="276"/>
        <v>Yes</v>
      </c>
      <c r="E5916" s="1" t="s">
        <v>5</v>
      </c>
      <c r="F5916" s="2">
        <f>UBER[[#This Row],[Request Date]]+UBER[[#This Row],[Request Time]]</f>
        <v>42566.428472222222</v>
      </c>
      <c r="G5916" s="3">
        <v>42566</v>
      </c>
      <c r="H5916" s="4">
        <v>0.4284722222222222</v>
      </c>
      <c r="I5916" s="27">
        <f>HOUR(UBER[[#This Row],[Request Timestamp]])</f>
        <v>10</v>
      </c>
      <c r="J5916" s="4" t="str">
        <f t="shared" si="277"/>
        <v>Morning</v>
      </c>
      <c r="K5916" s="4" t="str">
        <f>TEXT(UBER[[#This Row],[Request Date]],"dddd")</f>
        <v>Friday</v>
      </c>
      <c r="L5916" s="2">
        <f>IF(OR(UBER[Drop Date]="NA", UBER[Drop Time]="NA"), "NA",M5916+N5916)</f>
        <v>42566.461111111108</v>
      </c>
      <c r="M5916" s="3">
        <v>42566</v>
      </c>
      <c r="N5916" s="4">
        <v>0.46111111111111108</v>
      </c>
      <c r="O5916" s="4" t="str">
        <f>IF(UBER[Drop Date]="NA","No","yes")</f>
        <v>yes</v>
      </c>
      <c r="P5916" s="4">
        <f t="shared" si="278"/>
        <v>3.2638888886140194E-2</v>
      </c>
      <c r="Q5916" s="27">
        <f>IF(UBER[[Trip duration ]]="","",HOUR(P5916)*60 + MINUTE(P5916))</f>
        <v>47</v>
      </c>
      <c r="R5916" s="27"/>
    </row>
    <row r="5917" spans="1:18" x14ac:dyDescent="0.3">
      <c r="A5917" s="1">
        <v>5937</v>
      </c>
      <c r="B5917" s="1" t="s">
        <v>8</v>
      </c>
      <c r="C5917" s="1" t="s">
        <v>6</v>
      </c>
      <c r="D5917" s="1" t="str">
        <f t="shared" si="276"/>
        <v>No</v>
      </c>
      <c r="E5917" s="1" t="s">
        <v>7</v>
      </c>
      <c r="F5917" s="2">
        <f>UBER[[#This Row],[Request Date]]+UBER[[#This Row],[Request Time]]</f>
        <v>42566.430555555555</v>
      </c>
      <c r="G5917" s="3">
        <v>42566</v>
      </c>
      <c r="H5917" s="4">
        <v>0.43055555555555558</v>
      </c>
      <c r="I5917" s="27">
        <f>HOUR(UBER[[#This Row],[Request Timestamp]])</f>
        <v>10</v>
      </c>
      <c r="J5917" s="4" t="str">
        <f t="shared" si="277"/>
        <v>Morning</v>
      </c>
      <c r="K5917" s="4" t="str">
        <f>TEXT(UBER[[#This Row],[Request Date]],"dddd")</f>
        <v>Friday</v>
      </c>
      <c r="L5917" s="2" t="str">
        <f>IF(OR(UBER[Drop Date]="NA", UBER[Drop Time]="NA"), "NA",M5917+N5917)</f>
        <v>NA</v>
      </c>
      <c r="M5917" s="3" t="s">
        <v>6</v>
      </c>
      <c r="N5917" s="4"/>
      <c r="O5917" s="4" t="str">
        <f>IF(UBER[Drop Date]="NA","No","yes")</f>
        <v>No</v>
      </c>
      <c r="P5917" s="4" t="str">
        <f t="shared" si="278"/>
        <v/>
      </c>
      <c r="Q5917" s="27" t="str">
        <f>IF(UBER[[Trip duration ]]="","",HOUR(P5917)*60 + MINUTE(P5917))</f>
        <v/>
      </c>
      <c r="R5917" s="27"/>
    </row>
    <row r="5918" spans="1:18" x14ac:dyDescent="0.3">
      <c r="A5918" s="1">
        <v>5938</v>
      </c>
      <c r="B5918" s="1" t="s">
        <v>8</v>
      </c>
      <c r="C5918" s="1">
        <v>105</v>
      </c>
      <c r="D5918" s="1" t="str">
        <f t="shared" si="276"/>
        <v>Yes</v>
      </c>
      <c r="E5918" s="1" t="s">
        <v>5</v>
      </c>
      <c r="F5918" s="2">
        <f>UBER[[#This Row],[Request Date]]+UBER[[#This Row],[Request Time]]</f>
        <v>42566.427777777775</v>
      </c>
      <c r="G5918" s="3">
        <v>42566</v>
      </c>
      <c r="H5918" s="4">
        <v>0.42777777777777781</v>
      </c>
      <c r="I5918" s="27">
        <f>HOUR(UBER[[#This Row],[Request Timestamp]])</f>
        <v>10</v>
      </c>
      <c r="J5918" s="4" t="str">
        <f t="shared" si="277"/>
        <v>Morning</v>
      </c>
      <c r="K5918" s="4" t="str">
        <f>TEXT(UBER[[#This Row],[Request Date]],"dddd")</f>
        <v>Friday</v>
      </c>
      <c r="L5918" s="2">
        <f>IF(OR(UBER[Drop Date]="NA", UBER[Drop Time]="NA"), "NA",M5918+N5918)</f>
        <v>42566.462500000001</v>
      </c>
      <c r="M5918" s="3">
        <v>42566</v>
      </c>
      <c r="N5918" s="4">
        <v>0.46249999999999997</v>
      </c>
      <c r="O5918" s="4" t="str">
        <f>IF(UBER[Drop Date]="NA","No","yes")</f>
        <v>yes</v>
      </c>
      <c r="P5918" s="4">
        <f t="shared" si="278"/>
        <v>3.4722222226264421E-2</v>
      </c>
      <c r="Q5918" s="27">
        <f>IF(UBER[[Trip duration ]]="","",HOUR(P5918)*60 + MINUTE(P5918))</f>
        <v>50</v>
      </c>
      <c r="R5918" s="27"/>
    </row>
    <row r="5919" spans="1:18" x14ac:dyDescent="0.3">
      <c r="A5919" s="1">
        <v>5939</v>
      </c>
      <c r="B5919" s="1" t="s">
        <v>8</v>
      </c>
      <c r="C5919" s="1" t="s">
        <v>6</v>
      </c>
      <c r="D5919" s="1" t="str">
        <f t="shared" si="276"/>
        <v>No</v>
      </c>
      <c r="E5919" s="1" t="s">
        <v>7</v>
      </c>
      <c r="F5919" s="2">
        <f>UBER[[#This Row],[Request Date]]+UBER[[#This Row],[Request Time]]</f>
        <v>42566.429166666669</v>
      </c>
      <c r="G5919" s="3">
        <v>42566</v>
      </c>
      <c r="H5919" s="4">
        <v>0.4291666666666667</v>
      </c>
      <c r="I5919" s="27">
        <f>HOUR(UBER[[#This Row],[Request Timestamp]])</f>
        <v>10</v>
      </c>
      <c r="J5919" s="4" t="str">
        <f t="shared" si="277"/>
        <v>Morning</v>
      </c>
      <c r="K5919" s="4" t="str">
        <f>TEXT(UBER[[#This Row],[Request Date]],"dddd")</f>
        <v>Friday</v>
      </c>
      <c r="L5919" s="2" t="str">
        <f>IF(OR(UBER[Drop Date]="NA", UBER[Drop Time]="NA"), "NA",M5919+N5919)</f>
        <v>NA</v>
      </c>
      <c r="M5919" s="3" t="s">
        <v>6</v>
      </c>
      <c r="N5919" s="4"/>
      <c r="O5919" s="4" t="str">
        <f>IF(UBER[Drop Date]="NA","No","yes")</f>
        <v>No</v>
      </c>
      <c r="P5919" s="4" t="str">
        <f t="shared" si="278"/>
        <v/>
      </c>
      <c r="Q5919" s="27" t="str">
        <f>IF(UBER[[Trip duration ]]="","",HOUR(P5919)*60 + MINUTE(P5919))</f>
        <v/>
      </c>
      <c r="R5919" s="27"/>
    </row>
    <row r="5920" spans="1:18" x14ac:dyDescent="0.3">
      <c r="A5920" s="1">
        <v>5940</v>
      </c>
      <c r="B5920" s="1" t="s">
        <v>8</v>
      </c>
      <c r="C5920" s="1">
        <v>63</v>
      </c>
      <c r="D5920" s="1" t="str">
        <f t="shared" si="276"/>
        <v>Yes</v>
      </c>
      <c r="E5920" s="1" t="s">
        <v>5</v>
      </c>
      <c r="F5920" s="2">
        <f>UBER[[#This Row],[Request Date]]+UBER[[#This Row],[Request Time]]</f>
        <v>42566.429166666669</v>
      </c>
      <c r="G5920" s="3">
        <v>42566</v>
      </c>
      <c r="H5920" s="4">
        <v>0.4291666666666667</v>
      </c>
      <c r="I5920" s="27">
        <f>HOUR(UBER[[#This Row],[Request Timestamp]])</f>
        <v>10</v>
      </c>
      <c r="J5920" s="4" t="str">
        <f t="shared" si="277"/>
        <v>Morning</v>
      </c>
      <c r="K5920" s="4" t="str">
        <f>TEXT(UBER[[#This Row],[Request Date]],"dddd")</f>
        <v>Friday</v>
      </c>
      <c r="L5920" s="2">
        <f>IF(OR(UBER[Drop Date]="NA", UBER[Drop Time]="NA"), "NA",M5920+N5920)</f>
        <v>42566.466666666667</v>
      </c>
      <c r="M5920" s="3">
        <v>42566</v>
      </c>
      <c r="N5920" s="4">
        <v>0.46666666666666662</v>
      </c>
      <c r="O5920" s="4" t="str">
        <f>IF(UBER[Drop Date]="NA","No","yes")</f>
        <v>yes</v>
      </c>
      <c r="P5920" s="4">
        <f t="shared" si="278"/>
        <v>3.7499999998544808E-2</v>
      </c>
      <c r="Q5920" s="27">
        <f>IF(UBER[[Trip duration ]]="","",HOUR(P5920)*60 + MINUTE(P5920))</f>
        <v>54</v>
      </c>
      <c r="R5920" s="27"/>
    </row>
    <row r="5921" spans="1:18" x14ac:dyDescent="0.3">
      <c r="A5921" s="1">
        <v>5941</v>
      </c>
      <c r="B5921" s="1" t="s">
        <v>8</v>
      </c>
      <c r="C5921" s="1" t="s">
        <v>6</v>
      </c>
      <c r="D5921" s="1" t="str">
        <f t="shared" si="276"/>
        <v>No</v>
      </c>
      <c r="E5921" s="1" t="s">
        <v>7</v>
      </c>
      <c r="F5921" s="2">
        <f>UBER[[#This Row],[Request Date]]+UBER[[#This Row],[Request Time]]</f>
        <v>42566.432638888888</v>
      </c>
      <c r="G5921" s="3">
        <v>42566</v>
      </c>
      <c r="H5921" s="4">
        <v>0.43263888888888885</v>
      </c>
      <c r="I5921" s="27">
        <f>HOUR(UBER[[#This Row],[Request Timestamp]])</f>
        <v>10</v>
      </c>
      <c r="J5921" s="4" t="str">
        <f t="shared" si="277"/>
        <v>Morning</v>
      </c>
      <c r="K5921" s="4" t="str">
        <f>TEXT(UBER[[#This Row],[Request Date]],"dddd")</f>
        <v>Friday</v>
      </c>
      <c r="L5921" s="2" t="str">
        <f>IF(OR(UBER[Drop Date]="NA", UBER[Drop Time]="NA"), "NA",M5921+N5921)</f>
        <v>NA</v>
      </c>
      <c r="M5921" s="3" t="s">
        <v>6</v>
      </c>
      <c r="N5921" s="4"/>
      <c r="O5921" s="4" t="str">
        <f>IF(UBER[Drop Date]="NA","No","yes")</f>
        <v>No</v>
      </c>
      <c r="P5921" s="4" t="str">
        <f t="shared" si="278"/>
        <v/>
      </c>
      <c r="Q5921" s="27" t="str">
        <f>IF(UBER[[Trip duration ]]="","",HOUR(P5921)*60 + MINUTE(P5921))</f>
        <v/>
      </c>
      <c r="R5921" s="27"/>
    </row>
    <row r="5922" spans="1:18" x14ac:dyDescent="0.3">
      <c r="A5922" s="1">
        <v>5942</v>
      </c>
      <c r="B5922" s="1" t="s">
        <v>8</v>
      </c>
      <c r="C5922" s="1">
        <v>60</v>
      </c>
      <c r="D5922" s="1" t="str">
        <f t="shared" si="276"/>
        <v>Yes</v>
      </c>
      <c r="E5922" s="1" t="s">
        <v>5</v>
      </c>
      <c r="F5922" s="2">
        <f>UBER[[#This Row],[Request Date]]+UBER[[#This Row],[Request Time]]</f>
        <v>42566.436805555553</v>
      </c>
      <c r="G5922" s="3">
        <v>42566</v>
      </c>
      <c r="H5922" s="4">
        <v>0.4368055555555555</v>
      </c>
      <c r="I5922" s="27">
        <f>HOUR(UBER[[#This Row],[Request Timestamp]])</f>
        <v>10</v>
      </c>
      <c r="J5922" s="4" t="str">
        <f t="shared" si="277"/>
        <v>Morning</v>
      </c>
      <c r="K5922" s="4" t="str">
        <f>TEXT(UBER[[#This Row],[Request Date]],"dddd")</f>
        <v>Friday</v>
      </c>
      <c r="L5922" s="2">
        <f>IF(OR(UBER[Drop Date]="NA", UBER[Drop Time]="NA"), "NA",M5922+N5922)</f>
        <v>42566.474305555559</v>
      </c>
      <c r="M5922" s="3">
        <v>42566</v>
      </c>
      <c r="N5922" s="4">
        <v>0.47430555555555554</v>
      </c>
      <c r="O5922" s="4" t="str">
        <f>IF(UBER[Drop Date]="NA","No","yes")</f>
        <v>yes</v>
      </c>
      <c r="P5922" s="4">
        <f t="shared" si="278"/>
        <v>3.7500000005820766E-2</v>
      </c>
      <c r="Q5922" s="27">
        <f>IF(UBER[[Trip duration ]]="","",HOUR(P5922)*60 + MINUTE(P5922))</f>
        <v>54</v>
      </c>
      <c r="R5922" s="27"/>
    </row>
    <row r="5923" spans="1:18" x14ac:dyDescent="0.3">
      <c r="A5923" s="1">
        <v>5943</v>
      </c>
      <c r="B5923" s="1" t="s">
        <v>8</v>
      </c>
      <c r="C5923" s="1" t="s">
        <v>6</v>
      </c>
      <c r="D5923" s="1" t="str">
        <f t="shared" si="276"/>
        <v>No</v>
      </c>
      <c r="E5923" s="1" t="s">
        <v>7</v>
      </c>
      <c r="F5923" s="2">
        <f>UBER[[#This Row],[Request Date]]+UBER[[#This Row],[Request Time]]</f>
        <v>42566.436805555553</v>
      </c>
      <c r="G5923" s="3">
        <v>42566</v>
      </c>
      <c r="H5923" s="4">
        <v>0.4368055555555555</v>
      </c>
      <c r="I5923" s="27">
        <f>HOUR(UBER[[#This Row],[Request Timestamp]])</f>
        <v>10</v>
      </c>
      <c r="J5923" s="4" t="str">
        <f t="shared" si="277"/>
        <v>Morning</v>
      </c>
      <c r="K5923" s="4" t="str">
        <f>TEXT(UBER[[#This Row],[Request Date]],"dddd")</f>
        <v>Friday</v>
      </c>
      <c r="L5923" s="2" t="str">
        <f>IF(OR(UBER[Drop Date]="NA", UBER[Drop Time]="NA"), "NA",M5923+N5923)</f>
        <v>NA</v>
      </c>
      <c r="M5923" s="3" t="s">
        <v>6</v>
      </c>
      <c r="N5923" s="4"/>
      <c r="O5923" s="4" t="str">
        <f>IF(UBER[Drop Date]="NA","No","yes")</f>
        <v>No</v>
      </c>
      <c r="P5923" s="4" t="str">
        <f t="shared" si="278"/>
        <v/>
      </c>
      <c r="Q5923" s="27" t="str">
        <f>IF(UBER[[Trip duration ]]="","",HOUR(P5923)*60 + MINUTE(P5923))</f>
        <v/>
      </c>
      <c r="R5923" s="27"/>
    </row>
    <row r="5924" spans="1:18" x14ac:dyDescent="0.3">
      <c r="A5924" s="1">
        <v>5944</v>
      </c>
      <c r="B5924" s="1" t="s">
        <v>8</v>
      </c>
      <c r="C5924" s="1">
        <v>116</v>
      </c>
      <c r="D5924" s="1" t="str">
        <f t="shared" si="276"/>
        <v>Yes</v>
      </c>
      <c r="E5924" s="1" t="s">
        <v>5</v>
      </c>
      <c r="F5924" s="2">
        <f>UBER[[#This Row],[Request Date]]+UBER[[#This Row],[Request Time]]</f>
        <v>42566.432638888888</v>
      </c>
      <c r="G5924" s="3">
        <v>42566</v>
      </c>
      <c r="H5924" s="4">
        <v>0.43263888888888885</v>
      </c>
      <c r="I5924" s="27">
        <f>HOUR(UBER[[#This Row],[Request Timestamp]])</f>
        <v>10</v>
      </c>
      <c r="J5924" s="4" t="str">
        <f t="shared" si="277"/>
        <v>Morning</v>
      </c>
      <c r="K5924" s="4" t="str">
        <f>TEXT(UBER[[#This Row],[Request Date]],"dddd")</f>
        <v>Friday</v>
      </c>
      <c r="L5924" s="2">
        <f>IF(OR(UBER[Drop Date]="NA", UBER[Drop Time]="NA"), "NA",M5924+N5924)</f>
        <v>42566.481249999997</v>
      </c>
      <c r="M5924" s="3">
        <v>42566</v>
      </c>
      <c r="N5924" s="4">
        <v>0.48125000000000001</v>
      </c>
      <c r="O5924" s="4" t="str">
        <f>IF(UBER[Drop Date]="NA","No","yes")</f>
        <v>yes</v>
      </c>
      <c r="P5924" s="4">
        <f t="shared" si="278"/>
        <v>4.8611111109494232E-2</v>
      </c>
      <c r="Q5924" s="27">
        <f>IF(UBER[[Trip duration ]]="","",HOUR(P5924)*60 + MINUTE(P5924))</f>
        <v>70</v>
      </c>
      <c r="R5924" s="27"/>
    </row>
    <row r="5925" spans="1:18" x14ac:dyDescent="0.3">
      <c r="A5925" s="1">
        <v>5945</v>
      </c>
      <c r="B5925" s="1" t="s">
        <v>4</v>
      </c>
      <c r="C5925" s="1">
        <v>39</v>
      </c>
      <c r="D5925" s="1" t="str">
        <f t="shared" si="276"/>
        <v>Yes</v>
      </c>
      <c r="E5925" s="1" t="s">
        <v>9</v>
      </c>
      <c r="F5925" s="2">
        <f>UBER[[#This Row],[Request Date]]+UBER[[#This Row],[Request Time]]</f>
        <v>42566.435416666667</v>
      </c>
      <c r="G5925" s="3">
        <v>42566</v>
      </c>
      <c r="H5925" s="4">
        <v>0.43541666666666662</v>
      </c>
      <c r="I5925" s="27">
        <f>HOUR(UBER[[#This Row],[Request Timestamp]])</f>
        <v>10</v>
      </c>
      <c r="J5925" s="4" t="str">
        <f t="shared" si="277"/>
        <v>Morning</v>
      </c>
      <c r="K5925" s="4" t="str">
        <f>TEXT(UBER[[#This Row],[Request Date]],"dddd")</f>
        <v>Friday</v>
      </c>
      <c r="L5925" s="2" t="str">
        <f>IF(OR(UBER[Drop Date]="NA", UBER[Drop Time]="NA"), "NA",M5925+N5925)</f>
        <v>NA</v>
      </c>
      <c r="M5925" s="3" t="s">
        <v>6</v>
      </c>
      <c r="N5925" s="4"/>
      <c r="O5925" s="4" t="str">
        <f>IF(UBER[Drop Date]="NA","No","yes")</f>
        <v>No</v>
      </c>
      <c r="P5925" s="4" t="str">
        <f t="shared" si="278"/>
        <v/>
      </c>
      <c r="Q5925" s="27" t="str">
        <f>IF(UBER[[Trip duration ]]="","",HOUR(P5925)*60 + MINUTE(P5925))</f>
        <v/>
      </c>
      <c r="R5925" s="27"/>
    </row>
    <row r="5926" spans="1:18" x14ac:dyDescent="0.3">
      <c r="A5926" s="1">
        <v>5946</v>
      </c>
      <c r="B5926" s="1" t="s">
        <v>8</v>
      </c>
      <c r="C5926" s="1" t="s">
        <v>6</v>
      </c>
      <c r="D5926" s="1" t="str">
        <f t="shared" si="276"/>
        <v>No</v>
      </c>
      <c r="E5926" s="1" t="s">
        <v>7</v>
      </c>
      <c r="F5926" s="2">
        <f>UBER[[#This Row],[Request Date]]+UBER[[#This Row],[Request Time]]</f>
        <v>42566.436111111114</v>
      </c>
      <c r="G5926" s="3">
        <v>42566</v>
      </c>
      <c r="H5926" s="4">
        <v>0.43611111111111112</v>
      </c>
      <c r="I5926" s="27">
        <f>HOUR(UBER[[#This Row],[Request Timestamp]])</f>
        <v>10</v>
      </c>
      <c r="J5926" s="4" t="str">
        <f t="shared" si="277"/>
        <v>Morning</v>
      </c>
      <c r="K5926" s="4" t="str">
        <f>TEXT(UBER[[#This Row],[Request Date]],"dddd")</f>
        <v>Friday</v>
      </c>
      <c r="L5926" s="2" t="str">
        <f>IF(OR(UBER[Drop Date]="NA", UBER[Drop Time]="NA"), "NA",M5926+N5926)</f>
        <v>NA</v>
      </c>
      <c r="M5926" s="3" t="s">
        <v>6</v>
      </c>
      <c r="N5926" s="4"/>
      <c r="O5926" s="4" t="str">
        <f>IF(UBER[Drop Date]="NA","No","yes")</f>
        <v>No</v>
      </c>
      <c r="P5926" s="4" t="str">
        <f t="shared" si="278"/>
        <v/>
      </c>
      <c r="Q5926" s="27" t="str">
        <f>IF(UBER[[Trip duration ]]="","",HOUR(P5926)*60 + MINUTE(P5926))</f>
        <v/>
      </c>
      <c r="R5926" s="27"/>
    </row>
    <row r="5927" spans="1:18" x14ac:dyDescent="0.3">
      <c r="A5927" s="1">
        <v>5947</v>
      </c>
      <c r="B5927" s="1" t="s">
        <v>4</v>
      </c>
      <c r="C5927" s="1">
        <v>252</v>
      </c>
      <c r="D5927" s="1" t="str">
        <f t="shared" si="276"/>
        <v>Yes</v>
      </c>
      <c r="E5927" s="1" t="s">
        <v>5</v>
      </c>
      <c r="F5927" s="2">
        <f>UBER[[#This Row],[Request Date]]+UBER[[#This Row],[Request Time]]</f>
        <v>42566.439583333333</v>
      </c>
      <c r="G5927" s="3">
        <v>42566</v>
      </c>
      <c r="H5927" s="4">
        <v>0.43958333333333338</v>
      </c>
      <c r="I5927" s="27">
        <f>HOUR(UBER[[#This Row],[Request Timestamp]])</f>
        <v>10</v>
      </c>
      <c r="J5927" s="4" t="str">
        <f t="shared" si="277"/>
        <v>Morning</v>
      </c>
      <c r="K5927" s="4" t="str">
        <f>TEXT(UBER[[#This Row],[Request Date]],"dddd")</f>
        <v>Friday</v>
      </c>
      <c r="L5927" s="2">
        <f>IF(OR(UBER[Drop Date]="NA", UBER[Drop Time]="NA"), "NA",M5927+N5927)</f>
        <v>42566.47152777778</v>
      </c>
      <c r="M5927" s="3">
        <v>42566</v>
      </c>
      <c r="N5927" s="4">
        <v>0.47152777777777777</v>
      </c>
      <c r="O5927" s="4" t="str">
        <f>IF(UBER[Drop Date]="NA","No","yes")</f>
        <v>yes</v>
      </c>
      <c r="P5927" s="4">
        <f t="shared" si="278"/>
        <v>3.1944444446708076E-2</v>
      </c>
      <c r="Q5927" s="27">
        <f>IF(UBER[[Trip duration ]]="","",HOUR(P5927)*60 + MINUTE(P5927))</f>
        <v>46</v>
      </c>
      <c r="R5927" s="27"/>
    </row>
    <row r="5928" spans="1:18" x14ac:dyDescent="0.3">
      <c r="A5928" s="1">
        <v>5948</v>
      </c>
      <c r="B5928" s="1" t="s">
        <v>8</v>
      </c>
      <c r="C5928" s="1">
        <v>132</v>
      </c>
      <c r="D5928" s="1" t="str">
        <f t="shared" si="276"/>
        <v>Yes</v>
      </c>
      <c r="E5928" s="1" t="s">
        <v>5</v>
      </c>
      <c r="F5928" s="2">
        <f>UBER[[#This Row],[Request Date]]+UBER[[#This Row],[Request Time]]</f>
        <v>42566.441666666666</v>
      </c>
      <c r="G5928" s="3">
        <v>42566</v>
      </c>
      <c r="H5928" s="4">
        <v>0.44166666666666665</v>
      </c>
      <c r="I5928" s="27">
        <f>HOUR(UBER[[#This Row],[Request Timestamp]])</f>
        <v>10</v>
      </c>
      <c r="J5928" s="4" t="str">
        <f t="shared" si="277"/>
        <v>Morning</v>
      </c>
      <c r="K5928" s="4" t="str">
        <f>TEXT(UBER[[#This Row],[Request Date]],"dddd")</f>
        <v>Friday</v>
      </c>
      <c r="L5928" s="2">
        <f>IF(OR(UBER[Drop Date]="NA", UBER[Drop Time]="NA"), "NA",M5928+N5928)</f>
        <v>42566.48333333333</v>
      </c>
      <c r="M5928" s="3">
        <v>42566</v>
      </c>
      <c r="N5928" s="4">
        <v>0.48333333333333334</v>
      </c>
      <c r="O5928" s="4" t="str">
        <f>IF(UBER[Drop Date]="NA","No","yes")</f>
        <v>yes</v>
      </c>
      <c r="P5928" s="4">
        <f t="shared" si="278"/>
        <v>4.1666666664241347E-2</v>
      </c>
      <c r="Q5928" s="27">
        <f>IF(UBER[[Trip duration ]]="","",HOUR(P5928)*60 + MINUTE(P5928))</f>
        <v>60</v>
      </c>
      <c r="R5928" s="27"/>
    </row>
    <row r="5929" spans="1:18" x14ac:dyDescent="0.3">
      <c r="A5929" s="1">
        <v>5949</v>
      </c>
      <c r="B5929" s="1" t="s">
        <v>8</v>
      </c>
      <c r="C5929" s="1">
        <v>285</v>
      </c>
      <c r="D5929" s="1" t="str">
        <f t="shared" si="276"/>
        <v>Yes</v>
      </c>
      <c r="E5929" s="1" t="s">
        <v>9</v>
      </c>
      <c r="F5929" s="2">
        <f>UBER[[#This Row],[Request Date]]+UBER[[#This Row],[Request Time]]</f>
        <v>42566.4375</v>
      </c>
      <c r="G5929" s="3">
        <v>42566</v>
      </c>
      <c r="H5929" s="4">
        <v>0.4375</v>
      </c>
      <c r="I5929" s="27">
        <f>HOUR(UBER[[#This Row],[Request Timestamp]])</f>
        <v>10</v>
      </c>
      <c r="J5929" s="4" t="str">
        <f t="shared" si="277"/>
        <v>Morning</v>
      </c>
      <c r="K5929" s="4" t="str">
        <f>TEXT(UBER[[#This Row],[Request Date]],"dddd")</f>
        <v>Friday</v>
      </c>
      <c r="L5929" s="2" t="str">
        <f>IF(OR(UBER[Drop Date]="NA", UBER[Drop Time]="NA"), "NA",M5929+N5929)</f>
        <v>NA</v>
      </c>
      <c r="M5929" s="3" t="s">
        <v>6</v>
      </c>
      <c r="N5929" s="4"/>
      <c r="O5929" s="4" t="str">
        <f>IF(UBER[Drop Date]="NA","No","yes")</f>
        <v>No</v>
      </c>
      <c r="P5929" s="4" t="str">
        <f t="shared" si="278"/>
        <v/>
      </c>
      <c r="Q5929" s="27" t="str">
        <f>IF(UBER[[Trip duration ]]="","",HOUR(P5929)*60 + MINUTE(P5929))</f>
        <v/>
      </c>
      <c r="R5929" s="27"/>
    </row>
    <row r="5930" spans="1:18" x14ac:dyDescent="0.3">
      <c r="A5930" s="1">
        <v>5950</v>
      </c>
      <c r="B5930" s="1" t="s">
        <v>8</v>
      </c>
      <c r="C5930" s="1">
        <v>229</v>
      </c>
      <c r="D5930" s="1" t="str">
        <f t="shared" si="276"/>
        <v>Yes</v>
      </c>
      <c r="E5930" s="1" t="s">
        <v>5</v>
      </c>
      <c r="F5930" s="2">
        <f>UBER[[#This Row],[Request Date]]+UBER[[#This Row],[Request Time]]</f>
        <v>42566.448611111111</v>
      </c>
      <c r="G5930" s="3">
        <v>42566</v>
      </c>
      <c r="H5930" s="4">
        <v>0.44861111111111113</v>
      </c>
      <c r="I5930" s="27">
        <f>HOUR(UBER[[#This Row],[Request Timestamp]])</f>
        <v>10</v>
      </c>
      <c r="J5930" s="4" t="str">
        <f t="shared" si="277"/>
        <v>Morning</v>
      </c>
      <c r="K5930" s="4" t="str">
        <f>TEXT(UBER[[#This Row],[Request Date]],"dddd")</f>
        <v>Friday</v>
      </c>
      <c r="L5930" s="2">
        <f>IF(OR(UBER[Drop Date]="NA", UBER[Drop Time]="NA"), "NA",M5930+N5930)</f>
        <v>42566.482638888891</v>
      </c>
      <c r="M5930" s="3">
        <v>42566</v>
      </c>
      <c r="N5930" s="4">
        <v>0.4826388888888889</v>
      </c>
      <c r="O5930" s="4" t="str">
        <f>IF(UBER[Drop Date]="NA","No","yes")</f>
        <v>yes</v>
      </c>
      <c r="P5930" s="4">
        <f t="shared" si="278"/>
        <v>3.4027777779556345E-2</v>
      </c>
      <c r="Q5930" s="27">
        <f>IF(UBER[[Trip duration ]]="","",HOUR(P5930)*60 + MINUTE(P5930))</f>
        <v>49</v>
      </c>
      <c r="R5930" s="27"/>
    </row>
    <row r="5931" spans="1:18" x14ac:dyDescent="0.3">
      <c r="A5931" s="1">
        <v>5951</v>
      </c>
      <c r="B5931" s="1" t="s">
        <v>8</v>
      </c>
      <c r="C5931" s="1" t="s">
        <v>6</v>
      </c>
      <c r="D5931" s="1" t="str">
        <f t="shared" si="276"/>
        <v>No</v>
      </c>
      <c r="E5931" s="1" t="s">
        <v>7</v>
      </c>
      <c r="F5931" s="2">
        <f>UBER[[#This Row],[Request Date]]+UBER[[#This Row],[Request Time]]</f>
        <v>42566.450694444444</v>
      </c>
      <c r="G5931" s="3">
        <v>42566</v>
      </c>
      <c r="H5931" s="4">
        <v>0.45069444444444445</v>
      </c>
      <c r="I5931" s="27">
        <f>HOUR(UBER[[#This Row],[Request Timestamp]])</f>
        <v>10</v>
      </c>
      <c r="J5931" s="4" t="str">
        <f t="shared" si="277"/>
        <v>Morning</v>
      </c>
      <c r="K5931" s="4" t="str">
        <f>TEXT(UBER[[#This Row],[Request Date]],"dddd")</f>
        <v>Friday</v>
      </c>
      <c r="L5931" s="2" t="str">
        <f>IF(OR(UBER[Drop Date]="NA", UBER[Drop Time]="NA"), "NA",M5931+N5931)</f>
        <v>NA</v>
      </c>
      <c r="M5931" s="3" t="s">
        <v>6</v>
      </c>
      <c r="N5931" s="4"/>
      <c r="O5931" s="4" t="str">
        <f>IF(UBER[Drop Date]="NA","No","yes")</f>
        <v>No</v>
      </c>
      <c r="P5931" s="4" t="str">
        <f t="shared" si="278"/>
        <v/>
      </c>
      <c r="Q5931" s="27" t="str">
        <f>IF(UBER[[Trip duration ]]="","",HOUR(P5931)*60 + MINUTE(P5931))</f>
        <v/>
      </c>
      <c r="R5931" s="27"/>
    </row>
    <row r="5932" spans="1:18" x14ac:dyDescent="0.3">
      <c r="A5932" s="1">
        <v>5952</v>
      </c>
      <c r="B5932" s="1" t="s">
        <v>4</v>
      </c>
      <c r="C5932" s="1">
        <v>65</v>
      </c>
      <c r="D5932" s="1" t="str">
        <f t="shared" si="276"/>
        <v>Yes</v>
      </c>
      <c r="E5932" s="1" t="s">
        <v>5</v>
      </c>
      <c r="F5932" s="2">
        <f>UBER[[#This Row],[Request Date]]+UBER[[#This Row],[Request Time]]</f>
        <v>42566.445833333331</v>
      </c>
      <c r="G5932" s="3">
        <v>42566</v>
      </c>
      <c r="H5932" s="4">
        <v>0.4458333333333333</v>
      </c>
      <c r="I5932" s="27">
        <f>HOUR(UBER[[#This Row],[Request Timestamp]])</f>
        <v>10</v>
      </c>
      <c r="J5932" s="4" t="str">
        <f t="shared" si="277"/>
        <v>Morning</v>
      </c>
      <c r="K5932" s="4" t="str">
        <f>TEXT(UBER[[#This Row],[Request Date]],"dddd")</f>
        <v>Friday</v>
      </c>
      <c r="L5932" s="2">
        <f>IF(OR(UBER[Drop Date]="NA", UBER[Drop Time]="NA"), "NA",M5932+N5932)</f>
        <v>42566.472222222219</v>
      </c>
      <c r="M5932" s="3">
        <v>42566</v>
      </c>
      <c r="N5932" s="4">
        <v>0.47222222222222227</v>
      </c>
      <c r="O5932" s="4" t="str">
        <f>IF(UBER[Drop Date]="NA","No","yes")</f>
        <v>yes</v>
      </c>
      <c r="P5932" s="4">
        <f t="shared" si="278"/>
        <v>2.6388888887595385E-2</v>
      </c>
      <c r="Q5932" s="27">
        <f>IF(UBER[[Trip duration ]]="","",HOUR(P5932)*60 + MINUTE(P5932))</f>
        <v>38</v>
      </c>
      <c r="R5932" s="27"/>
    </row>
    <row r="5933" spans="1:18" x14ac:dyDescent="0.3">
      <c r="A5933" s="1">
        <v>5953</v>
      </c>
      <c r="B5933" s="1" t="s">
        <v>8</v>
      </c>
      <c r="C5933" s="1">
        <v>97</v>
      </c>
      <c r="D5933" s="1" t="str">
        <f t="shared" si="276"/>
        <v>Yes</v>
      </c>
      <c r="E5933" s="1" t="s">
        <v>5</v>
      </c>
      <c r="F5933" s="2">
        <f>UBER[[#This Row],[Request Date]]+UBER[[#This Row],[Request Time]]</f>
        <v>42566.445833333331</v>
      </c>
      <c r="G5933" s="3">
        <v>42566</v>
      </c>
      <c r="H5933" s="4">
        <v>0.4458333333333333</v>
      </c>
      <c r="I5933" s="27">
        <f>HOUR(UBER[[#This Row],[Request Timestamp]])</f>
        <v>10</v>
      </c>
      <c r="J5933" s="4" t="str">
        <f t="shared" si="277"/>
        <v>Morning</v>
      </c>
      <c r="K5933" s="4" t="str">
        <f>TEXT(UBER[[#This Row],[Request Date]],"dddd")</f>
        <v>Friday</v>
      </c>
      <c r="L5933" s="2">
        <f>IF(OR(UBER[Drop Date]="NA", UBER[Drop Time]="NA"), "NA",M5933+N5933)</f>
        <v>42566.484722222223</v>
      </c>
      <c r="M5933" s="3">
        <v>42566</v>
      </c>
      <c r="N5933" s="4">
        <v>0.48472222222222222</v>
      </c>
      <c r="O5933" s="4" t="str">
        <f>IF(UBER[Drop Date]="NA","No","yes")</f>
        <v>yes</v>
      </c>
      <c r="P5933" s="4">
        <f t="shared" si="278"/>
        <v>3.888888889196096E-2</v>
      </c>
      <c r="Q5933" s="27">
        <f>IF(UBER[[Trip duration ]]="","",HOUR(P5933)*60 + MINUTE(P5933))</f>
        <v>56</v>
      </c>
      <c r="R5933" s="27"/>
    </row>
    <row r="5934" spans="1:18" x14ac:dyDescent="0.3">
      <c r="A5934" s="1">
        <v>5954</v>
      </c>
      <c r="B5934" s="1" t="s">
        <v>8</v>
      </c>
      <c r="C5934" s="1" t="s">
        <v>6</v>
      </c>
      <c r="D5934" s="1" t="str">
        <f t="shared" si="276"/>
        <v>No</v>
      </c>
      <c r="E5934" s="1" t="s">
        <v>7</v>
      </c>
      <c r="F5934" s="2">
        <f>UBER[[#This Row],[Request Date]]+UBER[[#This Row],[Request Time]]</f>
        <v>42566.447222222225</v>
      </c>
      <c r="G5934" s="3">
        <v>42566</v>
      </c>
      <c r="H5934" s="4">
        <v>0.44722222222222219</v>
      </c>
      <c r="I5934" s="27">
        <f>HOUR(UBER[[#This Row],[Request Timestamp]])</f>
        <v>10</v>
      </c>
      <c r="J5934" s="4" t="str">
        <f t="shared" si="277"/>
        <v>Morning</v>
      </c>
      <c r="K5934" s="4" t="str">
        <f>TEXT(UBER[[#This Row],[Request Date]],"dddd")</f>
        <v>Friday</v>
      </c>
      <c r="L5934" s="2" t="str">
        <f>IF(OR(UBER[Drop Date]="NA", UBER[Drop Time]="NA"), "NA",M5934+N5934)</f>
        <v>NA</v>
      </c>
      <c r="M5934" s="3" t="s">
        <v>6</v>
      </c>
      <c r="N5934" s="4"/>
      <c r="O5934" s="4" t="str">
        <f>IF(UBER[Drop Date]="NA","No","yes")</f>
        <v>No</v>
      </c>
      <c r="P5934" s="4" t="str">
        <f t="shared" si="278"/>
        <v/>
      </c>
      <c r="Q5934" s="27" t="str">
        <f>IF(UBER[[Trip duration ]]="","",HOUR(P5934)*60 + MINUTE(P5934))</f>
        <v/>
      </c>
      <c r="R5934" s="27"/>
    </row>
    <row r="5935" spans="1:18" x14ac:dyDescent="0.3">
      <c r="A5935" s="1">
        <v>5955</v>
      </c>
      <c r="B5935" s="1" t="s">
        <v>4</v>
      </c>
      <c r="C5935" s="1">
        <v>98</v>
      </c>
      <c r="D5935" s="1" t="str">
        <f t="shared" si="276"/>
        <v>Yes</v>
      </c>
      <c r="E5935" s="1" t="s">
        <v>5</v>
      </c>
      <c r="F5935" s="2">
        <f>UBER[[#This Row],[Request Date]]+UBER[[#This Row],[Request Time]]</f>
        <v>42566.447916666664</v>
      </c>
      <c r="G5935" s="3">
        <v>42566</v>
      </c>
      <c r="H5935" s="4">
        <v>0.44791666666666669</v>
      </c>
      <c r="I5935" s="27">
        <f>HOUR(UBER[[#This Row],[Request Timestamp]])</f>
        <v>10</v>
      </c>
      <c r="J5935" s="4" t="str">
        <f t="shared" si="277"/>
        <v>Morning</v>
      </c>
      <c r="K5935" s="4" t="str">
        <f>TEXT(UBER[[#This Row],[Request Date]],"dddd")</f>
        <v>Friday</v>
      </c>
      <c r="L5935" s="2">
        <f>IF(OR(UBER[Drop Date]="NA", UBER[Drop Time]="NA"), "NA",M5935+N5935)</f>
        <v>42566.491666666669</v>
      </c>
      <c r="M5935" s="3">
        <v>42566</v>
      </c>
      <c r="N5935" s="4">
        <v>0.4916666666666667</v>
      </c>
      <c r="O5935" s="4" t="str">
        <f>IF(UBER[Drop Date]="NA","No","yes")</f>
        <v>yes</v>
      </c>
      <c r="P5935" s="4">
        <f t="shared" si="278"/>
        <v>4.3750000004365575E-2</v>
      </c>
      <c r="Q5935" s="27">
        <f>IF(UBER[[Trip duration ]]="","",HOUR(P5935)*60 + MINUTE(P5935))</f>
        <v>63</v>
      </c>
      <c r="R5935" s="27"/>
    </row>
    <row r="5936" spans="1:18" x14ac:dyDescent="0.3">
      <c r="A5936" s="1">
        <v>5956</v>
      </c>
      <c r="B5936" s="1" t="s">
        <v>8</v>
      </c>
      <c r="C5936" s="1">
        <v>284</v>
      </c>
      <c r="D5936" s="1" t="str">
        <f t="shared" si="276"/>
        <v>Yes</v>
      </c>
      <c r="E5936" s="1" t="s">
        <v>5</v>
      </c>
      <c r="F5936" s="2">
        <f>UBER[[#This Row],[Request Date]]+UBER[[#This Row],[Request Time]]</f>
        <v>42566.445138888892</v>
      </c>
      <c r="G5936" s="3">
        <v>42566</v>
      </c>
      <c r="H5936" s="4">
        <v>0.44513888888888892</v>
      </c>
      <c r="I5936" s="27">
        <f>HOUR(UBER[[#This Row],[Request Timestamp]])</f>
        <v>10</v>
      </c>
      <c r="J5936" s="4" t="str">
        <f t="shared" si="277"/>
        <v>Morning</v>
      </c>
      <c r="K5936" s="4" t="str">
        <f>TEXT(UBER[[#This Row],[Request Date]],"dddd")</f>
        <v>Friday</v>
      </c>
      <c r="L5936" s="2">
        <f>IF(OR(UBER[Drop Date]="NA", UBER[Drop Time]="NA"), "NA",M5936+N5936)</f>
        <v>42566.488888888889</v>
      </c>
      <c r="M5936" s="3">
        <v>42566</v>
      </c>
      <c r="N5936" s="4">
        <v>0.48888888888888887</v>
      </c>
      <c r="O5936" s="4" t="str">
        <f>IF(UBER[Drop Date]="NA","No","yes")</f>
        <v>yes</v>
      </c>
      <c r="P5936" s="4">
        <f t="shared" si="278"/>
        <v>4.3749999997089617E-2</v>
      </c>
      <c r="Q5936" s="27">
        <f>IF(UBER[[Trip duration ]]="","",HOUR(P5936)*60 + MINUTE(P5936))</f>
        <v>63</v>
      </c>
      <c r="R5936" s="27"/>
    </row>
    <row r="5937" spans="1:18" x14ac:dyDescent="0.3">
      <c r="A5937" s="1">
        <v>5957</v>
      </c>
      <c r="B5937" s="1" t="s">
        <v>4</v>
      </c>
      <c r="C5937" s="1">
        <v>193</v>
      </c>
      <c r="D5937" s="1" t="str">
        <f t="shared" si="276"/>
        <v>Yes</v>
      </c>
      <c r="E5937" s="1" t="s">
        <v>5</v>
      </c>
      <c r="F5937" s="2">
        <f>UBER[[#This Row],[Request Date]]+UBER[[#This Row],[Request Time]]</f>
        <v>42566.448611111111</v>
      </c>
      <c r="G5937" s="3">
        <v>42566</v>
      </c>
      <c r="H5937" s="4">
        <v>0.44861111111111113</v>
      </c>
      <c r="I5937" s="27">
        <f>HOUR(UBER[[#This Row],[Request Timestamp]])</f>
        <v>10</v>
      </c>
      <c r="J5937" s="4" t="str">
        <f t="shared" si="277"/>
        <v>Morning</v>
      </c>
      <c r="K5937" s="4" t="str">
        <f>TEXT(UBER[[#This Row],[Request Date]],"dddd")</f>
        <v>Friday</v>
      </c>
      <c r="L5937" s="2">
        <f>IF(OR(UBER[Drop Date]="NA", UBER[Drop Time]="NA"), "NA",M5937+N5937)</f>
        <v>42566.476388888892</v>
      </c>
      <c r="M5937" s="3">
        <v>42566</v>
      </c>
      <c r="N5937" s="4">
        <v>0.47638888888888892</v>
      </c>
      <c r="O5937" s="4" t="str">
        <f>IF(UBER[Drop Date]="NA","No","yes")</f>
        <v>yes</v>
      </c>
      <c r="P5937" s="4">
        <f t="shared" si="278"/>
        <v>2.7777777781011537E-2</v>
      </c>
      <c r="Q5937" s="27">
        <f>IF(UBER[[Trip duration ]]="","",HOUR(P5937)*60 + MINUTE(P5937))</f>
        <v>40</v>
      </c>
      <c r="R5937" s="27"/>
    </row>
    <row r="5938" spans="1:18" x14ac:dyDescent="0.3">
      <c r="A5938" s="1">
        <v>5958</v>
      </c>
      <c r="B5938" s="1" t="s">
        <v>4</v>
      </c>
      <c r="C5938" s="1">
        <v>38</v>
      </c>
      <c r="D5938" s="1" t="str">
        <f t="shared" si="276"/>
        <v>Yes</v>
      </c>
      <c r="E5938" s="1" t="s">
        <v>5</v>
      </c>
      <c r="F5938" s="2">
        <f>UBER[[#This Row],[Request Date]]+UBER[[#This Row],[Request Time]]</f>
        <v>42566.45</v>
      </c>
      <c r="G5938" s="3">
        <v>42566</v>
      </c>
      <c r="H5938" s="4">
        <v>0.45</v>
      </c>
      <c r="I5938" s="27">
        <f>HOUR(UBER[[#This Row],[Request Timestamp]])</f>
        <v>10</v>
      </c>
      <c r="J5938" s="4" t="str">
        <f t="shared" si="277"/>
        <v>Morning</v>
      </c>
      <c r="K5938" s="4" t="str">
        <f>TEXT(UBER[[#This Row],[Request Date]],"dddd")</f>
        <v>Friday</v>
      </c>
      <c r="L5938" s="2">
        <f>IF(OR(UBER[Drop Date]="NA", UBER[Drop Time]="NA"), "NA",M5938+N5938)</f>
        <v>42566.492361111108</v>
      </c>
      <c r="M5938" s="3">
        <v>42566</v>
      </c>
      <c r="N5938" s="4">
        <v>0.49236111111111108</v>
      </c>
      <c r="O5938" s="4" t="str">
        <f>IF(UBER[Drop Date]="NA","No","yes")</f>
        <v>yes</v>
      </c>
      <c r="P5938" s="4">
        <f t="shared" si="278"/>
        <v>4.2361111110949423E-2</v>
      </c>
      <c r="Q5938" s="27">
        <f>IF(UBER[[Trip duration ]]="","",HOUR(P5938)*60 + MINUTE(P5938))</f>
        <v>61</v>
      </c>
      <c r="R5938" s="27"/>
    </row>
    <row r="5939" spans="1:18" x14ac:dyDescent="0.3">
      <c r="A5939" s="1">
        <v>5959</v>
      </c>
      <c r="B5939" s="1" t="s">
        <v>8</v>
      </c>
      <c r="C5939" s="1" t="s">
        <v>6</v>
      </c>
      <c r="D5939" s="1" t="str">
        <f t="shared" si="276"/>
        <v>No</v>
      </c>
      <c r="E5939" s="1" t="s">
        <v>7</v>
      </c>
      <c r="F5939" s="2">
        <f>UBER[[#This Row],[Request Date]]+UBER[[#This Row],[Request Time]]</f>
        <v>42566.453472222223</v>
      </c>
      <c r="G5939" s="3">
        <v>42566</v>
      </c>
      <c r="H5939" s="4">
        <v>0.45347222222222222</v>
      </c>
      <c r="I5939" s="27">
        <f>HOUR(UBER[[#This Row],[Request Timestamp]])</f>
        <v>10</v>
      </c>
      <c r="J5939" s="4" t="str">
        <f t="shared" si="277"/>
        <v>Morning</v>
      </c>
      <c r="K5939" s="4" t="str">
        <f>TEXT(UBER[[#This Row],[Request Date]],"dddd")</f>
        <v>Friday</v>
      </c>
      <c r="L5939" s="2" t="str">
        <f>IF(OR(UBER[Drop Date]="NA", UBER[Drop Time]="NA"), "NA",M5939+N5939)</f>
        <v>NA</v>
      </c>
      <c r="M5939" s="3" t="s">
        <v>6</v>
      </c>
      <c r="N5939" s="4"/>
      <c r="O5939" s="4" t="str">
        <f>IF(UBER[Drop Date]="NA","No","yes")</f>
        <v>No</v>
      </c>
      <c r="P5939" s="4" t="str">
        <f t="shared" si="278"/>
        <v/>
      </c>
      <c r="Q5939" s="27" t="str">
        <f>IF(UBER[[Trip duration ]]="","",HOUR(P5939)*60 + MINUTE(P5939))</f>
        <v/>
      </c>
      <c r="R5939" s="27"/>
    </row>
    <row r="5940" spans="1:18" x14ac:dyDescent="0.3">
      <c r="A5940" s="1">
        <v>5960</v>
      </c>
      <c r="B5940" s="1" t="s">
        <v>4</v>
      </c>
      <c r="C5940" s="1">
        <v>289</v>
      </c>
      <c r="D5940" s="1" t="str">
        <f t="shared" si="276"/>
        <v>Yes</v>
      </c>
      <c r="E5940" s="1" t="s">
        <v>5</v>
      </c>
      <c r="F5940" s="2">
        <f>UBER[[#This Row],[Request Date]]+UBER[[#This Row],[Request Time]]</f>
        <v>42566.452777777777</v>
      </c>
      <c r="G5940" s="3">
        <v>42566</v>
      </c>
      <c r="H5940" s="4">
        <v>0.45277777777777778</v>
      </c>
      <c r="I5940" s="27">
        <f>HOUR(UBER[[#This Row],[Request Timestamp]])</f>
        <v>10</v>
      </c>
      <c r="J5940" s="4" t="str">
        <f t="shared" si="277"/>
        <v>Morning</v>
      </c>
      <c r="K5940" s="4" t="str">
        <f>TEXT(UBER[[#This Row],[Request Date]],"dddd")</f>
        <v>Friday</v>
      </c>
      <c r="L5940" s="2">
        <f>IF(OR(UBER[Drop Date]="NA", UBER[Drop Time]="NA"), "NA",M5940+N5940)</f>
        <v>42566.478472222225</v>
      </c>
      <c r="M5940" s="3">
        <v>42566</v>
      </c>
      <c r="N5940" s="4">
        <v>0.47847222222222219</v>
      </c>
      <c r="O5940" s="4" t="str">
        <f>IF(UBER[Drop Date]="NA","No","yes")</f>
        <v>yes</v>
      </c>
      <c r="P5940" s="4">
        <f t="shared" si="278"/>
        <v>2.5694444448163267E-2</v>
      </c>
      <c r="Q5940" s="27">
        <f>IF(UBER[[Trip duration ]]="","",HOUR(P5940)*60 + MINUTE(P5940))</f>
        <v>37</v>
      </c>
      <c r="R5940" s="27"/>
    </row>
    <row r="5941" spans="1:18" x14ac:dyDescent="0.3">
      <c r="A5941" s="1">
        <v>5961</v>
      </c>
      <c r="B5941" s="1" t="s">
        <v>4</v>
      </c>
      <c r="C5941" s="1">
        <v>168</v>
      </c>
      <c r="D5941" s="1" t="str">
        <f t="shared" si="276"/>
        <v>Yes</v>
      </c>
      <c r="E5941" s="1" t="s">
        <v>5</v>
      </c>
      <c r="F5941" s="2">
        <f>UBER[[#This Row],[Request Date]]+UBER[[#This Row],[Request Time]]</f>
        <v>42566.454861111109</v>
      </c>
      <c r="G5941" s="3">
        <v>42566</v>
      </c>
      <c r="H5941" s="4">
        <v>0.4548611111111111</v>
      </c>
      <c r="I5941" s="27">
        <f>HOUR(UBER[[#This Row],[Request Timestamp]])</f>
        <v>10</v>
      </c>
      <c r="J5941" s="4" t="str">
        <f t="shared" si="277"/>
        <v>Morning</v>
      </c>
      <c r="K5941" s="4" t="str">
        <f>TEXT(UBER[[#This Row],[Request Date]],"dddd")</f>
        <v>Friday</v>
      </c>
      <c r="L5941" s="2">
        <f>IF(OR(UBER[Drop Date]="NA", UBER[Drop Time]="NA"), "NA",M5941+N5941)</f>
        <v>42566.495833333334</v>
      </c>
      <c r="M5941" s="3">
        <v>42566</v>
      </c>
      <c r="N5941" s="4">
        <v>0.49583333333333335</v>
      </c>
      <c r="O5941" s="4" t="str">
        <f>IF(UBER[Drop Date]="NA","No","yes")</f>
        <v>yes</v>
      </c>
      <c r="P5941" s="4">
        <f t="shared" si="278"/>
        <v>4.0972222224809229E-2</v>
      </c>
      <c r="Q5941" s="27">
        <f>IF(UBER[[Trip duration ]]="","",HOUR(P5941)*60 + MINUTE(P5941))</f>
        <v>59</v>
      </c>
      <c r="R5941" s="27"/>
    </row>
    <row r="5942" spans="1:18" x14ac:dyDescent="0.3">
      <c r="A5942" s="1">
        <v>5962</v>
      </c>
      <c r="B5942" s="1" t="s">
        <v>8</v>
      </c>
      <c r="C5942" s="1">
        <v>88</v>
      </c>
      <c r="D5942" s="1" t="str">
        <f t="shared" si="276"/>
        <v>Yes</v>
      </c>
      <c r="E5942" s="1" t="s">
        <v>5</v>
      </c>
      <c r="F5942" s="2">
        <f>UBER[[#This Row],[Request Date]]+UBER[[#This Row],[Request Time]]</f>
        <v>42566.45</v>
      </c>
      <c r="G5942" s="3">
        <v>42566</v>
      </c>
      <c r="H5942" s="4">
        <v>0.45</v>
      </c>
      <c r="I5942" s="27">
        <f>HOUR(UBER[[#This Row],[Request Timestamp]])</f>
        <v>10</v>
      </c>
      <c r="J5942" s="4" t="str">
        <f t="shared" si="277"/>
        <v>Morning</v>
      </c>
      <c r="K5942" s="4" t="str">
        <f>TEXT(UBER[[#This Row],[Request Date]],"dddd")</f>
        <v>Friday</v>
      </c>
      <c r="L5942" s="2">
        <f>IF(OR(UBER[Drop Date]="NA", UBER[Drop Time]="NA"), "NA",M5942+N5942)</f>
        <v>42566.496527777781</v>
      </c>
      <c r="M5942" s="3">
        <v>42566</v>
      </c>
      <c r="N5942" s="4">
        <v>0.49652777777777773</v>
      </c>
      <c r="O5942" s="4" t="str">
        <f>IF(UBER[Drop Date]="NA","No","yes")</f>
        <v>yes</v>
      </c>
      <c r="P5942" s="4">
        <f t="shared" si="278"/>
        <v>4.652777778392192E-2</v>
      </c>
      <c r="Q5942" s="27">
        <f>IF(UBER[[Trip duration ]]="","",HOUR(P5942)*60 + MINUTE(P5942))</f>
        <v>67</v>
      </c>
      <c r="R5942" s="27"/>
    </row>
    <row r="5943" spans="1:18" x14ac:dyDescent="0.3">
      <c r="A5943" s="1">
        <v>5963</v>
      </c>
      <c r="B5943" s="1" t="s">
        <v>8</v>
      </c>
      <c r="C5943" s="1" t="s">
        <v>6</v>
      </c>
      <c r="D5943" s="1" t="str">
        <f t="shared" si="276"/>
        <v>No</v>
      </c>
      <c r="E5943" s="1" t="s">
        <v>7</v>
      </c>
      <c r="F5943" s="2">
        <f>UBER[[#This Row],[Request Date]]+UBER[[#This Row],[Request Time]]</f>
        <v>42566.456944444442</v>
      </c>
      <c r="G5943" s="3">
        <v>42566</v>
      </c>
      <c r="H5943" s="4">
        <v>0.45694444444444443</v>
      </c>
      <c r="I5943" s="27">
        <f>HOUR(UBER[[#This Row],[Request Timestamp]])</f>
        <v>10</v>
      </c>
      <c r="J5943" s="4" t="str">
        <f t="shared" si="277"/>
        <v>Morning</v>
      </c>
      <c r="K5943" s="4" t="str">
        <f>TEXT(UBER[[#This Row],[Request Date]],"dddd")</f>
        <v>Friday</v>
      </c>
      <c r="L5943" s="2" t="str">
        <f>IF(OR(UBER[Drop Date]="NA", UBER[Drop Time]="NA"), "NA",M5943+N5943)</f>
        <v>NA</v>
      </c>
      <c r="M5943" s="3" t="s">
        <v>6</v>
      </c>
      <c r="N5943" s="4"/>
      <c r="O5943" s="4" t="str">
        <f>IF(UBER[Drop Date]="NA","No","yes")</f>
        <v>No</v>
      </c>
      <c r="P5943" s="4" t="str">
        <f t="shared" si="278"/>
        <v/>
      </c>
      <c r="Q5943" s="27" t="str">
        <f>IF(UBER[[Trip duration ]]="","",HOUR(P5943)*60 + MINUTE(P5943))</f>
        <v/>
      </c>
      <c r="R5943" s="27"/>
    </row>
    <row r="5944" spans="1:18" x14ac:dyDescent="0.3">
      <c r="A5944" s="1">
        <v>5964</v>
      </c>
      <c r="B5944" s="1" t="s">
        <v>8</v>
      </c>
      <c r="C5944" s="1">
        <v>231</v>
      </c>
      <c r="D5944" s="1" t="str">
        <f t="shared" si="276"/>
        <v>Yes</v>
      </c>
      <c r="E5944" s="1" t="s">
        <v>5</v>
      </c>
      <c r="F5944" s="2">
        <f>UBER[[#This Row],[Request Date]]+UBER[[#This Row],[Request Time]]</f>
        <v>42566.452777777777</v>
      </c>
      <c r="G5944" s="3">
        <v>42566</v>
      </c>
      <c r="H5944" s="4">
        <v>0.45277777777777778</v>
      </c>
      <c r="I5944" s="27">
        <f>HOUR(UBER[[#This Row],[Request Timestamp]])</f>
        <v>10</v>
      </c>
      <c r="J5944" s="4" t="str">
        <f t="shared" si="277"/>
        <v>Morning</v>
      </c>
      <c r="K5944" s="4" t="str">
        <f>TEXT(UBER[[#This Row],[Request Date]],"dddd")</f>
        <v>Friday</v>
      </c>
      <c r="L5944" s="2">
        <f>IF(OR(UBER[Drop Date]="NA", UBER[Drop Time]="NA"), "NA",M5944+N5944)</f>
        <v>42566.493750000001</v>
      </c>
      <c r="M5944" s="3">
        <v>42566</v>
      </c>
      <c r="N5944" s="4">
        <v>0.49374999999999997</v>
      </c>
      <c r="O5944" s="4" t="str">
        <f>IF(UBER[Drop Date]="NA","No","yes")</f>
        <v>yes</v>
      </c>
      <c r="P5944" s="4">
        <f t="shared" si="278"/>
        <v>4.0972222224809229E-2</v>
      </c>
      <c r="Q5944" s="27">
        <f>IF(UBER[[Trip duration ]]="","",HOUR(P5944)*60 + MINUTE(P5944))</f>
        <v>59</v>
      </c>
      <c r="R5944" s="27"/>
    </row>
    <row r="5945" spans="1:18" x14ac:dyDescent="0.3">
      <c r="A5945" s="1">
        <v>5965</v>
      </c>
      <c r="B5945" s="1" t="s">
        <v>8</v>
      </c>
      <c r="C5945" s="1" t="s">
        <v>6</v>
      </c>
      <c r="D5945" s="1" t="str">
        <f t="shared" si="276"/>
        <v>No</v>
      </c>
      <c r="E5945" s="1" t="s">
        <v>7</v>
      </c>
      <c r="F5945" s="2">
        <f>UBER[[#This Row],[Request Date]]+UBER[[#This Row],[Request Time]]</f>
        <v>42566.456250000003</v>
      </c>
      <c r="G5945" s="3">
        <v>42566</v>
      </c>
      <c r="H5945" s="4">
        <v>0.45624999999999999</v>
      </c>
      <c r="I5945" s="27">
        <f>HOUR(UBER[[#This Row],[Request Timestamp]])</f>
        <v>10</v>
      </c>
      <c r="J5945" s="4" t="str">
        <f t="shared" si="277"/>
        <v>Morning</v>
      </c>
      <c r="K5945" s="4" t="str">
        <f>TEXT(UBER[[#This Row],[Request Date]],"dddd")</f>
        <v>Friday</v>
      </c>
      <c r="L5945" s="2" t="str">
        <f>IF(OR(UBER[Drop Date]="NA", UBER[Drop Time]="NA"), "NA",M5945+N5945)</f>
        <v>NA</v>
      </c>
      <c r="M5945" s="3" t="s">
        <v>6</v>
      </c>
      <c r="N5945" s="4"/>
      <c r="O5945" s="4" t="str">
        <f>IF(UBER[Drop Date]="NA","No","yes")</f>
        <v>No</v>
      </c>
      <c r="P5945" s="4" t="str">
        <f t="shared" si="278"/>
        <v/>
      </c>
      <c r="Q5945" s="27" t="str">
        <f>IF(UBER[[Trip duration ]]="","",HOUR(P5945)*60 + MINUTE(P5945))</f>
        <v/>
      </c>
      <c r="R5945" s="27"/>
    </row>
    <row r="5946" spans="1:18" x14ac:dyDescent="0.3">
      <c r="A5946" s="1">
        <v>5966</v>
      </c>
      <c r="B5946" s="1" t="s">
        <v>4</v>
      </c>
      <c r="C5946" s="1">
        <v>23</v>
      </c>
      <c r="D5946" s="1" t="str">
        <f t="shared" si="276"/>
        <v>Yes</v>
      </c>
      <c r="E5946" s="1" t="s">
        <v>5</v>
      </c>
      <c r="F5946" s="2">
        <f>UBER[[#This Row],[Request Date]]+UBER[[#This Row],[Request Time]]</f>
        <v>42566.45416666667</v>
      </c>
      <c r="G5946" s="3">
        <v>42566</v>
      </c>
      <c r="H5946" s="4">
        <v>0.45416666666666666</v>
      </c>
      <c r="I5946" s="27">
        <f>HOUR(UBER[[#This Row],[Request Timestamp]])</f>
        <v>10</v>
      </c>
      <c r="J5946" s="4" t="str">
        <f t="shared" si="277"/>
        <v>Morning</v>
      </c>
      <c r="K5946" s="4" t="str">
        <f>TEXT(UBER[[#This Row],[Request Date]],"dddd")</f>
        <v>Friday</v>
      </c>
      <c r="L5946" s="2">
        <f>IF(OR(UBER[Drop Date]="NA", UBER[Drop Time]="NA"), "NA",M5946+N5946)</f>
        <v>42566.498611111114</v>
      </c>
      <c r="M5946" s="3">
        <v>42566</v>
      </c>
      <c r="N5946" s="4">
        <v>0.49861111111111112</v>
      </c>
      <c r="O5946" s="4" t="str">
        <f>IF(UBER[Drop Date]="NA","No","yes")</f>
        <v>yes</v>
      </c>
      <c r="P5946" s="4">
        <f t="shared" si="278"/>
        <v>4.4444444443797693E-2</v>
      </c>
      <c r="Q5946" s="27">
        <f>IF(UBER[[Trip duration ]]="","",HOUR(P5946)*60 + MINUTE(P5946))</f>
        <v>64</v>
      </c>
      <c r="R5946" s="27"/>
    </row>
    <row r="5947" spans="1:18" x14ac:dyDescent="0.3">
      <c r="A5947" s="1">
        <v>5967</v>
      </c>
      <c r="B5947" s="1" t="s">
        <v>8</v>
      </c>
      <c r="C5947" s="1">
        <v>209</v>
      </c>
      <c r="D5947" s="1" t="str">
        <f t="shared" si="276"/>
        <v>Yes</v>
      </c>
      <c r="E5947" s="1" t="s">
        <v>5</v>
      </c>
      <c r="F5947" s="2">
        <f>UBER[[#This Row],[Request Date]]+UBER[[#This Row],[Request Time]]</f>
        <v>42566.455555555556</v>
      </c>
      <c r="G5947" s="3">
        <v>42566</v>
      </c>
      <c r="H5947" s="4">
        <v>0.45555555555555555</v>
      </c>
      <c r="I5947" s="27">
        <f>HOUR(UBER[[#This Row],[Request Timestamp]])</f>
        <v>10</v>
      </c>
      <c r="J5947" s="4" t="str">
        <f t="shared" si="277"/>
        <v>Morning</v>
      </c>
      <c r="K5947" s="4" t="str">
        <f>TEXT(UBER[[#This Row],[Request Date]],"dddd")</f>
        <v>Friday</v>
      </c>
      <c r="L5947" s="2">
        <f>IF(OR(UBER[Drop Date]="NA", UBER[Drop Time]="NA"), "NA",M5947+N5947)</f>
        <v>42566.496527777781</v>
      </c>
      <c r="M5947" s="3">
        <v>42566</v>
      </c>
      <c r="N5947" s="4">
        <v>0.49652777777777773</v>
      </c>
      <c r="O5947" s="4" t="str">
        <f>IF(UBER[Drop Date]="NA","No","yes")</f>
        <v>yes</v>
      </c>
      <c r="P5947" s="4">
        <f t="shared" si="278"/>
        <v>4.0972222224809229E-2</v>
      </c>
      <c r="Q5947" s="27">
        <f>IF(UBER[[Trip duration ]]="","",HOUR(P5947)*60 + MINUTE(P5947))</f>
        <v>59</v>
      </c>
      <c r="R5947" s="27"/>
    </row>
    <row r="5948" spans="1:18" x14ac:dyDescent="0.3">
      <c r="A5948" s="1">
        <v>5968</v>
      </c>
      <c r="B5948" s="1" t="s">
        <v>8</v>
      </c>
      <c r="C5948" s="1" t="s">
        <v>6</v>
      </c>
      <c r="D5948" s="1" t="str">
        <f t="shared" si="276"/>
        <v>No</v>
      </c>
      <c r="E5948" s="1" t="s">
        <v>7</v>
      </c>
      <c r="F5948" s="2">
        <f>UBER[[#This Row],[Request Date]]+UBER[[#This Row],[Request Time]]</f>
        <v>42566.463888888888</v>
      </c>
      <c r="G5948" s="3">
        <v>42566</v>
      </c>
      <c r="H5948" s="4">
        <v>0.46388888888888885</v>
      </c>
      <c r="I5948" s="27">
        <f>HOUR(UBER[[#This Row],[Request Timestamp]])</f>
        <v>11</v>
      </c>
      <c r="J5948" s="4" t="str">
        <f t="shared" si="277"/>
        <v>Morning</v>
      </c>
      <c r="K5948" s="4" t="str">
        <f>TEXT(UBER[[#This Row],[Request Date]],"dddd")</f>
        <v>Friday</v>
      </c>
      <c r="L5948" s="2" t="str">
        <f>IF(OR(UBER[Drop Date]="NA", UBER[Drop Time]="NA"), "NA",M5948+N5948)</f>
        <v>NA</v>
      </c>
      <c r="M5948" s="3" t="s">
        <v>6</v>
      </c>
      <c r="N5948" s="4"/>
      <c r="O5948" s="4" t="str">
        <f>IF(UBER[Drop Date]="NA","No","yes")</f>
        <v>No</v>
      </c>
      <c r="P5948" s="4" t="str">
        <f t="shared" si="278"/>
        <v/>
      </c>
      <c r="Q5948" s="27" t="str">
        <f>IF(UBER[[Trip duration ]]="","",HOUR(P5948)*60 + MINUTE(P5948))</f>
        <v/>
      </c>
      <c r="R5948" s="27"/>
    </row>
    <row r="5949" spans="1:18" x14ac:dyDescent="0.3">
      <c r="A5949" s="1">
        <v>5969</v>
      </c>
      <c r="B5949" s="1" t="s">
        <v>8</v>
      </c>
      <c r="C5949" s="1" t="s">
        <v>6</v>
      </c>
      <c r="D5949" s="1" t="str">
        <f t="shared" si="276"/>
        <v>No</v>
      </c>
      <c r="E5949" s="1" t="s">
        <v>7</v>
      </c>
      <c r="F5949" s="2">
        <f>UBER[[#This Row],[Request Date]]+UBER[[#This Row],[Request Time]]</f>
        <v>42566.454861111109</v>
      </c>
      <c r="G5949" s="3">
        <v>42566</v>
      </c>
      <c r="H5949" s="4">
        <v>0.4548611111111111</v>
      </c>
      <c r="I5949" s="27">
        <f>HOUR(UBER[[#This Row],[Request Timestamp]])</f>
        <v>10</v>
      </c>
      <c r="J5949" s="4" t="str">
        <f t="shared" si="277"/>
        <v>Morning</v>
      </c>
      <c r="K5949" s="4" t="str">
        <f>TEXT(UBER[[#This Row],[Request Date]],"dddd")</f>
        <v>Friday</v>
      </c>
      <c r="L5949" s="2" t="str">
        <f>IF(OR(UBER[Drop Date]="NA", UBER[Drop Time]="NA"), "NA",M5949+N5949)</f>
        <v>NA</v>
      </c>
      <c r="M5949" s="3" t="s">
        <v>6</v>
      </c>
      <c r="N5949" s="4"/>
      <c r="O5949" s="4" t="str">
        <f>IF(UBER[Drop Date]="NA","No","yes")</f>
        <v>No</v>
      </c>
      <c r="P5949" s="4" t="str">
        <f t="shared" si="278"/>
        <v/>
      </c>
      <c r="Q5949" s="27" t="str">
        <f>IF(UBER[[Trip duration ]]="","",HOUR(P5949)*60 + MINUTE(P5949))</f>
        <v/>
      </c>
      <c r="R5949" s="27"/>
    </row>
    <row r="5950" spans="1:18" x14ac:dyDescent="0.3">
      <c r="A5950" s="1">
        <v>5970</v>
      </c>
      <c r="B5950" s="1" t="s">
        <v>8</v>
      </c>
      <c r="C5950" s="1">
        <v>258</v>
      </c>
      <c r="D5950" s="1" t="str">
        <f t="shared" si="276"/>
        <v>Yes</v>
      </c>
      <c r="E5950" s="1" t="s">
        <v>5</v>
      </c>
      <c r="F5950" s="2">
        <f>UBER[[#This Row],[Request Date]]+UBER[[#This Row],[Request Time]]</f>
        <v>42566.460416666669</v>
      </c>
      <c r="G5950" s="3">
        <v>42566</v>
      </c>
      <c r="H5950" s="4">
        <v>0.4604166666666667</v>
      </c>
      <c r="I5950" s="27">
        <f>HOUR(UBER[[#This Row],[Request Timestamp]])</f>
        <v>11</v>
      </c>
      <c r="J5950" s="4" t="str">
        <f t="shared" si="277"/>
        <v>Morning</v>
      </c>
      <c r="K5950" s="4" t="str">
        <f>TEXT(UBER[[#This Row],[Request Date]],"dddd")</f>
        <v>Friday</v>
      </c>
      <c r="L5950" s="2">
        <f>IF(OR(UBER[Drop Date]="NA", UBER[Drop Time]="NA"), "NA",M5950+N5950)</f>
        <v>42566.5</v>
      </c>
      <c r="M5950" s="3">
        <v>42566</v>
      </c>
      <c r="N5950" s="4">
        <v>0.5</v>
      </c>
      <c r="O5950" s="4" t="str">
        <f>IF(UBER[Drop Date]="NA","No","yes")</f>
        <v>yes</v>
      </c>
      <c r="P5950" s="4">
        <f t="shared" si="278"/>
        <v>3.9583333331393078E-2</v>
      </c>
      <c r="Q5950" s="27">
        <f>IF(UBER[[Trip duration ]]="","",HOUR(P5950)*60 + MINUTE(P5950))</f>
        <v>57</v>
      </c>
      <c r="R5950" s="27"/>
    </row>
    <row r="5951" spans="1:18" x14ac:dyDescent="0.3">
      <c r="A5951" s="1">
        <v>5971</v>
      </c>
      <c r="B5951" s="1" t="s">
        <v>4</v>
      </c>
      <c r="C5951" s="1">
        <v>87</v>
      </c>
      <c r="D5951" s="1" t="str">
        <f t="shared" si="276"/>
        <v>Yes</v>
      </c>
      <c r="E5951" s="1" t="s">
        <v>5</v>
      </c>
      <c r="F5951" s="2">
        <f>UBER[[#This Row],[Request Date]]+UBER[[#This Row],[Request Time]]</f>
        <v>42566.461111111108</v>
      </c>
      <c r="G5951" s="3">
        <v>42566</v>
      </c>
      <c r="H5951" s="4">
        <v>0.46111111111111108</v>
      </c>
      <c r="I5951" s="27">
        <f>HOUR(UBER[[#This Row],[Request Timestamp]])</f>
        <v>11</v>
      </c>
      <c r="J5951" s="4" t="str">
        <f t="shared" si="277"/>
        <v>Morning</v>
      </c>
      <c r="K5951" s="4" t="str">
        <f>TEXT(UBER[[#This Row],[Request Date]],"dddd")</f>
        <v>Friday</v>
      </c>
      <c r="L5951" s="2">
        <f>IF(OR(UBER[Drop Date]="NA", UBER[Drop Time]="NA"), "NA",M5951+N5951)</f>
        <v>42566.490972222222</v>
      </c>
      <c r="M5951" s="3">
        <v>42566</v>
      </c>
      <c r="N5951" s="4">
        <v>0.4909722222222222</v>
      </c>
      <c r="O5951" s="4" t="str">
        <f>IF(UBER[Drop Date]="NA","No","yes")</f>
        <v>yes</v>
      </c>
      <c r="P5951" s="4">
        <f t="shared" si="278"/>
        <v>2.9861111113859806E-2</v>
      </c>
      <c r="Q5951" s="27">
        <f>IF(UBER[[Trip duration ]]="","",HOUR(P5951)*60 + MINUTE(P5951))</f>
        <v>43</v>
      </c>
      <c r="R5951" s="27"/>
    </row>
    <row r="5952" spans="1:18" x14ac:dyDescent="0.3">
      <c r="A5952" s="1">
        <v>5972</v>
      </c>
      <c r="B5952" s="1" t="s">
        <v>4</v>
      </c>
      <c r="C5952" s="1">
        <v>78</v>
      </c>
      <c r="D5952" s="1" t="str">
        <f t="shared" si="276"/>
        <v>Yes</v>
      </c>
      <c r="E5952" s="1" t="s">
        <v>5</v>
      </c>
      <c r="F5952" s="2">
        <f>UBER[[#This Row],[Request Date]]+UBER[[#This Row],[Request Time]]</f>
        <v>42566.462500000001</v>
      </c>
      <c r="G5952" s="3">
        <v>42566</v>
      </c>
      <c r="H5952" s="4">
        <v>0.46249999999999997</v>
      </c>
      <c r="I5952" s="27">
        <f>HOUR(UBER[[#This Row],[Request Timestamp]])</f>
        <v>11</v>
      </c>
      <c r="J5952" s="4" t="str">
        <f t="shared" si="277"/>
        <v>Morning</v>
      </c>
      <c r="K5952" s="4" t="str">
        <f>TEXT(UBER[[#This Row],[Request Date]],"dddd")</f>
        <v>Friday</v>
      </c>
      <c r="L5952" s="2">
        <f>IF(OR(UBER[Drop Date]="NA", UBER[Drop Time]="NA"), "NA",M5952+N5952)</f>
        <v>42566.490972222222</v>
      </c>
      <c r="M5952" s="3">
        <v>42566</v>
      </c>
      <c r="N5952" s="4">
        <v>0.4909722222222222</v>
      </c>
      <c r="O5952" s="4" t="str">
        <f>IF(UBER[Drop Date]="NA","No","yes")</f>
        <v>yes</v>
      </c>
      <c r="P5952" s="4">
        <f t="shared" si="278"/>
        <v>2.8472222220443655E-2</v>
      </c>
      <c r="Q5952" s="27">
        <f>IF(UBER[[Trip duration ]]="","",HOUR(P5952)*60 + MINUTE(P5952))</f>
        <v>41</v>
      </c>
      <c r="R5952" s="27"/>
    </row>
    <row r="5953" spans="1:18" x14ac:dyDescent="0.3">
      <c r="A5953" s="1">
        <v>5973</v>
      </c>
      <c r="B5953" s="1" t="s">
        <v>4</v>
      </c>
      <c r="C5953" s="1">
        <v>152</v>
      </c>
      <c r="D5953" s="1" t="str">
        <f t="shared" si="276"/>
        <v>Yes</v>
      </c>
      <c r="E5953" s="1" t="s">
        <v>5</v>
      </c>
      <c r="F5953" s="2">
        <f>UBER[[#This Row],[Request Date]]+UBER[[#This Row],[Request Time]]</f>
        <v>42566.465277777781</v>
      </c>
      <c r="G5953" s="3">
        <v>42566</v>
      </c>
      <c r="H5953" s="4">
        <v>0.46527777777777773</v>
      </c>
      <c r="I5953" s="27">
        <f>HOUR(UBER[[#This Row],[Request Timestamp]])</f>
        <v>11</v>
      </c>
      <c r="J5953" s="4" t="str">
        <f t="shared" si="277"/>
        <v>Morning</v>
      </c>
      <c r="K5953" s="4" t="str">
        <f>TEXT(UBER[[#This Row],[Request Date]],"dddd")</f>
        <v>Friday</v>
      </c>
      <c r="L5953" s="2">
        <f>IF(OR(UBER[Drop Date]="NA", UBER[Drop Time]="NA"), "NA",M5953+N5953)</f>
        <v>42566.508333333331</v>
      </c>
      <c r="M5953" s="3">
        <v>42566</v>
      </c>
      <c r="N5953" s="4">
        <v>0.5083333333333333</v>
      </c>
      <c r="O5953" s="4" t="str">
        <f>IF(UBER[Drop Date]="NA","No","yes")</f>
        <v>yes</v>
      </c>
      <c r="P5953" s="4">
        <f t="shared" si="278"/>
        <v>4.3055555550381541E-2</v>
      </c>
      <c r="Q5953" s="27">
        <f>IF(UBER[[Trip duration ]]="","",HOUR(P5953)*60 + MINUTE(P5953))</f>
        <v>62</v>
      </c>
      <c r="R5953" s="27"/>
    </row>
    <row r="5954" spans="1:18" x14ac:dyDescent="0.3">
      <c r="A5954" s="1">
        <v>5974</v>
      </c>
      <c r="B5954" s="1" t="s">
        <v>8</v>
      </c>
      <c r="C5954" s="1" t="s">
        <v>6</v>
      </c>
      <c r="D5954" s="1" t="str">
        <f t="shared" ref="D5954:D6017" si="279">IF(C:C="NA","No","Yes")</f>
        <v>No</v>
      </c>
      <c r="E5954" s="1" t="s">
        <v>7</v>
      </c>
      <c r="F5954" s="2">
        <f>UBER[[#This Row],[Request Date]]+UBER[[#This Row],[Request Time]]</f>
        <v>42566.468055555553</v>
      </c>
      <c r="G5954" s="3">
        <v>42566</v>
      </c>
      <c r="H5954" s="4">
        <v>0.4680555555555555</v>
      </c>
      <c r="I5954" s="27">
        <f>HOUR(UBER[[#This Row],[Request Timestamp]])</f>
        <v>11</v>
      </c>
      <c r="J5954" s="4" t="str">
        <f t="shared" ref="J5954:J6017" si="280">IF(HOUR(H5954)&lt;4,"Late Night",
 IF(HOUR(H5954)&lt;8,"Early Morning",
 IF(HOUR(H5954)&lt;12,"Morning",
 IF(HOUR(H5954)&lt;17,"Afternoon",
 IF(HOUR(H5954)&lt;21,"Evening","Night")))))</f>
        <v>Morning</v>
      </c>
      <c r="K5954" s="4" t="str">
        <f>TEXT(UBER[[#This Row],[Request Date]],"dddd")</f>
        <v>Friday</v>
      </c>
      <c r="L5954" s="2" t="str">
        <f>IF(OR(UBER[Drop Date]="NA", UBER[Drop Time]="NA"), "NA",M5954+N5954)</f>
        <v>NA</v>
      </c>
      <c r="M5954" s="3" t="s">
        <v>6</v>
      </c>
      <c r="N5954" s="4"/>
      <c r="O5954" s="4" t="str">
        <f>IF(UBER[Drop Date]="NA","No","yes")</f>
        <v>No</v>
      </c>
      <c r="P5954" s="4" t="str">
        <f t="shared" ref="P5954:P6017" si="281">IF(OR(L5954="NA",F5954="NA"), "", L5954 - F5954)</f>
        <v/>
      </c>
      <c r="Q5954" s="27" t="str">
        <f>IF(UBER[[Trip duration ]]="","",HOUR(P5954)*60 + MINUTE(P5954))</f>
        <v/>
      </c>
      <c r="R5954" s="27"/>
    </row>
    <row r="5955" spans="1:18" x14ac:dyDescent="0.3">
      <c r="A5955" s="1">
        <v>5975</v>
      </c>
      <c r="B5955" s="1" t="s">
        <v>8</v>
      </c>
      <c r="C5955" s="1" t="s">
        <v>6</v>
      </c>
      <c r="D5955" s="1" t="str">
        <f t="shared" si="279"/>
        <v>No</v>
      </c>
      <c r="E5955" s="1" t="s">
        <v>7</v>
      </c>
      <c r="F5955" s="2">
        <f>UBER[[#This Row],[Request Date]]+UBER[[#This Row],[Request Time]]</f>
        <v>42566.46875</v>
      </c>
      <c r="G5955" s="3">
        <v>42566</v>
      </c>
      <c r="H5955" s="4">
        <v>0.46875</v>
      </c>
      <c r="I5955" s="27">
        <f>HOUR(UBER[[#This Row],[Request Timestamp]])</f>
        <v>11</v>
      </c>
      <c r="J5955" s="4" t="str">
        <f t="shared" si="280"/>
        <v>Morning</v>
      </c>
      <c r="K5955" s="4" t="str">
        <f>TEXT(UBER[[#This Row],[Request Date]],"dddd")</f>
        <v>Friday</v>
      </c>
      <c r="L5955" s="2" t="str">
        <f>IF(OR(UBER[Drop Date]="NA", UBER[Drop Time]="NA"), "NA",M5955+N5955)</f>
        <v>NA</v>
      </c>
      <c r="M5955" s="3" t="s">
        <v>6</v>
      </c>
      <c r="N5955" s="4"/>
      <c r="O5955" s="4" t="str">
        <f>IF(UBER[Drop Date]="NA","No","yes")</f>
        <v>No</v>
      </c>
      <c r="P5955" s="4" t="str">
        <f t="shared" si="281"/>
        <v/>
      </c>
      <c r="Q5955" s="27" t="str">
        <f>IF(UBER[[Trip duration ]]="","",HOUR(P5955)*60 + MINUTE(P5955))</f>
        <v/>
      </c>
      <c r="R5955" s="27"/>
    </row>
    <row r="5956" spans="1:18" x14ac:dyDescent="0.3">
      <c r="A5956" s="1">
        <v>5976</v>
      </c>
      <c r="B5956" s="1" t="s">
        <v>4</v>
      </c>
      <c r="C5956" s="1">
        <v>221</v>
      </c>
      <c r="D5956" s="1" t="str">
        <f t="shared" si="279"/>
        <v>Yes</v>
      </c>
      <c r="E5956" s="1" t="s">
        <v>5</v>
      </c>
      <c r="F5956" s="2">
        <f>UBER[[#This Row],[Request Date]]+UBER[[#This Row],[Request Time]]</f>
        <v>42566.465277777781</v>
      </c>
      <c r="G5956" s="3">
        <v>42566</v>
      </c>
      <c r="H5956" s="4">
        <v>0.46527777777777773</v>
      </c>
      <c r="I5956" s="27">
        <f>HOUR(UBER[[#This Row],[Request Timestamp]])</f>
        <v>11</v>
      </c>
      <c r="J5956" s="4" t="str">
        <f t="shared" si="280"/>
        <v>Morning</v>
      </c>
      <c r="K5956" s="4" t="str">
        <f>TEXT(UBER[[#This Row],[Request Date]],"dddd")</f>
        <v>Friday</v>
      </c>
      <c r="L5956" s="2">
        <f>IF(OR(UBER[Drop Date]="NA", UBER[Drop Time]="NA"), "NA",M5956+N5956)</f>
        <v>42566.522222222222</v>
      </c>
      <c r="M5956" s="3">
        <v>42566</v>
      </c>
      <c r="N5956" s="4">
        <v>0.52222222222222225</v>
      </c>
      <c r="O5956" s="4" t="str">
        <f>IF(UBER[Drop Date]="NA","No","yes")</f>
        <v>yes</v>
      </c>
      <c r="P5956" s="4">
        <f t="shared" si="281"/>
        <v>5.694444444088731E-2</v>
      </c>
      <c r="Q5956" s="27">
        <f>IF(UBER[[Trip duration ]]="","",HOUR(P5956)*60 + MINUTE(P5956))</f>
        <v>82</v>
      </c>
      <c r="R5956" s="27"/>
    </row>
    <row r="5957" spans="1:18" x14ac:dyDescent="0.3">
      <c r="A5957" s="1">
        <v>5977</v>
      </c>
      <c r="B5957" s="1" t="s">
        <v>8</v>
      </c>
      <c r="C5957" s="1">
        <v>218</v>
      </c>
      <c r="D5957" s="1" t="str">
        <f t="shared" si="279"/>
        <v>Yes</v>
      </c>
      <c r="E5957" s="1" t="s">
        <v>5</v>
      </c>
      <c r="F5957" s="2">
        <f>UBER[[#This Row],[Request Date]]+UBER[[#This Row],[Request Time]]</f>
        <v>42566.477083333331</v>
      </c>
      <c r="G5957" s="3">
        <v>42566</v>
      </c>
      <c r="H5957" s="4">
        <v>0.4770833333333333</v>
      </c>
      <c r="I5957" s="27">
        <f>HOUR(UBER[[#This Row],[Request Timestamp]])</f>
        <v>11</v>
      </c>
      <c r="J5957" s="4" t="str">
        <f t="shared" si="280"/>
        <v>Morning</v>
      </c>
      <c r="K5957" s="4" t="str">
        <f>TEXT(UBER[[#This Row],[Request Date]],"dddd")</f>
        <v>Friday</v>
      </c>
      <c r="L5957" s="2">
        <f>IF(OR(UBER[Drop Date]="NA", UBER[Drop Time]="NA"), "NA",M5957+N5957)</f>
        <v>42566.50277777778</v>
      </c>
      <c r="M5957" s="3">
        <v>42566</v>
      </c>
      <c r="N5957" s="4">
        <v>0.50277777777777777</v>
      </c>
      <c r="O5957" s="4" t="str">
        <f>IF(UBER[Drop Date]="NA","No","yes")</f>
        <v>yes</v>
      </c>
      <c r="P5957" s="4">
        <f t="shared" si="281"/>
        <v>2.5694444448163267E-2</v>
      </c>
      <c r="Q5957" s="27">
        <f>IF(UBER[[Trip duration ]]="","",HOUR(P5957)*60 + MINUTE(P5957))</f>
        <v>37</v>
      </c>
      <c r="R5957" s="27"/>
    </row>
    <row r="5958" spans="1:18" x14ac:dyDescent="0.3">
      <c r="A5958" s="1">
        <v>5978</v>
      </c>
      <c r="B5958" s="1" t="s">
        <v>4</v>
      </c>
      <c r="C5958" s="1">
        <v>177</v>
      </c>
      <c r="D5958" s="1" t="str">
        <f t="shared" si="279"/>
        <v>Yes</v>
      </c>
      <c r="E5958" s="1" t="s">
        <v>5</v>
      </c>
      <c r="F5958" s="2">
        <f>UBER[[#This Row],[Request Date]]+UBER[[#This Row],[Request Time]]</f>
        <v>42566.477083333331</v>
      </c>
      <c r="G5958" s="3">
        <v>42566</v>
      </c>
      <c r="H5958" s="4">
        <v>0.4770833333333333</v>
      </c>
      <c r="I5958" s="27">
        <f>HOUR(UBER[[#This Row],[Request Timestamp]])</f>
        <v>11</v>
      </c>
      <c r="J5958" s="4" t="str">
        <f t="shared" si="280"/>
        <v>Morning</v>
      </c>
      <c r="K5958" s="4" t="str">
        <f>TEXT(UBER[[#This Row],[Request Date]],"dddd")</f>
        <v>Friday</v>
      </c>
      <c r="L5958" s="2">
        <f>IF(OR(UBER[Drop Date]="NA", UBER[Drop Time]="NA"), "NA",M5958+N5958)</f>
        <v>42566.506944444445</v>
      </c>
      <c r="M5958" s="3">
        <v>42566</v>
      </c>
      <c r="N5958" s="4">
        <v>0.50694444444444442</v>
      </c>
      <c r="O5958" s="4" t="str">
        <f>IF(UBER[Drop Date]="NA","No","yes")</f>
        <v>yes</v>
      </c>
      <c r="P5958" s="4">
        <f t="shared" si="281"/>
        <v>2.9861111113859806E-2</v>
      </c>
      <c r="Q5958" s="27">
        <f>IF(UBER[[Trip duration ]]="","",HOUR(P5958)*60 + MINUTE(P5958))</f>
        <v>43</v>
      </c>
      <c r="R5958" s="27"/>
    </row>
    <row r="5959" spans="1:18" x14ac:dyDescent="0.3">
      <c r="A5959" s="1">
        <v>5979</v>
      </c>
      <c r="B5959" s="1" t="s">
        <v>4</v>
      </c>
      <c r="C5959" s="1">
        <v>49</v>
      </c>
      <c r="D5959" s="1" t="str">
        <f t="shared" si="279"/>
        <v>Yes</v>
      </c>
      <c r="E5959" s="1" t="s">
        <v>5</v>
      </c>
      <c r="F5959" s="2">
        <f>UBER[[#This Row],[Request Date]]+UBER[[#This Row],[Request Time]]</f>
        <v>42566.482638888891</v>
      </c>
      <c r="G5959" s="3">
        <v>42566</v>
      </c>
      <c r="H5959" s="4">
        <v>0.4826388888888889</v>
      </c>
      <c r="I5959" s="27">
        <f>HOUR(UBER[[#This Row],[Request Timestamp]])</f>
        <v>11</v>
      </c>
      <c r="J5959" s="4" t="str">
        <f t="shared" si="280"/>
        <v>Morning</v>
      </c>
      <c r="K5959" s="4" t="str">
        <f>TEXT(UBER[[#This Row],[Request Date]],"dddd")</f>
        <v>Friday</v>
      </c>
      <c r="L5959" s="2">
        <f>IF(OR(UBER[Drop Date]="NA", UBER[Drop Time]="NA"), "NA",M5959+N5959)</f>
        <v>42566.507638888892</v>
      </c>
      <c r="M5959" s="3">
        <v>42566</v>
      </c>
      <c r="N5959" s="4">
        <v>0.50763888888888886</v>
      </c>
      <c r="O5959" s="4" t="str">
        <f>IF(UBER[Drop Date]="NA","No","yes")</f>
        <v>yes</v>
      </c>
      <c r="P5959" s="4">
        <f t="shared" si="281"/>
        <v>2.5000000001455192E-2</v>
      </c>
      <c r="Q5959" s="27">
        <f>IF(UBER[[Trip duration ]]="","",HOUR(P5959)*60 + MINUTE(P5959))</f>
        <v>36</v>
      </c>
      <c r="R5959" s="27"/>
    </row>
    <row r="5960" spans="1:18" x14ac:dyDescent="0.3">
      <c r="A5960" s="1">
        <v>5980</v>
      </c>
      <c r="B5960" s="1" t="s">
        <v>8</v>
      </c>
      <c r="C5960" s="1">
        <v>71</v>
      </c>
      <c r="D5960" s="1" t="str">
        <f t="shared" si="279"/>
        <v>Yes</v>
      </c>
      <c r="E5960" s="1" t="s">
        <v>9</v>
      </c>
      <c r="F5960" s="2">
        <f>UBER[[#This Row],[Request Date]]+UBER[[#This Row],[Request Time]]</f>
        <v>42566.48541666667</v>
      </c>
      <c r="G5960" s="3">
        <v>42566</v>
      </c>
      <c r="H5960" s="4">
        <v>0.48541666666666666</v>
      </c>
      <c r="I5960" s="27">
        <f>HOUR(UBER[[#This Row],[Request Timestamp]])</f>
        <v>11</v>
      </c>
      <c r="J5960" s="4" t="str">
        <f t="shared" si="280"/>
        <v>Morning</v>
      </c>
      <c r="K5960" s="4" t="str">
        <f>TEXT(UBER[[#This Row],[Request Date]],"dddd")</f>
        <v>Friday</v>
      </c>
      <c r="L5960" s="2" t="str">
        <f>IF(OR(UBER[Drop Date]="NA", UBER[Drop Time]="NA"), "NA",M5960+N5960)</f>
        <v>NA</v>
      </c>
      <c r="M5960" s="3" t="s">
        <v>6</v>
      </c>
      <c r="N5960" s="4"/>
      <c r="O5960" s="4" t="str">
        <f>IF(UBER[Drop Date]="NA","No","yes")</f>
        <v>No</v>
      </c>
      <c r="P5960" s="4" t="str">
        <f t="shared" si="281"/>
        <v/>
      </c>
      <c r="Q5960" s="27" t="str">
        <f>IF(UBER[[Trip duration ]]="","",HOUR(P5960)*60 + MINUTE(P5960))</f>
        <v/>
      </c>
      <c r="R5960" s="27"/>
    </row>
    <row r="5961" spans="1:18" x14ac:dyDescent="0.3">
      <c r="A5961" s="1">
        <v>5981</v>
      </c>
      <c r="B5961" s="1" t="s">
        <v>8</v>
      </c>
      <c r="C5961" s="1">
        <v>248</v>
      </c>
      <c r="D5961" s="1" t="str">
        <f t="shared" si="279"/>
        <v>Yes</v>
      </c>
      <c r="E5961" s="1" t="s">
        <v>9</v>
      </c>
      <c r="F5961" s="2">
        <f>UBER[[#This Row],[Request Date]]+UBER[[#This Row],[Request Time]]</f>
        <v>42566.486111111109</v>
      </c>
      <c r="G5961" s="3">
        <v>42566</v>
      </c>
      <c r="H5961" s="4">
        <v>0.4861111111111111</v>
      </c>
      <c r="I5961" s="27">
        <f>HOUR(UBER[[#This Row],[Request Timestamp]])</f>
        <v>11</v>
      </c>
      <c r="J5961" s="4" t="str">
        <f t="shared" si="280"/>
        <v>Morning</v>
      </c>
      <c r="K5961" s="4" t="str">
        <f>TEXT(UBER[[#This Row],[Request Date]],"dddd")</f>
        <v>Friday</v>
      </c>
      <c r="L5961" s="2" t="str">
        <f>IF(OR(UBER[Drop Date]="NA", UBER[Drop Time]="NA"), "NA",M5961+N5961)</f>
        <v>NA</v>
      </c>
      <c r="M5961" s="3" t="s">
        <v>6</v>
      </c>
      <c r="N5961" s="4"/>
      <c r="O5961" s="4" t="str">
        <f>IF(UBER[Drop Date]="NA","No","yes")</f>
        <v>No</v>
      </c>
      <c r="P5961" s="4" t="str">
        <f t="shared" si="281"/>
        <v/>
      </c>
      <c r="Q5961" s="27" t="str">
        <f>IF(UBER[[Trip duration ]]="","",HOUR(P5961)*60 + MINUTE(P5961))</f>
        <v/>
      </c>
      <c r="R5961" s="27"/>
    </row>
    <row r="5962" spans="1:18" x14ac:dyDescent="0.3">
      <c r="A5962" s="1">
        <v>5982</v>
      </c>
      <c r="B5962" s="1" t="s">
        <v>8</v>
      </c>
      <c r="C5962" s="1" t="s">
        <v>6</v>
      </c>
      <c r="D5962" s="1" t="str">
        <f t="shared" si="279"/>
        <v>No</v>
      </c>
      <c r="E5962" s="1" t="s">
        <v>7</v>
      </c>
      <c r="F5962" s="2">
        <f>UBER[[#This Row],[Request Date]]+UBER[[#This Row],[Request Time]]</f>
        <v>42566.484722222223</v>
      </c>
      <c r="G5962" s="3">
        <v>42566</v>
      </c>
      <c r="H5962" s="4">
        <v>0.48472222222222222</v>
      </c>
      <c r="I5962" s="27">
        <f>HOUR(UBER[[#This Row],[Request Timestamp]])</f>
        <v>11</v>
      </c>
      <c r="J5962" s="4" t="str">
        <f t="shared" si="280"/>
        <v>Morning</v>
      </c>
      <c r="K5962" s="4" t="str">
        <f>TEXT(UBER[[#This Row],[Request Date]],"dddd")</f>
        <v>Friday</v>
      </c>
      <c r="L5962" s="2" t="str">
        <f>IF(OR(UBER[Drop Date]="NA", UBER[Drop Time]="NA"), "NA",M5962+N5962)</f>
        <v>NA</v>
      </c>
      <c r="M5962" s="3" t="s">
        <v>6</v>
      </c>
      <c r="N5962" s="4"/>
      <c r="O5962" s="4" t="str">
        <f>IF(UBER[Drop Date]="NA","No","yes")</f>
        <v>No</v>
      </c>
      <c r="P5962" s="4" t="str">
        <f t="shared" si="281"/>
        <v/>
      </c>
      <c r="Q5962" s="27" t="str">
        <f>IF(UBER[[Trip duration ]]="","",HOUR(P5962)*60 + MINUTE(P5962))</f>
        <v/>
      </c>
      <c r="R5962" s="27"/>
    </row>
    <row r="5963" spans="1:18" x14ac:dyDescent="0.3">
      <c r="A5963" s="1">
        <v>5983</v>
      </c>
      <c r="B5963" s="1" t="s">
        <v>8</v>
      </c>
      <c r="C5963" s="1">
        <v>286</v>
      </c>
      <c r="D5963" s="1" t="str">
        <f t="shared" si="279"/>
        <v>Yes</v>
      </c>
      <c r="E5963" s="1" t="s">
        <v>5</v>
      </c>
      <c r="F5963" s="2">
        <f>UBER[[#This Row],[Request Date]]+UBER[[#This Row],[Request Time]]</f>
        <v>42566.486805555556</v>
      </c>
      <c r="G5963" s="3">
        <v>42566</v>
      </c>
      <c r="H5963" s="4">
        <v>0.48680555555555555</v>
      </c>
      <c r="I5963" s="27">
        <f>HOUR(UBER[[#This Row],[Request Timestamp]])</f>
        <v>11</v>
      </c>
      <c r="J5963" s="4" t="str">
        <f t="shared" si="280"/>
        <v>Morning</v>
      </c>
      <c r="K5963" s="4" t="str">
        <f>TEXT(UBER[[#This Row],[Request Date]],"dddd")</f>
        <v>Friday</v>
      </c>
      <c r="L5963" s="2">
        <f>IF(OR(UBER[Drop Date]="NA", UBER[Drop Time]="NA"), "NA",M5963+N5963)</f>
        <v>42566.508333333331</v>
      </c>
      <c r="M5963" s="3">
        <v>42566</v>
      </c>
      <c r="N5963" s="4">
        <v>0.5083333333333333</v>
      </c>
      <c r="O5963" s="4" t="str">
        <f>IF(UBER[Drop Date]="NA","No","yes")</f>
        <v>yes</v>
      </c>
      <c r="P5963" s="4">
        <f t="shared" si="281"/>
        <v>2.1527777775190771E-2</v>
      </c>
      <c r="Q5963" s="27">
        <f>IF(UBER[[Trip duration ]]="","",HOUR(P5963)*60 + MINUTE(P5963))</f>
        <v>31</v>
      </c>
      <c r="R5963" s="27"/>
    </row>
    <row r="5964" spans="1:18" x14ac:dyDescent="0.3">
      <c r="A5964" s="1">
        <v>5984</v>
      </c>
      <c r="B5964" s="1" t="s">
        <v>8</v>
      </c>
      <c r="C5964" s="1" t="s">
        <v>6</v>
      </c>
      <c r="D5964" s="1" t="str">
        <f t="shared" si="279"/>
        <v>No</v>
      </c>
      <c r="E5964" s="1" t="s">
        <v>7</v>
      </c>
      <c r="F5964" s="2">
        <f>UBER[[#This Row],[Request Date]]+UBER[[#This Row],[Request Time]]</f>
        <v>42566.488888888889</v>
      </c>
      <c r="G5964" s="3">
        <v>42566</v>
      </c>
      <c r="H5964" s="4">
        <v>0.48888888888888887</v>
      </c>
      <c r="I5964" s="27">
        <f>HOUR(UBER[[#This Row],[Request Timestamp]])</f>
        <v>11</v>
      </c>
      <c r="J5964" s="4" t="str">
        <f t="shared" si="280"/>
        <v>Morning</v>
      </c>
      <c r="K5964" s="4" t="str">
        <f>TEXT(UBER[[#This Row],[Request Date]],"dddd")</f>
        <v>Friday</v>
      </c>
      <c r="L5964" s="2" t="str">
        <f>IF(OR(UBER[Drop Date]="NA", UBER[Drop Time]="NA"), "NA",M5964+N5964)</f>
        <v>NA</v>
      </c>
      <c r="M5964" s="3" t="s">
        <v>6</v>
      </c>
      <c r="N5964" s="4"/>
      <c r="O5964" s="4" t="str">
        <f>IF(UBER[Drop Date]="NA","No","yes")</f>
        <v>No</v>
      </c>
      <c r="P5964" s="4" t="str">
        <f t="shared" si="281"/>
        <v/>
      </c>
      <c r="Q5964" s="27" t="str">
        <f>IF(UBER[[Trip duration ]]="","",HOUR(P5964)*60 + MINUTE(P5964))</f>
        <v/>
      </c>
      <c r="R5964" s="27"/>
    </row>
    <row r="5965" spans="1:18" x14ac:dyDescent="0.3">
      <c r="A5965" s="1">
        <v>5985</v>
      </c>
      <c r="B5965" s="1" t="s">
        <v>8</v>
      </c>
      <c r="C5965" s="1" t="s">
        <v>6</v>
      </c>
      <c r="D5965" s="1" t="str">
        <f t="shared" si="279"/>
        <v>No</v>
      </c>
      <c r="E5965" s="1" t="s">
        <v>7</v>
      </c>
      <c r="F5965" s="2">
        <f>UBER[[#This Row],[Request Date]]+UBER[[#This Row],[Request Time]]</f>
        <v>42566.486805555556</v>
      </c>
      <c r="G5965" s="3">
        <v>42566</v>
      </c>
      <c r="H5965" s="4">
        <v>0.48680555555555555</v>
      </c>
      <c r="I5965" s="27">
        <f>HOUR(UBER[[#This Row],[Request Timestamp]])</f>
        <v>11</v>
      </c>
      <c r="J5965" s="4" t="str">
        <f t="shared" si="280"/>
        <v>Morning</v>
      </c>
      <c r="K5965" s="4" t="str">
        <f>TEXT(UBER[[#This Row],[Request Date]],"dddd")</f>
        <v>Friday</v>
      </c>
      <c r="L5965" s="2" t="str">
        <f>IF(OR(UBER[Drop Date]="NA", UBER[Drop Time]="NA"), "NA",M5965+N5965)</f>
        <v>NA</v>
      </c>
      <c r="M5965" s="3" t="s">
        <v>6</v>
      </c>
      <c r="N5965" s="4"/>
      <c r="O5965" s="4" t="str">
        <f>IF(UBER[Drop Date]="NA","No","yes")</f>
        <v>No</v>
      </c>
      <c r="P5965" s="4" t="str">
        <f t="shared" si="281"/>
        <v/>
      </c>
      <c r="Q5965" s="27" t="str">
        <f>IF(UBER[[Trip duration ]]="","",HOUR(P5965)*60 + MINUTE(P5965))</f>
        <v/>
      </c>
      <c r="R5965" s="27"/>
    </row>
    <row r="5966" spans="1:18" x14ac:dyDescent="0.3">
      <c r="A5966" s="1">
        <v>5986</v>
      </c>
      <c r="B5966" s="1" t="s">
        <v>4</v>
      </c>
      <c r="C5966" s="1">
        <v>70</v>
      </c>
      <c r="D5966" s="1" t="str">
        <f t="shared" si="279"/>
        <v>Yes</v>
      </c>
      <c r="E5966" s="1" t="s">
        <v>5</v>
      </c>
      <c r="F5966" s="2">
        <f>UBER[[#This Row],[Request Date]]+UBER[[#This Row],[Request Time]]</f>
        <v>42566.482638888891</v>
      </c>
      <c r="G5966" s="3">
        <v>42566</v>
      </c>
      <c r="H5966" s="4">
        <v>0.4826388888888889</v>
      </c>
      <c r="I5966" s="27">
        <f>HOUR(UBER[[#This Row],[Request Timestamp]])</f>
        <v>11</v>
      </c>
      <c r="J5966" s="4" t="str">
        <f t="shared" si="280"/>
        <v>Morning</v>
      </c>
      <c r="K5966" s="4" t="str">
        <f>TEXT(UBER[[#This Row],[Request Date]],"dddd")</f>
        <v>Friday</v>
      </c>
      <c r="L5966" s="2">
        <f>IF(OR(UBER[Drop Date]="NA", UBER[Drop Time]="NA"), "NA",M5966+N5966)</f>
        <v>42566.520833333336</v>
      </c>
      <c r="M5966" s="3">
        <v>42566</v>
      </c>
      <c r="N5966" s="4">
        <v>0.52083333333333337</v>
      </c>
      <c r="O5966" s="4" t="str">
        <f>IF(UBER[Drop Date]="NA","No","yes")</f>
        <v>yes</v>
      </c>
      <c r="P5966" s="4">
        <f t="shared" si="281"/>
        <v>3.8194444445252884E-2</v>
      </c>
      <c r="Q5966" s="27">
        <f>IF(UBER[[Trip duration ]]="","",HOUR(P5966)*60 + MINUTE(P5966))</f>
        <v>55</v>
      </c>
      <c r="R5966" s="27"/>
    </row>
    <row r="5967" spans="1:18" x14ac:dyDescent="0.3">
      <c r="A5967" s="1">
        <v>5987</v>
      </c>
      <c r="B5967" s="1" t="s">
        <v>8</v>
      </c>
      <c r="C5967" s="1">
        <v>163</v>
      </c>
      <c r="D5967" s="1" t="str">
        <f t="shared" si="279"/>
        <v>Yes</v>
      </c>
      <c r="E5967" s="1" t="s">
        <v>5</v>
      </c>
      <c r="F5967" s="2">
        <f>UBER[[#This Row],[Request Date]]+UBER[[#This Row],[Request Time]]</f>
        <v>42566.487500000003</v>
      </c>
      <c r="G5967" s="3">
        <v>42566</v>
      </c>
      <c r="H5967" s="4">
        <v>0.48749999999999999</v>
      </c>
      <c r="I5967" s="27">
        <f>HOUR(UBER[[#This Row],[Request Timestamp]])</f>
        <v>11</v>
      </c>
      <c r="J5967" s="4" t="str">
        <f t="shared" si="280"/>
        <v>Morning</v>
      </c>
      <c r="K5967" s="4" t="str">
        <f>TEXT(UBER[[#This Row],[Request Date]],"dddd")</f>
        <v>Friday</v>
      </c>
      <c r="L5967" s="2">
        <f>IF(OR(UBER[Drop Date]="NA", UBER[Drop Time]="NA"), "NA",M5967+N5967)</f>
        <v>42566.53402777778</v>
      </c>
      <c r="M5967" s="3">
        <v>42566</v>
      </c>
      <c r="N5967" s="4">
        <v>0.53402777777777777</v>
      </c>
      <c r="O5967" s="4" t="str">
        <f>IF(UBER[Drop Date]="NA","No","yes")</f>
        <v>yes</v>
      </c>
      <c r="P5967" s="4">
        <f t="shared" si="281"/>
        <v>4.6527777776645962E-2</v>
      </c>
      <c r="Q5967" s="27">
        <f>IF(UBER[[Trip duration ]]="","",HOUR(P5967)*60 + MINUTE(P5967))</f>
        <v>67</v>
      </c>
      <c r="R5967" s="27"/>
    </row>
    <row r="5968" spans="1:18" x14ac:dyDescent="0.3">
      <c r="A5968" s="1">
        <v>5988</v>
      </c>
      <c r="B5968" s="1" t="s">
        <v>4</v>
      </c>
      <c r="C5968" s="1">
        <v>17</v>
      </c>
      <c r="D5968" s="1" t="str">
        <f t="shared" si="279"/>
        <v>Yes</v>
      </c>
      <c r="E5968" s="1" t="s">
        <v>5</v>
      </c>
      <c r="F5968" s="2">
        <f>UBER[[#This Row],[Request Date]]+UBER[[#This Row],[Request Time]]</f>
        <v>42566.491666666669</v>
      </c>
      <c r="G5968" s="3">
        <v>42566</v>
      </c>
      <c r="H5968" s="4">
        <v>0.4916666666666667</v>
      </c>
      <c r="I5968" s="27">
        <f>HOUR(UBER[[#This Row],[Request Timestamp]])</f>
        <v>11</v>
      </c>
      <c r="J5968" s="4" t="str">
        <f t="shared" si="280"/>
        <v>Morning</v>
      </c>
      <c r="K5968" s="4" t="str">
        <f>TEXT(UBER[[#This Row],[Request Date]],"dddd")</f>
        <v>Friday</v>
      </c>
      <c r="L5968" s="2">
        <f>IF(OR(UBER[Drop Date]="NA", UBER[Drop Time]="NA"), "NA",M5968+N5968)</f>
        <v>42566.538194444445</v>
      </c>
      <c r="M5968" s="3">
        <v>42566</v>
      </c>
      <c r="N5968" s="4">
        <v>0.53819444444444442</v>
      </c>
      <c r="O5968" s="4" t="str">
        <f>IF(UBER[Drop Date]="NA","No","yes")</f>
        <v>yes</v>
      </c>
      <c r="P5968" s="4">
        <f t="shared" si="281"/>
        <v>4.6527777776645962E-2</v>
      </c>
      <c r="Q5968" s="27">
        <f>IF(UBER[[Trip duration ]]="","",HOUR(P5968)*60 + MINUTE(P5968))</f>
        <v>67</v>
      </c>
      <c r="R5968" s="27"/>
    </row>
    <row r="5969" spans="1:18" x14ac:dyDescent="0.3">
      <c r="A5969" s="1">
        <v>5989</v>
      </c>
      <c r="B5969" s="1" t="s">
        <v>4</v>
      </c>
      <c r="C5969" s="1">
        <v>270</v>
      </c>
      <c r="D5969" s="1" t="str">
        <f t="shared" si="279"/>
        <v>Yes</v>
      </c>
      <c r="E5969" s="1" t="s">
        <v>9</v>
      </c>
      <c r="F5969" s="2">
        <f>UBER[[#This Row],[Request Date]]+UBER[[#This Row],[Request Time]]</f>
        <v>42566.490277777775</v>
      </c>
      <c r="G5969" s="3">
        <v>42566</v>
      </c>
      <c r="H5969" s="4">
        <v>0.49027777777777781</v>
      </c>
      <c r="I5969" s="27">
        <f>HOUR(UBER[[#This Row],[Request Timestamp]])</f>
        <v>11</v>
      </c>
      <c r="J5969" s="4" t="str">
        <f t="shared" si="280"/>
        <v>Morning</v>
      </c>
      <c r="K5969" s="4" t="str">
        <f>TEXT(UBER[[#This Row],[Request Date]],"dddd")</f>
        <v>Friday</v>
      </c>
      <c r="L5969" s="2" t="str">
        <f>IF(OR(UBER[Drop Date]="NA", UBER[Drop Time]="NA"), "NA",M5969+N5969)</f>
        <v>NA</v>
      </c>
      <c r="M5969" s="3" t="s">
        <v>6</v>
      </c>
      <c r="N5969" s="4"/>
      <c r="O5969" s="4" t="str">
        <f>IF(UBER[Drop Date]="NA","No","yes")</f>
        <v>No</v>
      </c>
      <c r="P5969" s="4" t="str">
        <f t="shared" si="281"/>
        <v/>
      </c>
      <c r="Q5969" s="27" t="str">
        <f>IF(UBER[[Trip duration ]]="","",HOUR(P5969)*60 + MINUTE(P5969))</f>
        <v/>
      </c>
      <c r="R5969" s="27"/>
    </row>
    <row r="5970" spans="1:18" x14ac:dyDescent="0.3">
      <c r="A5970" s="1">
        <v>5990</v>
      </c>
      <c r="B5970" s="1" t="s">
        <v>4</v>
      </c>
      <c r="C5970" s="1">
        <v>186</v>
      </c>
      <c r="D5970" s="1" t="str">
        <f t="shared" si="279"/>
        <v>Yes</v>
      </c>
      <c r="E5970" s="1" t="s">
        <v>5</v>
      </c>
      <c r="F5970" s="2">
        <f>UBER[[#This Row],[Request Date]]+UBER[[#This Row],[Request Time]]</f>
        <v>42566.488194444442</v>
      </c>
      <c r="G5970" s="3">
        <v>42566</v>
      </c>
      <c r="H5970" s="4">
        <v>0.48819444444444443</v>
      </c>
      <c r="I5970" s="27">
        <f>HOUR(UBER[[#This Row],[Request Timestamp]])</f>
        <v>11</v>
      </c>
      <c r="J5970" s="4" t="str">
        <f t="shared" si="280"/>
        <v>Morning</v>
      </c>
      <c r="K5970" s="4" t="str">
        <f>TEXT(UBER[[#This Row],[Request Date]],"dddd")</f>
        <v>Friday</v>
      </c>
      <c r="L5970" s="2">
        <f>IF(OR(UBER[Drop Date]="NA", UBER[Drop Time]="NA"), "NA",M5970+N5970)</f>
        <v>42566.527777777781</v>
      </c>
      <c r="M5970" s="3">
        <v>42566</v>
      </c>
      <c r="N5970" s="4">
        <v>0.52777777777777779</v>
      </c>
      <c r="O5970" s="4" t="str">
        <f>IF(UBER[Drop Date]="NA","No","yes")</f>
        <v>yes</v>
      </c>
      <c r="P5970" s="4">
        <f t="shared" si="281"/>
        <v>3.9583333338669036E-2</v>
      </c>
      <c r="Q5970" s="27">
        <f>IF(UBER[[Trip duration ]]="","",HOUR(P5970)*60 + MINUTE(P5970))</f>
        <v>57</v>
      </c>
      <c r="R5970" s="27"/>
    </row>
    <row r="5971" spans="1:18" x14ac:dyDescent="0.3">
      <c r="A5971" s="1">
        <v>5991</v>
      </c>
      <c r="B5971" s="1" t="s">
        <v>8</v>
      </c>
      <c r="C5971" s="1" t="s">
        <v>6</v>
      </c>
      <c r="D5971" s="1" t="str">
        <f t="shared" si="279"/>
        <v>No</v>
      </c>
      <c r="E5971" s="1" t="s">
        <v>7</v>
      </c>
      <c r="F5971" s="2">
        <f>UBER[[#This Row],[Request Date]]+UBER[[#This Row],[Request Time]]</f>
        <v>42566.494444444441</v>
      </c>
      <c r="G5971" s="3">
        <v>42566</v>
      </c>
      <c r="H5971" s="4">
        <v>0.49444444444444446</v>
      </c>
      <c r="I5971" s="27">
        <f>HOUR(UBER[[#This Row],[Request Timestamp]])</f>
        <v>11</v>
      </c>
      <c r="J5971" s="4" t="str">
        <f t="shared" si="280"/>
        <v>Morning</v>
      </c>
      <c r="K5971" s="4" t="str">
        <f>TEXT(UBER[[#This Row],[Request Date]],"dddd")</f>
        <v>Friday</v>
      </c>
      <c r="L5971" s="2" t="str">
        <f>IF(OR(UBER[Drop Date]="NA", UBER[Drop Time]="NA"), "NA",M5971+N5971)</f>
        <v>NA</v>
      </c>
      <c r="M5971" s="3" t="s">
        <v>6</v>
      </c>
      <c r="N5971" s="4"/>
      <c r="O5971" s="4" t="str">
        <f>IF(UBER[Drop Date]="NA","No","yes")</f>
        <v>No</v>
      </c>
      <c r="P5971" s="4" t="str">
        <f t="shared" si="281"/>
        <v/>
      </c>
      <c r="Q5971" s="27" t="str">
        <f>IF(UBER[[Trip duration ]]="","",HOUR(P5971)*60 + MINUTE(P5971))</f>
        <v/>
      </c>
      <c r="R5971" s="27"/>
    </row>
    <row r="5972" spans="1:18" x14ac:dyDescent="0.3">
      <c r="A5972" s="1">
        <v>5992</v>
      </c>
      <c r="B5972" s="1" t="s">
        <v>8</v>
      </c>
      <c r="C5972" s="1">
        <v>193</v>
      </c>
      <c r="D5972" s="1" t="str">
        <f t="shared" si="279"/>
        <v>Yes</v>
      </c>
      <c r="E5972" s="1" t="s">
        <v>5</v>
      </c>
      <c r="F5972" s="2">
        <f>UBER[[#This Row],[Request Date]]+UBER[[#This Row],[Request Time]]</f>
        <v>42566.495833333334</v>
      </c>
      <c r="G5972" s="3">
        <v>42566</v>
      </c>
      <c r="H5972" s="4">
        <v>0.49583333333333335</v>
      </c>
      <c r="I5972" s="27">
        <f>HOUR(UBER[[#This Row],[Request Timestamp]])</f>
        <v>11</v>
      </c>
      <c r="J5972" s="4" t="str">
        <f t="shared" si="280"/>
        <v>Morning</v>
      </c>
      <c r="K5972" s="4" t="str">
        <f>TEXT(UBER[[#This Row],[Request Date]],"dddd")</f>
        <v>Friday</v>
      </c>
      <c r="L5972" s="2">
        <f>IF(OR(UBER[Drop Date]="NA", UBER[Drop Time]="NA"), "NA",M5972+N5972)</f>
        <v>42566.527083333334</v>
      </c>
      <c r="M5972" s="3">
        <v>42566</v>
      </c>
      <c r="N5972" s="4">
        <v>0.52708333333333335</v>
      </c>
      <c r="O5972" s="4" t="str">
        <f>IF(UBER[Drop Date]="NA","No","yes")</f>
        <v>yes</v>
      </c>
      <c r="P5972" s="4">
        <f t="shared" si="281"/>
        <v>3.125E-2</v>
      </c>
      <c r="Q5972" s="27">
        <f>IF(UBER[[Trip duration ]]="","",HOUR(P5972)*60 + MINUTE(P5972))</f>
        <v>45</v>
      </c>
      <c r="R5972" s="27"/>
    </row>
    <row r="5973" spans="1:18" x14ac:dyDescent="0.3">
      <c r="A5973" s="1">
        <v>5993</v>
      </c>
      <c r="B5973" s="1" t="s">
        <v>8</v>
      </c>
      <c r="C5973" s="1" t="s">
        <v>6</v>
      </c>
      <c r="D5973" s="1" t="str">
        <f t="shared" si="279"/>
        <v>No</v>
      </c>
      <c r="E5973" s="1" t="s">
        <v>7</v>
      </c>
      <c r="F5973" s="2">
        <f>UBER[[#This Row],[Request Date]]+UBER[[#This Row],[Request Time]]</f>
        <v>42566.49722222222</v>
      </c>
      <c r="G5973" s="3">
        <v>42566</v>
      </c>
      <c r="H5973" s="4">
        <v>0.49722222222222223</v>
      </c>
      <c r="I5973" s="27">
        <f>HOUR(UBER[[#This Row],[Request Timestamp]])</f>
        <v>11</v>
      </c>
      <c r="J5973" s="4" t="str">
        <f t="shared" si="280"/>
        <v>Morning</v>
      </c>
      <c r="K5973" s="4" t="str">
        <f>TEXT(UBER[[#This Row],[Request Date]],"dddd")</f>
        <v>Friday</v>
      </c>
      <c r="L5973" s="2" t="str">
        <f>IF(OR(UBER[Drop Date]="NA", UBER[Drop Time]="NA"), "NA",M5973+N5973)</f>
        <v>NA</v>
      </c>
      <c r="M5973" s="3" t="s">
        <v>6</v>
      </c>
      <c r="N5973" s="4"/>
      <c r="O5973" s="4" t="str">
        <f>IF(UBER[Drop Date]="NA","No","yes")</f>
        <v>No</v>
      </c>
      <c r="P5973" s="4" t="str">
        <f t="shared" si="281"/>
        <v/>
      </c>
      <c r="Q5973" s="27" t="str">
        <f>IF(UBER[[Trip duration ]]="","",HOUR(P5973)*60 + MINUTE(P5973))</f>
        <v/>
      </c>
      <c r="R5973" s="27"/>
    </row>
    <row r="5974" spans="1:18" x14ac:dyDescent="0.3">
      <c r="A5974" s="1">
        <v>5994</v>
      </c>
      <c r="B5974" s="1" t="s">
        <v>4</v>
      </c>
      <c r="C5974" s="1">
        <v>9</v>
      </c>
      <c r="D5974" s="1" t="str">
        <f t="shared" si="279"/>
        <v>Yes</v>
      </c>
      <c r="E5974" s="1" t="s">
        <v>5</v>
      </c>
      <c r="F5974" s="2">
        <f>UBER[[#This Row],[Request Date]]+UBER[[#This Row],[Request Time]]</f>
        <v>42566.493750000001</v>
      </c>
      <c r="G5974" s="3">
        <v>42566</v>
      </c>
      <c r="H5974" s="4">
        <v>0.49374999999999997</v>
      </c>
      <c r="I5974" s="27">
        <f>HOUR(UBER[[#This Row],[Request Timestamp]])</f>
        <v>11</v>
      </c>
      <c r="J5974" s="4" t="str">
        <f t="shared" si="280"/>
        <v>Morning</v>
      </c>
      <c r="K5974" s="4" t="str">
        <f>TEXT(UBER[[#This Row],[Request Date]],"dddd")</f>
        <v>Friday</v>
      </c>
      <c r="L5974" s="2">
        <f>IF(OR(UBER[Drop Date]="NA", UBER[Drop Time]="NA"), "NA",M5974+N5974)</f>
        <v>42566.522222222222</v>
      </c>
      <c r="M5974" s="3">
        <v>42566</v>
      </c>
      <c r="N5974" s="4">
        <v>0.52222222222222225</v>
      </c>
      <c r="O5974" s="4" t="str">
        <f>IF(UBER[Drop Date]="NA","No","yes")</f>
        <v>yes</v>
      </c>
      <c r="P5974" s="4">
        <f t="shared" si="281"/>
        <v>2.8472222220443655E-2</v>
      </c>
      <c r="Q5974" s="27">
        <f>IF(UBER[[Trip duration ]]="","",HOUR(P5974)*60 + MINUTE(P5974))</f>
        <v>41</v>
      </c>
      <c r="R5974" s="27"/>
    </row>
    <row r="5975" spans="1:18" x14ac:dyDescent="0.3">
      <c r="A5975" s="1">
        <v>5995</v>
      </c>
      <c r="B5975" s="1" t="s">
        <v>8</v>
      </c>
      <c r="C5975" s="1" t="s">
        <v>6</v>
      </c>
      <c r="D5975" s="1" t="str">
        <f t="shared" si="279"/>
        <v>No</v>
      </c>
      <c r="E5975" s="1" t="s">
        <v>7</v>
      </c>
      <c r="F5975" s="2">
        <f>UBER[[#This Row],[Request Date]]+UBER[[#This Row],[Request Time]]</f>
        <v>42566.494444444441</v>
      </c>
      <c r="G5975" s="3">
        <v>42566</v>
      </c>
      <c r="H5975" s="4">
        <v>0.49444444444444446</v>
      </c>
      <c r="I5975" s="27">
        <f>HOUR(UBER[[#This Row],[Request Timestamp]])</f>
        <v>11</v>
      </c>
      <c r="J5975" s="4" t="str">
        <f t="shared" si="280"/>
        <v>Morning</v>
      </c>
      <c r="K5975" s="4" t="str">
        <f>TEXT(UBER[[#This Row],[Request Date]],"dddd")</f>
        <v>Friday</v>
      </c>
      <c r="L5975" s="2" t="str">
        <f>IF(OR(UBER[Drop Date]="NA", UBER[Drop Time]="NA"), "NA",M5975+N5975)</f>
        <v>NA</v>
      </c>
      <c r="M5975" s="3" t="s">
        <v>6</v>
      </c>
      <c r="N5975" s="4"/>
      <c r="O5975" s="4" t="str">
        <f>IF(UBER[Drop Date]="NA","No","yes")</f>
        <v>No</v>
      </c>
      <c r="P5975" s="4" t="str">
        <f t="shared" si="281"/>
        <v/>
      </c>
      <c r="Q5975" s="27" t="str">
        <f>IF(UBER[[Trip duration ]]="","",HOUR(P5975)*60 + MINUTE(P5975))</f>
        <v/>
      </c>
      <c r="R5975" s="27"/>
    </row>
    <row r="5976" spans="1:18" x14ac:dyDescent="0.3">
      <c r="A5976" s="1">
        <v>5996</v>
      </c>
      <c r="B5976" s="1" t="s">
        <v>4</v>
      </c>
      <c r="C5976" s="1">
        <v>235</v>
      </c>
      <c r="D5976" s="1" t="str">
        <f t="shared" si="279"/>
        <v>Yes</v>
      </c>
      <c r="E5976" s="1" t="s">
        <v>5</v>
      </c>
      <c r="F5976" s="2">
        <f>UBER[[#This Row],[Request Date]]+UBER[[#This Row],[Request Time]]</f>
        <v>42566.496527777781</v>
      </c>
      <c r="G5976" s="3">
        <v>42566</v>
      </c>
      <c r="H5976" s="4">
        <v>0.49652777777777773</v>
      </c>
      <c r="I5976" s="27">
        <f>HOUR(UBER[[#This Row],[Request Timestamp]])</f>
        <v>11</v>
      </c>
      <c r="J5976" s="4" t="str">
        <f t="shared" si="280"/>
        <v>Morning</v>
      </c>
      <c r="K5976" s="4" t="str">
        <f>TEXT(UBER[[#This Row],[Request Date]],"dddd")</f>
        <v>Friday</v>
      </c>
      <c r="L5976" s="2">
        <f>IF(OR(UBER[Drop Date]="NA", UBER[Drop Time]="NA"), "NA",M5976+N5976)</f>
        <v>42566.527777777781</v>
      </c>
      <c r="M5976" s="3">
        <v>42566</v>
      </c>
      <c r="N5976" s="4">
        <v>0.52777777777777779</v>
      </c>
      <c r="O5976" s="4" t="str">
        <f>IF(UBER[Drop Date]="NA","No","yes")</f>
        <v>yes</v>
      </c>
      <c r="P5976" s="4">
        <f t="shared" si="281"/>
        <v>3.125E-2</v>
      </c>
      <c r="Q5976" s="27">
        <f>IF(UBER[[Trip duration ]]="","",HOUR(P5976)*60 + MINUTE(P5976))</f>
        <v>45</v>
      </c>
      <c r="R5976" s="27"/>
    </row>
    <row r="5977" spans="1:18" x14ac:dyDescent="0.3">
      <c r="A5977" s="1">
        <v>5997</v>
      </c>
      <c r="B5977" s="1" t="s">
        <v>8</v>
      </c>
      <c r="C5977" s="1" t="s">
        <v>6</v>
      </c>
      <c r="D5977" s="1" t="str">
        <f t="shared" si="279"/>
        <v>No</v>
      </c>
      <c r="E5977" s="1" t="s">
        <v>7</v>
      </c>
      <c r="F5977" s="2">
        <f>UBER[[#This Row],[Request Date]]+UBER[[#This Row],[Request Time]]</f>
        <v>42566.495833333334</v>
      </c>
      <c r="G5977" s="3">
        <v>42566</v>
      </c>
      <c r="H5977" s="4">
        <v>0.49583333333333335</v>
      </c>
      <c r="I5977" s="27">
        <f>HOUR(UBER[[#This Row],[Request Timestamp]])</f>
        <v>11</v>
      </c>
      <c r="J5977" s="4" t="str">
        <f t="shared" si="280"/>
        <v>Morning</v>
      </c>
      <c r="K5977" s="4" t="str">
        <f>TEXT(UBER[[#This Row],[Request Date]],"dddd")</f>
        <v>Friday</v>
      </c>
      <c r="L5977" s="2" t="str">
        <f>IF(OR(UBER[Drop Date]="NA", UBER[Drop Time]="NA"), "NA",M5977+N5977)</f>
        <v>NA</v>
      </c>
      <c r="M5977" s="3" t="s">
        <v>6</v>
      </c>
      <c r="N5977" s="4"/>
      <c r="O5977" s="4" t="str">
        <f>IF(UBER[Drop Date]="NA","No","yes")</f>
        <v>No</v>
      </c>
      <c r="P5977" s="4" t="str">
        <f t="shared" si="281"/>
        <v/>
      </c>
      <c r="Q5977" s="27" t="str">
        <f>IF(UBER[[Trip duration ]]="","",HOUR(P5977)*60 + MINUTE(P5977))</f>
        <v/>
      </c>
      <c r="R5977" s="27"/>
    </row>
    <row r="5978" spans="1:18" x14ac:dyDescent="0.3">
      <c r="A5978" s="1">
        <v>5998</v>
      </c>
      <c r="B5978" s="1" t="s">
        <v>4</v>
      </c>
      <c r="C5978" s="1" t="s">
        <v>6</v>
      </c>
      <c r="D5978" s="1" t="str">
        <f t="shared" si="279"/>
        <v>No</v>
      </c>
      <c r="E5978" s="1" t="s">
        <v>7</v>
      </c>
      <c r="F5978" s="2">
        <f>UBER[[#This Row],[Request Date]]+UBER[[#This Row],[Request Time]]</f>
        <v>42566.503472222219</v>
      </c>
      <c r="G5978" s="3">
        <v>42566</v>
      </c>
      <c r="H5978" s="4">
        <v>0.50347222222222221</v>
      </c>
      <c r="I5978" s="27">
        <f>HOUR(UBER[[#This Row],[Request Timestamp]])</f>
        <v>12</v>
      </c>
      <c r="J5978" s="4" t="str">
        <f t="shared" si="280"/>
        <v>Afternoon</v>
      </c>
      <c r="K5978" s="4" t="str">
        <f>TEXT(UBER[[#This Row],[Request Date]],"dddd")</f>
        <v>Friday</v>
      </c>
      <c r="L5978" s="2" t="str">
        <f>IF(OR(UBER[Drop Date]="NA", UBER[Drop Time]="NA"), "NA",M5978+N5978)</f>
        <v>NA</v>
      </c>
      <c r="M5978" s="3" t="s">
        <v>6</v>
      </c>
      <c r="N5978" s="4"/>
      <c r="O5978" s="4" t="str">
        <f>IF(UBER[Drop Date]="NA","No","yes")</f>
        <v>No</v>
      </c>
      <c r="P5978" s="4" t="str">
        <f t="shared" si="281"/>
        <v/>
      </c>
      <c r="Q5978" s="27" t="str">
        <f>IF(UBER[[Trip duration ]]="","",HOUR(P5978)*60 + MINUTE(P5978))</f>
        <v/>
      </c>
      <c r="R5978" s="27"/>
    </row>
    <row r="5979" spans="1:18" x14ac:dyDescent="0.3">
      <c r="A5979" s="1">
        <v>5999</v>
      </c>
      <c r="B5979" s="1" t="s">
        <v>8</v>
      </c>
      <c r="C5979" s="1" t="s">
        <v>6</v>
      </c>
      <c r="D5979" s="1" t="str">
        <f t="shared" si="279"/>
        <v>No</v>
      </c>
      <c r="E5979" s="1" t="s">
        <v>7</v>
      </c>
      <c r="F5979" s="2">
        <f>UBER[[#This Row],[Request Date]]+UBER[[#This Row],[Request Time]]</f>
        <v>42566.5</v>
      </c>
      <c r="G5979" s="3">
        <v>42566</v>
      </c>
      <c r="H5979" s="4">
        <v>0.5</v>
      </c>
      <c r="I5979" s="27">
        <f>HOUR(UBER[[#This Row],[Request Timestamp]])</f>
        <v>12</v>
      </c>
      <c r="J5979" s="4" t="str">
        <f t="shared" si="280"/>
        <v>Afternoon</v>
      </c>
      <c r="K5979" s="4" t="str">
        <f>TEXT(UBER[[#This Row],[Request Date]],"dddd")</f>
        <v>Friday</v>
      </c>
      <c r="L5979" s="2" t="str">
        <f>IF(OR(UBER[Drop Date]="NA", UBER[Drop Time]="NA"), "NA",M5979+N5979)</f>
        <v>NA</v>
      </c>
      <c r="M5979" s="3" t="s">
        <v>6</v>
      </c>
      <c r="N5979" s="4"/>
      <c r="O5979" s="4" t="str">
        <f>IF(UBER[Drop Date]="NA","No","yes")</f>
        <v>No</v>
      </c>
      <c r="P5979" s="4" t="str">
        <f t="shared" si="281"/>
        <v/>
      </c>
      <c r="Q5979" s="27" t="str">
        <f>IF(UBER[[Trip duration ]]="","",HOUR(P5979)*60 + MINUTE(P5979))</f>
        <v/>
      </c>
      <c r="R5979" s="27"/>
    </row>
    <row r="5980" spans="1:18" x14ac:dyDescent="0.3">
      <c r="A5980" s="1">
        <v>6000</v>
      </c>
      <c r="B5980" s="1" t="s">
        <v>4</v>
      </c>
      <c r="C5980" s="1">
        <v>251</v>
      </c>
      <c r="D5980" s="1" t="str">
        <f t="shared" si="279"/>
        <v>Yes</v>
      </c>
      <c r="E5980" s="1" t="s">
        <v>5</v>
      </c>
      <c r="F5980" s="2">
        <f>UBER[[#This Row],[Request Date]]+UBER[[#This Row],[Request Time]]</f>
        <v>42566.50277777778</v>
      </c>
      <c r="G5980" s="3">
        <v>42566</v>
      </c>
      <c r="H5980" s="4">
        <v>0.50277777777777777</v>
      </c>
      <c r="I5980" s="27">
        <f>HOUR(UBER[[#This Row],[Request Timestamp]])</f>
        <v>12</v>
      </c>
      <c r="J5980" s="4" t="str">
        <f t="shared" si="280"/>
        <v>Afternoon</v>
      </c>
      <c r="K5980" s="4" t="str">
        <f>TEXT(UBER[[#This Row],[Request Date]],"dddd")</f>
        <v>Friday</v>
      </c>
      <c r="L5980" s="2">
        <f>IF(OR(UBER[Drop Date]="NA", UBER[Drop Time]="NA"), "NA",M5980+N5980)</f>
        <v>42566.524305555555</v>
      </c>
      <c r="M5980" s="3">
        <v>42566</v>
      </c>
      <c r="N5980" s="4">
        <v>0.52430555555555558</v>
      </c>
      <c r="O5980" s="4" t="str">
        <f>IF(UBER[Drop Date]="NA","No","yes")</f>
        <v>yes</v>
      </c>
      <c r="P5980" s="4">
        <f t="shared" si="281"/>
        <v>2.1527777775190771E-2</v>
      </c>
      <c r="Q5980" s="27">
        <f>IF(UBER[[Trip duration ]]="","",HOUR(P5980)*60 + MINUTE(P5980))</f>
        <v>31</v>
      </c>
      <c r="R5980" s="27"/>
    </row>
    <row r="5981" spans="1:18" x14ac:dyDescent="0.3">
      <c r="A5981" s="1">
        <v>6001</v>
      </c>
      <c r="B5981" s="1" t="s">
        <v>4</v>
      </c>
      <c r="C5981" s="1">
        <v>90</v>
      </c>
      <c r="D5981" s="1" t="str">
        <f t="shared" si="279"/>
        <v>Yes</v>
      </c>
      <c r="E5981" s="1" t="s">
        <v>5</v>
      </c>
      <c r="F5981" s="2">
        <f>UBER[[#This Row],[Request Date]]+UBER[[#This Row],[Request Time]]</f>
        <v>42566.504861111112</v>
      </c>
      <c r="G5981" s="3">
        <v>42566</v>
      </c>
      <c r="H5981" s="4">
        <v>0.50486111111111109</v>
      </c>
      <c r="I5981" s="27">
        <f>HOUR(UBER[[#This Row],[Request Timestamp]])</f>
        <v>12</v>
      </c>
      <c r="J5981" s="4" t="str">
        <f t="shared" si="280"/>
        <v>Afternoon</v>
      </c>
      <c r="K5981" s="4" t="str">
        <f>TEXT(UBER[[#This Row],[Request Date]],"dddd")</f>
        <v>Friday</v>
      </c>
      <c r="L5981" s="2">
        <f>IF(OR(UBER[Drop Date]="NA", UBER[Drop Time]="NA"), "NA",M5981+N5981)</f>
        <v>42566.554166666669</v>
      </c>
      <c r="M5981" s="3">
        <v>42566</v>
      </c>
      <c r="N5981" s="4">
        <v>0.5541666666666667</v>
      </c>
      <c r="O5981" s="4" t="str">
        <f>IF(UBER[Drop Date]="NA","No","yes")</f>
        <v>yes</v>
      </c>
      <c r="P5981" s="4">
        <f t="shared" si="281"/>
        <v>4.9305555556202307E-2</v>
      </c>
      <c r="Q5981" s="27">
        <f>IF(UBER[[Trip duration ]]="","",HOUR(P5981)*60 + MINUTE(P5981))</f>
        <v>71</v>
      </c>
      <c r="R5981" s="27"/>
    </row>
    <row r="5982" spans="1:18" x14ac:dyDescent="0.3">
      <c r="A5982" s="1">
        <v>6002</v>
      </c>
      <c r="B5982" s="1" t="s">
        <v>4</v>
      </c>
      <c r="C5982" s="1">
        <v>19</v>
      </c>
      <c r="D5982" s="1" t="str">
        <f t="shared" si="279"/>
        <v>Yes</v>
      </c>
      <c r="E5982" s="1" t="s">
        <v>5</v>
      </c>
      <c r="F5982" s="2">
        <f>UBER[[#This Row],[Request Date]]+UBER[[#This Row],[Request Time]]</f>
        <v>42566.50277777778</v>
      </c>
      <c r="G5982" s="3">
        <v>42566</v>
      </c>
      <c r="H5982" s="4">
        <v>0.50277777777777777</v>
      </c>
      <c r="I5982" s="27">
        <f>HOUR(UBER[[#This Row],[Request Timestamp]])</f>
        <v>12</v>
      </c>
      <c r="J5982" s="4" t="str">
        <f t="shared" si="280"/>
        <v>Afternoon</v>
      </c>
      <c r="K5982" s="4" t="str">
        <f>TEXT(UBER[[#This Row],[Request Date]],"dddd")</f>
        <v>Friday</v>
      </c>
      <c r="L5982" s="2">
        <f>IF(OR(UBER[Drop Date]="NA", UBER[Drop Time]="NA"), "NA",M5982+N5982)</f>
        <v>42566.536805555559</v>
      </c>
      <c r="M5982" s="3">
        <v>42566</v>
      </c>
      <c r="N5982" s="4">
        <v>0.53680555555555554</v>
      </c>
      <c r="O5982" s="4" t="str">
        <f>IF(UBER[Drop Date]="NA","No","yes")</f>
        <v>yes</v>
      </c>
      <c r="P5982" s="4">
        <f t="shared" si="281"/>
        <v>3.4027777779556345E-2</v>
      </c>
      <c r="Q5982" s="27">
        <f>IF(UBER[[Trip duration ]]="","",HOUR(P5982)*60 + MINUTE(P5982))</f>
        <v>49</v>
      </c>
      <c r="R5982" s="27"/>
    </row>
    <row r="5983" spans="1:18" x14ac:dyDescent="0.3">
      <c r="A5983" s="1">
        <v>6003</v>
      </c>
      <c r="B5983" s="1" t="s">
        <v>4</v>
      </c>
      <c r="C5983" s="1">
        <v>184</v>
      </c>
      <c r="D5983" s="1" t="str">
        <f t="shared" si="279"/>
        <v>Yes</v>
      </c>
      <c r="E5983" s="1" t="s">
        <v>5</v>
      </c>
      <c r="F5983" s="2">
        <f>UBER[[#This Row],[Request Date]]+UBER[[#This Row],[Request Time]]</f>
        <v>42566.506249999999</v>
      </c>
      <c r="G5983" s="3">
        <v>42566</v>
      </c>
      <c r="H5983" s="4">
        <v>0.50624999999999998</v>
      </c>
      <c r="I5983" s="27">
        <f>HOUR(UBER[[#This Row],[Request Timestamp]])</f>
        <v>12</v>
      </c>
      <c r="J5983" s="4" t="str">
        <f t="shared" si="280"/>
        <v>Afternoon</v>
      </c>
      <c r="K5983" s="4" t="str">
        <f>TEXT(UBER[[#This Row],[Request Date]],"dddd")</f>
        <v>Friday</v>
      </c>
      <c r="L5983" s="2">
        <f>IF(OR(UBER[Drop Date]="NA", UBER[Drop Time]="NA"), "NA",M5983+N5983)</f>
        <v>42566.539583333331</v>
      </c>
      <c r="M5983" s="3">
        <v>42566</v>
      </c>
      <c r="N5983" s="4">
        <v>0.5395833333333333</v>
      </c>
      <c r="O5983" s="4" t="str">
        <f>IF(UBER[Drop Date]="NA","No","yes")</f>
        <v>yes</v>
      </c>
      <c r="P5983" s="4">
        <f t="shared" si="281"/>
        <v>3.3333333332848269E-2</v>
      </c>
      <c r="Q5983" s="27">
        <f>IF(UBER[[Trip duration ]]="","",HOUR(P5983)*60 + MINUTE(P5983))</f>
        <v>48</v>
      </c>
      <c r="R5983" s="27"/>
    </row>
    <row r="5984" spans="1:18" x14ac:dyDescent="0.3">
      <c r="A5984" s="1">
        <v>6004</v>
      </c>
      <c r="B5984" s="1" t="s">
        <v>4</v>
      </c>
      <c r="C5984" s="1">
        <v>220</v>
      </c>
      <c r="D5984" s="1" t="str">
        <f t="shared" si="279"/>
        <v>Yes</v>
      </c>
      <c r="E5984" s="1" t="s">
        <v>5</v>
      </c>
      <c r="F5984" s="2">
        <f>UBER[[#This Row],[Request Date]]+UBER[[#This Row],[Request Time]]</f>
        <v>42566.508333333331</v>
      </c>
      <c r="G5984" s="3">
        <v>42566</v>
      </c>
      <c r="H5984" s="4">
        <v>0.5083333333333333</v>
      </c>
      <c r="I5984" s="27">
        <f>HOUR(UBER[[#This Row],[Request Timestamp]])</f>
        <v>12</v>
      </c>
      <c r="J5984" s="4" t="str">
        <f t="shared" si="280"/>
        <v>Afternoon</v>
      </c>
      <c r="K5984" s="4" t="str">
        <f>TEXT(UBER[[#This Row],[Request Date]],"dddd")</f>
        <v>Friday</v>
      </c>
      <c r="L5984" s="2">
        <f>IF(OR(UBER[Drop Date]="NA", UBER[Drop Time]="NA"), "NA",M5984+N5984)</f>
        <v>42566.559027777781</v>
      </c>
      <c r="M5984" s="3">
        <v>42566</v>
      </c>
      <c r="N5984" s="4">
        <v>0.55902777777777779</v>
      </c>
      <c r="O5984" s="4" t="str">
        <f>IF(UBER[Drop Date]="NA","No","yes")</f>
        <v>yes</v>
      </c>
      <c r="P5984" s="4">
        <f t="shared" si="281"/>
        <v>5.0694444449618459E-2</v>
      </c>
      <c r="Q5984" s="27">
        <f>IF(UBER[[Trip duration ]]="","",HOUR(P5984)*60 + MINUTE(P5984))</f>
        <v>73</v>
      </c>
      <c r="R5984" s="27"/>
    </row>
    <row r="5985" spans="1:18" x14ac:dyDescent="0.3">
      <c r="A5985" s="1">
        <v>6005</v>
      </c>
      <c r="B5985" s="1" t="s">
        <v>8</v>
      </c>
      <c r="C5985" s="1" t="s">
        <v>6</v>
      </c>
      <c r="D5985" s="1" t="str">
        <f t="shared" si="279"/>
        <v>No</v>
      </c>
      <c r="E5985" s="1" t="s">
        <v>7</v>
      </c>
      <c r="F5985" s="2">
        <f>UBER[[#This Row],[Request Date]]+UBER[[#This Row],[Request Time]]</f>
        <v>42566.508333333331</v>
      </c>
      <c r="G5985" s="3">
        <v>42566</v>
      </c>
      <c r="H5985" s="4">
        <v>0.5083333333333333</v>
      </c>
      <c r="I5985" s="27">
        <f>HOUR(UBER[[#This Row],[Request Timestamp]])</f>
        <v>12</v>
      </c>
      <c r="J5985" s="4" t="str">
        <f t="shared" si="280"/>
        <v>Afternoon</v>
      </c>
      <c r="K5985" s="4" t="str">
        <f>TEXT(UBER[[#This Row],[Request Date]],"dddd")</f>
        <v>Friday</v>
      </c>
      <c r="L5985" s="2" t="str">
        <f>IF(OR(UBER[Drop Date]="NA", UBER[Drop Time]="NA"), "NA",M5985+N5985)</f>
        <v>NA</v>
      </c>
      <c r="M5985" s="3" t="s">
        <v>6</v>
      </c>
      <c r="N5985" s="4"/>
      <c r="O5985" s="4" t="str">
        <f>IF(UBER[Drop Date]="NA","No","yes")</f>
        <v>No</v>
      </c>
      <c r="P5985" s="4" t="str">
        <f t="shared" si="281"/>
        <v/>
      </c>
      <c r="Q5985" s="27" t="str">
        <f>IF(UBER[[Trip duration ]]="","",HOUR(P5985)*60 + MINUTE(P5985))</f>
        <v/>
      </c>
      <c r="R5985" s="27"/>
    </row>
    <row r="5986" spans="1:18" x14ac:dyDescent="0.3">
      <c r="A5986" s="1">
        <v>6006</v>
      </c>
      <c r="B5986" s="1" t="s">
        <v>4</v>
      </c>
      <c r="C5986" s="1">
        <v>188</v>
      </c>
      <c r="D5986" s="1" t="str">
        <f t="shared" si="279"/>
        <v>Yes</v>
      </c>
      <c r="E5986" s="1" t="s">
        <v>5</v>
      </c>
      <c r="F5986" s="2">
        <f>UBER[[#This Row],[Request Date]]+UBER[[#This Row],[Request Time]]</f>
        <v>42566.511805555558</v>
      </c>
      <c r="G5986" s="3">
        <v>42566</v>
      </c>
      <c r="H5986" s="4">
        <v>0.51180555555555551</v>
      </c>
      <c r="I5986" s="27">
        <f>HOUR(UBER[[#This Row],[Request Timestamp]])</f>
        <v>12</v>
      </c>
      <c r="J5986" s="4" t="str">
        <f t="shared" si="280"/>
        <v>Afternoon</v>
      </c>
      <c r="K5986" s="4" t="str">
        <f>TEXT(UBER[[#This Row],[Request Date]],"dddd")</f>
        <v>Friday</v>
      </c>
      <c r="L5986" s="2">
        <f>IF(OR(UBER[Drop Date]="NA", UBER[Drop Time]="NA"), "NA",M5986+N5986)</f>
        <v>42566.559027777781</v>
      </c>
      <c r="M5986" s="3">
        <v>42566</v>
      </c>
      <c r="N5986" s="4">
        <v>0.55902777777777779</v>
      </c>
      <c r="O5986" s="4" t="str">
        <f>IF(UBER[Drop Date]="NA","No","yes")</f>
        <v>yes</v>
      </c>
      <c r="P5986" s="4">
        <f t="shared" si="281"/>
        <v>4.7222222223354038E-2</v>
      </c>
      <c r="Q5986" s="27">
        <f>IF(UBER[[Trip duration ]]="","",HOUR(P5986)*60 + MINUTE(P5986))</f>
        <v>68</v>
      </c>
      <c r="R5986" s="27"/>
    </row>
    <row r="5987" spans="1:18" x14ac:dyDescent="0.3">
      <c r="A5987" s="1">
        <v>6007</v>
      </c>
      <c r="B5987" s="1" t="s">
        <v>8</v>
      </c>
      <c r="C5987" s="1">
        <v>199</v>
      </c>
      <c r="D5987" s="1" t="str">
        <f t="shared" si="279"/>
        <v>Yes</v>
      </c>
      <c r="E5987" s="1" t="s">
        <v>5</v>
      </c>
      <c r="F5987" s="2">
        <f>UBER[[#This Row],[Request Date]]+UBER[[#This Row],[Request Time]]</f>
        <v>42566.510416666664</v>
      </c>
      <c r="G5987" s="3">
        <v>42566</v>
      </c>
      <c r="H5987" s="4">
        <v>0.51041666666666663</v>
      </c>
      <c r="I5987" s="27">
        <f>HOUR(UBER[[#This Row],[Request Timestamp]])</f>
        <v>12</v>
      </c>
      <c r="J5987" s="4" t="str">
        <f t="shared" si="280"/>
        <v>Afternoon</v>
      </c>
      <c r="K5987" s="4" t="str">
        <f>TEXT(UBER[[#This Row],[Request Date]],"dddd")</f>
        <v>Friday</v>
      </c>
      <c r="L5987" s="2">
        <f>IF(OR(UBER[Drop Date]="NA", UBER[Drop Time]="NA"), "NA",M5987+N5987)</f>
        <v>42566.543749999997</v>
      </c>
      <c r="M5987" s="3">
        <v>42566</v>
      </c>
      <c r="N5987" s="4">
        <v>0.54375000000000007</v>
      </c>
      <c r="O5987" s="4" t="str">
        <f>IF(UBER[Drop Date]="NA","No","yes")</f>
        <v>yes</v>
      </c>
      <c r="P5987" s="4">
        <f t="shared" si="281"/>
        <v>3.3333333332848269E-2</v>
      </c>
      <c r="Q5987" s="27">
        <f>IF(UBER[[Trip duration ]]="","",HOUR(P5987)*60 + MINUTE(P5987))</f>
        <v>48</v>
      </c>
      <c r="R5987" s="27"/>
    </row>
    <row r="5988" spans="1:18" x14ac:dyDescent="0.3">
      <c r="A5988" s="1">
        <v>6008</v>
      </c>
      <c r="B5988" s="1" t="s">
        <v>8</v>
      </c>
      <c r="C5988" s="1" t="s">
        <v>6</v>
      </c>
      <c r="D5988" s="1" t="str">
        <f t="shared" si="279"/>
        <v>No</v>
      </c>
      <c r="E5988" s="1" t="s">
        <v>7</v>
      </c>
      <c r="F5988" s="2">
        <f>UBER[[#This Row],[Request Date]]+UBER[[#This Row],[Request Time]]</f>
        <v>42566.509722222225</v>
      </c>
      <c r="G5988" s="3">
        <v>42566</v>
      </c>
      <c r="H5988" s="4">
        <v>0.50972222222222219</v>
      </c>
      <c r="I5988" s="27">
        <f>HOUR(UBER[[#This Row],[Request Timestamp]])</f>
        <v>12</v>
      </c>
      <c r="J5988" s="4" t="str">
        <f t="shared" si="280"/>
        <v>Afternoon</v>
      </c>
      <c r="K5988" s="4" t="str">
        <f>TEXT(UBER[[#This Row],[Request Date]],"dddd")</f>
        <v>Friday</v>
      </c>
      <c r="L5988" s="2" t="str">
        <f>IF(OR(UBER[Drop Date]="NA", UBER[Drop Time]="NA"), "NA",M5988+N5988)</f>
        <v>NA</v>
      </c>
      <c r="M5988" s="3" t="s">
        <v>6</v>
      </c>
      <c r="N5988" s="4"/>
      <c r="O5988" s="4" t="str">
        <f>IF(UBER[Drop Date]="NA","No","yes")</f>
        <v>No</v>
      </c>
      <c r="P5988" s="4" t="str">
        <f t="shared" si="281"/>
        <v/>
      </c>
      <c r="Q5988" s="27" t="str">
        <f>IF(UBER[[Trip duration ]]="","",HOUR(P5988)*60 + MINUTE(P5988))</f>
        <v/>
      </c>
      <c r="R5988" s="27"/>
    </row>
    <row r="5989" spans="1:18" x14ac:dyDescent="0.3">
      <c r="A5989" s="1">
        <v>6009</v>
      </c>
      <c r="B5989" s="1" t="s">
        <v>8</v>
      </c>
      <c r="C5989" s="1">
        <v>15</v>
      </c>
      <c r="D5989" s="1" t="str">
        <f t="shared" si="279"/>
        <v>Yes</v>
      </c>
      <c r="E5989" s="1" t="s">
        <v>5</v>
      </c>
      <c r="F5989" s="2">
        <f>UBER[[#This Row],[Request Date]]+UBER[[#This Row],[Request Time]]</f>
        <v>42566.515277777777</v>
      </c>
      <c r="G5989" s="3">
        <v>42566</v>
      </c>
      <c r="H5989" s="4">
        <v>0.51527777777777783</v>
      </c>
      <c r="I5989" s="27">
        <f>HOUR(UBER[[#This Row],[Request Timestamp]])</f>
        <v>12</v>
      </c>
      <c r="J5989" s="4" t="str">
        <f t="shared" si="280"/>
        <v>Afternoon</v>
      </c>
      <c r="K5989" s="4" t="str">
        <f>TEXT(UBER[[#This Row],[Request Date]],"dddd")</f>
        <v>Friday</v>
      </c>
      <c r="L5989" s="2">
        <f>IF(OR(UBER[Drop Date]="NA", UBER[Drop Time]="NA"), "NA",M5989+N5989)</f>
        <v>42566.559027777781</v>
      </c>
      <c r="M5989" s="3">
        <v>42566</v>
      </c>
      <c r="N5989" s="4">
        <v>0.55902777777777779</v>
      </c>
      <c r="O5989" s="4" t="str">
        <f>IF(UBER[Drop Date]="NA","No","yes")</f>
        <v>yes</v>
      </c>
      <c r="P5989" s="4">
        <f t="shared" si="281"/>
        <v>4.3750000004365575E-2</v>
      </c>
      <c r="Q5989" s="27">
        <f>IF(UBER[[Trip duration ]]="","",HOUR(P5989)*60 + MINUTE(P5989))</f>
        <v>63</v>
      </c>
      <c r="R5989" s="27"/>
    </row>
    <row r="5990" spans="1:18" x14ac:dyDescent="0.3">
      <c r="A5990" s="1">
        <v>6010</v>
      </c>
      <c r="B5990" s="1" t="s">
        <v>8</v>
      </c>
      <c r="C5990" s="1">
        <v>197</v>
      </c>
      <c r="D5990" s="1" t="str">
        <f t="shared" si="279"/>
        <v>Yes</v>
      </c>
      <c r="E5990" s="1" t="s">
        <v>9</v>
      </c>
      <c r="F5990" s="2">
        <f>UBER[[#This Row],[Request Date]]+UBER[[#This Row],[Request Time]]</f>
        <v>42566.517361111109</v>
      </c>
      <c r="G5990" s="3">
        <v>42566</v>
      </c>
      <c r="H5990" s="4">
        <v>0.51736111111111105</v>
      </c>
      <c r="I5990" s="27">
        <f>HOUR(UBER[[#This Row],[Request Timestamp]])</f>
        <v>12</v>
      </c>
      <c r="J5990" s="4" t="str">
        <f t="shared" si="280"/>
        <v>Afternoon</v>
      </c>
      <c r="K5990" s="4" t="str">
        <f>TEXT(UBER[[#This Row],[Request Date]],"dddd")</f>
        <v>Friday</v>
      </c>
      <c r="L5990" s="2" t="str">
        <f>IF(OR(UBER[Drop Date]="NA", UBER[Drop Time]="NA"), "NA",M5990+N5990)</f>
        <v>NA</v>
      </c>
      <c r="M5990" s="3" t="s">
        <v>6</v>
      </c>
      <c r="N5990" s="4"/>
      <c r="O5990" s="4" t="str">
        <f>IF(UBER[Drop Date]="NA","No","yes")</f>
        <v>No</v>
      </c>
      <c r="P5990" s="4" t="str">
        <f t="shared" si="281"/>
        <v/>
      </c>
      <c r="Q5990" s="27" t="str">
        <f>IF(UBER[[Trip duration ]]="","",HOUR(P5990)*60 + MINUTE(P5990))</f>
        <v/>
      </c>
      <c r="R5990" s="27"/>
    </row>
    <row r="5991" spans="1:18" x14ac:dyDescent="0.3">
      <c r="A5991" s="1">
        <v>6011</v>
      </c>
      <c r="B5991" s="1" t="s">
        <v>8</v>
      </c>
      <c r="C5991" s="1" t="s">
        <v>6</v>
      </c>
      <c r="D5991" s="1" t="str">
        <f t="shared" si="279"/>
        <v>No</v>
      </c>
      <c r="E5991" s="1" t="s">
        <v>7</v>
      </c>
      <c r="F5991" s="2">
        <f>UBER[[#This Row],[Request Date]]+UBER[[#This Row],[Request Time]]</f>
        <v>42566.51458333333</v>
      </c>
      <c r="G5991" s="3">
        <v>42566</v>
      </c>
      <c r="H5991" s="4">
        <v>0.51458333333333328</v>
      </c>
      <c r="I5991" s="27">
        <f>HOUR(UBER[[#This Row],[Request Timestamp]])</f>
        <v>12</v>
      </c>
      <c r="J5991" s="4" t="str">
        <f t="shared" si="280"/>
        <v>Afternoon</v>
      </c>
      <c r="K5991" s="4" t="str">
        <f>TEXT(UBER[[#This Row],[Request Date]],"dddd")</f>
        <v>Friday</v>
      </c>
      <c r="L5991" s="2" t="str">
        <f>IF(OR(UBER[Drop Date]="NA", UBER[Drop Time]="NA"), "NA",M5991+N5991)</f>
        <v>NA</v>
      </c>
      <c r="M5991" s="3" t="s">
        <v>6</v>
      </c>
      <c r="N5991" s="4"/>
      <c r="O5991" s="4" t="str">
        <f>IF(UBER[Drop Date]="NA","No","yes")</f>
        <v>No</v>
      </c>
      <c r="P5991" s="4" t="str">
        <f t="shared" si="281"/>
        <v/>
      </c>
      <c r="Q5991" s="27" t="str">
        <f>IF(UBER[[Trip duration ]]="","",HOUR(P5991)*60 + MINUTE(P5991))</f>
        <v/>
      </c>
      <c r="R5991" s="27"/>
    </row>
    <row r="5992" spans="1:18" x14ac:dyDescent="0.3">
      <c r="A5992" s="1">
        <v>6012</v>
      </c>
      <c r="B5992" s="1" t="s">
        <v>4</v>
      </c>
      <c r="C5992" s="1" t="s">
        <v>6</v>
      </c>
      <c r="D5992" s="1" t="str">
        <f t="shared" si="279"/>
        <v>No</v>
      </c>
      <c r="E5992" s="1" t="s">
        <v>7</v>
      </c>
      <c r="F5992" s="2">
        <f>UBER[[#This Row],[Request Date]]+UBER[[#This Row],[Request Time]]</f>
        <v>42566.520138888889</v>
      </c>
      <c r="G5992" s="3">
        <v>42566</v>
      </c>
      <c r="H5992" s="4">
        <v>0.52013888888888882</v>
      </c>
      <c r="I5992" s="27">
        <f>HOUR(UBER[[#This Row],[Request Timestamp]])</f>
        <v>12</v>
      </c>
      <c r="J5992" s="4" t="str">
        <f t="shared" si="280"/>
        <v>Afternoon</v>
      </c>
      <c r="K5992" s="4" t="str">
        <f>TEXT(UBER[[#This Row],[Request Date]],"dddd")</f>
        <v>Friday</v>
      </c>
      <c r="L5992" s="2" t="str">
        <f>IF(OR(UBER[Drop Date]="NA", UBER[Drop Time]="NA"), "NA",M5992+N5992)</f>
        <v>NA</v>
      </c>
      <c r="M5992" s="3" t="s">
        <v>6</v>
      </c>
      <c r="N5992" s="4"/>
      <c r="O5992" s="4" t="str">
        <f>IF(UBER[Drop Date]="NA","No","yes")</f>
        <v>No</v>
      </c>
      <c r="P5992" s="4" t="str">
        <f t="shared" si="281"/>
        <v/>
      </c>
      <c r="Q5992" s="27" t="str">
        <f>IF(UBER[[Trip duration ]]="","",HOUR(P5992)*60 + MINUTE(P5992))</f>
        <v/>
      </c>
      <c r="R5992" s="27"/>
    </row>
    <row r="5993" spans="1:18" x14ac:dyDescent="0.3">
      <c r="A5993" s="1">
        <v>6013</v>
      </c>
      <c r="B5993" s="1" t="s">
        <v>4</v>
      </c>
      <c r="C5993" s="1">
        <v>155</v>
      </c>
      <c r="D5993" s="1" t="str">
        <f t="shared" si="279"/>
        <v>Yes</v>
      </c>
      <c r="E5993" s="1" t="s">
        <v>5</v>
      </c>
      <c r="F5993" s="2">
        <f>UBER[[#This Row],[Request Date]]+UBER[[#This Row],[Request Time]]</f>
        <v>42566.518055555556</v>
      </c>
      <c r="G5993" s="3">
        <v>42566</v>
      </c>
      <c r="H5993" s="4">
        <v>0.5180555555555556</v>
      </c>
      <c r="I5993" s="27">
        <f>HOUR(UBER[[#This Row],[Request Timestamp]])</f>
        <v>12</v>
      </c>
      <c r="J5993" s="4" t="str">
        <f t="shared" si="280"/>
        <v>Afternoon</v>
      </c>
      <c r="K5993" s="4" t="str">
        <f>TEXT(UBER[[#This Row],[Request Date]],"dddd")</f>
        <v>Friday</v>
      </c>
      <c r="L5993" s="2">
        <f>IF(OR(UBER[Drop Date]="NA", UBER[Drop Time]="NA"), "NA",M5993+N5993)</f>
        <v>42566.543749999997</v>
      </c>
      <c r="M5993" s="3">
        <v>42566</v>
      </c>
      <c r="N5993" s="4">
        <v>0.54375000000000007</v>
      </c>
      <c r="O5993" s="4" t="str">
        <f>IF(UBER[Drop Date]="NA","No","yes")</f>
        <v>yes</v>
      </c>
      <c r="P5993" s="4">
        <f t="shared" si="281"/>
        <v>2.569444444088731E-2</v>
      </c>
      <c r="Q5993" s="27">
        <f>IF(UBER[[Trip duration ]]="","",HOUR(P5993)*60 + MINUTE(P5993))</f>
        <v>37</v>
      </c>
      <c r="R5993" s="27"/>
    </row>
    <row r="5994" spans="1:18" x14ac:dyDescent="0.3">
      <c r="A5994" s="1">
        <v>6014</v>
      </c>
      <c r="B5994" s="1" t="s">
        <v>8</v>
      </c>
      <c r="C5994" s="1">
        <v>289</v>
      </c>
      <c r="D5994" s="1" t="str">
        <f t="shared" si="279"/>
        <v>Yes</v>
      </c>
      <c r="E5994" s="1" t="s">
        <v>5</v>
      </c>
      <c r="F5994" s="2">
        <f>UBER[[#This Row],[Request Date]]+UBER[[#This Row],[Request Time]]</f>
        <v>42566.521527777775</v>
      </c>
      <c r="G5994" s="3">
        <v>42566</v>
      </c>
      <c r="H5994" s="4">
        <v>0.52152777777777781</v>
      </c>
      <c r="I5994" s="27">
        <f>HOUR(UBER[[#This Row],[Request Timestamp]])</f>
        <v>12</v>
      </c>
      <c r="J5994" s="4" t="str">
        <f t="shared" si="280"/>
        <v>Afternoon</v>
      </c>
      <c r="K5994" s="4" t="str">
        <f>TEXT(UBER[[#This Row],[Request Date]],"dddd")</f>
        <v>Friday</v>
      </c>
      <c r="L5994" s="2">
        <f>IF(OR(UBER[Drop Date]="NA", UBER[Drop Time]="NA"), "NA",M5994+N5994)</f>
        <v>42566.556944444441</v>
      </c>
      <c r="M5994" s="3">
        <v>42566</v>
      </c>
      <c r="N5994" s="4">
        <v>0.55694444444444446</v>
      </c>
      <c r="O5994" s="4" t="str">
        <f>IF(UBER[Drop Date]="NA","No","yes")</f>
        <v>yes</v>
      </c>
      <c r="P5994" s="4">
        <f t="shared" si="281"/>
        <v>3.5416666665696539E-2</v>
      </c>
      <c r="Q5994" s="27">
        <f>IF(UBER[[Trip duration ]]="","",HOUR(P5994)*60 + MINUTE(P5994))</f>
        <v>51</v>
      </c>
      <c r="R5994" s="27"/>
    </row>
    <row r="5995" spans="1:18" x14ac:dyDescent="0.3">
      <c r="A5995" s="1">
        <v>6015</v>
      </c>
      <c r="B5995" s="1" t="s">
        <v>8</v>
      </c>
      <c r="C5995" s="1" t="s">
        <v>6</v>
      </c>
      <c r="D5995" s="1" t="str">
        <f t="shared" si="279"/>
        <v>No</v>
      </c>
      <c r="E5995" s="1" t="s">
        <v>7</v>
      </c>
      <c r="F5995" s="2">
        <f>UBER[[#This Row],[Request Date]]+UBER[[#This Row],[Request Time]]</f>
        <v>42566.519444444442</v>
      </c>
      <c r="G5995" s="3">
        <v>42566</v>
      </c>
      <c r="H5995" s="4">
        <v>0.51944444444444449</v>
      </c>
      <c r="I5995" s="27">
        <f>HOUR(UBER[[#This Row],[Request Timestamp]])</f>
        <v>12</v>
      </c>
      <c r="J5995" s="4" t="str">
        <f t="shared" si="280"/>
        <v>Afternoon</v>
      </c>
      <c r="K5995" s="4" t="str">
        <f>TEXT(UBER[[#This Row],[Request Date]],"dddd")</f>
        <v>Friday</v>
      </c>
      <c r="L5995" s="2" t="str">
        <f>IF(OR(UBER[Drop Date]="NA", UBER[Drop Time]="NA"), "NA",M5995+N5995)</f>
        <v>NA</v>
      </c>
      <c r="M5995" s="3" t="s">
        <v>6</v>
      </c>
      <c r="N5995" s="4"/>
      <c r="O5995" s="4" t="str">
        <f>IF(UBER[Drop Date]="NA","No","yes")</f>
        <v>No</v>
      </c>
      <c r="P5995" s="4" t="str">
        <f t="shared" si="281"/>
        <v/>
      </c>
      <c r="Q5995" s="27" t="str">
        <f>IF(UBER[[Trip duration ]]="","",HOUR(P5995)*60 + MINUTE(P5995))</f>
        <v/>
      </c>
      <c r="R5995" s="27"/>
    </row>
    <row r="5996" spans="1:18" x14ac:dyDescent="0.3">
      <c r="A5996" s="1">
        <v>6016</v>
      </c>
      <c r="B5996" s="1" t="s">
        <v>4</v>
      </c>
      <c r="C5996" s="1">
        <v>286</v>
      </c>
      <c r="D5996" s="1" t="str">
        <f t="shared" si="279"/>
        <v>Yes</v>
      </c>
      <c r="E5996" s="1" t="s">
        <v>5</v>
      </c>
      <c r="F5996" s="2">
        <f>UBER[[#This Row],[Request Date]]+UBER[[#This Row],[Request Time]]</f>
        <v>42566.521527777775</v>
      </c>
      <c r="G5996" s="3">
        <v>42566</v>
      </c>
      <c r="H5996" s="4">
        <v>0.52152777777777781</v>
      </c>
      <c r="I5996" s="27">
        <f>HOUR(UBER[[#This Row],[Request Timestamp]])</f>
        <v>12</v>
      </c>
      <c r="J5996" s="4" t="str">
        <f t="shared" si="280"/>
        <v>Afternoon</v>
      </c>
      <c r="K5996" s="4" t="str">
        <f>TEXT(UBER[[#This Row],[Request Date]],"dddd")</f>
        <v>Friday</v>
      </c>
      <c r="L5996" s="2">
        <f>IF(OR(UBER[Drop Date]="NA", UBER[Drop Time]="NA"), "NA",M5996+N5996)</f>
        <v>42566.554861111108</v>
      </c>
      <c r="M5996" s="3">
        <v>42566</v>
      </c>
      <c r="N5996" s="4">
        <v>0.55486111111111114</v>
      </c>
      <c r="O5996" s="4" t="str">
        <f>IF(UBER[Drop Date]="NA","No","yes")</f>
        <v>yes</v>
      </c>
      <c r="P5996" s="4">
        <f t="shared" si="281"/>
        <v>3.3333333332848269E-2</v>
      </c>
      <c r="Q5996" s="27">
        <f>IF(UBER[[Trip duration ]]="","",HOUR(P5996)*60 + MINUTE(P5996))</f>
        <v>48</v>
      </c>
      <c r="R5996" s="27"/>
    </row>
    <row r="5997" spans="1:18" x14ac:dyDescent="0.3">
      <c r="A5997" s="1">
        <v>6017</v>
      </c>
      <c r="B5997" s="1" t="s">
        <v>4</v>
      </c>
      <c r="C5997" s="1">
        <v>261</v>
      </c>
      <c r="D5997" s="1" t="str">
        <f t="shared" si="279"/>
        <v>Yes</v>
      </c>
      <c r="E5997" s="1" t="s">
        <v>5</v>
      </c>
      <c r="F5997" s="2">
        <f>UBER[[#This Row],[Request Date]]+UBER[[#This Row],[Request Time]]</f>
        <v>42566.526388888888</v>
      </c>
      <c r="G5997" s="3">
        <v>42566</v>
      </c>
      <c r="H5997" s="4">
        <v>0.52638888888888891</v>
      </c>
      <c r="I5997" s="27">
        <f>HOUR(UBER[[#This Row],[Request Timestamp]])</f>
        <v>12</v>
      </c>
      <c r="J5997" s="4" t="str">
        <f t="shared" si="280"/>
        <v>Afternoon</v>
      </c>
      <c r="K5997" s="4" t="str">
        <f>TEXT(UBER[[#This Row],[Request Date]],"dddd")</f>
        <v>Friday</v>
      </c>
      <c r="L5997" s="2">
        <f>IF(OR(UBER[Drop Date]="NA", UBER[Drop Time]="NA"), "NA",M5997+N5997)</f>
        <v>42566.575694444444</v>
      </c>
      <c r="M5997" s="3">
        <v>42566</v>
      </c>
      <c r="N5997" s="4">
        <v>0.5756944444444444</v>
      </c>
      <c r="O5997" s="4" t="str">
        <f>IF(UBER[Drop Date]="NA","No","yes")</f>
        <v>yes</v>
      </c>
      <c r="P5997" s="4">
        <f t="shared" si="281"/>
        <v>4.9305555556202307E-2</v>
      </c>
      <c r="Q5997" s="27">
        <f>IF(UBER[[Trip duration ]]="","",HOUR(P5997)*60 + MINUTE(P5997))</f>
        <v>71</v>
      </c>
      <c r="R5997" s="27"/>
    </row>
    <row r="5998" spans="1:18" x14ac:dyDescent="0.3">
      <c r="A5998" s="1">
        <v>6018</v>
      </c>
      <c r="B5998" s="1" t="s">
        <v>8</v>
      </c>
      <c r="C5998" s="1" t="s">
        <v>6</v>
      </c>
      <c r="D5998" s="1" t="str">
        <f t="shared" si="279"/>
        <v>No</v>
      </c>
      <c r="E5998" s="1" t="s">
        <v>7</v>
      </c>
      <c r="F5998" s="2">
        <f>UBER[[#This Row],[Request Date]]+UBER[[#This Row],[Request Time]]</f>
        <v>42566.523611111108</v>
      </c>
      <c r="G5998" s="3">
        <v>42566</v>
      </c>
      <c r="H5998" s="4">
        <v>0.52361111111111114</v>
      </c>
      <c r="I5998" s="27">
        <f>HOUR(UBER[[#This Row],[Request Timestamp]])</f>
        <v>12</v>
      </c>
      <c r="J5998" s="4" t="str">
        <f t="shared" si="280"/>
        <v>Afternoon</v>
      </c>
      <c r="K5998" s="4" t="str">
        <f>TEXT(UBER[[#This Row],[Request Date]],"dddd")</f>
        <v>Friday</v>
      </c>
      <c r="L5998" s="2" t="str">
        <f>IF(OR(UBER[Drop Date]="NA", UBER[Drop Time]="NA"), "NA",M5998+N5998)</f>
        <v>NA</v>
      </c>
      <c r="M5998" s="3" t="s">
        <v>6</v>
      </c>
      <c r="N5998" s="4"/>
      <c r="O5998" s="4" t="str">
        <f>IF(UBER[Drop Date]="NA","No","yes")</f>
        <v>No</v>
      </c>
      <c r="P5998" s="4" t="str">
        <f t="shared" si="281"/>
        <v/>
      </c>
      <c r="Q5998" s="27" t="str">
        <f>IF(UBER[[Trip duration ]]="","",HOUR(P5998)*60 + MINUTE(P5998))</f>
        <v/>
      </c>
      <c r="R5998" s="27"/>
    </row>
    <row r="5999" spans="1:18" x14ac:dyDescent="0.3">
      <c r="A5999" s="1">
        <v>6019</v>
      </c>
      <c r="B5999" s="1" t="s">
        <v>8</v>
      </c>
      <c r="C5999" s="1" t="s">
        <v>6</v>
      </c>
      <c r="D5999" s="1" t="str">
        <f t="shared" si="279"/>
        <v>No</v>
      </c>
      <c r="E5999" s="1" t="s">
        <v>7</v>
      </c>
      <c r="F5999" s="2">
        <f>UBER[[#This Row],[Request Date]]+UBER[[#This Row],[Request Time]]</f>
        <v>42566.527777777781</v>
      </c>
      <c r="G5999" s="3">
        <v>42566</v>
      </c>
      <c r="H5999" s="4">
        <v>0.52777777777777779</v>
      </c>
      <c r="I5999" s="27">
        <f>HOUR(UBER[[#This Row],[Request Timestamp]])</f>
        <v>12</v>
      </c>
      <c r="J5999" s="4" t="str">
        <f t="shared" si="280"/>
        <v>Afternoon</v>
      </c>
      <c r="K5999" s="4" t="str">
        <f>TEXT(UBER[[#This Row],[Request Date]],"dddd")</f>
        <v>Friday</v>
      </c>
      <c r="L5999" s="2" t="str">
        <f>IF(OR(UBER[Drop Date]="NA", UBER[Drop Time]="NA"), "NA",M5999+N5999)</f>
        <v>NA</v>
      </c>
      <c r="M5999" s="3" t="s">
        <v>6</v>
      </c>
      <c r="N5999" s="4"/>
      <c r="O5999" s="4" t="str">
        <f>IF(UBER[Drop Date]="NA","No","yes")</f>
        <v>No</v>
      </c>
      <c r="P5999" s="4" t="str">
        <f t="shared" si="281"/>
        <v/>
      </c>
      <c r="Q5999" s="27" t="str">
        <f>IF(UBER[[Trip duration ]]="","",HOUR(P5999)*60 + MINUTE(P5999))</f>
        <v/>
      </c>
      <c r="R5999" s="27"/>
    </row>
    <row r="6000" spans="1:18" x14ac:dyDescent="0.3">
      <c r="A6000" s="1">
        <v>6020</v>
      </c>
      <c r="B6000" s="1" t="s">
        <v>8</v>
      </c>
      <c r="C6000" s="1">
        <v>127</v>
      </c>
      <c r="D6000" s="1" t="str">
        <f t="shared" si="279"/>
        <v>Yes</v>
      </c>
      <c r="E6000" s="1" t="s">
        <v>5</v>
      </c>
      <c r="F6000" s="2">
        <f>UBER[[#This Row],[Request Date]]+UBER[[#This Row],[Request Time]]</f>
        <v>42566.531944444447</v>
      </c>
      <c r="G6000" s="3">
        <v>42566</v>
      </c>
      <c r="H6000" s="4">
        <v>0.53194444444444444</v>
      </c>
      <c r="I6000" s="27">
        <f>HOUR(UBER[[#This Row],[Request Timestamp]])</f>
        <v>12</v>
      </c>
      <c r="J6000" s="4" t="str">
        <f t="shared" si="280"/>
        <v>Afternoon</v>
      </c>
      <c r="K6000" s="4" t="str">
        <f>TEXT(UBER[[#This Row],[Request Date]],"dddd")</f>
        <v>Friday</v>
      </c>
      <c r="L6000" s="2">
        <f>IF(OR(UBER[Drop Date]="NA", UBER[Drop Time]="NA"), "NA",M6000+N6000)</f>
        <v>42566.559027777781</v>
      </c>
      <c r="M6000" s="3">
        <v>42566</v>
      </c>
      <c r="N6000" s="4">
        <v>0.55902777777777779</v>
      </c>
      <c r="O6000" s="4" t="str">
        <f>IF(UBER[Drop Date]="NA","No","yes")</f>
        <v>yes</v>
      </c>
      <c r="P6000" s="4">
        <f t="shared" si="281"/>
        <v>2.7083333334303461E-2</v>
      </c>
      <c r="Q6000" s="27">
        <f>IF(UBER[[Trip duration ]]="","",HOUR(P6000)*60 + MINUTE(P6000))</f>
        <v>39</v>
      </c>
      <c r="R6000" s="27"/>
    </row>
    <row r="6001" spans="1:18" x14ac:dyDescent="0.3">
      <c r="A6001" s="1">
        <v>6021</v>
      </c>
      <c r="B6001" s="1" t="s">
        <v>4</v>
      </c>
      <c r="C6001" s="1">
        <v>238</v>
      </c>
      <c r="D6001" s="1" t="str">
        <f t="shared" si="279"/>
        <v>Yes</v>
      </c>
      <c r="E6001" s="1" t="s">
        <v>5</v>
      </c>
      <c r="F6001" s="2">
        <f>UBER[[#This Row],[Request Date]]+UBER[[#This Row],[Request Time]]</f>
        <v>42566.530555555553</v>
      </c>
      <c r="G6001" s="3">
        <v>42566</v>
      </c>
      <c r="H6001" s="4">
        <v>0.53055555555555556</v>
      </c>
      <c r="I6001" s="27">
        <f>HOUR(UBER[[#This Row],[Request Timestamp]])</f>
        <v>12</v>
      </c>
      <c r="J6001" s="4" t="str">
        <f t="shared" si="280"/>
        <v>Afternoon</v>
      </c>
      <c r="K6001" s="4" t="str">
        <f>TEXT(UBER[[#This Row],[Request Date]],"dddd")</f>
        <v>Friday</v>
      </c>
      <c r="L6001" s="2">
        <f>IF(OR(UBER[Drop Date]="NA", UBER[Drop Time]="NA"), "NA",M6001+N6001)</f>
        <v>42566.55</v>
      </c>
      <c r="M6001" s="3">
        <v>42566</v>
      </c>
      <c r="N6001" s="4">
        <v>0.54999999999999993</v>
      </c>
      <c r="O6001" s="4" t="str">
        <f>IF(UBER[Drop Date]="NA","No","yes")</f>
        <v>yes</v>
      </c>
      <c r="P6001" s="4">
        <f t="shared" si="281"/>
        <v>1.9444444449618459E-2</v>
      </c>
      <c r="Q6001" s="27">
        <f>IF(UBER[[Trip duration ]]="","",HOUR(P6001)*60 + MINUTE(P6001))</f>
        <v>28</v>
      </c>
      <c r="R6001" s="27"/>
    </row>
    <row r="6002" spans="1:18" x14ac:dyDescent="0.3">
      <c r="A6002" s="1">
        <v>6022</v>
      </c>
      <c r="B6002" s="1" t="s">
        <v>8</v>
      </c>
      <c r="C6002" s="1" t="s">
        <v>6</v>
      </c>
      <c r="D6002" s="1" t="str">
        <f t="shared" si="279"/>
        <v>No</v>
      </c>
      <c r="E6002" s="1" t="s">
        <v>7</v>
      </c>
      <c r="F6002" s="2">
        <f>UBER[[#This Row],[Request Date]]+UBER[[#This Row],[Request Time]]</f>
        <v>42566.534722222219</v>
      </c>
      <c r="G6002" s="3">
        <v>42566</v>
      </c>
      <c r="H6002" s="4">
        <v>0.53472222222222221</v>
      </c>
      <c r="I6002" s="27">
        <f>HOUR(UBER[[#This Row],[Request Timestamp]])</f>
        <v>12</v>
      </c>
      <c r="J6002" s="4" t="str">
        <f t="shared" si="280"/>
        <v>Afternoon</v>
      </c>
      <c r="K6002" s="4" t="str">
        <f>TEXT(UBER[[#This Row],[Request Date]],"dddd")</f>
        <v>Friday</v>
      </c>
      <c r="L6002" s="2" t="str">
        <f>IF(OR(UBER[Drop Date]="NA", UBER[Drop Time]="NA"), "NA",M6002+N6002)</f>
        <v>NA</v>
      </c>
      <c r="M6002" s="3" t="s">
        <v>6</v>
      </c>
      <c r="N6002" s="4"/>
      <c r="O6002" s="4" t="str">
        <f>IF(UBER[Drop Date]="NA","No","yes")</f>
        <v>No</v>
      </c>
      <c r="P6002" s="4" t="str">
        <f t="shared" si="281"/>
        <v/>
      </c>
      <c r="Q6002" s="27" t="str">
        <f>IF(UBER[[Trip duration ]]="","",HOUR(P6002)*60 + MINUTE(P6002))</f>
        <v/>
      </c>
      <c r="R6002" s="27"/>
    </row>
    <row r="6003" spans="1:18" x14ac:dyDescent="0.3">
      <c r="A6003" s="1">
        <v>6023</v>
      </c>
      <c r="B6003" s="1" t="s">
        <v>8</v>
      </c>
      <c r="C6003" s="1" t="s">
        <v>6</v>
      </c>
      <c r="D6003" s="1" t="str">
        <f t="shared" si="279"/>
        <v>No</v>
      </c>
      <c r="E6003" s="1" t="s">
        <v>7</v>
      </c>
      <c r="F6003" s="2">
        <f>UBER[[#This Row],[Request Date]]+UBER[[#This Row],[Request Time]]</f>
        <v>42566.529166666667</v>
      </c>
      <c r="G6003" s="3">
        <v>42566</v>
      </c>
      <c r="H6003" s="4">
        <v>0.52916666666666667</v>
      </c>
      <c r="I6003" s="27">
        <f>HOUR(UBER[[#This Row],[Request Timestamp]])</f>
        <v>12</v>
      </c>
      <c r="J6003" s="4" t="str">
        <f t="shared" si="280"/>
        <v>Afternoon</v>
      </c>
      <c r="K6003" s="4" t="str">
        <f>TEXT(UBER[[#This Row],[Request Date]],"dddd")</f>
        <v>Friday</v>
      </c>
      <c r="L6003" s="2" t="str">
        <f>IF(OR(UBER[Drop Date]="NA", UBER[Drop Time]="NA"), "NA",M6003+N6003)</f>
        <v>NA</v>
      </c>
      <c r="M6003" s="3" t="s">
        <v>6</v>
      </c>
      <c r="N6003" s="4"/>
      <c r="O6003" s="4" t="str">
        <f>IF(UBER[Drop Date]="NA","No","yes")</f>
        <v>No</v>
      </c>
      <c r="P6003" s="4" t="str">
        <f t="shared" si="281"/>
        <v/>
      </c>
      <c r="Q6003" s="27" t="str">
        <f>IF(UBER[[Trip duration ]]="","",HOUR(P6003)*60 + MINUTE(P6003))</f>
        <v/>
      </c>
      <c r="R6003" s="27"/>
    </row>
    <row r="6004" spans="1:18" x14ac:dyDescent="0.3">
      <c r="A6004" s="1">
        <v>6024</v>
      </c>
      <c r="B6004" s="1" t="s">
        <v>4</v>
      </c>
      <c r="C6004" s="1">
        <v>37</v>
      </c>
      <c r="D6004" s="1" t="str">
        <f t="shared" si="279"/>
        <v>Yes</v>
      </c>
      <c r="E6004" s="1" t="s">
        <v>5</v>
      </c>
      <c r="F6004" s="2">
        <f>UBER[[#This Row],[Request Date]]+UBER[[#This Row],[Request Time]]</f>
        <v>42566.529861111114</v>
      </c>
      <c r="G6004" s="3">
        <v>42566</v>
      </c>
      <c r="H6004" s="4">
        <v>0.52986111111111112</v>
      </c>
      <c r="I6004" s="27">
        <f>HOUR(UBER[[#This Row],[Request Timestamp]])</f>
        <v>12</v>
      </c>
      <c r="J6004" s="4" t="str">
        <f t="shared" si="280"/>
        <v>Afternoon</v>
      </c>
      <c r="K6004" s="4" t="str">
        <f>TEXT(UBER[[#This Row],[Request Date]],"dddd")</f>
        <v>Friday</v>
      </c>
      <c r="L6004" s="2">
        <f>IF(OR(UBER[Drop Date]="NA", UBER[Drop Time]="NA"), "NA",M6004+N6004)</f>
        <v>42566.579861111109</v>
      </c>
      <c r="M6004" s="3">
        <v>42566</v>
      </c>
      <c r="N6004" s="4">
        <v>0.57986111111111105</v>
      </c>
      <c r="O6004" s="4" t="str">
        <f>IF(UBER[Drop Date]="NA","No","yes")</f>
        <v>yes</v>
      </c>
      <c r="P6004" s="4">
        <f t="shared" si="281"/>
        <v>4.9999999995634425E-2</v>
      </c>
      <c r="Q6004" s="27">
        <f>IF(UBER[[Trip duration ]]="","",HOUR(P6004)*60 + MINUTE(P6004))</f>
        <v>72</v>
      </c>
      <c r="R6004" s="27"/>
    </row>
    <row r="6005" spans="1:18" x14ac:dyDescent="0.3">
      <c r="A6005" s="1">
        <v>6025</v>
      </c>
      <c r="B6005" s="1" t="s">
        <v>8</v>
      </c>
      <c r="C6005" s="1" t="s">
        <v>6</v>
      </c>
      <c r="D6005" s="1" t="str">
        <f t="shared" si="279"/>
        <v>No</v>
      </c>
      <c r="E6005" s="1" t="s">
        <v>7</v>
      </c>
      <c r="F6005" s="2">
        <f>UBER[[#This Row],[Request Date]]+UBER[[#This Row],[Request Time]]</f>
        <v>42566.53125</v>
      </c>
      <c r="G6005" s="3">
        <v>42566</v>
      </c>
      <c r="H6005" s="4">
        <v>0.53125</v>
      </c>
      <c r="I6005" s="27">
        <f>HOUR(UBER[[#This Row],[Request Timestamp]])</f>
        <v>12</v>
      </c>
      <c r="J6005" s="4" t="str">
        <f t="shared" si="280"/>
        <v>Afternoon</v>
      </c>
      <c r="K6005" s="4" t="str">
        <f>TEXT(UBER[[#This Row],[Request Date]],"dddd")</f>
        <v>Friday</v>
      </c>
      <c r="L6005" s="2" t="str">
        <f>IF(OR(UBER[Drop Date]="NA", UBER[Drop Time]="NA"), "NA",M6005+N6005)</f>
        <v>NA</v>
      </c>
      <c r="M6005" s="3" t="s">
        <v>6</v>
      </c>
      <c r="N6005" s="4"/>
      <c r="O6005" s="4" t="str">
        <f>IF(UBER[Drop Date]="NA","No","yes")</f>
        <v>No</v>
      </c>
      <c r="P6005" s="4" t="str">
        <f t="shared" si="281"/>
        <v/>
      </c>
      <c r="Q6005" s="27" t="str">
        <f>IF(UBER[[Trip duration ]]="","",HOUR(P6005)*60 + MINUTE(P6005))</f>
        <v/>
      </c>
      <c r="R6005" s="27"/>
    </row>
    <row r="6006" spans="1:18" x14ac:dyDescent="0.3">
      <c r="A6006" s="1">
        <v>6026</v>
      </c>
      <c r="B6006" s="1" t="s">
        <v>4</v>
      </c>
      <c r="C6006" s="1">
        <v>46</v>
      </c>
      <c r="D6006" s="1" t="str">
        <f t="shared" si="279"/>
        <v>Yes</v>
      </c>
      <c r="E6006" s="1" t="s">
        <v>5</v>
      </c>
      <c r="F6006" s="2">
        <f>UBER[[#This Row],[Request Date]]+UBER[[#This Row],[Request Time]]</f>
        <v>42566.534722222219</v>
      </c>
      <c r="G6006" s="3">
        <v>42566</v>
      </c>
      <c r="H6006" s="4">
        <v>0.53472222222222221</v>
      </c>
      <c r="I6006" s="27">
        <f>HOUR(UBER[[#This Row],[Request Timestamp]])</f>
        <v>12</v>
      </c>
      <c r="J6006" s="4" t="str">
        <f t="shared" si="280"/>
        <v>Afternoon</v>
      </c>
      <c r="K6006" s="4" t="str">
        <f>TEXT(UBER[[#This Row],[Request Date]],"dddd")</f>
        <v>Friday</v>
      </c>
      <c r="L6006" s="2">
        <f>IF(OR(UBER[Drop Date]="NA", UBER[Drop Time]="NA"), "NA",M6006+N6006)</f>
        <v>42566.565972222219</v>
      </c>
      <c r="M6006" s="3">
        <v>42566</v>
      </c>
      <c r="N6006" s="4">
        <v>0.56597222222222221</v>
      </c>
      <c r="O6006" s="4" t="str">
        <f>IF(UBER[Drop Date]="NA","No","yes")</f>
        <v>yes</v>
      </c>
      <c r="P6006" s="4">
        <f t="shared" si="281"/>
        <v>3.125E-2</v>
      </c>
      <c r="Q6006" s="27">
        <f>IF(UBER[[Trip duration ]]="","",HOUR(P6006)*60 + MINUTE(P6006))</f>
        <v>45</v>
      </c>
      <c r="R6006" s="27"/>
    </row>
    <row r="6007" spans="1:18" x14ac:dyDescent="0.3">
      <c r="A6007" s="1">
        <v>6027</v>
      </c>
      <c r="B6007" s="1" t="s">
        <v>4</v>
      </c>
      <c r="C6007" s="1">
        <v>132</v>
      </c>
      <c r="D6007" s="1" t="str">
        <f t="shared" si="279"/>
        <v>Yes</v>
      </c>
      <c r="E6007" s="1" t="s">
        <v>5</v>
      </c>
      <c r="F6007" s="2">
        <f>UBER[[#This Row],[Request Date]]+UBER[[#This Row],[Request Time]]</f>
        <v>42566.531944444447</v>
      </c>
      <c r="G6007" s="3">
        <v>42566</v>
      </c>
      <c r="H6007" s="4">
        <v>0.53194444444444444</v>
      </c>
      <c r="I6007" s="27">
        <f>HOUR(UBER[[#This Row],[Request Timestamp]])</f>
        <v>12</v>
      </c>
      <c r="J6007" s="4" t="str">
        <f t="shared" si="280"/>
        <v>Afternoon</v>
      </c>
      <c r="K6007" s="4" t="str">
        <f>TEXT(UBER[[#This Row],[Request Date]],"dddd")</f>
        <v>Friday</v>
      </c>
      <c r="L6007" s="2">
        <f>IF(OR(UBER[Drop Date]="NA", UBER[Drop Time]="NA"), "NA",M6007+N6007)</f>
        <v>42566.566666666666</v>
      </c>
      <c r="M6007" s="3">
        <v>42566</v>
      </c>
      <c r="N6007" s="4">
        <v>0.56666666666666665</v>
      </c>
      <c r="O6007" s="4" t="str">
        <f>IF(UBER[Drop Date]="NA","No","yes")</f>
        <v>yes</v>
      </c>
      <c r="P6007" s="4">
        <f t="shared" si="281"/>
        <v>3.4722222218988463E-2</v>
      </c>
      <c r="Q6007" s="27">
        <f>IF(UBER[[Trip duration ]]="","",HOUR(P6007)*60 + MINUTE(P6007))</f>
        <v>50</v>
      </c>
      <c r="R6007" s="27"/>
    </row>
    <row r="6008" spans="1:18" x14ac:dyDescent="0.3">
      <c r="A6008" s="1">
        <v>6028</v>
      </c>
      <c r="B6008" s="1" t="s">
        <v>4</v>
      </c>
      <c r="C6008" s="1" t="s">
        <v>6</v>
      </c>
      <c r="D6008" s="1" t="str">
        <f t="shared" si="279"/>
        <v>No</v>
      </c>
      <c r="E6008" s="1" t="s">
        <v>7</v>
      </c>
      <c r="F6008" s="2">
        <f>UBER[[#This Row],[Request Date]]+UBER[[#This Row],[Request Time]]</f>
        <v>42566.536111111112</v>
      </c>
      <c r="G6008" s="3">
        <v>42566</v>
      </c>
      <c r="H6008" s="4">
        <v>0.53611111111111109</v>
      </c>
      <c r="I6008" s="27">
        <f>HOUR(UBER[[#This Row],[Request Timestamp]])</f>
        <v>12</v>
      </c>
      <c r="J6008" s="4" t="str">
        <f t="shared" si="280"/>
        <v>Afternoon</v>
      </c>
      <c r="K6008" s="4" t="str">
        <f>TEXT(UBER[[#This Row],[Request Date]],"dddd")</f>
        <v>Friday</v>
      </c>
      <c r="L6008" s="2" t="str">
        <f>IF(OR(UBER[Drop Date]="NA", UBER[Drop Time]="NA"), "NA",M6008+N6008)</f>
        <v>NA</v>
      </c>
      <c r="M6008" s="3" t="s">
        <v>6</v>
      </c>
      <c r="N6008" s="4"/>
      <c r="O6008" s="4" t="str">
        <f>IF(UBER[Drop Date]="NA","No","yes")</f>
        <v>No</v>
      </c>
      <c r="P6008" s="4" t="str">
        <f t="shared" si="281"/>
        <v/>
      </c>
      <c r="Q6008" s="27" t="str">
        <f>IF(UBER[[Trip duration ]]="","",HOUR(P6008)*60 + MINUTE(P6008))</f>
        <v/>
      </c>
      <c r="R6008" s="27"/>
    </row>
    <row r="6009" spans="1:18" x14ac:dyDescent="0.3">
      <c r="A6009" s="1">
        <v>6029</v>
      </c>
      <c r="B6009" s="1" t="s">
        <v>8</v>
      </c>
      <c r="C6009" s="1" t="s">
        <v>6</v>
      </c>
      <c r="D6009" s="1" t="str">
        <f t="shared" si="279"/>
        <v>No</v>
      </c>
      <c r="E6009" s="1" t="s">
        <v>7</v>
      </c>
      <c r="F6009" s="2">
        <f>UBER[[#This Row],[Request Date]]+UBER[[#This Row],[Request Time]]</f>
        <v>42566.535416666666</v>
      </c>
      <c r="G6009" s="3">
        <v>42566</v>
      </c>
      <c r="H6009" s="4">
        <v>0.53541666666666665</v>
      </c>
      <c r="I6009" s="27">
        <f>HOUR(UBER[[#This Row],[Request Timestamp]])</f>
        <v>12</v>
      </c>
      <c r="J6009" s="4" t="str">
        <f t="shared" si="280"/>
        <v>Afternoon</v>
      </c>
      <c r="K6009" s="4" t="str">
        <f>TEXT(UBER[[#This Row],[Request Date]],"dddd")</f>
        <v>Friday</v>
      </c>
      <c r="L6009" s="2" t="str">
        <f>IF(OR(UBER[Drop Date]="NA", UBER[Drop Time]="NA"), "NA",M6009+N6009)</f>
        <v>NA</v>
      </c>
      <c r="M6009" s="3" t="s">
        <v>6</v>
      </c>
      <c r="N6009" s="4"/>
      <c r="O6009" s="4" t="str">
        <f>IF(UBER[Drop Date]="NA","No","yes")</f>
        <v>No</v>
      </c>
      <c r="P6009" s="4" t="str">
        <f t="shared" si="281"/>
        <v/>
      </c>
      <c r="Q6009" s="27" t="str">
        <f>IF(UBER[[Trip duration ]]="","",HOUR(P6009)*60 + MINUTE(P6009))</f>
        <v/>
      </c>
      <c r="R6009" s="27"/>
    </row>
    <row r="6010" spans="1:18" x14ac:dyDescent="0.3">
      <c r="A6010" s="1">
        <v>6030</v>
      </c>
      <c r="B6010" s="1" t="s">
        <v>4</v>
      </c>
      <c r="C6010" s="1">
        <v>198</v>
      </c>
      <c r="D6010" s="1" t="str">
        <f t="shared" si="279"/>
        <v>Yes</v>
      </c>
      <c r="E6010" s="1" t="s">
        <v>5</v>
      </c>
      <c r="F6010" s="2">
        <f>UBER[[#This Row],[Request Date]]+UBER[[#This Row],[Request Time]]</f>
        <v>42566.537499999999</v>
      </c>
      <c r="G6010" s="3">
        <v>42566</v>
      </c>
      <c r="H6010" s="4">
        <v>0.53749999999999998</v>
      </c>
      <c r="I6010" s="27">
        <f>HOUR(UBER[[#This Row],[Request Timestamp]])</f>
        <v>12</v>
      </c>
      <c r="J6010" s="4" t="str">
        <f t="shared" si="280"/>
        <v>Afternoon</v>
      </c>
      <c r="K6010" s="4" t="str">
        <f>TEXT(UBER[[#This Row],[Request Date]],"dddd")</f>
        <v>Friday</v>
      </c>
      <c r="L6010" s="2">
        <f>IF(OR(UBER[Drop Date]="NA", UBER[Drop Time]="NA"), "NA",M6010+N6010)</f>
        <v>42566.585416666669</v>
      </c>
      <c r="M6010" s="3">
        <v>42566</v>
      </c>
      <c r="N6010" s="4">
        <v>0.5854166666666667</v>
      </c>
      <c r="O6010" s="4" t="str">
        <f>IF(UBER[Drop Date]="NA","No","yes")</f>
        <v>yes</v>
      </c>
      <c r="P6010" s="4">
        <f t="shared" si="281"/>
        <v>4.7916666670062114E-2</v>
      </c>
      <c r="Q6010" s="27">
        <f>IF(UBER[[Trip duration ]]="","",HOUR(P6010)*60 + MINUTE(P6010))</f>
        <v>69</v>
      </c>
      <c r="R6010" s="27"/>
    </row>
    <row r="6011" spans="1:18" x14ac:dyDescent="0.3">
      <c r="A6011" s="1">
        <v>6031</v>
      </c>
      <c r="B6011" s="1" t="s">
        <v>4</v>
      </c>
      <c r="C6011" s="1">
        <v>226</v>
      </c>
      <c r="D6011" s="1" t="str">
        <f t="shared" si="279"/>
        <v>Yes</v>
      </c>
      <c r="E6011" s="1" t="s">
        <v>5</v>
      </c>
      <c r="F6011" s="2">
        <f>UBER[[#This Row],[Request Date]]+UBER[[#This Row],[Request Time]]</f>
        <v>42566.536805555559</v>
      </c>
      <c r="G6011" s="3">
        <v>42566</v>
      </c>
      <c r="H6011" s="4">
        <v>0.53680555555555554</v>
      </c>
      <c r="I6011" s="27">
        <f>HOUR(UBER[[#This Row],[Request Timestamp]])</f>
        <v>12</v>
      </c>
      <c r="J6011" s="4" t="str">
        <f t="shared" si="280"/>
        <v>Afternoon</v>
      </c>
      <c r="K6011" s="4" t="str">
        <f>TEXT(UBER[[#This Row],[Request Date]],"dddd")</f>
        <v>Friday</v>
      </c>
      <c r="L6011" s="2">
        <f>IF(OR(UBER[Drop Date]="NA", UBER[Drop Time]="NA"), "NA",M6011+N6011)</f>
        <v>42566.57708333333</v>
      </c>
      <c r="M6011" s="3">
        <v>42566</v>
      </c>
      <c r="N6011" s="4">
        <v>0.57708333333333328</v>
      </c>
      <c r="O6011" s="4" t="str">
        <f>IF(UBER[Drop Date]="NA","No","yes")</f>
        <v>yes</v>
      </c>
      <c r="P6011" s="4">
        <f t="shared" si="281"/>
        <v>4.0277777770825196E-2</v>
      </c>
      <c r="Q6011" s="27">
        <f>IF(UBER[[Trip duration ]]="","",HOUR(P6011)*60 + MINUTE(P6011))</f>
        <v>58</v>
      </c>
      <c r="R6011" s="27"/>
    </row>
    <row r="6012" spans="1:18" x14ac:dyDescent="0.3">
      <c r="A6012" s="1">
        <v>6032</v>
      </c>
      <c r="B6012" s="1" t="s">
        <v>4</v>
      </c>
      <c r="C6012" s="1">
        <v>183</v>
      </c>
      <c r="D6012" s="1" t="str">
        <f t="shared" si="279"/>
        <v>Yes</v>
      </c>
      <c r="E6012" s="1" t="s">
        <v>9</v>
      </c>
      <c r="F6012" s="2">
        <f>UBER[[#This Row],[Request Date]]+UBER[[#This Row],[Request Time]]</f>
        <v>42566.541666666664</v>
      </c>
      <c r="G6012" s="3">
        <v>42566</v>
      </c>
      <c r="H6012" s="4">
        <v>0.54166666666666663</v>
      </c>
      <c r="I6012" s="27">
        <f>HOUR(UBER[[#This Row],[Request Timestamp]])</f>
        <v>13</v>
      </c>
      <c r="J6012" s="4" t="str">
        <f t="shared" si="280"/>
        <v>Afternoon</v>
      </c>
      <c r="K6012" s="4" t="str">
        <f>TEXT(UBER[[#This Row],[Request Date]],"dddd")</f>
        <v>Friday</v>
      </c>
      <c r="L6012" s="2" t="str">
        <f>IF(OR(UBER[Drop Date]="NA", UBER[Drop Time]="NA"), "NA",M6012+N6012)</f>
        <v>NA</v>
      </c>
      <c r="M6012" s="3" t="s">
        <v>6</v>
      </c>
      <c r="N6012" s="4"/>
      <c r="O6012" s="4" t="str">
        <f>IF(UBER[Drop Date]="NA","No","yes")</f>
        <v>No</v>
      </c>
      <c r="P6012" s="4" t="str">
        <f t="shared" si="281"/>
        <v/>
      </c>
      <c r="Q6012" s="27" t="str">
        <f>IF(UBER[[Trip duration ]]="","",HOUR(P6012)*60 + MINUTE(P6012))</f>
        <v/>
      </c>
      <c r="R6012" s="27"/>
    </row>
    <row r="6013" spans="1:18" x14ac:dyDescent="0.3">
      <c r="A6013" s="1">
        <v>6033</v>
      </c>
      <c r="B6013" s="1" t="s">
        <v>4</v>
      </c>
      <c r="C6013" s="1">
        <v>203</v>
      </c>
      <c r="D6013" s="1" t="str">
        <f t="shared" si="279"/>
        <v>Yes</v>
      </c>
      <c r="E6013" s="1" t="s">
        <v>9</v>
      </c>
      <c r="F6013" s="2">
        <f>UBER[[#This Row],[Request Date]]+UBER[[#This Row],[Request Time]]</f>
        <v>42566.538194444445</v>
      </c>
      <c r="G6013" s="3">
        <v>42566</v>
      </c>
      <c r="H6013" s="4">
        <v>0.53819444444444442</v>
      </c>
      <c r="I6013" s="27">
        <f>HOUR(UBER[[#This Row],[Request Timestamp]])</f>
        <v>12</v>
      </c>
      <c r="J6013" s="4" t="str">
        <f t="shared" si="280"/>
        <v>Afternoon</v>
      </c>
      <c r="K6013" s="4" t="str">
        <f>TEXT(UBER[[#This Row],[Request Date]],"dddd")</f>
        <v>Friday</v>
      </c>
      <c r="L6013" s="2" t="str">
        <f>IF(OR(UBER[Drop Date]="NA", UBER[Drop Time]="NA"), "NA",M6013+N6013)</f>
        <v>NA</v>
      </c>
      <c r="M6013" s="3" t="s">
        <v>6</v>
      </c>
      <c r="N6013" s="4"/>
      <c r="O6013" s="4" t="str">
        <f>IF(UBER[Drop Date]="NA","No","yes")</f>
        <v>No</v>
      </c>
      <c r="P6013" s="4" t="str">
        <f t="shared" si="281"/>
        <v/>
      </c>
      <c r="Q6013" s="27" t="str">
        <f>IF(UBER[[Trip duration ]]="","",HOUR(P6013)*60 + MINUTE(P6013))</f>
        <v/>
      </c>
      <c r="R6013" s="27"/>
    </row>
    <row r="6014" spans="1:18" x14ac:dyDescent="0.3">
      <c r="A6014" s="1">
        <v>6034</v>
      </c>
      <c r="B6014" s="1" t="s">
        <v>8</v>
      </c>
      <c r="C6014" s="1" t="s">
        <v>6</v>
      </c>
      <c r="D6014" s="1" t="str">
        <f t="shared" si="279"/>
        <v>No</v>
      </c>
      <c r="E6014" s="1" t="s">
        <v>7</v>
      </c>
      <c r="F6014" s="2">
        <f>UBER[[#This Row],[Request Date]]+UBER[[#This Row],[Request Time]]</f>
        <v>42566.539583333331</v>
      </c>
      <c r="G6014" s="3">
        <v>42566</v>
      </c>
      <c r="H6014" s="4">
        <v>0.5395833333333333</v>
      </c>
      <c r="I6014" s="27">
        <f>HOUR(UBER[[#This Row],[Request Timestamp]])</f>
        <v>12</v>
      </c>
      <c r="J6014" s="4" t="str">
        <f t="shared" si="280"/>
        <v>Afternoon</v>
      </c>
      <c r="K6014" s="4" t="str">
        <f>TEXT(UBER[[#This Row],[Request Date]],"dddd")</f>
        <v>Friday</v>
      </c>
      <c r="L6014" s="2" t="str">
        <f>IF(OR(UBER[Drop Date]="NA", UBER[Drop Time]="NA"), "NA",M6014+N6014)</f>
        <v>NA</v>
      </c>
      <c r="M6014" s="3" t="s">
        <v>6</v>
      </c>
      <c r="N6014" s="4"/>
      <c r="O6014" s="4" t="str">
        <f>IF(UBER[Drop Date]="NA","No","yes")</f>
        <v>No</v>
      </c>
      <c r="P6014" s="4" t="str">
        <f t="shared" si="281"/>
        <v/>
      </c>
      <c r="Q6014" s="27" t="str">
        <f>IF(UBER[[Trip duration ]]="","",HOUR(P6014)*60 + MINUTE(P6014))</f>
        <v/>
      </c>
      <c r="R6014" s="27"/>
    </row>
    <row r="6015" spans="1:18" x14ac:dyDescent="0.3">
      <c r="A6015" s="1">
        <v>6035</v>
      </c>
      <c r="B6015" s="1" t="s">
        <v>4</v>
      </c>
      <c r="C6015" s="1">
        <v>266</v>
      </c>
      <c r="D6015" s="1" t="str">
        <f t="shared" si="279"/>
        <v>Yes</v>
      </c>
      <c r="E6015" s="1" t="s">
        <v>5</v>
      </c>
      <c r="F6015" s="2">
        <f>UBER[[#This Row],[Request Date]]+UBER[[#This Row],[Request Time]]</f>
        <v>42566.540972222225</v>
      </c>
      <c r="G6015" s="3">
        <v>42566</v>
      </c>
      <c r="H6015" s="4">
        <v>0.54097222222222219</v>
      </c>
      <c r="I6015" s="27">
        <f>HOUR(UBER[[#This Row],[Request Timestamp]])</f>
        <v>12</v>
      </c>
      <c r="J6015" s="4" t="str">
        <f t="shared" si="280"/>
        <v>Afternoon</v>
      </c>
      <c r="K6015" s="4" t="str">
        <f>TEXT(UBER[[#This Row],[Request Date]],"dddd")</f>
        <v>Friday</v>
      </c>
      <c r="L6015" s="2">
        <f>IF(OR(UBER[Drop Date]="NA", UBER[Drop Time]="NA"), "NA",M6015+N6015)</f>
        <v>42566.57708333333</v>
      </c>
      <c r="M6015" s="3">
        <v>42566</v>
      </c>
      <c r="N6015" s="4">
        <v>0.57708333333333328</v>
      </c>
      <c r="O6015" s="4" t="str">
        <f>IF(UBER[Drop Date]="NA","No","yes")</f>
        <v>yes</v>
      </c>
      <c r="P6015" s="4">
        <f t="shared" si="281"/>
        <v>3.6111111105128657E-2</v>
      </c>
      <c r="Q6015" s="27">
        <f>IF(UBER[[Trip duration ]]="","",HOUR(P6015)*60 + MINUTE(P6015))</f>
        <v>52</v>
      </c>
      <c r="R6015" s="27"/>
    </row>
    <row r="6016" spans="1:18" x14ac:dyDescent="0.3">
      <c r="A6016" s="1">
        <v>6036</v>
      </c>
      <c r="B6016" s="1" t="s">
        <v>8</v>
      </c>
      <c r="C6016" s="1" t="s">
        <v>6</v>
      </c>
      <c r="D6016" s="1" t="str">
        <f t="shared" si="279"/>
        <v>No</v>
      </c>
      <c r="E6016" s="1" t="s">
        <v>7</v>
      </c>
      <c r="F6016" s="2">
        <f>UBER[[#This Row],[Request Date]]+UBER[[#This Row],[Request Time]]</f>
        <v>42566.544444444444</v>
      </c>
      <c r="G6016" s="3">
        <v>42566</v>
      </c>
      <c r="H6016" s="4">
        <v>0.5444444444444444</v>
      </c>
      <c r="I6016" s="27">
        <f>HOUR(UBER[[#This Row],[Request Timestamp]])</f>
        <v>13</v>
      </c>
      <c r="J6016" s="4" t="str">
        <f t="shared" si="280"/>
        <v>Afternoon</v>
      </c>
      <c r="K6016" s="4" t="str">
        <f>TEXT(UBER[[#This Row],[Request Date]],"dddd")</f>
        <v>Friday</v>
      </c>
      <c r="L6016" s="2" t="str">
        <f>IF(OR(UBER[Drop Date]="NA", UBER[Drop Time]="NA"), "NA",M6016+N6016)</f>
        <v>NA</v>
      </c>
      <c r="M6016" s="3" t="s">
        <v>6</v>
      </c>
      <c r="N6016" s="4"/>
      <c r="O6016" s="4" t="str">
        <f>IF(UBER[Drop Date]="NA","No","yes")</f>
        <v>No</v>
      </c>
      <c r="P6016" s="4" t="str">
        <f t="shared" si="281"/>
        <v/>
      </c>
      <c r="Q6016" s="27" t="str">
        <f>IF(UBER[[Trip duration ]]="","",HOUR(P6016)*60 + MINUTE(P6016))</f>
        <v/>
      </c>
      <c r="R6016" s="27"/>
    </row>
    <row r="6017" spans="1:18" x14ac:dyDescent="0.3">
      <c r="A6017" s="1">
        <v>6037</v>
      </c>
      <c r="B6017" s="1" t="s">
        <v>4</v>
      </c>
      <c r="C6017" s="1">
        <v>158</v>
      </c>
      <c r="D6017" s="1" t="str">
        <f t="shared" si="279"/>
        <v>Yes</v>
      </c>
      <c r="E6017" s="1" t="s">
        <v>5</v>
      </c>
      <c r="F6017" s="2">
        <f>UBER[[#This Row],[Request Date]]+UBER[[#This Row],[Request Time]]</f>
        <v>42566.543749999997</v>
      </c>
      <c r="G6017" s="3">
        <v>42566</v>
      </c>
      <c r="H6017" s="4">
        <v>0.54375000000000007</v>
      </c>
      <c r="I6017" s="27">
        <f>HOUR(UBER[[#This Row],[Request Timestamp]])</f>
        <v>13</v>
      </c>
      <c r="J6017" s="4" t="str">
        <f t="shared" si="280"/>
        <v>Afternoon</v>
      </c>
      <c r="K6017" s="4" t="str">
        <f>TEXT(UBER[[#This Row],[Request Date]],"dddd")</f>
        <v>Friday</v>
      </c>
      <c r="L6017" s="2">
        <f>IF(OR(UBER[Drop Date]="NA", UBER[Drop Time]="NA"), "NA",M6017+N6017)</f>
        <v>42566.584027777775</v>
      </c>
      <c r="M6017" s="3">
        <v>42566</v>
      </c>
      <c r="N6017" s="4">
        <v>0.58402777777777781</v>
      </c>
      <c r="O6017" s="4" t="str">
        <f>IF(UBER[Drop Date]="NA","No","yes")</f>
        <v>yes</v>
      </c>
      <c r="P6017" s="4">
        <f t="shared" si="281"/>
        <v>4.0277777778101154E-2</v>
      </c>
      <c r="Q6017" s="27">
        <f>IF(UBER[[Trip duration ]]="","",HOUR(P6017)*60 + MINUTE(P6017))</f>
        <v>58</v>
      </c>
      <c r="R6017" s="27"/>
    </row>
    <row r="6018" spans="1:18" x14ac:dyDescent="0.3">
      <c r="A6018" s="1">
        <v>6038</v>
      </c>
      <c r="B6018" s="1" t="s">
        <v>8</v>
      </c>
      <c r="C6018" s="1" t="s">
        <v>6</v>
      </c>
      <c r="D6018" s="1" t="str">
        <f t="shared" ref="D6018:D6081" si="282">IF(C:C="NA","No","Yes")</f>
        <v>No</v>
      </c>
      <c r="E6018" s="1" t="s">
        <v>7</v>
      </c>
      <c r="F6018" s="2">
        <f>UBER[[#This Row],[Request Date]]+UBER[[#This Row],[Request Time]]</f>
        <v>42566.548611111109</v>
      </c>
      <c r="G6018" s="3">
        <v>42566</v>
      </c>
      <c r="H6018" s="4">
        <v>0.54861111111111105</v>
      </c>
      <c r="I6018" s="27">
        <f>HOUR(UBER[[#This Row],[Request Timestamp]])</f>
        <v>13</v>
      </c>
      <c r="J6018" s="4" t="str">
        <f t="shared" ref="J6018:J6081" si="283">IF(HOUR(H6018)&lt;4,"Late Night",
 IF(HOUR(H6018)&lt;8,"Early Morning",
 IF(HOUR(H6018)&lt;12,"Morning",
 IF(HOUR(H6018)&lt;17,"Afternoon",
 IF(HOUR(H6018)&lt;21,"Evening","Night")))))</f>
        <v>Afternoon</v>
      </c>
      <c r="K6018" s="4" t="str">
        <f>TEXT(UBER[[#This Row],[Request Date]],"dddd")</f>
        <v>Friday</v>
      </c>
      <c r="L6018" s="2" t="str">
        <f>IF(OR(UBER[Drop Date]="NA", UBER[Drop Time]="NA"), "NA",M6018+N6018)</f>
        <v>NA</v>
      </c>
      <c r="M6018" s="3" t="s">
        <v>6</v>
      </c>
      <c r="N6018" s="4"/>
      <c r="O6018" s="4" t="str">
        <f>IF(UBER[Drop Date]="NA","No","yes")</f>
        <v>No</v>
      </c>
      <c r="P6018" s="4" t="str">
        <f t="shared" ref="P6018:P6081" si="284">IF(OR(L6018="NA",F6018="NA"), "", L6018 - F6018)</f>
        <v/>
      </c>
      <c r="Q6018" s="27" t="str">
        <f>IF(UBER[[Trip duration ]]="","",HOUR(P6018)*60 + MINUTE(P6018))</f>
        <v/>
      </c>
      <c r="R6018" s="27"/>
    </row>
    <row r="6019" spans="1:18" x14ac:dyDescent="0.3">
      <c r="A6019" s="1">
        <v>6039</v>
      </c>
      <c r="B6019" s="1" t="s">
        <v>4</v>
      </c>
      <c r="C6019" s="1">
        <v>21</v>
      </c>
      <c r="D6019" s="1" t="str">
        <f t="shared" si="282"/>
        <v>Yes</v>
      </c>
      <c r="E6019" s="1" t="s">
        <v>5</v>
      </c>
      <c r="F6019" s="2">
        <f>UBER[[#This Row],[Request Date]]+UBER[[#This Row],[Request Time]]</f>
        <v>42566.549305555556</v>
      </c>
      <c r="G6019" s="3">
        <v>42566</v>
      </c>
      <c r="H6019" s="4">
        <v>0.5493055555555556</v>
      </c>
      <c r="I6019" s="27">
        <f>HOUR(UBER[[#This Row],[Request Timestamp]])</f>
        <v>13</v>
      </c>
      <c r="J6019" s="4" t="str">
        <f t="shared" si="283"/>
        <v>Afternoon</v>
      </c>
      <c r="K6019" s="4" t="str">
        <f>TEXT(UBER[[#This Row],[Request Date]],"dddd")</f>
        <v>Friday</v>
      </c>
      <c r="L6019" s="2">
        <f>IF(OR(UBER[Drop Date]="NA", UBER[Drop Time]="NA"), "NA",M6019+N6019)</f>
        <v>42566.568055555559</v>
      </c>
      <c r="M6019" s="3">
        <v>42566</v>
      </c>
      <c r="N6019" s="4">
        <v>0.56805555555555554</v>
      </c>
      <c r="O6019" s="4" t="str">
        <f>IF(UBER[Drop Date]="NA","No","yes")</f>
        <v>yes</v>
      </c>
      <c r="P6019" s="4">
        <f t="shared" si="284"/>
        <v>1.8750000002910383E-2</v>
      </c>
      <c r="Q6019" s="27">
        <f>IF(UBER[[Trip duration ]]="","",HOUR(P6019)*60 + MINUTE(P6019))</f>
        <v>27</v>
      </c>
      <c r="R6019" s="27"/>
    </row>
    <row r="6020" spans="1:18" x14ac:dyDescent="0.3">
      <c r="A6020" s="1">
        <v>6040</v>
      </c>
      <c r="B6020" s="1" t="s">
        <v>8</v>
      </c>
      <c r="C6020" s="1" t="s">
        <v>6</v>
      </c>
      <c r="D6020" s="1" t="str">
        <f t="shared" si="282"/>
        <v>No</v>
      </c>
      <c r="E6020" s="1" t="s">
        <v>7</v>
      </c>
      <c r="F6020" s="2">
        <f>UBER[[#This Row],[Request Date]]+UBER[[#This Row],[Request Time]]</f>
        <v>42566.54791666667</v>
      </c>
      <c r="G6020" s="3">
        <v>42566</v>
      </c>
      <c r="H6020" s="4">
        <v>0.54791666666666672</v>
      </c>
      <c r="I6020" s="27">
        <f>HOUR(UBER[[#This Row],[Request Timestamp]])</f>
        <v>13</v>
      </c>
      <c r="J6020" s="4" t="str">
        <f t="shared" si="283"/>
        <v>Afternoon</v>
      </c>
      <c r="K6020" s="4" t="str">
        <f>TEXT(UBER[[#This Row],[Request Date]],"dddd")</f>
        <v>Friday</v>
      </c>
      <c r="L6020" s="2" t="str">
        <f>IF(OR(UBER[Drop Date]="NA", UBER[Drop Time]="NA"), "NA",M6020+N6020)</f>
        <v>NA</v>
      </c>
      <c r="M6020" s="3" t="s">
        <v>6</v>
      </c>
      <c r="N6020" s="4"/>
      <c r="O6020" s="4" t="str">
        <f>IF(UBER[Drop Date]="NA","No","yes")</f>
        <v>No</v>
      </c>
      <c r="P6020" s="4" t="str">
        <f t="shared" si="284"/>
        <v/>
      </c>
      <c r="Q6020" s="27" t="str">
        <f>IF(UBER[[Trip duration ]]="","",HOUR(P6020)*60 + MINUTE(P6020))</f>
        <v/>
      </c>
      <c r="R6020" s="27"/>
    </row>
    <row r="6021" spans="1:18" x14ac:dyDescent="0.3">
      <c r="A6021" s="1">
        <v>6041</v>
      </c>
      <c r="B6021" s="1" t="s">
        <v>4</v>
      </c>
      <c r="C6021" s="1" t="s">
        <v>6</v>
      </c>
      <c r="D6021" s="1" t="str">
        <f t="shared" si="282"/>
        <v>No</v>
      </c>
      <c r="E6021" s="1" t="s">
        <v>7</v>
      </c>
      <c r="F6021" s="2">
        <f>UBER[[#This Row],[Request Date]]+UBER[[#This Row],[Request Time]]</f>
        <v>42566.548611111109</v>
      </c>
      <c r="G6021" s="3">
        <v>42566</v>
      </c>
      <c r="H6021" s="4">
        <v>0.54861111111111105</v>
      </c>
      <c r="I6021" s="27">
        <f>HOUR(UBER[[#This Row],[Request Timestamp]])</f>
        <v>13</v>
      </c>
      <c r="J6021" s="4" t="str">
        <f t="shared" si="283"/>
        <v>Afternoon</v>
      </c>
      <c r="K6021" s="4" t="str">
        <f>TEXT(UBER[[#This Row],[Request Date]],"dddd")</f>
        <v>Friday</v>
      </c>
      <c r="L6021" s="2" t="str">
        <f>IF(OR(UBER[Drop Date]="NA", UBER[Drop Time]="NA"), "NA",M6021+N6021)</f>
        <v>NA</v>
      </c>
      <c r="M6021" s="3" t="s">
        <v>6</v>
      </c>
      <c r="N6021" s="4"/>
      <c r="O6021" s="4" t="str">
        <f>IF(UBER[Drop Date]="NA","No","yes")</f>
        <v>No</v>
      </c>
      <c r="P6021" s="4" t="str">
        <f t="shared" si="284"/>
        <v/>
      </c>
      <c r="Q6021" s="27" t="str">
        <f>IF(UBER[[Trip duration ]]="","",HOUR(P6021)*60 + MINUTE(P6021))</f>
        <v/>
      </c>
      <c r="R6021" s="27"/>
    </row>
    <row r="6022" spans="1:18" x14ac:dyDescent="0.3">
      <c r="A6022" s="1">
        <v>6042</v>
      </c>
      <c r="B6022" s="1" t="s">
        <v>4</v>
      </c>
      <c r="C6022" s="1">
        <v>273</v>
      </c>
      <c r="D6022" s="1" t="str">
        <f t="shared" si="282"/>
        <v>Yes</v>
      </c>
      <c r="E6022" s="1" t="s">
        <v>5</v>
      </c>
      <c r="F6022" s="2">
        <f>UBER[[#This Row],[Request Date]]+UBER[[#This Row],[Request Time]]</f>
        <v>42566.54791666667</v>
      </c>
      <c r="G6022" s="3">
        <v>42566</v>
      </c>
      <c r="H6022" s="4">
        <v>0.54791666666666672</v>
      </c>
      <c r="I6022" s="27">
        <f>HOUR(UBER[[#This Row],[Request Timestamp]])</f>
        <v>13</v>
      </c>
      <c r="J6022" s="4" t="str">
        <f t="shared" si="283"/>
        <v>Afternoon</v>
      </c>
      <c r="K6022" s="4" t="str">
        <f>TEXT(UBER[[#This Row],[Request Date]],"dddd")</f>
        <v>Friday</v>
      </c>
      <c r="L6022" s="2">
        <f>IF(OR(UBER[Drop Date]="NA", UBER[Drop Time]="NA"), "NA",M6022+N6022)</f>
        <v>42566.604166666664</v>
      </c>
      <c r="M6022" s="3">
        <v>42566</v>
      </c>
      <c r="N6022" s="4">
        <v>0.60416666666666663</v>
      </c>
      <c r="O6022" s="4" t="str">
        <f>IF(UBER[Drop Date]="NA","No","yes")</f>
        <v>yes</v>
      </c>
      <c r="P6022" s="4">
        <f t="shared" si="284"/>
        <v>5.6249999994179234E-2</v>
      </c>
      <c r="Q6022" s="27">
        <f>IF(UBER[[Trip duration ]]="","",HOUR(P6022)*60 + MINUTE(P6022))</f>
        <v>81</v>
      </c>
      <c r="R6022" s="27"/>
    </row>
    <row r="6023" spans="1:18" x14ac:dyDescent="0.3">
      <c r="A6023" s="1">
        <v>6043</v>
      </c>
      <c r="B6023" s="1" t="s">
        <v>8</v>
      </c>
      <c r="C6023" s="1" t="s">
        <v>6</v>
      </c>
      <c r="D6023" s="1" t="str">
        <f t="shared" si="282"/>
        <v>No</v>
      </c>
      <c r="E6023" s="1" t="s">
        <v>7</v>
      </c>
      <c r="F6023" s="2">
        <f>UBER[[#This Row],[Request Date]]+UBER[[#This Row],[Request Time]]</f>
        <v>42566.551388888889</v>
      </c>
      <c r="G6023" s="3">
        <v>42566</v>
      </c>
      <c r="H6023" s="4">
        <v>0.55138888888888882</v>
      </c>
      <c r="I6023" s="27">
        <f>HOUR(UBER[[#This Row],[Request Timestamp]])</f>
        <v>13</v>
      </c>
      <c r="J6023" s="4" t="str">
        <f t="shared" si="283"/>
        <v>Afternoon</v>
      </c>
      <c r="K6023" s="4" t="str">
        <f>TEXT(UBER[[#This Row],[Request Date]],"dddd")</f>
        <v>Friday</v>
      </c>
      <c r="L6023" s="2" t="str">
        <f>IF(OR(UBER[Drop Date]="NA", UBER[Drop Time]="NA"), "NA",M6023+N6023)</f>
        <v>NA</v>
      </c>
      <c r="M6023" s="3" t="s">
        <v>6</v>
      </c>
      <c r="N6023" s="4"/>
      <c r="O6023" s="4" t="str">
        <f>IF(UBER[Drop Date]="NA","No","yes")</f>
        <v>No</v>
      </c>
      <c r="P6023" s="4" t="str">
        <f t="shared" si="284"/>
        <v/>
      </c>
      <c r="Q6023" s="27" t="str">
        <f>IF(UBER[[Trip duration ]]="","",HOUR(P6023)*60 + MINUTE(P6023))</f>
        <v/>
      </c>
      <c r="R6023" s="27"/>
    </row>
    <row r="6024" spans="1:18" x14ac:dyDescent="0.3">
      <c r="A6024" s="1">
        <v>6044</v>
      </c>
      <c r="B6024" s="1" t="s">
        <v>8</v>
      </c>
      <c r="C6024" s="1" t="s">
        <v>6</v>
      </c>
      <c r="D6024" s="1" t="str">
        <f t="shared" si="282"/>
        <v>No</v>
      </c>
      <c r="E6024" s="1" t="s">
        <v>7</v>
      </c>
      <c r="F6024" s="2">
        <f>UBER[[#This Row],[Request Date]]+UBER[[#This Row],[Request Time]]</f>
        <v>42566.553472222222</v>
      </c>
      <c r="G6024" s="3">
        <v>42566</v>
      </c>
      <c r="H6024" s="4">
        <v>0.55347222222222225</v>
      </c>
      <c r="I6024" s="27">
        <f>HOUR(UBER[[#This Row],[Request Timestamp]])</f>
        <v>13</v>
      </c>
      <c r="J6024" s="4" t="str">
        <f t="shared" si="283"/>
        <v>Afternoon</v>
      </c>
      <c r="K6024" s="4" t="str">
        <f>TEXT(UBER[[#This Row],[Request Date]],"dddd")</f>
        <v>Friday</v>
      </c>
      <c r="L6024" s="2" t="str">
        <f>IF(OR(UBER[Drop Date]="NA", UBER[Drop Time]="NA"), "NA",M6024+N6024)</f>
        <v>NA</v>
      </c>
      <c r="M6024" s="3" t="s">
        <v>6</v>
      </c>
      <c r="N6024" s="4"/>
      <c r="O6024" s="4" t="str">
        <f>IF(UBER[Drop Date]="NA","No","yes")</f>
        <v>No</v>
      </c>
      <c r="P6024" s="4" t="str">
        <f t="shared" si="284"/>
        <v/>
      </c>
      <c r="Q6024" s="27" t="str">
        <f>IF(UBER[[Trip duration ]]="","",HOUR(P6024)*60 + MINUTE(P6024))</f>
        <v/>
      </c>
      <c r="R6024" s="27"/>
    </row>
    <row r="6025" spans="1:18" x14ac:dyDescent="0.3">
      <c r="A6025" s="1">
        <v>6045</v>
      </c>
      <c r="B6025" s="1" t="s">
        <v>8</v>
      </c>
      <c r="C6025" s="1">
        <v>196</v>
      </c>
      <c r="D6025" s="1" t="str">
        <f t="shared" si="282"/>
        <v>Yes</v>
      </c>
      <c r="E6025" s="1" t="s">
        <v>5</v>
      </c>
      <c r="F6025" s="2">
        <f>UBER[[#This Row],[Request Date]]+UBER[[#This Row],[Request Time]]</f>
        <v>42566.554861111108</v>
      </c>
      <c r="G6025" s="3">
        <v>42566</v>
      </c>
      <c r="H6025" s="4">
        <v>0.55486111111111114</v>
      </c>
      <c r="I6025" s="27">
        <f>HOUR(UBER[[#This Row],[Request Timestamp]])</f>
        <v>13</v>
      </c>
      <c r="J6025" s="4" t="str">
        <f t="shared" si="283"/>
        <v>Afternoon</v>
      </c>
      <c r="K6025" s="4" t="str">
        <f>TEXT(UBER[[#This Row],[Request Date]],"dddd")</f>
        <v>Friday</v>
      </c>
      <c r="L6025" s="2">
        <f>IF(OR(UBER[Drop Date]="NA", UBER[Drop Time]="NA"), "NA",M6025+N6025)</f>
        <v>42566.583333333336</v>
      </c>
      <c r="M6025" s="3">
        <v>42566</v>
      </c>
      <c r="N6025" s="4">
        <v>0.58333333333333337</v>
      </c>
      <c r="O6025" s="4" t="str">
        <f>IF(UBER[Drop Date]="NA","No","yes")</f>
        <v>yes</v>
      </c>
      <c r="P6025" s="4">
        <f t="shared" si="284"/>
        <v>2.8472222227719612E-2</v>
      </c>
      <c r="Q6025" s="27">
        <f>IF(UBER[[Trip duration ]]="","",HOUR(P6025)*60 + MINUTE(P6025))</f>
        <v>41</v>
      </c>
      <c r="R6025" s="27"/>
    </row>
    <row r="6026" spans="1:18" x14ac:dyDescent="0.3">
      <c r="A6026" s="1">
        <v>6046</v>
      </c>
      <c r="B6026" s="1" t="s">
        <v>8</v>
      </c>
      <c r="C6026" s="1">
        <v>254</v>
      </c>
      <c r="D6026" s="1" t="str">
        <f t="shared" si="282"/>
        <v>Yes</v>
      </c>
      <c r="E6026" s="1" t="s">
        <v>5</v>
      </c>
      <c r="F6026" s="2">
        <f>UBER[[#This Row],[Request Date]]+UBER[[#This Row],[Request Time]]</f>
        <v>42566.555555555555</v>
      </c>
      <c r="G6026" s="3">
        <v>42566</v>
      </c>
      <c r="H6026" s="4">
        <v>0.55555555555555558</v>
      </c>
      <c r="I6026" s="27">
        <f>HOUR(UBER[[#This Row],[Request Timestamp]])</f>
        <v>13</v>
      </c>
      <c r="J6026" s="4" t="str">
        <f t="shared" si="283"/>
        <v>Afternoon</v>
      </c>
      <c r="K6026" s="4" t="str">
        <f>TEXT(UBER[[#This Row],[Request Date]],"dddd")</f>
        <v>Friday</v>
      </c>
      <c r="L6026" s="2">
        <f>IF(OR(UBER[Drop Date]="NA", UBER[Drop Time]="NA"), "NA",M6026+N6026)</f>
        <v>42566.59375</v>
      </c>
      <c r="M6026" s="3">
        <v>42566</v>
      </c>
      <c r="N6026" s="4">
        <v>0.59375</v>
      </c>
      <c r="O6026" s="4" t="str">
        <f>IF(UBER[Drop Date]="NA","No","yes")</f>
        <v>yes</v>
      </c>
      <c r="P6026" s="4">
        <f t="shared" si="284"/>
        <v>3.8194444445252884E-2</v>
      </c>
      <c r="Q6026" s="27">
        <f>IF(UBER[[Trip duration ]]="","",HOUR(P6026)*60 + MINUTE(P6026))</f>
        <v>55</v>
      </c>
      <c r="R6026" s="27"/>
    </row>
    <row r="6027" spans="1:18" x14ac:dyDescent="0.3">
      <c r="A6027" s="1">
        <v>6047</v>
      </c>
      <c r="B6027" s="1" t="s">
        <v>8</v>
      </c>
      <c r="C6027" s="1" t="s">
        <v>6</v>
      </c>
      <c r="D6027" s="1" t="str">
        <f t="shared" si="282"/>
        <v>No</v>
      </c>
      <c r="E6027" s="1" t="s">
        <v>7</v>
      </c>
      <c r="F6027" s="2">
        <f>UBER[[#This Row],[Request Date]]+UBER[[#This Row],[Request Time]]</f>
        <v>42566.559027777781</v>
      </c>
      <c r="G6027" s="3">
        <v>42566</v>
      </c>
      <c r="H6027" s="4">
        <v>0.55902777777777779</v>
      </c>
      <c r="I6027" s="27">
        <f>HOUR(UBER[[#This Row],[Request Timestamp]])</f>
        <v>13</v>
      </c>
      <c r="J6027" s="4" t="str">
        <f t="shared" si="283"/>
        <v>Afternoon</v>
      </c>
      <c r="K6027" s="4" t="str">
        <f>TEXT(UBER[[#This Row],[Request Date]],"dddd")</f>
        <v>Friday</v>
      </c>
      <c r="L6027" s="2" t="str">
        <f>IF(OR(UBER[Drop Date]="NA", UBER[Drop Time]="NA"), "NA",M6027+N6027)</f>
        <v>NA</v>
      </c>
      <c r="M6027" s="3" t="s">
        <v>6</v>
      </c>
      <c r="N6027" s="4"/>
      <c r="O6027" s="4" t="str">
        <f>IF(UBER[Drop Date]="NA","No","yes")</f>
        <v>No</v>
      </c>
      <c r="P6027" s="4" t="str">
        <f t="shared" si="284"/>
        <v/>
      </c>
      <c r="Q6027" s="27" t="str">
        <f>IF(UBER[[Trip duration ]]="","",HOUR(P6027)*60 + MINUTE(P6027))</f>
        <v/>
      </c>
      <c r="R6027" s="27"/>
    </row>
    <row r="6028" spans="1:18" x14ac:dyDescent="0.3">
      <c r="A6028" s="1">
        <v>6048</v>
      </c>
      <c r="B6028" s="1" t="s">
        <v>8</v>
      </c>
      <c r="C6028" s="1" t="s">
        <v>6</v>
      </c>
      <c r="D6028" s="1" t="str">
        <f t="shared" si="282"/>
        <v>No</v>
      </c>
      <c r="E6028" s="1" t="s">
        <v>7</v>
      </c>
      <c r="F6028" s="2">
        <f>UBER[[#This Row],[Request Date]]+UBER[[#This Row],[Request Time]]</f>
        <v>42566.561805555553</v>
      </c>
      <c r="G6028" s="3">
        <v>42566</v>
      </c>
      <c r="H6028" s="4">
        <v>0.56180555555555556</v>
      </c>
      <c r="I6028" s="27">
        <f>HOUR(UBER[[#This Row],[Request Timestamp]])</f>
        <v>13</v>
      </c>
      <c r="J6028" s="4" t="str">
        <f t="shared" si="283"/>
        <v>Afternoon</v>
      </c>
      <c r="K6028" s="4" t="str">
        <f>TEXT(UBER[[#This Row],[Request Date]],"dddd")</f>
        <v>Friday</v>
      </c>
      <c r="L6028" s="2" t="str">
        <f>IF(OR(UBER[Drop Date]="NA", UBER[Drop Time]="NA"), "NA",M6028+N6028)</f>
        <v>NA</v>
      </c>
      <c r="M6028" s="3" t="s">
        <v>6</v>
      </c>
      <c r="N6028" s="4"/>
      <c r="O6028" s="4" t="str">
        <f>IF(UBER[Drop Date]="NA","No","yes")</f>
        <v>No</v>
      </c>
      <c r="P6028" s="4" t="str">
        <f t="shared" si="284"/>
        <v/>
      </c>
      <c r="Q6028" s="27" t="str">
        <f>IF(UBER[[Trip duration ]]="","",HOUR(P6028)*60 + MINUTE(P6028))</f>
        <v/>
      </c>
      <c r="R6028" s="27"/>
    </row>
    <row r="6029" spans="1:18" x14ac:dyDescent="0.3">
      <c r="A6029" s="1">
        <v>6049</v>
      </c>
      <c r="B6029" s="1" t="s">
        <v>8</v>
      </c>
      <c r="C6029" s="1">
        <v>114</v>
      </c>
      <c r="D6029" s="1" t="str">
        <f t="shared" si="282"/>
        <v>Yes</v>
      </c>
      <c r="E6029" s="1" t="s">
        <v>5</v>
      </c>
      <c r="F6029" s="2">
        <f>UBER[[#This Row],[Request Date]]+UBER[[#This Row],[Request Time]]</f>
        <v>42566.560416666667</v>
      </c>
      <c r="G6029" s="3">
        <v>42566</v>
      </c>
      <c r="H6029" s="4">
        <v>0.56041666666666667</v>
      </c>
      <c r="I6029" s="27">
        <f>HOUR(UBER[[#This Row],[Request Timestamp]])</f>
        <v>13</v>
      </c>
      <c r="J6029" s="4" t="str">
        <f t="shared" si="283"/>
        <v>Afternoon</v>
      </c>
      <c r="K6029" s="4" t="str">
        <f>TEXT(UBER[[#This Row],[Request Date]],"dddd")</f>
        <v>Friday</v>
      </c>
      <c r="L6029" s="2">
        <f>IF(OR(UBER[Drop Date]="NA", UBER[Drop Time]="NA"), "NA",M6029+N6029)</f>
        <v>42566.605555555558</v>
      </c>
      <c r="M6029" s="3">
        <v>42566</v>
      </c>
      <c r="N6029" s="4">
        <v>0.60555555555555551</v>
      </c>
      <c r="O6029" s="4" t="str">
        <f>IF(UBER[Drop Date]="NA","No","yes")</f>
        <v>yes</v>
      </c>
      <c r="P6029" s="4">
        <f t="shared" si="284"/>
        <v>4.5138888890505768E-2</v>
      </c>
      <c r="Q6029" s="27">
        <f>IF(UBER[[Trip duration ]]="","",HOUR(P6029)*60 + MINUTE(P6029))</f>
        <v>65</v>
      </c>
      <c r="R6029" s="27"/>
    </row>
    <row r="6030" spans="1:18" x14ac:dyDescent="0.3">
      <c r="A6030" s="1">
        <v>6050</v>
      </c>
      <c r="B6030" s="1" t="s">
        <v>8</v>
      </c>
      <c r="C6030" s="1">
        <v>215</v>
      </c>
      <c r="D6030" s="1" t="str">
        <f t="shared" si="282"/>
        <v>Yes</v>
      </c>
      <c r="E6030" s="1" t="s">
        <v>9</v>
      </c>
      <c r="F6030" s="2">
        <f>UBER[[#This Row],[Request Date]]+UBER[[#This Row],[Request Time]]</f>
        <v>42566.565972222219</v>
      </c>
      <c r="G6030" s="3">
        <v>42566</v>
      </c>
      <c r="H6030" s="4">
        <v>0.56597222222222221</v>
      </c>
      <c r="I6030" s="27">
        <f>HOUR(UBER[[#This Row],[Request Timestamp]])</f>
        <v>13</v>
      </c>
      <c r="J6030" s="4" t="str">
        <f t="shared" si="283"/>
        <v>Afternoon</v>
      </c>
      <c r="K6030" s="4" t="str">
        <f>TEXT(UBER[[#This Row],[Request Date]],"dddd")</f>
        <v>Friday</v>
      </c>
      <c r="L6030" s="2" t="str">
        <f>IF(OR(UBER[Drop Date]="NA", UBER[Drop Time]="NA"), "NA",M6030+N6030)</f>
        <v>NA</v>
      </c>
      <c r="M6030" s="3" t="s">
        <v>6</v>
      </c>
      <c r="N6030" s="4"/>
      <c r="O6030" s="4" t="str">
        <f>IF(UBER[Drop Date]="NA","No","yes")</f>
        <v>No</v>
      </c>
      <c r="P6030" s="4" t="str">
        <f t="shared" si="284"/>
        <v/>
      </c>
      <c r="Q6030" s="27" t="str">
        <f>IF(UBER[[Trip duration ]]="","",HOUR(P6030)*60 + MINUTE(P6030))</f>
        <v/>
      </c>
      <c r="R6030" s="27"/>
    </row>
    <row r="6031" spans="1:18" x14ac:dyDescent="0.3">
      <c r="A6031" s="1">
        <v>6051</v>
      </c>
      <c r="B6031" s="1" t="s">
        <v>8</v>
      </c>
      <c r="C6031" s="1" t="s">
        <v>6</v>
      </c>
      <c r="D6031" s="1" t="str">
        <f t="shared" si="282"/>
        <v>No</v>
      </c>
      <c r="E6031" s="1" t="s">
        <v>7</v>
      </c>
      <c r="F6031" s="2">
        <f>UBER[[#This Row],[Request Date]]+UBER[[#This Row],[Request Time]]</f>
        <v>42566.5625</v>
      </c>
      <c r="G6031" s="3">
        <v>42566</v>
      </c>
      <c r="H6031" s="4">
        <v>0.5625</v>
      </c>
      <c r="I6031" s="27">
        <f>HOUR(UBER[[#This Row],[Request Timestamp]])</f>
        <v>13</v>
      </c>
      <c r="J6031" s="4" t="str">
        <f t="shared" si="283"/>
        <v>Afternoon</v>
      </c>
      <c r="K6031" s="4" t="str">
        <f>TEXT(UBER[[#This Row],[Request Date]],"dddd")</f>
        <v>Friday</v>
      </c>
      <c r="L6031" s="2" t="str">
        <f>IF(OR(UBER[Drop Date]="NA", UBER[Drop Time]="NA"), "NA",M6031+N6031)</f>
        <v>NA</v>
      </c>
      <c r="M6031" s="3" t="s">
        <v>6</v>
      </c>
      <c r="N6031" s="4"/>
      <c r="O6031" s="4" t="str">
        <f>IF(UBER[Drop Date]="NA","No","yes")</f>
        <v>No</v>
      </c>
      <c r="P6031" s="4" t="str">
        <f t="shared" si="284"/>
        <v/>
      </c>
      <c r="Q6031" s="27" t="str">
        <f>IF(UBER[[Trip duration ]]="","",HOUR(P6031)*60 + MINUTE(P6031))</f>
        <v/>
      </c>
      <c r="R6031" s="27"/>
    </row>
    <row r="6032" spans="1:18" x14ac:dyDescent="0.3">
      <c r="A6032" s="1">
        <v>6052</v>
      </c>
      <c r="B6032" s="1" t="s">
        <v>8</v>
      </c>
      <c r="C6032" s="1" t="s">
        <v>6</v>
      </c>
      <c r="D6032" s="1" t="str">
        <f t="shared" si="282"/>
        <v>No</v>
      </c>
      <c r="E6032" s="1" t="s">
        <v>7</v>
      </c>
      <c r="F6032" s="2">
        <f>UBER[[#This Row],[Request Date]]+UBER[[#This Row],[Request Time]]</f>
        <v>42566.56527777778</v>
      </c>
      <c r="G6032" s="3">
        <v>42566</v>
      </c>
      <c r="H6032" s="4">
        <v>0.56527777777777777</v>
      </c>
      <c r="I6032" s="27">
        <f>HOUR(UBER[[#This Row],[Request Timestamp]])</f>
        <v>13</v>
      </c>
      <c r="J6032" s="4" t="str">
        <f t="shared" si="283"/>
        <v>Afternoon</v>
      </c>
      <c r="K6032" s="4" t="str">
        <f>TEXT(UBER[[#This Row],[Request Date]],"dddd")</f>
        <v>Friday</v>
      </c>
      <c r="L6032" s="2" t="str">
        <f>IF(OR(UBER[Drop Date]="NA", UBER[Drop Time]="NA"), "NA",M6032+N6032)</f>
        <v>NA</v>
      </c>
      <c r="M6032" s="3" t="s">
        <v>6</v>
      </c>
      <c r="N6032" s="4"/>
      <c r="O6032" s="4" t="str">
        <f>IF(UBER[Drop Date]="NA","No","yes")</f>
        <v>No</v>
      </c>
      <c r="P6032" s="4" t="str">
        <f t="shared" si="284"/>
        <v/>
      </c>
      <c r="Q6032" s="27" t="str">
        <f>IF(UBER[[Trip duration ]]="","",HOUR(P6032)*60 + MINUTE(P6032))</f>
        <v/>
      </c>
      <c r="R6032" s="27"/>
    </row>
    <row r="6033" spans="1:18" x14ac:dyDescent="0.3">
      <c r="A6033" s="1">
        <v>6053</v>
      </c>
      <c r="B6033" s="1" t="s">
        <v>8</v>
      </c>
      <c r="C6033" s="1" t="s">
        <v>6</v>
      </c>
      <c r="D6033" s="1" t="str">
        <f t="shared" si="282"/>
        <v>No</v>
      </c>
      <c r="E6033" s="1" t="s">
        <v>7</v>
      </c>
      <c r="F6033" s="2">
        <f>UBER[[#This Row],[Request Date]]+UBER[[#This Row],[Request Time]]</f>
        <v>42566.565972222219</v>
      </c>
      <c r="G6033" s="3">
        <v>42566</v>
      </c>
      <c r="H6033" s="4">
        <v>0.56597222222222221</v>
      </c>
      <c r="I6033" s="27">
        <f>HOUR(UBER[[#This Row],[Request Timestamp]])</f>
        <v>13</v>
      </c>
      <c r="J6033" s="4" t="str">
        <f t="shared" si="283"/>
        <v>Afternoon</v>
      </c>
      <c r="K6033" s="4" t="str">
        <f>TEXT(UBER[[#This Row],[Request Date]],"dddd")</f>
        <v>Friday</v>
      </c>
      <c r="L6033" s="2" t="str">
        <f>IF(OR(UBER[Drop Date]="NA", UBER[Drop Time]="NA"), "NA",M6033+N6033)</f>
        <v>NA</v>
      </c>
      <c r="M6033" s="3" t="s">
        <v>6</v>
      </c>
      <c r="N6033" s="4"/>
      <c r="O6033" s="4" t="str">
        <f>IF(UBER[Drop Date]="NA","No","yes")</f>
        <v>No</v>
      </c>
      <c r="P6033" s="4" t="str">
        <f t="shared" si="284"/>
        <v/>
      </c>
      <c r="Q6033" s="27" t="str">
        <f>IF(UBER[[Trip duration ]]="","",HOUR(P6033)*60 + MINUTE(P6033))</f>
        <v/>
      </c>
      <c r="R6033" s="27"/>
    </row>
    <row r="6034" spans="1:18" x14ac:dyDescent="0.3">
      <c r="A6034" s="1">
        <v>6054</v>
      </c>
      <c r="B6034" s="1" t="s">
        <v>8</v>
      </c>
      <c r="C6034" s="1" t="s">
        <v>6</v>
      </c>
      <c r="D6034" s="1" t="str">
        <f t="shared" si="282"/>
        <v>No</v>
      </c>
      <c r="E6034" s="1" t="s">
        <v>7</v>
      </c>
      <c r="F6034" s="2">
        <f>UBER[[#This Row],[Request Date]]+UBER[[#This Row],[Request Time]]</f>
        <v>42566.565972222219</v>
      </c>
      <c r="G6034" s="3">
        <v>42566</v>
      </c>
      <c r="H6034" s="4">
        <v>0.56597222222222221</v>
      </c>
      <c r="I6034" s="27">
        <f>HOUR(UBER[[#This Row],[Request Timestamp]])</f>
        <v>13</v>
      </c>
      <c r="J6034" s="4" t="str">
        <f t="shared" si="283"/>
        <v>Afternoon</v>
      </c>
      <c r="K6034" s="4" t="str">
        <f>TEXT(UBER[[#This Row],[Request Date]],"dddd")</f>
        <v>Friday</v>
      </c>
      <c r="L6034" s="2" t="str">
        <f>IF(OR(UBER[Drop Date]="NA", UBER[Drop Time]="NA"), "NA",M6034+N6034)</f>
        <v>NA</v>
      </c>
      <c r="M6034" s="3" t="s">
        <v>6</v>
      </c>
      <c r="N6034" s="4"/>
      <c r="O6034" s="4" t="str">
        <f>IF(UBER[Drop Date]="NA","No","yes")</f>
        <v>No</v>
      </c>
      <c r="P6034" s="4" t="str">
        <f t="shared" si="284"/>
        <v/>
      </c>
      <c r="Q6034" s="27" t="str">
        <f>IF(UBER[[Trip duration ]]="","",HOUR(P6034)*60 + MINUTE(P6034))</f>
        <v/>
      </c>
      <c r="R6034" s="27"/>
    </row>
    <row r="6035" spans="1:18" x14ac:dyDescent="0.3">
      <c r="A6035" s="1">
        <v>6055</v>
      </c>
      <c r="B6035" s="1" t="s">
        <v>4</v>
      </c>
      <c r="C6035" s="1">
        <v>195</v>
      </c>
      <c r="D6035" s="1" t="str">
        <f t="shared" si="282"/>
        <v>Yes</v>
      </c>
      <c r="E6035" s="1" t="s">
        <v>5</v>
      </c>
      <c r="F6035" s="2">
        <f>UBER[[#This Row],[Request Date]]+UBER[[#This Row],[Request Time]]</f>
        <v>42566.565972222219</v>
      </c>
      <c r="G6035" s="3">
        <v>42566</v>
      </c>
      <c r="H6035" s="4">
        <v>0.56597222222222221</v>
      </c>
      <c r="I6035" s="27">
        <f>HOUR(UBER[[#This Row],[Request Timestamp]])</f>
        <v>13</v>
      </c>
      <c r="J6035" s="4" t="str">
        <f t="shared" si="283"/>
        <v>Afternoon</v>
      </c>
      <c r="K6035" s="4" t="str">
        <f>TEXT(UBER[[#This Row],[Request Date]],"dddd")</f>
        <v>Friday</v>
      </c>
      <c r="L6035" s="2">
        <f>IF(OR(UBER[Drop Date]="NA", UBER[Drop Time]="NA"), "NA",M6035+N6035)</f>
        <v>42566.605555555558</v>
      </c>
      <c r="M6035" s="3">
        <v>42566</v>
      </c>
      <c r="N6035" s="4">
        <v>0.60555555555555551</v>
      </c>
      <c r="O6035" s="4" t="str">
        <f>IF(UBER[Drop Date]="NA","No","yes")</f>
        <v>yes</v>
      </c>
      <c r="P6035" s="4">
        <f t="shared" si="284"/>
        <v>3.9583333338669036E-2</v>
      </c>
      <c r="Q6035" s="27">
        <f>IF(UBER[[Trip duration ]]="","",HOUR(P6035)*60 + MINUTE(P6035))</f>
        <v>57</v>
      </c>
      <c r="R6035" s="27"/>
    </row>
    <row r="6036" spans="1:18" x14ac:dyDescent="0.3">
      <c r="A6036" s="1">
        <v>6056</v>
      </c>
      <c r="B6036" s="1" t="s">
        <v>4</v>
      </c>
      <c r="C6036" s="1">
        <v>181</v>
      </c>
      <c r="D6036" s="1" t="str">
        <f t="shared" si="282"/>
        <v>Yes</v>
      </c>
      <c r="E6036" s="1" t="s">
        <v>5</v>
      </c>
      <c r="F6036" s="2">
        <f>UBER[[#This Row],[Request Date]]+UBER[[#This Row],[Request Time]]</f>
        <v>42566.565972222219</v>
      </c>
      <c r="G6036" s="3">
        <v>42566</v>
      </c>
      <c r="H6036" s="4">
        <v>0.56597222222222221</v>
      </c>
      <c r="I6036" s="27">
        <f>HOUR(UBER[[#This Row],[Request Timestamp]])</f>
        <v>13</v>
      </c>
      <c r="J6036" s="4" t="str">
        <f t="shared" si="283"/>
        <v>Afternoon</v>
      </c>
      <c r="K6036" s="4" t="str">
        <f>TEXT(UBER[[#This Row],[Request Date]],"dddd")</f>
        <v>Friday</v>
      </c>
      <c r="L6036" s="2">
        <f>IF(OR(UBER[Drop Date]="NA", UBER[Drop Time]="NA"), "NA",M6036+N6036)</f>
        <v>42566.584722222222</v>
      </c>
      <c r="M6036" s="3">
        <v>42566</v>
      </c>
      <c r="N6036" s="4">
        <v>0.58472222222222225</v>
      </c>
      <c r="O6036" s="4" t="str">
        <f>IF(UBER[Drop Date]="NA","No","yes")</f>
        <v>yes</v>
      </c>
      <c r="P6036" s="4">
        <f t="shared" si="284"/>
        <v>1.8750000002910383E-2</v>
      </c>
      <c r="Q6036" s="27">
        <f>IF(UBER[[Trip duration ]]="","",HOUR(P6036)*60 + MINUTE(P6036))</f>
        <v>27</v>
      </c>
      <c r="R6036" s="27"/>
    </row>
    <row r="6037" spans="1:18" x14ac:dyDescent="0.3">
      <c r="A6037" s="1">
        <v>6057</v>
      </c>
      <c r="B6037" s="1" t="s">
        <v>4</v>
      </c>
      <c r="C6037" s="1">
        <v>247</v>
      </c>
      <c r="D6037" s="1" t="str">
        <f t="shared" si="282"/>
        <v>Yes</v>
      </c>
      <c r="E6037" s="1" t="s">
        <v>9</v>
      </c>
      <c r="F6037" s="2">
        <f>UBER[[#This Row],[Request Date]]+UBER[[#This Row],[Request Time]]</f>
        <v>42566.570138888892</v>
      </c>
      <c r="G6037" s="3">
        <v>42566</v>
      </c>
      <c r="H6037" s="4">
        <v>0.57013888888888886</v>
      </c>
      <c r="I6037" s="27">
        <f>HOUR(UBER[[#This Row],[Request Timestamp]])</f>
        <v>13</v>
      </c>
      <c r="J6037" s="4" t="str">
        <f t="shared" si="283"/>
        <v>Afternoon</v>
      </c>
      <c r="K6037" s="4" t="str">
        <f>TEXT(UBER[[#This Row],[Request Date]],"dddd")</f>
        <v>Friday</v>
      </c>
      <c r="L6037" s="2" t="str">
        <f>IF(OR(UBER[Drop Date]="NA", UBER[Drop Time]="NA"), "NA",M6037+N6037)</f>
        <v>NA</v>
      </c>
      <c r="M6037" s="3" t="s">
        <v>6</v>
      </c>
      <c r="N6037" s="4"/>
      <c r="O6037" s="4" t="str">
        <f>IF(UBER[Drop Date]="NA","No","yes")</f>
        <v>No</v>
      </c>
      <c r="P6037" s="4" t="str">
        <f t="shared" si="284"/>
        <v/>
      </c>
      <c r="Q6037" s="27" t="str">
        <f>IF(UBER[[Trip duration ]]="","",HOUR(P6037)*60 + MINUTE(P6037))</f>
        <v/>
      </c>
      <c r="R6037" s="27"/>
    </row>
    <row r="6038" spans="1:18" x14ac:dyDescent="0.3">
      <c r="A6038" s="1">
        <v>6058</v>
      </c>
      <c r="B6038" s="1" t="s">
        <v>8</v>
      </c>
      <c r="C6038" s="1">
        <v>286</v>
      </c>
      <c r="D6038" s="1" t="str">
        <f t="shared" si="282"/>
        <v>Yes</v>
      </c>
      <c r="E6038" s="1" t="s">
        <v>9</v>
      </c>
      <c r="F6038" s="2">
        <f>UBER[[#This Row],[Request Date]]+UBER[[#This Row],[Request Time]]</f>
        <v>42566.574305555558</v>
      </c>
      <c r="G6038" s="3">
        <v>42566</v>
      </c>
      <c r="H6038" s="4">
        <v>0.57430555555555551</v>
      </c>
      <c r="I6038" s="27">
        <f>HOUR(UBER[[#This Row],[Request Timestamp]])</f>
        <v>13</v>
      </c>
      <c r="J6038" s="4" t="str">
        <f t="shared" si="283"/>
        <v>Afternoon</v>
      </c>
      <c r="K6038" s="4" t="str">
        <f>TEXT(UBER[[#This Row],[Request Date]],"dddd")</f>
        <v>Friday</v>
      </c>
      <c r="L6038" s="2" t="str">
        <f>IF(OR(UBER[Drop Date]="NA", UBER[Drop Time]="NA"), "NA",M6038+N6038)</f>
        <v>NA</v>
      </c>
      <c r="M6038" s="3" t="s">
        <v>6</v>
      </c>
      <c r="N6038" s="4"/>
      <c r="O6038" s="4" t="str">
        <f>IF(UBER[Drop Date]="NA","No","yes")</f>
        <v>No</v>
      </c>
      <c r="P6038" s="4" t="str">
        <f t="shared" si="284"/>
        <v/>
      </c>
      <c r="Q6038" s="27" t="str">
        <f>IF(UBER[[Trip duration ]]="","",HOUR(P6038)*60 + MINUTE(P6038))</f>
        <v/>
      </c>
      <c r="R6038" s="27"/>
    </row>
    <row r="6039" spans="1:18" x14ac:dyDescent="0.3">
      <c r="A6039" s="1">
        <v>6059</v>
      </c>
      <c r="B6039" s="1" t="s">
        <v>4</v>
      </c>
      <c r="C6039" s="1" t="s">
        <v>6</v>
      </c>
      <c r="D6039" s="1" t="str">
        <f t="shared" si="282"/>
        <v>No</v>
      </c>
      <c r="E6039" s="1" t="s">
        <v>7</v>
      </c>
      <c r="F6039" s="2">
        <f>UBER[[#This Row],[Request Date]]+UBER[[#This Row],[Request Time]]</f>
        <v>42566.572222222225</v>
      </c>
      <c r="G6039" s="3">
        <v>42566</v>
      </c>
      <c r="H6039" s="4">
        <v>0.57222222222222219</v>
      </c>
      <c r="I6039" s="27">
        <f>HOUR(UBER[[#This Row],[Request Timestamp]])</f>
        <v>13</v>
      </c>
      <c r="J6039" s="4" t="str">
        <f t="shared" si="283"/>
        <v>Afternoon</v>
      </c>
      <c r="K6039" s="4" t="str">
        <f>TEXT(UBER[[#This Row],[Request Date]],"dddd")</f>
        <v>Friday</v>
      </c>
      <c r="L6039" s="2" t="str">
        <f>IF(OR(UBER[Drop Date]="NA", UBER[Drop Time]="NA"), "NA",M6039+N6039)</f>
        <v>NA</v>
      </c>
      <c r="M6039" s="3" t="s">
        <v>6</v>
      </c>
      <c r="N6039" s="4"/>
      <c r="O6039" s="4" t="str">
        <f>IF(UBER[Drop Date]="NA","No","yes")</f>
        <v>No</v>
      </c>
      <c r="P6039" s="4" t="str">
        <f t="shared" si="284"/>
        <v/>
      </c>
      <c r="Q6039" s="27" t="str">
        <f>IF(UBER[[Trip duration ]]="","",HOUR(P6039)*60 + MINUTE(P6039))</f>
        <v/>
      </c>
      <c r="R6039" s="27"/>
    </row>
    <row r="6040" spans="1:18" x14ac:dyDescent="0.3">
      <c r="A6040" s="1">
        <v>6060</v>
      </c>
      <c r="B6040" s="1" t="s">
        <v>8</v>
      </c>
      <c r="C6040" s="1" t="s">
        <v>6</v>
      </c>
      <c r="D6040" s="1" t="str">
        <f t="shared" si="282"/>
        <v>No</v>
      </c>
      <c r="E6040" s="1" t="s">
        <v>7</v>
      </c>
      <c r="F6040" s="2">
        <f>UBER[[#This Row],[Request Date]]+UBER[[#This Row],[Request Time]]</f>
        <v>42566.572222222225</v>
      </c>
      <c r="G6040" s="3">
        <v>42566</v>
      </c>
      <c r="H6040" s="4">
        <v>0.57222222222222219</v>
      </c>
      <c r="I6040" s="27">
        <f>HOUR(UBER[[#This Row],[Request Timestamp]])</f>
        <v>13</v>
      </c>
      <c r="J6040" s="4" t="str">
        <f t="shared" si="283"/>
        <v>Afternoon</v>
      </c>
      <c r="K6040" s="4" t="str">
        <f>TEXT(UBER[[#This Row],[Request Date]],"dddd")</f>
        <v>Friday</v>
      </c>
      <c r="L6040" s="2" t="str">
        <f>IF(OR(UBER[Drop Date]="NA", UBER[Drop Time]="NA"), "NA",M6040+N6040)</f>
        <v>NA</v>
      </c>
      <c r="M6040" s="3" t="s">
        <v>6</v>
      </c>
      <c r="N6040" s="4"/>
      <c r="O6040" s="4" t="str">
        <f>IF(UBER[Drop Date]="NA","No","yes")</f>
        <v>No</v>
      </c>
      <c r="P6040" s="4" t="str">
        <f t="shared" si="284"/>
        <v/>
      </c>
      <c r="Q6040" s="27" t="str">
        <f>IF(UBER[[Trip duration ]]="","",HOUR(P6040)*60 + MINUTE(P6040))</f>
        <v/>
      </c>
      <c r="R6040" s="27"/>
    </row>
    <row r="6041" spans="1:18" x14ac:dyDescent="0.3">
      <c r="A6041" s="1">
        <v>6061</v>
      </c>
      <c r="B6041" s="1" t="s">
        <v>8</v>
      </c>
      <c r="C6041" s="1" t="s">
        <v>6</v>
      </c>
      <c r="D6041" s="1" t="str">
        <f t="shared" si="282"/>
        <v>No</v>
      </c>
      <c r="E6041" s="1" t="s">
        <v>7</v>
      </c>
      <c r="F6041" s="2">
        <f>UBER[[#This Row],[Request Date]]+UBER[[#This Row],[Request Time]]</f>
        <v>42566.570138888892</v>
      </c>
      <c r="G6041" s="3">
        <v>42566</v>
      </c>
      <c r="H6041" s="4">
        <v>0.57013888888888886</v>
      </c>
      <c r="I6041" s="27">
        <f>HOUR(UBER[[#This Row],[Request Timestamp]])</f>
        <v>13</v>
      </c>
      <c r="J6041" s="4" t="str">
        <f t="shared" si="283"/>
        <v>Afternoon</v>
      </c>
      <c r="K6041" s="4" t="str">
        <f>TEXT(UBER[[#This Row],[Request Date]],"dddd")</f>
        <v>Friday</v>
      </c>
      <c r="L6041" s="2" t="str">
        <f>IF(OR(UBER[Drop Date]="NA", UBER[Drop Time]="NA"), "NA",M6041+N6041)</f>
        <v>NA</v>
      </c>
      <c r="M6041" s="3" t="s">
        <v>6</v>
      </c>
      <c r="N6041" s="4"/>
      <c r="O6041" s="4" t="str">
        <f>IF(UBER[Drop Date]="NA","No","yes")</f>
        <v>No</v>
      </c>
      <c r="P6041" s="4" t="str">
        <f t="shared" si="284"/>
        <v/>
      </c>
      <c r="Q6041" s="27" t="str">
        <f>IF(UBER[[Trip duration ]]="","",HOUR(P6041)*60 + MINUTE(P6041))</f>
        <v/>
      </c>
      <c r="R6041" s="27"/>
    </row>
    <row r="6042" spans="1:18" x14ac:dyDescent="0.3">
      <c r="A6042" s="1">
        <v>6062</v>
      </c>
      <c r="B6042" s="1" t="s">
        <v>8</v>
      </c>
      <c r="C6042" s="1">
        <v>43</v>
      </c>
      <c r="D6042" s="1" t="str">
        <f t="shared" si="282"/>
        <v>Yes</v>
      </c>
      <c r="E6042" s="1" t="s">
        <v>5</v>
      </c>
      <c r="F6042" s="2">
        <f>UBER[[#This Row],[Request Date]]+UBER[[#This Row],[Request Time]]</f>
        <v>42566.574999999997</v>
      </c>
      <c r="G6042" s="3">
        <v>42566</v>
      </c>
      <c r="H6042" s="4">
        <v>0.57500000000000007</v>
      </c>
      <c r="I6042" s="27">
        <f>HOUR(UBER[[#This Row],[Request Timestamp]])</f>
        <v>13</v>
      </c>
      <c r="J6042" s="4" t="str">
        <f t="shared" si="283"/>
        <v>Afternoon</v>
      </c>
      <c r="K6042" s="4" t="str">
        <f>TEXT(UBER[[#This Row],[Request Date]],"dddd")</f>
        <v>Friday</v>
      </c>
      <c r="L6042" s="2">
        <f>IF(OR(UBER[Drop Date]="NA", UBER[Drop Time]="NA"), "NA",M6042+N6042)</f>
        <v>42566.618750000001</v>
      </c>
      <c r="M6042" s="3">
        <v>42566</v>
      </c>
      <c r="N6042" s="4">
        <v>0.61875000000000002</v>
      </c>
      <c r="O6042" s="4" t="str">
        <f>IF(UBER[Drop Date]="NA","No","yes")</f>
        <v>yes</v>
      </c>
      <c r="P6042" s="4">
        <f t="shared" si="284"/>
        <v>4.3750000004365575E-2</v>
      </c>
      <c r="Q6042" s="27">
        <f>IF(UBER[[Trip duration ]]="","",HOUR(P6042)*60 + MINUTE(P6042))</f>
        <v>63</v>
      </c>
      <c r="R6042" s="27"/>
    </row>
    <row r="6043" spans="1:18" x14ac:dyDescent="0.3">
      <c r="A6043" s="1">
        <v>6063</v>
      </c>
      <c r="B6043" s="1" t="s">
        <v>4</v>
      </c>
      <c r="C6043" s="1">
        <v>112</v>
      </c>
      <c r="D6043" s="1" t="str">
        <f t="shared" si="282"/>
        <v>Yes</v>
      </c>
      <c r="E6043" s="1" t="s">
        <v>5</v>
      </c>
      <c r="F6043" s="2">
        <f>UBER[[#This Row],[Request Date]]+UBER[[#This Row],[Request Time]]</f>
        <v>42566.574999999997</v>
      </c>
      <c r="G6043" s="3">
        <v>42566</v>
      </c>
      <c r="H6043" s="4">
        <v>0.57500000000000007</v>
      </c>
      <c r="I6043" s="27">
        <f>HOUR(UBER[[#This Row],[Request Timestamp]])</f>
        <v>13</v>
      </c>
      <c r="J6043" s="4" t="str">
        <f t="shared" si="283"/>
        <v>Afternoon</v>
      </c>
      <c r="K6043" s="4" t="str">
        <f>TEXT(UBER[[#This Row],[Request Date]],"dddd")</f>
        <v>Friday</v>
      </c>
      <c r="L6043" s="2">
        <f>IF(OR(UBER[Drop Date]="NA", UBER[Drop Time]="NA"), "NA",M6043+N6043)</f>
        <v>42566.59652777778</v>
      </c>
      <c r="M6043" s="3">
        <v>42566</v>
      </c>
      <c r="N6043" s="4">
        <v>0.59652777777777777</v>
      </c>
      <c r="O6043" s="4" t="str">
        <f>IF(UBER[Drop Date]="NA","No","yes")</f>
        <v>yes</v>
      </c>
      <c r="P6043" s="4">
        <f t="shared" si="284"/>
        <v>2.1527777782466728E-2</v>
      </c>
      <c r="Q6043" s="27">
        <f>IF(UBER[[Trip duration ]]="","",HOUR(P6043)*60 + MINUTE(P6043))</f>
        <v>31</v>
      </c>
      <c r="R6043" s="27"/>
    </row>
    <row r="6044" spans="1:18" x14ac:dyDescent="0.3">
      <c r="A6044" s="1">
        <v>6064</v>
      </c>
      <c r="B6044" s="1" t="s">
        <v>8</v>
      </c>
      <c r="C6044" s="1">
        <v>244</v>
      </c>
      <c r="D6044" s="1" t="str">
        <f t="shared" si="282"/>
        <v>Yes</v>
      </c>
      <c r="E6044" s="1" t="s">
        <v>5</v>
      </c>
      <c r="F6044" s="2">
        <f>UBER[[#This Row],[Request Date]]+UBER[[#This Row],[Request Time]]</f>
        <v>42566.575694444444</v>
      </c>
      <c r="G6044" s="3">
        <v>42566</v>
      </c>
      <c r="H6044" s="4">
        <v>0.5756944444444444</v>
      </c>
      <c r="I6044" s="27">
        <f>HOUR(UBER[[#This Row],[Request Timestamp]])</f>
        <v>13</v>
      </c>
      <c r="J6044" s="4" t="str">
        <f t="shared" si="283"/>
        <v>Afternoon</v>
      </c>
      <c r="K6044" s="4" t="str">
        <f>TEXT(UBER[[#This Row],[Request Date]],"dddd")</f>
        <v>Friday</v>
      </c>
      <c r="L6044" s="2">
        <f>IF(OR(UBER[Drop Date]="NA", UBER[Drop Time]="NA"), "NA",M6044+N6044)</f>
        <v>42566.614583333336</v>
      </c>
      <c r="M6044" s="3">
        <v>42566</v>
      </c>
      <c r="N6044" s="4">
        <v>0.61458333333333337</v>
      </c>
      <c r="O6044" s="4" t="str">
        <f>IF(UBER[Drop Date]="NA","No","yes")</f>
        <v>yes</v>
      </c>
      <c r="P6044" s="4">
        <f t="shared" si="284"/>
        <v>3.888888889196096E-2</v>
      </c>
      <c r="Q6044" s="27">
        <f>IF(UBER[[Trip duration ]]="","",HOUR(P6044)*60 + MINUTE(P6044))</f>
        <v>56</v>
      </c>
      <c r="R6044" s="27"/>
    </row>
    <row r="6045" spans="1:18" x14ac:dyDescent="0.3">
      <c r="A6045" s="1">
        <v>6065</v>
      </c>
      <c r="B6045" s="1" t="s">
        <v>8</v>
      </c>
      <c r="C6045" s="1" t="s">
        <v>6</v>
      </c>
      <c r="D6045" s="1" t="str">
        <f t="shared" si="282"/>
        <v>No</v>
      </c>
      <c r="E6045" s="1" t="s">
        <v>7</v>
      </c>
      <c r="F6045" s="2">
        <f>UBER[[#This Row],[Request Date]]+UBER[[#This Row],[Request Time]]</f>
        <v>42566.581250000003</v>
      </c>
      <c r="G6045" s="3">
        <v>42566</v>
      </c>
      <c r="H6045" s="4">
        <v>0.58124999999999993</v>
      </c>
      <c r="I6045" s="27">
        <f>HOUR(UBER[[#This Row],[Request Timestamp]])</f>
        <v>13</v>
      </c>
      <c r="J6045" s="4" t="str">
        <f t="shared" si="283"/>
        <v>Afternoon</v>
      </c>
      <c r="K6045" s="4" t="str">
        <f>TEXT(UBER[[#This Row],[Request Date]],"dddd")</f>
        <v>Friday</v>
      </c>
      <c r="L6045" s="2" t="str">
        <f>IF(OR(UBER[Drop Date]="NA", UBER[Drop Time]="NA"), "NA",M6045+N6045)</f>
        <v>NA</v>
      </c>
      <c r="M6045" s="3" t="s">
        <v>6</v>
      </c>
      <c r="N6045" s="4"/>
      <c r="O6045" s="4" t="str">
        <f>IF(UBER[Drop Date]="NA","No","yes")</f>
        <v>No</v>
      </c>
      <c r="P6045" s="4" t="str">
        <f t="shared" si="284"/>
        <v/>
      </c>
      <c r="Q6045" s="27" t="str">
        <f>IF(UBER[[Trip duration ]]="","",HOUR(P6045)*60 + MINUTE(P6045))</f>
        <v/>
      </c>
      <c r="R6045" s="27"/>
    </row>
    <row r="6046" spans="1:18" x14ac:dyDescent="0.3">
      <c r="A6046" s="1">
        <v>6066</v>
      </c>
      <c r="B6046" s="1" t="s">
        <v>4</v>
      </c>
      <c r="C6046" s="1">
        <v>61</v>
      </c>
      <c r="D6046" s="1" t="str">
        <f t="shared" si="282"/>
        <v>Yes</v>
      </c>
      <c r="E6046" s="1" t="s">
        <v>5</v>
      </c>
      <c r="F6046" s="2">
        <f>UBER[[#This Row],[Request Date]]+UBER[[#This Row],[Request Time]]</f>
        <v>42566.57916666667</v>
      </c>
      <c r="G6046" s="3">
        <v>42566</v>
      </c>
      <c r="H6046" s="4">
        <v>0.57916666666666672</v>
      </c>
      <c r="I6046" s="27">
        <f>HOUR(UBER[[#This Row],[Request Timestamp]])</f>
        <v>13</v>
      </c>
      <c r="J6046" s="4" t="str">
        <f t="shared" si="283"/>
        <v>Afternoon</v>
      </c>
      <c r="K6046" s="4" t="str">
        <f>TEXT(UBER[[#This Row],[Request Date]],"dddd")</f>
        <v>Friday</v>
      </c>
      <c r="L6046" s="2">
        <f>IF(OR(UBER[Drop Date]="NA", UBER[Drop Time]="NA"), "NA",M6046+N6046)</f>
        <v>42566.613888888889</v>
      </c>
      <c r="M6046" s="3">
        <v>42566</v>
      </c>
      <c r="N6046" s="4">
        <v>0.61388888888888882</v>
      </c>
      <c r="O6046" s="4" t="str">
        <f>IF(UBER[Drop Date]="NA","No","yes")</f>
        <v>yes</v>
      </c>
      <c r="P6046" s="4">
        <f t="shared" si="284"/>
        <v>3.4722222218988463E-2</v>
      </c>
      <c r="Q6046" s="27">
        <f>IF(UBER[[Trip duration ]]="","",HOUR(P6046)*60 + MINUTE(P6046))</f>
        <v>50</v>
      </c>
      <c r="R6046" s="27"/>
    </row>
    <row r="6047" spans="1:18" x14ac:dyDescent="0.3">
      <c r="A6047" s="1">
        <v>6067</v>
      </c>
      <c r="B6047" s="1" t="s">
        <v>4</v>
      </c>
      <c r="C6047" s="1">
        <v>297</v>
      </c>
      <c r="D6047" s="1" t="str">
        <f t="shared" si="282"/>
        <v>Yes</v>
      </c>
      <c r="E6047" s="1" t="s">
        <v>5</v>
      </c>
      <c r="F6047" s="2">
        <f>UBER[[#This Row],[Request Date]]+UBER[[#This Row],[Request Time]]</f>
        <v>42566.579861111109</v>
      </c>
      <c r="G6047" s="3">
        <v>42566</v>
      </c>
      <c r="H6047" s="4">
        <v>0.57986111111111105</v>
      </c>
      <c r="I6047" s="27">
        <f>HOUR(UBER[[#This Row],[Request Timestamp]])</f>
        <v>13</v>
      </c>
      <c r="J6047" s="4" t="str">
        <f t="shared" si="283"/>
        <v>Afternoon</v>
      </c>
      <c r="K6047" s="4" t="str">
        <f>TEXT(UBER[[#This Row],[Request Date]],"dddd")</f>
        <v>Friday</v>
      </c>
      <c r="L6047" s="2">
        <f>IF(OR(UBER[Drop Date]="NA", UBER[Drop Time]="NA"), "NA",M6047+N6047)</f>
        <v>42566.62222222222</v>
      </c>
      <c r="M6047" s="3">
        <v>42566</v>
      </c>
      <c r="N6047" s="4">
        <v>0.62222222222222223</v>
      </c>
      <c r="O6047" s="4" t="str">
        <f>IF(UBER[Drop Date]="NA","No","yes")</f>
        <v>yes</v>
      </c>
      <c r="P6047" s="4">
        <f t="shared" si="284"/>
        <v>4.2361111110949423E-2</v>
      </c>
      <c r="Q6047" s="27">
        <f>IF(UBER[[Trip duration ]]="","",HOUR(P6047)*60 + MINUTE(P6047))</f>
        <v>61</v>
      </c>
      <c r="R6047" s="27"/>
    </row>
    <row r="6048" spans="1:18" x14ac:dyDescent="0.3">
      <c r="A6048" s="1">
        <v>6068</v>
      </c>
      <c r="B6048" s="1" t="s">
        <v>8</v>
      </c>
      <c r="C6048" s="1" t="s">
        <v>6</v>
      </c>
      <c r="D6048" s="1" t="str">
        <f t="shared" si="282"/>
        <v>No</v>
      </c>
      <c r="E6048" s="1" t="s">
        <v>7</v>
      </c>
      <c r="F6048" s="2">
        <f>UBER[[#This Row],[Request Date]]+UBER[[#This Row],[Request Time]]</f>
        <v>42566.581944444442</v>
      </c>
      <c r="G6048" s="3">
        <v>42566</v>
      </c>
      <c r="H6048" s="4">
        <v>0.58194444444444449</v>
      </c>
      <c r="I6048" s="27">
        <f>HOUR(UBER[[#This Row],[Request Timestamp]])</f>
        <v>13</v>
      </c>
      <c r="J6048" s="4" t="str">
        <f t="shared" si="283"/>
        <v>Afternoon</v>
      </c>
      <c r="K6048" s="4" t="str">
        <f>TEXT(UBER[[#This Row],[Request Date]],"dddd")</f>
        <v>Friday</v>
      </c>
      <c r="L6048" s="2" t="str">
        <f>IF(OR(UBER[Drop Date]="NA", UBER[Drop Time]="NA"), "NA",M6048+N6048)</f>
        <v>NA</v>
      </c>
      <c r="M6048" s="3" t="s">
        <v>6</v>
      </c>
      <c r="N6048" s="4"/>
      <c r="O6048" s="4" t="str">
        <f>IF(UBER[Drop Date]="NA","No","yes")</f>
        <v>No</v>
      </c>
      <c r="P6048" s="4" t="str">
        <f t="shared" si="284"/>
        <v/>
      </c>
      <c r="Q6048" s="27" t="str">
        <f>IF(UBER[[Trip duration ]]="","",HOUR(P6048)*60 + MINUTE(P6048))</f>
        <v/>
      </c>
      <c r="R6048" s="27"/>
    </row>
    <row r="6049" spans="1:18" x14ac:dyDescent="0.3">
      <c r="A6049" s="1">
        <v>6069</v>
      </c>
      <c r="B6049" s="1" t="s">
        <v>8</v>
      </c>
      <c r="C6049" s="1" t="s">
        <v>6</v>
      </c>
      <c r="D6049" s="1" t="str">
        <f t="shared" si="282"/>
        <v>No</v>
      </c>
      <c r="E6049" s="1" t="s">
        <v>7</v>
      </c>
      <c r="F6049" s="2">
        <f>UBER[[#This Row],[Request Date]]+UBER[[#This Row],[Request Time]]</f>
        <v>42566.587500000001</v>
      </c>
      <c r="G6049" s="3">
        <v>42566</v>
      </c>
      <c r="H6049" s="4">
        <v>0.58750000000000002</v>
      </c>
      <c r="I6049" s="27">
        <f>HOUR(UBER[[#This Row],[Request Timestamp]])</f>
        <v>14</v>
      </c>
      <c r="J6049" s="4" t="str">
        <f t="shared" si="283"/>
        <v>Afternoon</v>
      </c>
      <c r="K6049" s="4" t="str">
        <f>TEXT(UBER[[#This Row],[Request Date]],"dddd")</f>
        <v>Friday</v>
      </c>
      <c r="L6049" s="2" t="str">
        <f>IF(OR(UBER[Drop Date]="NA", UBER[Drop Time]="NA"), "NA",M6049+N6049)</f>
        <v>NA</v>
      </c>
      <c r="M6049" s="3" t="s">
        <v>6</v>
      </c>
      <c r="N6049" s="4"/>
      <c r="O6049" s="4" t="str">
        <f>IF(UBER[Drop Date]="NA","No","yes")</f>
        <v>No</v>
      </c>
      <c r="P6049" s="4" t="str">
        <f t="shared" si="284"/>
        <v/>
      </c>
      <c r="Q6049" s="27" t="str">
        <f>IF(UBER[[Trip duration ]]="","",HOUR(P6049)*60 + MINUTE(P6049))</f>
        <v/>
      </c>
      <c r="R6049" s="27"/>
    </row>
    <row r="6050" spans="1:18" x14ac:dyDescent="0.3">
      <c r="A6050" s="1">
        <v>6070</v>
      </c>
      <c r="B6050" s="1" t="s">
        <v>8</v>
      </c>
      <c r="C6050" s="1" t="s">
        <v>6</v>
      </c>
      <c r="D6050" s="1" t="str">
        <f t="shared" si="282"/>
        <v>No</v>
      </c>
      <c r="E6050" s="1" t="s">
        <v>7</v>
      </c>
      <c r="F6050" s="2">
        <f>UBER[[#This Row],[Request Date]]+UBER[[#This Row],[Request Time]]</f>
        <v>42566.586111111108</v>
      </c>
      <c r="G6050" s="3">
        <v>42566</v>
      </c>
      <c r="H6050" s="4">
        <v>0.58611111111111114</v>
      </c>
      <c r="I6050" s="27">
        <f>HOUR(UBER[[#This Row],[Request Timestamp]])</f>
        <v>14</v>
      </c>
      <c r="J6050" s="4" t="str">
        <f t="shared" si="283"/>
        <v>Afternoon</v>
      </c>
      <c r="K6050" s="4" t="str">
        <f>TEXT(UBER[[#This Row],[Request Date]],"dddd")</f>
        <v>Friday</v>
      </c>
      <c r="L6050" s="2" t="str">
        <f>IF(OR(UBER[Drop Date]="NA", UBER[Drop Time]="NA"), "NA",M6050+N6050)</f>
        <v>NA</v>
      </c>
      <c r="M6050" s="3" t="s">
        <v>6</v>
      </c>
      <c r="N6050" s="4"/>
      <c r="O6050" s="4" t="str">
        <f>IF(UBER[Drop Date]="NA","No","yes")</f>
        <v>No</v>
      </c>
      <c r="P6050" s="4" t="str">
        <f t="shared" si="284"/>
        <v/>
      </c>
      <c r="Q6050" s="27" t="str">
        <f>IF(UBER[[Trip duration ]]="","",HOUR(P6050)*60 + MINUTE(P6050))</f>
        <v/>
      </c>
      <c r="R6050" s="27"/>
    </row>
    <row r="6051" spans="1:18" x14ac:dyDescent="0.3">
      <c r="A6051" s="1">
        <v>6071</v>
      </c>
      <c r="B6051" s="1" t="s">
        <v>8</v>
      </c>
      <c r="C6051" s="1" t="s">
        <v>6</v>
      </c>
      <c r="D6051" s="1" t="str">
        <f t="shared" si="282"/>
        <v>No</v>
      </c>
      <c r="E6051" s="1" t="s">
        <v>7</v>
      </c>
      <c r="F6051" s="2">
        <f>UBER[[#This Row],[Request Date]]+UBER[[#This Row],[Request Time]]</f>
        <v>42566.583333333336</v>
      </c>
      <c r="G6051" s="3">
        <v>42566</v>
      </c>
      <c r="H6051" s="4">
        <v>0.58333333333333337</v>
      </c>
      <c r="I6051" s="27">
        <f>HOUR(UBER[[#This Row],[Request Timestamp]])</f>
        <v>14</v>
      </c>
      <c r="J6051" s="4" t="str">
        <f t="shared" si="283"/>
        <v>Afternoon</v>
      </c>
      <c r="K6051" s="4" t="str">
        <f>TEXT(UBER[[#This Row],[Request Date]],"dddd")</f>
        <v>Friday</v>
      </c>
      <c r="L6051" s="2" t="str">
        <f>IF(OR(UBER[Drop Date]="NA", UBER[Drop Time]="NA"), "NA",M6051+N6051)</f>
        <v>NA</v>
      </c>
      <c r="M6051" s="3" t="s">
        <v>6</v>
      </c>
      <c r="N6051" s="4"/>
      <c r="O6051" s="4" t="str">
        <f>IF(UBER[Drop Date]="NA","No","yes")</f>
        <v>No</v>
      </c>
      <c r="P6051" s="4" t="str">
        <f t="shared" si="284"/>
        <v/>
      </c>
      <c r="Q6051" s="27" t="str">
        <f>IF(UBER[[Trip duration ]]="","",HOUR(P6051)*60 + MINUTE(P6051))</f>
        <v/>
      </c>
      <c r="R6051" s="27"/>
    </row>
    <row r="6052" spans="1:18" x14ac:dyDescent="0.3">
      <c r="A6052" s="1">
        <v>6072</v>
      </c>
      <c r="B6052" s="1" t="s">
        <v>8</v>
      </c>
      <c r="C6052" s="1" t="s">
        <v>6</v>
      </c>
      <c r="D6052" s="1" t="str">
        <f t="shared" si="282"/>
        <v>No</v>
      </c>
      <c r="E6052" s="1" t="s">
        <v>7</v>
      </c>
      <c r="F6052" s="2">
        <f>UBER[[#This Row],[Request Date]]+UBER[[#This Row],[Request Time]]</f>
        <v>42566.586805555555</v>
      </c>
      <c r="G6052" s="3">
        <v>42566</v>
      </c>
      <c r="H6052" s="4">
        <v>0.58680555555555558</v>
      </c>
      <c r="I6052" s="27">
        <f>HOUR(UBER[[#This Row],[Request Timestamp]])</f>
        <v>14</v>
      </c>
      <c r="J6052" s="4" t="str">
        <f t="shared" si="283"/>
        <v>Afternoon</v>
      </c>
      <c r="K6052" s="4" t="str">
        <f>TEXT(UBER[[#This Row],[Request Date]],"dddd")</f>
        <v>Friday</v>
      </c>
      <c r="L6052" s="2" t="str">
        <f>IF(OR(UBER[Drop Date]="NA", UBER[Drop Time]="NA"), "NA",M6052+N6052)</f>
        <v>NA</v>
      </c>
      <c r="M6052" s="3" t="s">
        <v>6</v>
      </c>
      <c r="N6052" s="4"/>
      <c r="O6052" s="4" t="str">
        <f>IF(UBER[Drop Date]="NA","No","yes")</f>
        <v>No</v>
      </c>
      <c r="P6052" s="4" t="str">
        <f t="shared" si="284"/>
        <v/>
      </c>
      <c r="Q6052" s="27" t="str">
        <f>IF(UBER[[Trip duration ]]="","",HOUR(P6052)*60 + MINUTE(P6052))</f>
        <v/>
      </c>
      <c r="R6052" s="27"/>
    </row>
    <row r="6053" spans="1:18" x14ac:dyDescent="0.3">
      <c r="A6053" s="1">
        <v>6073</v>
      </c>
      <c r="B6053" s="1" t="s">
        <v>8</v>
      </c>
      <c r="C6053" s="1">
        <v>177</v>
      </c>
      <c r="D6053" s="1" t="str">
        <f t="shared" si="282"/>
        <v>Yes</v>
      </c>
      <c r="E6053" s="1" t="s">
        <v>5</v>
      </c>
      <c r="F6053" s="2">
        <f>UBER[[#This Row],[Request Date]]+UBER[[#This Row],[Request Time]]</f>
        <v>42566.584722222222</v>
      </c>
      <c r="G6053" s="3">
        <v>42566</v>
      </c>
      <c r="H6053" s="4">
        <v>0.58472222222222225</v>
      </c>
      <c r="I6053" s="27">
        <f>HOUR(UBER[[#This Row],[Request Timestamp]])</f>
        <v>14</v>
      </c>
      <c r="J6053" s="4" t="str">
        <f t="shared" si="283"/>
        <v>Afternoon</v>
      </c>
      <c r="K6053" s="4" t="str">
        <f>TEXT(UBER[[#This Row],[Request Date]],"dddd")</f>
        <v>Friday</v>
      </c>
      <c r="L6053" s="2">
        <f>IF(OR(UBER[Drop Date]="NA", UBER[Drop Time]="NA"), "NA",M6053+N6053)</f>
        <v>42566.618055555555</v>
      </c>
      <c r="M6053" s="3">
        <v>42566</v>
      </c>
      <c r="N6053" s="4">
        <v>0.61805555555555558</v>
      </c>
      <c r="O6053" s="4" t="str">
        <f>IF(UBER[Drop Date]="NA","No","yes")</f>
        <v>yes</v>
      </c>
      <c r="P6053" s="4">
        <f t="shared" si="284"/>
        <v>3.3333333332848269E-2</v>
      </c>
      <c r="Q6053" s="27">
        <f>IF(UBER[[Trip duration ]]="","",HOUR(P6053)*60 + MINUTE(P6053))</f>
        <v>48</v>
      </c>
      <c r="R6053" s="27"/>
    </row>
    <row r="6054" spans="1:18" x14ac:dyDescent="0.3">
      <c r="A6054" s="1">
        <v>6074</v>
      </c>
      <c r="B6054" s="1" t="s">
        <v>4</v>
      </c>
      <c r="C6054" s="1">
        <v>159</v>
      </c>
      <c r="D6054" s="1" t="str">
        <f t="shared" si="282"/>
        <v>Yes</v>
      </c>
      <c r="E6054" s="1" t="s">
        <v>5</v>
      </c>
      <c r="F6054" s="2">
        <f>UBER[[#This Row],[Request Date]]+UBER[[#This Row],[Request Time]]</f>
        <v>42566.588194444441</v>
      </c>
      <c r="G6054" s="3">
        <v>42566</v>
      </c>
      <c r="H6054" s="4">
        <v>0.58819444444444446</v>
      </c>
      <c r="I6054" s="27">
        <f>HOUR(UBER[[#This Row],[Request Timestamp]])</f>
        <v>14</v>
      </c>
      <c r="J6054" s="4" t="str">
        <f t="shared" si="283"/>
        <v>Afternoon</v>
      </c>
      <c r="K6054" s="4" t="str">
        <f>TEXT(UBER[[#This Row],[Request Date]],"dddd")</f>
        <v>Friday</v>
      </c>
      <c r="L6054" s="2">
        <f>IF(OR(UBER[Drop Date]="NA", UBER[Drop Time]="NA"), "NA",M6054+N6054)</f>
        <v>42566.62222222222</v>
      </c>
      <c r="M6054" s="3">
        <v>42566</v>
      </c>
      <c r="N6054" s="4">
        <v>0.62222222222222223</v>
      </c>
      <c r="O6054" s="4" t="str">
        <f>IF(UBER[Drop Date]="NA","No","yes")</f>
        <v>yes</v>
      </c>
      <c r="P6054" s="4">
        <f t="shared" si="284"/>
        <v>3.4027777779556345E-2</v>
      </c>
      <c r="Q6054" s="27">
        <f>IF(UBER[[Trip duration ]]="","",HOUR(P6054)*60 + MINUTE(P6054))</f>
        <v>49</v>
      </c>
      <c r="R6054" s="27"/>
    </row>
    <row r="6055" spans="1:18" x14ac:dyDescent="0.3">
      <c r="A6055" s="1">
        <v>6075</v>
      </c>
      <c r="B6055" s="1" t="s">
        <v>8</v>
      </c>
      <c r="C6055" s="1" t="s">
        <v>6</v>
      </c>
      <c r="D6055" s="1" t="str">
        <f t="shared" si="282"/>
        <v>No</v>
      </c>
      <c r="E6055" s="1" t="s">
        <v>7</v>
      </c>
      <c r="F6055" s="2">
        <f>UBER[[#This Row],[Request Date]]+UBER[[#This Row],[Request Time]]</f>
        <v>42566.590277777781</v>
      </c>
      <c r="G6055" s="3">
        <v>42566</v>
      </c>
      <c r="H6055" s="4">
        <v>0.59027777777777779</v>
      </c>
      <c r="I6055" s="27">
        <f>HOUR(UBER[[#This Row],[Request Timestamp]])</f>
        <v>14</v>
      </c>
      <c r="J6055" s="4" t="str">
        <f t="shared" si="283"/>
        <v>Afternoon</v>
      </c>
      <c r="K6055" s="4" t="str">
        <f>TEXT(UBER[[#This Row],[Request Date]],"dddd")</f>
        <v>Friday</v>
      </c>
      <c r="L6055" s="2" t="str">
        <f>IF(OR(UBER[Drop Date]="NA", UBER[Drop Time]="NA"), "NA",M6055+N6055)</f>
        <v>NA</v>
      </c>
      <c r="M6055" s="3" t="s">
        <v>6</v>
      </c>
      <c r="N6055" s="4"/>
      <c r="O6055" s="4" t="str">
        <f>IF(UBER[Drop Date]="NA","No","yes")</f>
        <v>No</v>
      </c>
      <c r="P6055" s="4" t="str">
        <f t="shared" si="284"/>
        <v/>
      </c>
      <c r="Q6055" s="27" t="str">
        <f>IF(UBER[[Trip duration ]]="","",HOUR(P6055)*60 + MINUTE(P6055))</f>
        <v/>
      </c>
      <c r="R6055" s="27"/>
    </row>
    <row r="6056" spans="1:18" x14ac:dyDescent="0.3">
      <c r="A6056" s="1">
        <v>6076</v>
      </c>
      <c r="B6056" s="1" t="s">
        <v>4</v>
      </c>
      <c r="C6056" s="1">
        <v>219</v>
      </c>
      <c r="D6056" s="1" t="str">
        <f t="shared" si="282"/>
        <v>Yes</v>
      </c>
      <c r="E6056" s="1" t="s">
        <v>5</v>
      </c>
      <c r="F6056" s="2">
        <f>UBER[[#This Row],[Request Date]]+UBER[[#This Row],[Request Time]]</f>
        <v>42566.592361111114</v>
      </c>
      <c r="G6056" s="3">
        <v>42566</v>
      </c>
      <c r="H6056" s="4">
        <v>0.59236111111111112</v>
      </c>
      <c r="I6056" s="27">
        <f>HOUR(UBER[[#This Row],[Request Timestamp]])</f>
        <v>14</v>
      </c>
      <c r="J6056" s="4" t="str">
        <f t="shared" si="283"/>
        <v>Afternoon</v>
      </c>
      <c r="K6056" s="4" t="str">
        <f>TEXT(UBER[[#This Row],[Request Date]],"dddd")</f>
        <v>Friday</v>
      </c>
      <c r="L6056" s="2">
        <f>IF(OR(UBER[Drop Date]="NA", UBER[Drop Time]="NA"), "NA",M6056+N6056)</f>
        <v>42566.614583333336</v>
      </c>
      <c r="M6056" s="3">
        <v>42566</v>
      </c>
      <c r="N6056" s="4">
        <v>0.61458333333333337</v>
      </c>
      <c r="O6056" s="4" t="str">
        <f>IF(UBER[Drop Date]="NA","No","yes")</f>
        <v>yes</v>
      </c>
      <c r="P6056" s="4">
        <f t="shared" si="284"/>
        <v>2.2222222221898846E-2</v>
      </c>
      <c r="Q6056" s="27">
        <f>IF(UBER[[Trip duration ]]="","",HOUR(P6056)*60 + MINUTE(P6056))</f>
        <v>32</v>
      </c>
      <c r="R6056" s="27"/>
    </row>
    <row r="6057" spans="1:18" x14ac:dyDescent="0.3">
      <c r="A6057" s="1">
        <v>6077</v>
      </c>
      <c r="B6057" s="1" t="s">
        <v>8</v>
      </c>
      <c r="C6057" s="1" t="s">
        <v>6</v>
      </c>
      <c r="D6057" s="1" t="str">
        <f t="shared" si="282"/>
        <v>No</v>
      </c>
      <c r="E6057" s="1" t="s">
        <v>7</v>
      </c>
      <c r="F6057" s="2">
        <f>UBER[[#This Row],[Request Date]]+UBER[[#This Row],[Request Time]]</f>
        <v>42566.590277777781</v>
      </c>
      <c r="G6057" s="3">
        <v>42566</v>
      </c>
      <c r="H6057" s="4">
        <v>0.59027777777777779</v>
      </c>
      <c r="I6057" s="27">
        <f>HOUR(UBER[[#This Row],[Request Timestamp]])</f>
        <v>14</v>
      </c>
      <c r="J6057" s="4" t="str">
        <f t="shared" si="283"/>
        <v>Afternoon</v>
      </c>
      <c r="K6057" s="4" t="str">
        <f>TEXT(UBER[[#This Row],[Request Date]],"dddd")</f>
        <v>Friday</v>
      </c>
      <c r="L6057" s="2" t="str">
        <f>IF(OR(UBER[Drop Date]="NA", UBER[Drop Time]="NA"), "NA",M6057+N6057)</f>
        <v>NA</v>
      </c>
      <c r="M6057" s="3" t="s">
        <v>6</v>
      </c>
      <c r="N6057" s="4"/>
      <c r="O6057" s="4" t="str">
        <f>IF(UBER[Drop Date]="NA","No","yes")</f>
        <v>No</v>
      </c>
      <c r="P6057" s="4" t="str">
        <f t="shared" si="284"/>
        <v/>
      </c>
      <c r="Q6057" s="27" t="str">
        <f>IF(UBER[[Trip duration ]]="","",HOUR(P6057)*60 + MINUTE(P6057))</f>
        <v/>
      </c>
      <c r="R6057" s="27"/>
    </row>
    <row r="6058" spans="1:18" x14ac:dyDescent="0.3">
      <c r="A6058" s="1">
        <v>6078</v>
      </c>
      <c r="B6058" s="1" t="s">
        <v>8</v>
      </c>
      <c r="C6058" s="1" t="s">
        <v>6</v>
      </c>
      <c r="D6058" s="1" t="str">
        <f t="shared" si="282"/>
        <v>No</v>
      </c>
      <c r="E6058" s="1" t="s">
        <v>7</v>
      </c>
      <c r="F6058" s="2">
        <f>UBER[[#This Row],[Request Date]]+UBER[[#This Row],[Request Time]]</f>
        <v>42566.595833333333</v>
      </c>
      <c r="G6058" s="3">
        <v>42566</v>
      </c>
      <c r="H6058" s="4">
        <v>0.59583333333333333</v>
      </c>
      <c r="I6058" s="27">
        <f>HOUR(UBER[[#This Row],[Request Timestamp]])</f>
        <v>14</v>
      </c>
      <c r="J6058" s="4" t="str">
        <f t="shared" si="283"/>
        <v>Afternoon</v>
      </c>
      <c r="K6058" s="4" t="str">
        <f>TEXT(UBER[[#This Row],[Request Date]],"dddd")</f>
        <v>Friday</v>
      </c>
      <c r="L6058" s="2" t="str">
        <f>IF(OR(UBER[Drop Date]="NA", UBER[Drop Time]="NA"), "NA",M6058+N6058)</f>
        <v>NA</v>
      </c>
      <c r="M6058" s="3" t="s">
        <v>6</v>
      </c>
      <c r="N6058" s="4"/>
      <c r="O6058" s="4" t="str">
        <f>IF(UBER[Drop Date]="NA","No","yes")</f>
        <v>No</v>
      </c>
      <c r="P6058" s="4" t="str">
        <f t="shared" si="284"/>
        <v/>
      </c>
      <c r="Q6058" s="27" t="str">
        <f>IF(UBER[[Trip duration ]]="","",HOUR(P6058)*60 + MINUTE(P6058))</f>
        <v/>
      </c>
      <c r="R6058" s="27"/>
    </row>
    <row r="6059" spans="1:18" x14ac:dyDescent="0.3">
      <c r="A6059" s="1">
        <v>6079</v>
      </c>
      <c r="B6059" s="1" t="s">
        <v>4</v>
      </c>
      <c r="C6059" s="1">
        <v>176</v>
      </c>
      <c r="D6059" s="1" t="str">
        <f t="shared" si="282"/>
        <v>Yes</v>
      </c>
      <c r="E6059" s="1" t="s">
        <v>5</v>
      </c>
      <c r="F6059" s="2">
        <f>UBER[[#This Row],[Request Date]]+UBER[[#This Row],[Request Time]]</f>
        <v>42566.597916666666</v>
      </c>
      <c r="G6059" s="3">
        <v>42566</v>
      </c>
      <c r="H6059" s="4">
        <v>0.59791666666666665</v>
      </c>
      <c r="I6059" s="27">
        <f>HOUR(UBER[[#This Row],[Request Timestamp]])</f>
        <v>14</v>
      </c>
      <c r="J6059" s="4" t="str">
        <f t="shared" si="283"/>
        <v>Afternoon</v>
      </c>
      <c r="K6059" s="4" t="str">
        <f>TEXT(UBER[[#This Row],[Request Date]],"dddd")</f>
        <v>Friday</v>
      </c>
      <c r="L6059" s="2">
        <f>IF(OR(UBER[Drop Date]="NA", UBER[Drop Time]="NA"), "NA",M6059+N6059)</f>
        <v>42566.629861111112</v>
      </c>
      <c r="M6059" s="3">
        <v>42566</v>
      </c>
      <c r="N6059" s="4">
        <v>0.62986111111111109</v>
      </c>
      <c r="O6059" s="4" t="str">
        <f>IF(UBER[Drop Date]="NA","No","yes")</f>
        <v>yes</v>
      </c>
      <c r="P6059" s="4">
        <f t="shared" si="284"/>
        <v>3.1944444446708076E-2</v>
      </c>
      <c r="Q6059" s="27">
        <f>IF(UBER[[Trip duration ]]="","",HOUR(P6059)*60 + MINUTE(P6059))</f>
        <v>46</v>
      </c>
      <c r="R6059" s="27"/>
    </row>
    <row r="6060" spans="1:18" x14ac:dyDescent="0.3">
      <c r="A6060" s="1">
        <v>6080</v>
      </c>
      <c r="B6060" s="1" t="s">
        <v>4</v>
      </c>
      <c r="C6060" s="1">
        <v>269</v>
      </c>
      <c r="D6060" s="1" t="str">
        <f t="shared" si="282"/>
        <v>Yes</v>
      </c>
      <c r="E6060" s="1" t="s">
        <v>9</v>
      </c>
      <c r="F6060" s="2">
        <f>UBER[[#This Row],[Request Date]]+UBER[[#This Row],[Request Time]]</f>
        <v>42566.595138888886</v>
      </c>
      <c r="G6060" s="3">
        <v>42566</v>
      </c>
      <c r="H6060" s="4">
        <v>0.59513888888888888</v>
      </c>
      <c r="I6060" s="27">
        <f>HOUR(UBER[[#This Row],[Request Timestamp]])</f>
        <v>14</v>
      </c>
      <c r="J6060" s="4" t="str">
        <f t="shared" si="283"/>
        <v>Afternoon</v>
      </c>
      <c r="K6060" s="4" t="str">
        <f>TEXT(UBER[[#This Row],[Request Date]],"dddd")</f>
        <v>Friday</v>
      </c>
      <c r="L6060" s="2" t="str">
        <f>IF(OR(UBER[Drop Date]="NA", UBER[Drop Time]="NA"), "NA",M6060+N6060)</f>
        <v>NA</v>
      </c>
      <c r="M6060" s="3" t="s">
        <v>6</v>
      </c>
      <c r="N6060" s="4"/>
      <c r="O6060" s="4" t="str">
        <f>IF(UBER[Drop Date]="NA","No","yes")</f>
        <v>No</v>
      </c>
      <c r="P6060" s="4" t="str">
        <f t="shared" si="284"/>
        <v/>
      </c>
      <c r="Q6060" s="27" t="str">
        <f>IF(UBER[[Trip duration ]]="","",HOUR(P6060)*60 + MINUTE(P6060))</f>
        <v/>
      </c>
      <c r="R6060" s="27"/>
    </row>
    <row r="6061" spans="1:18" x14ac:dyDescent="0.3">
      <c r="A6061" s="1">
        <v>6081</v>
      </c>
      <c r="B6061" s="1" t="s">
        <v>8</v>
      </c>
      <c r="C6061" s="1">
        <v>282</v>
      </c>
      <c r="D6061" s="1" t="str">
        <f t="shared" si="282"/>
        <v>Yes</v>
      </c>
      <c r="E6061" s="1" t="s">
        <v>5</v>
      </c>
      <c r="F6061" s="2">
        <f>UBER[[#This Row],[Request Date]]+UBER[[#This Row],[Request Time]]</f>
        <v>42566.598611111112</v>
      </c>
      <c r="G6061" s="3">
        <v>42566</v>
      </c>
      <c r="H6061" s="4">
        <v>0.59861111111111109</v>
      </c>
      <c r="I6061" s="27">
        <f>HOUR(UBER[[#This Row],[Request Timestamp]])</f>
        <v>14</v>
      </c>
      <c r="J6061" s="4" t="str">
        <f t="shared" si="283"/>
        <v>Afternoon</v>
      </c>
      <c r="K6061" s="4" t="str">
        <f>TEXT(UBER[[#This Row],[Request Date]],"dddd")</f>
        <v>Friday</v>
      </c>
      <c r="L6061" s="2">
        <f>IF(OR(UBER[Drop Date]="NA", UBER[Drop Time]="NA"), "NA",M6061+N6061)</f>
        <v>42566.633333333331</v>
      </c>
      <c r="M6061" s="3">
        <v>42566</v>
      </c>
      <c r="N6061" s="4">
        <v>0.6333333333333333</v>
      </c>
      <c r="O6061" s="4" t="str">
        <f>IF(UBER[Drop Date]="NA","No","yes")</f>
        <v>yes</v>
      </c>
      <c r="P6061" s="4">
        <f t="shared" si="284"/>
        <v>3.4722222218988463E-2</v>
      </c>
      <c r="Q6061" s="27">
        <f>IF(UBER[[Trip duration ]]="","",HOUR(P6061)*60 + MINUTE(P6061))</f>
        <v>50</v>
      </c>
      <c r="R6061" s="27"/>
    </row>
    <row r="6062" spans="1:18" x14ac:dyDescent="0.3">
      <c r="A6062" s="1">
        <v>6082</v>
      </c>
      <c r="B6062" s="1" t="s">
        <v>8</v>
      </c>
      <c r="C6062" s="1">
        <v>231</v>
      </c>
      <c r="D6062" s="1" t="str">
        <f t="shared" si="282"/>
        <v>Yes</v>
      </c>
      <c r="E6062" s="1" t="s">
        <v>5</v>
      </c>
      <c r="F6062" s="2">
        <f>UBER[[#This Row],[Request Date]]+UBER[[#This Row],[Request Time]]</f>
        <v>42566.595833333333</v>
      </c>
      <c r="G6062" s="3">
        <v>42566</v>
      </c>
      <c r="H6062" s="4">
        <v>0.59583333333333333</v>
      </c>
      <c r="I6062" s="27">
        <f>HOUR(UBER[[#This Row],[Request Timestamp]])</f>
        <v>14</v>
      </c>
      <c r="J6062" s="4" t="str">
        <f t="shared" si="283"/>
        <v>Afternoon</v>
      </c>
      <c r="K6062" s="4" t="str">
        <f>TEXT(UBER[[#This Row],[Request Date]],"dddd")</f>
        <v>Friday</v>
      </c>
      <c r="L6062" s="2">
        <f>IF(OR(UBER[Drop Date]="NA", UBER[Drop Time]="NA"), "NA",M6062+N6062)</f>
        <v>42566.643750000003</v>
      </c>
      <c r="M6062" s="3">
        <v>42566</v>
      </c>
      <c r="N6062" s="4">
        <v>0.64374999999999993</v>
      </c>
      <c r="O6062" s="4" t="str">
        <f>IF(UBER[Drop Date]="NA","No","yes")</f>
        <v>yes</v>
      </c>
      <c r="P6062" s="4">
        <f t="shared" si="284"/>
        <v>4.7916666670062114E-2</v>
      </c>
      <c r="Q6062" s="27">
        <f>IF(UBER[[Trip duration ]]="","",HOUR(P6062)*60 + MINUTE(P6062))</f>
        <v>69</v>
      </c>
      <c r="R6062" s="27"/>
    </row>
    <row r="6063" spans="1:18" x14ac:dyDescent="0.3">
      <c r="A6063" s="1">
        <v>6083</v>
      </c>
      <c r="B6063" s="1" t="s">
        <v>8</v>
      </c>
      <c r="C6063" s="1" t="s">
        <v>6</v>
      </c>
      <c r="D6063" s="1" t="str">
        <f t="shared" si="282"/>
        <v>No</v>
      </c>
      <c r="E6063" s="1" t="s">
        <v>7</v>
      </c>
      <c r="F6063" s="2">
        <f>UBER[[#This Row],[Request Date]]+UBER[[#This Row],[Request Time]]</f>
        <v>42566.601388888892</v>
      </c>
      <c r="G6063" s="3">
        <v>42566</v>
      </c>
      <c r="H6063" s="4">
        <v>0.60138888888888886</v>
      </c>
      <c r="I6063" s="27">
        <f>HOUR(UBER[[#This Row],[Request Timestamp]])</f>
        <v>14</v>
      </c>
      <c r="J6063" s="4" t="str">
        <f t="shared" si="283"/>
        <v>Afternoon</v>
      </c>
      <c r="K6063" s="4" t="str">
        <f>TEXT(UBER[[#This Row],[Request Date]],"dddd")</f>
        <v>Friday</v>
      </c>
      <c r="L6063" s="2" t="str">
        <f>IF(OR(UBER[Drop Date]="NA", UBER[Drop Time]="NA"), "NA",M6063+N6063)</f>
        <v>NA</v>
      </c>
      <c r="M6063" s="3" t="s">
        <v>6</v>
      </c>
      <c r="N6063" s="4"/>
      <c r="O6063" s="4" t="str">
        <f>IF(UBER[Drop Date]="NA","No","yes")</f>
        <v>No</v>
      </c>
      <c r="P6063" s="4" t="str">
        <f t="shared" si="284"/>
        <v/>
      </c>
      <c r="Q6063" s="27" t="str">
        <f>IF(UBER[[Trip duration ]]="","",HOUR(P6063)*60 + MINUTE(P6063))</f>
        <v/>
      </c>
      <c r="R6063" s="27"/>
    </row>
    <row r="6064" spans="1:18" x14ac:dyDescent="0.3">
      <c r="A6064" s="1">
        <v>6084</v>
      </c>
      <c r="B6064" s="1" t="s">
        <v>8</v>
      </c>
      <c r="C6064" s="1" t="s">
        <v>6</v>
      </c>
      <c r="D6064" s="1" t="str">
        <f t="shared" si="282"/>
        <v>No</v>
      </c>
      <c r="E6064" s="1" t="s">
        <v>7</v>
      </c>
      <c r="F6064" s="2">
        <f>UBER[[#This Row],[Request Date]]+UBER[[#This Row],[Request Time]]</f>
        <v>42566.597916666666</v>
      </c>
      <c r="G6064" s="3">
        <v>42566</v>
      </c>
      <c r="H6064" s="4">
        <v>0.59791666666666665</v>
      </c>
      <c r="I6064" s="27">
        <f>HOUR(UBER[[#This Row],[Request Timestamp]])</f>
        <v>14</v>
      </c>
      <c r="J6064" s="4" t="str">
        <f t="shared" si="283"/>
        <v>Afternoon</v>
      </c>
      <c r="K6064" s="4" t="str">
        <f>TEXT(UBER[[#This Row],[Request Date]],"dddd")</f>
        <v>Friday</v>
      </c>
      <c r="L6064" s="2" t="str">
        <f>IF(OR(UBER[Drop Date]="NA", UBER[Drop Time]="NA"), "NA",M6064+N6064)</f>
        <v>NA</v>
      </c>
      <c r="M6064" s="3" t="s">
        <v>6</v>
      </c>
      <c r="N6064" s="4"/>
      <c r="O6064" s="4" t="str">
        <f>IF(UBER[Drop Date]="NA","No","yes")</f>
        <v>No</v>
      </c>
      <c r="P6064" s="4" t="str">
        <f t="shared" si="284"/>
        <v/>
      </c>
      <c r="Q6064" s="27" t="str">
        <f>IF(UBER[[Trip duration ]]="","",HOUR(P6064)*60 + MINUTE(P6064))</f>
        <v/>
      </c>
      <c r="R6064" s="27"/>
    </row>
    <row r="6065" spans="1:18" x14ac:dyDescent="0.3">
      <c r="A6065" s="1">
        <v>6085</v>
      </c>
      <c r="B6065" s="1" t="s">
        <v>8</v>
      </c>
      <c r="C6065" s="1" t="s">
        <v>6</v>
      </c>
      <c r="D6065" s="1" t="str">
        <f t="shared" si="282"/>
        <v>No</v>
      </c>
      <c r="E6065" s="1" t="s">
        <v>7</v>
      </c>
      <c r="F6065" s="2">
        <f>UBER[[#This Row],[Request Date]]+UBER[[#This Row],[Request Time]]</f>
        <v>42566.599305555559</v>
      </c>
      <c r="G6065" s="3">
        <v>42566</v>
      </c>
      <c r="H6065" s="4">
        <v>0.59930555555555554</v>
      </c>
      <c r="I6065" s="27">
        <f>HOUR(UBER[[#This Row],[Request Timestamp]])</f>
        <v>14</v>
      </c>
      <c r="J6065" s="4" t="str">
        <f t="shared" si="283"/>
        <v>Afternoon</v>
      </c>
      <c r="K6065" s="4" t="str">
        <f>TEXT(UBER[[#This Row],[Request Date]],"dddd")</f>
        <v>Friday</v>
      </c>
      <c r="L6065" s="2" t="str">
        <f>IF(OR(UBER[Drop Date]="NA", UBER[Drop Time]="NA"), "NA",M6065+N6065)</f>
        <v>NA</v>
      </c>
      <c r="M6065" s="3" t="s">
        <v>6</v>
      </c>
      <c r="N6065" s="4"/>
      <c r="O6065" s="4" t="str">
        <f>IF(UBER[Drop Date]="NA","No","yes")</f>
        <v>No</v>
      </c>
      <c r="P6065" s="4" t="str">
        <f t="shared" si="284"/>
        <v/>
      </c>
      <c r="Q6065" s="27" t="str">
        <f>IF(UBER[[Trip duration ]]="","",HOUR(P6065)*60 + MINUTE(P6065))</f>
        <v/>
      </c>
      <c r="R6065" s="27"/>
    </row>
    <row r="6066" spans="1:18" x14ac:dyDescent="0.3">
      <c r="A6066" s="1">
        <v>6086</v>
      </c>
      <c r="B6066" s="1" t="s">
        <v>8</v>
      </c>
      <c r="C6066" s="1">
        <v>222</v>
      </c>
      <c r="D6066" s="1" t="str">
        <f t="shared" si="282"/>
        <v>Yes</v>
      </c>
      <c r="E6066" s="1" t="s">
        <v>5</v>
      </c>
      <c r="F6066" s="2">
        <f>UBER[[#This Row],[Request Date]]+UBER[[#This Row],[Request Time]]</f>
        <v>42566.598611111112</v>
      </c>
      <c r="G6066" s="3">
        <v>42566</v>
      </c>
      <c r="H6066" s="4">
        <v>0.59861111111111109</v>
      </c>
      <c r="I6066" s="27">
        <f>HOUR(UBER[[#This Row],[Request Timestamp]])</f>
        <v>14</v>
      </c>
      <c r="J6066" s="4" t="str">
        <f t="shared" si="283"/>
        <v>Afternoon</v>
      </c>
      <c r="K6066" s="4" t="str">
        <f>TEXT(UBER[[#This Row],[Request Date]],"dddd")</f>
        <v>Friday</v>
      </c>
      <c r="L6066" s="2">
        <f>IF(OR(UBER[Drop Date]="NA", UBER[Drop Time]="NA"), "NA",M6066+N6066)</f>
        <v>42566.637499999997</v>
      </c>
      <c r="M6066" s="3">
        <v>42566</v>
      </c>
      <c r="N6066" s="4">
        <v>0.63750000000000007</v>
      </c>
      <c r="O6066" s="4" t="str">
        <f>IF(UBER[Drop Date]="NA","No","yes")</f>
        <v>yes</v>
      </c>
      <c r="P6066" s="4">
        <f t="shared" si="284"/>
        <v>3.8888888884685002E-2</v>
      </c>
      <c r="Q6066" s="27">
        <f>IF(UBER[[Trip duration ]]="","",HOUR(P6066)*60 + MINUTE(P6066))</f>
        <v>56</v>
      </c>
      <c r="R6066" s="27"/>
    </row>
    <row r="6067" spans="1:18" x14ac:dyDescent="0.3">
      <c r="A6067" s="1">
        <v>6087</v>
      </c>
      <c r="B6067" s="1" t="s">
        <v>4</v>
      </c>
      <c r="C6067" s="1">
        <v>6</v>
      </c>
      <c r="D6067" s="1" t="str">
        <f t="shared" si="282"/>
        <v>Yes</v>
      </c>
      <c r="E6067" s="1" t="s">
        <v>5</v>
      </c>
      <c r="F6067" s="2">
        <f>UBER[[#This Row],[Request Date]]+UBER[[#This Row],[Request Time]]</f>
        <v>42566.602777777778</v>
      </c>
      <c r="G6067" s="3">
        <v>42566</v>
      </c>
      <c r="H6067" s="4">
        <v>0.60277777777777775</v>
      </c>
      <c r="I6067" s="27">
        <f>HOUR(UBER[[#This Row],[Request Timestamp]])</f>
        <v>14</v>
      </c>
      <c r="J6067" s="4" t="str">
        <f t="shared" si="283"/>
        <v>Afternoon</v>
      </c>
      <c r="K6067" s="4" t="str">
        <f>TEXT(UBER[[#This Row],[Request Date]],"dddd")</f>
        <v>Friday</v>
      </c>
      <c r="L6067" s="2">
        <f>IF(OR(UBER[Drop Date]="NA", UBER[Drop Time]="NA"), "NA",M6067+N6067)</f>
        <v>42566.647916666669</v>
      </c>
      <c r="M6067" s="3">
        <v>42566</v>
      </c>
      <c r="N6067" s="4">
        <v>0.6479166666666667</v>
      </c>
      <c r="O6067" s="4" t="str">
        <f>IF(UBER[Drop Date]="NA","No","yes")</f>
        <v>yes</v>
      </c>
      <c r="P6067" s="4">
        <f t="shared" si="284"/>
        <v>4.5138888890505768E-2</v>
      </c>
      <c r="Q6067" s="27">
        <f>IF(UBER[[Trip duration ]]="","",HOUR(P6067)*60 + MINUTE(P6067))</f>
        <v>65</v>
      </c>
      <c r="R6067" s="27"/>
    </row>
    <row r="6068" spans="1:18" x14ac:dyDescent="0.3">
      <c r="A6068" s="1">
        <v>6088</v>
      </c>
      <c r="B6068" s="1" t="s">
        <v>8</v>
      </c>
      <c r="C6068" s="1">
        <v>121</v>
      </c>
      <c r="D6068" s="1" t="str">
        <f t="shared" si="282"/>
        <v>Yes</v>
      </c>
      <c r="E6068" s="1" t="s">
        <v>5</v>
      </c>
      <c r="F6068" s="2">
        <f>UBER[[#This Row],[Request Date]]+UBER[[#This Row],[Request Time]]</f>
        <v>42566.603472222225</v>
      </c>
      <c r="G6068" s="3">
        <v>42566</v>
      </c>
      <c r="H6068" s="4">
        <v>0.60347222222222219</v>
      </c>
      <c r="I6068" s="27">
        <f>HOUR(UBER[[#This Row],[Request Timestamp]])</f>
        <v>14</v>
      </c>
      <c r="J6068" s="4" t="str">
        <f t="shared" si="283"/>
        <v>Afternoon</v>
      </c>
      <c r="K6068" s="4" t="str">
        <f>TEXT(UBER[[#This Row],[Request Date]],"dddd")</f>
        <v>Friday</v>
      </c>
      <c r="L6068" s="2">
        <f>IF(OR(UBER[Drop Date]="NA", UBER[Drop Time]="NA"), "NA",M6068+N6068)</f>
        <v>42566.64166666667</v>
      </c>
      <c r="M6068" s="3">
        <v>42566</v>
      </c>
      <c r="N6068" s="4">
        <v>0.64166666666666672</v>
      </c>
      <c r="O6068" s="4" t="str">
        <f>IF(UBER[Drop Date]="NA","No","yes")</f>
        <v>yes</v>
      </c>
      <c r="P6068" s="4">
        <f t="shared" si="284"/>
        <v>3.8194444445252884E-2</v>
      </c>
      <c r="Q6068" s="27">
        <f>IF(UBER[[Trip duration ]]="","",HOUR(P6068)*60 + MINUTE(P6068))</f>
        <v>55</v>
      </c>
      <c r="R6068" s="27"/>
    </row>
    <row r="6069" spans="1:18" x14ac:dyDescent="0.3">
      <c r="A6069" s="1">
        <v>6089</v>
      </c>
      <c r="B6069" s="1" t="s">
        <v>8</v>
      </c>
      <c r="C6069" s="1">
        <v>256</v>
      </c>
      <c r="D6069" s="1" t="str">
        <f t="shared" si="282"/>
        <v>Yes</v>
      </c>
      <c r="E6069" s="1" t="s">
        <v>5</v>
      </c>
      <c r="F6069" s="2">
        <f>UBER[[#This Row],[Request Date]]+UBER[[#This Row],[Request Time]]</f>
        <v>42566.60833333333</v>
      </c>
      <c r="G6069" s="3">
        <v>42566</v>
      </c>
      <c r="H6069" s="4">
        <v>0.60833333333333328</v>
      </c>
      <c r="I6069" s="27">
        <f>HOUR(UBER[[#This Row],[Request Timestamp]])</f>
        <v>14</v>
      </c>
      <c r="J6069" s="4" t="str">
        <f t="shared" si="283"/>
        <v>Afternoon</v>
      </c>
      <c r="K6069" s="4" t="str">
        <f>TEXT(UBER[[#This Row],[Request Date]],"dddd")</f>
        <v>Friday</v>
      </c>
      <c r="L6069" s="2">
        <f>IF(OR(UBER[Drop Date]="NA", UBER[Drop Time]="NA"), "NA",M6069+N6069)</f>
        <v>42566.65</v>
      </c>
      <c r="M6069" s="3">
        <v>42566</v>
      </c>
      <c r="N6069" s="4">
        <v>0.65</v>
      </c>
      <c r="O6069" s="4" t="str">
        <f>IF(UBER[Drop Date]="NA","No","yes")</f>
        <v>yes</v>
      </c>
      <c r="P6069" s="4">
        <f t="shared" si="284"/>
        <v>4.1666666671517305E-2</v>
      </c>
      <c r="Q6069" s="27">
        <f>IF(UBER[[Trip duration ]]="","",HOUR(P6069)*60 + MINUTE(P6069))</f>
        <v>60</v>
      </c>
      <c r="R6069" s="27"/>
    </row>
    <row r="6070" spans="1:18" x14ac:dyDescent="0.3">
      <c r="A6070" s="1">
        <v>6090</v>
      </c>
      <c r="B6070" s="1" t="s">
        <v>4</v>
      </c>
      <c r="C6070" s="1">
        <v>275</v>
      </c>
      <c r="D6070" s="1" t="str">
        <f t="shared" si="282"/>
        <v>Yes</v>
      </c>
      <c r="E6070" s="1" t="s">
        <v>5</v>
      </c>
      <c r="F6070" s="2">
        <f>UBER[[#This Row],[Request Date]]+UBER[[#This Row],[Request Time]]</f>
        <v>42566.604861111111</v>
      </c>
      <c r="G6070" s="3">
        <v>42566</v>
      </c>
      <c r="H6070" s="4">
        <v>0.60486111111111118</v>
      </c>
      <c r="I6070" s="27">
        <f>HOUR(UBER[[#This Row],[Request Timestamp]])</f>
        <v>14</v>
      </c>
      <c r="J6070" s="4" t="str">
        <f t="shared" si="283"/>
        <v>Afternoon</v>
      </c>
      <c r="K6070" s="4" t="str">
        <f>TEXT(UBER[[#This Row],[Request Date]],"dddd")</f>
        <v>Friday</v>
      </c>
      <c r="L6070" s="2">
        <f>IF(OR(UBER[Drop Date]="NA", UBER[Drop Time]="NA"), "NA",M6070+N6070)</f>
        <v>42566.631249999999</v>
      </c>
      <c r="M6070" s="3">
        <v>42566</v>
      </c>
      <c r="N6070" s="4">
        <v>0.63124999999999998</v>
      </c>
      <c r="O6070" s="4" t="str">
        <f>IF(UBER[Drop Date]="NA","No","yes")</f>
        <v>yes</v>
      </c>
      <c r="P6070" s="4">
        <f t="shared" si="284"/>
        <v>2.6388888887595385E-2</v>
      </c>
      <c r="Q6070" s="27">
        <f>IF(UBER[[Trip duration ]]="","",HOUR(P6070)*60 + MINUTE(P6070))</f>
        <v>38</v>
      </c>
      <c r="R6070" s="27"/>
    </row>
    <row r="6071" spans="1:18" x14ac:dyDescent="0.3">
      <c r="A6071" s="1">
        <v>6091</v>
      </c>
      <c r="B6071" s="1" t="s">
        <v>8</v>
      </c>
      <c r="C6071" s="1">
        <v>81</v>
      </c>
      <c r="D6071" s="1" t="str">
        <f t="shared" si="282"/>
        <v>Yes</v>
      </c>
      <c r="E6071" s="1" t="s">
        <v>5</v>
      </c>
      <c r="F6071" s="2">
        <f>UBER[[#This Row],[Request Date]]+UBER[[#This Row],[Request Time]]</f>
        <v>42566.609027777777</v>
      </c>
      <c r="G6071" s="3">
        <v>42566</v>
      </c>
      <c r="H6071" s="4">
        <v>0.60902777777777783</v>
      </c>
      <c r="I6071" s="27">
        <f>HOUR(UBER[[#This Row],[Request Timestamp]])</f>
        <v>14</v>
      </c>
      <c r="J6071" s="4" t="str">
        <f t="shared" si="283"/>
        <v>Afternoon</v>
      </c>
      <c r="K6071" s="4" t="str">
        <f>TEXT(UBER[[#This Row],[Request Date]],"dddd")</f>
        <v>Friday</v>
      </c>
      <c r="L6071" s="2">
        <f>IF(OR(UBER[Drop Date]="NA", UBER[Drop Time]="NA"), "NA",M6071+N6071)</f>
        <v>42566.636805555558</v>
      </c>
      <c r="M6071" s="3">
        <v>42566</v>
      </c>
      <c r="N6071" s="4">
        <v>0.63680555555555551</v>
      </c>
      <c r="O6071" s="4" t="str">
        <f>IF(UBER[Drop Date]="NA","No","yes")</f>
        <v>yes</v>
      </c>
      <c r="P6071" s="4">
        <f t="shared" si="284"/>
        <v>2.7777777781011537E-2</v>
      </c>
      <c r="Q6071" s="27">
        <f>IF(UBER[[Trip duration ]]="","",HOUR(P6071)*60 + MINUTE(P6071))</f>
        <v>40</v>
      </c>
      <c r="R6071" s="27"/>
    </row>
    <row r="6072" spans="1:18" x14ac:dyDescent="0.3">
      <c r="A6072" s="1">
        <v>6092</v>
      </c>
      <c r="B6072" s="1" t="s">
        <v>4</v>
      </c>
      <c r="C6072" s="1" t="s">
        <v>6</v>
      </c>
      <c r="D6072" s="1" t="str">
        <f t="shared" si="282"/>
        <v>No</v>
      </c>
      <c r="E6072" s="1" t="s">
        <v>7</v>
      </c>
      <c r="F6072" s="2">
        <f>UBER[[#This Row],[Request Date]]+UBER[[#This Row],[Request Time]]</f>
        <v>42566.609722222223</v>
      </c>
      <c r="G6072" s="3">
        <v>42566</v>
      </c>
      <c r="H6072" s="4">
        <v>0.60972222222222217</v>
      </c>
      <c r="I6072" s="27">
        <f>HOUR(UBER[[#This Row],[Request Timestamp]])</f>
        <v>14</v>
      </c>
      <c r="J6072" s="4" t="str">
        <f t="shared" si="283"/>
        <v>Afternoon</v>
      </c>
      <c r="K6072" s="4" t="str">
        <f>TEXT(UBER[[#This Row],[Request Date]],"dddd")</f>
        <v>Friday</v>
      </c>
      <c r="L6072" s="2" t="str">
        <f>IF(OR(UBER[Drop Date]="NA", UBER[Drop Time]="NA"), "NA",M6072+N6072)</f>
        <v>NA</v>
      </c>
      <c r="M6072" s="3" t="s">
        <v>6</v>
      </c>
      <c r="N6072" s="4"/>
      <c r="O6072" s="4" t="str">
        <f>IF(UBER[Drop Date]="NA","No","yes")</f>
        <v>No</v>
      </c>
      <c r="P6072" s="4" t="str">
        <f t="shared" si="284"/>
        <v/>
      </c>
      <c r="Q6072" s="27" t="str">
        <f>IF(UBER[[Trip duration ]]="","",HOUR(P6072)*60 + MINUTE(P6072))</f>
        <v/>
      </c>
      <c r="R6072" s="27"/>
    </row>
    <row r="6073" spans="1:18" x14ac:dyDescent="0.3">
      <c r="A6073" s="1">
        <v>6093</v>
      </c>
      <c r="B6073" s="1" t="s">
        <v>4</v>
      </c>
      <c r="C6073" s="1">
        <v>65</v>
      </c>
      <c r="D6073" s="1" t="str">
        <f t="shared" si="282"/>
        <v>Yes</v>
      </c>
      <c r="E6073" s="1" t="s">
        <v>5</v>
      </c>
      <c r="F6073" s="2">
        <f>UBER[[#This Row],[Request Date]]+UBER[[#This Row],[Request Time]]</f>
        <v>42566.606944444444</v>
      </c>
      <c r="G6073" s="3">
        <v>42566</v>
      </c>
      <c r="H6073" s="4">
        <v>0.6069444444444444</v>
      </c>
      <c r="I6073" s="27">
        <f>HOUR(UBER[[#This Row],[Request Timestamp]])</f>
        <v>14</v>
      </c>
      <c r="J6073" s="4" t="str">
        <f t="shared" si="283"/>
        <v>Afternoon</v>
      </c>
      <c r="K6073" s="4" t="str">
        <f>TEXT(UBER[[#This Row],[Request Date]],"dddd")</f>
        <v>Friday</v>
      </c>
      <c r="L6073" s="2">
        <f>IF(OR(UBER[Drop Date]="NA", UBER[Drop Time]="NA"), "NA",M6073+N6073)</f>
        <v>42566.645833333336</v>
      </c>
      <c r="M6073" s="3">
        <v>42566</v>
      </c>
      <c r="N6073" s="4">
        <v>0.64583333333333337</v>
      </c>
      <c r="O6073" s="4" t="str">
        <f>IF(UBER[Drop Date]="NA","No","yes")</f>
        <v>yes</v>
      </c>
      <c r="P6073" s="4">
        <f t="shared" si="284"/>
        <v>3.888888889196096E-2</v>
      </c>
      <c r="Q6073" s="27">
        <f>IF(UBER[[Trip duration ]]="","",HOUR(P6073)*60 + MINUTE(P6073))</f>
        <v>56</v>
      </c>
      <c r="R6073" s="27"/>
    </row>
    <row r="6074" spans="1:18" x14ac:dyDescent="0.3">
      <c r="A6074" s="1">
        <v>6094</v>
      </c>
      <c r="B6074" s="1" t="s">
        <v>8</v>
      </c>
      <c r="C6074" s="1" t="s">
        <v>6</v>
      </c>
      <c r="D6074" s="1" t="str">
        <f t="shared" si="282"/>
        <v>No</v>
      </c>
      <c r="E6074" s="1" t="s">
        <v>7</v>
      </c>
      <c r="F6074" s="2">
        <f>UBER[[#This Row],[Request Date]]+UBER[[#This Row],[Request Time]]</f>
        <v>42566.607638888891</v>
      </c>
      <c r="G6074" s="3">
        <v>42566</v>
      </c>
      <c r="H6074" s="4">
        <v>0.60763888888888895</v>
      </c>
      <c r="I6074" s="27">
        <f>HOUR(UBER[[#This Row],[Request Timestamp]])</f>
        <v>14</v>
      </c>
      <c r="J6074" s="4" t="str">
        <f t="shared" si="283"/>
        <v>Afternoon</v>
      </c>
      <c r="K6074" s="4" t="str">
        <f>TEXT(UBER[[#This Row],[Request Date]],"dddd")</f>
        <v>Friday</v>
      </c>
      <c r="L6074" s="2" t="str">
        <f>IF(OR(UBER[Drop Date]="NA", UBER[Drop Time]="NA"), "NA",M6074+N6074)</f>
        <v>NA</v>
      </c>
      <c r="M6074" s="3" t="s">
        <v>6</v>
      </c>
      <c r="N6074" s="4"/>
      <c r="O6074" s="4" t="str">
        <f>IF(UBER[Drop Date]="NA","No","yes")</f>
        <v>No</v>
      </c>
      <c r="P6074" s="4" t="str">
        <f t="shared" si="284"/>
        <v/>
      </c>
      <c r="Q6074" s="27" t="str">
        <f>IF(UBER[[Trip duration ]]="","",HOUR(P6074)*60 + MINUTE(P6074))</f>
        <v/>
      </c>
      <c r="R6074" s="27"/>
    </row>
    <row r="6075" spans="1:18" x14ac:dyDescent="0.3">
      <c r="A6075" s="1">
        <v>6095</v>
      </c>
      <c r="B6075" s="1" t="s">
        <v>8</v>
      </c>
      <c r="C6075" s="1" t="s">
        <v>6</v>
      </c>
      <c r="D6075" s="1" t="str">
        <f t="shared" si="282"/>
        <v>No</v>
      </c>
      <c r="E6075" s="1" t="s">
        <v>7</v>
      </c>
      <c r="F6075" s="2">
        <f>UBER[[#This Row],[Request Date]]+UBER[[#This Row],[Request Time]]</f>
        <v>42566.611111111109</v>
      </c>
      <c r="G6075" s="3">
        <v>42566</v>
      </c>
      <c r="H6075" s="4">
        <v>0.61111111111111105</v>
      </c>
      <c r="I6075" s="27">
        <f>HOUR(UBER[[#This Row],[Request Timestamp]])</f>
        <v>14</v>
      </c>
      <c r="J6075" s="4" t="str">
        <f t="shared" si="283"/>
        <v>Afternoon</v>
      </c>
      <c r="K6075" s="4" t="str">
        <f>TEXT(UBER[[#This Row],[Request Date]],"dddd")</f>
        <v>Friday</v>
      </c>
      <c r="L6075" s="2" t="str">
        <f>IF(OR(UBER[Drop Date]="NA", UBER[Drop Time]="NA"), "NA",M6075+N6075)</f>
        <v>NA</v>
      </c>
      <c r="M6075" s="3" t="s">
        <v>6</v>
      </c>
      <c r="N6075" s="4"/>
      <c r="O6075" s="4" t="str">
        <f>IF(UBER[Drop Date]="NA","No","yes")</f>
        <v>No</v>
      </c>
      <c r="P6075" s="4" t="str">
        <f t="shared" si="284"/>
        <v/>
      </c>
      <c r="Q6075" s="27" t="str">
        <f>IF(UBER[[Trip duration ]]="","",HOUR(P6075)*60 + MINUTE(P6075))</f>
        <v/>
      </c>
      <c r="R6075" s="27"/>
    </row>
    <row r="6076" spans="1:18" x14ac:dyDescent="0.3">
      <c r="A6076" s="1">
        <v>6096</v>
      </c>
      <c r="B6076" s="1" t="s">
        <v>8</v>
      </c>
      <c r="C6076" s="1" t="s">
        <v>6</v>
      </c>
      <c r="D6076" s="1" t="str">
        <f t="shared" si="282"/>
        <v>No</v>
      </c>
      <c r="E6076" s="1" t="s">
        <v>7</v>
      </c>
      <c r="F6076" s="2">
        <f>UBER[[#This Row],[Request Date]]+UBER[[#This Row],[Request Time]]</f>
        <v>42566.609722222223</v>
      </c>
      <c r="G6076" s="3">
        <v>42566</v>
      </c>
      <c r="H6076" s="4">
        <v>0.60972222222222217</v>
      </c>
      <c r="I6076" s="27">
        <f>HOUR(UBER[[#This Row],[Request Timestamp]])</f>
        <v>14</v>
      </c>
      <c r="J6076" s="4" t="str">
        <f t="shared" si="283"/>
        <v>Afternoon</v>
      </c>
      <c r="K6076" s="4" t="str">
        <f>TEXT(UBER[[#This Row],[Request Date]],"dddd")</f>
        <v>Friday</v>
      </c>
      <c r="L6076" s="2" t="str">
        <f>IF(OR(UBER[Drop Date]="NA", UBER[Drop Time]="NA"), "NA",M6076+N6076)</f>
        <v>NA</v>
      </c>
      <c r="M6076" s="3" t="s">
        <v>6</v>
      </c>
      <c r="N6076" s="4"/>
      <c r="O6076" s="4" t="str">
        <f>IF(UBER[Drop Date]="NA","No","yes")</f>
        <v>No</v>
      </c>
      <c r="P6076" s="4" t="str">
        <f t="shared" si="284"/>
        <v/>
      </c>
      <c r="Q6076" s="27" t="str">
        <f>IF(UBER[[Trip duration ]]="","",HOUR(P6076)*60 + MINUTE(P6076))</f>
        <v/>
      </c>
      <c r="R6076" s="27"/>
    </row>
    <row r="6077" spans="1:18" x14ac:dyDescent="0.3">
      <c r="A6077" s="1">
        <v>6097</v>
      </c>
      <c r="B6077" s="1" t="s">
        <v>8</v>
      </c>
      <c r="C6077" s="1" t="s">
        <v>6</v>
      </c>
      <c r="D6077" s="1" t="str">
        <f t="shared" si="282"/>
        <v>No</v>
      </c>
      <c r="E6077" s="1" t="s">
        <v>7</v>
      </c>
      <c r="F6077" s="2">
        <f>UBER[[#This Row],[Request Date]]+UBER[[#This Row],[Request Time]]</f>
        <v>42566.60833333333</v>
      </c>
      <c r="G6077" s="3">
        <v>42566</v>
      </c>
      <c r="H6077" s="4">
        <v>0.60833333333333328</v>
      </c>
      <c r="I6077" s="27">
        <f>HOUR(UBER[[#This Row],[Request Timestamp]])</f>
        <v>14</v>
      </c>
      <c r="J6077" s="4" t="str">
        <f t="shared" si="283"/>
        <v>Afternoon</v>
      </c>
      <c r="K6077" s="4" t="str">
        <f>TEXT(UBER[[#This Row],[Request Date]],"dddd")</f>
        <v>Friday</v>
      </c>
      <c r="L6077" s="2" t="str">
        <f>IF(OR(UBER[Drop Date]="NA", UBER[Drop Time]="NA"), "NA",M6077+N6077)</f>
        <v>NA</v>
      </c>
      <c r="M6077" s="3" t="s">
        <v>6</v>
      </c>
      <c r="N6077" s="4"/>
      <c r="O6077" s="4" t="str">
        <f>IF(UBER[Drop Date]="NA","No","yes")</f>
        <v>No</v>
      </c>
      <c r="P6077" s="4" t="str">
        <f t="shared" si="284"/>
        <v/>
      </c>
      <c r="Q6077" s="27" t="str">
        <f>IF(UBER[[Trip duration ]]="","",HOUR(P6077)*60 + MINUTE(P6077))</f>
        <v/>
      </c>
      <c r="R6077" s="27"/>
    </row>
    <row r="6078" spans="1:18" x14ac:dyDescent="0.3">
      <c r="A6078" s="1">
        <v>6098</v>
      </c>
      <c r="B6078" s="1" t="s">
        <v>4</v>
      </c>
      <c r="C6078" s="1">
        <v>73</v>
      </c>
      <c r="D6078" s="1" t="str">
        <f t="shared" si="282"/>
        <v>Yes</v>
      </c>
      <c r="E6078" s="1" t="s">
        <v>9</v>
      </c>
      <c r="F6078" s="2">
        <f>UBER[[#This Row],[Request Date]]+UBER[[#This Row],[Request Time]]</f>
        <v>42566.611111111109</v>
      </c>
      <c r="G6078" s="3">
        <v>42566</v>
      </c>
      <c r="H6078" s="4">
        <v>0.61111111111111105</v>
      </c>
      <c r="I6078" s="27">
        <f>HOUR(UBER[[#This Row],[Request Timestamp]])</f>
        <v>14</v>
      </c>
      <c r="J6078" s="4" t="str">
        <f t="shared" si="283"/>
        <v>Afternoon</v>
      </c>
      <c r="K6078" s="4" t="str">
        <f>TEXT(UBER[[#This Row],[Request Date]],"dddd")</f>
        <v>Friday</v>
      </c>
      <c r="L6078" s="2" t="str">
        <f>IF(OR(UBER[Drop Date]="NA", UBER[Drop Time]="NA"), "NA",M6078+N6078)</f>
        <v>NA</v>
      </c>
      <c r="M6078" s="3" t="s">
        <v>6</v>
      </c>
      <c r="N6078" s="4"/>
      <c r="O6078" s="4" t="str">
        <f>IF(UBER[Drop Date]="NA","No","yes")</f>
        <v>No</v>
      </c>
      <c r="P6078" s="4" t="str">
        <f t="shared" si="284"/>
        <v/>
      </c>
      <c r="Q6078" s="27" t="str">
        <f>IF(UBER[[Trip duration ]]="","",HOUR(P6078)*60 + MINUTE(P6078))</f>
        <v/>
      </c>
      <c r="R6078" s="27"/>
    </row>
    <row r="6079" spans="1:18" x14ac:dyDescent="0.3">
      <c r="A6079" s="1">
        <v>6099</v>
      </c>
      <c r="B6079" s="1" t="s">
        <v>8</v>
      </c>
      <c r="C6079" s="1" t="s">
        <v>6</v>
      </c>
      <c r="D6079" s="1" t="str">
        <f t="shared" si="282"/>
        <v>No</v>
      </c>
      <c r="E6079" s="1" t="s">
        <v>7</v>
      </c>
      <c r="F6079" s="2">
        <f>UBER[[#This Row],[Request Date]]+UBER[[#This Row],[Request Time]]</f>
        <v>42566.611805555556</v>
      </c>
      <c r="G6079" s="3">
        <v>42566</v>
      </c>
      <c r="H6079" s="4">
        <v>0.6118055555555556</v>
      </c>
      <c r="I6079" s="27">
        <f>HOUR(UBER[[#This Row],[Request Timestamp]])</f>
        <v>14</v>
      </c>
      <c r="J6079" s="4" t="str">
        <f t="shared" si="283"/>
        <v>Afternoon</v>
      </c>
      <c r="K6079" s="4" t="str">
        <f>TEXT(UBER[[#This Row],[Request Date]],"dddd")</f>
        <v>Friday</v>
      </c>
      <c r="L6079" s="2" t="str">
        <f>IF(OR(UBER[Drop Date]="NA", UBER[Drop Time]="NA"), "NA",M6079+N6079)</f>
        <v>NA</v>
      </c>
      <c r="M6079" s="3" t="s">
        <v>6</v>
      </c>
      <c r="N6079" s="4"/>
      <c r="O6079" s="4" t="str">
        <f>IF(UBER[Drop Date]="NA","No","yes")</f>
        <v>No</v>
      </c>
      <c r="P6079" s="4" t="str">
        <f t="shared" si="284"/>
        <v/>
      </c>
      <c r="Q6079" s="27" t="str">
        <f>IF(UBER[[Trip duration ]]="","",HOUR(P6079)*60 + MINUTE(P6079))</f>
        <v/>
      </c>
      <c r="R6079" s="27"/>
    </row>
    <row r="6080" spans="1:18" x14ac:dyDescent="0.3">
      <c r="A6080" s="1">
        <v>6100</v>
      </c>
      <c r="B6080" s="1" t="s">
        <v>4</v>
      </c>
      <c r="C6080" s="1">
        <v>31</v>
      </c>
      <c r="D6080" s="1" t="str">
        <f t="shared" si="282"/>
        <v>Yes</v>
      </c>
      <c r="E6080" s="1" t="s">
        <v>5</v>
      </c>
      <c r="F6080" s="2">
        <f>UBER[[#This Row],[Request Date]]+UBER[[#This Row],[Request Time]]</f>
        <v>42566.613888888889</v>
      </c>
      <c r="G6080" s="3">
        <v>42566</v>
      </c>
      <c r="H6080" s="4">
        <v>0.61388888888888882</v>
      </c>
      <c r="I6080" s="27">
        <f>HOUR(UBER[[#This Row],[Request Timestamp]])</f>
        <v>14</v>
      </c>
      <c r="J6080" s="4" t="str">
        <f t="shared" si="283"/>
        <v>Afternoon</v>
      </c>
      <c r="K6080" s="4" t="str">
        <f>TEXT(UBER[[#This Row],[Request Date]],"dddd")</f>
        <v>Friday</v>
      </c>
      <c r="L6080" s="2">
        <f>IF(OR(UBER[Drop Date]="NA", UBER[Drop Time]="NA"), "NA",M6080+N6080)</f>
        <v>42566.65347222222</v>
      </c>
      <c r="M6080" s="3">
        <v>42566</v>
      </c>
      <c r="N6080" s="4">
        <v>0.65347222222222223</v>
      </c>
      <c r="O6080" s="4" t="str">
        <f>IF(UBER[Drop Date]="NA","No","yes")</f>
        <v>yes</v>
      </c>
      <c r="P6080" s="4">
        <f t="shared" si="284"/>
        <v>3.9583333331393078E-2</v>
      </c>
      <c r="Q6080" s="27">
        <f>IF(UBER[[Trip duration ]]="","",HOUR(P6080)*60 + MINUTE(P6080))</f>
        <v>57</v>
      </c>
      <c r="R6080" s="27"/>
    </row>
    <row r="6081" spans="1:18" x14ac:dyDescent="0.3">
      <c r="A6081" s="1">
        <v>6101</v>
      </c>
      <c r="B6081" s="1" t="s">
        <v>8</v>
      </c>
      <c r="C6081" s="1">
        <v>269</v>
      </c>
      <c r="D6081" s="1" t="str">
        <f t="shared" si="282"/>
        <v>Yes</v>
      </c>
      <c r="E6081" s="1" t="s">
        <v>5</v>
      </c>
      <c r="F6081" s="2">
        <f>UBER[[#This Row],[Request Date]]+UBER[[#This Row],[Request Time]]</f>
        <v>42566.619444444441</v>
      </c>
      <c r="G6081" s="3">
        <v>42566</v>
      </c>
      <c r="H6081" s="4">
        <v>0.61944444444444446</v>
      </c>
      <c r="I6081" s="27">
        <f>HOUR(UBER[[#This Row],[Request Timestamp]])</f>
        <v>14</v>
      </c>
      <c r="J6081" s="4" t="str">
        <f t="shared" si="283"/>
        <v>Afternoon</v>
      </c>
      <c r="K6081" s="4" t="str">
        <f>TEXT(UBER[[#This Row],[Request Date]],"dddd")</f>
        <v>Friday</v>
      </c>
      <c r="L6081" s="2">
        <f>IF(OR(UBER[Drop Date]="NA", UBER[Drop Time]="NA"), "NA",M6081+N6081)</f>
        <v>42566.668749999997</v>
      </c>
      <c r="M6081" s="3">
        <v>42566</v>
      </c>
      <c r="N6081" s="4">
        <v>0.66875000000000007</v>
      </c>
      <c r="O6081" s="4" t="str">
        <f>IF(UBER[Drop Date]="NA","No","yes")</f>
        <v>yes</v>
      </c>
      <c r="P6081" s="4">
        <f t="shared" si="284"/>
        <v>4.9305555556202307E-2</v>
      </c>
      <c r="Q6081" s="27">
        <f>IF(UBER[[Trip duration ]]="","",HOUR(P6081)*60 + MINUTE(P6081))</f>
        <v>71</v>
      </c>
      <c r="R6081" s="27"/>
    </row>
    <row r="6082" spans="1:18" x14ac:dyDescent="0.3">
      <c r="A6082" s="1">
        <v>6102</v>
      </c>
      <c r="B6082" s="1" t="s">
        <v>8</v>
      </c>
      <c r="C6082" s="1">
        <v>197</v>
      </c>
      <c r="D6082" s="1" t="str">
        <f t="shared" ref="D6082:D6145" si="285">IF(C:C="NA","No","Yes")</f>
        <v>Yes</v>
      </c>
      <c r="E6082" s="1" t="s">
        <v>5</v>
      </c>
      <c r="F6082" s="2">
        <f>UBER[[#This Row],[Request Date]]+UBER[[#This Row],[Request Time]]</f>
        <v>42566.622916666667</v>
      </c>
      <c r="G6082" s="3">
        <v>42566</v>
      </c>
      <c r="H6082" s="4">
        <v>0.62291666666666667</v>
      </c>
      <c r="I6082" s="27">
        <f>HOUR(UBER[[#This Row],[Request Timestamp]])</f>
        <v>14</v>
      </c>
      <c r="J6082" s="4" t="str">
        <f t="shared" ref="J6082:J6145" si="286">IF(HOUR(H6082)&lt;4,"Late Night",
 IF(HOUR(H6082)&lt;8,"Early Morning",
 IF(HOUR(H6082)&lt;12,"Morning",
 IF(HOUR(H6082)&lt;17,"Afternoon",
 IF(HOUR(H6082)&lt;21,"Evening","Night")))))</f>
        <v>Afternoon</v>
      </c>
      <c r="K6082" s="4" t="str">
        <f>TEXT(UBER[[#This Row],[Request Date]],"dddd")</f>
        <v>Friday</v>
      </c>
      <c r="L6082" s="2">
        <f>IF(OR(UBER[Drop Date]="NA", UBER[Drop Time]="NA"), "NA",M6082+N6082)</f>
        <v>42566.645833333336</v>
      </c>
      <c r="M6082" s="3">
        <v>42566</v>
      </c>
      <c r="N6082" s="4">
        <v>0.64583333333333337</v>
      </c>
      <c r="O6082" s="4" t="str">
        <f>IF(UBER[Drop Date]="NA","No","yes")</f>
        <v>yes</v>
      </c>
      <c r="P6082" s="4">
        <f t="shared" ref="P6082:P6145" si="287">IF(OR(L6082="NA",F6082="NA"), "", L6082 - F6082)</f>
        <v>2.2916666668606922E-2</v>
      </c>
      <c r="Q6082" s="27">
        <f>IF(UBER[[Trip duration ]]="","",HOUR(P6082)*60 + MINUTE(P6082))</f>
        <v>33</v>
      </c>
      <c r="R6082" s="27"/>
    </row>
    <row r="6083" spans="1:18" x14ac:dyDescent="0.3">
      <c r="A6083" s="1">
        <v>6103</v>
      </c>
      <c r="B6083" s="1" t="s">
        <v>4</v>
      </c>
      <c r="C6083" s="1">
        <v>208</v>
      </c>
      <c r="D6083" s="1" t="str">
        <f t="shared" si="285"/>
        <v>Yes</v>
      </c>
      <c r="E6083" s="1" t="s">
        <v>9</v>
      </c>
      <c r="F6083" s="2">
        <f>UBER[[#This Row],[Request Date]]+UBER[[#This Row],[Request Time]]</f>
        <v>42566.619444444441</v>
      </c>
      <c r="G6083" s="3">
        <v>42566</v>
      </c>
      <c r="H6083" s="4">
        <v>0.61944444444444446</v>
      </c>
      <c r="I6083" s="27">
        <f>HOUR(UBER[[#This Row],[Request Timestamp]])</f>
        <v>14</v>
      </c>
      <c r="J6083" s="4" t="str">
        <f t="shared" si="286"/>
        <v>Afternoon</v>
      </c>
      <c r="K6083" s="4" t="str">
        <f>TEXT(UBER[[#This Row],[Request Date]],"dddd")</f>
        <v>Friday</v>
      </c>
      <c r="L6083" s="2" t="str">
        <f>IF(OR(UBER[Drop Date]="NA", UBER[Drop Time]="NA"), "NA",M6083+N6083)</f>
        <v>NA</v>
      </c>
      <c r="M6083" s="3" t="s">
        <v>6</v>
      </c>
      <c r="N6083" s="4"/>
      <c r="O6083" s="4" t="str">
        <f>IF(UBER[Drop Date]="NA","No","yes")</f>
        <v>No</v>
      </c>
      <c r="P6083" s="4" t="str">
        <f t="shared" si="287"/>
        <v/>
      </c>
      <c r="Q6083" s="27" t="str">
        <f>IF(UBER[[Trip duration ]]="","",HOUR(P6083)*60 + MINUTE(P6083))</f>
        <v/>
      </c>
      <c r="R6083" s="27"/>
    </row>
    <row r="6084" spans="1:18" x14ac:dyDescent="0.3">
      <c r="A6084" s="1">
        <v>6104</v>
      </c>
      <c r="B6084" s="1" t="s">
        <v>8</v>
      </c>
      <c r="C6084" s="1" t="s">
        <v>6</v>
      </c>
      <c r="D6084" s="1" t="str">
        <f t="shared" si="285"/>
        <v>No</v>
      </c>
      <c r="E6084" s="1" t="s">
        <v>7</v>
      </c>
      <c r="F6084" s="2">
        <f>UBER[[#This Row],[Request Date]]+UBER[[#This Row],[Request Time]]</f>
        <v>42566.630555555559</v>
      </c>
      <c r="G6084" s="3">
        <v>42566</v>
      </c>
      <c r="H6084" s="4">
        <v>0.63055555555555554</v>
      </c>
      <c r="I6084" s="27">
        <f>HOUR(UBER[[#This Row],[Request Timestamp]])</f>
        <v>15</v>
      </c>
      <c r="J6084" s="4" t="str">
        <f t="shared" si="286"/>
        <v>Afternoon</v>
      </c>
      <c r="K6084" s="4" t="str">
        <f>TEXT(UBER[[#This Row],[Request Date]],"dddd")</f>
        <v>Friday</v>
      </c>
      <c r="L6084" s="2" t="str">
        <f>IF(OR(UBER[Drop Date]="NA", UBER[Drop Time]="NA"), "NA",M6084+N6084)</f>
        <v>NA</v>
      </c>
      <c r="M6084" s="3" t="s">
        <v>6</v>
      </c>
      <c r="N6084" s="4"/>
      <c r="O6084" s="4" t="str">
        <f>IF(UBER[Drop Date]="NA","No","yes")</f>
        <v>No</v>
      </c>
      <c r="P6084" s="4" t="str">
        <f t="shared" si="287"/>
        <v/>
      </c>
      <c r="Q6084" s="27" t="str">
        <f>IF(UBER[[Trip duration ]]="","",HOUR(P6084)*60 + MINUTE(P6084))</f>
        <v/>
      </c>
      <c r="R6084" s="27"/>
    </row>
    <row r="6085" spans="1:18" x14ac:dyDescent="0.3">
      <c r="A6085" s="1">
        <v>6105</v>
      </c>
      <c r="B6085" s="1" t="s">
        <v>8</v>
      </c>
      <c r="C6085" s="1" t="s">
        <v>6</v>
      </c>
      <c r="D6085" s="1" t="str">
        <f t="shared" si="285"/>
        <v>No</v>
      </c>
      <c r="E6085" s="1" t="s">
        <v>7</v>
      </c>
      <c r="F6085" s="2">
        <f>UBER[[#This Row],[Request Date]]+UBER[[#This Row],[Request Time]]</f>
        <v>42566.626388888886</v>
      </c>
      <c r="G6085" s="3">
        <v>42566</v>
      </c>
      <c r="H6085" s="4">
        <v>0.62638888888888888</v>
      </c>
      <c r="I6085" s="27">
        <f>HOUR(UBER[[#This Row],[Request Timestamp]])</f>
        <v>15</v>
      </c>
      <c r="J6085" s="4" t="str">
        <f t="shared" si="286"/>
        <v>Afternoon</v>
      </c>
      <c r="K6085" s="4" t="str">
        <f>TEXT(UBER[[#This Row],[Request Date]],"dddd")</f>
        <v>Friday</v>
      </c>
      <c r="L6085" s="2" t="str">
        <f>IF(OR(UBER[Drop Date]="NA", UBER[Drop Time]="NA"), "NA",M6085+N6085)</f>
        <v>NA</v>
      </c>
      <c r="M6085" s="3" t="s">
        <v>6</v>
      </c>
      <c r="N6085" s="4"/>
      <c r="O6085" s="4" t="str">
        <f>IF(UBER[Drop Date]="NA","No","yes")</f>
        <v>No</v>
      </c>
      <c r="P6085" s="4" t="str">
        <f t="shared" si="287"/>
        <v/>
      </c>
      <c r="Q6085" s="27" t="str">
        <f>IF(UBER[[Trip duration ]]="","",HOUR(P6085)*60 + MINUTE(P6085))</f>
        <v/>
      </c>
      <c r="R6085" s="27"/>
    </row>
    <row r="6086" spans="1:18" x14ac:dyDescent="0.3">
      <c r="A6086" s="1">
        <v>6106</v>
      </c>
      <c r="B6086" s="1" t="s">
        <v>4</v>
      </c>
      <c r="C6086" s="1">
        <v>4</v>
      </c>
      <c r="D6086" s="1" t="str">
        <f t="shared" si="285"/>
        <v>Yes</v>
      </c>
      <c r="E6086" s="1" t="s">
        <v>5</v>
      </c>
      <c r="F6086" s="2">
        <f>UBER[[#This Row],[Request Date]]+UBER[[#This Row],[Request Time]]</f>
        <v>42566.625694444447</v>
      </c>
      <c r="G6086" s="3">
        <v>42566</v>
      </c>
      <c r="H6086" s="4">
        <v>0.62569444444444444</v>
      </c>
      <c r="I6086" s="27">
        <f>HOUR(UBER[[#This Row],[Request Timestamp]])</f>
        <v>15</v>
      </c>
      <c r="J6086" s="4" t="str">
        <f t="shared" si="286"/>
        <v>Afternoon</v>
      </c>
      <c r="K6086" s="4" t="str">
        <f>TEXT(UBER[[#This Row],[Request Date]],"dddd")</f>
        <v>Friday</v>
      </c>
      <c r="L6086" s="2">
        <f>IF(OR(UBER[Drop Date]="NA", UBER[Drop Time]="NA"), "NA",M6086+N6086)</f>
        <v>42566.657638888886</v>
      </c>
      <c r="M6086" s="3">
        <v>42566</v>
      </c>
      <c r="N6086" s="4">
        <v>0.65763888888888888</v>
      </c>
      <c r="O6086" s="4" t="str">
        <f>IF(UBER[Drop Date]="NA","No","yes")</f>
        <v>yes</v>
      </c>
      <c r="P6086" s="4">
        <f t="shared" si="287"/>
        <v>3.1944444439432118E-2</v>
      </c>
      <c r="Q6086" s="27">
        <f>IF(UBER[[Trip duration ]]="","",HOUR(P6086)*60 + MINUTE(P6086))</f>
        <v>46</v>
      </c>
      <c r="R6086" s="27"/>
    </row>
    <row r="6087" spans="1:18" x14ac:dyDescent="0.3">
      <c r="A6087" s="1">
        <v>6107</v>
      </c>
      <c r="B6087" s="1" t="s">
        <v>4</v>
      </c>
      <c r="C6087" s="1">
        <v>223</v>
      </c>
      <c r="D6087" s="1" t="str">
        <f t="shared" si="285"/>
        <v>Yes</v>
      </c>
      <c r="E6087" s="1" t="s">
        <v>5</v>
      </c>
      <c r="F6087" s="2">
        <f>UBER[[#This Row],[Request Date]]+UBER[[#This Row],[Request Time]]</f>
        <v>42566.622916666667</v>
      </c>
      <c r="G6087" s="3">
        <v>42566</v>
      </c>
      <c r="H6087" s="4">
        <v>0.62291666666666667</v>
      </c>
      <c r="I6087" s="27">
        <f>HOUR(UBER[[#This Row],[Request Timestamp]])</f>
        <v>14</v>
      </c>
      <c r="J6087" s="4" t="str">
        <f t="shared" si="286"/>
        <v>Afternoon</v>
      </c>
      <c r="K6087" s="4" t="str">
        <f>TEXT(UBER[[#This Row],[Request Date]],"dddd")</f>
        <v>Friday</v>
      </c>
      <c r="L6087" s="2">
        <f>IF(OR(UBER[Drop Date]="NA", UBER[Drop Time]="NA"), "NA",M6087+N6087)</f>
        <v>42566.663194444445</v>
      </c>
      <c r="M6087" s="3">
        <v>42566</v>
      </c>
      <c r="N6087" s="4">
        <v>0.66319444444444442</v>
      </c>
      <c r="O6087" s="4" t="str">
        <f>IF(UBER[Drop Date]="NA","No","yes")</f>
        <v>yes</v>
      </c>
      <c r="P6087" s="4">
        <f t="shared" si="287"/>
        <v>4.0277777778101154E-2</v>
      </c>
      <c r="Q6087" s="27">
        <f>IF(UBER[[Trip duration ]]="","",HOUR(P6087)*60 + MINUTE(P6087))</f>
        <v>58</v>
      </c>
      <c r="R6087" s="27"/>
    </row>
    <row r="6088" spans="1:18" x14ac:dyDescent="0.3">
      <c r="A6088" s="1">
        <v>6108</v>
      </c>
      <c r="B6088" s="1" t="s">
        <v>8</v>
      </c>
      <c r="C6088" s="1">
        <v>243</v>
      </c>
      <c r="D6088" s="1" t="str">
        <f t="shared" si="285"/>
        <v>Yes</v>
      </c>
      <c r="E6088" s="1" t="s">
        <v>5</v>
      </c>
      <c r="F6088" s="2">
        <f>UBER[[#This Row],[Request Date]]+UBER[[#This Row],[Request Time]]</f>
        <v>42566.626388888886</v>
      </c>
      <c r="G6088" s="3">
        <v>42566</v>
      </c>
      <c r="H6088" s="4">
        <v>0.62638888888888888</v>
      </c>
      <c r="I6088" s="27">
        <f>HOUR(UBER[[#This Row],[Request Timestamp]])</f>
        <v>15</v>
      </c>
      <c r="J6088" s="4" t="str">
        <f t="shared" si="286"/>
        <v>Afternoon</v>
      </c>
      <c r="K6088" s="4" t="str">
        <f>TEXT(UBER[[#This Row],[Request Date]],"dddd")</f>
        <v>Friday</v>
      </c>
      <c r="L6088" s="2">
        <f>IF(OR(UBER[Drop Date]="NA", UBER[Drop Time]="NA"), "NA",M6088+N6088)</f>
        <v>42566.652777777781</v>
      </c>
      <c r="M6088" s="3">
        <v>42566</v>
      </c>
      <c r="N6088" s="4">
        <v>0.65277777777777779</v>
      </c>
      <c r="O6088" s="4" t="str">
        <f>IF(UBER[Drop Date]="NA","No","yes")</f>
        <v>yes</v>
      </c>
      <c r="P6088" s="4">
        <f t="shared" si="287"/>
        <v>2.6388888894871343E-2</v>
      </c>
      <c r="Q6088" s="27">
        <f>IF(UBER[[Trip duration ]]="","",HOUR(P6088)*60 + MINUTE(P6088))</f>
        <v>38</v>
      </c>
      <c r="R6088" s="27"/>
    </row>
    <row r="6089" spans="1:18" x14ac:dyDescent="0.3">
      <c r="A6089" s="1">
        <v>6109</v>
      </c>
      <c r="B6089" s="1" t="s">
        <v>8</v>
      </c>
      <c r="C6089" s="1" t="s">
        <v>6</v>
      </c>
      <c r="D6089" s="1" t="str">
        <f t="shared" si="285"/>
        <v>No</v>
      </c>
      <c r="E6089" s="1" t="s">
        <v>7</v>
      </c>
      <c r="F6089" s="2">
        <f>UBER[[#This Row],[Request Date]]+UBER[[#This Row],[Request Time]]</f>
        <v>42566.625694444447</v>
      </c>
      <c r="G6089" s="3">
        <v>42566</v>
      </c>
      <c r="H6089" s="4">
        <v>0.62569444444444444</v>
      </c>
      <c r="I6089" s="27">
        <f>HOUR(UBER[[#This Row],[Request Timestamp]])</f>
        <v>15</v>
      </c>
      <c r="J6089" s="4" t="str">
        <f t="shared" si="286"/>
        <v>Afternoon</v>
      </c>
      <c r="K6089" s="4" t="str">
        <f>TEXT(UBER[[#This Row],[Request Date]],"dddd")</f>
        <v>Friday</v>
      </c>
      <c r="L6089" s="2" t="str">
        <f>IF(OR(UBER[Drop Date]="NA", UBER[Drop Time]="NA"), "NA",M6089+N6089)</f>
        <v>NA</v>
      </c>
      <c r="M6089" s="3" t="s">
        <v>6</v>
      </c>
      <c r="N6089" s="4"/>
      <c r="O6089" s="4" t="str">
        <f>IF(UBER[Drop Date]="NA","No","yes")</f>
        <v>No</v>
      </c>
      <c r="P6089" s="4" t="str">
        <f t="shared" si="287"/>
        <v/>
      </c>
      <c r="Q6089" s="27" t="str">
        <f>IF(UBER[[Trip duration ]]="","",HOUR(P6089)*60 + MINUTE(P6089))</f>
        <v/>
      </c>
      <c r="R6089" s="27"/>
    </row>
    <row r="6090" spans="1:18" x14ac:dyDescent="0.3">
      <c r="A6090" s="1">
        <v>6110</v>
      </c>
      <c r="B6090" s="1" t="s">
        <v>8</v>
      </c>
      <c r="C6090" s="1" t="s">
        <v>6</v>
      </c>
      <c r="D6090" s="1" t="str">
        <f t="shared" si="285"/>
        <v>No</v>
      </c>
      <c r="E6090" s="1" t="s">
        <v>7</v>
      </c>
      <c r="F6090" s="2">
        <f>UBER[[#This Row],[Request Date]]+UBER[[#This Row],[Request Time]]</f>
        <v>42566.628472222219</v>
      </c>
      <c r="G6090" s="3">
        <v>42566</v>
      </c>
      <c r="H6090" s="4">
        <v>0.62847222222222221</v>
      </c>
      <c r="I6090" s="27">
        <f>HOUR(UBER[[#This Row],[Request Timestamp]])</f>
        <v>15</v>
      </c>
      <c r="J6090" s="4" t="str">
        <f t="shared" si="286"/>
        <v>Afternoon</v>
      </c>
      <c r="K6090" s="4" t="str">
        <f>TEXT(UBER[[#This Row],[Request Date]],"dddd")</f>
        <v>Friday</v>
      </c>
      <c r="L6090" s="2" t="str">
        <f>IF(OR(UBER[Drop Date]="NA", UBER[Drop Time]="NA"), "NA",M6090+N6090)</f>
        <v>NA</v>
      </c>
      <c r="M6090" s="3" t="s">
        <v>6</v>
      </c>
      <c r="N6090" s="4"/>
      <c r="O6090" s="4" t="str">
        <f>IF(UBER[Drop Date]="NA","No","yes")</f>
        <v>No</v>
      </c>
      <c r="P6090" s="4" t="str">
        <f t="shared" si="287"/>
        <v/>
      </c>
      <c r="Q6090" s="27" t="str">
        <f>IF(UBER[[Trip duration ]]="","",HOUR(P6090)*60 + MINUTE(P6090))</f>
        <v/>
      </c>
      <c r="R6090" s="27"/>
    </row>
    <row r="6091" spans="1:18" x14ac:dyDescent="0.3">
      <c r="A6091" s="1">
        <v>6111</v>
      </c>
      <c r="B6091" s="1" t="s">
        <v>8</v>
      </c>
      <c r="C6091" s="1">
        <v>270</v>
      </c>
      <c r="D6091" s="1" t="str">
        <f t="shared" si="285"/>
        <v>Yes</v>
      </c>
      <c r="E6091" s="1" t="s">
        <v>5</v>
      </c>
      <c r="F6091" s="2">
        <f>UBER[[#This Row],[Request Date]]+UBER[[#This Row],[Request Time]]</f>
        <v>42566.627083333333</v>
      </c>
      <c r="G6091" s="3">
        <v>42566</v>
      </c>
      <c r="H6091" s="4">
        <v>0.62708333333333333</v>
      </c>
      <c r="I6091" s="27">
        <f>HOUR(UBER[[#This Row],[Request Timestamp]])</f>
        <v>15</v>
      </c>
      <c r="J6091" s="4" t="str">
        <f t="shared" si="286"/>
        <v>Afternoon</v>
      </c>
      <c r="K6091" s="4" t="str">
        <f>TEXT(UBER[[#This Row],[Request Date]],"dddd")</f>
        <v>Friday</v>
      </c>
      <c r="L6091" s="2">
        <f>IF(OR(UBER[Drop Date]="NA", UBER[Drop Time]="NA"), "NA",M6091+N6091)</f>
        <v>42566.677083333336</v>
      </c>
      <c r="M6091" s="3">
        <v>42566</v>
      </c>
      <c r="N6091" s="4">
        <v>0.67708333333333337</v>
      </c>
      <c r="O6091" s="4" t="str">
        <f>IF(UBER[Drop Date]="NA","No","yes")</f>
        <v>yes</v>
      </c>
      <c r="P6091" s="4">
        <f t="shared" si="287"/>
        <v>5.0000000002910383E-2</v>
      </c>
      <c r="Q6091" s="27">
        <f>IF(UBER[[Trip duration ]]="","",HOUR(P6091)*60 + MINUTE(P6091))</f>
        <v>72</v>
      </c>
      <c r="R6091" s="27"/>
    </row>
    <row r="6092" spans="1:18" x14ac:dyDescent="0.3">
      <c r="A6092" s="1">
        <v>6112</v>
      </c>
      <c r="B6092" s="1" t="s">
        <v>4</v>
      </c>
      <c r="C6092" s="1">
        <v>110</v>
      </c>
      <c r="D6092" s="1" t="str">
        <f t="shared" si="285"/>
        <v>Yes</v>
      </c>
      <c r="E6092" s="1" t="s">
        <v>5</v>
      </c>
      <c r="F6092" s="2">
        <f>UBER[[#This Row],[Request Date]]+UBER[[#This Row],[Request Time]]</f>
        <v>42566.629166666666</v>
      </c>
      <c r="G6092" s="3">
        <v>42566</v>
      </c>
      <c r="H6092" s="4">
        <v>0.62916666666666665</v>
      </c>
      <c r="I6092" s="27">
        <f>HOUR(UBER[[#This Row],[Request Timestamp]])</f>
        <v>15</v>
      </c>
      <c r="J6092" s="4" t="str">
        <f t="shared" si="286"/>
        <v>Afternoon</v>
      </c>
      <c r="K6092" s="4" t="str">
        <f>TEXT(UBER[[#This Row],[Request Date]],"dddd")</f>
        <v>Friday</v>
      </c>
      <c r="L6092" s="2">
        <f>IF(OR(UBER[Drop Date]="NA", UBER[Drop Time]="NA"), "NA",M6092+N6092)</f>
        <v>42566.675000000003</v>
      </c>
      <c r="M6092" s="3">
        <v>42566</v>
      </c>
      <c r="N6092" s="4">
        <v>0.67499999999999993</v>
      </c>
      <c r="O6092" s="4" t="str">
        <f>IF(UBER[Drop Date]="NA","No","yes")</f>
        <v>yes</v>
      </c>
      <c r="P6092" s="4">
        <f t="shared" si="287"/>
        <v>4.5833333337213844E-2</v>
      </c>
      <c r="Q6092" s="27">
        <f>IF(UBER[[Trip duration ]]="","",HOUR(P6092)*60 + MINUTE(P6092))</f>
        <v>66</v>
      </c>
      <c r="R6092" s="27"/>
    </row>
    <row r="6093" spans="1:18" x14ac:dyDescent="0.3">
      <c r="A6093" s="1">
        <v>6113</v>
      </c>
      <c r="B6093" s="1" t="s">
        <v>8</v>
      </c>
      <c r="C6093" s="1">
        <v>87</v>
      </c>
      <c r="D6093" s="1" t="str">
        <f t="shared" si="285"/>
        <v>Yes</v>
      </c>
      <c r="E6093" s="1" t="s">
        <v>5</v>
      </c>
      <c r="F6093" s="2">
        <f>UBER[[#This Row],[Request Date]]+UBER[[#This Row],[Request Time]]</f>
        <v>42566.635416666664</v>
      </c>
      <c r="G6093" s="3">
        <v>42566</v>
      </c>
      <c r="H6093" s="4">
        <v>0.63541666666666663</v>
      </c>
      <c r="I6093" s="27">
        <f>HOUR(UBER[[#This Row],[Request Timestamp]])</f>
        <v>15</v>
      </c>
      <c r="J6093" s="4" t="str">
        <f t="shared" si="286"/>
        <v>Afternoon</v>
      </c>
      <c r="K6093" s="4" t="str">
        <f>TEXT(UBER[[#This Row],[Request Date]],"dddd")</f>
        <v>Friday</v>
      </c>
      <c r="L6093" s="2">
        <f>IF(OR(UBER[Drop Date]="NA", UBER[Drop Time]="NA"), "NA",M6093+N6093)</f>
        <v>42566.681944444441</v>
      </c>
      <c r="M6093" s="3">
        <v>42566</v>
      </c>
      <c r="N6093" s="4">
        <v>0.68194444444444446</v>
      </c>
      <c r="O6093" s="4" t="str">
        <f>IF(UBER[Drop Date]="NA","No","yes")</f>
        <v>yes</v>
      </c>
      <c r="P6093" s="4">
        <f t="shared" si="287"/>
        <v>4.6527777776645962E-2</v>
      </c>
      <c r="Q6093" s="27">
        <f>IF(UBER[[Trip duration ]]="","",HOUR(P6093)*60 + MINUTE(P6093))</f>
        <v>67</v>
      </c>
      <c r="R6093" s="27"/>
    </row>
    <row r="6094" spans="1:18" x14ac:dyDescent="0.3">
      <c r="A6094" s="1">
        <v>6114</v>
      </c>
      <c r="B6094" s="1" t="s">
        <v>8</v>
      </c>
      <c r="C6094" s="1">
        <v>245</v>
      </c>
      <c r="D6094" s="1" t="str">
        <f t="shared" si="285"/>
        <v>Yes</v>
      </c>
      <c r="E6094" s="1" t="s">
        <v>5</v>
      </c>
      <c r="F6094" s="2">
        <f>UBER[[#This Row],[Request Date]]+UBER[[#This Row],[Request Time]]</f>
        <v>42566.634027777778</v>
      </c>
      <c r="G6094" s="3">
        <v>42566</v>
      </c>
      <c r="H6094" s="4">
        <v>0.63402777777777775</v>
      </c>
      <c r="I6094" s="27">
        <f>HOUR(UBER[[#This Row],[Request Timestamp]])</f>
        <v>15</v>
      </c>
      <c r="J6094" s="4" t="str">
        <f t="shared" si="286"/>
        <v>Afternoon</v>
      </c>
      <c r="K6094" s="4" t="str">
        <f>TEXT(UBER[[#This Row],[Request Date]],"dddd")</f>
        <v>Friday</v>
      </c>
      <c r="L6094" s="2">
        <f>IF(OR(UBER[Drop Date]="NA", UBER[Drop Time]="NA"), "NA",M6094+N6094)</f>
        <v>42566.673611111109</v>
      </c>
      <c r="M6094" s="3">
        <v>42566</v>
      </c>
      <c r="N6094" s="4">
        <v>0.67361111111111116</v>
      </c>
      <c r="O6094" s="4" t="str">
        <f>IF(UBER[Drop Date]="NA","No","yes")</f>
        <v>yes</v>
      </c>
      <c r="P6094" s="4">
        <f t="shared" si="287"/>
        <v>3.9583333331393078E-2</v>
      </c>
      <c r="Q6094" s="27">
        <f>IF(UBER[[Trip duration ]]="","",HOUR(P6094)*60 + MINUTE(P6094))</f>
        <v>57</v>
      </c>
      <c r="R6094" s="27"/>
    </row>
    <row r="6095" spans="1:18" x14ac:dyDescent="0.3">
      <c r="A6095" s="1">
        <v>6115</v>
      </c>
      <c r="B6095" s="1" t="s">
        <v>4</v>
      </c>
      <c r="C6095" s="1" t="s">
        <v>6</v>
      </c>
      <c r="D6095" s="1" t="str">
        <f t="shared" si="285"/>
        <v>No</v>
      </c>
      <c r="E6095" s="1" t="s">
        <v>7</v>
      </c>
      <c r="F6095" s="2">
        <f>UBER[[#This Row],[Request Date]]+UBER[[#This Row],[Request Time]]</f>
        <v>42566.633333333331</v>
      </c>
      <c r="G6095" s="3">
        <v>42566</v>
      </c>
      <c r="H6095" s="4">
        <v>0.6333333333333333</v>
      </c>
      <c r="I6095" s="27">
        <f>HOUR(UBER[[#This Row],[Request Timestamp]])</f>
        <v>15</v>
      </c>
      <c r="J6095" s="4" t="str">
        <f t="shared" si="286"/>
        <v>Afternoon</v>
      </c>
      <c r="K6095" s="4" t="str">
        <f>TEXT(UBER[[#This Row],[Request Date]],"dddd")</f>
        <v>Friday</v>
      </c>
      <c r="L6095" s="2" t="str">
        <f>IF(OR(UBER[Drop Date]="NA", UBER[Drop Time]="NA"), "NA",M6095+N6095)</f>
        <v>NA</v>
      </c>
      <c r="M6095" s="3" t="s">
        <v>6</v>
      </c>
      <c r="N6095" s="4"/>
      <c r="O6095" s="4" t="str">
        <f>IF(UBER[Drop Date]="NA","No","yes")</f>
        <v>No</v>
      </c>
      <c r="P6095" s="4" t="str">
        <f t="shared" si="287"/>
        <v/>
      </c>
      <c r="Q6095" s="27" t="str">
        <f>IF(UBER[[Trip duration ]]="","",HOUR(P6095)*60 + MINUTE(P6095))</f>
        <v/>
      </c>
      <c r="R6095" s="27"/>
    </row>
    <row r="6096" spans="1:18" x14ac:dyDescent="0.3">
      <c r="A6096" s="1">
        <v>6116</v>
      </c>
      <c r="B6096" s="1" t="s">
        <v>8</v>
      </c>
      <c r="C6096" s="1">
        <v>233</v>
      </c>
      <c r="D6096" s="1" t="str">
        <f t="shared" si="285"/>
        <v>Yes</v>
      </c>
      <c r="E6096" s="1" t="s">
        <v>5</v>
      </c>
      <c r="F6096" s="2">
        <f>UBER[[#This Row],[Request Date]]+UBER[[#This Row],[Request Time]]</f>
        <v>42566.636805555558</v>
      </c>
      <c r="G6096" s="3">
        <v>42566</v>
      </c>
      <c r="H6096" s="4">
        <v>0.63680555555555551</v>
      </c>
      <c r="I6096" s="27">
        <f>HOUR(UBER[[#This Row],[Request Timestamp]])</f>
        <v>15</v>
      </c>
      <c r="J6096" s="4" t="str">
        <f t="shared" si="286"/>
        <v>Afternoon</v>
      </c>
      <c r="K6096" s="4" t="str">
        <f>TEXT(UBER[[#This Row],[Request Date]],"dddd")</f>
        <v>Friday</v>
      </c>
      <c r="L6096" s="2">
        <f>IF(OR(UBER[Drop Date]="NA", UBER[Drop Time]="NA"), "NA",M6096+N6096)</f>
        <v>42566.656944444447</v>
      </c>
      <c r="M6096" s="3">
        <v>42566</v>
      </c>
      <c r="N6096" s="4">
        <v>0.65694444444444444</v>
      </c>
      <c r="O6096" s="4" t="str">
        <f>IF(UBER[Drop Date]="NA","No","yes")</f>
        <v>yes</v>
      </c>
      <c r="P6096" s="4">
        <f t="shared" si="287"/>
        <v>2.0138888889050577E-2</v>
      </c>
      <c r="Q6096" s="27">
        <f>IF(UBER[[Trip duration ]]="","",HOUR(P6096)*60 + MINUTE(P6096))</f>
        <v>29</v>
      </c>
      <c r="R6096" s="27"/>
    </row>
    <row r="6097" spans="1:18" x14ac:dyDescent="0.3">
      <c r="A6097" s="1">
        <v>6117</v>
      </c>
      <c r="B6097" s="1" t="s">
        <v>4</v>
      </c>
      <c r="C6097" s="1">
        <v>98</v>
      </c>
      <c r="D6097" s="1" t="str">
        <f t="shared" si="285"/>
        <v>Yes</v>
      </c>
      <c r="E6097" s="1" t="s">
        <v>5</v>
      </c>
      <c r="F6097" s="2">
        <f>UBER[[#This Row],[Request Date]]+UBER[[#This Row],[Request Time]]</f>
        <v>42566.636805555558</v>
      </c>
      <c r="G6097" s="3">
        <v>42566</v>
      </c>
      <c r="H6097" s="4">
        <v>0.63680555555555551</v>
      </c>
      <c r="I6097" s="27">
        <f>HOUR(UBER[[#This Row],[Request Timestamp]])</f>
        <v>15</v>
      </c>
      <c r="J6097" s="4" t="str">
        <f t="shared" si="286"/>
        <v>Afternoon</v>
      </c>
      <c r="K6097" s="4" t="str">
        <f>TEXT(UBER[[#This Row],[Request Date]],"dddd")</f>
        <v>Friday</v>
      </c>
      <c r="L6097" s="2">
        <f>IF(OR(UBER[Drop Date]="NA", UBER[Drop Time]="NA"), "NA",M6097+N6097)</f>
        <v>42566.67083333333</v>
      </c>
      <c r="M6097" s="3">
        <v>42566</v>
      </c>
      <c r="N6097" s="4">
        <v>0.67083333333333339</v>
      </c>
      <c r="O6097" s="4" t="str">
        <f>IF(UBER[Drop Date]="NA","No","yes")</f>
        <v>yes</v>
      </c>
      <c r="P6097" s="4">
        <f t="shared" si="287"/>
        <v>3.4027777772280388E-2</v>
      </c>
      <c r="Q6097" s="27">
        <f>IF(UBER[[Trip duration ]]="","",HOUR(P6097)*60 + MINUTE(P6097))</f>
        <v>49</v>
      </c>
      <c r="R6097" s="27"/>
    </row>
    <row r="6098" spans="1:18" x14ac:dyDescent="0.3">
      <c r="A6098" s="1">
        <v>6118</v>
      </c>
      <c r="B6098" s="1" t="s">
        <v>8</v>
      </c>
      <c r="C6098" s="1">
        <v>88</v>
      </c>
      <c r="D6098" s="1" t="str">
        <f t="shared" si="285"/>
        <v>Yes</v>
      </c>
      <c r="E6098" s="1" t="s">
        <v>5</v>
      </c>
      <c r="F6098" s="2">
        <f>UBER[[#This Row],[Request Date]]+UBER[[#This Row],[Request Time]]</f>
        <v>42566.636805555558</v>
      </c>
      <c r="G6098" s="3">
        <v>42566</v>
      </c>
      <c r="H6098" s="4">
        <v>0.63680555555555551</v>
      </c>
      <c r="I6098" s="27">
        <f>HOUR(UBER[[#This Row],[Request Timestamp]])</f>
        <v>15</v>
      </c>
      <c r="J6098" s="4" t="str">
        <f t="shared" si="286"/>
        <v>Afternoon</v>
      </c>
      <c r="K6098" s="4" t="str">
        <f>TEXT(UBER[[#This Row],[Request Date]],"dddd")</f>
        <v>Friday</v>
      </c>
      <c r="L6098" s="2">
        <f>IF(OR(UBER[Drop Date]="NA", UBER[Drop Time]="NA"), "NA",M6098+N6098)</f>
        <v>42566.679861111108</v>
      </c>
      <c r="M6098" s="3">
        <v>42566</v>
      </c>
      <c r="N6098" s="4">
        <v>0.67986111111111114</v>
      </c>
      <c r="O6098" s="4" t="str">
        <f>IF(UBER[Drop Date]="NA","No","yes")</f>
        <v>yes</v>
      </c>
      <c r="P6098" s="4">
        <f t="shared" si="287"/>
        <v>4.3055555550381541E-2</v>
      </c>
      <c r="Q6098" s="27">
        <f>IF(UBER[[Trip duration ]]="","",HOUR(P6098)*60 + MINUTE(P6098))</f>
        <v>62</v>
      </c>
      <c r="R6098" s="27"/>
    </row>
    <row r="6099" spans="1:18" x14ac:dyDescent="0.3">
      <c r="A6099" s="1">
        <v>6119</v>
      </c>
      <c r="B6099" s="1" t="s">
        <v>8</v>
      </c>
      <c r="C6099" s="1" t="s">
        <v>6</v>
      </c>
      <c r="D6099" s="1" t="str">
        <f t="shared" si="285"/>
        <v>No</v>
      </c>
      <c r="E6099" s="1" t="s">
        <v>7</v>
      </c>
      <c r="F6099" s="2">
        <f>UBER[[#This Row],[Request Date]]+UBER[[#This Row],[Request Time]]</f>
        <v>42566.64166666667</v>
      </c>
      <c r="G6099" s="3">
        <v>42566</v>
      </c>
      <c r="H6099" s="4">
        <v>0.64166666666666672</v>
      </c>
      <c r="I6099" s="27">
        <f>HOUR(UBER[[#This Row],[Request Timestamp]])</f>
        <v>15</v>
      </c>
      <c r="J6099" s="4" t="str">
        <f t="shared" si="286"/>
        <v>Afternoon</v>
      </c>
      <c r="K6099" s="4" t="str">
        <f>TEXT(UBER[[#This Row],[Request Date]],"dddd")</f>
        <v>Friday</v>
      </c>
      <c r="L6099" s="2" t="str">
        <f>IF(OR(UBER[Drop Date]="NA", UBER[Drop Time]="NA"), "NA",M6099+N6099)</f>
        <v>NA</v>
      </c>
      <c r="M6099" s="3" t="s">
        <v>6</v>
      </c>
      <c r="N6099" s="4"/>
      <c r="O6099" s="4" t="str">
        <f>IF(UBER[Drop Date]="NA","No","yes")</f>
        <v>No</v>
      </c>
      <c r="P6099" s="4" t="str">
        <f t="shared" si="287"/>
        <v/>
      </c>
      <c r="Q6099" s="27" t="str">
        <f>IF(UBER[[Trip duration ]]="","",HOUR(P6099)*60 + MINUTE(P6099))</f>
        <v/>
      </c>
      <c r="R6099" s="27"/>
    </row>
    <row r="6100" spans="1:18" x14ac:dyDescent="0.3">
      <c r="A6100" s="1">
        <v>6120</v>
      </c>
      <c r="B6100" s="1" t="s">
        <v>4</v>
      </c>
      <c r="C6100" s="1">
        <v>279</v>
      </c>
      <c r="D6100" s="1" t="str">
        <f t="shared" si="285"/>
        <v>Yes</v>
      </c>
      <c r="E6100" s="1" t="s">
        <v>5</v>
      </c>
      <c r="F6100" s="2">
        <f>UBER[[#This Row],[Request Date]]+UBER[[#This Row],[Request Time]]</f>
        <v>42566.63958333333</v>
      </c>
      <c r="G6100" s="3">
        <v>42566</v>
      </c>
      <c r="H6100" s="4">
        <v>0.63958333333333328</v>
      </c>
      <c r="I6100" s="27">
        <f>HOUR(UBER[[#This Row],[Request Timestamp]])</f>
        <v>15</v>
      </c>
      <c r="J6100" s="4" t="str">
        <f t="shared" si="286"/>
        <v>Afternoon</v>
      </c>
      <c r="K6100" s="4" t="str">
        <f>TEXT(UBER[[#This Row],[Request Date]],"dddd")</f>
        <v>Friday</v>
      </c>
      <c r="L6100" s="2">
        <f>IF(OR(UBER[Drop Date]="NA", UBER[Drop Time]="NA"), "NA",M6100+N6100)</f>
        <v>42566.67083333333</v>
      </c>
      <c r="M6100" s="3">
        <v>42566</v>
      </c>
      <c r="N6100" s="4">
        <v>0.67083333333333339</v>
      </c>
      <c r="O6100" s="4" t="str">
        <f>IF(UBER[Drop Date]="NA","No","yes")</f>
        <v>yes</v>
      </c>
      <c r="P6100" s="4">
        <f t="shared" si="287"/>
        <v>3.125E-2</v>
      </c>
      <c r="Q6100" s="27">
        <f>IF(UBER[[Trip duration ]]="","",HOUR(P6100)*60 + MINUTE(P6100))</f>
        <v>45</v>
      </c>
      <c r="R6100" s="27"/>
    </row>
    <row r="6101" spans="1:18" x14ac:dyDescent="0.3">
      <c r="A6101" s="1">
        <v>6121</v>
      </c>
      <c r="B6101" s="1" t="s">
        <v>8</v>
      </c>
      <c r="C6101" s="1" t="s">
        <v>6</v>
      </c>
      <c r="D6101" s="1" t="str">
        <f t="shared" si="285"/>
        <v>No</v>
      </c>
      <c r="E6101" s="1" t="s">
        <v>7</v>
      </c>
      <c r="F6101" s="2">
        <f>UBER[[#This Row],[Request Date]]+UBER[[#This Row],[Request Time]]</f>
        <v>42566.643750000003</v>
      </c>
      <c r="G6101" s="3">
        <v>42566</v>
      </c>
      <c r="H6101" s="4">
        <v>0.64374999999999993</v>
      </c>
      <c r="I6101" s="27">
        <f>HOUR(UBER[[#This Row],[Request Timestamp]])</f>
        <v>15</v>
      </c>
      <c r="J6101" s="4" t="str">
        <f t="shared" si="286"/>
        <v>Afternoon</v>
      </c>
      <c r="K6101" s="4" t="str">
        <f>TEXT(UBER[[#This Row],[Request Date]],"dddd")</f>
        <v>Friday</v>
      </c>
      <c r="L6101" s="2" t="str">
        <f>IF(OR(UBER[Drop Date]="NA", UBER[Drop Time]="NA"), "NA",M6101+N6101)</f>
        <v>NA</v>
      </c>
      <c r="M6101" s="3" t="s">
        <v>6</v>
      </c>
      <c r="N6101" s="4"/>
      <c r="O6101" s="4" t="str">
        <f>IF(UBER[Drop Date]="NA","No","yes")</f>
        <v>No</v>
      </c>
      <c r="P6101" s="4" t="str">
        <f t="shared" si="287"/>
        <v/>
      </c>
      <c r="Q6101" s="27" t="str">
        <f>IF(UBER[[Trip duration ]]="","",HOUR(P6101)*60 + MINUTE(P6101))</f>
        <v/>
      </c>
      <c r="R6101" s="27"/>
    </row>
    <row r="6102" spans="1:18" x14ac:dyDescent="0.3">
      <c r="A6102" s="1">
        <v>6122</v>
      </c>
      <c r="B6102" s="1" t="s">
        <v>8</v>
      </c>
      <c r="C6102" s="1">
        <v>23</v>
      </c>
      <c r="D6102" s="1" t="str">
        <f t="shared" si="285"/>
        <v>Yes</v>
      </c>
      <c r="E6102" s="1" t="s">
        <v>5</v>
      </c>
      <c r="F6102" s="2">
        <f>UBER[[#This Row],[Request Date]]+UBER[[#This Row],[Request Time]]</f>
        <v>42566.643055555556</v>
      </c>
      <c r="G6102" s="3">
        <v>42566</v>
      </c>
      <c r="H6102" s="4">
        <v>0.6430555555555556</v>
      </c>
      <c r="I6102" s="27">
        <f>HOUR(UBER[[#This Row],[Request Timestamp]])</f>
        <v>15</v>
      </c>
      <c r="J6102" s="4" t="str">
        <f t="shared" si="286"/>
        <v>Afternoon</v>
      </c>
      <c r="K6102" s="4" t="str">
        <f>TEXT(UBER[[#This Row],[Request Date]],"dddd")</f>
        <v>Friday</v>
      </c>
      <c r="L6102" s="2">
        <f>IF(OR(UBER[Drop Date]="NA", UBER[Drop Time]="NA"), "NA",M6102+N6102)</f>
        <v>42566.686805555553</v>
      </c>
      <c r="M6102" s="3">
        <v>42566</v>
      </c>
      <c r="N6102" s="4">
        <v>0.68680555555555556</v>
      </c>
      <c r="O6102" s="4" t="str">
        <f>IF(UBER[Drop Date]="NA","No","yes")</f>
        <v>yes</v>
      </c>
      <c r="P6102" s="4">
        <f t="shared" si="287"/>
        <v>4.3749999997089617E-2</v>
      </c>
      <c r="Q6102" s="27">
        <f>IF(UBER[[Trip duration ]]="","",HOUR(P6102)*60 + MINUTE(P6102))</f>
        <v>63</v>
      </c>
      <c r="R6102" s="27"/>
    </row>
    <row r="6103" spans="1:18" x14ac:dyDescent="0.3">
      <c r="A6103" s="1">
        <v>6123</v>
      </c>
      <c r="B6103" s="1" t="s">
        <v>8</v>
      </c>
      <c r="C6103" s="1" t="s">
        <v>6</v>
      </c>
      <c r="D6103" s="1" t="str">
        <f t="shared" si="285"/>
        <v>No</v>
      </c>
      <c r="E6103" s="1" t="s">
        <v>7</v>
      </c>
      <c r="F6103" s="2">
        <f>UBER[[#This Row],[Request Date]]+UBER[[#This Row],[Request Time]]</f>
        <v>42566.645138888889</v>
      </c>
      <c r="G6103" s="3">
        <v>42566</v>
      </c>
      <c r="H6103" s="4">
        <v>0.64513888888888882</v>
      </c>
      <c r="I6103" s="27">
        <f>HOUR(UBER[[#This Row],[Request Timestamp]])</f>
        <v>15</v>
      </c>
      <c r="J6103" s="4" t="str">
        <f t="shared" si="286"/>
        <v>Afternoon</v>
      </c>
      <c r="K6103" s="4" t="str">
        <f>TEXT(UBER[[#This Row],[Request Date]],"dddd")</f>
        <v>Friday</v>
      </c>
      <c r="L6103" s="2" t="str">
        <f>IF(OR(UBER[Drop Date]="NA", UBER[Drop Time]="NA"), "NA",M6103+N6103)</f>
        <v>NA</v>
      </c>
      <c r="M6103" s="3" t="s">
        <v>6</v>
      </c>
      <c r="N6103" s="4"/>
      <c r="O6103" s="4" t="str">
        <f>IF(UBER[Drop Date]="NA","No","yes")</f>
        <v>No</v>
      </c>
      <c r="P6103" s="4" t="str">
        <f t="shared" si="287"/>
        <v/>
      </c>
      <c r="Q6103" s="27" t="str">
        <f>IF(UBER[[Trip duration ]]="","",HOUR(P6103)*60 + MINUTE(P6103))</f>
        <v/>
      </c>
      <c r="R6103" s="27"/>
    </row>
    <row r="6104" spans="1:18" x14ac:dyDescent="0.3">
      <c r="A6104" s="1">
        <v>6124</v>
      </c>
      <c r="B6104" s="1" t="s">
        <v>4</v>
      </c>
      <c r="C6104" s="1">
        <v>262</v>
      </c>
      <c r="D6104" s="1" t="str">
        <f t="shared" si="285"/>
        <v>Yes</v>
      </c>
      <c r="E6104" s="1" t="s">
        <v>5</v>
      </c>
      <c r="F6104" s="2">
        <f>UBER[[#This Row],[Request Date]]+UBER[[#This Row],[Request Time]]</f>
        <v>42566.645833333336</v>
      </c>
      <c r="G6104" s="3">
        <v>42566</v>
      </c>
      <c r="H6104" s="4">
        <v>0.64583333333333337</v>
      </c>
      <c r="I6104" s="27">
        <f>HOUR(UBER[[#This Row],[Request Timestamp]])</f>
        <v>15</v>
      </c>
      <c r="J6104" s="4" t="str">
        <f t="shared" si="286"/>
        <v>Afternoon</v>
      </c>
      <c r="K6104" s="4" t="str">
        <f>TEXT(UBER[[#This Row],[Request Date]],"dddd")</f>
        <v>Friday</v>
      </c>
      <c r="L6104" s="2">
        <f>IF(OR(UBER[Drop Date]="NA", UBER[Drop Time]="NA"), "NA",M6104+N6104)</f>
        <v>42566.671527777777</v>
      </c>
      <c r="M6104" s="3">
        <v>42566</v>
      </c>
      <c r="N6104" s="4">
        <v>0.67152777777777783</v>
      </c>
      <c r="O6104" s="4" t="str">
        <f>IF(UBER[Drop Date]="NA","No","yes")</f>
        <v>yes</v>
      </c>
      <c r="P6104" s="4">
        <f t="shared" si="287"/>
        <v>2.569444444088731E-2</v>
      </c>
      <c r="Q6104" s="27">
        <f>IF(UBER[[Trip duration ]]="","",HOUR(P6104)*60 + MINUTE(P6104))</f>
        <v>37</v>
      </c>
      <c r="R6104" s="27"/>
    </row>
    <row r="6105" spans="1:18" x14ac:dyDescent="0.3">
      <c r="A6105" s="1">
        <v>6125</v>
      </c>
      <c r="B6105" s="1" t="s">
        <v>8</v>
      </c>
      <c r="C6105" s="1" t="s">
        <v>6</v>
      </c>
      <c r="D6105" s="1" t="str">
        <f t="shared" si="285"/>
        <v>No</v>
      </c>
      <c r="E6105" s="1" t="s">
        <v>7</v>
      </c>
      <c r="F6105" s="2">
        <f>UBER[[#This Row],[Request Date]]+UBER[[#This Row],[Request Time]]</f>
        <v>42566.647222222222</v>
      </c>
      <c r="G6105" s="3">
        <v>42566</v>
      </c>
      <c r="H6105" s="4">
        <v>0.64722222222222225</v>
      </c>
      <c r="I6105" s="27">
        <f>HOUR(UBER[[#This Row],[Request Timestamp]])</f>
        <v>15</v>
      </c>
      <c r="J6105" s="4" t="str">
        <f t="shared" si="286"/>
        <v>Afternoon</v>
      </c>
      <c r="K6105" s="4" t="str">
        <f>TEXT(UBER[[#This Row],[Request Date]],"dddd")</f>
        <v>Friday</v>
      </c>
      <c r="L6105" s="2" t="str">
        <f>IF(OR(UBER[Drop Date]="NA", UBER[Drop Time]="NA"), "NA",M6105+N6105)</f>
        <v>NA</v>
      </c>
      <c r="M6105" s="3" t="s">
        <v>6</v>
      </c>
      <c r="N6105" s="4"/>
      <c r="O6105" s="4" t="str">
        <f>IF(UBER[Drop Date]="NA","No","yes")</f>
        <v>No</v>
      </c>
      <c r="P6105" s="4" t="str">
        <f t="shared" si="287"/>
        <v/>
      </c>
      <c r="Q6105" s="27" t="str">
        <f>IF(UBER[[Trip duration ]]="","",HOUR(P6105)*60 + MINUTE(P6105))</f>
        <v/>
      </c>
      <c r="R6105" s="27"/>
    </row>
    <row r="6106" spans="1:18" x14ac:dyDescent="0.3">
      <c r="A6106" s="1">
        <v>6126</v>
      </c>
      <c r="B6106" s="1" t="s">
        <v>8</v>
      </c>
      <c r="C6106" s="1" t="s">
        <v>6</v>
      </c>
      <c r="D6106" s="1" t="str">
        <f t="shared" si="285"/>
        <v>No</v>
      </c>
      <c r="E6106" s="1" t="s">
        <v>7</v>
      </c>
      <c r="F6106" s="2">
        <f>UBER[[#This Row],[Request Date]]+UBER[[#This Row],[Request Time]]</f>
        <v>42566.644444444442</v>
      </c>
      <c r="G6106" s="3">
        <v>42566</v>
      </c>
      <c r="H6106" s="4">
        <v>0.64444444444444449</v>
      </c>
      <c r="I6106" s="27">
        <f>HOUR(UBER[[#This Row],[Request Timestamp]])</f>
        <v>15</v>
      </c>
      <c r="J6106" s="4" t="str">
        <f t="shared" si="286"/>
        <v>Afternoon</v>
      </c>
      <c r="K6106" s="4" t="str">
        <f>TEXT(UBER[[#This Row],[Request Date]],"dddd")</f>
        <v>Friday</v>
      </c>
      <c r="L6106" s="2" t="str">
        <f>IF(OR(UBER[Drop Date]="NA", UBER[Drop Time]="NA"), "NA",M6106+N6106)</f>
        <v>NA</v>
      </c>
      <c r="M6106" s="3" t="s">
        <v>6</v>
      </c>
      <c r="N6106" s="4"/>
      <c r="O6106" s="4" t="str">
        <f>IF(UBER[Drop Date]="NA","No","yes")</f>
        <v>No</v>
      </c>
      <c r="P6106" s="4" t="str">
        <f t="shared" si="287"/>
        <v/>
      </c>
      <c r="Q6106" s="27" t="str">
        <f>IF(UBER[[Trip duration ]]="","",HOUR(P6106)*60 + MINUTE(P6106))</f>
        <v/>
      </c>
      <c r="R6106" s="27"/>
    </row>
    <row r="6107" spans="1:18" x14ac:dyDescent="0.3">
      <c r="A6107" s="1">
        <v>6127</v>
      </c>
      <c r="B6107" s="1" t="s">
        <v>8</v>
      </c>
      <c r="C6107" s="1" t="s">
        <v>6</v>
      </c>
      <c r="D6107" s="1" t="str">
        <f t="shared" si="285"/>
        <v>No</v>
      </c>
      <c r="E6107" s="1" t="s">
        <v>7</v>
      </c>
      <c r="F6107" s="2">
        <f>UBER[[#This Row],[Request Date]]+UBER[[#This Row],[Request Time]]</f>
        <v>42566.648611111108</v>
      </c>
      <c r="G6107" s="3">
        <v>42566</v>
      </c>
      <c r="H6107" s="4">
        <v>0.64861111111111114</v>
      </c>
      <c r="I6107" s="27">
        <f>HOUR(UBER[[#This Row],[Request Timestamp]])</f>
        <v>15</v>
      </c>
      <c r="J6107" s="4" t="str">
        <f t="shared" si="286"/>
        <v>Afternoon</v>
      </c>
      <c r="K6107" s="4" t="str">
        <f>TEXT(UBER[[#This Row],[Request Date]],"dddd")</f>
        <v>Friday</v>
      </c>
      <c r="L6107" s="2" t="str">
        <f>IF(OR(UBER[Drop Date]="NA", UBER[Drop Time]="NA"), "NA",M6107+N6107)</f>
        <v>NA</v>
      </c>
      <c r="M6107" s="3" t="s">
        <v>6</v>
      </c>
      <c r="N6107" s="4"/>
      <c r="O6107" s="4" t="str">
        <f>IF(UBER[Drop Date]="NA","No","yes")</f>
        <v>No</v>
      </c>
      <c r="P6107" s="4" t="str">
        <f t="shared" si="287"/>
        <v/>
      </c>
      <c r="Q6107" s="27" t="str">
        <f>IF(UBER[[Trip duration ]]="","",HOUR(P6107)*60 + MINUTE(P6107))</f>
        <v/>
      </c>
      <c r="R6107" s="27"/>
    </row>
    <row r="6108" spans="1:18" x14ac:dyDescent="0.3">
      <c r="A6108" s="1">
        <v>6128</v>
      </c>
      <c r="B6108" s="1" t="s">
        <v>8</v>
      </c>
      <c r="C6108" s="1" t="s">
        <v>6</v>
      </c>
      <c r="D6108" s="1" t="str">
        <f t="shared" si="285"/>
        <v>No</v>
      </c>
      <c r="E6108" s="1" t="s">
        <v>7</v>
      </c>
      <c r="F6108" s="2">
        <f>UBER[[#This Row],[Request Date]]+UBER[[#This Row],[Request Time]]</f>
        <v>42566.651388888888</v>
      </c>
      <c r="G6108" s="3">
        <v>42566</v>
      </c>
      <c r="H6108" s="4">
        <v>0.65138888888888891</v>
      </c>
      <c r="I6108" s="27">
        <f>HOUR(UBER[[#This Row],[Request Timestamp]])</f>
        <v>15</v>
      </c>
      <c r="J6108" s="4" t="str">
        <f t="shared" si="286"/>
        <v>Afternoon</v>
      </c>
      <c r="K6108" s="4" t="str">
        <f>TEXT(UBER[[#This Row],[Request Date]],"dddd")</f>
        <v>Friday</v>
      </c>
      <c r="L6108" s="2" t="str">
        <f>IF(OR(UBER[Drop Date]="NA", UBER[Drop Time]="NA"), "NA",M6108+N6108)</f>
        <v>NA</v>
      </c>
      <c r="M6108" s="3" t="s">
        <v>6</v>
      </c>
      <c r="N6108" s="4"/>
      <c r="O6108" s="4" t="str">
        <f>IF(UBER[Drop Date]="NA","No","yes")</f>
        <v>No</v>
      </c>
      <c r="P6108" s="4" t="str">
        <f t="shared" si="287"/>
        <v/>
      </c>
      <c r="Q6108" s="27" t="str">
        <f>IF(UBER[[Trip duration ]]="","",HOUR(P6108)*60 + MINUTE(P6108))</f>
        <v/>
      </c>
      <c r="R6108" s="27"/>
    </row>
    <row r="6109" spans="1:18" x14ac:dyDescent="0.3">
      <c r="A6109" s="1">
        <v>6129</v>
      </c>
      <c r="B6109" s="1" t="s">
        <v>4</v>
      </c>
      <c r="C6109" s="1">
        <v>65</v>
      </c>
      <c r="D6109" s="1" t="str">
        <f t="shared" si="285"/>
        <v>Yes</v>
      </c>
      <c r="E6109" s="1" t="s">
        <v>9</v>
      </c>
      <c r="F6109" s="2">
        <f>UBER[[#This Row],[Request Date]]+UBER[[#This Row],[Request Time]]</f>
        <v>42566.65</v>
      </c>
      <c r="G6109" s="3">
        <v>42566</v>
      </c>
      <c r="H6109" s="4">
        <v>0.65</v>
      </c>
      <c r="I6109" s="27">
        <f>HOUR(UBER[[#This Row],[Request Timestamp]])</f>
        <v>15</v>
      </c>
      <c r="J6109" s="4" t="str">
        <f t="shared" si="286"/>
        <v>Afternoon</v>
      </c>
      <c r="K6109" s="4" t="str">
        <f>TEXT(UBER[[#This Row],[Request Date]],"dddd")</f>
        <v>Friday</v>
      </c>
      <c r="L6109" s="2" t="str">
        <f>IF(OR(UBER[Drop Date]="NA", UBER[Drop Time]="NA"), "NA",M6109+N6109)</f>
        <v>NA</v>
      </c>
      <c r="M6109" s="3" t="s">
        <v>6</v>
      </c>
      <c r="N6109" s="4"/>
      <c r="O6109" s="4" t="str">
        <f>IF(UBER[Drop Date]="NA","No","yes")</f>
        <v>No</v>
      </c>
      <c r="P6109" s="4" t="str">
        <f t="shared" si="287"/>
        <v/>
      </c>
      <c r="Q6109" s="27" t="str">
        <f>IF(UBER[[Trip duration ]]="","",HOUR(P6109)*60 + MINUTE(P6109))</f>
        <v/>
      </c>
      <c r="R6109" s="27"/>
    </row>
    <row r="6110" spans="1:18" x14ac:dyDescent="0.3">
      <c r="A6110" s="1">
        <v>6130</v>
      </c>
      <c r="B6110" s="1" t="s">
        <v>8</v>
      </c>
      <c r="C6110" s="1" t="s">
        <v>6</v>
      </c>
      <c r="D6110" s="1" t="str">
        <f t="shared" si="285"/>
        <v>No</v>
      </c>
      <c r="E6110" s="1" t="s">
        <v>7</v>
      </c>
      <c r="F6110" s="2">
        <f>UBER[[#This Row],[Request Date]]+UBER[[#This Row],[Request Time]]</f>
        <v>42566.650694444441</v>
      </c>
      <c r="G6110" s="3">
        <v>42566</v>
      </c>
      <c r="H6110" s="4">
        <v>0.65069444444444446</v>
      </c>
      <c r="I6110" s="27">
        <f>HOUR(UBER[[#This Row],[Request Timestamp]])</f>
        <v>15</v>
      </c>
      <c r="J6110" s="4" t="str">
        <f t="shared" si="286"/>
        <v>Afternoon</v>
      </c>
      <c r="K6110" s="4" t="str">
        <f>TEXT(UBER[[#This Row],[Request Date]],"dddd")</f>
        <v>Friday</v>
      </c>
      <c r="L6110" s="2" t="str">
        <f>IF(OR(UBER[Drop Date]="NA", UBER[Drop Time]="NA"), "NA",M6110+N6110)</f>
        <v>NA</v>
      </c>
      <c r="M6110" s="3" t="s">
        <v>6</v>
      </c>
      <c r="N6110" s="4"/>
      <c r="O6110" s="4" t="str">
        <f>IF(UBER[Drop Date]="NA","No","yes")</f>
        <v>No</v>
      </c>
      <c r="P6110" s="4" t="str">
        <f t="shared" si="287"/>
        <v/>
      </c>
      <c r="Q6110" s="27" t="str">
        <f>IF(UBER[[Trip duration ]]="","",HOUR(P6110)*60 + MINUTE(P6110))</f>
        <v/>
      </c>
      <c r="R6110" s="27"/>
    </row>
    <row r="6111" spans="1:18" x14ac:dyDescent="0.3">
      <c r="A6111" s="1">
        <v>6131</v>
      </c>
      <c r="B6111" s="1" t="s">
        <v>4</v>
      </c>
      <c r="C6111" s="1">
        <v>210</v>
      </c>
      <c r="D6111" s="1" t="str">
        <f t="shared" si="285"/>
        <v>Yes</v>
      </c>
      <c r="E6111" s="1" t="s">
        <v>9</v>
      </c>
      <c r="F6111" s="2">
        <f>UBER[[#This Row],[Request Date]]+UBER[[#This Row],[Request Time]]</f>
        <v>42566.651388888888</v>
      </c>
      <c r="G6111" s="3">
        <v>42566</v>
      </c>
      <c r="H6111" s="4">
        <v>0.65138888888888891</v>
      </c>
      <c r="I6111" s="27">
        <f>HOUR(UBER[[#This Row],[Request Timestamp]])</f>
        <v>15</v>
      </c>
      <c r="J6111" s="4" t="str">
        <f t="shared" si="286"/>
        <v>Afternoon</v>
      </c>
      <c r="K6111" s="4" t="str">
        <f>TEXT(UBER[[#This Row],[Request Date]],"dddd")</f>
        <v>Friday</v>
      </c>
      <c r="L6111" s="2" t="str">
        <f>IF(OR(UBER[Drop Date]="NA", UBER[Drop Time]="NA"), "NA",M6111+N6111)</f>
        <v>NA</v>
      </c>
      <c r="M6111" s="3" t="s">
        <v>6</v>
      </c>
      <c r="N6111" s="4"/>
      <c r="O6111" s="4" t="str">
        <f>IF(UBER[Drop Date]="NA","No","yes")</f>
        <v>No</v>
      </c>
      <c r="P6111" s="4" t="str">
        <f t="shared" si="287"/>
        <v/>
      </c>
      <c r="Q6111" s="27" t="str">
        <f>IF(UBER[[Trip duration ]]="","",HOUR(P6111)*60 + MINUTE(P6111))</f>
        <v/>
      </c>
      <c r="R6111" s="27"/>
    </row>
    <row r="6112" spans="1:18" x14ac:dyDescent="0.3">
      <c r="A6112" s="1">
        <v>6132</v>
      </c>
      <c r="B6112" s="1" t="s">
        <v>4</v>
      </c>
      <c r="C6112" s="1">
        <v>232</v>
      </c>
      <c r="D6112" s="1" t="str">
        <f t="shared" si="285"/>
        <v>Yes</v>
      </c>
      <c r="E6112" s="1" t="s">
        <v>5</v>
      </c>
      <c r="F6112" s="2">
        <f>UBER[[#This Row],[Request Date]]+UBER[[#This Row],[Request Time]]</f>
        <v>42566.650694444441</v>
      </c>
      <c r="G6112" s="3">
        <v>42566</v>
      </c>
      <c r="H6112" s="4">
        <v>0.65069444444444446</v>
      </c>
      <c r="I6112" s="27">
        <f>HOUR(UBER[[#This Row],[Request Timestamp]])</f>
        <v>15</v>
      </c>
      <c r="J6112" s="4" t="str">
        <f t="shared" si="286"/>
        <v>Afternoon</v>
      </c>
      <c r="K6112" s="4" t="str">
        <f>TEXT(UBER[[#This Row],[Request Date]],"dddd")</f>
        <v>Friday</v>
      </c>
      <c r="L6112" s="2">
        <f>IF(OR(UBER[Drop Date]="NA", UBER[Drop Time]="NA"), "NA",M6112+N6112)</f>
        <v>42566.685416666667</v>
      </c>
      <c r="M6112" s="3">
        <v>42566</v>
      </c>
      <c r="N6112" s="4">
        <v>0.68541666666666667</v>
      </c>
      <c r="O6112" s="4" t="str">
        <f>IF(UBER[Drop Date]="NA","No","yes")</f>
        <v>yes</v>
      </c>
      <c r="P6112" s="4">
        <f t="shared" si="287"/>
        <v>3.4722222226264421E-2</v>
      </c>
      <c r="Q6112" s="27">
        <f>IF(UBER[[Trip duration ]]="","",HOUR(P6112)*60 + MINUTE(P6112))</f>
        <v>50</v>
      </c>
      <c r="R6112" s="27"/>
    </row>
    <row r="6113" spans="1:18" x14ac:dyDescent="0.3">
      <c r="A6113" s="1">
        <v>6133</v>
      </c>
      <c r="B6113" s="1" t="s">
        <v>4</v>
      </c>
      <c r="C6113" s="1">
        <v>86</v>
      </c>
      <c r="D6113" s="1" t="str">
        <f t="shared" si="285"/>
        <v>Yes</v>
      </c>
      <c r="E6113" s="1" t="s">
        <v>5</v>
      </c>
      <c r="F6113" s="2">
        <f>UBER[[#This Row],[Request Date]]+UBER[[#This Row],[Request Time]]</f>
        <v>42566.654861111114</v>
      </c>
      <c r="G6113" s="3">
        <v>42566</v>
      </c>
      <c r="H6113" s="4">
        <v>0.65486111111111112</v>
      </c>
      <c r="I6113" s="27">
        <f>HOUR(UBER[[#This Row],[Request Timestamp]])</f>
        <v>15</v>
      </c>
      <c r="J6113" s="4" t="str">
        <f t="shared" si="286"/>
        <v>Afternoon</v>
      </c>
      <c r="K6113" s="4" t="str">
        <f>TEXT(UBER[[#This Row],[Request Date]],"dddd")</f>
        <v>Friday</v>
      </c>
      <c r="L6113" s="2">
        <f>IF(OR(UBER[Drop Date]="NA", UBER[Drop Time]="NA"), "NA",M6113+N6113)</f>
        <v>42566.677083333336</v>
      </c>
      <c r="M6113" s="3">
        <v>42566</v>
      </c>
      <c r="N6113" s="4">
        <v>0.67708333333333337</v>
      </c>
      <c r="O6113" s="4" t="str">
        <f>IF(UBER[Drop Date]="NA","No","yes")</f>
        <v>yes</v>
      </c>
      <c r="P6113" s="4">
        <f t="shared" si="287"/>
        <v>2.2222222221898846E-2</v>
      </c>
      <c r="Q6113" s="27">
        <f>IF(UBER[[Trip duration ]]="","",HOUR(P6113)*60 + MINUTE(P6113))</f>
        <v>32</v>
      </c>
      <c r="R6113" s="27"/>
    </row>
    <row r="6114" spans="1:18" x14ac:dyDescent="0.3">
      <c r="A6114" s="1">
        <v>6134</v>
      </c>
      <c r="B6114" s="1" t="s">
        <v>8</v>
      </c>
      <c r="C6114" s="1" t="s">
        <v>6</v>
      </c>
      <c r="D6114" s="1" t="str">
        <f t="shared" si="285"/>
        <v>No</v>
      </c>
      <c r="E6114" s="1" t="s">
        <v>7</v>
      </c>
      <c r="F6114" s="2">
        <f>UBER[[#This Row],[Request Date]]+UBER[[#This Row],[Request Time]]</f>
        <v>42566.656944444447</v>
      </c>
      <c r="G6114" s="3">
        <v>42566</v>
      </c>
      <c r="H6114" s="4">
        <v>0.65694444444444444</v>
      </c>
      <c r="I6114" s="27">
        <f>HOUR(UBER[[#This Row],[Request Timestamp]])</f>
        <v>15</v>
      </c>
      <c r="J6114" s="4" t="str">
        <f t="shared" si="286"/>
        <v>Afternoon</v>
      </c>
      <c r="K6114" s="4" t="str">
        <f>TEXT(UBER[[#This Row],[Request Date]],"dddd")</f>
        <v>Friday</v>
      </c>
      <c r="L6114" s="2" t="str">
        <f>IF(OR(UBER[Drop Date]="NA", UBER[Drop Time]="NA"), "NA",M6114+N6114)</f>
        <v>NA</v>
      </c>
      <c r="M6114" s="3" t="s">
        <v>6</v>
      </c>
      <c r="N6114" s="4"/>
      <c r="O6114" s="4" t="str">
        <f>IF(UBER[Drop Date]="NA","No","yes")</f>
        <v>No</v>
      </c>
      <c r="P6114" s="4" t="str">
        <f t="shared" si="287"/>
        <v/>
      </c>
      <c r="Q6114" s="27" t="str">
        <f>IF(UBER[[Trip duration ]]="","",HOUR(P6114)*60 + MINUTE(P6114))</f>
        <v/>
      </c>
      <c r="R6114" s="27"/>
    </row>
    <row r="6115" spans="1:18" x14ac:dyDescent="0.3">
      <c r="A6115" s="1">
        <v>6135</v>
      </c>
      <c r="B6115" s="1" t="s">
        <v>8</v>
      </c>
      <c r="C6115" s="1" t="s">
        <v>6</v>
      </c>
      <c r="D6115" s="1" t="str">
        <f t="shared" si="285"/>
        <v>No</v>
      </c>
      <c r="E6115" s="1" t="s">
        <v>7</v>
      </c>
      <c r="F6115" s="2">
        <f>UBER[[#This Row],[Request Date]]+UBER[[#This Row],[Request Time]]</f>
        <v>42566.654166666667</v>
      </c>
      <c r="G6115" s="3">
        <v>42566</v>
      </c>
      <c r="H6115" s="4">
        <v>0.65416666666666667</v>
      </c>
      <c r="I6115" s="27">
        <f>HOUR(UBER[[#This Row],[Request Timestamp]])</f>
        <v>15</v>
      </c>
      <c r="J6115" s="4" t="str">
        <f t="shared" si="286"/>
        <v>Afternoon</v>
      </c>
      <c r="K6115" s="4" t="str">
        <f>TEXT(UBER[[#This Row],[Request Date]],"dddd")</f>
        <v>Friday</v>
      </c>
      <c r="L6115" s="2" t="str">
        <f>IF(OR(UBER[Drop Date]="NA", UBER[Drop Time]="NA"), "NA",M6115+N6115)</f>
        <v>NA</v>
      </c>
      <c r="M6115" s="3" t="s">
        <v>6</v>
      </c>
      <c r="N6115" s="4"/>
      <c r="O6115" s="4" t="str">
        <f>IF(UBER[Drop Date]="NA","No","yes")</f>
        <v>No</v>
      </c>
      <c r="P6115" s="4" t="str">
        <f t="shared" si="287"/>
        <v/>
      </c>
      <c r="Q6115" s="27" t="str">
        <f>IF(UBER[[Trip duration ]]="","",HOUR(P6115)*60 + MINUTE(P6115))</f>
        <v/>
      </c>
      <c r="R6115" s="27"/>
    </row>
    <row r="6116" spans="1:18" x14ac:dyDescent="0.3">
      <c r="A6116" s="1">
        <v>6136</v>
      </c>
      <c r="B6116" s="1" t="s">
        <v>8</v>
      </c>
      <c r="C6116" s="1" t="s">
        <v>6</v>
      </c>
      <c r="D6116" s="1" t="str">
        <f t="shared" si="285"/>
        <v>No</v>
      </c>
      <c r="E6116" s="1" t="s">
        <v>7</v>
      </c>
      <c r="F6116" s="2">
        <f>UBER[[#This Row],[Request Date]]+UBER[[#This Row],[Request Time]]</f>
        <v>42566.656944444447</v>
      </c>
      <c r="G6116" s="3">
        <v>42566</v>
      </c>
      <c r="H6116" s="4">
        <v>0.65694444444444444</v>
      </c>
      <c r="I6116" s="27">
        <f>HOUR(UBER[[#This Row],[Request Timestamp]])</f>
        <v>15</v>
      </c>
      <c r="J6116" s="4" t="str">
        <f t="shared" si="286"/>
        <v>Afternoon</v>
      </c>
      <c r="K6116" s="4" t="str">
        <f>TEXT(UBER[[#This Row],[Request Date]],"dddd")</f>
        <v>Friday</v>
      </c>
      <c r="L6116" s="2" t="str">
        <f>IF(OR(UBER[Drop Date]="NA", UBER[Drop Time]="NA"), "NA",M6116+N6116)</f>
        <v>NA</v>
      </c>
      <c r="M6116" s="3" t="s">
        <v>6</v>
      </c>
      <c r="N6116" s="4"/>
      <c r="O6116" s="4" t="str">
        <f>IF(UBER[Drop Date]="NA","No","yes")</f>
        <v>No</v>
      </c>
      <c r="P6116" s="4" t="str">
        <f t="shared" si="287"/>
        <v/>
      </c>
      <c r="Q6116" s="27" t="str">
        <f>IF(UBER[[Trip duration ]]="","",HOUR(P6116)*60 + MINUTE(P6116))</f>
        <v/>
      </c>
      <c r="R6116" s="27"/>
    </row>
    <row r="6117" spans="1:18" x14ac:dyDescent="0.3">
      <c r="A6117" s="1">
        <v>6137</v>
      </c>
      <c r="B6117" s="1" t="s">
        <v>4</v>
      </c>
      <c r="C6117" s="1" t="s">
        <v>6</v>
      </c>
      <c r="D6117" s="1" t="str">
        <f t="shared" si="285"/>
        <v>No</v>
      </c>
      <c r="E6117" s="1" t="s">
        <v>7</v>
      </c>
      <c r="F6117" s="2">
        <f>UBER[[#This Row],[Request Date]]+UBER[[#This Row],[Request Time]]</f>
        <v>42566.659722222219</v>
      </c>
      <c r="G6117" s="3">
        <v>42566</v>
      </c>
      <c r="H6117" s="4">
        <v>0.65972222222222221</v>
      </c>
      <c r="I6117" s="27">
        <f>HOUR(UBER[[#This Row],[Request Timestamp]])</f>
        <v>15</v>
      </c>
      <c r="J6117" s="4" t="str">
        <f t="shared" si="286"/>
        <v>Afternoon</v>
      </c>
      <c r="K6117" s="4" t="str">
        <f>TEXT(UBER[[#This Row],[Request Date]],"dddd")</f>
        <v>Friday</v>
      </c>
      <c r="L6117" s="2" t="str">
        <f>IF(OR(UBER[Drop Date]="NA", UBER[Drop Time]="NA"), "NA",M6117+N6117)</f>
        <v>NA</v>
      </c>
      <c r="M6117" s="3" t="s">
        <v>6</v>
      </c>
      <c r="N6117" s="4"/>
      <c r="O6117" s="4" t="str">
        <f>IF(UBER[Drop Date]="NA","No","yes")</f>
        <v>No</v>
      </c>
      <c r="P6117" s="4" t="str">
        <f t="shared" si="287"/>
        <v/>
      </c>
      <c r="Q6117" s="27" t="str">
        <f>IF(UBER[[Trip duration ]]="","",HOUR(P6117)*60 + MINUTE(P6117))</f>
        <v/>
      </c>
      <c r="R6117" s="27"/>
    </row>
    <row r="6118" spans="1:18" x14ac:dyDescent="0.3">
      <c r="A6118" s="1">
        <v>6138</v>
      </c>
      <c r="B6118" s="1" t="s">
        <v>8</v>
      </c>
      <c r="C6118" s="1" t="s">
        <v>6</v>
      </c>
      <c r="D6118" s="1" t="str">
        <f t="shared" si="285"/>
        <v>No</v>
      </c>
      <c r="E6118" s="1" t="s">
        <v>7</v>
      </c>
      <c r="F6118" s="2">
        <f>UBER[[#This Row],[Request Date]]+UBER[[#This Row],[Request Time]]</f>
        <v>42566.661111111112</v>
      </c>
      <c r="G6118" s="3">
        <v>42566</v>
      </c>
      <c r="H6118" s="4">
        <v>0.66111111111111109</v>
      </c>
      <c r="I6118" s="27">
        <f>HOUR(UBER[[#This Row],[Request Timestamp]])</f>
        <v>15</v>
      </c>
      <c r="J6118" s="4" t="str">
        <f t="shared" si="286"/>
        <v>Afternoon</v>
      </c>
      <c r="K6118" s="4" t="str">
        <f>TEXT(UBER[[#This Row],[Request Date]],"dddd")</f>
        <v>Friday</v>
      </c>
      <c r="L6118" s="2" t="str">
        <f>IF(OR(UBER[Drop Date]="NA", UBER[Drop Time]="NA"), "NA",M6118+N6118)</f>
        <v>NA</v>
      </c>
      <c r="M6118" s="3" t="s">
        <v>6</v>
      </c>
      <c r="N6118" s="4"/>
      <c r="O6118" s="4" t="str">
        <f>IF(UBER[Drop Date]="NA","No","yes")</f>
        <v>No</v>
      </c>
      <c r="P6118" s="4" t="str">
        <f t="shared" si="287"/>
        <v/>
      </c>
      <c r="Q6118" s="27" t="str">
        <f>IF(UBER[[Trip duration ]]="","",HOUR(P6118)*60 + MINUTE(P6118))</f>
        <v/>
      </c>
      <c r="R6118" s="27"/>
    </row>
    <row r="6119" spans="1:18" x14ac:dyDescent="0.3">
      <c r="A6119" s="1">
        <v>6139</v>
      </c>
      <c r="B6119" s="1" t="s">
        <v>4</v>
      </c>
      <c r="C6119" s="1">
        <v>24</v>
      </c>
      <c r="D6119" s="1" t="str">
        <f t="shared" si="285"/>
        <v>Yes</v>
      </c>
      <c r="E6119" s="1" t="s">
        <v>5</v>
      </c>
      <c r="F6119" s="2">
        <f>UBER[[#This Row],[Request Date]]+UBER[[#This Row],[Request Time]]</f>
        <v>42566.65625</v>
      </c>
      <c r="G6119" s="3">
        <v>42566</v>
      </c>
      <c r="H6119" s="4">
        <v>0.65625</v>
      </c>
      <c r="I6119" s="27">
        <f>HOUR(UBER[[#This Row],[Request Timestamp]])</f>
        <v>15</v>
      </c>
      <c r="J6119" s="4" t="str">
        <f t="shared" si="286"/>
        <v>Afternoon</v>
      </c>
      <c r="K6119" s="4" t="str">
        <f>TEXT(UBER[[#This Row],[Request Date]],"dddd")</f>
        <v>Friday</v>
      </c>
      <c r="L6119" s="2">
        <f>IF(OR(UBER[Drop Date]="NA", UBER[Drop Time]="NA"), "NA",M6119+N6119)</f>
        <v>42566.694444444445</v>
      </c>
      <c r="M6119" s="3">
        <v>42566</v>
      </c>
      <c r="N6119" s="4">
        <v>0.69444444444444453</v>
      </c>
      <c r="O6119" s="4" t="str">
        <f>IF(UBER[Drop Date]="NA","No","yes")</f>
        <v>yes</v>
      </c>
      <c r="P6119" s="4">
        <f t="shared" si="287"/>
        <v>3.8194444445252884E-2</v>
      </c>
      <c r="Q6119" s="27">
        <f>IF(UBER[[Trip duration ]]="","",HOUR(P6119)*60 + MINUTE(P6119))</f>
        <v>55</v>
      </c>
      <c r="R6119" s="27"/>
    </row>
    <row r="6120" spans="1:18" x14ac:dyDescent="0.3">
      <c r="A6120" s="1">
        <v>6140</v>
      </c>
      <c r="B6120" s="1" t="s">
        <v>4</v>
      </c>
      <c r="C6120" s="1">
        <v>70</v>
      </c>
      <c r="D6120" s="1" t="str">
        <f t="shared" si="285"/>
        <v>Yes</v>
      </c>
      <c r="E6120" s="1" t="s">
        <v>5</v>
      </c>
      <c r="F6120" s="2">
        <f>UBER[[#This Row],[Request Date]]+UBER[[#This Row],[Request Time]]</f>
        <v>42566.662499999999</v>
      </c>
      <c r="G6120" s="3">
        <v>42566</v>
      </c>
      <c r="H6120" s="4">
        <v>0.66249999999999998</v>
      </c>
      <c r="I6120" s="27">
        <f>HOUR(UBER[[#This Row],[Request Timestamp]])</f>
        <v>15</v>
      </c>
      <c r="J6120" s="4" t="str">
        <f t="shared" si="286"/>
        <v>Afternoon</v>
      </c>
      <c r="K6120" s="4" t="str">
        <f>TEXT(UBER[[#This Row],[Request Date]],"dddd")</f>
        <v>Friday</v>
      </c>
      <c r="L6120" s="2">
        <f>IF(OR(UBER[Drop Date]="NA", UBER[Drop Time]="NA"), "NA",M6120+N6120)</f>
        <v>42566.707638888889</v>
      </c>
      <c r="M6120" s="3">
        <v>42566</v>
      </c>
      <c r="N6120" s="4">
        <v>0.70763888888888893</v>
      </c>
      <c r="O6120" s="4" t="str">
        <f>IF(UBER[Drop Date]="NA","No","yes")</f>
        <v>yes</v>
      </c>
      <c r="P6120" s="4">
        <f t="shared" si="287"/>
        <v>4.5138888890505768E-2</v>
      </c>
      <c r="Q6120" s="27">
        <f>IF(UBER[[Trip duration ]]="","",HOUR(P6120)*60 + MINUTE(P6120))</f>
        <v>65</v>
      </c>
      <c r="R6120" s="27"/>
    </row>
    <row r="6121" spans="1:18" x14ac:dyDescent="0.3">
      <c r="A6121" s="1">
        <v>6141</v>
      </c>
      <c r="B6121" s="1" t="s">
        <v>4</v>
      </c>
      <c r="C6121" s="1">
        <v>252</v>
      </c>
      <c r="D6121" s="1" t="str">
        <f t="shared" si="285"/>
        <v>Yes</v>
      </c>
      <c r="E6121" s="1" t="s">
        <v>5</v>
      </c>
      <c r="F6121" s="2">
        <f>UBER[[#This Row],[Request Date]]+UBER[[#This Row],[Request Time]]</f>
        <v>42566.661805555559</v>
      </c>
      <c r="G6121" s="3">
        <v>42566</v>
      </c>
      <c r="H6121" s="4">
        <v>0.66180555555555554</v>
      </c>
      <c r="I6121" s="27">
        <f>HOUR(UBER[[#This Row],[Request Timestamp]])</f>
        <v>15</v>
      </c>
      <c r="J6121" s="4" t="str">
        <f t="shared" si="286"/>
        <v>Afternoon</v>
      </c>
      <c r="K6121" s="4" t="str">
        <f>TEXT(UBER[[#This Row],[Request Date]],"dddd")</f>
        <v>Friday</v>
      </c>
      <c r="L6121" s="2">
        <f>IF(OR(UBER[Drop Date]="NA", UBER[Drop Time]="NA"), "NA",M6121+N6121)</f>
        <v>42566.685416666667</v>
      </c>
      <c r="M6121" s="3">
        <v>42566</v>
      </c>
      <c r="N6121" s="4">
        <v>0.68541666666666667</v>
      </c>
      <c r="O6121" s="4" t="str">
        <f>IF(UBER[Drop Date]="NA","No","yes")</f>
        <v>yes</v>
      </c>
      <c r="P6121" s="4">
        <f t="shared" si="287"/>
        <v>2.361111110803904E-2</v>
      </c>
      <c r="Q6121" s="27">
        <f>IF(UBER[[Trip duration ]]="","",HOUR(P6121)*60 + MINUTE(P6121))</f>
        <v>34</v>
      </c>
      <c r="R6121" s="27"/>
    </row>
    <row r="6122" spans="1:18" x14ac:dyDescent="0.3">
      <c r="A6122" s="1">
        <v>6142</v>
      </c>
      <c r="B6122" s="1" t="s">
        <v>4</v>
      </c>
      <c r="C6122" s="1">
        <v>7</v>
      </c>
      <c r="D6122" s="1" t="str">
        <f t="shared" si="285"/>
        <v>Yes</v>
      </c>
      <c r="E6122" s="1" t="s">
        <v>5</v>
      </c>
      <c r="F6122" s="2">
        <f>UBER[[#This Row],[Request Date]]+UBER[[#This Row],[Request Time]]</f>
        <v>42566.659722222219</v>
      </c>
      <c r="G6122" s="3">
        <v>42566</v>
      </c>
      <c r="H6122" s="4">
        <v>0.65972222222222221</v>
      </c>
      <c r="I6122" s="27">
        <f>HOUR(UBER[[#This Row],[Request Timestamp]])</f>
        <v>15</v>
      </c>
      <c r="J6122" s="4" t="str">
        <f t="shared" si="286"/>
        <v>Afternoon</v>
      </c>
      <c r="K6122" s="4" t="str">
        <f>TEXT(UBER[[#This Row],[Request Date]],"dddd")</f>
        <v>Friday</v>
      </c>
      <c r="L6122" s="2">
        <f>IF(OR(UBER[Drop Date]="NA", UBER[Drop Time]="NA"), "NA",M6122+N6122)</f>
        <v>42566.691666666666</v>
      </c>
      <c r="M6122" s="3">
        <v>42566</v>
      </c>
      <c r="N6122" s="4">
        <v>0.69166666666666676</v>
      </c>
      <c r="O6122" s="4" t="str">
        <f>IF(UBER[Drop Date]="NA","No","yes")</f>
        <v>yes</v>
      </c>
      <c r="P6122" s="4">
        <f t="shared" si="287"/>
        <v>3.1944444446708076E-2</v>
      </c>
      <c r="Q6122" s="27">
        <f>IF(UBER[[Trip duration ]]="","",HOUR(P6122)*60 + MINUTE(P6122))</f>
        <v>46</v>
      </c>
      <c r="R6122" s="27"/>
    </row>
    <row r="6123" spans="1:18" x14ac:dyDescent="0.3">
      <c r="A6123" s="1">
        <v>6143</v>
      </c>
      <c r="B6123" s="1" t="s">
        <v>8</v>
      </c>
      <c r="C6123" s="1" t="s">
        <v>6</v>
      </c>
      <c r="D6123" s="1" t="str">
        <f t="shared" si="285"/>
        <v>No</v>
      </c>
      <c r="E6123" s="1" t="s">
        <v>7</v>
      </c>
      <c r="F6123" s="2">
        <f>UBER[[#This Row],[Request Date]]+UBER[[#This Row],[Request Time]]</f>
        <v>42566.662499999999</v>
      </c>
      <c r="G6123" s="3">
        <v>42566</v>
      </c>
      <c r="H6123" s="4">
        <v>0.66249999999999998</v>
      </c>
      <c r="I6123" s="27">
        <f>HOUR(UBER[[#This Row],[Request Timestamp]])</f>
        <v>15</v>
      </c>
      <c r="J6123" s="4" t="str">
        <f t="shared" si="286"/>
        <v>Afternoon</v>
      </c>
      <c r="K6123" s="4" t="str">
        <f>TEXT(UBER[[#This Row],[Request Date]],"dddd")</f>
        <v>Friday</v>
      </c>
      <c r="L6123" s="2" t="str">
        <f>IF(OR(UBER[Drop Date]="NA", UBER[Drop Time]="NA"), "NA",M6123+N6123)</f>
        <v>NA</v>
      </c>
      <c r="M6123" s="3" t="s">
        <v>6</v>
      </c>
      <c r="N6123" s="4"/>
      <c r="O6123" s="4" t="str">
        <f>IF(UBER[Drop Date]="NA","No","yes")</f>
        <v>No</v>
      </c>
      <c r="P6123" s="4" t="str">
        <f t="shared" si="287"/>
        <v/>
      </c>
      <c r="Q6123" s="27" t="str">
        <f>IF(UBER[[Trip duration ]]="","",HOUR(P6123)*60 + MINUTE(P6123))</f>
        <v/>
      </c>
      <c r="R6123" s="27"/>
    </row>
    <row r="6124" spans="1:18" x14ac:dyDescent="0.3">
      <c r="A6124" s="1">
        <v>6144</v>
      </c>
      <c r="B6124" s="1" t="s">
        <v>8</v>
      </c>
      <c r="C6124" s="1" t="s">
        <v>6</v>
      </c>
      <c r="D6124" s="1" t="str">
        <f t="shared" si="285"/>
        <v>No</v>
      </c>
      <c r="E6124" s="1" t="s">
        <v>7</v>
      </c>
      <c r="F6124" s="2">
        <f>UBER[[#This Row],[Request Date]]+UBER[[#This Row],[Request Time]]</f>
        <v>42566.671527777777</v>
      </c>
      <c r="G6124" s="3">
        <v>42566</v>
      </c>
      <c r="H6124" s="4">
        <v>0.67152777777777783</v>
      </c>
      <c r="I6124" s="27">
        <f>HOUR(UBER[[#This Row],[Request Timestamp]])</f>
        <v>16</v>
      </c>
      <c r="J6124" s="4" t="str">
        <f t="shared" si="286"/>
        <v>Afternoon</v>
      </c>
      <c r="K6124" s="4" t="str">
        <f>TEXT(UBER[[#This Row],[Request Date]],"dddd")</f>
        <v>Friday</v>
      </c>
      <c r="L6124" s="2" t="str">
        <f>IF(OR(UBER[Drop Date]="NA", UBER[Drop Time]="NA"), "NA",M6124+N6124)</f>
        <v>NA</v>
      </c>
      <c r="M6124" s="3" t="s">
        <v>6</v>
      </c>
      <c r="N6124" s="4"/>
      <c r="O6124" s="4" t="str">
        <f>IF(UBER[Drop Date]="NA","No","yes")</f>
        <v>No</v>
      </c>
      <c r="P6124" s="4" t="str">
        <f t="shared" si="287"/>
        <v/>
      </c>
      <c r="Q6124" s="27" t="str">
        <f>IF(UBER[[Trip duration ]]="","",HOUR(P6124)*60 + MINUTE(P6124))</f>
        <v/>
      </c>
      <c r="R6124" s="27"/>
    </row>
    <row r="6125" spans="1:18" x14ac:dyDescent="0.3">
      <c r="A6125" s="1">
        <v>6145</v>
      </c>
      <c r="B6125" s="1" t="s">
        <v>4</v>
      </c>
      <c r="C6125" s="1">
        <v>49</v>
      </c>
      <c r="D6125" s="1" t="str">
        <f t="shared" si="285"/>
        <v>Yes</v>
      </c>
      <c r="E6125" s="1" t="s">
        <v>5</v>
      </c>
      <c r="F6125" s="2">
        <f>UBER[[#This Row],[Request Date]]+UBER[[#This Row],[Request Time]]</f>
        <v>42566.672222222223</v>
      </c>
      <c r="G6125" s="3">
        <v>42566</v>
      </c>
      <c r="H6125" s="4">
        <v>0.67222222222222217</v>
      </c>
      <c r="I6125" s="27">
        <f>HOUR(UBER[[#This Row],[Request Timestamp]])</f>
        <v>16</v>
      </c>
      <c r="J6125" s="4" t="str">
        <f t="shared" si="286"/>
        <v>Afternoon</v>
      </c>
      <c r="K6125" s="4" t="str">
        <f>TEXT(UBER[[#This Row],[Request Date]],"dddd")</f>
        <v>Friday</v>
      </c>
      <c r="L6125" s="2">
        <f>IF(OR(UBER[Drop Date]="NA", UBER[Drop Time]="NA"), "NA",M6125+N6125)</f>
        <v>42566.722222222219</v>
      </c>
      <c r="M6125" s="3">
        <v>42566</v>
      </c>
      <c r="N6125" s="4">
        <v>0.72222222222222221</v>
      </c>
      <c r="O6125" s="4" t="str">
        <f>IF(UBER[Drop Date]="NA","No","yes")</f>
        <v>yes</v>
      </c>
      <c r="P6125" s="4">
        <f t="shared" si="287"/>
        <v>4.9999999995634425E-2</v>
      </c>
      <c r="Q6125" s="27">
        <f>IF(UBER[[Trip duration ]]="","",HOUR(P6125)*60 + MINUTE(P6125))</f>
        <v>72</v>
      </c>
      <c r="R6125" s="27"/>
    </row>
    <row r="6126" spans="1:18" x14ac:dyDescent="0.3">
      <c r="A6126" s="1">
        <v>6146</v>
      </c>
      <c r="B6126" s="1" t="s">
        <v>4</v>
      </c>
      <c r="C6126" s="1" t="s">
        <v>6</v>
      </c>
      <c r="D6126" s="1" t="str">
        <f t="shared" si="285"/>
        <v>No</v>
      </c>
      <c r="E6126" s="1" t="s">
        <v>7</v>
      </c>
      <c r="F6126" s="2">
        <f>UBER[[#This Row],[Request Date]]+UBER[[#This Row],[Request Time]]</f>
        <v>42566.679861111108</v>
      </c>
      <c r="G6126" s="3">
        <v>42566</v>
      </c>
      <c r="H6126" s="4">
        <v>0.67986111111111114</v>
      </c>
      <c r="I6126" s="27">
        <f>HOUR(UBER[[#This Row],[Request Timestamp]])</f>
        <v>16</v>
      </c>
      <c r="J6126" s="4" t="str">
        <f t="shared" si="286"/>
        <v>Afternoon</v>
      </c>
      <c r="K6126" s="4" t="str">
        <f>TEXT(UBER[[#This Row],[Request Date]],"dddd")</f>
        <v>Friday</v>
      </c>
      <c r="L6126" s="2" t="str">
        <f>IF(OR(UBER[Drop Date]="NA", UBER[Drop Time]="NA"), "NA",M6126+N6126)</f>
        <v>NA</v>
      </c>
      <c r="M6126" s="3" t="s">
        <v>6</v>
      </c>
      <c r="N6126" s="4"/>
      <c r="O6126" s="4" t="str">
        <f>IF(UBER[Drop Date]="NA","No","yes")</f>
        <v>No</v>
      </c>
      <c r="P6126" s="4" t="str">
        <f t="shared" si="287"/>
        <v/>
      </c>
      <c r="Q6126" s="27" t="str">
        <f>IF(UBER[[Trip duration ]]="","",HOUR(P6126)*60 + MINUTE(P6126))</f>
        <v/>
      </c>
      <c r="R6126" s="27"/>
    </row>
    <row r="6127" spans="1:18" x14ac:dyDescent="0.3">
      <c r="A6127" s="1">
        <v>6147</v>
      </c>
      <c r="B6127" s="1" t="s">
        <v>8</v>
      </c>
      <c r="C6127" s="1">
        <v>16</v>
      </c>
      <c r="D6127" s="1" t="str">
        <f t="shared" si="285"/>
        <v>Yes</v>
      </c>
      <c r="E6127" s="1" t="s">
        <v>5</v>
      </c>
      <c r="F6127" s="2">
        <f>UBER[[#This Row],[Request Date]]+UBER[[#This Row],[Request Time]]</f>
        <v>42566.674305555556</v>
      </c>
      <c r="G6127" s="3">
        <v>42566</v>
      </c>
      <c r="H6127" s="4">
        <v>0.6743055555555556</v>
      </c>
      <c r="I6127" s="27">
        <f>HOUR(UBER[[#This Row],[Request Timestamp]])</f>
        <v>16</v>
      </c>
      <c r="J6127" s="4" t="str">
        <f t="shared" si="286"/>
        <v>Afternoon</v>
      </c>
      <c r="K6127" s="4" t="str">
        <f>TEXT(UBER[[#This Row],[Request Date]],"dddd")</f>
        <v>Friday</v>
      </c>
      <c r="L6127" s="2">
        <f>IF(OR(UBER[Drop Date]="NA", UBER[Drop Time]="NA"), "NA",M6127+N6127)</f>
        <v>42566.729166666664</v>
      </c>
      <c r="M6127" s="3">
        <v>42566</v>
      </c>
      <c r="N6127" s="4">
        <v>0.72916666666666663</v>
      </c>
      <c r="O6127" s="4" t="str">
        <f>IF(UBER[Drop Date]="NA","No","yes")</f>
        <v>yes</v>
      </c>
      <c r="P6127" s="4">
        <f t="shared" si="287"/>
        <v>5.486111110803904E-2</v>
      </c>
      <c r="Q6127" s="27">
        <f>IF(UBER[[Trip duration ]]="","",HOUR(P6127)*60 + MINUTE(P6127))</f>
        <v>79</v>
      </c>
      <c r="R6127" s="27"/>
    </row>
    <row r="6128" spans="1:18" x14ac:dyDescent="0.3">
      <c r="A6128" s="1">
        <v>6148</v>
      </c>
      <c r="B6128" s="1" t="s">
        <v>8</v>
      </c>
      <c r="C6128" s="1" t="s">
        <v>6</v>
      </c>
      <c r="D6128" s="1" t="str">
        <f t="shared" si="285"/>
        <v>No</v>
      </c>
      <c r="E6128" s="1" t="s">
        <v>7</v>
      </c>
      <c r="F6128" s="2">
        <f>UBER[[#This Row],[Request Date]]+UBER[[#This Row],[Request Time]]</f>
        <v>42566.680555555555</v>
      </c>
      <c r="G6128" s="3">
        <v>42566</v>
      </c>
      <c r="H6128" s="4">
        <v>0.68055555555555547</v>
      </c>
      <c r="I6128" s="27">
        <f>HOUR(UBER[[#This Row],[Request Timestamp]])</f>
        <v>16</v>
      </c>
      <c r="J6128" s="4" t="str">
        <f t="shared" si="286"/>
        <v>Afternoon</v>
      </c>
      <c r="K6128" s="4" t="str">
        <f>TEXT(UBER[[#This Row],[Request Date]],"dddd")</f>
        <v>Friday</v>
      </c>
      <c r="L6128" s="2" t="str">
        <f>IF(OR(UBER[Drop Date]="NA", UBER[Drop Time]="NA"), "NA",M6128+N6128)</f>
        <v>NA</v>
      </c>
      <c r="M6128" s="3" t="s">
        <v>6</v>
      </c>
      <c r="N6128" s="4"/>
      <c r="O6128" s="4" t="str">
        <f>IF(UBER[Drop Date]="NA","No","yes")</f>
        <v>No</v>
      </c>
      <c r="P6128" s="4" t="str">
        <f t="shared" si="287"/>
        <v/>
      </c>
      <c r="Q6128" s="27" t="str">
        <f>IF(UBER[[Trip duration ]]="","",HOUR(P6128)*60 + MINUTE(P6128))</f>
        <v/>
      </c>
      <c r="R6128" s="27"/>
    </row>
    <row r="6129" spans="1:18" x14ac:dyDescent="0.3">
      <c r="A6129" s="1">
        <v>6149</v>
      </c>
      <c r="B6129" s="1" t="s">
        <v>8</v>
      </c>
      <c r="C6129" s="1" t="s">
        <v>6</v>
      </c>
      <c r="D6129" s="1" t="str">
        <f t="shared" si="285"/>
        <v>No</v>
      </c>
      <c r="E6129" s="1" t="s">
        <v>7</v>
      </c>
      <c r="F6129" s="2">
        <f>UBER[[#This Row],[Request Date]]+UBER[[#This Row],[Request Time]]</f>
        <v>42566.679166666669</v>
      </c>
      <c r="G6129" s="3">
        <v>42566</v>
      </c>
      <c r="H6129" s="4">
        <v>0.6791666666666667</v>
      </c>
      <c r="I6129" s="27">
        <f>HOUR(UBER[[#This Row],[Request Timestamp]])</f>
        <v>16</v>
      </c>
      <c r="J6129" s="4" t="str">
        <f t="shared" si="286"/>
        <v>Afternoon</v>
      </c>
      <c r="K6129" s="4" t="str">
        <f>TEXT(UBER[[#This Row],[Request Date]],"dddd")</f>
        <v>Friday</v>
      </c>
      <c r="L6129" s="2" t="str">
        <f>IF(OR(UBER[Drop Date]="NA", UBER[Drop Time]="NA"), "NA",M6129+N6129)</f>
        <v>NA</v>
      </c>
      <c r="M6129" s="3" t="s">
        <v>6</v>
      </c>
      <c r="N6129" s="4"/>
      <c r="O6129" s="4" t="str">
        <f>IF(UBER[Drop Date]="NA","No","yes")</f>
        <v>No</v>
      </c>
      <c r="P6129" s="4" t="str">
        <f t="shared" si="287"/>
        <v/>
      </c>
      <c r="Q6129" s="27" t="str">
        <f>IF(UBER[[Trip duration ]]="","",HOUR(P6129)*60 + MINUTE(P6129))</f>
        <v/>
      </c>
      <c r="R6129" s="27"/>
    </row>
    <row r="6130" spans="1:18" x14ac:dyDescent="0.3">
      <c r="A6130" s="1">
        <v>6150</v>
      </c>
      <c r="B6130" s="1" t="s">
        <v>4</v>
      </c>
      <c r="C6130" s="1">
        <v>273</v>
      </c>
      <c r="D6130" s="1" t="str">
        <f t="shared" si="285"/>
        <v>Yes</v>
      </c>
      <c r="E6130" s="1" t="s">
        <v>5</v>
      </c>
      <c r="F6130" s="2">
        <f>UBER[[#This Row],[Request Date]]+UBER[[#This Row],[Request Time]]</f>
        <v>42566.681250000001</v>
      </c>
      <c r="G6130" s="3">
        <v>42566</v>
      </c>
      <c r="H6130" s="4">
        <v>0.68125000000000002</v>
      </c>
      <c r="I6130" s="27">
        <f>HOUR(UBER[[#This Row],[Request Timestamp]])</f>
        <v>16</v>
      </c>
      <c r="J6130" s="4" t="str">
        <f t="shared" si="286"/>
        <v>Afternoon</v>
      </c>
      <c r="K6130" s="4" t="str">
        <f>TEXT(UBER[[#This Row],[Request Date]],"dddd")</f>
        <v>Friday</v>
      </c>
      <c r="L6130" s="2">
        <f>IF(OR(UBER[Drop Date]="NA", UBER[Drop Time]="NA"), "NA",M6130+N6130)</f>
        <v>42566.722222222219</v>
      </c>
      <c r="M6130" s="3">
        <v>42566</v>
      </c>
      <c r="N6130" s="4">
        <v>0.72222222222222221</v>
      </c>
      <c r="O6130" s="4" t="str">
        <f>IF(UBER[Drop Date]="NA","No","yes")</f>
        <v>yes</v>
      </c>
      <c r="P6130" s="4">
        <f t="shared" si="287"/>
        <v>4.0972222217533272E-2</v>
      </c>
      <c r="Q6130" s="27">
        <f>IF(UBER[[Trip duration ]]="","",HOUR(P6130)*60 + MINUTE(P6130))</f>
        <v>59</v>
      </c>
      <c r="R6130" s="27"/>
    </row>
    <row r="6131" spans="1:18" x14ac:dyDescent="0.3">
      <c r="A6131" s="1">
        <v>6151</v>
      </c>
      <c r="B6131" s="1" t="s">
        <v>8</v>
      </c>
      <c r="C6131" s="1" t="s">
        <v>6</v>
      </c>
      <c r="D6131" s="1" t="str">
        <f t="shared" si="285"/>
        <v>No</v>
      </c>
      <c r="E6131" s="1" t="s">
        <v>7</v>
      </c>
      <c r="F6131" s="2">
        <f>UBER[[#This Row],[Request Date]]+UBER[[#This Row],[Request Time]]</f>
        <v>42566.684027777781</v>
      </c>
      <c r="G6131" s="3">
        <v>42566</v>
      </c>
      <c r="H6131" s="4">
        <v>0.68402777777777779</v>
      </c>
      <c r="I6131" s="27">
        <f>HOUR(UBER[[#This Row],[Request Timestamp]])</f>
        <v>16</v>
      </c>
      <c r="J6131" s="4" t="str">
        <f t="shared" si="286"/>
        <v>Afternoon</v>
      </c>
      <c r="K6131" s="4" t="str">
        <f>TEXT(UBER[[#This Row],[Request Date]],"dddd")</f>
        <v>Friday</v>
      </c>
      <c r="L6131" s="2" t="str">
        <f>IF(OR(UBER[Drop Date]="NA", UBER[Drop Time]="NA"), "NA",M6131+N6131)</f>
        <v>NA</v>
      </c>
      <c r="M6131" s="3" t="s">
        <v>6</v>
      </c>
      <c r="N6131" s="4"/>
      <c r="O6131" s="4" t="str">
        <f>IF(UBER[Drop Date]="NA","No","yes")</f>
        <v>No</v>
      </c>
      <c r="P6131" s="4" t="str">
        <f t="shared" si="287"/>
        <v/>
      </c>
      <c r="Q6131" s="27" t="str">
        <f>IF(UBER[[Trip duration ]]="","",HOUR(P6131)*60 + MINUTE(P6131))</f>
        <v/>
      </c>
      <c r="R6131" s="27"/>
    </row>
    <row r="6132" spans="1:18" x14ac:dyDescent="0.3">
      <c r="A6132" s="1">
        <v>6152</v>
      </c>
      <c r="B6132" s="1" t="s">
        <v>4</v>
      </c>
      <c r="C6132" s="1">
        <v>163</v>
      </c>
      <c r="D6132" s="1" t="str">
        <f t="shared" si="285"/>
        <v>Yes</v>
      </c>
      <c r="E6132" s="1" t="s">
        <v>5</v>
      </c>
      <c r="F6132" s="2">
        <f>UBER[[#This Row],[Request Date]]+UBER[[#This Row],[Request Time]]</f>
        <v>42566.677083333336</v>
      </c>
      <c r="G6132" s="3">
        <v>42566</v>
      </c>
      <c r="H6132" s="4">
        <v>0.67708333333333337</v>
      </c>
      <c r="I6132" s="27">
        <f>HOUR(UBER[[#This Row],[Request Timestamp]])</f>
        <v>16</v>
      </c>
      <c r="J6132" s="4" t="str">
        <f t="shared" si="286"/>
        <v>Afternoon</v>
      </c>
      <c r="K6132" s="4" t="str">
        <f>TEXT(UBER[[#This Row],[Request Date]],"dddd")</f>
        <v>Friday</v>
      </c>
      <c r="L6132" s="2">
        <f>IF(OR(UBER[Drop Date]="NA", UBER[Drop Time]="NA"), "NA",M6132+N6132)</f>
        <v>42566.719444444447</v>
      </c>
      <c r="M6132" s="3">
        <v>42566</v>
      </c>
      <c r="N6132" s="4">
        <v>0.71944444444444444</v>
      </c>
      <c r="O6132" s="4" t="str">
        <f>IF(UBER[Drop Date]="NA","No","yes")</f>
        <v>yes</v>
      </c>
      <c r="P6132" s="4">
        <f t="shared" si="287"/>
        <v>4.2361111110949423E-2</v>
      </c>
      <c r="Q6132" s="27">
        <f>IF(UBER[[Trip duration ]]="","",HOUR(P6132)*60 + MINUTE(P6132))</f>
        <v>61</v>
      </c>
      <c r="R6132" s="27"/>
    </row>
    <row r="6133" spans="1:18" x14ac:dyDescent="0.3">
      <c r="A6133" s="1">
        <v>6153</v>
      </c>
      <c r="B6133" s="1" t="s">
        <v>4</v>
      </c>
      <c r="C6133" s="1">
        <v>117</v>
      </c>
      <c r="D6133" s="1" t="str">
        <f t="shared" si="285"/>
        <v>Yes</v>
      </c>
      <c r="E6133" s="1" t="s">
        <v>5</v>
      </c>
      <c r="F6133" s="2">
        <f>UBER[[#This Row],[Request Date]]+UBER[[#This Row],[Request Time]]</f>
        <v>42566.682638888888</v>
      </c>
      <c r="G6133" s="3">
        <v>42566</v>
      </c>
      <c r="H6133" s="4">
        <v>0.68263888888888891</v>
      </c>
      <c r="I6133" s="27">
        <f>HOUR(UBER[[#This Row],[Request Timestamp]])</f>
        <v>16</v>
      </c>
      <c r="J6133" s="4" t="str">
        <f t="shared" si="286"/>
        <v>Afternoon</v>
      </c>
      <c r="K6133" s="4" t="str">
        <f>TEXT(UBER[[#This Row],[Request Date]],"dddd")</f>
        <v>Friday</v>
      </c>
      <c r="L6133" s="2">
        <f>IF(OR(UBER[Drop Date]="NA", UBER[Drop Time]="NA"), "NA",M6133+N6133)</f>
        <v>42566.731249999997</v>
      </c>
      <c r="M6133" s="3">
        <v>42566</v>
      </c>
      <c r="N6133" s="4">
        <v>0.73125000000000007</v>
      </c>
      <c r="O6133" s="4" t="str">
        <f>IF(UBER[Drop Date]="NA","No","yes")</f>
        <v>yes</v>
      </c>
      <c r="P6133" s="4">
        <f t="shared" si="287"/>
        <v>4.8611111109494232E-2</v>
      </c>
      <c r="Q6133" s="27">
        <f>IF(UBER[[Trip duration ]]="","",HOUR(P6133)*60 + MINUTE(P6133))</f>
        <v>70</v>
      </c>
      <c r="R6133" s="27"/>
    </row>
    <row r="6134" spans="1:18" x14ac:dyDescent="0.3">
      <c r="A6134" s="1">
        <v>6154</v>
      </c>
      <c r="B6134" s="1" t="s">
        <v>8</v>
      </c>
      <c r="C6134" s="1" t="s">
        <v>6</v>
      </c>
      <c r="D6134" s="1" t="str">
        <f t="shared" si="285"/>
        <v>No</v>
      </c>
      <c r="E6134" s="1" t="s">
        <v>7</v>
      </c>
      <c r="F6134" s="2">
        <f>UBER[[#This Row],[Request Date]]+UBER[[#This Row],[Request Time]]</f>
        <v>42566.684027777781</v>
      </c>
      <c r="G6134" s="3">
        <v>42566</v>
      </c>
      <c r="H6134" s="4">
        <v>0.68402777777777779</v>
      </c>
      <c r="I6134" s="27">
        <f>HOUR(UBER[[#This Row],[Request Timestamp]])</f>
        <v>16</v>
      </c>
      <c r="J6134" s="4" t="str">
        <f t="shared" si="286"/>
        <v>Afternoon</v>
      </c>
      <c r="K6134" s="4" t="str">
        <f>TEXT(UBER[[#This Row],[Request Date]],"dddd")</f>
        <v>Friday</v>
      </c>
      <c r="L6134" s="2" t="str">
        <f>IF(OR(UBER[Drop Date]="NA", UBER[Drop Time]="NA"), "NA",M6134+N6134)</f>
        <v>NA</v>
      </c>
      <c r="M6134" s="3" t="s">
        <v>6</v>
      </c>
      <c r="N6134" s="4"/>
      <c r="O6134" s="4" t="str">
        <f>IF(UBER[Drop Date]="NA","No","yes")</f>
        <v>No</v>
      </c>
      <c r="P6134" s="4" t="str">
        <f t="shared" si="287"/>
        <v/>
      </c>
      <c r="Q6134" s="27" t="str">
        <f>IF(UBER[[Trip duration ]]="","",HOUR(P6134)*60 + MINUTE(P6134))</f>
        <v/>
      </c>
      <c r="R6134" s="27"/>
    </row>
    <row r="6135" spans="1:18" x14ac:dyDescent="0.3">
      <c r="A6135" s="1">
        <v>6155</v>
      </c>
      <c r="B6135" s="1" t="s">
        <v>8</v>
      </c>
      <c r="C6135" s="1" t="s">
        <v>6</v>
      </c>
      <c r="D6135" s="1" t="str">
        <f t="shared" si="285"/>
        <v>No</v>
      </c>
      <c r="E6135" s="1" t="s">
        <v>7</v>
      </c>
      <c r="F6135" s="2">
        <f>UBER[[#This Row],[Request Date]]+UBER[[#This Row],[Request Time]]</f>
        <v>42566.683333333334</v>
      </c>
      <c r="G6135" s="3">
        <v>42566</v>
      </c>
      <c r="H6135" s="4">
        <v>0.68333333333333324</v>
      </c>
      <c r="I6135" s="27">
        <f>HOUR(UBER[[#This Row],[Request Timestamp]])</f>
        <v>16</v>
      </c>
      <c r="J6135" s="4" t="str">
        <f t="shared" si="286"/>
        <v>Afternoon</v>
      </c>
      <c r="K6135" s="4" t="str">
        <f>TEXT(UBER[[#This Row],[Request Date]],"dddd")</f>
        <v>Friday</v>
      </c>
      <c r="L6135" s="2" t="str">
        <f>IF(OR(UBER[Drop Date]="NA", UBER[Drop Time]="NA"), "NA",M6135+N6135)</f>
        <v>NA</v>
      </c>
      <c r="M6135" s="3" t="s">
        <v>6</v>
      </c>
      <c r="N6135" s="4"/>
      <c r="O6135" s="4" t="str">
        <f>IF(UBER[Drop Date]="NA","No","yes")</f>
        <v>No</v>
      </c>
      <c r="P6135" s="4" t="str">
        <f t="shared" si="287"/>
        <v/>
      </c>
      <c r="Q6135" s="27" t="str">
        <f>IF(UBER[[Trip duration ]]="","",HOUR(P6135)*60 + MINUTE(P6135))</f>
        <v/>
      </c>
      <c r="R6135" s="27"/>
    </row>
    <row r="6136" spans="1:18" x14ac:dyDescent="0.3">
      <c r="A6136" s="1">
        <v>6156</v>
      </c>
      <c r="B6136" s="1" t="s">
        <v>8</v>
      </c>
      <c r="C6136" s="1" t="s">
        <v>6</v>
      </c>
      <c r="D6136" s="1" t="str">
        <f t="shared" si="285"/>
        <v>No</v>
      </c>
      <c r="E6136" s="1" t="s">
        <v>7</v>
      </c>
      <c r="F6136" s="2">
        <f>UBER[[#This Row],[Request Date]]+UBER[[#This Row],[Request Time]]</f>
        <v>42566.688888888886</v>
      </c>
      <c r="G6136" s="3">
        <v>42566</v>
      </c>
      <c r="H6136" s="4">
        <v>0.68888888888888899</v>
      </c>
      <c r="I6136" s="27">
        <f>HOUR(UBER[[#This Row],[Request Timestamp]])</f>
        <v>16</v>
      </c>
      <c r="J6136" s="4" t="str">
        <f t="shared" si="286"/>
        <v>Afternoon</v>
      </c>
      <c r="K6136" s="4" t="str">
        <f>TEXT(UBER[[#This Row],[Request Date]],"dddd")</f>
        <v>Friday</v>
      </c>
      <c r="L6136" s="2" t="str">
        <f>IF(OR(UBER[Drop Date]="NA", UBER[Drop Time]="NA"), "NA",M6136+N6136)</f>
        <v>NA</v>
      </c>
      <c r="M6136" s="3" t="s">
        <v>6</v>
      </c>
      <c r="N6136" s="4"/>
      <c r="O6136" s="4" t="str">
        <f>IF(UBER[Drop Date]="NA","No","yes")</f>
        <v>No</v>
      </c>
      <c r="P6136" s="4" t="str">
        <f t="shared" si="287"/>
        <v/>
      </c>
      <c r="Q6136" s="27" t="str">
        <f>IF(UBER[[Trip duration ]]="","",HOUR(P6136)*60 + MINUTE(P6136))</f>
        <v/>
      </c>
      <c r="R6136" s="27"/>
    </row>
    <row r="6137" spans="1:18" x14ac:dyDescent="0.3">
      <c r="A6137" s="1">
        <v>6157</v>
      </c>
      <c r="B6137" s="1" t="s">
        <v>4</v>
      </c>
      <c r="C6137" s="1">
        <v>10</v>
      </c>
      <c r="D6137" s="1" t="str">
        <f t="shared" si="285"/>
        <v>Yes</v>
      </c>
      <c r="E6137" s="1" t="s">
        <v>5</v>
      </c>
      <c r="F6137" s="2">
        <f>UBER[[#This Row],[Request Date]]+UBER[[#This Row],[Request Time]]</f>
        <v>42566.688888888886</v>
      </c>
      <c r="G6137" s="3">
        <v>42566</v>
      </c>
      <c r="H6137" s="4">
        <v>0.68888888888888899</v>
      </c>
      <c r="I6137" s="27">
        <f>HOUR(UBER[[#This Row],[Request Timestamp]])</f>
        <v>16</v>
      </c>
      <c r="J6137" s="4" t="str">
        <f t="shared" si="286"/>
        <v>Afternoon</v>
      </c>
      <c r="K6137" s="4" t="str">
        <f>TEXT(UBER[[#This Row],[Request Date]],"dddd")</f>
        <v>Friday</v>
      </c>
      <c r="L6137" s="2">
        <f>IF(OR(UBER[Drop Date]="NA", UBER[Drop Time]="NA"), "NA",M6137+N6137)</f>
        <v>42566.738888888889</v>
      </c>
      <c r="M6137" s="3">
        <v>42566</v>
      </c>
      <c r="N6137" s="4">
        <v>0.73888888888888893</v>
      </c>
      <c r="O6137" s="4" t="str">
        <f>IF(UBER[Drop Date]="NA","No","yes")</f>
        <v>yes</v>
      </c>
      <c r="P6137" s="4">
        <f t="shared" si="287"/>
        <v>5.0000000002910383E-2</v>
      </c>
      <c r="Q6137" s="27">
        <f>IF(UBER[[Trip duration ]]="","",HOUR(P6137)*60 + MINUTE(P6137))</f>
        <v>72</v>
      </c>
      <c r="R6137" s="27"/>
    </row>
    <row r="6138" spans="1:18" x14ac:dyDescent="0.3">
      <c r="A6138" s="1">
        <v>6158</v>
      </c>
      <c r="B6138" s="1" t="s">
        <v>4</v>
      </c>
      <c r="C6138" s="1">
        <v>257</v>
      </c>
      <c r="D6138" s="1" t="str">
        <f t="shared" si="285"/>
        <v>Yes</v>
      </c>
      <c r="E6138" s="1" t="s">
        <v>5</v>
      </c>
      <c r="F6138" s="2">
        <f>UBER[[#This Row],[Request Date]]+UBER[[#This Row],[Request Time]]</f>
        <v>42566.69027777778</v>
      </c>
      <c r="G6138" s="3">
        <v>42566</v>
      </c>
      <c r="H6138" s="4">
        <v>0.69027777777777777</v>
      </c>
      <c r="I6138" s="27">
        <f>HOUR(UBER[[#This Row],[Request Timestamp]])</f>
        <v>16</v>
      </c>
      <c r="J6138" s="4" t="str">
        <f t="shared" si="286"/>
        <v>Afternoon</v>
      </c>
      <c r="K6138" s="4" t="str">
        <f>TEXT(UBER[[#This Row],[Request Date]],"dddd")</f>
        <v>Friday</v>
      </c>
      <c r="L6138" s="2">
        <f>IF(OR(UBER[Drop Date]="NA", UBER[Drop Time]="NA"), "NA",M6138+N6138)</f>
        <v>42566.743055555555</v>
      </c>
      <c r="M6138" s="3">
        <v>42566</v>
      </c>
      <c r="N6138" s="4">
        <v>0.74305555555555547</v>
      </c>
      <c r="O6138" s="4" t="str">
        <f>IF(UBER[Drop Date]="NA","No","yes")</f>
        <v>yes</v>
      </c>
      <c r="P6138" s="4">
        <f t="shared" si="287"/>
        <v>5.2777777775190771E-2</v>
      </c>
      <c r="Q6138" s="27">
        <f>IF(UBER[[Trip duration ]]="","",HOUR(P6138)*60 + MINUTE(P6138))</f>
        <v>76</v>
      </c>
      <c r="R6138" s="27"/>
    </row>
    <row r="6139" spans="1:18" x14ac:dyDescent="0.3">
      <c r="A6139" s="1">
        <v>6159</v>
      </c>
      <c r="B6139" s="1" t="s">
        <v>8</v>
      </c>
      <c r="C6139" s="1">
        <v>280</v>
      </c>
      <c r="D6139" s="1" t="str">
        <f t="shared" si="285"/>
        <v>Yes</v>
      </c>
      <c r="E6139" s="1" t="s">
        <v>5</v>
      </c>
      <c r="F6139" s="2">
        <f>UBER[[#This Row],[Request Date]]+UBER[[#This Row],[Request Time]]</f>
        <v>42566.690972222219</v>
      </c>
      <c r="G6139" s="3">
        <v>42566</v>
      </c>
      <c r="H6139" s="4">
        <v>0.69097222222222221</v>
      </c>
      <c r="I6139" s="27">
        <f>HOUR(UBER[[#This Row],[Request Timestamp]])</f>
        <v>16</v>
      </c>
      <c r="J6139" s="4" t="str">
        <f t="shared" si="286"/>
        <v>Afternoon</v>
      </c>
      <c r="K6139" s="4" t="str">
        <f>TEXT(UBER[[#This Row],[Request Date]],"dddd")</f>
        <v>Friday</v>
      </c>
      <c r="L6139" s="2">
        <f>IF(OR(UBER[Drop Date]="NA", UBER[Drop Time]="NA"), "NA",M6139+N6139)</f>
        <v>42566.724305555559</v>
      </c>
      <c r="M6139" s="3">
        <v>42566</v>
      </c>
      <c r="N6139" s="4">
        <v>0.72430555555555554</v>
      </c>
      <c r="O6139" s="4" t="str">
        <f>IF(UBER[Drop Date]="NA","No","yes")</f>
        <v>yes</v>
      </c>
      <c r="P6139" s="4">
        <f t="shared" si="287"/>
        <v>3.3333333340124227E-2</v>
      </c>
      <c r="Q6139" s="27">
        <f>IF(UBER[[Trip duration ]]="","",HOUR(P6139)*60 + MINUTE(P6139))</f>
        <v>48</v>
      </c>
      <c r="R6139" s="27"/>
    </row>
    <row r="6140" spans="1:18" x14ac:dyDescent="0.3">
      <c r="A6140" s="1">
        <v>6160</v>
      </c>
      <c r="B6140" s="1" t="s">
        <v>4</v>
      </c>
      <c r="C6140" s="1">
        <v>193</v>
      </c>
      <c r="D6140" s="1" t="str">
        <f t="shared" si="285"/>
        <v>Yes</v>
      </c>
      <c r="E6140" s="1" t="s">
        <v>5</v>
      </c>
      <c r="F6140" s="2">
        <f>UBER[[#This Row],[Request Date]]+UBER[[#This Row],[Request Time]]</f>
        <v>42566.6875</v>
      </c>
      <c r="G6140" s="3">
        <v>42566</v>
      </c>
      <c r="H6140" s="4">
        <v>0.6875</v>
      </c>
      <c r="I6140" s="27">
        <f>HOUR(UBER[[#This Row],[Request Timestamp]])</f>
        <v>16</v>
      </c>
      <c r="J6140" s="4" t="str">
        <f t="shared" si="286"/>
        <v>Afternoon</v>
      </c>
      <c r="K6140" s="4" t="str">
        <f>TEXT(UBER[[#This Row],[Request Date]],"dddd")</f>
        <v>Friday</v>
      </c>
      <c r="L6140" s="2">
        <f>IF(OR(UBER[Drop Date]="NA", UBER[Drop Time]="NA"), "NA",M6140+N6140)</f>
        <v>42566.73541666667</v>
      </c>
      <c r="M6140" s="3">
        <v>42566</v>
      </c>
      <c r="N6140" s="4">
        <v>0.73541666666666661</v>
      </c>
      <c r="O6140" s="4" t="str">
        <f>IF(UBER[Drop Date]="NA","No","yes")</f>
        <v>yes</v>
      </c>
      <c r="P6140" s="4">
        <f t="shared" si="287"/>
        <v>4.7916666670062114E-2</v>
      </c>
      <c r="Q6140" s="27">
        <f>IF(UBER[[Trip duration ]]="","",HOUR(P6140)*60 + MINUTE(P6140))</f>
        <v>69</v>
      </c>
      <c r="R6140" s="27"/>
    </row>
    <row r="6141" spans="1:18" x14ac:dyDescent="0.3">
      <c r="A6141" s="1">
        <v>6161</v>
      </c>
      <c r="B6141" s="1" t="s">
        <v>8</v>
      </c>
      <c r="C6141" s="1" t="s">
        <v>6</v>
      </c>
      <c r="D6141" s="1" t="str">
        <f t="shared" si="285"/>
        <v>No</v>
      </c>
      <c r="E6141" s="1" t="s">
        <v>7</v>
      </c>
      <c r="F6141" s="2">
        <f>UBER[[#This Row],[Request Date]]+UBER[[#This Row],[Request Time]]</f>
        <v>42566.693055555559</v>
      </c>
      <c r="G6141" s="3">
        <v>42566</v>
      </c>
      <c r="H6141" s="4">
        <v>0.69305555555555554</v>
      </c>
      <c r="I6141" s="27">
        <f>HOUR(UBER[[#This Row],[Request Timestamp]])</f>
        <v>16</v>
      </c>
      <c r="J6141" s="4" t="str">
        <f t="shared" si="286"/>
        <v>Afternoon</v>
      </c>
      <c r="K6141" s="4" t="str">
        <f>TEXT(UBER[[#This Row],[Request Date]],"dddd")</f>
        <v>Friday</v>
      </c>
      <c r="L6141" s="2" t="str">
        <f>IF(OR(UBER[Drop Date]="NA", UBER[Drop Time]="NA"), "NA",M6141+N6141)</f>
        <v>NA</v>
      </c>
      <c r="M6141" s="3" t="s">
        <v>6</v>
      </c>
      <c r="N6141" s="4"/>
      <c r="O6141" s="4" t="str">
        <f>IF(UBER[Drop Date]="NA","No","yes")</f>
        <v>No</v>
      </c>
      <c r="P6141" s="4" t="str">
        <f t="shared" si="287"/>
        <v/>
      </c>
      <c r="Q6141" s="27" t="str">
        <f>IF(UBER[[Trip duration ]]="","",HOUR(P6141)*60 + MINUTE(P6141))</f>
        <v/>
      </c>
      <c r="R6141" s="27"/>
    </row>
    <row r="6142" spans="1:18" x14ac:dyDescent="0.3">
      <c r="A6142" s="1">
        <v>6162</v>
      </c>
      <c r="B6142" s="1" t="s">
        <v>8</v>
      </c>
      <c r="C6142" s="1" t="s">
        <v>6</v>
      </c>
      <c r="D6142" s="1" t="str">
        <f t="shared" si="285"/>
        <v>No</v>
      </c>
      <c r="E6142" s="1" t="s">
        <v>7</v>
      </c>
      <c r="F6142" s="2">
        <f>UBER[[#This Row],[Request Date]]+UBER[[#This Row],[Request Time]]</f>
        <v>42566.692361111112</v>
      </c>
      <c r="G6142" s="3">
        <v>42566</v>
      </c>
      <c r="H6142" s="4">
        <v>0.69236111111111109</v>
      </c>
      <c r="I6142" s="27">
        <f>HOUR(UBER[[#This Row],[Request Timestamp]])</f>
        <v>16</v>
      </c>
      <c r="J6142" s="4" t="str">
        <f t="shared" si="286"/>
        <v>Afternoon</v>
      </c>
      <c r="K6142" s="4" t="str">
        <f>TEXT(UBER[[#This Row],[Request Date]],"dddd")</f>
        <v>Friday</v>
      </c>
      <c r="L6142" s="2" t="str">
        <f>IF(OR(UBER[Drop Date]="NA", UBER[Drop Time]="NA"), "NA",M6142+N6142)</f>
        <v>NA</v>
      </c>
      <c r="M6142" s="3" t="s">
        <v>6</v>
      </c>
      <c r="N6142" s="4"/>
      <c r="O6142" s="4" t="str">
        <f>IF(UBER[Drop Date]="NA","No","yes")</f>
        <v>No</v>
      </c>
      <c r="P6142" s="4" t="str">
        <f t="shared" si="287"/>
        <v/>
      </c>
      <c r="Q6142" s="27" t="str">
        <f>IF(UBER[[Trip duration ]]="","",HOUR(P6142)*60 + MINUTE(P6142))</f>
        <v/>
      </c>
      <c r="R6142" s="27"/>
    </row>
    <row r="6143" spans="1:18" x14ac:dyDescent="0.3">
      <c r="A6143" s="1">
        <v>6163</v>
      </c>
      <c r="B6143" s="1" t="s">
        <v>8</v>
      </c>
      <c r="C6143" s="1" t="s">
        <v>6</v>
      </c>
      <c r="D6143" s="1" t="str">
        <f t="shared" si="285"/>
        <v>No</v>
      </c>
      <c r="E6143" s="1" t="s">
        <v>7</v>
      </c>
      <c r="F6143" s="2">
        <f>UBER[[#This Row],[Request Date]]+UBER[[#This Row],[Request Time]]</f>
        <v>42566.692361111112</v>
      </c>
      <c r="G6143" s="3">
        <v>42566</v>
      </c>
      <c r="H6143" s="4">
        <v>0.69236111111111109</v>
      </c>
      <c r="I6143" s="27">
        <f>HOUR(UBER[[#This Row],[Request Timestamp]])</f>
        <v>16</v>
      </c>
      <c r="J6143" s="4" t="str">
        <f t="shared" si="286"/>
        <v>Afternoon</v>
      </c>
      <c r="K6143" s="4" t="str">
        <f>TEXT(UBER[[#This Row],[Request Date]],"dddd")</f>
        <v>Friday</v>
      </c>
      <c r="L6143" s="2" t="str">
        <f>IF(OR(UBER[Drop Date]="NA", UBER[Drop Time]="NA"), "NA",M6143+N6143)</f>
        <v>NA</v>
      </c>
      <c r="M6143" s="3" t="s">
        <v>6</v>
      </c>
      <c r="N6143" s="4"/>
      <c r="O6143" s="4" t="str">
        <f>IF(UBER[Drop Date]="NA","No","yes")</f>
        <v>No</v>
      </c>
      <c r="P6143" s="4" t="str">
        <f t="shared" si="287"/>
        <v/>
      </c>
      <c r="Q6143" s="27" t="str">
        <f>IF(UBER[[Trip duration ]]="","",HOUR(P6143)*60 + MINUTE(P6143))</f>
        <v/>
      </c>
      <c r="R6143" s="27"/>
    </row>
    <row r="6144" spans="1:18" x14ac:dyDescent="0.3">
      <c r="A6144" s="1">
        <v>6164</v>
      </c>
      <c r="B6144" s="1" t="s">
        <v>8</v>
      </c>
      <c r="C6144" s="1" t="s">
        <v>6</v>
      </c>
      <c r="D6144" s="1" t="str">
        <f t="shared" si="285"/>
        <v>No</v>
      </c>
      <c r="E6144" s="1" t="s">
        <v>7</v>
      </c>
      <c r="F6144" s="2">
        <f>UBER[[#This Row],[Request Date]]+UBER[[#This Row],[Request Time]]</f>
        <v>42566.696527777778</v>
      </c>
      <c r="G6144" s="3">
        <v>42566</v>
      </c>
      <c r="H6144" s="4">
        <v>0.69652777777777775</v>
      </c>
      <c r="I6144" s="27">
        <f>HOUR(UBER[[#This Row],[Request Timestamp]])</f>
        <v>16</v>
      </c>
      <c r="J6144" s="4" t="str">
        <f t="shared" si="286"/>
        <v>Afternoon</v>
      </c>
      <c r="K6144" s="4" t="str">
        <f>TEXT(UBER[[#This Row],[Request Date]],"dddd")</f>
        <v>Friday</v>
      </c>
      <c r="L6144" s="2" t="str">
        <f>IF(OR(UBER[Drop Date]="NA", UBER[Drop Time]="NA"), "NA",M6144+N6144)</f>
        <v>NA</v>
      </c>
      <c r="M6144" s="3" t="s">
        <v>6</v>
      </c>
      <c r="N6144" s="4"/>
      <c r="O6144" s="4" t="str">
        <f>IF(UBER[Drop Date]="NA","No","yes")</f>
        <v>No</v>
      </c>
      <c r="P6144" s="4" t="str">
        <f t="shared" si="287"/>
        <v/>
      </c>
      <c r="Q6144" s="27" t="str">
        <f>IF(UBER[[Trip duration ]]="","",HOUR(P6144)*60 + MINUTE(P6144))</f>
        <v/>
      </c>
      <c r="R6144" s="27"/>
    </row>
    <row r="6145" spans="1:18" x14ac:dyDescent="0.3">
      <c r="A6145" s="1">
        <v>6165</v>
      </c>
      <c r="B6145" s="1" t="s">
        <v>8</v>
      </c>
      <c r="C6145" s="1" t="s">
        <v>6</v>
      </c>
      <c r="D6145" s="1" t="str">
        <f t="shared" si="285"/>
        <v>No</v>
      </c>
      <c r="E6145" s="1" t="s">
        <v>7</v>
      </c>
      <c r="F6145" s="2">
        <f>UBER[[#This Row],[Request Date]]+UBER[[#This Row],[Request Time]]</f>
        <v>42566.696527777778</v>
      </c>
      <c r="G6145" s="3">
        <v>42566</v>
      </c>
      <c r="H6145" s="4">
        <v>0.69652777777777775</v>
      </c>
      <c r="I6145" s="27">
        <f>HOUR(UBER[[#This Row],[Request Timestamp]])</f>
        <v>16</v>
      </c>
      <c r="J6145" s="4" t="str">
        <f t="shared" si="286"/>
        <v>Afternoon</v>
      </c>
      <c r="K6145" s="4" t="str">
        <f>TEXT(UBER[[#This Row],[Request Date]],"dddd")</f>
        <v>Friday</v>
      </c>
      <c r="L6145" s="2" t="str">
        <f>IF(OR(UBER[Drop Date]="NA", UBER[Drop Time]="NA"), "NA",M6145+N6145)</f>
        <v>NA</v>
      </c>
      <c r="M6145" s="3" t="s">
        <v>6</v>
      </c>
      <c r="N6145" s="4"/>
      <c r="O6145" s="4" t="str">
        <f>IF(UBER[Drop Date]="NA","No","yes")</f>
        <v>No</v>
      </c>
      <c r="P6145" s="4" t="str">
        <f t="shared" si="287"/>
        <v/>
      </c>
      <c r="Q6145" s="27" t="str">
        <f>IF(UBER[[Trip duration ]]="","",HOUR(P6145)*60 + MINUTE(P6145))</f>
        <v/>
      </c>
      <c r="R6145" s="27"/>
    </row>
    <row r="6146" spans="1:18" x14ac:dyDescent="0.3">
      <c r="A6146" s="1">
        <v>6166</v>
      </c>
      <c r="B6146" s="1" t="s">
        <v>8</v>
      </c>
      <c r="C6146" s="1" t="s">
        <v>6</v>
      </c>
      <c r="D6146" s="1" t="str">
        <f t="shared" ref="D6146:D6209" si="288">IF(C:C="NA","No","Yes")</f>
        <v>No</v>
      </c>
      <c r="E6146" s="1" t="s">
        <v>7</v>
      </c>
      <c r="F6146" s="2">
        <f>UBER[[#This Row],[Request Date]]+UBER[[#This Row],[Request Time]]</f>
        <v>42566.698611111111</v>
      </c>
      <c r="G6146" s="3">
        <v>42566</v>
      </c>
      <c r="H6146" s="4">
        <v>0.69861111111111107</v>
      </c>
      <c r="I6146" s="27">
        <f>HOUR(UBER[[#This Row],[Request Timestamp]])</f>
        <v>16</v>
      </c>
      <c r="J6146" s="4" t="str">
        <f t="shared" ref="J6146:J6209" si="289">IF(HOUR(H6146)&lt;4,"Late Night",
 IF(HOUR(H6146)&lt;8,"Early Morning",
 IF(HOUR(H6146)&lt;12,"Morning",
 IF(HOUR(H6146)&lt;17,"Afternoon",
 IF(HOUR(H6146)&lt;21,"Evening","Night")))))</f>
        <v>Afternoon</v>
      </c>
      <c r="K6146" s="4" t="str">
        <f>TEXT(UBER[[#This Row],[Request Date]],"dddd")</f>
        <v>Friday</v>
      </c>
      <c r="L6146" s="2" t="str">
        <f>IF(OR(UBER[Drop Date]="NA", UBER[Drop Time]="NA"), "NA",M6146+N6146)</f>
        <v>NA</v>
      </c>
      <c r="M6146" s="3" t="s">
        <v>6</v>
      </c>
      <c r="N6146" s="4"/>
      <c r="O6146" s="4" t="str">
        <f>IF(UBER[Drop Date]="NA","No","yes")</f>
        <v>No</v>
      </c>
      <c r="P6146" s="4" t="str">
        <f t="shared" ref="P6146:P6209" si="290">IF(OR(L6146="NA",F6146="NA"), "", L6146 - F6146)</f>
        <v/>
      </c>
      <c r="Q6146" s="27" t="str">
        <f>IF(UBER[[Trip duration ]]="","",HOUR(P6146)*60 + MINUTE(P6146))</f>
        <v/>
      </c>
      <c r="R6146" s="27"/>
    </row>
    <row r="6147" spans="1:18" x14ac:dyDescent="0.3">
      <c r="A6147" s="1">
        <v>6167</v>
      </c>
      <c r="B6147" s="1" t="s">
        <v>4</v>
      </c>
      <c r="C6147" s="1">
        <v>202</v>
      </c>
      <c r="D6147" s="1" t="str">
        <f t="shared" si="288"/>
        <v>Yes</v>
      </c>
      <c r="E6147" s="1" t="s">
        <v>5</v>
      </c>
      <c r="F6147" s="2">
        <f>UBER[[#This Row],[Request Date]]+UBER[[#This Row],[Request Time]]</f>
        <v>42566.696527777778</v>
      </c>
      <c r="G6147" s="3">
        <v>42566</v>
      </c>
      <c r="H6147" s="4">
        <v>0.69652777777777775</v>
      </c>
      <c r="I6147" s="27">
        <f>HOUR(UBER[[#This Row],[Request Timestamp]])</f>
        <v>16</v>
      </c>
      <c r="J6147" s="4" t="str">
        <f t="shared" si="289"/>
        <v>Afternoon</v>
      </c>
      <c r="K6147" s="4" t="str">
        <f>TEXT(UBER[[#This Row],[Request Date]],"dddd")</f>
        <v>Friday</v>
      </c>
      <c r="L6147" s="2">
        <f>IF(OR(UBER[Drop Date]="NA", UBER[Drop Time]="NA"), "NA",M6147+N6147)</f>
        <v>42566.724999999999</v>
      </c>
      <c r="M6147" s="3">
        <v>42566</v>
      </c>
      <c r="N6147" s="4">
        <v>0.72499999999999998</v>
      </c>
      <c r="O6147" s="4" t="str">
        <f>IF(UBER[Drop Date]="NA","No","yes")</f>
        <v>yes</v>
      </c>
      <c r="P6147" s="4">
        <f t="shared" si="290"/>
        <v>2.8472222220443655E-2</v>
      </c>
      <c r="Q6147" s="27">
        <f>IF(UBER[[Trip duration ]]="","",HOUR(P6147)*60 + MINUTE(P6147))</f>
        <v>41</v>
      </c>
      <c r="R6147" s="27"/>
    </row>
    <row r="6148" spans="1:18" x14ac:dyDescent="0.3">
      <c r="A6148" s="1">
        <v>6168</v>
      </c>
      <c r="B6148" s="1" t="s">
        <v>8</v>
      </c>
      <c r="C6148" s="1" t="s">
        <v>6</v>
      </c>
      <c r="D6148" s="1" t="str">
        <f t="shared" si="288"/>
        <v>No</v>
      </c>
      <c r="E6148" s="1" t="s">
        <v>7</v>
      </c>
      <c r="F6148" s="2">
        <f>UBER[[#This Row],[Request Date]]+UBER[[#This Row],[Request Time]]</f>
        <v>42566.695138888892</v>
      </c>
      <c r="G6148" s="3">
        <v>42566</v>
      </c>
      <c r="H6148" s="4">
        <v>0.69513888888888886</v>
      </c>
      <c r="I6148" s="27">
        <f>HOUR(UBER[[#This Row],[Request Timestamp]])</f>
        <v>16</v>
      </c>
      <c r="J6148" s="4" t="str">
        <f t="shared" si="289"/>
        <v>Afternoon</v>
      </c>
      <c r="K6148" s="4" t="str">
        <f>TEXT(UBER[[#This Row],[Request Date]],"dddd")</f>
        <v>Friday</v>
      </c>
      <c r="L6148" s="2" t="str">
        <f>IF(OR(UBER[Drop Date]="NA", UBER[Drop Time]="NA"), "NA",M6148+N6148)</f>
        <v>NA</v>
      </c>
      <c r="M6148" s="3" t="s">
        <v>6</v>
      </c>
      <c r="N6148" s="4"/>
      <c r="O6148" s="4" t="str">
        <f>IF(UBER[Drop Date]="NA","No","yes")</f>
        <v>No</v>
      </c>
      <c r="P6148" s="4" t="str">
        <f t="shared" si="290"/>
        <v/>
      </c>
      <c r="Q6148" s="27" t="str">
        <f>IF(UBER[[Trip duration ]]="","",HOUR(P6148)*60 + MINUTE(P6148))</f>
        <v/>
      </c>
      <c r="R6148" s="27"/>
    </row>
    <row r="6149" spans="1:18" x14ac:dyDescent="0.3">
      <c r="A6149" s="1">
        <v>6169</v>
      </c>
      <c r="B6149" s="1" t="s">
        <v>8</v>
      </c>
      <c r="C6149" s="1" t="s">
        <v>6</v>
      </c>
      <c r="D6149" s="1" t="str">
        <f t="shared" si="288"/>
        <v>No</v>
      </c>
      <c r="E6149" s="1" t="s">
        <v>7</v>
      </c>
      <c r="F6149" s="2">
        <f>UBER[[#This Row],[Request Date]]+UBER[[#This Row],[Request Time]]</f>
        <v>42566.695833333331</v>
      </c>
      <c r="G6149" s="3">
        <v>42566</v>
      </c>
      <c r="H6149" s="4">
        <v>0.6958333333333333</v>
      </c>
      <c r="I6149" s="27">
        <f>HOUR(UBER[[#This Row],[Request Timestamp]])</f>
        <v>16</v>
      </c>
      <c r="J6149" s="4" t="str">
        <f t="shared" si="289"/>
        <v>Afternoon</v>
      </c>
      <c r="K6149" s="4" t="str">
        <f>TEXT(UBER[[#This Row],[Request Date]],"dddd")</f>
        <v>Friday</v>
      </c>
      <c r="L6149" s="2" t="str">
        <f>IF(OR(UBER[Drop Date]="NA", UBER[Drop Time]="NA"), "NA",M6149+N6149)</f>
        <v>NA</v>
      </c>
      <c r="M6149" s="3" t="s">
        <v>6</v>
      </c>
      <c r="N6149" s="4"/>
      <c r="O6149" s="4" t="str">
        <f>IF(UBER[Drop Date]="NA","No","yes")</f>
        <v>No</v>
      </c>
      <c r="P6149" s="4" t="str">
        <f t="shared" si="290"/>
        <v/>
      </c>
      <c r="Q6149" s="27" t="str">
        <f>IF(UBER[[Trip duration ]]="","",HOUR(P6149)*60 + MINUTE(P6149))</f>
        <v/>
      </c>
      <c r="R6149" s="27"/>
    </row>
    <row r="6150" spans="1:18" x14ac:dyDescent="0.3">
      <c r="A6150" s="1">
        <v>6170</v>
      </c>
      <c r="B6150" s="1" t="s">
        <v>8</v>
      </c>
      <c r="C6150" s="1" t="s">
        <v>6</v>
      </c>
      <c r="D6150" s="1" t="str">
        <f t="shared" si="288"/>
        <v>No</v>
      </c>
      <c r="E6150" s="1" t="s">
        <v>7</v>
      </c>
      <c r="F6150" s="2">
        <f>UBER[[#This Row],[Request Date]]+UBER[[#This Row],[Request Time]]</f>
        <v>42566.697222222225</v>
      </c>
      <c r="G6150" s="3">
        <v>42566</v>
      </c>
      <c r="H6150" s="4">
        <v>0.6972222222222223</v>
      </c>
      <c r="I6150" s="27">
        <f>HOUR(UBER[[#This Row],[Request Timestamp]])</f>
        <v>16</v>
      </c>
      <c r="J6150" s="4" t="str">
        <f t="shared" si="289"/>
        <v>Afternoon</v>
      </c>
      <c r="K6150" s="4" t="str">
        <f>TEXT(UBER[[#This Row],[Request Date]],"dddd")</f>
        <v>Friday</v>
      </c>
      <c r="L6150" s="2" t="str">
        <f>IF(OR(UBER[Drop Date]="NA", UBER[Drop Time]="NA"), "NA",M6150+N6150)</f>
        <v>NA</v>
      </c>
      <c r="M6150" s="3" t="s">
        <v>6</v>
      </c>
      <c r="N6150" s="4"/>
      <c r="O6150" s="4" t="str">
        <f>IF(UBER[Drop Date]="NA","No","yes")</f>
        <v>No</v>
      </c>
      <c r="P6150" s="4" t="str">
        <f t="shared" si="290"/>
        <v/>
      </c>
      <c r="Q6150" s="27" t="str">
        <f>IF(UBER[[Trip duration ]]="","",HOUR(P6150)*60 + MINUTE(P6150))</f>
        <v/>
      </c>
      <c r="R6150" s="27"/>
    </row>
    <row r="6151" spans="1:18" x14ac:dyDescent="0.3">
      <c r="A6151" s="1">
        <v>6171</v>
      </c>
      <c r="B6151" s="1" t="s">
        <v>8</v>
      </c>
      <c r="C6151" s="1" t="s">
        <v>6</v>
      </c>
      <c r="D6151" s="1" t="str">
        <f t="shared" si="288"/>
        <v>No</v>
      </c>
      <c r="E6151" s="1" t="s">
        <v>7</v>
      </c>
      <c r="F6151" s="2">
        <f>UBER[[#This Row],[Request Date]]+UBER[[#This Row],[Request Time]]</f>
        <v>42566.70208333333</v>
      </c>
      <c r="G6151" s="3">
        <v>42566</v>
      </c>
      <c r="H6151" s="4">
        <v>0.70208333333333339</v>
      </c>
      <c r="I6151" s="27">
        <f>HOUR(UBER[[#This Row],[Request Timestamp]])</f>
        <v>16</v>
      </c>
      <c r="J6151" s="4" t="str">
        <f t="shared" si="289"/>
        <v>Afternoon</v>
      </c>
      <c r="K6151" s="4" t="str">
        <f>TEXT(UBER[[#This Row],[Request Date]],"dddd")</f>
        <v>Friday</v>
      </c>
      <c r="L6151" s="2" t="str">
        <f>IF(OR(UBER[Drop Date]="NA", UBER[Drop Time]="NA"), "NA",M6151+N6151)</f>
        <v>NA</v>
      </c>
      <c r="M6151" s="3" t="s">
        <v>6</v>
      </c>
      <c r="N6151" s="4"/>
      <c r="O6151" s="4" t="str">
        <f>IF(UBER[Drop Date]="NA","No","yes")</f>
        <v>No</v>
      </c>
      <c r="P6151" s="4" t="str">
        <f t="shared" si="290"/>
        <v/>
      </c>
      <c r="Q6151" s="27" t="str">
        <f>IF(UBER[[Trip duration ]]="","",HOUR(P6151)*60 + MINUTE(P6151))</f>
        <v/>
      </c>
      <c r="R6151" s="27"/>
    </row>
    <row r="6152" spans="1:18" x14ac:dyDescent="0.3">
      <c r="A6152" s="1">
        <v>6172</v>
      </c>
      <c r="B6152" s="1" t="s">
        <v>8</v>
      </c>
      <c r="C6152" s="1" t="s">
        <v>6</v>
      </c>
      <c r="D6152" s="1" t="str">
        <f t="shared" si="288"/>
        <v>No</v>
      </c>
      <c r="E6152" s="1" t="s">
        <v>7</v>
      </c>
      <c r="F6152" s="2">
        <f>UBER[[#This Row],[Request Date]]+UBER[[#This Row],[Request Time]]</f>
        <v>42566.699305555558</v>
      </c>
      <c r="G6152" s="3">
        <v>42566</v>
      </c>
      <c r="H6152" s="4">
        <v>0.69930555555555562</v>
      </c>
      <c r="I6152" s="27">
        <f>HOUR(UBER[[#This Row],[Request Timestamp]])</f>
        <v>16</v>
      </c>
      <c r="J6152" s="4" t="str">
        <f t="shared" si="289"/>
        <v>Afternoon</v>
      </c>
      <c r="K6152" s="4" t="str">
        <f>TEXT(UBER[[#This Row],[Request Date]],"dddd")</f>
        <v>Friday</v>
      </c>
      <c r="L6152" s="2" t="str">
        <f>IF(OR(UBER[Drop Date]="NA", UBER[Drop Time]="NA"), "NA",M6152+N6152)</f>
        <v>NA</v>
      </c>
      <c r="M6152" s="3" t="s">
        <v>6</v>
      </c>
      <c r="N6152" s="4"/>
      <c r="O6152" s="4" t="str">
        <f>IF(UBER[Drop Date]="NA","No","yes")</f>
        <v>No</v>
      </c>
      <c r="P6152" s="4" t="str">
        <f t="shared" si="290"/>
        <v/>
      </c>
      <c r="Q6152" s="27" t="str">
        <f>IF(UBER[[Trip duration ]]="","",HOUR(P6152)*60 + MINUTE(P6152))</f>
        <v/>
      </c>
      <c r="R6152" s="27"/>
    </row>
    <row r="6153" spans="1:18" x14ac:dyDescent="0.3">
      <c r="A6153" s="1">
        <v>6173</v>
      </c>
      <c r="B6153" s="1" t="s">
        <v>8</v>
      </c>
      <c r="C6153" s="1">
        <v>199</v>
      </c>
      <c r="D6153" s="1" t="str">
        <f t="shared" si="288"/>
        <v>Yes</v>
      </c>
      <c r="E6153" s="1" t="s">
        <v>9</v>
      </c>
      <c r="F6153" s="2">
        <f>UBER[[#This Row],[Request Date]]+UBER[[#This Row],[Request Time]]</f>
        <v>42566.697916666664</v>
      </c>
      <c r="G6153" s="3">
        <v>42566</v>
      </c>
      <c r="H6153" s="4">
        <v>0.69791666666666663</v>
      </c>
      <c r="I6153" s="27">
        <f>HOUR(UBER[[#This Row],[Request Timestamp]])</f>
        <v>16</v>
      </c>
      <c r="J6153" s="4" t="str">
        <f t="shared" si="289"/>
        <v>Afternoon</v>
      </c>
      <c r="K6153" s="4" t="str">
        <f>TEXT(UBER[[#This Row],[Request Date]],"dddd")</f>
        <v>Friday</v>
      </c>
      <c r="L6153" s="2" t="str">
        <f>IF(OR(UBER[Drop Date]="NA", UBER[Drop Time]="NA"), "NA",M6153+N6153)</f>
        <v>NA</v>
      </c>
      <c r="M6153" s="3" t="s">
        <v>6</v>
      </c>
      <c r="N6153" s="4"/>
      <c r="O6153" s="4" t="str">
        <f>IF(UBER[Drop Date]="NA","No","yes")</f>
        <v>No</v>
      </c>
      <c r="P6153" s="4" t="str">
        <f t="shared" si="290"/>
        <v/>
      </c>
      <c r="Q6153" s="27" t="str">
        <f>IF(UBER[[Trip duration ]]="","",HOUR(P6153)*60 + MINUTE(P6153))</f>
        <v/>
      </c>
      <c r="R6153" s="27"/>
    </row>
    <row r="6154" spans="1:18" x14ac:dyDescent="0.3">
      <c r="A6154" s="1">
        <v>6174</v>
      </c>
      <c r="B6154" s="1" t="s">
        <v>8</v>
      </c>
      <c r="C6154" s="1" t="s">
        <v>6</v>
      </c>
      <c r="D6154" s="1" t="str">
        <f t="shared" si="288"/>
        <v>No</v>
      </c>
      <c r="E6154" s="1" t="s">
        <v>7</v>
      </c>
      <c r="F6154" s="2">
        <f>UBER[[#This Row],[Request Date]]+UBER[[#This Row],[Request Time]]</f>
        <v>42566.703472222223</v>
      </c>
      <c r="G6154" s="3">
        <v>42566</v>
      </c>
      <c r="H6154" s="4">
        <v>0.70347222222222217</v>
      </c>
      <c r="I6154" s="27">
        <f>HOUR(UBER[[#This Row],[Request Timestamp]])</f>
        <v>16</v>
      </c>
      <c r="J6154" s="4" t="str">
        <f t="shared" si="289"/>
        <v>Afternoon</v>
      </c>
      <c r="K6154" s="4" t="str">
        <f>TEXT(UBER[[#This Row],[Request Date]],"dddd")</f>
        <v>Friday</v>
      </c>
      <c r="L6154" s="2" t="str">
        <f>IF(OR(UBER[Drop Date]="NA", UBER[Drop Time]="NA"), "NA",M6154+N6154)</f>
        <v>NA</v>
      </c>
      <c r="M6154" s="3" t="s">
        <v>6</v>
      </c>
      <c r="N6154" s="4"/>
      <c r="O6154" s="4" t="str">
        <f>IF(UBER[Drop Date]="NA","No","yes")</f>
        <v>No</v>
      </c>
      <c r="P6154" s="4" t="str">
        <f t="shared" si="290"/>
        <v/>
      </c>
      <c r="Q6154" s="27" t="str">
        <f>IF(UBER[[Trip duration ]]="","",HOUR(P6154)*60 + MINUTE(P6154))</f>
        <v/>
      </c>
      <c r="R6154" s="27"/>
    </row>
    <row r="6155" spans="1:18" x14ac:dyDescent="0.3">
      <c r="A6155" s="1">
        <v>6175</v>
      </c>
      <c r="B6155" s="1" t="s">
        <v>8</v>
      </c>
      <c r="C6155" s="1">
        <v>189</v>
      </c>
      <c r="D6155" s="1" t="str">
        <f t="shared" si="288"/>
        <v>Yes</v>
      </c>
      <c r="E6155" s="1" t="s">
        <v>5</v>
      </c>
      <c r="F6155" s="2">
        <f>UBER[[#This Row],[Request Date]]+UBER[[#This Row],[Request Time]]</f>
        <v>42566.704861111109</v>
      </c>
      <c r="G6155" s="3">
        <v>42566</v>
      </c>
      <c r="H6155" s="4">
        <v>0.70486111111111116</v>
      </c>
      <c r="I6155" s="27">
        <f>HOUR(UBER[[#This Row],[Request Timestamp]])</f>
        <v>16</v>
      </c>
      <c r="J6155" s="4" t="str">
        <f t="shared" si="289"/>
        <v>Afternoon</v>
      </c>
      <c r="K6155" s="4" t="str">
        <f>TEXT(UBER[[#This Row],[Request Date]],"dddd")</f>
        <v>Friday</v>
      </c>
      <c r="L6155" s="2">
        <f>IF(OR(UBER[Drop Date]="NA", UBER[Drop Time]="NA"), "NA",M6155+N6155)</f>
        <v>42566.742361111108</v>
      </c>
      <c r="M6155" s="3">
        <v>42566</v>
      </c>
      <c r="N6155" s="4">
        <v>0.74236111111111114</v>
      </c>
      <c r="O6155" s="4" t="str">
        <f>IF(UBER[Drop Date]="NA","No","yes")</f>
        <v>yes</v>
      </c>
      <c r="P6155" s="4">
        <f t="shared" si="290"/>
        <v>3.7499999998544808E-2</v>
      </c>
      <c r="Q6155" s="27">
        <f>IF(UBER[[Trip duration ]]="","",HOUR(P6155)*60 + MINUTE(P6155))</f>
        <v>54</v>
      </c>
      <c r="R6155" s="27"/>
    </row>
    <row r="6156" spans="1:18" x14ac:dyDescent="0.3">
      <c r="A6156" s="1">
        <v>6176</v>
      </c>
      <c r="B6156" s="1" t="s">
        <v>8</v>
      </c>
      <c r="C6156" s="1">
        <v>204</v>
      </c>
      <c r="D6156" s="1" t="str">
        <f t="shared" si="288"/>
        <v>Yes</v>
      </c>
      <c r="E6156" s="1" t="s">
        <v>5</v>
      </c>
      <c r="F6156" s="2">
        <f>UBER[[#This Row],[Request Date]]+UBER[[#This Row],[Request Time]]</f>
        <v>42566.704861111109</v>
      </c>
      <c r="G6156" s="3">
        <v>42566</v>
      </c>
      <c r="H6156" s="4">
        <v>0.70486111111111116</v>
      </c>
      <c r="I6156" s="27">
        <f>HOUR(UBER[[#This Row],[Request Timestamp]])</f>
        <v>16</v>
      </c>
      <c r="J6156" s="4" t="str">
        <f t="shared" si="289"/>
        <v>Afternoon</v>
      </c>
      <c r="K6156" s="4" t="str">
        <f>TEXT(UBER[[#This Row],[Request Date]],"dddd")</f>
        <v>Friday</v>
      </c>
      <c r="L6156" s="2">
        <f>IF(OR(UBER[Drop Date]="NA", UBER[Drop Time]="NA"), "NA",M6156+N6156)</f>
        <v>42566.738888888889</v>
      </c>
      <c r="M6156" s="3">
        <v>42566</v>
      </c>
      <c r="N6156" s="4">
        <v>0.73888888888888893</v>
      </c>
      <c r="O6156" s="4" t="str">
        <f>IF(UBER[Drop Date]="NA","No","yes")</f>
        <v>yes</v>
      </c>
      <c r="P6156" s="4">
        <f t="shared" si="290"/>
        <v>3.4027777779556345E-2</v>
      </c>
      <c r="Q6156" s="27">
        <f>IF(UBER[[Trip duration ]]="","",HOUR(P6156)*60 + MINUTE(P6156))</f>
        <v>49</v>
      </c>
      <c r="R6156" s="27"/>
    </row>
    <row r="6157" spans="1:18" x14ac:dyDescent="0.3">
      <c r="A6157" s="1">
        <v>6177</v>
      </c>
      <c r="B6157" s="1" t="s">
        <v>8</v>
      </c>
      <c r="C6157" s="1" t="s">
        <v>6</v>
      </c>
      <c r="D6157" s="1" t="str">
        <f t="shared" si="288"/>
        <v>No</v>
      </c>
      <c r="E6157" s="1" t="s">
        <v>7</v>
      </c>
      <c r="F6157" s="2">
        <f>UBER[[#This Row],[Request Date]]+UBER[[#This Row],[Request Time]]</f>
        <v>42566.708333333336</v>
      </c>
      <c r="G6157" s="3">
        <v>42566</v>
      </c>
      <c r="H6157" s="4">
        <v>0.70833333333333337</v>
      </c>
      <c r="I6157" s="27">
        <f>HOUR(UBER[[#This Row],[Request Timestamp]])</f>
        <v>17</v>
      </c>
      <c r="J6157" s="4" t="str">
        <f t="shared" si="289"/>
        <v>Evening</v>
      </c>
      <c r="K6157" s="4" t="str">
        <f>TEXT(UBER[[#This Row],[Request Date]],"dddd")</f>
        <v>Friday</v>
      </c>
      <c r="L6157" s="2" t="str">
        <f>IF(OR(UBER[Drop Date]="NA", UBER[Drop Time]="NA"), "NA",M6157+N6157)</f>
        <v>NA</v>
      </c>
      <c r="M6157" s="3" t="s">
        <v>6</v>
      </c>
      <c r="N6157" s="4"/>
      <c r="O6157" s="4" t="str">
        <f>IF(UBER[Drop Date]="NA","No","yes")</f>
        <v>No</v>
      </c>
      <c r="P6157" s="4" t="str">
        <f t="shared" si="290"/>
        <v/>
      </c>
      <c r="Q6157" s="27" t="str">
        <f>IF(UBER[[Trip duration ]]="","",HOUR(P6157)*60 + MINUTE(P6157))</f>
        <v/>
      </c>
      <c r="R6157" s="27"/>
    </row>
    <row r="6158" spans="1:18" x14ac:dyDescent="0.3">
      <c r="A6158" s="1">
        <v>6178</v>
      </c>
      <c r="B6158" s="1" t="s">
        <v>8</v>
      </c>
      <c r="C6158" s="1" t="s">
        <v>6</v>
      </c>
      <c r="D6158" s="1" t="str">
        <f t="shared" si="288"/>
        <v>No</v>
      </c>
      <c r="E6158" s="1" t="s">
        <v>7</v>
      </c>
      <c r="F6158" s="2">
        <f>UBER[[#This Row],[Request Date]]+UBER[[#This Row],[Request Time]]</f>
        <v>42566.712500000001</v>
      </c>
      <c r="G6158" s="3">
        <v>42566</v>
      </c>
      <c r="H6158" s="4">
        <v>0.71250000000000002</v>
      </c>
      <c r="I6158" s="27">
        <f>HOUR(UBER[[#This Row],[Request Timestamp]])</f>
        <v>17</v>
      </c>
      <c r="J6158" s="4" t="str">
        <f t="shared" si="289"/>
        <v>Evening</v>
      </c>
      <c r="K6158" s="4" t="str">
        <f>TEXT(UBER[[#This Row],[Request Date]],"dddd")</f>
        <v>Friday</v>
      </c>
      <c r="L6158" s="2" t="str">
        <f>IF(OR(UBER[Drop Date]="NA", UBER[Drop Time]="NA"), "NA",M6158+N6158)</f>
        <v>NA</v>
      </c>
      <c r="M6158" s="3" t="s">
        <v>6</v>
      </c>
      <c r="N6158" s="4"/>
      <c r="O6158" s="4" t="str">
        <f>IF(UBER[Drop Date]="NA","No","yes")</f>
        <v>No</v>
      </c>
      <c r="P6158" s="4" t="str">
        <f t="shared" si="290"/>
        <v/>
      </c>
      <c r="Q6158" s="27" t="str">
        <f>IF(UBER[[Trip duration ]]="","",HOUR(P6158)*60 + MINUTE(P6158))</f>
        <v/>
      </c>
      <c r="R6158" s="27"/>
    </row>
    <row r="6159" spans="1:18" x14ac:dyDescent="0.3">
      <c r="A6159" s="1">
        <v>6179</v>
      </c>
      <c r="B6159" s="1" t="s">
        <v>4</v>
      </c>
      <c r="C6159" s="1">
        <v>109</v>
      </c>
      <c r="D6159" s="1" t="str">
        <f t="shared" si="288"/>
        <v>Yes</v>
      </c>
      <c r="E6159" s="1" t="s">
        <v>5</v>
      </c>
      <c r="F6159" s="2">
        <f>UBER[[#This Row],[Request Date]]+UBER[[#This Row],[Request Time]]</f>
        <v>42566.703472222223</v>
      </c>
      <c r="G6159" s="3">
        <v>42566</v>
      </c>
      <c r="H6159" s="4">
        <v>0.70347222222222217</v>
      </c>
      <c r="I6159" s="27">
        <f>HOUR(UBER[[#This Row],[Request Timestamp]])</f>
        <v>16</v>
      </c>
      <c r="J6159" s="4" t="str">
        <f t="shared" si="289"/>
        <v>Afternoon</v>
      </c>
      <c r="K6159" s="4" t="str">
        <f>TEXT(UBER[[#This Row],[Request Date]],"dddd")</f>
        <v>Friday</v>
      </c>
      <c r="L6159" s="2">
        <f>IF(OR(UBER[Drop Date]="NA", UBER[Drop Time]="NA"), "NA",M6159+N6159)</f>
        <v>42566.755555555559</v>
      </c>
      <c r="M6159" s="3">
        <v>42566</v>
      </c>
      <c r="N6159" s="4">
        <v>0.75555555555555554</v>
      </c>
      <c r="O6159" s="4" t="str">
        <f>IF(UBER[Drop Date]="NA","No","yes")</f>
        <v>yes</v>
      </c>
      <c r="P6159" s="4">
        <f t="shared" si="290"/>
        <v>5.2083333335758653E-2</v>
      </c>
      <c r="Q6159" s="27">
        <f>IF(UBER[[Trip duration ]]="","",HOUR(P6159)*60 + MINUTE(P6159))</f>
        <v>75</v>
      </c>
      <c r="R6159" s="27"/>
    </row>
    <row r="6160" spans="1:18" x14ac:dyDescent="0.3">
      <c r="A6160" s="1">
        <v>6180</v>
      </c>
      <c r="B6160" s="1" t="s">
        <v>8</v>
      </c>
      <c r="C6160" s="1">
        <v>150</v>
      </c>
      <c r="D6160" s="1" t="str">
        <f t="shared" si="288"/>
        <v>Yes</v>
      </c>
      <c r="E6160" s="1" t="s">
        <v>5</v>
      </c>
      <c r="F6160" s="2">
        <f>UBER[[#This Row],[Request Date]]+UBER[[#This Row],[Request Time]]</f>
        <v>42566.709722222222</v>
      </c>
      <c r="G6160" s="3">
        <v>42566</v>
      </c>
      <c r="H6160" s="4">
        <v>0.70972222222222225</v>
      </c>
      <c r="I6160" s="27">
        <f>HOUR(UBER[[#This Row],[Request Timestamp]])</f>
        <v>17</v>
      </c>
      <c r="J6160" s="4" t="str">
        <f t="shared" si="289"/>
        <v>Evening</v>
      </c>
      <c r="K6160" s="4" t="str">
        <f>TEXT(UBER[[#This Row],[Request Date]],"dddd")</f>
        <v>Friday</v>
      </c>
      <c r="L6160" s="2">
        <f>IF(OR(UBER[Drop Date]="NA", UBER[Drop Time]="NA"), "NA",M6160+N6160)</f>
        <v>42566.741666666669</v>
      </c>
      <c r="M6160" s="3">
        <v>42566</v>
      </c>
      <c r="N6160" s="4">
        <v>0.7416666666666667</v>
      </c>
      <c r="O6160" s="4" t="str">
        <f>IF(UBER[Drop Date]="NA","No","yes")</f>
        <v>yes</v>
      </c>
      <c r="P6160" s="4">
        <f t="shared" si="290"/>
        <v>3.1944444446708076E-2</v>
      </c>
      <c r="Q6160" s="27">
        <f>IF(UBER[[Trip duration ]]="","",HOUR(P6160)*60 + MINUTE(P6160))</f>
        <v>46</v>
      </c>
      <c r="R6160" s="27"/>
    </row>
    <row r="6161" spans="1:18" x14ac:dyDescent="0.3">
      <c r="A6161" s="1">
        <v>6181</v>
      </c>
      <c r="B6161" s="1" t="s">
        <v>4</v>
      </c>
      <c r="C6161" s="1" t="s">
        <v>6</v>
      </c>
      <c r="D6161" s="1" t="str">
        <f t="shared" si="288"/>
        <v>No</v>
      </c>
      <c r="E6161" s="1" t="s">
        <v>7</v>
      </c>
      <c r="F6161" s="2">
        <f>UBER[[#This Row],[Request Date]]+UBER[[#This Row],[Request Time]]</f>
        <v>42566.711805555555</v>
      </c>
      <c r="G6161" s="3">
        <v>42566</v>
      </c>
      <c r="H6161" s="4">
        <v>0.71180555555555547</v>
      </c>
      <c r="I6161" s="27">
        <f>HOUR(UBER[[#This Row],[Request Timestamp]])</f>
        <v>17</v>
      </c>
      <c r="J6161" s="4" t="str">
        <f t="shared" si="289"/>
        <v>Evening</v>
      </c>
      <c r="K6161" s="4" t="str">
        <f>TEXT(UBER[[#This Row],[Request Date]],"dddd")</f>
        <v>Friday</v>
      </c>
      <c r="L6161" s="2" t="str">
        <f>IF(OR(UBER[Drop Date]="NA", UBER[Drop Time]="NA"), "NA",M6161+N6161)</f>
        <v>NA</v>
      </c>
      <c r="M6161" s="3" t="s">
        <v>6</v>
      </c>
      <c r="N6161" s="4"/>
      <c r="O6161" s="4" t="str">
        <f>IF(UBER[Drop Date]="NA","No","yes")</f>
        <v>No</v>
      </c>
      <c r="P6161" s="4" t="str">
        <f t="shared" si="290"/>
        <v/>
      </c>
      <c r="Q6161" s="27" t="str">
        <f>IF(UBER[[Trip duration ]]="","",HOUR(P6161)*60 + MINUTE(P6161))</f>
        <v/>
      </c>
      <c r="R6161" s="27"/>
    </row>
    <row r="6162" spans="1:18" x14ac:dyDescent="0.3">
      <c r="A6162" s="1">
        <v>6182</v>
      </c>
      <c r="B6162" s="1" t="s">
        <v>8</v>
      </c>
      <c r="C6162" s="1">
        <v>254</v>
      </c>
      <c r="D6162" s="1" t="str">
        <f t="shared" si="288"/>
        <v>Yes</v>
      </c>
      <c r="E6162" s="1" t="s">
        <v>5</v>
      </c>
      <c r="F6162" s="2">
        <f>UBER[[#This Row],[Request Date]]+UBER[[#This Row],[Request Time]]</f>
        <v>42566.712500000001</v>
      </c>
      <c r="G6162" s="3">
        <v>42566</v>
      </c>
      <c r="H6162" s="4">
        <v>0.71250000000000002</v>
      </c>
      <c r="I6162" s="27">
        <f>HOUR(UBER[[#This Row],[Request Timestamp]])</f>
        <v>17</v>
      </c>
      <c r="J6162" s="4" t="str">
        <f t="shared" si="289"/>
        <v>Evening</v>
      </c>
      <c r="K6162" s="4" t="str">
        <f>TEXT(UBER[[#This Row],[Request Date]],"dddd")</f>
        <v>Friday</v>
      </c>
      <c r="L6162" s="2">
        <f>IF(OR(UBER[Drop Date]="NA", UBER[Drop Time]="NA"), "NA",M6162+N6162)</f>
        <v>42566.76666666667</v>
      </c>
      <c r="M6162" s="3">
        <v>42566</v>
      </c>
      <c r="N6162" s="4">
        <v>0.76666666666666661</v>
      </c>
      <c r="O6162" s="4" t="str">
        <f>IF(UBER[Drop Date]="NA","No","yes")</f>
        <v>yes</v>
      </c>
      <c r="P6162" s="4">
        <f t="shared" si="290"/>
        <v>5.4166666668606922E-2</v>
      </c>
      <c r="Q6162" s="27">
        <f>IF(UBER[[Trip duration ]]="","",HOUR(P6162)*60 + MINUTE(P6162))</f>
        <v>78</v>
      </c>
      <c r="R6162" s="27"/>
    </row>
    <row r="6163" spans="1:18" x14ac:dyDescent="0.3">
      <c r="A6163" s="1">
        <v>6183</v>
      </c>
      <c r="B6163" s="1" t="s">
        <v>4</v>
      </c>
      <c r="C6163" s="1" t="s">
        <v>6</v>
      </c>
      <c r="D6163" s="1" t="str">
        <f t="shared" si="288"/>
        <v>No</v>
      </c>
      <c r="E6163" s="1" t="s">
        <v>7</v>
      </c>
      <c r="F6163" s="2">
        <f>UBER[[#This Row],[Request Date]]+UBER[[#This Row],[Request Time]]</f>
        <v>42566.718055555553</v>
      </c>
      <c r="G6163" s="3">
        <v>42566</v>
      </c>
      <c r="H6163" s="4">
        <v>0.71805555555555556</v>
      </c>
      <c r="I6163" s="27">
        <f>HOUR(UBER[[#This Row],[Request Timestamp]])</f>
        <v>17</v>
      </c>
      <c r="J6163" s="4" t="str">
        <f t="shared" si="289"/>
        <v>Evening</v>
      </c>
      <c r="K6163" s="4" t="str">
        <f>TEXT(UBER[[#This Row],[Request Date]],"dddd")</f>
        <v>Friday</v>
      </c>
      <c r="L6163" s="2" t="str">
        <f>IF(OR(UBER[Drop Date]="NA", UBER[Drop Time]="NA"), "NA",M6163+N6163)</f>
        <v>NA</v>
      </c>
      <c r="M6163" s="3" t="s">
        <v>6</v>
      </c>
      <c r="N6163" s="4"/>
      <c r="O6163" s="4" t="str">
        <f>IF(UBER[Drop Date]="NA","No","yes")</f>
        <v>No</v>
      </c>
      <c r="P6163" s="4" t="str">
        <f t="shared" si="290"/>
        <v/>
      </c>
      <c r="Q6163" s="27" t="str">
        <f>IF(UBER[[Trip duration ]]="","",HOUR(P6163)*60 + MINUTE(P6163))</f>
        <v/>
      </c>
      <c r="R6163" s="27"/>
    </row>
    <row r="6164" spans="1:18" x14ac:dyDescent="0.3">
      <c r="A6164" s="1">
        <v>6184</v>
      </c>
      <c r="B6164" s="1" t="s">
        <v>4</v>
      </c>
      <c r="C6164" s="1" t="s">
        <v>6</v>
      </c>
      <c r="D6164" s="1" t="str">
        <f t="shared" si="288"/>
        <v>No</v>
      </c>
      <c r="E6164" s="1" t="s">
        <v>7</v>
      </c>
      <c r="F6164" s="2">
        <f>UBER[[#This Row],[Request Date]]+UBER[[#This Row],[Request Time]]</f>
        <v>42566.713888888888</v>
      </c>
      <c r="G6164" s="3">
        <v>42566</v>
      </c>
      <c r="H6164" s="4">
        <v>0.71388888888888891</v>
      </c>
      <c r="I6164" s="27">
        <f>HOUR(UBER[[#This Row],[Request Timestamp]])</f>
        <v>17</v>
      </c>
      <c r="J6164" s="4" t="str">
        <f t="shared" si="289"/>
        <v>Evening</v>
      </c>
      <c r="K6164" s="4" t="str">
        <f>TEXT(UBER[[#This Row],[Request Date]],"dddd")</f>
        <v>Friday</v>
      </c>
      <c r="L6164" s="2" t="str">
        <f>IF(OR(UBER[Drop Date]="NA", UBER[Drop Time]="NA"), "NA",M6164+N6164)</f>
        <v>NA</v>
      </c>
      <c r="M6164" s="3" t="s">
        <v>6</v>
      </c>
      <c r="N6164" s="4"/>
      <c r="O6164" s="4" t="str">
        <f>IF(UBER[Drop Date]="NA","No","yes")</f>
        <v>No</v>
      </c>
      <c r="P6164" s="4" t="str">
        <f t="shared" si="290"/>
        <v/>
      </c>
      <c r="Q6164" s="27" t="str">
        <f>IF(UBER[[Trip duration ]]="","",HOUR(P6164)*60 + MINUTE(P6164))</f>
        <v/>
      </c>
      <c r="R6164" s="27"/>
    </row>
    <row r="6165" spans="1:18" x14ac:dyDescent="0.3">
      <c r="A6165" s="1">
        <v>6185</v>
      </c>
      <c r="B6165" s="1" t="s">
        <v>4</v>
      </c>
      <c r="C6165" s="1" t="s">
        <v>6</v>
      </c>
      <c r="D6165" s="1" t="str">
        <f t="shared" si="288"/>
        <v>No</v>
      </c>
      <c r="E6165" s="1" t="s">
        <v>7</v>
      </c>
      <c r="F6165" s="2">
        <f>UBER[[#This Row],[Request Date]]+UBER[[#This Row],[Request Time]]</f>
        <v>42566.71597222222</v>
      </c>
      <c r="G6165" s="3">
        <v>42566</v>
      </c>
      <c r="H6165" s="4">
        <v>0.71597222222222223</v>
      </c>
      <c r="I6165" s="27">
        <f>HOUR(UBER[[#This Row],[Request Timestamp]])</f>
        <v>17</v>
      </c>
      <c r="J6165" s="4" t="str">
        <f t="shared" si="289"/>
        <v>Evening</v>
      </c>
      <c r="K6165" s="4" t="str">
        <f>TEXT(UBER[[#This Row],[Request Date]],"dddd")</f>
        <v>Friday</v>
      </c>
      <c r="L6165" s="2" t="str">
        <f>IF(OR(UBER[Drop Date]="NA", UBER[Drop Time]="NA"), "NA",M6165+N6165)</f>
        <v>NA</v>
      </c>
      <c r="M6165" s="3" t="s">
        <v>6</v>
      </c>
      <c r="N6165" s="4"/>
      <c r="O6165" s="4" t="str">
        <f>IF(UBER[Drop Date]="NA","No","yes")</f>
        <v>No</v>
      </c>
      <c r="P6165" s="4" t="str">
        <f t="shared" si="290"/>
        <v/>
      </c>
      <c r="Q6165" s="27" t="str">
        <f>IF(UBER[[Trip duration ]]="","",HOUR(P6165)*60 + MINUTE(P6165))</f>
        <v/>
      </c>
      <c r="R6165" s="27"/>
    </row>
    <row r="6166" spans="1:18" x14ac:dyDescent="0.3">
      <c r="A6166" s="1">
        <v>6186</v>
      </c>
      <c r="B6166" s="1" t="s">
        <v>4</v>
      </c>
      <c r="C6166" s="1" t="s">
        <v>6</v>
      </c>
      <c r="D6166" s="1" t="str">
        <f t="shared" si="288"/>
        <v>No</v>
      </c>
      <c r="E6166" s="1" t="s">
        <v>7</v>
      </c>
      <c r="F6166" s="2">
        <f>UBER[[#This Row],[Request Date]]+UBER[[#This Row],[Request Time]]</f>
        <v>42566.713888888888</v>
      </c>
      <c r="G6166" s="3">
        <v>42566</v>
      </c>
      <c r="H6166" s="4">
        <v>0.71388888888888891</v>
      </c>
      <c r="I6166" s="27">
        <f>HOUR(UBER[[#This Row],[Request Timestamp]])</f>
        <v>17</v>
      </c>
      <c r="J6166" s="4" t="str">
        <f t="shared" si="289"/>
        <v>Evening</v>
      </c>
      <c r="K6166" s="4" t="str">
        <f>TEXT(UBER[[#This Row],[Request Date]],"dddd")</f>
        <v>Friday</v>
      </c>
      <c r="L6166" s="2" t="str">
        <f>IF(OR(UBER[Drop Date]="NA", UBER[Drop Time]="NA"), "NA",M6166+N6166)</f>
        <v>NA</v>
      </c>
      <c r="M6166" s="3" t="s">
        <v>6</v>
      </c>
      <c r="N6166" s="4"/>
      <c r="O6166" s="4" t="str">
        <f>IF(UBER[Drop Date]="NA","No","yes")</f>
        <v>No</v>
      </c>
      <c r="P6166" s="4" t="str">
        <f t="shared" si="290"/>
        <v/>
      </c>
      <c r="Q6166" s="27" t="str">
        <f>IF(UBER[[Trip duration ]]="","",HOUR(P6166)*60 + MINUTE(P6166))</f>
        <v/>
      </c>
      <c r="R6166" s="27"/>
    </row>
    <row r="6167" spans="1:18" x14ac:dyDescent="0.3">
      <c r="A6167" s="1">
        <v>6187</v>
      </c>
      <c r="B6167" s="1" t="s">
        <v>8</v>
      </c>
      <c r="C6167" s="1">
        <v>25</v>
      </c>
      <c r="D6167" s="1" t="str">
        <f t="shared" si="288"/>
        <v>Yes</v>
      </c>
      <c r="E6167" s="1" t="s">
        <v>5</v>
      </c>
      <c r="F6167" s="2">
        <f>UBER[[#This Row],[Request Date]]+UBER[[#This Row],[Request Time]]</f>
        <v>42566.71597222222</v>
      </c>
      <c r="G6167" s="3">
        <v>42566</v>
      </c>
      <c r="H6167" s="4">
        <v>0.71597222222222223</v>
      </c>
      <c r="I6167" s="27">
        <f>HOUR(UBER[[#This Row],[Request Timestamp]])</f>
        <v>17</v>
      </c>
      <c r="J6167" s="4" t="str">
        <f t="shared" si="289"/>
        <v>Evening</v>
      </c>
      <c r="K6167" s="4" t="str">
        <f>TEXT(UBER[[#This Row],[Request Date]],"dddd")</f>
        <v>Friday</v>
      </c>
      <c r="L6167" s="2">
        <f>IF(OR(UBER[Drop Date]="NA", UBER[Drop Time]="NA"), "NA",M6167+N6167)</f>
        <v>42566.755555555559</v>
      </c>
      <c r="M6167" s="3">
        <v>42566</v>
      </c>
      <c r="N6167" s="4">
        <v>0.75555555555555554</v>
      </c>
      <c r="O6167" s="4" t="str">
        <f>IF(UBER[Drop Date]="NA","No","yes")</f>
        <v>yes</v>
      </c>
      <c r="P6167" s="4">
        <f t="shared" si="290"/>
        <v>3.9583333338669036E-2</v>
      </c>
      <c r="Q6167" s="27">
        <f>IF(UBER[[Trip duration ]]="","",HOUR(P6167)*60 + MINUTE(P6167))</f>
        <v>57</v>
      </c>
      <c r="R6167" s="27"/>
    </row>
    <row r="6168" spans="1:18" x14ac:dyDescent="0.3">
      <c r="A6168" s="1">
        <v>6188</v>
      </c>
      <c r="B6168" s="1" t="s">
        <v>4</v>
      </c>
      <c r="C6168" s="1" t="s">
        <v>6</v>
      </c>
      <c r="D6168" s="1" t="str">
        <f t="shared" si="288"/>
        <v>No</v>
      </c>
      <c r="E6168" s="1" t="s">
        <v>7</v>
      </c>
      <c r="F6168" s="2">
        <f>UBER[[#This Row],[Request Date]]+UBER[[#This Row],[Request Time]]</f>
        <v>42566.719444444447</v>
      </c>
      <c r="G6168" s="3">
        <v>42566</v>
      </c>
      <c r="H6168" s="4">
        <v>0.71944444444444444</v>
      </c>
      <c r="I6168" s="27">
        <f>HOUR(UBER[[#This Row],[Request Timestamp]])</f>
        <v>17</v>
      </c>
      <c r="J6168" s="4" t="str">
        <f t="shared" si="289"/>
        <v>Evening</v>
      </c>
      <c r="K6168" s="4" t="str">
        <f>TEXT(UBER[[#This Row],[Request Date]],"dddd")</f>
        <v>Friday</v>
      </c>
      <c r="L6168" s="2" t="str">
        <f>IF(OR(UBER[Drop Date]="NA", UBER[Drop Time]="NA"), "NA",M6168+N6168)</f>
        <v>NA</v>
      </c>
      <c r="M6168" s="3" t="s">
        <v>6</v>
      </c>
      <c r="N6168" s="4"/>
      <c r="O6168" s="4" t="str">
        <f>IF(UBER[Drop Date]="NA","No","yes")</f>
        <v>No</v>
      </c>
      <c r="P6168" s="4" t="str">
        <f t="shared" si="290"/>
        <v/>
      </c>
      <c r="Q6168" s="27" t="str">
        <f>IF(UBER[[Trip duration ]]="","",HOUR(P6168)*60 + MINUTE(P6168))</f>
        <v/>
      </c>
      <c r="R6168" s="27"/>
    </row>
    <row r="6169" spans="1:18" x14ac:dyDescent="0.3">
      <c r="A6169" s="1">
        <v>6189</v>
      </c>
      <c r="B6169" s="1" t="s">
        <v>4</v>
      </c>
      <c r="C6169" s="1" t="s">
        <v>6</v>
      </c>
      <c r="D6169" s="1" t="str">
        <f t="shared" si="288"/>
        <v>No</v>
      </c>
      <c r="E6169" s="1" t="s">
        <v>7</v>
      </c>
      <c r="F6169" s="2">
        <f>UBER[[#This Row],[Request Date]]+UBER[[#This Row],[Request Time]]</f>
        <v>42566.719444444447</v>
      </c>
      <c r="G6169" s="3">
        <v>42566</v>
      </c>
      <c r="H6169" s="4">
        <v>0.71944444444444444</v>
      </c>
      <c r="I6169" s="27">
        <f>HOUR(UBER[[#This Row],[Request Timestamp]])</f>
        <v>17</v>
      </c>
      <c r="J6169" s="4" t="str">
        <f t="shared" si="289"/>
        <v>Evening</v>
      </c>
      <c r="K6169" s="4" t="str">
        <f>TEXT(UBER[[#This Row],[Request Date]],"dddd")</f>
        <v>Friday</v>
      </c>
      <c r="L6169" s="2" t="str">
        <f>IF(OR(UBER[Drop Date]="NA", UBER[Drop Time]="NA"), "NA",M6169+N6169)</f>
        <v>NA</v>
      </c>
      <c r="M6169" s="3" t="s">
        <v>6</v>
      </c>
      <c r="N6169" s="4"/>
      <c r="O6169" s="4" t="str">
        <f>IF(UBER[Drop Date]="NA","No","yes")</f>
        <v>No</v>
      </c>
      <c r="P6169" s="4" t="str">
        <f t="shared" si="290"/>
        <v/>
      </c>
      <c r="Q6169" s="27" t="str">
        <f>IF(UBER[[Trip duration ]]="","",HOUR(P6169)*60 + MINUTE(P6169))</f>
        <v/>
      </c>
      <c r="R6169" s="27"/>
    </row>
    <row r="6170" spans="1:18" x14ac:dyDescent="0.3">
      <c r="A6170" s="1">
        <v>6190</v>
      </c>
      <c r="B6170" s="1" t="s">
        <v>8</v>
      </c>
      <c r="C6170" s="1">
        <v>32</v>
      </c>
      <c r="D6170" s="1" t="str">
        <f t="shared" si="288"/>
        <v>Yes</v>
      </c>
      <c r="E6170" s="1" t="s">
        <v>5</v>
      </c>
      <c r="F6170" s="2">
        <f>UBER[[#This Row],[Request Date]]+UBER[[#This Row],[Request Time]]</f>
        <v>42566.71597222222</v>
      </c>
      <c r="G6170" s="3">
        <v>42566</v>
      </c>
      <c r="H6170" s="4">
        <v>0.71597222222222223</v>
      </c>
      <c r="I6170" s="27">
        <f>HOUR(UBER[[#This Row],[Request Timestamp]])</f>
        <v>17</v>
      </c>
      <c r="J6170" s="4" t="str">
        <f t="shared" si="289"/>
        <v>Evening</v>
      </c>
      <c r="K6170" s="4" t="str">
        <f>TEXT(UBER[[#This Row],[Request Date]],"dddd")</f>
        <v>Friday</v>
      </c>
      <c r="L6170" s="2">
        <f>IF(OR(UBER[Drop Date]="NA", UBER[Drop Time]="NA"), "NA",M6170+N6170)</f>
        <v>42566.746527777781</v>
      </c>
      <c r="M6170" s="3">
        <v>42566</v>
      </c>
      <c r="N6170" s="4">
        <v>0.74652777777777779</v>
      </c>
      <c r="O6170" s="4" t="str">
        <f>IF(UBER[Drop Date]="NA","No","yes")</f>
        <v>yes</v>
      </c>
      <c r="P6170" s="4">
        <f t="shared" si="290"/>
        <v>3.0555555560567882E-2</v>
      </c>
      <c r="Q6170" s="27">
        <f>IF(UBER[[Trip duration ]]="","",HOUR(P6170)*60 + MINUTE(P6170))</f>
        <v>44</v>
      </c>
      <c r="R6170" s="27"/>
    </row>
    <row r="6171" spans="1:18" x14ac:dyDescent="0.3">
      <c r="A6171" s="1">
        <v>6191</v>
      </c>
      <c r="B6171" s="1" t="s">
        <v>4</v>
      </c>
      <c r="C6171" s="1">
        <v>47</v>
      </c>
      <c r="D6171" s="1" t="str">
        <f t="shared" si="288"/>
        <v>Yes</v>
      </c>
      <c r="E6171" s="1" t="s">
        <v>5</v>
      </c>
      <c r="F6171" s="2">
        <f>UBER[[#This Row],[Request Date]]+UBER[[#This Row],[Request Time]]</f>
        <v>42566.720138888886</v>
      </c>
      <c r="G6171" s="3">
        <v>42566</v>
      </c>
      <c r="H6171" s="4">
        <v>0.72013888888888899</v>
      </c>
      <c r="I6171" s="27">
        <f>HOUR(UBER[[#This Row],[Request Timestamp]])</f>
        <v>17</v>
      </c>
      <c r="J6171" s="4" t="str">
        <f t="shared" si="289"/>
        <v>Evening</v>
      </c>
      <c r="K6171" s="4" t="str">
        <f>TEXT(UBER[[#This Row],[Request Date]],"dddd")</f>
        <v>Friday</v>
      </c>
      <c r="L6171" s="2">
        <f>IF(OR(UBER[Drop Date]="NA", UBER[Drop Time]="NA"), "NA",M6171+N6171)</f>
        <v>42566.761111111111</v>
      </c>
      <c r="M6171" s="3">
        <v>42566</v>
      </c>
      <c r="N6171" s="4">
        <v>0.76111111111111107</v>
      </c>
      <c r="O6171" s="4" t="str">
        <f>IF(UBER[Drop Date]="NA","No","yes")</f>
        <v>yes</v>
      </c>
      <c r="P6171" s="4">
        <f t="shared" si="290"/>
        <v>4.0972222224809229E-2</v>
      </c>
      <c r="Q6171" s="27">
        <f>IF(UBER[[Trip duration ]]="","",HOUR(P6171)*60 + MINUTE(P6171))</f>
        <v>59</v>
      </c>
      <c r="R6171" s="27"/>
    </row>
    <row r="6172" spans="1:18" x14ac:dyDescent="0.3">
      <c r="A6172" s="1">
        <v>6192</v>
      </c>
      <c r="B6172" s="1" t="s">
        <v>4</v>
      </c>
      <c r="C6172" s="1">
        <v>138</v>
      </c>
      <c r="D6172" s="1" t="str">
        <f t="shared" si="288"/>
        <v>Yes</v>
      </c>
      <c r="E6172" s="1" t="s">
        <v>5</v>
      </c>
      <c r="F6172" s="2">
        <f>UBER[[#This Row],[Request Date]]+UBER[[#This Row],[Request Time]]</f>
        <v>42566.716666666667</v>
      </c>
      <c r="G6172" s="3">
        <v>42566</v>
      </c>
      <c r="H6172" s="4">
        <v>0.71666666666666667</v>
      </c>
      <c r="I6172" s="27">
        <f>HOUR(UBER[[#This Row],[Request Timestamp]])</f>
        <v>17</v>
      </c>
      <c r="J6172" s="4" t="str">
        <f t="shared" si="289"/>
        <v>Evening</v>
      </c>
      <c r="K6172" s="4" t="str">
        <f>TEXT(UBER[[#This Row],[Request Date]],"dddd")</f>
        <v>Friday</v>
      </c>
      <c r="L6172" s="2">
        <f>IF(OR(UBER[Drop Date]="NA", UBER[Drop Time]="NA"), "NA",M6172+N6172)</f>
        <v>42566.763888888891</v>
      </c>
      <c r="M6172" s="3">
        <v>42566</v>
      </c>
      <c r="N6172" s="4">
        <v>0.76388888888888884</v>
      </c>
      <c r="O6172" s="4" t="str">
        <f>IF(UBER[Drop Date]="NA","No","yes")</f>
        <v>yes</v>
      </c>
      <c r="P6172" s="4">
        <f t="shared" si="290"/>
        <v>4.7222222223354038E-2</v>
      </c>
      <c r="Q6172" s="27">
        <f>IF(UBER[[Trip duration ]]="","",HOUR(P6172)*60 + MINUTE(P6172))</f>
        <v>68</v>
      </c>
      <c r="R6172" s="27"/>
    </row>
    <row r="6173" spans="1:18" x14ac:dyDescent="0.3">
      <c r="A6173" s="1">
        <v>6193</v>
      </c>
      <c r="B6173" s="1" t="s">
        <v>8</v>
      </c>
      <c r="C6173" s="1">
        <v>289</v>
      </c>
      <c r="D6173" s="1" t="str">
        <f t="shared" si="288"/>
        <v>Yes</v>
      </c>
      <c r="E6173" s="1" t="s">
        <v>5</v>
      </c>
      <c r="F6173" s="2">
        <f>UBER[[#This Row],[Request Date]]+UBER[[#This Row],[Request Time]]</f>
        <v>42566.72152777778</v>
      </c>
      <c r="G6173" s="3">
        <v>42566</v>
      </c>
      <c r="H6173" s="4">
        <v>0.72152777777777777</v>
      </c>
      <c r="I6173" s="27">
        <f>HOUR(UBER[[#This Row],[Request Timestamp]])</f>
        <v>17</v>
      </c>
      <c r="J6173" s="4" t="str">
        <f t="shared" si="289"/>
        <v>Evening</v>
      </c>
      <c r="K6173" s="4" t="str">
        <f>TEXT(UBER[[#This Row],[Request Date]],"dddd")</f>
        <v>Friday</v>
      </c>
      <c r="L6173" s="2">
        <f>IF(OR(UBER[Drop Date]="NA", UBER[Drop Time]="NA"), "NA",M6173+N6173)</f>
        <v>42566.754166666666</v>
      </c>
      <c r="M6173" s="3">
        <v>42566</v>
      </c>
      <c r="N6173" s="4">
        <v>0.75416666666666676</v>
      </c>
      <c r="O6173" s="4" t="str">
        <f>IF(UBER[Drop Date]="NA","No","yes")</f>
        <v>yes</v>
      </c>
      <c r="P6173" s="4">
        <f t="shared" si="290"/>
        <v>3.2638888886140194E-2</v>
      </c>
      <c r="Q6173" s="27">
        <f>IF(UBER[[Trip duration ]]="","",HOUR(P6173)*60 + MINUTE(P6173))</f>
        <v>47</v>
      </c>
      <c r="R6173" s="27"/>
    </row>
    <row r="6174" spans="1:18" x14ac:dyDescent="0.3">
      <c r="A6174" s="1">
        <v>6194</v>
      </c>
      <c r="B6174" s="1" t="s">
        <v>4</v>
      </c>
      <c r="C6174" s="1" t="s">
        <v>6</v>
      </c>
      <c r="D6174" s="1" t="str">
        <f t="shared" si="288"/>
        <v>No</v>
      </c>
      <c r="E6174" s="1" t="s">
        <v>7</v>
      </c>
      <c r="F6174" s="2">
        <f>UBER[[#This Row],[Request Date]]+UBER[[#This Row],[Request Time]]</f>
        <v>42566.718055555553</v>
      </c>
      <c r="G6174" s="3">
        <v>42566</v>
      </c>
      <c r="H6174" s="4">
        <v>0.71805555555555556</v>
      </c>
      <c r="I6174" s="27">
        <f>HOUR(UBER[[#This Row],[Request Timestamp]])</f>
        <v>17</v>
      </c>
      <c r="J6174" s="4" t="str">
        <f t="shared" si="289"/>
        <v>Evening</v>
      </c>
      <c r="K6174" s="4" t="str">
        <f>TEXT(UBER[[#This Row],[Request Date]],"dddd")</f>
        <v>Friday</v>
      </c>
      <c r="L6174" s="2" t="str">
        <f>IF(OR(UBER[Drop Date]="NA", UBER[Drop Time]="NA"), "NA",M6174+N6174)</f>
        <v>NA</v>
      </c>
      <c r="M6174" s="3" t="s">
        <v>6</v>
      </c>
      <c r="N6174" s="4"/>
      <c r="O6174" s="4" t="str">
        <f>IF(UBER[Drop Date]="NA","No","yes")</f>
        <v>No</v>
      </c>
      <c r="P6174" s="4" t="str">
        <f t="shared" si="290"/>
        <v/>
      </c>
      <c r="Q6174" s="27" t="str">
        <f>IF(UBER[[Trip duration ]]="","",HOUR(P6174)*60 + MINUTE(P6174))</f>
        <v/>
      </c>
      <c r="R6174" s="27"/>
    </row>
    <row r="6175" spans="1:18" x14ac:dyDescent="0.3">
      <c r="A6175" s="1">
        <v>6195</v>
      </c>
      <c r="B6175" s="1" t="s">
        <v>8</v>
      </c>
      <c r="C6175" s="1" t="s">
        <v>6</v>
      </c>
      <c r="D6175" s="1" t="str">
        <f t="shared" si="288"/>
        <v>No</v>
      </c>
      <c r="E6175" s="1" t="s">
        <v>7</v>
      </c>
      <c r="F6175" s="2">
        <f>UBER[[#This Row],[Request Date]]+UBER[[#This Row],[Request Time]]</f>
        <v>42566.717361111114</v>
      </c>
      <c r="G6175" s="3">
        <v>42566</v>
      </c>
      <c r="H6175" s="4">
        <v>0.71736111111111101</v>
      </c>
      <c r="I6175" s="27">
        <f>HOUR(UBER[[#This Row],[Request Timestamp]])</f>
        <v>17</v>
      </c>
      <c r="J6175" s="4" t="str">
        <f t="shared" si="289"/>
        <v>Evening</v>
      </c>
      <c r="K6175" s="4" t="str">
        <f>TEXT(UBER[[#This Row],[Request Date]],"dddd")</f>
        <v>Friday</v>
      </c>
      <c r="L6175" s="2" t="str">
        <f>IF(OR(UBER[Drop Date]="NA", UBER[Drop Time]="NA"), "NA",M6175+N6175)</f>
        <v>NA</v>
      </c>
      <c r="M6175" s="3" t="s">
        <v>6</v>
      </c>
      <c r="N6175" s="4"/>
      <c r="O6175" s="4" t="str">
        <f>IF(UBER[Drop Date]="NA","No","yes")</f>
        <v>No</v>
      </c>
      <c r="P6175" s="4" t="str">
        <f t="shared" si="290"/>
        <v/>
      </c>
      <c r="Q6175" s="27" t="str">
        <f>IF(UBER[[Trip duration ]]="","",HOUR(P6175)*60 + MINUTE(P6175))</f>
        <v/>
      </c>
      <c r="R6175" s="27"/>
    </row>
    <row r="6176" spans="1:18" x14ac:dyDescent="0.3">
      <c r="A6176" s="1">
        <v>6196</v>
      </c>
      <c r="B6176" s="1" t="s">
        <v>4</v>
      </c>
      <c r="C6176" s="1">
        <v>37</v>
      </c>
      <c r="D6176" s="1" t="str">
        <f t="shared" si="288"/>
        <v>Yes</v>
      </c>
      <c r="E6176" s="1" t="s">
        <v>5</v>
      </c>
      <c r="F6176" s="2">
        <f>UBER[[#This Row],[Request Date]]+UBER[[#This Row],[Request Time]]</f>
        <v>42566.72152777778</v>
      </c>
      <c r="G6176" s="3">
        <v>42566</v>
      </c>
      <c r="H6176" s="4">
        <v>0.72152777777777777</v>
      </c>
      <c r="I6176" s="27">
        <f>HOUR(UBER[[#This Row],[Request Timestamp]])</f>
        <v>17</v>
      </c>
      <c r="J6176" s="4" t="str">
        <f t="shared" si="289"/>
        <v>Evening</v>
      </c>
      <c r="K6176" s="4" t="str">
        <f>TEXT(UBER[[#This Row],[Request Date]],"dddd")</f>
        <v>Friday</v>
      </c>
      <c r="L6176" s="2">
        <f>IF(OR(UBER[Drop Date]="NA", UBER[Drop Time]="NA"), "NA",M6176+N6176)</f>
        <v>42566.752083333333</v>
      </c>
      <c r="M6176" s="3">
        <v>42566</v>
      </c>
      <c r="N6176" s="4">
        <v>0.75208333333333333</v>
      </c>
      <c r="O6176" s="4" t="str">
        <f>IF(UBER[Drop Date]="NA","No","yes")</f>
        <v>yes</v>
      </c>
      <c r="P6176" s="4">
        <f t="shared" si="290"/>
        <v>3.0555555553291924E-2</v>
      </c>
      <c r="Q6176" s="27">
        <f>IF(UBER[[Trip duration ]]="","",HOUR(P6176)*60 + MINUTE(P6176))</f>
        <v>44</v>
      </c>
      <c r="R6176" s="27"/>
    </row>
    <row r="6177" spans="1:18" x14ac:dyDescent="0.3">
      <c r="A6177" s="1">
        <v>6197</v>
      </c>
      <c r="B6177" s="1" t="s">
        <v>8</v>
      </c>
      <c r="C6177" s="1">
        <v>63</v>
      </c>
      <c r="D6177" s="1" t="str">
        <f t="shared" si="288"/>
        <v>Yes</v>
      </c>
      <c r="E6177" s="1" t="s">
        <v>5</v>
      </c>
      <c r="F6177" s="2">
        <f>UBER[[#This Row],[Request Date]]+UBER[[#This Row],[Request Time]]</f>
        <v>42566.724999999999</v>
      </c>
      <c r="G6177" s="3">
        <v>42566</v>
      </c>
      <c r="H6177" s="4">
        <v>0.72499999999999998</v>
      </c>
      <c r="I6177" s="27">
        <f>HOUR(UBER[[#This Row],[Request Timestamp]])</f>
        <v>17</v>
      </c>
      <c r="J6177" s="4" t="str">
        <f t="shared" si="289"/>
        <v>Evening</v>
      </c>
      <c r="K6177" s="4" t="str">
        <f>TEXT(UBER[[#This Row],[Request Date]],"dddd")</f>
        <v>Friday</v>
      </c>
      <c r="L6177" s="2">
        <f>IF(OR(UBER[Drop Date]="NA", UBER[Drop Time]="NA"), "NA",M6177+N6177)</f>
        <v>42566.753472222219</v>
      </c>
      <c r="M6177" s="3">
        <v>42566</v>
      </c>
      <c r="N6177" s="4">
        <v>0.75347222222222221</v>
      </c>
      <c r="O6177" s="4" t="str">
        <f>IF(UBER[Drop Date]="NA","No","yes")</f>
        <v>yes</v>
      </c>
      <c r="P6177" s="4">
        <f t="shared" si="290"/>
        <v>2.8472222220443655E-2</v>
      </c>
      <c r="Q6177" s="27">
        <f>IF(UBER[[Trip duration ]]="","",HOUR(P6177)*60 + MINUTE(P6177))</f>
        <v>41</v>
      </c>
      <c r="R6177" s="27"/>
    </row>
    <row r="6178" spans="1:18" x14ac:dyDescent="0.3">
      <c r="A6178" s="1">
        <v>6198</v>
      </c>
      <c r="B6178" s="1" t="s">
        <v>4</v>
      </c>
      <c r="C6178" s="1">
        <v>96</v>
      </c>
      <c r="D6178" s="1" t="str">
        <f t="shared" si="288"/>
        <v>Yes</v>
      </c>
      <c r="E6178" s="1" t="s">
        <v>5</v>
      </c>
      <c r="F6178" s="2">
        <f>UBER[[#This Row],[Request Date]]+UBER[[#This Row],[Request Time]]</f>
        <v>42566.724305555559</v>
      </c>
      <c r="G6178" s="3">
        <v>42566</v>
      </c>
      <c r="H6178" s="4">
        <v>0.72430555555555554</v>
      </c>
      <c r="I6178" s="27">
        <f>HOUR(UBER[[#This Row],[Request Timestamp]])</f>
        <v>17</v>
      </c>
      <c r="J6178" s="4" t="str">
        <f t="shared" si="289"/>
        <v>Evening</v>
      </c>
      <c r="K6178" s="4" t="str">
        <f>TEXT(UBER[[#This Row],[Request Date]],"dddd")</f>
        <v>Friday</v>
      </c>
      <c r="L6178" s="2">
        <f>IF(OR(UBER[Drop Date]="NA", UBER[Drop Time]="NA"), "NA",M6178+N6178)</f>
        <v>42566.757638888892</v>
      </c>
      <c r="M6178" s="3">
        <v>42566</v>
      </c>
      <c r="N6178" s="4">
        <v>0.75763888888888886</v>
      </c>
      <c r="O6178" s="4" t="str">
        <f>IF(UBER[Drop Date]="NA","No","yes")</f>
        <v>yes</v>
      </c>
      <c r="P6178" s="4">
        <f t="shared" si="290"/>
        <v>3.3333333332848269E-2</v>
      </c>
      <c r="Q6178" s="27">
        <f>IF(UBER[[Trip duration ]]="","",HOUR(P6178)*60 + MINUTE(P6178))</f>
        <v>48</v>
      </c>
      <c r="R6178" s="27"/>
    </row>
    <row r="6179" spans="1:18" x14ac:dyDescent="0.3">
      <c r="A6179" s="1">
        <v>6199</v>
      </c>
      <c r="B6179" s="1" t="s">
        <v>8</v>
      </c>
      <c r="C6179" s="1">
        <v>107</v>
      </c>
      <c r="D6179" s="1" t="str">
        <f t="shared" si="288"/>
        <v>Yes</v>
      </c>
      <c r="E6179" s="1" t="s">
        <v>5</v>
      </c>
      <c r="F6179" s="2">
        <f>UBER[[#This Row],[Request Date]]+UBER[[#This Row],[Request Time]]</f>
        <v>42566.725694444445</v>
      </c>
      <c r="G6179" s="3">
        <v>42566</v>
      </c>
      <c r="H6179" s="4">
        <v>0.72569444444444453</v>
      </c>
      <c r="I6179" s="27">
        <f>HOUR(UBER[[#This Row],[Request Timestamp]])</f>
        <v>17</v>
      </c>
      <c r="J6179" s="4" t="str">
        <f t="shared" si="289"/>
        <v>Evening</v>
      </c>
      <c r="K6179" s="4" t="str">
        <f>TEXT(UBER[[#This Row],[Request Date]],"dddd")</f>
        <v>Friday</v>
      </c>
      <c r="L6179" s="2">
        <f>IF(OR(UBER[Drop Date]="NA", UBER[Drop Time]="NA"), "NA",M6179+N6179)</f>
        <v>42566.763194444444</v>
      </c>
      <c r="M6179" s="3">
        <v>42566</v>
      </c>
      <c r="N6179" s="4">
        <v>0.7631944444444444</v>
      </c>
      <c r="O6179" s="4" t="str">
        <f>IF(UBER[Drop Date]="NA","No","yes")</f>
        <v>yes</v>
      </c>
      <c r="P6179" s="4">
        <f t="shared" si="290"/>
        <v>3.7499999998544808E-2</v>
      </c>
      <c r="Q6179" s="27">
        <f>IF(UBER[[Trip duration ]]="","",HOUR(P6179)*60 + MINUTE(P6179))</f>
        <v>54</v>
      </c>
      <c r="R6179" s="27"/>
    </row>
    <row r="6180" spans="1:18" x14ac:dyDescent="0.3">
      <c r="A6180" s="1">
        <v>6200</v>
      </c>
      <c r="B6180" s="1" t="s">
        <v>4</v>
      </c>
      <c r="C6180" s="1" t="s">
        <v>6</v>
      </c>
      <c r="D6180" s="1" t="str">
        <f t="shared" si="288"/>
        <v>No</v>
      </c>
      <c r="E6180" s="1" t="s">
        <v>7</v>
      </c>
      <c r="F6180" s="2">
        <f>UBER[[#This Row],[Request Date]]+UBER[[#This Row],[Request Time]]</f>
        <v>42566.723611111112</v>
      </c>
      <c r="G6180" s="3">
        <v>42566</v>
      </c>
      <c r="H6180" s="4">
        <v>0.72361111111111109</v>
      </c>
      <c r="I6180" s="27">
        <f>HOUR(UBER[[#This Row],[Request Timestamp]])</f>
        <v>17</v>
      </c>
      <c r="J6180" s="4" t="str">
        <f t="shared" si="289"/>
        <v>Evening</v>
      </c>
      <c r="K6180" s="4" t="str">
        <f>TEXT(UBER[[#This Row],[Request Date]],"dddd")</f>
        <v>Friday</v>
      </c>
      <c r="L6180" s="2" t="str">
        <f>IF(OR(UBER[Drop Date]="NA", UBER[Drop Time]="NA"), "NA",M6180+N6180)</f>
        <v>NA</v>
      </c>
      <c r="M6180" s="3" t="s">
        <v>6</v>
      </c>
      <c r="N6180" s="4"/>
      <c r="O6180" s="4" t="str">
        <f>IF(UBER[Drop Date]="NA","No","yes")</f>
        <v>No</v>
      </c>
      <c r="P6180" s="4" t="str">
        <f t="shared" si="290"/>
        <v/>
      </c>
      <c r="Q6180" s="27" t="str">
        <f>IF(UBER[[Trip duration ]]="","",HOUR(P6180)*60 + MINUTE(P6180))</f>
        <v/>
      </c>
      <c r="R6180" s="27"/>
    </row>
    <row r="6181" spans="1:18" x14ac:dyDescent="0.3">
      <c r="A6181" s="1">
        <v>6201</v>
      </c>
      <c r="B6181" s="1" t="s">
        <v>4</v>
      </c>
      <c r="C6181" s="1" t="s">
        <v>6</v>
      </c>
      <c r="D6181" s="1" t="str">
        <f t="shared" si="288"/>
        <v>No</v>
      </c>
      <c r="E6181" s="1" t="s">
        <v>7</v>
      </c>
      <c r="F6181" s="2">
        <f>UBER[[#This Row],[Request Date]]+UBER[[#This Row],[Request Time]]</f>
        <v>42566.71875</v>
      </c>
      <c r="G6181" s="3">
        <v>42566</v>
      </c>
      <c r="H6181" s="4">
        <v>0.71875</v>
      </c>
      <c r="I6181" s="27">
        <f>HOUR(UBER[[#This Row],[Request Timestamp]])</f>
        <v>17</v>
      </c>
      <c r="J6181" s="4" t="str">
        <f t="shared" si="289"/>
        <v>Evening</v>
      </c>
      <c r="K6181" s="4" t="str">
        <f>TEXT(UBER[[#This Row],[Request Date]],"dddd")</f>
        <v>Friday</v>
      </c>
      <c r="L6181" s="2" t="str">
        <f>IF(OR(UBER[Drop Date]="NA", UBER[Drop Time]="NA"), "NA",M6181+N6181)</f>
        <v>NA</v>
      </c>
      <c r="M6181" s="3" t="s">
        <v>6</v>
      </c>
      <c r="N6181" s="4"/>
      <c r="O6181" s="4" t="str">
        <f>IF(UBER[Drop Date]="NA","No","yes")</f>
        <v>No</v>
      </c>
      <c r="P6181" s="4" t="str">
        <f t="shared" si="290"/>
        <v/>
      </c>
      <c r="Q6181" s="27" t="str">
        <f>IF(UBER[[Trip duration ]]="","",HOUR(P6181)*60 + MINUTE(P6181))</f>
        <v/>
      </c>
      <c r="R6181" s="27"/>
    </row>
    <row r="6182" spans="1:18" x14ac:dyDescent="0.3">
      <c r="A6182" s="1">
        <v>6202</v>
      </c>
      <c r="B6182" s="1" t="s">
        <v>4</v>
      </c>
      <c r="C6182" s="1" t="s">
        <v>6</v>
      </c>
      <c r="D6182" s="1" t="str">
        <f t="shared" si="288"/>
        <v>No</v>
      </c>
      <c r="E6182" s="1" t="s">
        <v>7</v>
      </c>
      <c r="F6182" s="2">
        <f>UBER[[#This Row],[Request Date]]+UBER[[#This Row],[Request Time]]</f>
        <v>42566.723611111112</v>
      </c>
      <c r="G6182" s="3">
        <v>42566</v>
      </c>
      <c r="H6182" s="4">
        <v>0.72361111111111109</v>
      </c>
      <c r="I6182" s="27">
        <f>HOUR(UBER[[#This Row],[Request Timestamp]])</f>
        <v>17</v>
      </c>
      <c r="J6182" s="4" t="str">
        <f t="shared" si="289"/>
        <v>Evening</v>
      </c>
      <c r="K6182" s="4" t="str">
        <f>TEXT(UBER[[#This Row],[Request Date]],"dddd")</f>
        <v>Friday</v>
      </c>
      <c r="L6182" s="2" t="str">
        <f>IF(OR(UBER[Drop Date]="NA", UBER[Drop Time]="NA"), "NA",M6182+N6182)</f>
        <v>NA</v>
      </c>
      <c r="M6182" s="3" t="s">
        <v>6</v>
      </c>
      <c r="N6182" s="4"/>
      <c r="O6182" s="4" t="str">
        <f>IF(UBER[Drop Date]="NA","No","yes")</f>
        <v>No</v>
      </c>
      <c r="P6182" s="4" t="str">
        <f t="shared" si="290"/>
        <v/>
      </c>
      <c r="Q6182" s="27" t="str">
        <f>IF(UBER[[Trip duration ]]="","",HOUR(P6182)*60 + MINUTE(P6182))</f>
        <v/>
      </c>
      <c r="R6182" s="27"/>
    </row>
    <row r="6183" spans="1:18" x14ac:dyDescent="0.3">
      <c r="A6183" s="1">
        <v>6203</v>
      </c>
      <c r="B6183" s="1" t="s">
        <v>4</v>
      </c>
      <c r="C6183" s="1">
        <v>225</v>
      </c>
      <c r="D6183" s="1" t="str">
        <f t="shared" si="288"/>
        <v>Yes</v>
      </c>
      <c r="E6183" s="1" t="s">
        <v>5</v>
      </c>
      <c r="F6183" s="2">
        <f>UBER[[#This Row],[Request Date]]+UBER[[#This Row],[Request Time]]</f>
        <v>42566.72152777778</v>
      </c>
      <c r="G6183" s="3">
        <v>42566</v>
      </c>
      <c r="H6183" s="4">
        <v>0.72152777777777777</v>
      </c>
      <c r="I6183" s="27">
        <f>HOUR(UBER[[#This Row],[Request Timestamp]])</f>
        <v>17</v>
      </c>
      <c r="J6183" s="4" t="str">
        <f t="shared" si="289"/>
        <v>Evening</v>
      </c>
      <c r="K6183" s="4" t="str">
        <f>TEXT(UBER[[#This Row],[Request Date]],"dddd")</f>
        <v>Friday</v>
      </c>
      <c r="L6183" s="2">
        <f>IF(OR(UBER[Drop Date]="NA", UBER[Drop Time]="NA"), "NA",M6183+N6183)</f>
        <v>42566.755555555559</v>
      </c>
      <c r="M6183" s="3">
        <v>42566</v>
      </c>
      <c r="N6183" s="4">
        <v>0.75555555555555554</v>
      </c>
      <c r="O6183" s="4" t="str">
        <f>IF(UBER[Drop Date]="NA","No","yes")</f>
        <v>yes</v>
      </c>
      <c r="P6183" s="4">
        <f t="shared" si="290"/>
        <v>3.4027777779556345E-2</v>
      </c>
      <c r="Q6183" s="27">
        <f>IF(UBER[[Trip duration ]]="","",HOUR(P6183)*60 + MINUTE(P6183))</f>
        <v>49</v>
      </c>
      <c r="R6183" s="27"/>
    </row>
    <row r="6184" spans="1:18" x14ac:dyDescent="0.3">
      <c r="A6184" s="1">
        <v>6204</v>
      </c>
      <c r="B6184" s="1" t="s">
        <v>4</v>
      </c>
      <c r="C6184" s="1" t="s">
        <v>6</v>
      </c>
      <c r="D6184" s="1" t="str">
        <f t="shared" si="288"/>
        <v>No</v>
      </c>
      <c r="E6184" s="1" t="s">
        <v>7</v>
      </c>
      <c r="F6184" s="2">
        <f>UBER[[#This Row],[Request Date]]+UBER[[#This Row],[Request Time]]</f>
        <v>42566.726388888892</v>
      </c>
      <c r="G6184" s="3">
        <v>42566</v>
      </c>
      <c r="H6184" s="4">
        <v>0.72638888888888886</v>
      </c>
      <c r="I6184" s="27">
        <f>HOUR(UBER[[#This Row],[Request Timestamp]])</f>
        <v>17</v>
      </c>
      <c r="J6184" s="4" t="str">
        <f t="shared" si="289"/>
        <v>Evening</v>
      </c>
      <c r="K6184" s="4" t="str">
        <f>TEXT(UBER[[#This Row],[Request Date]],"dddd")</f>
        <v>Friday</v>
      </c>
      <c r="L6184" s="2" t="str">
        <f>IF(OR(UBER[Drop Date]="NA", UBER[Drop Time]="NA"), "NA",M6184+N6184)</f>
        <v>NA</v>
      </c>
      <c r="M6184" s="3" t="s">
        <v>6</v>
      </c>
      <c r="N6184" s="4"/>
      <c r="O6184" s="4" t="str">
        <f>IF(UBER[Drop Date]="NA","No","yes")</f>
        <v>No</v>
      </c>
      <c r="P6184" s="4" t="str">
        <f t="shared" si="290"/>
        <v/>
      </c>
      <c r="Q6184" s="27" t="str">
        <f>IF(UBER[[Trip duration ]]="","",HOUR(P6184)*60 + MINUTE(P6184))</f>
        <v/>
      </c>
      <c r="R6184" s="27"/>
    </row>
    <row r="6185" spans="1:18" x14ac:dyDescent="0.3">
      <c r="A6185" s="1">
        <v>6205</v>
      </c>
      <c r="B6185" s="1" t="s">
        <v>4</v>
      </c>
      <c r="C6185" s="1">
        <v>85</v>
      </c>
      <c r="D6185" s="1" t="str">
        <f t="shared" si="288"/>
        <v>Yes</v>
      </c>
      <c r="E6185" s="1" t="s">
        <v>5</v>
      </c>
      <c r="F6185" s="2">
        <f>UBER[[#This Row],[Request Date]]+UBER[[#This Row],[Request Time]]</f>
        <v>42566.726388888892</v>
      </c>
      <c r="G6185" s="3">
        <v>42566</v>
      </c>
      <c r="H6185" s="4">
        <v>0.72638888888888886</v>
      </c>
      <c r="I6185" s="27">
        <f>HOUR(UBER[[#This Row],[Request Timestamp]])</f>
        <v>17</v>
      </c>
      <c r="J6185" s="4" t="str">
        <f t="shared" si="289"/>
        <v>Evening</v>
      </c>
      <c r="K6185" s="4" t="str">
        <f>TEXT(UBER[[#This Row],[Request Date]],"dddd")</f>
        <v>Friday</v>
      </c>
      <c r="L6185" s="2">
        <f>IF(OR(UBER[Drop Date]="NA", UBER[Drop Time]="NA"), "NA",M6185+N6185)</f>
        <v>42566.776388888888</v>
      </c>
      <c r="M6185" s="3">
        <v>42566</v>
      </c>
      <c r="N6185" s="4">
        <v>0.77638888888888891</v>
      </c>
      <c r="O6185" s="4" t="str">
        <f>IF(UBER[Drop Date]="NA","No","yes")</f>
        <v>yes</v>
      </c>
      <c r="P6185" s="4">
        <f t="shared" si="290"/>
        <v>4.9999999995634425E-2</v>
      </c>
      <c r="Q6185" s="27">
        <f>IF(UBER[[Trip duration ]]="","",HOUR(P6185)*60 + MINUTE(P6185))</f>
        <v>72</v>
      </c>
      <c r="R6185" s="27"/>
    </row>
    <row r="6186" spans="1:18" x14ac:dyDescent="0.3">
      <c r="A6186" s="1">
        <v>6206</v>
      </c>
      <c r="B6186" s="1" t="s">
        <v>4</v>
      </c>
      <c r="C6186" s="1" t="s">
        <v>6</v>
      </c>
      <c r="D6186" s="1" t="str">
        <f t="shared" si="288"/>
        <v>No</v>
      </c>
      <c r="E6186" s="1" t="s">
        <v>7</v>
      </c>
      <c r="F6186" s="2">
        <f>UBER[[#This Row],[Request Date]]+UBER[[#This Row],[Request Time]]</f>
        <v>42566.723611111112</v>
      </c>
      <c r="G6186" s="3">
        <v>42566</v>
      </c>
      <c r="H6186" s="4">
        <v>0.72361111111111109</v>
      </c>
      <c r="I6186" s="27">
        <f>HOUR(UBER[[#This Row],[Request Timestamp]])</f>
        <v>17</v>
      </c>
      <c r="J6186" s="4" t="str">
        <f t="shared" si="289"/>
        <v>Evening</v>
      </c>
      <c r="K6186" s="4" t="str">
        <f>TEXT(UBER[[#This Row],[Request Date]],"dddd")</f>
        <v>Friday</v>
      </c>
      <c r="L6186" s="2" t="str">
        <f>IF(OR(UBER[Drop Date]="NA", UBER[Drop Time]="NA"), "NA",M6186+N6186)</f>
        <v>NA</v>
      </c>
      <c r="M6186" s="3" t="s">
        <v>6</v>
      </c>
      <c r="N6186" s="4"/>
      <c r="O6186" s="4" t="str">
        <f>IF(UBER[Drop Date]="NA","No","yes")</f>
        <v>No</v>
      </c>
      <c r="P6186" s="4" t="str">
        <f t="shared" si="290"/>
        <v/>
      </c>
      <c r="Q6186" s="27" t="str">
        <f>IF(UBER[[Trip duration ]]="","",HOUR(P6186)*60 + MINUTE(P6186))</f>
        <v/>
      </c>
      <c r="R6186" s="27"/>
    </row>
    <row r="6187" spans="1:18" x14ac:dyDescent="0.3">
      <c r="A6187" s="1">
        <v>6207</v>
      </c>
      <c r="B6187" s="1" t="s">
        <v>4</v>
      </c>
      <c r="C6187" s="1" t="s">
        <v>6</v>
      </c>
      <c r="D6187" s="1" t="str">
        <f t="shared" si="288"/>
        <v>No</v>
      </c>
      <c r="E6187" s="1" t="s">
        <v>7</v>
      </c>
      <c r="F6187" s="2">
        <f>UBER[[#This Row],[Request Date]]+UBER[[#This Row],[Request Time]]</f>
        <v>42566.727083333331</v>
      </c>
      <c r="G6187" s="3">
        <v>42566</v>
      </c>
      <c r="H6187" s="4">
        <v>0.7270833333333333</v>
      </c>
      <c r="I6187" s="27">
        <f>HOUR(UBER[[#This Row],[Request Timestamp]])</f>
        <v>17</v>
      </c>
      <c r="J6187" s="4" t="str">
        <f t="shared" si="289"/>
        <v>Evening</v>
      </c>
      <c r="K6187" s="4" t="str">
        <f>TEXT(UBER[[#This Row],[Request Date]],"dddd")</f>
        <v>Friday</v>
      </c>
      <c r="L6187" s="2" t="str">
        <f>IF(OR(UBER[Drop Date]="NA", UBER[Drop Time]="NA"), "NA",M6187+N6187)</f>
        <v>NA</v>
      </c>
      <c r="M6187" s="3" t="s">
        <v>6</v>
      </c>
      <c r="N6187" s="4"/>
      <c r="O6187" s="4" t="str">
        <f>IF(UBER[Drop Date]="NA","No","yes")</f>
        <v>No</v>
      </c>
      <c r="P6187" s="4" t="str">
        <f t="shared" si="290"/>
        <v/>
      </c>
      <c r="Q6187" s="27" t="str">
        <f>IF(UBER[[Trip duration ]]="","",HOUR(P6187)*60 + MINUTE(P6187))</f>
        <v/>
      </c>
      <c r="R6187" s="27"/>
    </row>
    <row r="6188" spans="1:18" x14ac:dyDescent="0.3">
      <c r="A6188" s="1">
        <v>6208</v>
      </c>
      <c r="B6188" s="1" t="s">
        <v>8</v>
      </c>
      <c r="C6188" s="1">
        <v>54</v>
      </c>
      <c r="D6188" s="1" t="str">
        <f t="shared" si="288"/>
        <v>Yes</v>
      </c>
      <c r="E6188" s="1" t="s">
        <v>9</v>
      </c>
      <c r="F6188" s="2">
        <f>UBER[[#This Row],[Request Date]]+UBER[[#This Row],[Request Time]]</f>
        <v>42566.727083333331</v>
      </c>
      <c r="G6188" s="3">
        <v>42566</v>
      </c>
      <c r="H6188" s="4">
        <v>0.7270833333333333</v>
      </c>
      <c r="I6188" s="27">
        <f>HOUR(UBER[[#This Row],[Request Timestamp]])</f>
        <v>17</v>
      </c>
      <c r="J6188" s="4" t="str">
        <f t="shared" si="289"/>
        <v>Evening</v>
      </c>
      <c r="K6188" s="4" t="str">
        <f>TEXT(UBER[[#This Row],[Request Date]],"dddd")</f>
        <v>Friday</v>
      </c>
      <c r="L6188" s="2" t="str">
        <f>IF(OR(UBER[Drop Date]="NA", UBER[Drop Time]="NA"), "NA",M6188+N6188)</f>
        <v>NA</v>
      </c>
      <c r="M6188" s="3" t="s">
        <v>6</v>
      </c>
      <c r="N6188" s="4"/>
      <c r="O6188" s="4" t="str">
        <f>IF(UBER[Drop Date]="NA","No","yes")</f>
        <v>No</v>
      </c>
      <c r="P6188" s="4" t="str">
        <f t="shared" si="290"/>
        <v/>
      </c>
      <c r="Q6188" s="27" t="str">
        <f>IF(UBER[[Trip duration ]]="","",HOUR(P6188)*60 + MINUTE(P6188))</f>
        <v/>
      </c>
      <c r="R6188" s="27"/>
    </row>
    <row r="6189" spans="1:18" x14ac:dyDescent="0.3">
      <c r="A6189" s="1">
        <v>6209</v>
      </c>
      <c r="B6189" s="1" t="s">
        <v>4</v>
      </c>
      <c r="C6189" s="1">
        <v>83</v>
      </c>
      <c r="D6189" s="1" t="str">
        <f t="shared" si="288"/>
        <v>Yes</v>
      </c>
      <c r="E6189" s="1" t="s">
        <v>9</v>
      </c>
      <c r="F6189" s="2">
        <f>UBER[[#This Row],[Request Date]]+UBER[[#This Row],[Request Time]]</f>
        <v>42566.730555555558</v>
      </c>
      <c r="G6189" s="3">
        <v>42566</v>
      </c>
      <c r="H6189" s="4">
        <v>0.73055555555555562</v>
      </c>
      <c r="I6189" s="27">
        <f>HOUR(UBER[[#This Row],[Request Timestamp]])</f>
        <v>17</v>
      </c>
      <c r="J6189" s="4" t="str">
        <f t="shared" si="289"/>
        <v>Evening</v>
      </c>
      <c r="K6189" s="4" t="str">
        <f>TEXT(UBER[[#This Row],[Request Date]],"dddd")</f>
        <v>Friday</v>
      </c>
      <c r="L6189" s="2" t="str">
        <f>IF(OR(UBER[Drop Date]="NA", UBER[Drop Time]="NA"), "NA",M6189+N6189)</f>
        <v>NA</v>
      </c>
      <c r="M6189" s="3" t="s">
        <v>6</v>
      </c>
      <c r="N6189" s="4"/>
      <c r="O6189" s="4" t="str">
        <f>IF(UBER[Drop Date]="NA","No","yes")</f>
        <v>No</v>
      </c>
      <c r="P6189" s="4" t="str">
        <f t="shared" si="290"/>
        <v/>
      </c>
      <c r="Q6189" s="27" t="str">
        <f>IF(UBER[[Trip duration ]]="","",HOUR(P6189)*60 + MINUTE(P6189))</f>
        <v/>
      </c>
      <c r="R6189" s="27"/>
    </row>
    <row r="6190" spans="1:18" x14ac:dyDescent="0.3">
      <c r="A6190" s="1">
        <v>6210</v>
      </c>
      <c r="B6190" s="1" t="s">
        <v>4</v>
      </c>
      <c r="C6190" s="1" t="s">
        <v>6</v>
      </c>
      <c r="D6190" s="1" t="str">
        <f t="shared" si="288"/>
        <v>No</v>
      </c>
      <c r="E6190" s="1" t="s">
        <v>7</v>
      </c>
      <c r="F6190" s="2">
        <f>UBER[[#This Row],[Request Date]]+UBER[[#This Row],[Request Time]]</f>
        <v>42566.732638888891</v>
      </c>
      <c r="G6190" s="3">
        <v>42566</v>
      </c>
      <c r="H6190" s="4">
        <v>0.73263888888888884</v>
      </c>
      <c r="I6190" s="27">
        <f>HOUR(UBER[[#This Row],[Request Timestamp]])</f>
        <v>17</v>
      </c>
      <c r="J6190" s="4" t="str">
        <f t="shared" si="289"/>
        <v>Evening</v>
      </c>
      <c r="K6190" s="4" t="str">
        <f>TEXT(UBER[[#This Row],[Request Date]],"dddd")</f>
        <v>Friday</v>
      </c>
      <c r="L6190" s="2" t="str">
        <f>IF(OR(UBER[Drop Date]="NA", UBER[Drop Time]="NA"), "NA",M6190+N6190)</f>
        <v>NA</v>
      </c>
      <c r="M6190" s="3" t="s">
        <v>6</v>
      </c>
      <c r="N6190" s="4"/>
      <c r="O6190" s="4" t="str">
        <f>IF(UBER[Drop Date]="NA","No","yes")</f>
        <v>No</v>
      </c>
      <c r="P6190" s="4" t="str">
        <f t="shared" si="290"/>
        <v/>
      </c>
      <c r="Q6190" s="27" t="str">
        <f>IF(UBER[[Trip duration ]]="","",HOUR(P6190)*60 + MINUTE(P6190))</f>
        <v/>
      </c>
      <c r="R6190" s="27"/>
    </row>
    <row r="6191" spans="1:18" x14ac:dyDescent="0.3">
      <c r="A6191" s="1">
        <v>6211</v>
      </c>
      <c r="B6191" s="1" t="s">
        <v>4</v>
      </c>
      <c r="C6191" s="1" t="s">
        <v>6</v>
      </c>
      <c r="D6191" s="1" t="str">
        <f t="shared" si="288"/>
        <v>No</v>
      </c>
      <c r="E6191" s="1" t="s">
        <v>7</v>
      </c>
      <c r="F6191" s="2">
        <f>UBER[[#This Row],[Request Date]]+UBER[[#This Row],[Request Time]]</f>
        <v>42566.734027777777</v>
      </c>
      <c r="G6191" s="3">
        <v>42566</v>
      </c>
      <c r="H6191" s="4">
        <v>0.73402777777777783</v>
      </c>
      <c r="I6191" s="27">
        <f>HOUR(UBER[[#This Row],[Request Timestamp]])</f>
        <v>17</v>
      </c>
      <c r="J6191" s="4" t="str">
        <f t="shared" si="289"/>
        <v>Evening</v>
      </c>
      <c r="K6191" s="4" t="str">
        <f>TEXT(UBER[[#This Row],[Request Date]],"dddd")</f>
        <v>Friday</v>
      </c>
      <c r="L6191" s="2" t="str">
        <f>IF(OR(UBER[Drop Date]="NA", UBER[Drop Time]="NA"), "NA",M6191+N6191)</f>
        <v>NA</v>
      </c>
      <c r="M6191" s="3" t="s">
        <v>6</v>
      </c>
      <c r="N6191" s="4"/>
      <c r="O6191" s="4" t="str">
        <f>IF(UBER[Drop Date]="NA","No","yes")</f>
        <v>No</v>
      </c>
      <c r="P6191" s="4" t="str">
        <f t="shared" si="290"/>
        <v/>
      </c>
      <c r="Q6191" s="27" t="str">
        <f>IF(UBER[[Trip duration ]]="","",HOUR(P6191)*60 + MINUTE(P6191))</f>
        <v/>
      </c>
      <c r="R6191" s="27"/>
    </row>
    <row r="6192" spans="1:18" x14ac:dyDescent="0.3">
      <c r="A6192" s="1">
        <v>6212</v>
      </c>
      <c r="B6192" s="1" t="s">
        <v>4</v>
      </c>
      <c r="C6192" s="1" t="s">
        <v>6</v>
      </c>
      <c r="D6192" s="1" t="str">
        <f t="shared" si="288"/>
        <v>No</v>
      </c>
      <c r="E6192" s="1" t="s">
        <v>7</v>
      </c>
      <c r="F6192" s="2">
        <f>UBER[[#This Row],[Request Date]]+UBER[[#This Row],[Request Time]]</f>
        <v>42566.727777777778</v>
      </c>
      <c r="G6192" s="3">
        <v>42566</v>
      </c>
      <c r="H6192" s="4">
        <v>0.72777777777777775</v>
      </c>
      <c r="I6192" s="27">
        <f>HOUR(UBER[[#This Row],[Request Timestamp]])</f>
        <v>17</v>
      </c>
      <c r="J6192" s="4" t="str">
        <f t="shared" si="289"/>
        <v>Evening</v>
      </c>
      <c r="K6192" s="4" t="str">
        <f>TEXT(UBER[[#This Row],[Request Date]],"dddd")</f>
        <v>Friday</v>
      </c>
      <c r="L6192" s="2" t="str">
        <f>IF(OR(UBER[Drop Date]="NA", UBER[Drop Time]="NA"), "NA",M6192+N6192)</f>
        <v>NA</v>
      </c>
      <c r="M6192" s="3" t="s">
        <v>6</v>
      </c>
      <c r="N6192" s="4"/>
      <c r="O6192" s="4" t="str">
        <f>IF(UBER[Drop Date]="NA","No","yes")</f>
        <v>No</v>
      </c>
      <c r="P6192" s="4" t="str">
        <f t="shared" si="290"/>
        <v/>
      </c>
      <c r="Q6192" s="27" t="str">
        <f>IF(UBER[[Trip duration ]]="","",HOUR(P6192)*60 + MINUTE(P6192))</f>
        <v/>
      </c>
      <c r="R6192" s="27"/>
    </row>
    <row r="6193" spans="1:18" x14ac:dyDescent="0.3">
      <c r="A6193" s="1">
        <v>6213</v>
      </c>
      <c r="B6193" s="1" t="s">
        <v>8</v>
      </c>
      <c r="C6193" s="1">
        <v>108</v>
      </c>
      <c r="D6193" s="1" t="str">
        <f t="shared" si="288"/>
        <v>Yes</v>
      </c>
      <c r="E6193" s="1" t="s">
        <v>5</v>
      </c>
      <c r="F6193" s="2">
        <f>UBER[[#This Row],[Request Date]]+UBER[[#This Row],[Request Time]]</f>
        <v>42566.729166666664</v>
      </c>
      <c r="G6193" s="3">
        <v>42566</v>
      </c>
      <c r="H6193" s="4">
        <v>0.72916666666666663</v>
      </c>
      <c r="I6193" s="27">
        <f>HOUR(UBER[[#This Row],[Request Timestamp]])</f>
        <v>17</v>
      </c>
      <c r="J6193" s="4" t="str">
        <f t="shared" si="289"/>
        <v>Evening</v>
      </c>
      <c r="K6193" s="4" t="str">
        <f>TEXT(UBER[[#This Row],[Request Date]],"dddd")</f>
        <v>Friday</v>
      </c>
      <c r="L6193" s="2">
        <f>IF(OR(UBER[Drop Date]="NA", UBER[Drop Time]="NA"), "NA",M6193+N6193)</f>
        <v>42566.772222222222</v>
      </c>
      <c r="M6193" s="3">
        <v>42566</v>
      </c>
      <c r="N6193" s="4">
        <v>0.77222222222222225</v>
      </c>
      <c r="O6193" s="4" t="str">
        <f>IF(UBER[Drop Date]="NA","No","yes")</f>
        <v>yes</v>
      </c>
      <c r="P6193" s="4">
        <f t="shared" si="290"/>
        <v>4.3055555557657499E-2</v>
      </c>
      <c r="Q6193" s="27">
        <f>IF(UBER[[Trip duration ]]="","",HOUR(P6193)*60 + MINUTE(P6193))</f>
        <v>62</v>
      </c>
      <c r="R6193" s="27"/>
    </row>
    <row r="6194" spans="1:18" x14ac:dyDescent="0.3">
      <c r="A6194" s="1">
        <v>6214</v>
      </c>
      <c r="B6194" s="1" t="s">
        <v>4</v>
      </c>
      <c r="C6194" s="1">
        <v>211</v>
      </c>
      <c r="D6194" s="1" t="str">
        <f t="shared" si="288"/>
        <v>Yes</v>
      </c>
      <c r="E6194" s="1" t="s">
        <v>5</v>
      </c>
      <c r="F6194" s="2">
        <f>UBER[[#This Row],[Request Date]]+UBER[[#This Row],[Request Time]]</f>
        <v>42566.732638888891</v>
      </c>
      <c r="G6194" s="3">
        <v>42566</v>
      </c>
      <c r="H6194" s="4">
        <v>0.73263888888888884</v>
      </c>
      <c r="I6194" s="27">
        <f>HOUR(UBER[[#This Row],[Request Timestamp]])</f>
        <v>17</v>
      </c>
      <c r="J6194" s="4" t="str">
        <f t="shared" si="289"/>
        <v>Evening</v>
      </c>
      <c r="K6194" s="4" t="str">
        <f>TEXT(UBER[[#This Row],[Request Date]],"dddd")</f>
        <v>Friday</v>
      </c>
      <c r="L6194" s="2">
        <f>IF(OR(UBER[Drop Date]="NA", UBER[Drop Time]="NA"), "NA",M6194+N6194)</f>
        <v>42566.772222222222</v>
      </c>
      <c r="M6194" s="3">
        <v>42566</v>
      </c>
      <c r="N6194" s="4">
        <v>0.77222222222222225</v>
      </c>
      <c r="O6194" s="4" t="str">
        <f>IF(UBER[Drop Date]="NA","No","yes")</f>
        <v>yes</v>
      </c>
      <c r="P6194" s="4">
        <f t="shared" si="290"/>
        <v>3.9583333331393078E-2</v>
      </c>
      <c r="Q6194" s="27">
        <f>IF(UBER[[Trip duration ]]="","",HOUR(P6194)*60 + MINUTE(P6194))</f>
        <v>57</v>
      </c>
      <c r="R6194" s="27"/>
    </row>
    <row r="6195" spans="1:18" x14ac:dyDescent="0.3">
      <c r="A6195" s="1">
        <v>6215</v>
      </c>
      <c r="B6195" s="1" t="s">
        <v>4</v>
      </c>
      <c r="C6195" s="1" t="s">
        <v>6</v>
      </c>
      <c r="D6195" s="1" t="str">
        <f t="shared" si="288"/>
        <v>No</v>
      </c>
      <c r="E6195" s="1" t="s">
        <v>7</v>
      </c>
      <c r="F6195" s="2">
        <f>UBER[[#This Row],[Request Date]]+UBER[[#This Row],[Request Time]]</f>
        <v>42566.732638888891</v>
      </c>
      <c r="G6195" s="3">
        <v>42566</v>
      </c>
      <c r="H6195" s="4">
        <v>0.73263888888888884</v>
      </c>
      <c r="I6195" s="27">
        <f>HOUR(UBER[[#This Row],[Request Timestamp]])</f>
        <v>17</v>
      </c>
      <c r="J6195" s="4" t="str">
        <f t="shared" si="289"/>
        <v>Evening</v>
      </c>
      <c r="K6195" s="4" t="str">
        <f>TEXT(UBER[[#This Row],[Request Date]],"dddd")</f>
        <v>Friday</v>
      </c>
      <c r="L6195" s="2" t="str">
        <f>IF(OR(UBER[Drop Date]="NA", UBER[Drop Time]="NA"), "NA",M6195+N6195)</f>
        <v>NA</v>
      </c>
      <c r="M6195" s="3" t="s">
        <v>6</v>
      </c>
      <c r="N6195" s="4"/>
      <c r="O6195" s="4" t="str">
        <f>IF(UBER[Drop Date]="NA","No","yes")</f>
        <v>No</v>
      </c>
      <c r="P6195" s="4" t="str">
        <f t="shared" si="290"/>
        <v/>
      </c>
      <c r="Q6195" s="27" t="str">
        <f>IF(UBER[[Trip duration ]]="","",HOUR(P6195)*60 + MINUTE(P6195))</f>
        <v/>
      </c>
      <c r="R6195" s="27"/>
    </row>
    <row r="6196" spans="1:18" x14ac:dyDescent="0.3">
      <c r="A6196" s="1">
        <v>6216</v>
      </c>
      <c r="B6196" s="1" t="s">
        <v>4</v>
      </c>
      <c r="C6196" s="1" t="s">
        <v>6</v>
      </c>
      <c r="D6196" s="1" t="str">
        <f t="shared" si="288"/>
        <v>No</v>
      </c>
      <c r="E6196" s="1" t="s">
        <v>7</v>
      </c>
      <c r="F6196" s="2">
        <f>UBER[[#This Row],[Request Date]]+UBER[[#This Row],[Request Time]]</f>
        <v>42566.734027777777</v>
      </c>
      <c r="G6196" s="3">
        <v>42566</v>
      </c>
      <c r="H6196" s="4">
        <v>0.73402777777777783</v>
      </c>
      <c r="I6196" s="27">
        <f>HOUR(UBER[[#This Row],[Request Timestamp]])</f>
        <v>17</v>
      </c>
      <c r="J6196" s="4" t="str">
        <f t="shared" si="289"/>
        <v>Evening</v>
      </c>
      <c r="K6196" s="4" t="str">
        <f>TEXT(UBER[[#This Row],[Request Date]],"dddd")</f>
        <v>Friday</v>
      </c>
      <c r="L6196" s="2" t="str">
        <f>IF(OR(UBER[Drop Date]="NA", UBER[Drop Time]="NA"), "NA",M6196+N6196)</f>
        <v>NA</v>
      </c>
      <c r="M6196" s="3" t="s">
        <v>6</v>
      </c>
      <c r="N6196" s="4"/>
      <c r="O6196" s="4" t="str">
        <f>IF(UBER[Drop Date]="NA","No","yes")</f>
        <v>No</v>
      </c>
      <c r="P6196" s="4" t="str">
        <f t="shared" si="290"/>
        <v/>
      </c>
      <c r="Q6196" s="27" t="str">
        <f>IF(UBER[[Trip duration ]]="","",HOUR(P6196)*60 + MINUTE(P6196))</f>
        <v/>
      </c>
      <c r="R6196" s="27"/>
    </row>
    <row r="6197" spans="1:18" x14ac:dyDescent="0.3">
      <c r="A6197" s="1">
        <v>6217</v>
      </c>
      <c r="B6197" s="1" t="s">
        <v>8</v>
      </c>
      <c r="C6197" s="1">
        <v>185</v>
      </c>
      <c r="D6197" s="1" t="str">
        <f t="shared" si="288"/>
        <v>Yes</v>
      </c>
      <c r="E6197" s="1" t="s">
        <v>5</v>
      </c>
      <c r="F6197" s="2">
        <f>UBER[[#This Row],[Request Date]]+UBER[[#This Row],[Request Time]]</f>
        <v>42566.731249999997</v>
      </c>
      <c r="G6197" s="3">
        <v>42566</v>
      </c>
      <c r="H6197" s="4">
        <v>0.73125000000000007</v>
      </c>
      <c r="I6197" s="27">
        <f>HOUR(UBER[[#This Row],[Request Timestamp]])</f>
        <v>17</v>
      </c>
      <c r="J6197" s="4" t="str">
        <f t="shared" si="289"/>
        <v>Evening</v>
      </c>
      <c r="K6197" s="4" t="str">
        <f>TEXT(UBER[[#This Row],[Request Date]],"dddd")</f>
        <v>Friday</v>
      </c>
      <c r="L6197" s="2">
        <f>IF(OR(UBER[Drop Date]="NA", UBER[Drop Time]="NA"), "NA",M6197+N6197)</f>
        <v>42566.75</v>
      </c>
      <c r="M6197" s="3">
        <v>42566</v>
      </c>
      <c r="N6197" s="4">
        <v>0.75</v>
      </c>
      <c r="O6197" s="4" t="str">
        <f>IF(UBER[Drop Date]="NA","No","yes")</f>
        <v>yes</v>
      </c>
      <c r="P6197" s="4">
        <f t="shared" si="290"/>
        <v>1.8750000002910383E-2</v>
      </c>
      <c r="Q6197" s="27">
        <f>IF(UBER[[Trip duration ]]="","",HOUR(P6197)*60 + MINUTE(P6197))</f>
        <v>27</v>
      </c>
      <c r="R6197" s="27"/>
    </row>
    <row r="6198" spans="1:18" x14ac:dyDescent="0.3">
      <c r="A6198" s="1">
        <v>6218</v>
      </c>
      <c r="B6198" s="1" t="s">
        <v>4</v>
      </c>
      <c r="C6198" s="1" t="s">
        <v>6</v>
      </c>
      <c r="D6198" s="1" t="str">
        <f t="shared" si="288"/>
        <v>No</v>
      </c>
      <c r="E6198" s="1" t="s">
        <v>7</v>
      </c>
      <c r="F6198" s="2">
        <f>UBER[[#This Row],[Request Date]]+UBER[[#This Row],[Request Time]]</f>
        <v>42566.731944444444</v>
      </c>
      <c r="G6198" s="3">
        <v>42566</v>
      </c>
      <c r="H6198" s="4">
        <v>0.7319444444444444</v>
      </c>
      <c r="I6198" s="27">
        <f>HOUR(UBER[[#This Row],[Request Timestamp]])</f>
        <v>17</v>
      </c>
      <c r="J6198" s="4" t="str">
        <f t="shared" si="289"/>
        <v>Evening</v>
      </c>
      <c r="K6198" s="4" t="str">
        <f>TEXT(UBER[[#This Row],[Request Date]],"dddd")</f>
        <v>Friday</v>
      </c>
      <c r="L6198" s="2" t="str">
        <f>IF(OR(UBER[Drop Date]="NA", UBER[Drop Time]="NA"), "NA",M6198+N6198)</f>
        <v>NA</v>
      </c>
      <c r="M6198" s="3" t="s">
        <v>6</v>
      </c>
      <c r="N6198" s="4"/>
      <c r="O6198" s="4" t="str">
        <f>IF(UBER[Drop Date]="NA","No","yes")</f>
        <v>No</v>
      </c>
      <c r="P6198" s="4" t="str">
        <f t="shared" si="290"/>
        <v/>
      </c>
      <c r="Q6198" s="27" t="str">
        <f>IF(UBER[[Trip duration ]]="","",HOUR(P6198)*60 + MINUTE(P6198))</f>
        <v/>
      </c>
      <c r="R6198" s="27"/>
    </row>
    <row r="6199" spans="1:18" x14ac:dyDescent="0.3">
      <c r="A6199" s="1">
        <v>6219</v>
      </c>
      <c r="B6199" s="1" t="s">
        <v>4</v>
      </c>
      <c r="C6199" s="1" t="s">
        <v>6</v>
      </c>
      <c r="D6199" s="1" t="str">
        <f t="shared" si="288"/>
        <v>No</v>
      </c>
      <c r="E6199" s="1" t="s">
        <v>7</v>
      </c>
      <c r="F6199" s="2">
        <f>UBER[[#This Row],[Request Date]]+UBER[[#This Row],[Request Time]]</f>
        <v>42566.73541666667</v>
      </c>
      <c r="G6199" s="3">
        <v>42566</v>
      </c>
      <c r="H6199" s="4">
        <v>0.73541666666666661</v>
      </c>
      <c r="I6199" s="27">
        <f>HOUR(UBER[[#This Row],[Request Timestamp]])</f>
        <v>17</v>
      </c>
      <c r="J6199" s="4" t="str">
        <f t="shared" si="289"/>
        <v>Evening</v>
      </c>
      <c r="K6199" s="4" t="str">
        <f>TEXT(UBER[[#This Row],[Request Date]],"dddd")</f>
        <v>Friday</v>
      </c>
      <c r="L6199" s="2" t="str">
        <f>IF(OR(UBER[Drop Date]="NA", UBER[Drop Time]="NA"), "NA",M6199+N6199)</f>
        <v>NA</v>
      </c>
      <c r="M6199" s="3" t="s">
        <v>6</v>
      </c>
      <c r="N6199" s="4"/>
      <c r="O6199" s="4" t="str">
        <f>IF(UBER[Drop Date]="NA","No","yes")</f>
        <v>No</v>
      </c>
      <c r="P6199" s="4" t="str">
        <f t="shared" si="290"/>
        <v/>
      </c>
      <c r="Q6199" s="27" t="str">
        <f>IF(UBER[[Trip duration ]]="","",HOUR(P6199)*60 + MINUTE(P6199))</f>
        <v/>
      </c>
      <c r="R6199" s="27"/>
    </row>
    <row r="6200" spans="1:18" x14ac:dyDescent="0.3">
      <c r="A6200" s="1">
        <v>6220</v>
      </c>
      <c r="B6200" s="1" t="s">
        <v>4</v>
      </c>
      <c r="C6200" s="1" t="s">
        <v>6</v>
      </c>
      <c r="D6200" s="1" t="str">
        <f t="shared" si="288"/>
        <v>No</v>
      </c>
      <c r="E6200" s="1" t="s">
        <v>7</v>
      </c>
      <c r="F6200" s="2">
        <f>UBER[[#This Row],[Request Date]]+UBER[[#This Row],[Request Time]]</f>
        <v>42566.73333333333</v>
      </c>
      <c r="G6200" s="3">
        <v>42566</v>
      </c>
      <c r="H6200" s="4">
        <v>0.73333333333333339</v>
      </c>
      <c r="I6200" s="27">
        <f>HOUR(UBER[[#This Row],[Request Timestamp]])</f>
        <v>17</v>
      </c>
      <c r="J6200" s="4" t="str">
        <f t="shared" si="289"/>
        <v>Evening</v>
      </c>
      <c r="K6200" s="4" t="str">
        <f>TEXT(UBER[[#This Row],[Request Date]],"dddd")</f>
        <v>Friday</v>
      </c>
      <c r="L6200" s="2" t="str">
        <f>IF(OR(UBER[Drop Date]="NA", UBER[Drop Time]="NA"), "NA",M6200+N6200)</f>
        <v>NA</v>
      </c>
      <c r="M6200" s="3" t="s">
        <v>6</v>
      </c>
      <c r="N6200" s="4"/>
      <c r="O6200" s="4" t="str">
        <f>IF(UBER[Drop Date]="NA","No","yes")</f>
        <v>No</v>
      </c>
      <c r="P6200" s="4" t="str">
        <f t="shared" si="290"/>
        <v/>
      </c>
      <c r="Q6200" s="27" t="str">
        <f>IF(UBER[[Trip duration ]]="","",HOUR(P6200)*60 + MINUTE(P6200))</f>
        <v/>
      </c>
      <c r="R6200" s="27"/>
    </row>
    <row r="6201" spans="1:18" x14ac:dyDescent="0.3">
      <c r="A6201" s="1">
        <v>6221</v>
      </c>
      <c r="B6201" s="1" t="s">
        <v>8</v>
      </c>
      <c r="C6201" s="1">
        <v>253</v>
      </c>
      <c r="D6201" s="1" t="str">
        <f t="shared" si="288"/>
        <v>Yes</v>
      </c>
      <c r="E6201" s="1" t="s">
        <v>5</v>
      </c>
      <c r="F6201" s="2">
        <f>UBER[[#This Row],[Request Date]]+UBER[[#This Row],[Request Time]]</f>
        <v>42566.732638888891</v>
      </c>
      <c r="G6201" s="3">
        <v>42566</v>
      </c>
      <c r="H6201" s="4">
        <v>0.73263888888888884</v>
      </c>
      <c r="I6201" s="27">
        <f>HOUR(UBER[[#This Row],[Request Timestamp]])</f>
        <v>17</v>
      </c>
      <c r="J6201" s="4" t="str">
        <f t="shared" si="289"/>
        <v>Evening</v>
      </c>
      <c r="K6201" s="4" t="str">
        <f>TEXT(UBER[[#This Row],[Request Date]],"dddd")</f>
        <v>Friday</v>
      </c>
      <c r="L6201" s="2">
        <f>IF(OR(UBER[Drop Date]="NA", UBER[Drop Time]="NA"), "NA",M6201+N6201)</f>
        <v>42566.759722222225</v>
      </c>
      <c r="M6201" s="3">
        <v>42566</v>
      </c>
      <c r="N6201" s="4">
        <v>0.7597222222222223</v>
      </c>
      <c r="O6201" s="4" t="str">
        <f>IF(UBER[Drop Date]="NA","No","yes")</f>
        <v>yes</v>
      </c>
      <c r="P6201" s="4">
        <f t="shared" si="290"/>
        <v>2.7083333334303461E-2</v>
      </c>
      <c r="Q6201" s="27">
        <f>IF(UBER[[Trip duration ]]="","",HOUR(P6201)*60 + MINUTE(P6201))</f>
        <v>39</v>
      </c>
      <c r="R6201" s="27"/>
    </row>
    <row r="6202" spans="1:18" x14ac:dyDescent="0.3">
      <c r="A6202" s="1">
        <v>6222</v>
      </c>
      <c r="B6202" s="1" t="s">
        <v>4</v>
      </c>
      <c r="C6202" s="1" t="s">
        <v>6</v>
      </c>
      <c r="D6202" s="1" t="str">
        <f t="shared" si="288"/>
        <v>No</v>
      </c>
      <c r="E6202" s="1" t="s">
        <v>7</v>
      </c>
      <c r="F6202" s="2">
        <f>UBER[[#This Row],[Request Date]]+UBER[[#This Row],[Request Time]]</f>
        <v>42566.727777777778</v>
      </c>
      <c r="G6202" s="3">
        <v>42566</v>
      </c>
      <c r="H6202" s="4">
        <v>0.72777777777777775</v>
      </c>
      <c r="I6202" s="27">
        <f>HOUR(UBER[[#This Row],[Request Timestamp]])</f>
        <v>17</v>
      </c>
      <c r="J6202" s="4" t="str">
        <f t="shared" si="289"/>
        <v>Evening</v>
      </c>
      <c r="K6202" s="4" t="str">
        <f>TEXT(UBER[[#This Row],[Request Date]],"dddd")</f>
        <v>Friday</v>
      </c>
      <c r="L6202" s="2" t="str">
        <f>IF(OR(UBER[Drop Date]="NA", UBER[Drop Time]="NA"), "NA",M6202+N6202)</f>
        <v>NA</v>
      </c>
      <c r="M6202" s="3" t="s">
        <v>6</v>
      </c>
      <c r="N6202" s="4"/>
      <c r="O6202" s="4" t="str">
        <f>IF(UBER[Drop Date]="NA","No","yes")</f>
        <v>No</v>
      </c>
      <c r="P6202" s="4" t="str">
        <f t="shared" si="290"/>
        <v/>
      </c>
      <c r="Q6202" s="27" t="str">
        <f>IF(UBER[[Trip duration ]]="","",HOUR(P6202)*60 + MINUTE(P6202))</f>
        <v/>
      </c>
      <c r="R6202" s="27"/>
    </row>
    <row r="6203" spans="1:18" x14ac:dyDescent="0.3">
      <c r="A6203" s="1">
        <v>6223</v>
      </c>
      <c r="B6203" s="1" t="s">
        <v>4</v>
      </c>
      <c r="C6203" s="1" t="s">
        <v>6</v>
      </c>
      <c r="D6203" s="1" t="str">
        <f t="shared" si="288"/>
        <v>No</v>
      </c>
      <c r="E6203" s="1" t="s">
        <v>7</v>
      </c>
      <c r="F6203" s="2">
        <f>UBER[[#This Row],[Request Date]]+UBER[[#This Row],[Request Time]]</f>
        <v>42566.734027777777</v>
      </c>
      <c r="G6203" s="3">
        <v>42566</v>
      </c>
      <c r="H6203" s="4">
        <v>0.73402777777777783</v>
      </c>
      <c r="I6203" s="27">
        <f>HOUR(UBER[[#This Row],[Request Timestamp]])</f>
        <v>17</v>
      </c>
      <c r="J6203" s="4" t="str">
        <f t="shared" si="289"/>
        <v>Evening</v>
      </c>
      <c r="K6203" s="4" t="str">
        <f>TEXT(UBER[[#This Row],[Request Date]],"dddd")</f>
        <v>Friday</v>
      </c>
      <c r="L6203" s="2" t="str">
        <f>IF(OR(UBER[Drop Date]="NA", UBER[Drop Time]="NA"), "NA",M6203+N6203)</f>
        <v>NA</v>
      </c>
      <c r="M6203" s="3" t="s">
        <v>6</v>
      </c>
      <c r="N6203" s="4"/>
      <c r="O6203" s="4" t="str">
        <f>IF(UBER[Drop Date]="NA","No","yes")</f>
        <v>No</v>
      </c>
      <c r="P6203" s="4" t="str">
        <f t="shared" si="290"/>
        <v/>
      </c>
      <c r="Q6203" s="27" t="str">
        <f>IF(UBER[[Trip duration ]]="","",HOUR(P6203)*60 + MINUTE(P6203))</f>
        <v/>
      </c>
      <c r="R6203" s="27"/>
    </row>
    <row r="6204" spans="1:18" x14ac:dyDescent="0.3">
      <c r="A6204" s="1">
        <v>6224</v>
      </c>
      <c r="B6204" s="1" t="s">
        <v>8</v>
      </c>
      <c r="C6204" s="1" t="s">
        <v>6</v>
      </c>
      <c r="D6204" s="1" t="str">
        <f t="shared" si="288"/>
        <v>No</v>
      </c>
      <c r="E6204" s="1" t="s">
        <v>7</v>
      </c>
      <c r="F6204" s="2">
        <f>UBER[[#This Row],[Request Date]]+UBER[[#This Row],[Request Time]]</f>
        <v>42566.732638888891</v>
      </c>
      <c r="G6204" s="3">
        <v>42566</v>
      </c>
      <c r="H6204" s="4">
        <v>0.73263888888888884</v>
      </c>
      <c r="I6204" s="27">
        <f>HOUR(UBER[[#This Row],[Request Timestamp]])</f>
        <v>17</v>
      </c>
      <c r="J6204" s="4" t="str">
        <f t="shared" si="289"/>
        <v>Evening</v>
      </c>
      <c r="K6204" s="4" t="str">
        <f>TEXT(UBER[[#This Row],[Request Date]],"dddd")</f>
        <v>Friday</v>
      </c>
      <c r="L6204" s="2" t="str">
        <f>IF(OR(UBER[Drop Date]="NA", UBER[Drop Time]="NA"), "NA",M6204+N6204)</f>
        <v>NA</v>
      </c>
      <c r="M6204" s="3" t="s">
        <v>6</v>
      </c>
      <c r="N6204" s="4"/>
      <c r="O6204" s="4" t="str">
        <f>IF(UBER[Drop Date]="NA","No","yes")</f>
        <v>No</v>
      </c>
      <c r="P6204" s="4" t="str">
        <f t="shared" si="290"/>
        <v/>
      </c>
      <c r="Q6204" s="27" t="str">
        <f>IF(UBER[[Trip duration ]]="","",HOUR(P6204)*60 + MINUTE(P6204))</f>
        <v/>
      </c>
      <c r="R6204" s="27"/>
    </row>
    <row r="6205" spans="1:18" x14ac:dyDescent="0.3">
      <c r="A6205" s="1">
        <v>6225</v>
      </c>
      <c r="B6205" s="1" t="s">
        <v>4</v>
      </c>
      <c r="C6205" s="1" t="s">
        <v>6</v>
      </c>
      <c r="D6205" s="1" t="str">
        <f t="shared" si="288"/>
        <v>No</v>
      </c>
      <c r="E6205" s="1" t="s">
        <v>7</v>
      </c>
      <c r="F6205" s="2">
        <f>UBER[[#This Row],[Request Date]]+UBER[[#This Row],[Request Time]]</f>
        <v>42566.730555555558</v>
      </c>
      <c r="G6205" s="3">
        <v>42566</v>
      </c>
      <c r="H6205" s="4">
        <v>0.73055555555555562</v>
      </c>
      <c r="I6205" s="27">
        <f>HOUR(UBER[[#This Row],[Request Timestamp]])</f>
        <v>17</v>
      </c>
      <c r="J6205" s="4" t="str">
        <f t="shared" si="289"/>
        <v>Evening</v>
      </c>
      <c r="K6205" s="4" t="str">
        <f>TEXT(UBER[[#This Row],[Request Date]],"dddd")</f>
        <v>Friday</v>
      </c>
      <c r="L6205" s="2" t="str">
        <f>IF(OR(UBER[Drop Date]="NA", UBER[Drop Time]="NA"), "NA",M6205+N6205)</f>
        <v>NA</v>
      </c>
      <c r="M6205" s="3" t="s">
        <v>6</v>
      </c>
      <c r="N6205" s="4"/>
      <c r="O6205" s="4" t="str">
        <f>IF(UBER[Drop Date]="NA","No","yes")</f>
        <v>No</v>
      </c>
      <c r="P6205" s="4" t="str">
        <f t="shared" si="290"/>
        <v/>
      </c>
      <c r="Q6205" s="27" t="str">
        <f>IF(UBER[[Trip duration ]]="","",HOUR(P6205)*60 + MINUTE(P6205))</f>
        <v/>
      </c>
      <c r="R6205" s="27"/>
    </row>
    <row r="6206" spans="1:18" x14ac:dyDescent="0.3">
      <c r="A6206" s="1">
        <v>6226</v>
      </c>
      <c r="B6206" s="1" t="s">
        <v>4</v>
      </c>
      <c r="C6206" s="1">
        <v>14</v>
      </c>
      <c r="D6206" s="1" t="str">
        <f t="shared" si="288"/>
        <v>Yes</v>
      </c>
      <c r="E6206" s="1" t="s">
        <v>5</v>
      </c>
      <c r="F6206" s="2">
        <f>UBER[[#This Row],[Request Date]]+UBER[[#This Row],[Request Time]]</f>
        <v>42566.731944444444</v>
      </c>
      <c r="G6206" s="3">
        <v>42566</v>
      </c>
      <c r="H6206" s="4">
        <v>0.7319444444444444</v>
      </c>
      <c r="I6206" s="27">
        <f>HOUR(UBER[[#This Row],[Request Timestamp]])</f>
        <v>17</v>
      </c>
      <c r="J6206" s="4" t="str">
        <f t="shared" si="289"/>
        <v>Evening</v>
      </c>
      <c r="K6206" s="4" t="str">
        <f>TEXT(UBER[[#This Row],[Request Date]],"dddd")</f>
        <v>Friday</v>
      </c>
      <c r="L6206" s="2">
        <f>IF(OR(UBER[Drop Date]="NA", UBER[Drop Time]="NA"), "NA",M6206+N6206)</f>
        <v>42566.772916666669</v>
      </c>
      <c r="M6206" s="3">
        <v>42566</v>
      </c>
      <c r="N6206" s="4">
        <v>0.7729166666666667</v>
      </c>
      <c r="O6206" s="4" t="str">
        <f>IF(UBER[Drop Date]="NA","No","yes")</f>
        <v>yes</v>
      </c>
      <c r="P6206" s="4">
        <f t="shared" si="290"/>
        <v>4.0972222224809229E-2</v>
      </c>
      <c r="Q6206" s="27">
        <f>IF(UBER[[Trip duration ]]="","",HOUR(P6206)*60 + MINUTE(P6206))</f>
        <v>59</v>
      </c>
      <c r="R6206" s="27"/>
    </row>
    <row r="6207" spans="1:18" x14ac:dyDescent="0.3">
      <c r="A6207" s="1">
        <v>6227</v>
      </c>
      <c r="B6207" s="1" t="s">
        <v>8</v>
      </c>
      <c r="C6207" s="1" t="s">
        <v>6</v>
      </c>
      <c r="D6207" s="1" t="str">
        <f t="shared" si="288"/>
        <v>No</v>
      </c>
      <c r="E6207" s="1" t="s">
        <v>7</v>
      </c>
      <c r="F6207" s="2">
        <f>UBER[[#This Row],[Request Date]]+UBER[[#This Row],[Request Time]]</f>
        <v>42566.737500000003</v>
      </c>
      <c r="G6207" s="3">
        <v>42566</v>
      </c>
      <c r="H6207" s="4">
        <v>0.73749999999999993</v>
      </c>
      <c r="I6207" s="27">
        <f>HOUR(UBER[[#This Row],[Request Timestamp]])</f>
        <v>17</v>
      </c>
      <c r="J6207" s="4" t="str">
        <f t="shared" si="289"/>
        <v>Evening</v>
      </c>
      <c r="K6207" s="4" t="str">
        <f>TEXT(UBER[[#This Row],[Request Date]],"dddd")</f>
        <v>Friday</v>
      </c>
      <c r="L6207" s="2" t="str">
        <f>IF(OR(UBER[Drop Date]="NA", UBER[Drop Time]="NA"), "NA",M6207+N6207)</f>
        <v>NA</v>
      </c>
      <c r="M6207" s="3" t="s">
        <v>6</v>
      </c>
      <c r="N6207" s="4"/>
      <c r="O6207" s="4" t="str">
        <f>IF(UBER[Drop Date]="NA","No","yes")</f>
        <v>No</v>
      </c>
      <c r="P6207" s="4" t="str">
        <f t="shared" si="290"/>
        <v/>
      </c>
      <c r="Q6207" s="27" t="str">
        <f>IF(UBER[[Trip duration ]]="","",HOUR(P6207)*60 + MINUTE(P6207))</f>
        <v/>
      </c>
      <c r="R6207" s="27"/>
    </row>
    <row r="6208" spans="1:18" x14ac:dyDescent="0.3">
      <c r="A6208" s="1">
        <v>6228</v>
      </c>
      <c r="B6208" s="1" t="s">
        <v>8</v>
      </c>
      <c r="C6208" s="1">
        <v>50</v>
      </c>
      <c r="D6208" s="1" t="str">
        <f t="shared" si="288"/>
        <v>Yes</v>
      </c>
      <c r="E6208" s="1" t="s">
        <v>9</v>
      </c>
      <c r="F6208" s="2">
        <f>UBER[[#This Row],[Request Date]]+UBER[[#This Row],[Request Time]]</f>
        <v>42566.738194444442</v>
      </c>
      <c r="G6208" s="3">
        <v>42566</v>
      </c>
      <c r="H6208" s="4">
        <v>0.73819444444444438</v>
      </c>
      <c r="I6208" s="27">
        <f>HOUR(UBER[[#This Row],[Request Timestamp]])</f>
        <v>17</v>
      </c>
      <c r="J6208" s="4" t="str">
        <f t="shared" si="289"/>
        <v>Evening</v>
      </c>
      <c r="K6208" s="4" t="str">
        <f>TEXT(UBER[[#This Row],[Request Date]],"dddd")</f>
        <v>Friday</v>
      </c>
      <c r="L6208" s="2" t="str">
        <f>IF(OR(UBER[Drop Date]="NA", UBER[Drop Time]="NA"), "NA",M6208+N6208)</f>
        <v>NA</v>
      </c>
      <c r="M6208" s="3" t="s">
        <v>6</v>
      </c>
      <c r="N6208" s="4"/>
      <c r="O6208" s="4" t="str">
        <f>IF(UBER[Drop Date]="NA","No","yes")</f>
        <v>No</v>
      </c>
      <c r="P6208" s="4" t="str">
        <f t="shared" si="290"/>
        <v/>
      </c>
      <c r="Q6208" s="27" t="str">
        <f>IF(UBER[[Trip duration ]]="","",HOUR(P6208)*60 + MINUTE(P6208))</f>
        <v/>
      </c>
      <c r="R6208" s="27"/>
    </row>
    <row r="6209" spans="1:18" x14ac:dyDescent="0.3">
      <c r="A6209" s="1">
        <v>6229</v>
      </c>
      <c r="B6209" s="1" t="s">
        <v>8</v>
      </c>
      <c r="C6209" s="1">
        <v>221</v>
      </c>
      <c r="D6209" s="1" t="str">
        <f t="shared" si="288"/>
        <v>Yes</v>
      </c>
      <c r="E6209" s="1" t="s">
        <v>5</v>
      </c>
      <c r="F6209" s="2">
        <f>UBER[[#This Row],[Request Date]]+UBER[[#This Row],[Request Time]]</f>
        <v>42566.738194444442</v>
      </c>
      <c r="G6209" s="3">
        <v>42566</v>
      </c>
      <c r="H6209" s="4">
        <v>0.73819444444444438</v>
      </c>
      <c r="I6209" s="27">
        <f>HOUR(UBER[[#This Row],[Request Timestamp]])</f>
        <v>17</v>
      </c>
      <c r="J6209" s="4" t="str">
        <f t="shared" si="289"/>
        <v>Evening</v>
      </c>
      <c r="K6209" s="4" t="str">
        <f>TEXT(UBER[[#This Row],[Request Date]],"dddd")</f>
        <v>Friday</v>
      </c>
      <c r="L6209" s="2">
        <f>IF(OR(UBER[Drop Date]="NA", UBER[Drop Time]="NA"), "NA",M6209+N6209)</f>
        <v>42566.771527777775</v>
      </c>
      <c r="M6209" s="3">
        <v>42566</v>
      </c>
      <c r="N6209" s="4">
        <v>0.7715277777777777</v>
      </c>
      <c r="O6209" s="4" t="str">
        <f>IF(UBER[Drop Date]="NA","No","yes")</f>
        <v>yes</v>
      </c>
      <c r="P6209" s="4">
        <f t="shared" si="290"/>
        <v>3.3333333332848269E-2</v>
      </c>
      <c r="Q6209" s="27">
        <f>IF(UBER[[Trip duration ]]="","",HOUR(P6209)*60 + MINUTE(P6209))</f>
        <v>48</v>
      </c>
      <c r="R6209" s="27"/>
    </row>
    <row r="6210" spans="1:18" x14ac:dyDescent="0.3">
      <c r="A6210" s="1">
        <v>6230</v>
      </c>
      <c r="B6210" s="1" t="s">
        <v>4</v>
      </c>
      <c r="C6210" s="1" t="s">
        <v>6</v>
      </c>
      <c r="D6210" s="1" t="str">
        <f t="shared" ref="D6210:D6273" si="291">IF(C:C="NA","No","Yes")</f>
        <v>No</v>
      </c>
      <c r="E6210" s="1" t="s">
        <v>7</v>
      </c>
      <c r="F6210" s="2">
        <f>UBER[[#This Row],[Request Date]]+UBER[[#This Row],[Request Time]]</f>
        <v>42566.738888888889</v>
      </c>
      <c r="G6210" s="3">
        <v>42566</v>
      </c>
      <c r="H6210" s="4">
        <v>0.73888888888888893</v>
      </c>
      <c r="I6210" s="27">
        <f>HOUR(UBER[[#This Row],[Request Timestamp]])</f>
        <v>17</v>
      </c>
      <c r="J6210" s="4" t="str">
        <f t="shared" ref="J6210:J6273" si="292">IF(HOUR(H6210)&lt;4,"Late Night",
 IF(HOUR(H6210)&lt;8,"Early Morning",
 IF(HOUR(H6210)&lt;12,"Morning",
 IF(HOUR(H6210)&lt;17,"Afternoon",
 IF(HOUR(H6210)&lt;21,"Evening","Night")))))</f>
        <v>Evening</v>
      </c>
      <c r="K6210" s="4" t="str">
        <f>TEXT(UBER[[#This Row],[Request Date]],"dddd")</f>
        <v>Friday</v>
      </c>
      <c r="L6210" s="2" t="str">
        <f>IF(OR(UBER[Drop Date]="NA", UBER[Drop Time]="NA"), "NA",M6210+N6210)</f>
        <v>NA</v>
      </c>
      <c r="M6210" s="3" t="s">
        <v>6</v>
      </c>
      <c r="N6210" s="4"/>
      <c r="O6210" s="4" t="str">
        <f>IF(UBER[Drop Date]="NA","No","yes")</f>
        <v>No</v>
      </c>
      <c r="P6210" s="4" t="str">
        <f t="shared" ref="P6210:P6273" si="293">IF(OR(L6210="NA",F6210="NA"), "", L6210 - F6210)</f>
        <v/>
      </c>
      <c r="Q6210" s="27" t="str">
        <f>IF(UBER[[Trip duration ]]="","",HOUR(P6210)*60 + MINUTE(P6210))</f>
        <v/>
      </c>
      <c r="R6210" s="27"/>
    </row>
    <row r="6211" spans="1:18" x14ac:dyDescent="0.3">
      <c r="A6211" s="1">
        <v>6231</v>
      </c>
      <c r="B6211" s="1" t="s">
        <v>4</v>
      </c>
      <c r="C6211" s="1">
        <v>272</v>
      </c>
      <c r="D6211" s="1" t="str">
        <f t="shared" si="291"/>
        <v>Yes</v>
      </c>
      <c r="E6211" s="1" t="s">
        <v>5</v>
      </c>
      <c r="F6211" s="2">
        <f>UBER[[#This Row],[Request Date]]+UBER[[#This Row],[Request Time]]</f>
        <v>42566.739583333336</v>
      </c>
      <c r="G6211" s="3">
        <v>42566</v>
      </c>
      <c r="H6211" s="4">
        <v>0.73958333333333337</v>
      </c>
      <c r="I6211" s="27">
        <f>HOUR(UBER[[#This Row],[Request Timestamp]])</f>
        <v>17</v>
      </c>
      <c r="J6211" s="4" t="str">
        <f t="shared" si="292"/>
        <v>Evening</v>
      </c>
      <c r="K6211" s="4" t="str">
        <f>TEXT(UBER[[#This Row],[Request Date]],"dddd")</f>
        <v>Friday</v>
      </c>
      <c r="L6211" s="2">
        <f>IF(OR(UBER[Drop Date]="NA", UBER[Drop Time]="NA"), "NA",M6211+N6211)</f>
        <v>42566.76666666667</v>
      </c>
      <c r="M6211" s="3">
        <v>42566</v>
      </c>
      <c r="N6211" s="4">
        <v>0.76666666666666661</v>
      </c>
      <c r="O6211" s="4" t="str">
        <f>IF(UBER[Drop Date]="NA","No","yes")</f>
        <v>yes</v>
      </c>
      <c r="P6211" s="4">
        <f t="shared" si="293"/>
        <v>2.7083333334303461E-2</v>
      </c>
      <c r="Q6211" s="27">
        <f>IF(UBER[[Trip duration ]]="","",HOUR(P6211)*60 + MINUTE(P6211))</f>
        <v>39</v>
      </c>
      <c r="R6211" s="27"/>
    </row>
    <row r="6212" spans="1:18" x14ac:dyDescent="0.3">
      <c r="A6212" s="1">
        <v>6232</v>
      </c>
      <c r="B6212" s="1" t="s">
        <v>8</v>
      </c>
      <c r="C6212" s="1">
        <v>258</v>
      </c>
      <c r="D6212" s="1" t="str">
        <f t="shared" si="291"/>
        <v>Yes</v>
      </c>
      <c r="E6212" s="1" t="s">
        <v>5</v>
      </c>
      <c r="F6212" s="2">
        <f>UBER[[#This Row],[Request Date]]+UBER[[#This Row],[Request Time]]</f>
        <v>42566.738888888889</v>
      </c>
      <c r="G6212" s="3">
        <v>42566</v>
      </c>
      <c r="H6212" s="4">
        <v>0.73888888888888893</v>
      </c>
      <c r="I6212" s="27">
        <f>HOUR(UBER[[#This Row],[Request Timestamp]])</f>
        <v>17</v>
      </c>
      <c r="J6212" s="4" t="str">
        <f t="shared" si="292"/>
        <v>Evening</v>
      </c>
      <c r="K6212" s="4" t="str">
        <f>TEXT(UBER[[#This Row],[Request Date]],"dddd")</f>
        <v>Friday</v>
      </c>
      <c r="L6212" s="2">
        <f>IF(OR(UBER[Drop Date]="NA", UBER[Drop Time]="NA"), "NA",M6212+N6212)</f>
        <v>42566.786111111112</v>
      </c>
      <c r="M6212" s="3">
        <v>42566</v>
      </c>
      <c r="N6212" s="4">
        <v>0.78611111111111109</v>
      </c>
      <c r="O6212" s="4" t="str">
        <f>IF(UBER[Drop Date]="NA","No","yes")</f>
        <v>yes</v>
      </c>
      <c r="P6212" s="4">
        <f t="shared" si="293"/>
        <v>4.7222222223354038E-2</v>
      </c>
      <c r="Q6212" s="27">
        <f>IF(UBER[[Trip duration ]]="","",HOUR(P6212)*60 + MINUTE(P6212))</f>
        <v>68</v>
      </c>
      <c r="R6212" s="27"/>
    </row>
    <row r="6213" spans="1:18" x14ac:dyDescent="0.3">
      <c r="A6213" s="1">
        <v>6233</v>
      </c>
      <c r="B6213" s="1" t="s">
        <v>4</v>
      </c>
      <c r="C6213" s="1" t="s">
        <v>6</v>
      </c>
      <c r="D6213" s="1" t="str">
        <f t="shared" si="291"/>
        <v>No</v>
      </c>
      <c r="E6213" s="1" t="s">
        <v>7</v>
      </c>
      <c r="F6213" s="2">
        <f>UBER[[#This Row],[Request Date]]+UBER[[#This Row],[Request Time]]</f>
        <v>42566.741666666669</v>
      </c>
      <c r="G6213" s="3">
        <v>42566</v>
      </c>
      <c r="H6213" s="4">
        <v>0.7416666666666667</v>
      </c>
      <c r="I6213" s="27">
        <f>HOUR(UBER[[#This Row],[Request Timestamp]])</f>
        <v>17</v>
      </c>
      <c r="J6213" s="4" t="str">
        <f t="shared" si="292"/>
        <v>Evening</v>
      </c>
      <c r="K6213" s="4" t="str">
        <f>TEXT(UBER[[#This Row],[Request Date]],"dddd")</f>
        <v>Friday</v>
      </c>
      <c r="L6213" s="2" t="str">
        <f>IF(OR(UBER[Drop Date]="NA", UBER[Drop Time]="NA"), "NA",M6213+N6213)</f>
        <v>NA</v>
      </c>
      <c r="M6213" s="3" t="s">
        <v>6</v>
      </c>
      <c r="N6213" s="4"/>
      <c r="O6213" s="4" t="str">
        <f>IF(UBER[Drop Date]="NA","No","yes")</f>
        <v>No</v>
      </c>
      <c r="P6213" s="4" t="str">
        <f t="shared" si="293"/>
        <v/>
      </c>
      <c r="Q6213" s="27" t="str">
        <f>IF(UBER[[Trip duration ]]="","",HOUR(P6213)*60 + MINUTE(P6213))</f>
        <v/>
      </c>
      <c r="R6213" s="27"/>
    </row>
    <row r="6214" spans="1:18" x14ac:dyDescent="0.3">
      <c r="A6214" s="1">
        <v>6234</v>
      </c>
      <c r="B6214" s="1" t="s">
        <v>4</v>
      </c>
      <c r="C6214" s="1" t="s">
        <v>6</v>
      </c>
      <c r="D6214" s="1" t="str">
        <f t="shared" si="291"/>
        <v>No</v>
      </c>
      <c r="E6214" s="1" t="s">
        <v>7</v>
      </c>
      <c r="F6214" s="2">
        <f>UBER[[#This Row],[Request Date]]+UBER[[#This Row],[Request Time]]</f>
        <v>42566.743750000001</v>
      </c>
      <c r="G6214" s="3">
        <v>42566</v>
      </c>
      <c r="H6214" s="4">
        <v>0.74375000000000002</v>
      </c>
      <c r="I6214" s="27">
        <f>HOUR(UBER[[#This Row],[Request Timestamp]])</f>
        <v>17</v>
      </c>
      <c r="J6214" s="4" t="str">
        <f t="shared" si="292"/>
        <v>Evening</v>
      </c>
      <c r="K6214" s="4" t="str">
        <f>TEXT(UBER[[#This Row],[Request Date]],"dddd")</f>
        <v>Friday</v>
      </c>
      <c r="L6214" s="2" t="str">
        <f>IF(OR(UBER[Drop Date]="NA", UBER[Drop Time]="NA"), "NA",M6214+N6214)</f>
        <v>NA</v>
      </c>
      <c r="M6214" s="3" t="s">
        <v>6</v>
      </c>
      <c r="N6214" s="4"/>
      <c r="O6214" s="4" t="str">
        <f>IF(UBER[Drop Date]="NA","No","yes")</f>
        <v>No</v>
      </c>
      <c r="P6214" s="4" t="str">
        <f t="shared" si="293"/>
        <v/>
      </c>
      <c r="Q6214" s="27" t="str">
        <f>IF(UBER[[Trip duration ]]="","",HOUR(P6214)*60 + MINUTE(P6214))</f>
        <v/>
      </c>
      <c r="R6214" s="27"/>
    </row>
    <row r="6215" spans="1:18" x14ac:dyDescent="0.3">
      <c r="A6215" s="1">
        <v>6235</v>
      </c>
      <c r="B6215" s="1" t="s">
        <v>8</v>
      </c>
      <c r="C6215" s="1">
        <v>92</v>
      </c>
      <c r="D6215" s="1" t="str">
        <f t="shared" si="291"/>
        <v>Yes</v>
      </c>
      <c r="E6215" s="1" t="s">
        <v>5</v>
      </c>
      <c r="F6215" s="2">
        <f>UBER[[#This Row],[Request Date]]+UBER[[#This Row],[Request Time]]</f>
        <v>42566.740972222222</v>
      </c>
      <c r="G6215" s="3">
        <v>42566</v>
      </c>
      <c r="H6215" s="4">
        <v>0.74097222222222225</v>
      </c>
      <c r="I6215" s="27">
        <f>HOUR(UBER[[#This Row],[Request Timestamp]])</f>
        <v>17</v>
      </c>
      <c r="J6215" s="4" t="str">
        <f t="shared" si="292"/>
        <v>Evening</v>
      </c>
      <c r="K6215" s="4" t="str">
        <f>TEXT(UBER[[#This Row],[Request Date]],"dddd")</f>
        <v>Friday</v>
      </c>
      <c r="L6215" s="2">
        <f>IF(OR(UBER[Drop Date]="NA", UBER[Drop Time]="NA"), "NA",M6215+N6215)</f>
        <v>42566.763888888891</v>
      </c>
      <c r="M6215" s="3">
        <v>42566</v>
      </c>
      <c r="N6215" s="4">
        <v>0.76388888888888884</v>
      </c>
      <c r="O6215" s="4" t="str">
        <f>IF(UBER[Drop Date]="NA","No","yes")</f>
        <v>yes</v>
      </c>
      <c r="P6215" s="4">
        <f t="shared" si="293"/>
        <v>2.2916666668606922E-2</v>
      </c>
      <c r="Q6215" s="27">
        <f>IF(UBER[[Trip duration ]]="","",HOUR(P6215)*60 + MINUTE(P6215))</f>
        <v>33</v>
      </c>
      <c r="R6215" s="27"/>
    </row>
    <row r="6216" spans="1:18" x14ac:dyDescent="0.3">
      <c r="A6216" s="1">
        <v>6236</v>
      </c>
      <c r="B6216" s="1" t="s">
        <v>4</v>
      </c>
      <c r="C6216" s="1" t="s">
        <v>6</v>
      </c>
      <c r="D6216" s="1" t="str">
        <f t="shared" si="291"/>
        <v>No</v>
      </c>
      <c r="E6216" s="1" t="s">
        <v>7</v>
      </c>
      <c r="F6216" s="2">
        <f>UBER[[#This Row],[Request Date]]+UBER[[#This Row],[Request Time]]</f>
        <v>42566.743750000001</v>
      </c>
      <c r="G6216" s="3">
        <v>42566</v>
      </c>
      <c r="H6216" s="4">
        <v>0.74375000000000002</v>
      </c>
      <c r="I6216" s="27">
        <f>HOUR(UBER[[#This Row],[Request Timestamp]])</f>
        <v>17</v>
      </c>
      <c r="J6216" s="4" t="str">
        <f t="shared" si="292"/>
        <v>Evening</v>
      </c>
      <c r="K6216" s="4" t="str">
        <f>TEXT(UBER[[#This Row],[Request Date]],"dddd")</f>
        <v>Friday</v>
      </c>
      <c r="L6216" s="2" t="str">
        <f>IF(OR(UBER[Drop Date]="NA", UBER[Drop Time]="NA"), "NA",M6216+N6216)</f>
        <v>NA</v>
      </c>
      <c r="M6216" s="3" t="s">
        <v>6</v>
      </c>
      <c r="N6216" s="4"/>
      <c r="O6216" s="4" t="str">
        <f>IF(UBER[Drop Date]="NA","No","yes")</f>
        <v>No</v>
      </c>
      <c r="P6216" s="4" t="str">
        <f t="shared" si="293"/>
        <v/>
      </c>
      <c r="Q6216" s="27" t="str">
        <f>IF(UBER[[Trip duration ]]="","",HOUR(P6216)*60 + MINUTE(P6216))</f>
        <v/>
      </c>
      <c r="R6216" s="27"/>
    </row>
    <row r="6217" spans="1:18" x14ac:dyDescent="0.3">
      <c r="A6217" s="1">
        <v>6237</v>
      </c>
      <c r="B6217" s="1" t="s">
        <v>8</v>
      </c>
      <c r="C6217" s="1">
        <v>33</v>
      </c>
      <c r="D6217" s="1" t="str">
        <f t="shared" si="291"/>
        <v>Yes</v>
      </c>
      <c r="E6217" s="1" t="s">
        <v>5</v>
      </c>
      <c r="F6217" s="2">
        <f>UBER[[#This Row],[Request Date]]+UBER[[#This Row],[Request Time]]</f>
        <v>42566.743055555555</v>
      </c>
      <c r="G6217" s="3">
        <v>42566</v>
      </c>
      <c r="H6217" s="4">
        <v>0.74305555555555547</v>
      </c>
      <c r="I6217" s="27">
        <f>HOUR(UBER[[#This Row],[Request Timestamp]])</f>
        <v>17</v>
      </c>
      <c r="J6217" s="4" t="str">
        <f t="shared" si="292"/>
        <v>Evening</v>
      </c>
      <c r="K6217" s="4" t="str">
        <f>TEXT(UBER[[#This Row],[Request Date]],"dddd")</f>
        <v>Friday</v>
      </c>
      <c r="L6217" s="2">
        <f>IF(OR(UBER[Drop Date]="NA", UBER[Drop Time]="NA"), "NA",M6217+N6217)</f>
        <v>42566.78402777778</v>
      </c>
      <c r="M6217" s="3">
        <v>42566</v>
      </c>
      <c r="N6217" s="4">
        <v>0.78402777777777777</v>
      </c>
      <c r="O6217" s="4" t="str">
        <f>IF(UBER[Drop Date]="NA","No","yes")</f>
        <v>yes</v>
      </c>
      <c r="P6217" s="4">
        <f t="shared" si="293"/>
        <v>4.0972222224809229E-2</v>
      </c>
      <c r="Q6217" s="27">
        <f>IF(UBER[[Trip duration ]]="","",HOUR(P6217)*60 + MINUTE(P6217))</f>
        <v>59</v>
      </c>
      <c r="R6217" s="27"/>
    </row>
    <row r="6218" spans="1:18" x14ac:dyDescent="0.3">
      <c r="A6218" s="1">
        <v>6238</v>
      </c>
      <c r="B6218" s="1" t="s">
        <v>4</v>
      </c>
      <c r="C6218" s="1" t="s">
        <v>6</v>
      </c>
      <c r="D6218" s="1" t="str">
        <f t="shared" si="291"/>
        <v>No</v>
      </c>
      <c r="E6218" s="1" t="s">
        <v>7</v>
      </c>
      <c r="F6218" s="2">
        <f>UBER[[#This Row],[Request Date]]+UBER[[#This Row],[Request Time]]</f>
        <v>42566.738888888889</v>
      </c>
      <c r="G6218" s="3">
        <v>42566</v>
      </c>
      <c r="H6218" s="4">
        <v>0.73888888888888893</v>
      </c>
      <c r="I6218" s="27">
        <f>HOUR(UBER[[#This Row],[Request Timestamp]])</f>
        <v>17</v>
      </c>
      <c r="J6218" s="4" t="str">
        <f t="shared" si="292"/>
        <v>Evening</v>
      </c>
      <c r="K6218" s="4" t="str">
        <f>TEXT(UBER[[#This Row],[Request Date]],"dddd")</f>
        <v>Friday</v>
      </c>
      <c r="L6218" s="2" t="str">
        <f>IF(OR(UBER[Drop Date]="NA", UBER[Drop Time]="NA"), "NA",M6218+N6218)</f>
        <v>NA</v>
      </c>
      <c r="M6218" s="3" t="s">
        <v>6</v>
      </c>
      <c r="N6218" s="4"/>
      <c r="O6218" s="4" t="str">
        <f>IF(UBER[Drop Date]="NA","No","yes")</f>
        <v>No</v>
      </c>
      <c r="P6218" s="4" t="str">
        <f t="shared" si="293"/>
        <v/>
      </c>
      <c r="Q6218" s="27" t="str">
        <f>IF(UBER[[Trip duration ]]="","",HOUR(P6218)*60 + MINUTE(P6218))</f>
        <v/>
      </c>
      <c r="R6218" s="27"/>
    </row>
    <row r="6219" spans="1:18" x14ac:dyDescent="0.3">
      <c r="A6219" s="1">
        <v>6239</v>
      </c>
      <c r="B6219" s="1" t="s">
        <v>4</v>
      </c>
      <c r="C6219" s="1" t="s">
        <v>6</v>
      </c>
      <c r="D6219" s="1" t="str">
        <f t="shared" si="291"/>
        <v>No</v>
      </c>
      <c r="E6219" s="1" t="s">
        <v>7</v>
      </c>
      <c r="F6219" s="2">
        <f>UBER[[#This Row],[Request Date]]+UBER[[#This Row],[Request Time]]</f>
        <v>42566.744444444441</v>
      </c>
      <c r="G6219" s="3">
        <v>42566</v>
      </c>
      <c r="H6219" s="4">
        <v>0.74444444444444446</v>
      </c>
      <c r="I6219" s="27">
        <f>HOUR(UBER[[#This Row],[Request Timestamp]])</f>
        <v>17</v>
      </c>
      <c r="J6219" s="4" t="str">
        <f t="shared" si="292"/>
        <v>Evening</v>
      </c>
      <c r="K6219" s="4" t="str">
        <f>TEXT(UBER[[#This Row],[Request Date]],"dddd")</f>
        <v>Friday</v>
      </c>
      <c r="L6219" s="2" t="str">
        <f>IF(OR(UBER[Drop Date]="NA", UBER[Drop Time]="NA"), "NA",M6219+N6219)</f>
        <v>NA</v>
      </c>
      <c r="M6219" s="3" t="s">
        <v>6</v>
      </c>
      <c r="N6219" s="4"/>
      <c r="O6219" s="4" t="str">
        <f>IF(UBER[Drop Date]="NA","No","yes")</f>
        <v>No</v>
      </c>
      <c r="P6219" s="4" t="str">
        <f t="shared" si="293"/>
        <v/>
      </c>
      <c r="Q6219" s="27" t="str">
        <f>IF(UBER[[Trip duration ]]="","",HOUR(P6219)*60 + MINUTE(P6219))</f>
        <v/>
      </c>
      <c r="R6219" s="27"/>
    </row>
    <row r="6220" spans="1:18" x14ac:dyDescent="0.3">
      <c r="A6220" s="1">
        <v>6240</v>
      </c>
      <c r="B6220" s="1" t="s">
        <v>4</v>
      </c>
      <c r="C6220" s="1" t="s">
        <v>6</v>
      </c>
      <c r="D6220" s="1" t="str">
        <f t="shared" si="291"/>
        <v>No</v>
      </c>
      <c r="E6220" s="1" t="s">
        <v>7</v>
      </c>
      <c r="F6220" s="2">
        <f>UBER[[#This Row],[Request Date]]+UBER[[#This Row],[Request Time]]</f>
        <v>42566.741666666669</v>
      </c>
      <c r="G6220" s="3">
        <v>42566</v>
      </c>
      <c r="H6220" s="4">
        <v>0.7416666666666667</v>
      </c>
      <c r="I6220" s="27">
        <f>HOUR(UBER[[#This Row],[Request Timestamp]])</f>
        <v>17</v>
      </c>
      <c r="J6220" s="4" t="str">
        <f t="shared" si="292"/>
        <v>Evening</v>
      </c>
      <c r="K6220" s="4" t="str">
        <f>TEXT(UBER[[#This Row],[Request Date]],"dddd")</f>
        <v>Friday</v>
      </c>
      <c r="L6220" s="2" t="str">
        <f>IF(OR(UBER[Drop Date]="NA", UBER[Drop Time]="NA"), "NA",M6220+N6220)</f>
        <v>NA</v>
      </c>
      <c r="M6220" s="3" t="s">
        <v>6</v>
      </c>
      <c r="N6220" s="4"/>
      <c r="O6220" s="4" t="str">
        <f>IF(UBER[Drop Date]="NA","No","yes")</f>
        <v>No</v>
      </c>
      <c r="P6220" s="4" t="str">
        <f t="shared" si="293"/>
        <v/>
      </c>
      <c r="Q6220" s="27" t="str">
        <f>IF(UBER[[Trip duration ]]="","",HOUR(P6220)*60 + MINUTE(P6220))</f>
        <v/>
      </c>
      <c r="R6220" s="27"/>
    </row>
    <row r="6221" spans="1:18" x14ac:dyDescent="0.3">
      <c r="A6221" s="1">
        <v>6241</v>
      </c>
      <c r="B6221" s="1" t="s">
        <v>4</v>
      </c>
      <c r="C6221" s="1" t="s">
        <v>6</v>
      </c>
      <c r="D6221" s="1" t="str">
        <f t="shared" si="291"/>
        <v>No</v>
      </c>
      <c r="E6221" s="1" t="s">
        <v>7</v>
      </c>
      <c r="F6221" s="2">
        <f>UBER[[#This Row],[Request Date]]+UBER[[#This Row],[Request Time]]</f>
        <v>42566.745833333334</v>
      </c>
      <c r="G6221" s="3">
        <v>42566</v>
      </c>
      <c r="H6221" s="4">
        <v>0.74583333333333324</v>
      </c>
      <c r="I6221" s="27">
        <f>HOUR(UBER[[#This Row],[Request Timestamp]])</f>
        <v>17</v>
      </c>
      <c r="J6221" s="4" t="str">
        <f t="shared" si="292"/>
        <v>Evening</v>
      </c>
      <c r="K6221" s="4" t="str">
        <f>TEXT(UBER[[#This Row],[Request Date]],"dddd")</f>
        <v>Friday</v>
      </c>
      <c r="L6221" s="2" t="str">
        <f>IF(OR(UBER[Drop Date]="NA", UBER[Drop Time]="NA"), "NA",M6221+N6221)</f>
        <v>NA</v>
      </c>
      <c r="M6221" s="3" t="s">
        <v>6</v>
      </c>
      <c r="N6221" s="4"/>
      <c r="O6221" s="4" t="str">
        <f>IF(UBER[Drop Date]="NA","No","yes")</f>
        <v>No</v>
      </c>
      <c r="P6221" s="4" t="str">
        <f t="shared" si="293"/>
        <v/>
      </c>
      <c r="Q6221" s="27" t="str">
        <f>IF(UBER[[Trip duration ]]="","",HOUR(P6221)*60 + MINUTE(P6221))</f>
        <v/>
      </c>
      <c r="R6221" s="27"/>
    </row>
    <row r="6222" spans="1:18" x14ac:dyDescent="0.3">
      <c r="A6222" s="1">
        <v>6242</v>
      </c>
      <c r="B6222" s="1" t="s">
        <v>4</v>
      </c>
      <c r="C6222" s="1">
        <v>280</v>
      </c>
      <c r="D6222" s="1" t="str">
        <f t="shared" si="291"/>
        <v>Yes</v>
      </c>
      <c r="E6222" s="1" t="s">
        <v>9</v>
      </c>
      <c r="F6222" s="2">
        <f>UBER[[#This Row],[Request Date]]+UBER[[#This Row],[Request Time]]</f>
        <v>42566.746527777781</v>
      </c>
      <c r="G6222" s="3">
        <v>42566</v>
      </c>
      <c r="H6222" s="4">
        <v>0.74652777777777779</v>
      </c>
      <c r="I6222" s="27">
        <f>HOUR(UBER[[#This Row],[Request Timestamp]])</f>
        <v>17</v>
      </c>
      <c r="J6222" s="4" t="str">
        <f t="shared" si="292"/>
        <v>Evening</v>
      </c>
      <c r="K6222" s="4" t="str">
        <f>TEXT(UBER[[#This Row],[Request Date]],"dddd")</f>
        <v>Friday</v>
      </c>
      <c r="L6222" s="2" t="str">
        <f>IF(OR(UBER[Drop Date]="NA", UBER[Drop Time]="NA"), "NA",M6222+N6222)</f>
        <v>NA</v>
      </c>
      <c r="M6222" s="3" t="s">
        <v>6</v>
      </c>
      <c r="N6222" s="4"/>
      <c r="O6222" s="4" t="str">
        <f>IF(UBER[Drop Date]="NA","No","yes")</f>
        <v>No</v>
      </c>
      <c r="P6222" s="4" t="str">
        <f t="shared" si="293"/>
        <v/>
      </c>
      <c r="Q6222" s="27" t="str">
        <f>IF(UBER[[Trip duration ]]="","",HOUR(P6222)*60 + MINUTE(P6222))</f>
        <v/>
      </c>
      <c r="R6222" s="27"/>
    </row>
    <row r="6223" spans="1:18" x14ac:dyDescent="0.3">
      <c r="A6223" s="1">
        <v>6243</v>
      </c>
      <c r="B6223" s="1" t="s">
        <v>4</v>
      </c>
      <c r="C6223" s="1" t="s">
        <v>6</v>
      </c>
      <c r="D6223" s="1" t="str">
        <f t="shared" si="291"/>
        <v>No</v>
      </c>
      <c r="E6223" s="1" t="s">
        <v>7</v>
      </c>
      <c r="F6223" s="2">
        <f>UBER[[#This Row],[Request Date]]+UBER[[#This Row],[Request Time]]</f>
        <v>42566.75277777778</v>
      </c>
      <c r="G6223" s="3">
        <v>42566</v>
      </c>
      <c r="H6223" s="4">
        <v>0.75277777777777777</v>
      </c>
      <c r="I6223" s="27">
        <f>HOUR(UBER[[#This Row],[Request Timestamp]])</f>
        <v>18</v>
      </c>
      <c r="J6223" s="4" t="str">
        <f t="shared" si="292"/>
        <v>Evening</v>
      </c>
      <c r="K6223" s="4" t="str">
        <f>TEXT(UBER[[#This Row],[Request Date]],"dddd")</f>
        <v>Friday</v>
      </c>
      <c r="L6223" s="2" t="str">
        <f>IF(OR(UBER[Drop Date]="NA", UBER[Drop Time]="NA"), "NA",M6223+N6223)</f>
        <v>NA</v>
      </c>
      <c r="M6223" s="3" t="s">
        <v>6</v>
      </c>
      <c r="N6223" s="4"/>
      <c r="O6223" s="4" t="str">
        <f>IF(UBER[Drop Date]="NA","No","yes")</f>
        <v>No</v>
      </c>
      <c r="P6223" s="4" t="str">
        <f t="shared" si="293"/>
        <v/>
      </c>
      <c r="Q6223" s="27" t="str">
        <f>IF(UBER[[Trip duration ]]="","",HOUR(P6223)*60 + MINUTE(P6223))</f>
        <v/>
      </c>
      <c r="R6223" s="27"/>
    </row>
    <row r="6224" spans="1:18" x14ac:dyDescent="0.3">
      <c r="A6224" s="1">
        <v>6244</v>
      </c>
      <c r="B6224" s="1" t="s">
        <v>4</v>
      </c>
      <c r="C6224" s="1" t="s">
        <v>6</v>
      </c>
      <c r="D6224" s="1" t="str">
        <f t="shared" si="291"/>
        <v>No</v>
      </c>
      <c r="E6224" s="1" t="s">
        <v>7</v>
      </c>
      <c r="F6224" s="2">
        <f>UBER[[#This Row],[Request Date]]+UBER[[#This Row],[Request Time]]</f>
        <v>42566.740277777775</v>
      </c>
      <c r="G6224" s="3">
        <v>42566</v>
      </c>
      <c r="H6224" s="4">
        <v>0.7402777777777777</v>
      </c>
      <c r="I6224" s="27">
        <f>HOUR(UBER[[#This Row],[Request Timestamp]])</f>
        <v>17</v>
      </c>
      <c r="J6224" s="4" t="str">
        <f t="shared" si="292"/>
        <v>Evening</v>
      </c>
      <c r="K6224" s="4" t="str">
        <f>TEXT(UBER[[#This Row],[Request Date]],"dddd")</f>
        <v>Friday</v>
      </c>
      <c r="L6224" s="2" t="str">
        <f>IF(OR(UBER[Drop Date]="NA", UBER[Drop Time]="NA"), "NA",M6224+N6224)</f>
        <v>NA</v>
      </c>
      <c r="M6224" s="3" t="s">
        <v>6</v>
      </c>
      <c r="N6224" s="4"/>
      <c r="O6224" s="4" t="str">
        <f>IF(UBER[Drop Date]="NA","No","yes")</f>
        <v>No</v>
      </c>
      <c r="P6224" s="4" t="str">
        <f t="shared" si="293"/>
        <v/>
      </c>
      <c r="Q6224" s="27" t="str">
        <f>IF(UBER[[Trip duration ]]="","",HOUR(P6224)*60 + MINUTE(P6224))</f>
        <v/>
      </c>
      <c r="R6224" s="27"/>
    </row>
    <row r="6225" spans="1:18" x14ac:dyDescent="0.3">
      <c r="A6225" s="1">
        <v>6245</v>
      </c>
      <c r="B6225" s="1" t="s">
        <v>4</v>
      </c>
      <c r="C6225" s="1">
        <v>116</v>
      </c>
      <c r="D6225" s="1" t="str">
        <f t="shared" si="291"/>
        <v>Yes</v>
      </c>
      <c r="E6225" s="1" t="s">
        <v>5</v>
      </c>
      <c r="F6225" s="2">
        <f>UBER[[#This Row],[Request Date]]+UBER[[#This Row],[Request Time]]</f>
        <v>42566.748611111114</v>
      </c>
      <c r="G6225" s="3">
        <v>42566</v>
      </c>
      <c r="H6225" s="4">
        <v>0.74861111111111101</v>
      </c>
      <c r="I6225" s="27">
        <f>HOUR(UBER[[#This Row],[Request Timestamp]])</f>
        <v>17</v>
      </c>
      <c r="J6225" s="4" t="str">
        <f t="shared" si="292"/>
        <v>Evening</v>
      </c>
      <c r="K6225" s="4" t="str">
        <f>TEXT(UBER[[#This Row],[Request Date]],"dddd")</f>
        <v>Friday</v>
      </c>
      <c r="L6225" s="2">
        <f>IF(OR(UBER[Drop Date]="NA", UBER[Drop Time]="NA"), "NA",M6225+N6225)</f>
        <v>42566.789583333331</v>
      </c>
      <c r="M6225" s="3">
        <v>42566</v>
      </c>
      <c r="N6225" s="4">
        <v>0.7895833333333333</v>
      </c>
      <c r="O6225" s="4" t="str">
        <f>IF(UBER[Drop Date]="NA","No","yes")</f>
        <v>yes</v>
      </c>
      <c r="P6225" s="4">
        <f t="shared" si="293"/>
        <v>4.0972222217533272E-2</v>
      </c>
      <c r="Q6225" s="27">
        <f>IF(UBER[[Trip duration ]]="","",HOUR(P6225)*60 + MINUTE(P6225))</f>
        <v>59</v>
      </c>
      <c r="R6225" s="27"/>
    </row>
    <row r="6226" spans="1:18" x14ac:dyDescent="0.3">
      <c r="A6226" s="1">
        <v>6246</v>
      </c>
      <c r="B6226" s="1" t="s">
        <v>4</v>
      </c>
      <c r="C6226" s="1" t="s">
        <v>6</v>
      </c>
      <c r="D6226" s="1" t="str">
        <f t="shared" si="291"/>
        <v>No</v>
      </c>
      <c r="E6226" s="1" t="s">
        <v>7</v>
      </c>
      <c r="F6226" s="2">
        <f>UBER[[#This Row],[Request Date]]+UBER[[#This Row],[Request Time]]</f>
        <v>42566.74722222222</v>
      </c>
      <c r="G6226" s="3">
        <v>42566</v>
      </c>
      <c r="H6226" s="4">
        <v>0.74722222222222223</v>
      </c>
      <c r="I6226" s="27">
        <f>HOUR(UBER[[#This Row],[Request Timestamp]])</f>
        <v>17</v>
      </c>
      <c r="J6226" s="4" t="str">
        <f t="shared" si="292"/>
        <v>Evening</v>
      </c>
      <c r="K6226" s="4" t="str">
        <f>TEXT(UBER[[#This Row],[Request Date]],"dddd")</f>
        <v>Friday</v>
      </c>
      <c r="L6226" s="2" t="str">
        <f>IF(OR(UBER[Drop Date]="NA", UBER[Drop Time]="NA"), "NA",M6226+N6226)</f>
        <v>NA</v>
      </c>
      <c r="M6226" s="3" t="s">
        <v>6</v>
      </c>
      <c r="N6226" s="4"/>
      <c r="O6226" s="4" t="str">
        <f>IF(UBER[Drop Date]="NA","No","yes")</f>
        <v>No</v>
      </c>
      <c r="P6226" s="4" t="str">
        <f t="shared" si="293"/>
        <v/>
      </c>
      <c r="Q6226" s="27" t="str">
        <f>IF(UBER[[Trip duration ]]="","",HOUR(P6226)*60 + MINUTE(P6226))</f>
        <v/>
      </c>
      <c r="R6226" s="27"/>
    </row>
    <row r="6227" spans="1:18" x14ac:dyDescent="0.3">
      <c r="A6227" s="1">
        <v>6247</v>
      </c>
      <c r="B6227" s="1" t="s">
        <v>4</v>
      </c>
      <c r="C6227" s="1" t="s">
        <v>6</v>
      </c>
      <c r="D6227" s="1" t="str">
        <f t="shared" si="291"/>
        <v>No</v>
      </c>
      <c r="E6227" s="1" t="s">
        <v>7</v>
      </c>
      <c r="F6227" s="2">
        <f>UBER[[#This Row],[Request Date]]+UBER[[#This Row],[Request Time]]</f>
        <v>42566.754166666666</v>
      </c>
      <c r="G6227" s="3">
        <v>42566</v>
      </c>
      <c r="H6227" s="4">
        <v>0.75416666666666676</v>
      </c>
      <c r="I6227" s="27">
        <f>HOUR(UBER[[#This Row],[Request Timestamp]])</f>
        <v>18</v>
      </c>
      <c r="J6227" s="4" t="str">
        <f t="shared" si="292"/>
        <v>Evening</v>
      </c>
      <c r="K6227" s="4" t="str">
        <f>TEXT(UBER[[#This Row],[Request Date]],"dddd")</f>
        <v>Friday</v>
      </c>
      <c r="L6227" s="2" t="str">
        <f>IF(OR(UBER[Drop Date]="NA", UBER[Drop Time]="NA"), "NA",M6227+N6227)</f>
        <v>NA</v>
      </c>
      <c r="M6227" s="3" t="s">
        <v>6</v>
      </c>
      <c r="N6227" s="4"/>
      <c r="O6227" s="4" t="str">
        <f>IF(UBER[Drop Date]="NA","No","yes")</f>
        <v>No</v>
      </c>
      <c r="P6227" s="4" t="str">
        <f t="shared" si="293"/>
        <v/>
      </c>
      <c r="Q6227" s="27" t="str">
        <f>IF(UBER[[Trip duration ]]="","",HOUR(P6227)*60 + MINUTE(P6227))</f>
        <v/>
      </c>
      <c r="R6227" s="27"/>
    </row>
    <row r="6228" spans="1:18" x14ac:dyDescent="0.3">
      <c r="A6228" s="1">
        <v>6248</v>
      </c>
      <c r="B6228" s="1" t="s">
        <v>8</v>
      </c>
      <c r="C6228" s="1">
        <v>1</v>
      </c>
      <c r="D6228" s="1" t="str">
        <f t="shared" si="291"/>
        <v>Yes</v>
      </c>
      <c r="E6228" s="1" t="s">
        <v>5</v>
      </c>
      <c r="F6228" s="2">
        <f>UBER[[#This Row],[Request Date]]+UBER[[#This Row],[Request Time]]</f>
        <v>42566.747916666667</v>
      </c>
      <c r="G6228" s="3">
        <v>42566</v>
      </c>
      <c r="H6228" s="4">
        <v>0.74791666666666667</v>
      </c>
      <c r="I6228" s="27">
        <f>HOUR(UBER[[#This Row],[Request Timestamp]])</f>
        <v>17</v>
      </c>
      <c r="J6228" s="4" t="str">
        <f t="shared" si="292"/>
        <v>Evening</v>
      </c>
      <c r="K6228" s="4" t="str">
        <f>TEXT(UBER[[#This Row],[Request Date]],"dddd")</f>
        <v>Friday</v>
      </c>
      <c r="L6228" s="2">
        <f>IF(OR(UBER[Drop Date]="NA", UBER[Drop Time]="NA"), "NA",M6228+N6228)</f>
        <v>42566.784722222219</v>
      </c>
      <c r="M6228" s="3">
        <v>42566</v>
      </c>
      <c r="N6228" s="4">
        <v>0.78472222222222221</v>
      </c>
      <c r="O6228" s="4" t="str">
        <f>IF(UBER[Drop Date]="NA","No","yes")</f>
        <v>yes</v>
      </c>
      <c r="P6228" s="4">
        <f t="shared" si="293"/>
        <v>3.6805555551836733E-2</v>
      </c>
      <c r="Q6228" s="27">
        <f>IF(UBER[[Trip duration ]]="","",HOUR(P6228)*60 + MINUTE(P6228))</f>
        <v>53</v>
      </c>
      <c r="R6228" s="27"/>
    </row>
    <row r="6229" spans="1:18" x14ac:dyDescent="0.3">
      <c r="A6229" s="1">
        <v>6249</v>
      </c>
      <c r="B6229" s="1" t="s">
        <v>4</v>
      </c>
      <c r="C6229" s="1">
        <v>24</v>
      </c>
      <c r="D6229" s="1" t="str">
        <f t="shared" si="291"/>
        <v>Yes</v>
      </c>
      <c r="E6229" s="1" t="s">
        <v>9</v>
      </c>
      <c r="F6229" s="2">
        <f>UBER[[#This Row],[Request Date]]+UBER[[#This Row],[Request Time]]</f>
        <v>42566.746527777781</v>
      </c>
      <c r="G6229" s="3">
        <v>42566</v>
      </c>
      <c r="H6229" s="4">
        <v>0.74652777777777779</v>
      </c>
      <c r="I6229" s="27">
        <f>HOUR(UBER[[#This Row],[Request Timestamp]])</f>
        <v>17</v>
      </c>
      <c r="J6229" s="4" t="str">
        <f t="shared" si="292"/>
        <v>Evening</v>
      </c>
      <c r="K6229" s="4" t="str">
        <f>TEXT(UBER[[#This Row],[Request Date]],"dddd")</f>
        <v>Friday</v>
      </c>
      <c r="L6229" s="2" t="str">
        <f>IF(OR(UBER[Drop Date]="NA", UBER[Drop Time]="NA"), "NA",M6229+N6229)</f>
        <v>NA</v>
      </c>
      <c r="M6229" s="3" t="s">
        <v>6</v>
      </c>
      <c r="N6229" s="4"/>
      <c r="O6229" s="4" t="str">
        <f>IF(UBER[Drop Date]="NA","No","yes")</f>
        <v>No</v>
      </c>
      <c r="P6229" s="4" t="str">
        <f t="shared" si="293"/>
        <v/>
      </c>
      <c r="Q6229" s="27" t="str">
        <f>IF(UBER[[Trip duration ]]="","",HOUR(P6229)*60 + MINUTE(P6229))</f>
        <v/>
      </c>
      <c r="R6229" s="27"/>
    </row>
    <row r="6230" spans="1:18" x14ac:dyDescent="0.3">
      <c r="A6230" s="1">
        <v>6250</v>
      </c>
      <c r="B6230" s="1" t="s">
        <v>8</v>
      </c>
      <c r="C6230" s="1">
        <v>228</v>
      </c>
      <c r="D6230" s="1" t="str">
        <f t="shared" si="291"/>
        <v>Yes</v>
      </c>
      <c r="E6230" s="1" t="s">
        <v>5</v>
      </c>
      <c r="F6230" s="2">
        <f>UBER[[#This Row],[Request Date]]+UBER[[#This Row],[Request Time]]</f>
        <v>42566.749305555553</v>
      </c>
      <c r="G6230" s="3">
        <v>42566</v>
      </c>
      <c r="H6230" s="4">
        <v>0.74930555555555556</v>
      </c>
      <c r="I6230" s="27">
        <f>HOUR(UBER[[#This Row],[Request Timestamp]])</f>
        <v>17</v>
      </c>
      <c r="J6230" s="4" t="str">
        <f t="shared" si="292"/>
        <v>Evening</v>
      </c>
      <c r="K6230" s="4" t="str">
        <f>TEXT(UBER[[#This Row],[Request Date]],"dddd")</f>
        <v>Friday</v>
      </c>
      <c r="L6230" s="2">
        <f>IF(OR(UBER[Drop Date]="NA", UBER[Drop Time]="NA"), "NA",M6230+N6230)</f>
        <v>42566.796527777777</v>
      </c>
      <c r="M6230" s="3">
        <v>42566</v>
      </c>
      <c r="N6230" s="4">
        <v>0.79652777777777783</v>
      </c>
      <c r="O6230" s="4" t="str">
        <f>IF(UBER[Drop Date]="NA","No","yes")</f>
        <v>yes</v>
      </c>
      <c r="P6230" s="4">
        <f t="shared" si="293"/>
        <v>4.7222222223354038E-2</v>
      </c>
      <c r="Q6230" s="27">
        <f>IF(UBER[[Trip duration ]]="","",HOUR(P6230)*60 + MINUTE(P6230))</f>
        <v>68</v>
      </c>
      <c r="R6230" s="27"/>
    </row>
    <row r="6231" spans="1:18" x14ac:dyDescent="0.3">
      <c r="A6231" s="1">
        <v>6251</v>
      </c>
      <c r="B6231" s="1" t="s">
        <v>4</v>
      </c>
      <c r="C6231" s="1" t="s">
        <v>6</v>
      </c>
      <c r="D6231" s="1" t="str">
        <f t="shared" si="291"/>
        <v>No</v>
      </c>
      <c r="E6231" s="1" t="s">
        <v>7</v>
      </c>
      <c r="F6231" s="2">
        <f>UBER[[#This Row],[Request Date]]+UBER[[#This Row],[Request Time]]</f>
        <v>42566.751388888886</v>
      </c>
      <c r="G6231" s="3">
        <v>42566</v>
      </c>
      <c r="H6231" s="4">
        <v>0.75138888888888899</v>
      </c>
      <c r="I6231" s="27">
        <f>HOUR(UBER[[#This Row],[Request Timestamp]])</f>
        <v>18</v>
      </c>
      <c r="J6231" s="4" t="str">
        <f t="shared" si="292"/>
        <v>Evening</v>
      </c>
      <c r="K6231" s="4" t="str">
        <f>TEXT(UBER[[#This Row],[Request Date]],"dddd")</f>
        <v>Friday</v>
      </c>
      <c r="L6231" s="2" t="str">
        <f>IF(OR(UBER[Drop Date]="NA", UBER[Drop Time]="NA"), "NA",M6231+N6231)</f>
        <v>NA</v>
      </c>
      <c r="M6231" s="3" t="s">
        <v>6</v>
      </c>
      <c r="N6231" s="4"/>
      <c r="O6231" s="4" t="str">
        <f>IF(UBER[Drop Date]="NA","No","yes")</f>
        <v>No</v>
      </c>
      <c r="P6231" s="4" t="str">
        <f t="shared" si="293"/>
        <v/>
      </c>
      <c r="Q6231" s="27" t="str">
        <f>IF(UBER[[Trip duration ]]="","",HOUR(P6231)*60 + MINUTE(P6231))</f>
        <v/>
      </c>
      <c r="R6231" s="27"/>
    </row>
    <row r="6232" spans="1:18" x14ac:dyDescent="0.3">
      <c r="A6232" s="1">
        <v>6252</v>
      </c>
      <c r="B6232" s="1" t="s">
        <v>8</v>
      </c>
      <c r="C6232" s="1">
        <v>98</v>
      </c>
      <c r="D6232" s="1" t="str">
        <f t="shared" si="291"/>
        <v>Yes</v>
      </c>
      <c r="E6232" s="1" t="s">
        <v>5</v>
      </c>
      <c r="F6232" s="2">
        <f>UBER[[#This Row],[Request Date]]+UBER[[#This Row],[Request Time]]</f>
        <v>42566.75</v>
      </c>
      <c r="G6232" s="3">
        <v>42566</v>
      </c>
      <c r="H6232" s="4">
        <v>0.75</v>
      </c>
      <c r="I6232" s="27">
        <f>HOUR(UBER[[#This Row],[Request Timestamp]])</f>
        <v>18</v>
      </c>
      <c r="J6232" s="4" t="str">
        <f t="shared" si="292"/>
        <v>Evening</v>
      </c>
      <c r="K6232" s="4" t="str">
        <f>TEXT(UBER[[#This Row],[Request Date]],"dddd")</f>
        <v>Friday</v>
      </c>
      <c r="L6232" s="2">
        <f>IF(OR(UBER[Drop Date]="NA", UBER[Drop Time]="NA"), "NA",M6232+N6232)</f>
        <v>42566.781944444447</v>
      </c>
      <c r="M6232" s="3">
        <v>42566</v>
      </c>
      <c r="N6232" s="4">
        <v>0.78194444444444444</v>
      </c>
      <c r="O6232" s="4" t="str">
        <f>IF(UBER[Drop Date]="NA","No","yes")</f>
        <v>yes</v>
      </c>
      <c r="P6232" s="4">
        <f t="shared" si="293"/>
        <v>3.1944444446708076E-2</v>
      </c>
      <c r="Q6232" s="27">
        <f>IF(UBER[[Trip duration ]]="","",HOUR(P6232)*60 + MINUTE(P6232))</f>
        <v>46</v>
      </c>
      <c r="R6232" s="27"/>
    </row>
    <row r="6233" spans="1:18" x14ac:dyDescent="0.3">
      <c r="A6233" s="1">
        <v>6253</v>
      </c>
      <c r="B6233" s="1" t="s">
        <v>4</v>
      </c>
      <c r="C6233" s="1">
        <v>134</v>
      </c>
      <c r="D6233" s="1" t="str">
        <f t="shared" si="291"/>
        <v>Yes</v>
      </c>
      <c r="E6233" s="1" t="s">
        <v>5</v>
      </c>
      <c r="F6233" s="2">
        <f>UBER[[#This Row],[Request Date]]+UBER[[#This Row],[Request Time]]</f>
        <v>42566.750694444447</v>
      </c>
      <c r="G6233" s="3">
        <v>42566</v>
      </c>
      <c r="H6233" s="4">
        <v>0.75069444444444444</v>
      </c>
      <c r="I6233" s="27">
        <f>HOUR(UBER[[#This Row],[Request Timestamp]])</f>
        <v>18</v>
      </c>
      <c r="J6233" s="4" t="str">
        <f t="shared" si="292"/>
        <v>Evening</v>
      </c>
      <c r="K6233" s="4" t="str">
        <f>TEXT(UBER[[#This Row],[Request Date]],"dddd")</f>
        <v>Friday</v>
      </c>
      <c r="L6233" s="2">
        <f>IF(OR(UBER[Drop Date]="NA", UBER[Drop Time]="NA"), "NA",M6233+N6233)</f>
        <v>42566.789583333331</v>
      </c>
      <c r="M6233" s="3">
        <v>42566</v>
      </c>
      <c r="N6233" s="4">
        <v>0.7895833333333333</v>
      </c>
      <c r="O6233" s="4" t="str">
        <f>IF(UBER[Drop Date]="NA","No","yes")</f>
        <v>yes</v>
      </c>
      <c r="P6233" s="4">
        <f t="shared" si="293"/>
        <v>3.8888888884685002E-2</v>
      </c>
      <c r="Q6233" s="27">
        <f>IF(UBER[[Trip duration ]]="","",HOUR(P6233)*60 + MINUTE(P6233))</f>
        <v>56</v>
      </c>
      <c r="R6233" s="27"/>
    </row>
    <row r="6234" spans="1:18" x14ac:dyDescent="0.3">
      <c r="A6234" s="1">
        <v>6254</v>
      </c>
      <c r="B6234" s="1" t="s">
        <v>8</v>
      </c>
      <c r="C6234" s="1">
        <v>186</v>
      </c>
      <c r="D6234" s="1" t="str">
        <f t="shared" si="291"/>
        <v>Yes</v>
      </c>
      <c r="E6234" s="1" t="s">
        <v>5</v>
      </c>
      <c r="F6234" s="2">
        <f>UBER[[#This Row],[Request Date]]+UBER[[#This Row],[Request Time]]</f>
        <v>42566.747916666667</v>
      </c>
      <c r="G6234" s="3">
        <v>42566</v>
      </c>
      <c r="H6234" s="4">
        <v>0.74791666666666667</v>
      </c>
      <c r="I6234" s="27">
        <f>HOUR(UBER[[#This Row],[Request Timestamp]])</f>
        <v>17</v>
      </c>
      <c r="J6234" s="4" t="str">
        <f t="shared" si="292"/>
        <v>Evening</v>
      </c>
      <c r="K6234" s="4" t="str">
        <f>TEXT(UBER[[#This Row],[Request Date]],"dddd")</f>
        <v>Friday</v>
      </c>
      <c r="L6234" s="2">
        <f>IF(OR(UBER[Drop Date]="NA", UBER[Drop Time]="NA"), "NA",M6234+N6234)</f>
        <v>42566.784722222219</v>
      </c>
      <c r="M6234" s="3">
        <v>42566</v>
      </c>
      <c r="N6234" s="4">
        <v>0.78472222222222221</v>
      </c>
      <c r="O6234" s="4" t="str">
        <f>IF(UBER[Drop Date]="NA","No","yes")</f>
        <v>yes</v>
      </c>
      <c r="P6234" s="4">
        <f t="shared" si="293"/>
        <v>3.6805555551836733E-2</v>
      </c>
      <c r="Q6234" s="27">
        <f>IF(UBER[[Trip duration ]]="","",HOUR(P6234)*60 + MINUTE(P6234))</f>
        <v>53</v>
      </c>
      <c r="R6234" s="27"/>
    </row>
    <row r="6235" spans="1:18" x14ac:dyDescent="0.3">
      <c r="A6235" s="1">
        <v>6255</v>
      </c>
      <c r="B6235" s="1" t="s">
        <v>4</v>
      </c>
      <c r="C6235" s="1" t="s">
        <v>6</v>
      </c>
      <c r="D6235" s="1" t="str">
        <f t="shared" si="291"/>
        <v>No</v>
      </c>
      <c r="E6235" s="1" t="s">
        <v>7</v>
      </c>
      <c r="F6235" s="2">
        <f>UBER[[#This Row],[Request Date]]+UBER[[#This Row],[Request Time]]</f>
        <v>42566.747916666667</v>
      </c>
      <c r="G6235" s="3">
        <v>42566</v>
      </c>
      <c r="H6235" s="4">
        <v>0.74791666666666667</v>
      </c>
      <c r="I6235" s="27">
        <f>HOUR(UBER[[#This Row],[Request Timestamp]])</f>
        <v>17</v>
      </c>
      <c r="J6235" s="4" t="str">
        <f t="shared" si="292"/>
        <v>Evening</v>
      </c>
      <c r="K6235" s="4" t="str">
        <f>TEXT(UBER[[#This Row],[Request Date]],"dddd")</f>
        <v>Friday</v>
      </c>
      <c r="L6235" s="2" t="str">
        <f>IF(OR(UBER[Drop Date]="NA", UBER[Drop Time]="NA"), "NA",M6235+N6235)</f>
        <v>NA</v>
      </c>
      <c r="M6235" s="3" t="s">
        <v>6</v>
      </c>
      <c r="N6235" s="4"/>
      <c r="O6235" s="4" t="str">
        <f>IF(UBER[Drop Date]="NA","No","yes")</f>
        <v>No</v>
      </c>
      <c r="P6235" s="4" t="str">
        <f t="shared" si="293"/>
        <v/>
      </c>
      <c r="Q6235" s="27" t="str">
        <f>IF(UBER[[Trip duration ]]="","",HOUR(P6235)*60 + MINUTE(P6235))</f>
        <v/>
      </c>
      <c r="R6235" s="27"/>
    </row>
    <row r="6236" spans="1:18" x14ac:dyDescent="0.3">
      <c r="A6236" s="1">
        <v>6256</v>
      </c>
      <c r="B6236" s="1" t="s">
        <v>4</v>
      </c>
      <c r="C6236" s="1" t="s">
        <v>6</v>
      </c>
      <c r="D6236" s="1" t="str">
        <f t="shared" si="291"/>
        <v>No</v>
      </c>
      <c r="E6236" s="1" t="s">
        <v>7</v>
      </c>
      <c r="F6236" s="2">
        <f>UBER[[#This Row],[Request Date]]+UBER[[#This Row],[Request Time]]</f>
        <v>42566.750694444447</v>
      </c>
      <c r="G6236" s="3">
        <v>42566</v>
      </c>
      <c r="H6236" s="4">
        <v>0.75069444444444444</v>
      </c>
      <c r="I6236" s="27">
        <f>HOUR(UBER[[#This Row],[Request Timestamp]])</f>
        <v>18</v>
      </c>
      <c r="J6236" s="4" t="str">
        <f t="shared" si="292"/>
        <v>Evening</v>
      </c>
      <c r="K6236" s="4" t="str">
        <f>TEXT(UBER[[#This Row],[Request Date]],"dddd")</f>
        <v>Friday</v>
      </c>
      <c r="L6236" s="2" t="str">
        <f>IF(OR(UBER[Drop Date]="NA", UBER[Drop Time]="NA"), "NA",M6236+N6236)</f>
        <v>NA</v>
      </c>
      <c r="M6236" s="3" t="s">
        <v>6</v>
      </c>
      <c r="N6236" s="4"/>
      <c r="O6236" s="4" t="str">
        <f>IF(UBER[Drop Date]="NA","No","yes")</f>
        <v>No</v>
      </c>
      <c r="P6236" s="4" t="str">
        <f t="shared" si="293"/>
        <v/>
      </c>
      <c r="Q6236" s="27" t="str">
        <f>IF(UBER[[Trip duration ]]="","",HOUR(P6236)*60 + MINUTE(P6236))</f>
        <v/>
      </c>
      <c r="R6236" s="27"/>
    </row>
    <row r="6237" spans="1:18" x14ac:dyDescent="0.3">
      <c r="A6237" s="1">
        <v>6257</v>
      </c>
      <c r="B6237" s="1" t="s">
        <v>4</v>
      </c>
      <c r="C6237" s="1">
        <v>194</v>
      </c>
      <c r="D6237" s="1" t="str">
        <f t="shared" si="291"/>
        <v>Yes</v>
      </c>
      <c r="E6237" s="1" t="s">
        <v>5</v>
      </c>
      <c r="F6237" s="2">
        <f>UBER[[#This Row],[Request Date]]+UBER[[#This Row],[Request Time]]</f>
        <v>42566.752083333333</v>
      </c>
      <c r="G6237" s="3">
        <v>42566</v>
      </c>
      <c r="H6237" s="4">
        <v>0.75208333333333333</v>
      </c>
      <c r="I6237" s="27">
        <f>HOUR(UBER[[#This Row],[Request Timestamp]])</f>
        <v>18</v>
      </c>
      <c r="J6237" s="4" t="str">
        <f t="shared" si="292"/>
        <v>Evening</v>
      </c>
      <c r="K6237" s="4" t="str">
        <f>TEXT(UBER[[#This Row],[Request Date]],"dddd")</f>
        <v>Friday</v>
      </c>
      <c r="L6237" s="2">
        <f>IF(OR(UBER[Drop Date]="NA", UBER[Drop Time]="NA"), "NA",M6237+N6237)</f>
        <v>42566.794444444444</v>
      </c>
      <c r="M6237" s="3">
        <v>42566</v>
      </c>
      <c r="N6237" s="4">
        <v>0.7944444444444444</v>
      </c>
      <c r="O6237" s="4" t="str">
        <f>IF(UBER[Drop Date]="NA","No","yes")</f>
        <v>yes</v>
      </c>
      <c r="P6237" s="4">
        <f t="shared" si="293"/>
        <v>4.2361111110949423E-2</v>
      </c>
      <c r="Q6237" s="27">
        <f>IF(UBER[[Trip duration ]]="","",HOUR(P6237)*60 + MINUTE(P6237))</f>
        <v>61</v>
      </c>
      <c r="R6237" s="27"/>
    </row>
    <row r="6238" spans="1:18" x14ac:dyDescent="0.3">
      <c r="A6238" s="1">
        <v>6258</v>
      </c>
      <c r="B6238" s="1" t="s">
        <v>4</v>
      </c>
      <c r="C6238" s="1" t="s">
        <v>6</v>
      </c>
      <c r="D6238" s="1" t="str">
        <f t="shared" si="291"/>
        <v>No</v>
      </c>
      <c r="E6238" s="1" t="s">
        <v>7</v>
      </c>
      <c r="F6238" s="2">
        <f>UBER[[#This Row],[Request Date]]+UBER[[#This Row],[Request Time]]</f>
        <v>42566.752083333333</v>
      </c>
      <c r="G6238" s="3">
        <v>42566</v>
      </c>
      <c r="H6238" s="4">
        <v>0.75208333333333333</v>
      </c>
      <c r="I6238" s="27">
        <f>HOUR(UBER[[#This Row],[Request Timestamp]])</f>
        <v>18</v>
      </c>
      <c r="J6238" s="4" t="str">
        <f t="shared" si="292"/>
        <v>Evening</v>
      </c>
      <c r="K6238" s="4" t="str">
        <f>TEXT(UBER[[#This Row],[Request Date]],"dddd")</f>
        <v>Friday</v>
      </c>
      <c r="L6238" s="2" t="str">
        <f>IF(OR(UBER[Drop Date]="NA", UBER[Drop Time]="NA"), "NA",M6238+N6238)</f>
        <v>NA</v>
      </c>
      <c r="M6238" s="3" t="s">
        <v>6</v>
      </c>
      <c r="N6238" s="4"/>
      <c r="O6238" s="4" t="str">
        <f>IF(UBER[Drop Date]="NA","No","yes")</f>
        <v>No</v>
      </c>
      <c r="P6238" s="4" t="str">
        <f t="shared" si="293"/>
        <v/>
      </c>
      <c r="Q6238" s="27" t="str">
        <f>IF(UBER[[Trip duration ]]="","",HOUR(P6238)*60 + MINUTE(P6238))</f>
        <v/>
      </c>
      <c r="R6238" s="27"/>
    </row>
    <row r="6239" spans="1:18" x14ac:dyDescent="0.3">
      <c r="A6239" s="1">
        <v>6259</v>
      </c>
      <c r="B6239" s="1" t="s">
        <v>4</v>
      </c>
      <c r="C6239" s="1" t="s">
        <v>6</v>
      </c>
      <c r="D6239" s="1" t="str">
        <f t="shared" si="291"/>
        <v>No</v>
      </c>
      <c r="E6239" s="1" t="s">
        <v>7</v>
      </c>
      <c r="F6239" s="2">
        <f>UBER[[#This Row],[Request Date]]+UBER[[#This Row],[Request Time]]</f>
        <v>42566.75277777778</v>
      </c>
      <c r="G6239" s="3">
        <v>42566</v>
      </c>
      <c r="H6239" s="4">
        <v>0.75277777777777777</v>
      </c>
      <c r="I6239" s="27">
        <f>HOUR(UBER[[#This Row],[Request Timestamp]])</f>
        <v>18</v>
      </c>
      <c r="J6239" s="4" t="str">
        <f t="shared" si="292"/>
        <v>Evening</v>
      </c>
      <c r="K6239" s="4" t="str">
        <f>TEXT(UBER[[#This Row],[Request Date]],"dddd")</f>
        <v>Friday</v>
      </c>
      <c r="L6239" s="2" t="str">
        <f>IF(OR(UBER[Drop Date]="NA", UBER[Drop Time]="NA"), "NA",M6239+N6239)</f>
        <v>NA</v>
      </c>
      <c r="M6239" s="3" t="s">
        <v>6</v>
      </c>
      <c r="N6239" s="4"/>
      <c r="O6239" s="4" t="str">
        <f>IF(UBER[Drop Date]="NA","No","yes")</f>
        <v>No</v>
      </c>
      <c r="P6239" s="4" t="str">
        <f t="shared" si="293"/>
        <v/>
      </c>
      <c r="Q6239" s="27" t="str">
        <f>IF(UBER[[Trip duration ]]="","",HOUR(P6239)*60 + MINUTE(P6239))</f>
        <v/>
      </c>
      <c r="R6239" s="27"/>
    </row>
    <row r="6240" spans="1:18" x14ac:dyDescent="0.3">
      <c r="A6240" s="1">
        <v>6260</v>
      </c>
      <c r="B6240" s="1" t="s">
        <v>4</v>
      </c>
      <c r="C6240" s="1" t="s">
        <v>6</v>
      </c>
      <c r="D6240" s="1" t="str">
        <f t="shared" si="291"/>
        <v>No</v>
      </c>
      <c r="E6240" s="1" t="s">
        <v>7</v>
      </c>
      <c r="F6240" s="2">
        <f>UBER[[#This Row],[Request Date]]+UBER[[#This Row],[Request Time]]</f>
        <v>42566.753472222219</v>
      </c>
      <c r="G6240" s="3">
        <v>42566</v>
      </c>
      <c r="H6240" s="4">
        <v>0.75347222222222221</v>
      </c>
      <c r="I6240" s="27">
        <f>HOUR(UBER[[#This Row],[Request Timestamp]])</f>
        <v>18</v>
      </c>
      <c r="J6240" s="4" t="str">
        <f t="shared" si="292"/>
        <v>Evening</v>
      </c>
      <c r="K6240" s="4" t="str">
        <f>TEXT(UBER[[#This Row],[Request Date]],"dddd")</f>
        <v>Friday</v>
      </c>
      <c r="L6240" s="2" t="str">
        <f>IF(OR(UBER[Drop Date]="NA", UBER[Drop Time]="NA"), "NA",M6240+N6240)</f>
        <v>NA</v>
      </c>
      <c r="M6240" s="3" t="s">
        <v>6</v>
      </c>
      <c r="N6240" s="4"/>
      <c r="O6240" s="4" t="str">
        <f>IF(UBER[Drop Date]="NA","No","yes")</f>
        <v>No</v>
      </c>
      <c r="P6240" s="4" t="str">
        <f t="shared" si="293"/>
        <v/>
      </c>
      <c r="Q6240" s="27" t="str">
        <f>IF(UBER[[Trip duration ]]="","",HOUR(P6240)*60 + MINUTE(P6240))</f>
        <v/>
      </c>
      <c r="R6240" s="27"/>
    </row>
    <row r="6241" spans="1:18" x14ac:dyDescent="0.3">
      <c r="A6241" s="1">
        <v>6261</v>
      </c>
      <c r="B6241" s="1" t="s">
        <v>4</v>
      </c>
      <c r="C6241" s="1">
        <v>191</v>
      </c>
      <c r="D6241" s="1" t="str">
        <f t="shared" si="291"/>
        <v>Yes</v>
      </c>
      <c r="E6241" s="1" t="s">
        <v>5</v>
      </c>
      <c r="F6241" s="2">
        <f>UBER[[#This Row],[Request Date]]+UBER[[#This Row],[Request Time]]</f>
        <v>42566.754861111112</v>
      </c>
      <c r="G6241" s="3">
        <v>42566</v>
      </c>
      <c r="H6241" s="4">
        <v>0.75486111111111109</v>
      </c>
      <c r="I6241" s="27">
        <f>HOUR(UBER[[#This Row],[Request Timestamp]])</f>
        <v>18</v>
      </c>
      <c r="J6241" s="4" t="str">
        <f t="shared" si="292"/>
        <v>Evening</v>
      </c>
      <c r="K6241" s="4" t="str">
        <f>TEXT(UBER[[#This Row],[Request Date]],"dddd")</f>
        <v>Friday</v>
      </c>
      <c r="L6241" s="2">
        <f>IF(OR(UBER[Drop Date]="NA", UBER[Drop Time]="NA"), "NA",M6241+N6241)</f>
        <v>42566.796527777777</v>
      </c>
      <c r="M6241" s="3">
        <v>42566</v>
      </c>
      <c r="N6241" s="4">
        <v>0.79652777777777783</v>
      </c>
      <c r="O6241" s="4" t="str">
        <f>IF(UBER[Drop Date]="NA","No","yes")</f>
        <v>yes</v>
      </c>
      <c r="P6241" s="4">
        <f t="shared" si="293"/>
        <v>4.1666666664241347E-2</v>
      </c>
      <c r="Q6241" s="27">
        <f>IF(UBER[[Trip duration ]]="","",HOUR(P6241)*60 + MINUTE(P6241))</f>
        <v>60</v>
      </c>
      <c r="R6241" s="27"/>
    </row>
    <row r="6242" spans="1:18" x14ac:dyDescent="0.3">
      <c r="A6242" s="1">
        <v>6262</v>
      </c>
      <c r="B6242" s="1" t="s">
        <v>4</v>
      </c>
      <c r="C6242" s="1">
        <v>219</v>
      </c>
      <c r="D6242" s="1" t="str">
        <f t="shared" si="291"/>
        <v>Yes</v>
      </c>
      <c r="E6242" s="1" t="s">
        <v>9</v>
      </c>
      <c r="F6242" s="2">
        <f>UBER[[#This Row],[Request Date]]+UBER[[#This Row],[Request Time]]</f>
        <v>42566.753472222219</v>
      </c>
      <c r="G6242" s="3">
        <v>42566</v>
      </c>
      <c r="H6242" s="4">
        <v>0.75347222222222221</v>
      </c>
      <c r="I6242" s="27">
        <f>HOUR(UBER[[#This Row],[Request Timestamp]])</f>
        <v>18</v>
      </c>
      <c r="J6242" s="4" t="str">
        <f t="shared" si="292"/>
        <v>Evening</v>
      </c>
      <c r="K6242" s="4" t="str">
        <f>TEXT(UBER[[#This Row],[Request Date]],"dddd")</f>
        <v>Friday</v>
      </c>
      <c r="L6242" s="2" t="str">
        <f>IF(OR(UBER[Drop Date]="NA", UBER[Drop Time]="NA"), "NA",M6242+N6242)</f>
        <v>NA</v>
      </c>
      <c r="M6242" s="3" t="s">
        <v>6</v>
      </c>
      <c r="N6242" s="4"/>
      <c r="O6242" s="4" t="str">
        <f>IF(UBER[Drop Date]="NA","No","yes")</f>
        <v>No</v>
      </c>
      <c r="P6242" s="4" t="str">
        <f t="shared" si="293"/>
        <v/>
      </c>
      <c r="Q6242" s="27" t="str">
        <f>IF(UBER[[Trip duration ]]="","",HOUR(P6242)*60 + MINUTE(P6242))</f>
        <v/>
      </c>
      <c r="R6242" s="27"/>
    </row>
    <row r="6243" spans="1:18" x14ac:dyDescent="0.3">
      <c r="A6243" s="1">
        <v>6263</v>
      </c>
      <c r="B6243" s="1" t="s">
        <v>4</v>
      </c>
      <c r="C6243" s="1" t="s">
        <v>6</v>
      </c>
      <c r="D6243" s="1" t="str">
        <f t="shared" si="291"/>
        <v>No</v>
      </c>
      <c r="E6243" s="1" t="s">
        <v>7</v>
      </c>
      <c r="F6243" s="2">
        <f>UBER[[#This Row],[Request Date]]+UBER[[#This Row],[Request Time]]</f>
        <v>42566.751388888886</v>
      </c>
      <c r="G6243" s="3">
        <v>42566</v>
      </c>
      <c r="H6243" s="4">
        <v>0.75138888888888899</v>
      </c>
      <c r="I6243" s="27">
        <f>HOUR(UBER[[#This Row],[Request Timestamp]])</f>
        <v>18</v>
      </c>
      <c r="J6243" s="4" t="str">
        <f t="shared" si="292"/>
        <v>Evening</v>
      </c>
      <c r="K6243" s="4" t="str">
        <f>TEXT(UBER[[#This Row],[Request Date]],"dddd")</f>
        <v>Friday</v>
      </c>
      <c r="L6243" s="2" t="str">
        <f>IF(OR(UBER[Drop Date]="NA", UBER[Drop Time]="NA"), "NA",M6243+N6243)</f>
        <v>NA</v>
      </c>
      <c r="M6243" s="3" t="s">
        <v>6</v>
      </c>
      <c r="N6243" s="4"/>
      <c r="O6243" s="4" t="str">
        <f>IF(UBER[Drop Date]="NA","No","yes")</f>
        <v>No</v>
      </c>
      <c r="P6243" s="4" t="str">
        <f t="shared" si="293"/>
        <v/>
      </c>
      <c r="Q6243" s="27" t="str">
        <f>IF(UBER[[Trip duration ]]="","",HOUR(P6243)*60 + MINUTE(P6243))</f>
        <v/>
      </c>
      <c r="R6243" s="27"/>
    </row>
    <row r="6244" spans="1:18" x14ac:dyDescent="0.3">
      <c r="A6244" s="1">
        <v>6264</v>
      </c>
      <c r="B6244" s="1" t="s">
        <v>4</v>
      </c>
      <c r="C6244" s="1" t="s">
        <v>6</v>
      </c>
      <c r="D6244" s="1" t="str">
        <f t="shared" si="291"/>
        <v>No</v>
      </c>
      <c r="E6244" s="1" t="s">
        <v>7</v>
      </c>
      <c r="F6244" s="2">
        <f>UBER[[#This Row],[Request Date]]+UBER[[#This Row],[Request Time]]</f>
        <v>42566.760416666664</v>
      </c>
      <c r="G6244" s="3">
        <v>42566</v>
      </c>
      <c r="H6244" s="4">
        <v>0.76041666666666663</v>
      </c>
      <c r="I6244" s="27">
        <f>HOUR(UBER[[#This Row],[Request Timestamp]])</f>
        <v>18</v>
      </c>
      <c r="J6244" s="4" t="str">
        <f t="shared" si="292"/>
        <v>Evening</v>
      </c>
      <c r="K6244" s="4" t="str">
        <f>TEXT(UBER[[#This Row],[Request Date]],"dddd")</f>
        <v>Friday</v>
      </c>
      <c r="L6244" s="2" t="str">
        <f>IF(OR(UBER[Drop Date]="NA", UBER[Drop Time]="NA"), "NA",M6244+N6244)</f>
        <v>NA</v>
      </c>
      <c r="M6244" s="3" t="s">
        <v>6</v>
      </c>
      <c r="N6244" s="4"/>
      <c r="O6244" s="4" t="str">
        <f>IF(UBER[Drop Date]="NA","No","yes")</f>
        <v>No</v>
      </c>
      <c r="P6244" s="4" t="str">
        <f t="shared" si="293"/>
        <v/>
      </c>
      <c r="Q6244" s="27" t="str">
        <f>IF(UBER[[Trip duration ]]="","",HOUR(P6244)*60 + MINUTE(P6244))</f>
        <v/>
      </c>
      <c r="R6244" s="27"/>
    </row>
    <row r="6245" spans="1:18" x14ac:dyDescent="0.3">
      <c r="A6245" s="1">
        <v>6265</v>
      </c>
      <c r="B6245" s="1" t="s">
        <v>4</v>
      </c>
      <c r="C6245" s="1" t="s">
        <v>6</v>
      </c>
      <c r="D6245" s="1" t="str">
        <f t="shared" si="291"/>
        <v>No</v>
      </c>
      <c r="E6245" s="1" t="s">
        <v>7</v>
      </c>
      <c r="F6245" s="2">
        <f>UBER[[#This Row],[Request Date]]+UBER[[#This Row],[Request Time]]</f>
        <v>42566.756944444445</v>
      </c>
      <c r="G6245" s="3">
        <v>42566</v>
      </c>
      <c r="H6245" s="4">
        <v>0.75694444444444453</v>
      </c>
      <c r="I6245" s="27">
        <f>HOUR(UBER[[#This Row],[Request Timestamp]])</f>
        <v>18</v>
      </c>
      <c r="J6245" s="4" t="str">
        <f t="shared" si="292"/>
        <v>Evening</v>
      </c>
      <c r="K6245" s="4" t="str">
        <f>TEXT(UBER[[#This Row],[Request Date]],"dddd")</f>
        <v>Friday</v>
      </c>
      <c r="L6245" s="2" t="str">
        <f>IF(OR(UBER[Drop Date]="NA", UBER[Drop Time]="NA"), "NA",M6245+N6245)</f>
        <v>NA</v>
      </c>
      <c r="M6245" s="3" t="s">
        <v>6</v>
      </c>
      <c r="N6245" s="4"/>
      <c r="O6245" s="4" t="str">
        <f>IF(UBER[Drop Date]="NA","No","yes")</f>
        <v>No</v>
      </c>
      <c r="P6245" s="4" t="str">
        <f t="shared" si="293"/>
        <v/>
      </c>
      <c r="Q6245" s="27" t="str">
        <f>IF(UBER[[Trip duration ]]="","",HOUR(P6245)*60 + MINUTE(P6245))</f>
        <v/>
      </c>
      <c r="R6245" s="27"/>
    </row>
    <row r="6246" spans="1:18" x14ac:dyDescent="0.3">
      <c r="A6246" s="1">
        <v>6266</v>
      </c>
      <c r="B6246" s="1" t="s">
        <v>4</v>
      </c>
      <c r="C6246" s="1" t="s">
        <v>6</v>
      </c>
      <c r="D6246" s="1" t="str">
        <f t="shared" si="291"/>
        <v>No</v>
      </c>
      <c r="E6246" s="1" t="s">
        <v>7</v>
      </c>
      <c r="F6246" s="2">
        <f>UBER[[#This Row],[Request Date]]+UBER[[#This Row],[Request Time]]</f>
        <v>42566.756944444445</v>
      </c>
      <c r="G6246" s="3">
        <v>42566</v>
      </c>
      <c r="H6246" s="4">
        <v>0.75694444444444453</v>
      </c>
      <c r="I6246" s="27">
        <f>HOUR(UBER[[#This Row],[Request Timestamp]])</f>
        <v>18</v>
      </c>
      <c r="J6246" s="4" t="str">
        <f t="shared" si="292"/>
        <v>Evening</v>
      </c>
      <c r="K6246" s="4" t="str">
        <f>TEXT(UBER[[#This Row],[Request Date]],"dddd")</f>
        <v>Friday</v>
      </c>
      <c r="L6246" s="2" t="str">
        <f>IF(OR(UBER[Drop Date]="NA", UBER[Drop Time]="NA"), "NA",M6246+N6246)</f>
        <v>NA</v>
      </c>
      <c r="M6246" s="3" t="s">
        <v>6</v>
      </c>
      <c r="N6246" s="4"/>
      <c r="O6246" s="4" t="str">
        <f>IF(UBER[Drop Date]="NA","No","yes")</f>
        <v>No</v>
      </c>
      <c r="P6246" s="4" t="str">
        <f t="shared" si="293"/>
        <v/>
      </c>
      <c r="Q6246" s="27" t="str">
        <f>IF(UBER[[Trip duration ]]="","",HOUR(P6246)*60 + MINUTE(P6246))</f>
        <v/>
      </c>
      <c r="R6246" s="27"/>
    </row>
    <row r="6247" spans="1:18" x14ac:dyDescent="0.3">
      <c r="A6247" s="1">
        <v>6267</v>
      </c>
      <c r="B6247" s="1" t="s">
        <v>4</v>
      </c>
      <c r="C6247" s="1">
        <v>57</v>
      </c>
      <c r="D6247" s="1" t="str">
        <f t="shared" si="291"/>
        <v>Yes</v>
      </c>
      <c r="E6247" s="1" t="s">
        <v>5</v>
      </c>
      <c r="F6247" s="2">
        <f>UBER[[#This Row],[Request Date]]+UBER[[#This Row],[Request Time]]</f>
        <v>42566.756944444445</v>
      </c>
      <c r="G6247" s="3">
        <v>42566</v>
      </c>
      <c r="H6247" s="4">
        <v>0.75694444444444453</v>
      </c>
      <c r="I6247" s="27">
        <f>HOUR(UBER[[#This Row],[Request Timestamp]])</f>
        <v>18</v>
      </c>
      <c r="J6247" s="4" t="str">
        <f t="shared" si="292"/>
        <v>Evening</v>
      </c>
      <c r="K6247" s="4" t="str">
        <f>TEXT(UBER[[#This Row],[Request Date]],"dddd")</f>
        <v>Friday</v>
      </c>
      <c r="L6247" s="2">
        <f>IF(OR(UBER[Drop Date]="NA", UBER[Drop Time]="NA"), "NA",M6247+N6247)</f>
        <v>42566.78125</v>
      </c>
      <c r="M6247" s="3">
        <v>42566</v>
      </c>
      <c r="N6247" s="4">
        <v>0.78125</v>
      </c>
      <c r="O6247" s="4" t="str">
        <f>IF(UBER[Drop Date]="NA","No","yes")</f>
        <v>yes</v>
      </c>
      <c r="P6247" s="4">
        <f t="shared" si="293"/>
        <v>2.4305555554747116E-2</v>
      </c>
      <c r="Q6247" s="27">
        <f>IF(UBER[[Trip duration ]]="","",HOUR(P6247)*60 + MINUTE(P6247))</f>
        <v>35</v>
      </c>
      <c r="R6247" s="27"/>
    </row>
    <row r="6248" spans="1:18" x14ac:dyDescent="0.3">
      <c r="A6248" s="1">
        <v>6268</v>
      </c>
      <c r="B6248" s="1" t="s">
        <v>4</v>
      </c>
      <c r="C6248" s="1" t="s">
        <v>6</v>
      </c>
      <c r="D6248" s="1" t="str">
        <f t="shared" si="291"/>
        <v>No</v>
      </c>
      <c r="E6248" s="1" t="s">
        <v>7</v>
      </c>
      <c r="F6248" s="2">
        <f>UBER[[#This Row],[Request Date]]+UBER[[#This Row],[Request Time]]</f>
        <v>42566.754166666666</v>
      </c>
      <c r="G6248" s="3">
        <v>42566</v>
      </c>
      <c r="H6248" s="4">
        <v>0.75416666666666676</v>
      </c>
      <c r="I6248" s="27">
        <f>HOUR(UBER[[#This Row],[Request Timestamp]])</f>
        <v>18</v>
      </c>
      <c r="J6248" s="4" t="str">
        <f t="shared" si="292"/>
        <v>Evening</v>
      </c>
      <c r="K6248" s="4" t="str">
        <f>TEXT(UBER[[#This Row],[Request Date]],"dddd")</f>
        <v>Friday</v>
      </c>
      <c r="L6248" s="2" t="str">
        <f>IF(OR(UBER[Drop Date]="NA", UBER[Drop Time]="NA"), "NA",M6248+N6248)</f>
        <v>NA</v>
      </c>
      <c r="M6248" s="3" t="s">
        <v>6</v>
      </c>
      <c r="N6248" s="4"/>
      <c r="O6248" s="4" t="str">
        <f>IF(UBER[Drop Date]="NA","No","yes")</f>
        <v>No</v>
      </c>
      <c r="P6248" s="4" t="str">
        <f t="shared" si="293"/>
        <v/>
      </c>
      <c r="Q6248" s="27" t="str">
        <f>IF(UBER[[Trip duration ]]="","",HOUR(P6248)*60 + MINUTE(P6248))</f>
        <v/>
      </c>
      <c r="R6248" s="27"/>
    </row>
    <row r="6249" spans="1:18" x14ac:dyDescent="0.3">
      <c r="A6249" s="1">
        <v>6269</v>
      </c>
      <c r="B6249" s="1" t="s">
        <v>4</v>
      </c>
      <c r="C6249" s="1" t="s">
        <v>6</v>
      </c>
      <c r="D6249" s="1" t="str">
        <f t="shared" si="291"/>
        <v>No</v>
      </c>
      <c r="E6249" s="1" t="s">
        <v>7</v>
      </c>
      <c r="F6249" s="2">
        <f>UBER[[#This Row],[Request Date]]+UBER[[#This Row],[Request Time]]</f>
        <v>42566.754166666666</v>
      </c>
      <c r="G6249" s="3">
        <v>42566</v>
      </c>
      <c r="H6249" s="4">
        <v>0.75416666666666676</v>
      </c>
      <c r="I6249" s="27">
        <f>HOUR(UBER[[#This Row],[Request Timestamp]])</f>
        <v>18</v>
      </c>
      <c r="J6249" s="4" t="str">
        <f t="shared" si="292"/>
        <v>Evening</v>
      </c>
      <c r="K6249" s="4" t="str">
        <f>TEXT(UBER[[#This Row],[Request Date]],"dddd")</f>
        <v>Friday</v>
      </c>
      <c r="L6249" s="2" t="str">
        <f>IF(OR(UBER[Drop Date]="NA", UBER[Drop Time]="NA"), "NA",M6249+N6249)</f>
        <v>NA</v>
      </c>
      <c r="M6249" s="3" t="s">
        <v>6</v>
      </c>
      <c r="N6249" s="4"/>
      <c r="O6249" s="4" t="str">
        <f>IF(UBER[Drop Date]="NA","No","yes")</f>
        <v>No</v>
      </c>
      <c r="P6249" s="4" t="str">
        <f t="shared" si="293"/>
        <v/>
      </c>
      <c r="Q6249" s="27" t="str">
        <f>IF(UBER[[Trip duration ]]="","",HOUR(P6249)*60 + MINUTE(P6249))</f>
        <v/>
      </c>
      <c r="R6249" s="27"/>
    </row>
    <row r="6250" spans="1:18" x14ac:dyDescent="0.3">
      <c r="A6250" s="1">
        <v>6270</v>
      </c>
      <c r="B6250" s="1" t="s">
        <v>8</v>
      </c>
      <c r="C6250" s="1">
        <v>240</v>
      </c>
      <c r="D6250" s="1" t="str">
        <f t="shared" si="291"/>
        <v>Yes</v>
      </c>
      <c r="E6250" s="1" t="s">
        <v>5</v>
      </c>
      <c r="F6250" s="2">
        <f>UBER[[#This Row],[Request Date]]+UBER[[#This Row],[Request Time]]</f>
        <v>42566.755555555559</v>
      </c>
      <c r="G6250" s="3">
        <v>42566</v>
      </c>
      <c r="H6250" s="4">
        <v>0.75555555555555554</v>
      </c>
      <c r="I6250" s="27">
        <f>HOUR(UBER[[#This Row],[Request Timestamp]])</f>
        <v>18</v>
      </c>
      <c r="J6250" s="4" t="str">
        <f t="shared" si="292"/>
        <v>Evening</v>
      </c>
      <c r="K6250" s="4" t="str">
        <f>TEXT(UBER[[#This Row],[Request Date]],"dddd")</f>
        <v>Friday</v>
      </c>
      <c r="L6250" s="2">
        <f>IF(OR(UBER[Drop Date]="NA", UBER[Drop Time]="NA"), "NA",M6250+N6250)</f>
        <v>42566.795138888891</v>
      </c>
      <c r="M6250" s="3">
        <v>42566</v>
      </c>
      <c r="N6250" s="4">
        <v>0.79513888888888884</v>
      </c>
      <c r="O6250" s="4" t="str">
        <f>IF(UBER[Drop Date]="NA","No","yes")</f>
        <v>yes</v>
      </c>
      <c r="P6250" s="4">
        <f t="shared" si="293"/>
        <v>3.9583333331393078E-2</v>
      </c>
      <c r="Q6250" s="27">
        <f>IF(UBER[[Trip duration ]]="","",HOUR(P6250)*60 + MINUTE(P6250))</f>
        <v>57</v>
      </c>
      <c r="R6250" s="27"/>
    </row>
    <row r="6251" spans="1:18" x14ac:dyDescent="0.3">
      <c r="A6251" s="1">
        <v>6271</v>
      </c>
      <c r="B6251" s="1" t="s">
        <v>8</v>
      </c>
      <c r="C6251" s="1">
        <v>298</v>
      </c>
      <c r="D6251" s="1" t="str">
        <f t="shared" si="291"/>
        <v>Yes</v>
      </c>
      <c r="E6251" s="1" t="s">
        <v>5</v>
      </c>
      <c r="F6251" s="2">
        <f>UBER[[#This Row],[Request Date]]+UBER[[#This Row],[Request Time]]</f>
        <v>42566.759722222225</v>
      </c>
      <c r="G6251" s="3">
        <v>42566</v>
      </c>
      <c r="H6251" s="4">
        <v>0.7597222222222223</v>
      </c>
      <c r="I6251" s="27">
        <f>HOUR(UBER[[#This Row],[Request Timestamp]])</f>
        <v>18</v>
      </c>
      <c r="J6251" s="4" t="str">
        <f t="shared" si="292"/>
        <v>Evening</v>
      </c>
      <c r="K6251" s="4" t="str">
        <f>TEXT(UBER[[#This Row],[Request Date]],"dddd")</f>
        <v>Friday</v>
      </c>
      <c r="L6251" s="2">
        <f>IF(OR(UBER[Drop Date]="NA", UBER[Drop Time]="NA"), "NA",M6251+N6251)</f>
        <v>42566.790972222225</v>
      </c>
      <c r="M6251" s="3">
        <v>42566</v>
      </c>
      <c r="N6251" s="4">
        <v>0.7909722222222223</v>
      </c>
      <c r="O6251" s="4" t="str">
        <f>IF(UBER[Drop Date]="NA","No","yes")</f>
        <v>yes</v>
      </c>
      <c r="P6251" s="4">
        <f t="shared" si="293"/>
        <v>3.125E-2</v>
      </c>
      <c r="Q6251" s="27">
        <f>IF(UBER[[Trip duration ]]="","",HOUR(P6251)*60 + MINUTE(P6251))</f>
        <v>45</v>
      </c>
      <c r="R6251" s="27"/>
    </row>
    <row r="6252" spans="1:18" x14ac:dyDescent="0.3">
      <c r="A6252" s="1">
        <v>6272</v>
      </c>
      <c r="B6252" s="1" t="s">
        <v>4</v>
      </c>
      <c r="C6252" s="1" t="s">
        <v>6</v>
      </c>
      <c r="D6252" s="1" t="str">
        <f t="shared" si="291"/>
        <v>No</v>
      </c>
      <c r="E6252" s="1" t="s">
        <v>7</v>
      </c>
      <c r="F6252" s="2">
        <f>UBER[[#This Row],[Request Date]]+UBER[[#This Row],[Request Time]]</f>
        <v>42566.759027777778</v>
      </c>
      <c r="G6252" s="3">
        <v>42566</v>
      </c>
      <c r="H6252" s="4">
        <v>0.75902777777777775</v>
      </c>
      <c r="I6252" s="27">
        <f>HOUR(UBER[[#This Row],[Request Timestamp]])</f>
        <v>18</v>
      </c>
      <c r="J6252" s="4" t="str">
        <f t="shared" si="292"/>
        <v>Evening</v>
      </c>
      <c r="K6252" s="4" t="str">
        <f>TEXT(UBER[[#This Row],[Request Date]],"dddd")</f>
        <v>Friday</v>
      </c>
      <c r="L6252" s="2" t="str">
        <f>IF(OR(UBER[Drop Date]="NA", UBER[Drop Time]="NA"), "NA",M6252+N6252)</f>
        <v>NA</v>
      </c>
      <c r="M6252" s="3" t="s">
        <v>6</v>
      </c>
      <c r="N6252" s="4"/>
      <c r="O6252" s="4" t="str">
        <f>IF(UBER[Drop Date]="NA","No","yes")</f>
        <v>No</v>
      </c>
      <c r="P6252" s="4" t="str">
        <f t="shared" si="293"/>
        <v/>
      </c>
      <c r="Q6252" s="27" t="str">
        <f>IF(UBER[[Trip duration ]]="","",HOUR(P6252)*60 + MINUTE(P6252))</f>
        <v/>
      </c>
      <c r="R6252" s="27"/>
    </row>
    <row r="6253" spans="1:18" x14ac:dyDescent="0.3">
      <c r="A6253" s="1">
        <v>6273</v>
      </c>
      <c r="B6253" s="1" t="s">
        <v>8</v>
      </c>
      <c r="C6253" s="1">
        <v>66</v>
      </c>
      <c r="D6253" s="1" t="str">
        <f t="shared" si="291"/>
        <v>Yes</v>
      </c>
      <c r="E6253" s="1" t="s">
        <v>5</v>
      </c>
      <c r="F6253" s="2">
        <f>UBER[[#This Row],[Request Date]]+UBER[[#This Row],[Request Time]]</f>
        <v>42566.756249999999</v>
      </c>
      <c r="G6253" s="3">
        <v>42566</v>
      </c>
      <c r="H6253" s="4">
        <v>0.75624999999999998</v>
      </c>
      <c r="I6253" s="27">
        <f>HOUR(UBER[[#This Row],[Request Timestamp]])</f>
        <v>18</v>
      </c>
      <c r="J6253" s="4" t="str">
        <f t="shared" si="292"/>
        <v>Evening</v>
      </c>
      <c r="K6253" s="4" t="str">
        <f>TEXT(UBER[[#This Row],[Request Date]],"dddd")</f>
        <v>Friday</v>
      </c>
      <c r="L6253" s="2">
        <f>IF(OR(UBER[Drop Date]="NA", UBER[Drop Time]="NA"), "NA",M6253+N6253)</f>
        <v>42566.806944444441</v>
      </c>
      <c r="M6253" s="3">
        <v>42566</v>
      </c>
      <c r="N6253" s="4">
        <v>0.80694444444444446</v>
      </c>
      <c r="O6253" s="4" t="str">
        <f>IF(UBER[Drop Date]="NA","No","yes")</f>
        <v>yes</v>
      </c>
      <c r="P6253" s="4">
        <f t="shared" si="293"/>
        <v>5.0694444442342501E-2</v>
      </c>
      <c r="Q6253" s="27">
        <f>IF(UBER[[Trip duration ]]="","",HOUR(P6253)*60 + MINUTE(P6253))</f>
        <v>73</v>
      </c>
      <c r="R6253" s="27"/>
    </row>
    <row r="6254" spans="1:18" x14ac:dyDescent="0.3">
      <c r="A6254" s="1">
        <v>6274</v>
      </c>
      <c r="B6254" s="1" t="s">
        <v>4</v>
      </c>
      <c r="C6254" s="1">
        <v>279</v>
      </c>
      <c r="D6254" s="1" t="str">
        <f t="shared" si="291"/>
        <v>Yes</v>
      </c>
      <c r="E6254" s="1" t="s">
        <v>5</v>
      </c>
      <c r="F6254" s="2">
        <f>UBER[[#This Row],[Request Date]]+UBER[[#This Row],[Request Time]]</f>
        <v>42566.762499999997</v>
      </c>
      <c r="G6254" s="3">
        <v>42566</v>
      </c>
      <c r="H6254" s="4">
        <v>0.76250000000000007</v>
      </c>
      <c r="I6254" s="27">
        <f>HOUR(UBER[[#This Row],[Request Timestamp]])</f>
        <v>18</v>
      </c>
      <c r="J6254" s="4" t="str">
        <f t="shared" si="292"/>
        <v>Evening</v>
      </c>
      <c r="K6254" s="4" t="str">
        <f>TEXT(UBER[[#This Row],[Request Date]],"dddd")</f>
        <v>Friday</v>
      </c>
      <c r="L6254" s="2">
        <f>IF(OR(UBER[Drop Date]="NA", UBER[Drop Time]="NA"), "NA",M6254+N6254)</f>
        <v>42566.793055555558</v>
      </c>
      <c r="M6254" s="3">
        <v>42566</v>
      </c>
      <c r="N6254" s="4">
        <v>0.79305555555555562</v>
      </c>
      <c r="O6254" s="4" t="str">
        <f>IF(UBER[Drop Date]="NA","No","yes")</f>
        <v>yes</v>
      </c>
      <c r="P6254" s="4">
        <f t="shared" si="293"/>
        <v>3.0555555560567882E-2</v>
      </c>
      <c r="Q6254" s="27">
        <f>IF(UBER[[Trip duration ]]="","",HOUR(P6254)*60 + MINUTE(P6254))</f>
        <v>44</v>
      </c>
      <c r="R6254" s="27"/>
    </row>
    <row r="6255" spans="1:18" x14ac:dyDescent="0.3">
      <c r="A6255" s="1">
        <v>6275</v>
      </c>
      <c r="B6255" s="1" t="s">
        <v>4</v>
      </c>
      <c r="C6255" s="1" t="s">
        <v>6</v>
      </c>
      <c r="D6255" s="1" t="str">
        <f t="shared" si="291"/>
        <v>No</v>
      </c>
      <c r="E6255" s="1" t="s">
        <v>7</v>
      </c>
      <c r="F6255" s="2">
        <f>UBER[[#This Row],[Request Date]]+UBER[[#This Row],[Request Time]]</f>
        <v>42566.759027777778</v>
      </c>
      <c r="G6255" s="3">
        <v>42566</v>
      </c>
      <c r="H6255" s="4">
        <v>0.75902777777777775</v>
      </c>
      <c r="I6255" s="27">
        <f>HOUR(UBER[[#This Row],[Request Timestamp]])</f>
        <v>18</v>
      </c>
      <c r="J6255" s="4" t="str">
        <f t="shared" si="292"/>
        <v>Evening</v>
      </c>
      <c r="K6255" s="4" t="str">
        <f>TEXT(UBER[[#This Row],[Request Date]],"dddd")</f>
        <v>Friday</v>
      </c>
      <c r="L6255" s="2" t="str">
        <f>IF(OR(UBER[Drop Date]="NA", UBER[Drop Time]="NA"), "NA",M6255+N6255)</f>
        <v>NA</v>
      </c>
      <c r="M6255" s="3" t="s">
        <v>6</v>
      </c>
      <c r="N6255" s="4"/>
      <c r="O6255" s="4" t="str">
        <f>IF(UBER[Drop Date]="NA","No","yes")</f>
        <v>No</v>
      </c>
      <c r="P6255" s="4" t="str">
        <f t="shared" si="293"/>
        <v/>
      </c>
      <c r="Q6255" s="27" t="str">
        <f>IF(UBER[[Trip duration ]]="","",HOUR(P6255)*60 + MINUTE(P6255))</f>
        <v/>
      </c>
      <c r="R6255" s="27"/>
    </row>
    <row r="6256" spans="1:18" x14ac:dyDescent="0.3">
      <c r="A6256" s="1">
        <v>6276</v>
      </c>
      <c r="B6256" s="1" t="s">
        <v>4</v>
      </c>
      <c r="C6256" s="1" t="s">
        <v>6</v>
      </c>
      <c r="D6256" s="1" t="str">
        <f t="shared" si="291"/>
        <v>No</v>
      </c>
      <c r="E6256" s="1" t="s">
        <v>7</v>
      </c>
      <c r="F6256" s="2">
        <f>UBER[[#This Row],[Request Date]]+UBER[[#This Row],[Request Time]]</f>
        <v>42566.761111111111</v>
      </c>
      <c r="G6256" s="3">
        <v>42566</v>
      </c>
      <c r="H6256" s="4">
        <v>0.76111111111111107</v>
      </c>
      <c r="I6256" s="27">
        <f>HOUR(UBER[[#This Row],[Request Timestamp]])</f>
        <v>18</v>
      </c>
      <c r="J6256" s="4" t="str">
        <f t="shared" si="292"/>
        <v>Evening</v>
      </c>
      <c r="K6256" s="4" t="str">
        <f>TEXT(UBER[[#This Row],[Request Date]],"dddd")</f>
        <v>Friday</v>
      </c>
      <c r="L6256" s="2" t="str">
        <f>IF(OR(UBER[Drop Date]="NA", UBER[Drop Time]="NA"), "NA",M6256+N6256)</f>
        <v>NA</v>
      </c>
      <c r="M6256" s="3" t="s">
        <v>6</v>
      </c>
      <c r="N6256" s="4"/>
      <c r="O6256" s="4" t="str">
        <f>IF(UBER[Drop Date]="NA","No","yes")</f>
        <v>No</v>
      </c>
      <c r="P6256" s="4" t="str">
        <f t="shared" si="293"/>
        <v/>
      </c>
      <c r="Q6256" s="27" t="str">
        <f>IF(UBER[[Trip duration ]]="","",HOUR(P6256)*60 + MINUTE(P6256))</f>
        <v/>
      </c>
      <c r="R6256" s="27"/>
    </row>
    <row r="6257" spans="1:18" x14ac:dyDescent="0.3">
      <c r="A6257" s="1">
        <v>6277</v>
      </c>
      <c r="B6257" s="1" t="s">
        <v>4</v>
      </c>
      <c r="C6257" s="1" t="s">
        <v>6</v>
      </c>
      <c r="D6257" s="1" t="str">
        <f t="shared" si="291"/>
        <v>No</v>
      </c>
      <c r="E6257" s="1" t="s">
        <v>7</v>
      </c>
      <c r="F6257" s="2">
        <f>UBER[[#This Row],[Request Date]]+UBER[[#This Row],[Request Time]]</f>
        <v>42566.756944444445</v>
      </c>
      <c r="G6257" s="3">
        <v>42566</v>
      </c>
      <c r="H6257" s="4">
        <v>0.75694444444444453</v>
      </c>
      <c r="I6257" s="27">
        <f>HOUR(UBER[[#This Row],[Request Timestamp]])</f>
        <v>18</v>
      </c>
      <c r="J6257" s="4" t="str">
        <f t="shared" si="292"/>
        <v>Evening</v>
      </c>
      <c r="K6257" s="4" t="str">
        <f>TEXT(UBER[[#This Row],[Request Date]],"dddd")</f>
        <v>Friday</v>
      </c>
      <c r="L6257" s="2" t="str">
        <f>IF(OR(UBER[Drop Date]="NA", UBER[Drop Time]="NA"), "NA",M6257+N6257)</f>
        <v>NA</v>
      </c>
      <c r="M6257" s="3" t="s">
        <v>6</v>
      </c>
      <c r="N6257" s="4"/>
      <c r="O6257" s="4" t="str">
        <f>IF(UBER[Drop Date]="NA","No","yes")</f>
        <v>No</v>
      </c>
      <c r="P6257" s="4" t="str">
        <f t="shared" si="293"/>
        <v/>
      </c>
      <c r="Q6257" s="27" t="str">
        <f>IF(UBER[[Trip duration ]]="","",HOUR(P6257)*60 + MINUTE(P6257))</f>
        <v/>
      </c>
      <c r="R6257" s="27"/>
    </row>
    <row r="6258" spans="1:18" x14ac:dyDescent="0.3">
      <c r="A6258" s="1">
        <v>6278</v>
      </c>
      <c r="B6258" s="1" t="s">
        <v>4</v>
      </c>
      <c r="C6258" s="1">
        <v>69</v>
      </c>
      <c r="D6258" s="1" t="str">
        <f t="shared" si="291"/>
        <v>Yes</v>
      </c>
      <c r="E6258" s="1" t="s">
        <v>5</v>
      </c>
      <c r="F6258" s="2">
        <f>UBER[[#This Row],[Request Date]]+UBER[[#This Row],[Request Time]]</f>
        <v>42566.759027777778</v>
      </c>
      <c r="G6258" s="3">
        <v>42566</v>
      </c>
      <c r="H6258" s="4">
        <v>0.75902777777777775</v>
      </c>
      <c r="I6258" s="27">
        <f>HOUR(UBER[[#This Row],[Request Timestamp]])</f>
        <v>18</v>
      </c>
      <c r="J6258" s="4" t="str">
        <f t="shared" si="292"/>
        <v>Evening</v>
      </c>
      <c r="K6258" s="4" t="str">
        <f>TEXT(UBER[[#This Row],[Request Date]],"dddd")</f>
        <v>Friday</v>
      </c>
      <c r="L6258" s="2">
        <f>IF(OR(UBER[Drop Date]="NA", UBER[Drop Time]="NA"), "NA",M6258+N6258)</f>
        <v>42566.788194444445</v>
      </c>
      <c r="M6258" s="3">
        <v>42566</v>
      </c>
      <c r="N6258" s="4">
        <v>0.78819444444444453</v>
      </c>
      <c r="O6258" s="4" t="str">
        <f>IF(UBER[Drop Date]="NA","No","yes")</f>
        <v>yes</v>
      </c>
      <c r="P6258" s="4">
        <f t="shared" si="293"/>
        <v>2.9166666667151731E-2</v>
      </c>
      <c r="Q6258" s="27">
        <f>IF(UBER[[Trip duration ]]="","",HOUR(P6258)*60 + MINUTE(P6258))</f>
        <v>42</v>
      </c>
      <c r="R6258" s="27"/>
    </row>
    <row r="6259" spans="1:18" x14ac:dyDescent="0.3">
      <c r="A6259" s="1">
        <v>6279</v>
      </c>
      <c r="B6259" s="1" t="s">
        <v>4</v>
      </c>
      <c r="C6259" s="1" t="s">
        <v>6</v>
      </c>
      <c r="D6259" s="1" t="str">
        <f t="shared" si="291"/>
        <v>No</v>
      </c>
      <c r="E6259" s="1" t="s">
        <v>7</v>
      </c>
      <c r="F6259" s="2">
        <f>UBER[[#This Row],[Request Date]]+UBER[[#This Row],[Request Time]]</f>
        <v>42566.760416666664</v>
      </c>
      <c r="G6259" s="3">
        <v>42566</v>
      </c>
      <c r="H6259" s="4">
        <v>0.76041666666666663</v>
      </c>
      <c r="I6259" s="27">
        <f>HOUR(UBER[[#This Row],[Request Timestamp]])</f>
        <v>18</v>
      </c>
      <c r="J6259" s="4" t="str">
        <f t="shared" si="292"/>
        <v>Evening</v>
      </c>
      <c r="K6259" s="4" t="str">
        <f>TEXT(UBER[[#This Row],[Request Date]],"dddd")</f>
        <v>Friday</v>
      </c>
      <c r="L6259" s="2" t="str">
        <f>IF(OR(UBER[Drop Date]="NA", UBER[Drop Time]="NA"), "NA",M6259+N6259)</f>
        <v>NA</v>
      </c>
      <c r="M6259" s="3" t="s">
        <v>6</v>
      </c>
      <c r="N6259" s="4"/>
      <c r="O6259" s="4" t="str">
        <f>IF(UBER[Drop Date]="NA","No","yes")</f>
        <v>No</v>
      </c>
      <c r="P6259" s="4" t="str">
        <f t="shared" si="293"/>
        <v/>
      </c>
      <c r="Q6259" s="27" t="str">
        <f>IF(UBER[[Trip duration ]]="","",HOUR(P6259)*60 + MINUTE(P6259))</f>
        <v/>
      </c>
      <c r="R6259" s="27"/>
    </row>
    <row r="6260" spans="1:18" x14ac:dyDescent="0.3">
      <c r="A6260" s="1">
        <v>6280</v>
      </c>
      <c r="B6260" s="1" t="s">
        <v>4</v>
      </c>
      <c r="C6260" s="1" t="s">
        <v>6</v>
      </c>
      <c r="D6260" s="1" t="str">
        <f t="shared" si="291"/>
        <v>No</v>
      </c>
      <c r="E6260" s="1" t="s">
        <v>7</v>
      </c>
      <c r="F6260" s="2">
        <f>UBER[[#This Row],[Request Date]]+UBER[[#This Row],[Request Time]]</f>
        <v>42566.759722222225</v>
      </c>
      <c r="G6260" s="3">
        <v>42566</v>
      </c>
      <c r="H6260" s="4">
        <v>0.7597222222222223</v>
      </c>
      <c r="I6260" s="27">
        <f>HOUR(UBER[[#This Row],[Request Timestamp]])</f>
        <v>18</v>
      </c>
      <c r="J6260" s="4" t="str">
        <f t="shared" si="292"/>
        <v>Evening</v>
      </c>
      <c r="K6260" s="4" t="str">
        <f>TEXT(UBER[[#This Row],[Request Date]],"dddd")</f>
        <v>Friday</v>
      </c>
      <c r="L6260" s="2" t="str">
        <f>IF(OR(UBER[Drop Date]="NA", UBER[Drop Time]="NA"), "NA",M6260+N6260)</f>
        <v>NA</v>
      </c>
      <c r="M6260" s="3" t="s">
        <v>6</v>
      </c>
      <c r="N6260" s="4"/>
      <c r="O6260" s="4" t="str">
        <f>IF(UBER[Drop Date]="NA","No","yes")</f>
        <v>No</v>
      </c>
      <c r="P6260" s="4" t="str">
        <f t="shared" si="293"/>
        <v/>
      </c>
      <c r="Q6260" s="27" t="str">
        <f>IF(UBER[[Trip duration ]]="","",HOUR(P6260)*60 + MINUTE(P6260))</f>
        <v/>
      </c>
      <c r="R6260" s="27"/>
    </row>
    <row r="6261" spans="1:18" x14ac:dyDescent="0.3">
      <c r="A6261" s="1">
        <v>6281</v>
      </c>
      <c r="B6261" s="1" t="s">
        <v>4</v>
      </c>
      <c r="C6261" s="1">
        <v>118</v>
      </c>
      <c r="D6261" s="1" t="str">
        <f t="shared" si="291"/>
        <v>Yes</v>
      </c>
      <c r="E6261" s="1" t="s">
        <v>5</v>
      </c>
      <c r="F6261" s="2">
        <f>UBER[[#This Row],[Request Date]]+UBER[[#This Row],[Request Time]]</f>
        <v>42566.761111111111</v>
      </c>
      <c r="G6261" s="3">
        <v>42566</v>
      </c>
      <c r="H6261" s="4">
        <v>0.76111111111111107</v>
      </c>
      <c r="I6261" s="27">
        <f>HOUR(UBER[[#This Row],[Request Timestamp]])</f>
        <v>18</v>
      </c>
      <c r="J6261" s="4" t="str">
        <f t="shared" si="292"/>
        <v>Evening</v>
      </c>
      <c r="K6261" s="4" t="str">
        <f>TEXT(UBER[[#This Row],[Request Date]],"dddd")</f>
        <v>Friday</v>
      </c>
      <c r="L6261" s="2">
        <f>IF(OR(UBER[Drop Date]="NA", UBER[Drop Time]="NA"), "NA",M6261+N6261)</f>
        <v>42566.807638888888</v>
      </c>
      <c r="M6261" s="3">
        <v>42566</v>
      </c>
      <c r="N6261" s="4">
        <v>0.80763888888888891</v>
      </c>
      <c r="O6261" s="4" t="str">
        <f>IF(UBER[Drop Date]="NA","No","yes")</f>
        <v>yes</v>
      </c>
      <c r="P6261" s="4">
        <f t="shared" si="293"/>
        <v>4.6527777776645962E-2</v>
      </c>
      <c r="Q6261" s="27">
        <f>IF(UBER[[Trip duration ]]="","",HOUR(P6261)*60 + MINUTE(P6261))</f>
        <v>67</v>
      </c>
      <c r="R6261" s="27"/>
    </row>
    <row r="6262" spans="1:18" x14ac:dyDescent="0.3">
      <c r="A6262" s="1">
        <v>6282</v>
      </c>
      <c r="B6262" s="1" t="s">
        <v>4</v>
      </c>
      <c r="C6262" s="1" t="s">
        <v>6</v>
      </c>
      <c r="D6262" s="1" t="str">
        <f t="shared" si="291"/>
        <v>No</v>
      </c>
      <c r="E6262" s="1" t="s">
        <v>7</v>
      </c>
      <c r="F6262" s="2">
        <f>UBER[[#This Row],[Request Date]]+UBER[[#This Row],[Request Time]]</f>
        <v>42566.758333333331</v>
      </c>
      <c r="G6262" s="3">
        <v>42566</v>
      </c>
      <c r="H6262" s="4">
        <v>0.7583333333333333</v>
      </c>
      <c r="I6262" s="27">
        <f>HOUR(UBER[[#This Row],[Request Timestamp]])</f>
        <v>18</v>
      </c>
      <c r="J6262" s="4" t="str">
        <f t="shared" si="292"/>
        <v>Evening</v>
      </c>
      <c r="K6262" s="4" t="str">
        <f>TEXT(UBER[[#This Row],[Request Date]],"dddd")</f>
        <v>Friday</v>
      </c>
      <c r="L6262" s="2" t="str">
        <f>IF(OR(UBER[Drop Date]="NA", UBER[Drop Time]="NA"), "NA",M6262+N6262)</f>
        <v>NA</v>
      </c>
      <c r="M6262" s="3" t="s">
        <v>6</v>
      </c>
      <c r="N6262" s="4"/>
      <c r="O6262" s="4" t="str">
        <f>IF(UBER[Drop Date]="NA","No","yes")</f>
        <v>No</v>
      </c>
      <c r="P6262" s="4" t="str">
        <f t="shared" si="293"/>
        <v/>
      </c>
      <c r="Q6262" s="27" t="str">
        <f>IF(UBER[[Trip duration ]]="","",HOUR(P6262)*60 + MINUTE(P6262))</f>
        <v/>
      </c>
      <c r="R6262" s="27"/>
    </row>
    <row r="6263" spans="1:18" x14ac:dyDescent="0.3">
      <c r="A6263" s="1">
        <v>6283</v>
      </c>
      <c r="B6263" s="1" t="s">
        <v>4</v>
      </c>
      <c r="C6263" s="1" t="s">
        <v>6</v>
      </c>
      <c r="D6263" s="1" t="str">
        <f t="shared" si="291"/>
        <v>No</v>
      </c>
      <c r="E6263" s="1" t="s">
        <v>7</v>
      </c>
      <c r="F6263" s="2">
        <f>UBER[[#This Row],[Request Date]]+UBER[[#This Row],[Request Time]]</f>
        <v>42566.759722222225</v>
      </c>
      <c r="G6263" s="3">
        <v>42566</v>
      </c>
      <c r="H6263" s="4">
        <v>0.7597222222222223</v>
      </c>
      <c r="I6263" s="27">
        <f>HOUR(UBER[[#This Row],[Request Timestamp]])</f>
        <v>18</v>
      </c>
      <c r="J6263" s="4" t="str">
        <f t="shared" si="292"/>
        <v>Evening</v>
      </c>
      <c r="K6263" s="4" t="str">
        <f>TEXT(UBER[[#This Row],[Request Date]],"dddd")</f>
        <v>Friday</v>
      </c>
      <c r="L6263" s="2" t="str">
        <f>IF(OR(UBER[Drop Date]="NA", UBER[Drop Time]="NA"), "NA",M6263+N6263)</f>
        <v>NA</v>
      </c>
      <c r="M6263" s="3" t="s">
        <v>6</v>
      </c>
      <c r="N6263" s="4"/>
      <c r="O6263" s="4" t="str">
        <f>IF(UBER[Drop Date]="NA","No","yes")</f>
        <v>No</v>
      </c>
      <c r="P6263" s="4" t="str">
        <f t="shared" si="293"/>
        <v/>
      </c>
      <c r="Q6263" s="27" t="str">
        <f>IF(UBER[[Trip duration ]]="","",HOUR(P6263)*60 + MINUTE(P6263))</f>
        <v/>
      </c>
      <c r="R6263" s="27"/>
    </row>
    <row r="6264" spans="1:18" x14ac:dyDescent="0.3">
      <c r="A6264" s="1">
        <v>6284</v>
      </c>
      <c r="B6264" s="1" t="s">
        <v>8</v>
      </c>
      <c r="C6264" s="1">
        <v>151</v>
      </c>
      <c r="D6264" s="1" t="str">
        <f t="shared" si="291"/>
        <v>Yes</v>
      </c>
      <c r="E6264" s="1" t="s">
        <v>5</v>
      </c>
      <c r="F6264" s="2">
        <f>UBER[[#This Row],[Request Date]]+UBER[[#This Row],[Request Time]]</f>
        <v>42566.762499999997</v>
      </c>
      <c r="G6264" s="3">
        <v>42566</v>
      </c>
      <c r="H6264" s="4">
        <v>0.76250000000000007</v>
      </c>
      <c r="I6264" s="27">
        <f>HOUR(UBER[[#This Row],[Request Timestamp]])</f>
        <v>18</v>
      </c>
      <c r="J6264" s="4" t="str">
        <f t="shared" si="292"/>
        <v>Evening</v>
      </c>
      <c r="K6264" s="4" t="str">
        <f>TEXT(UBER[[#This Row],[Request Date]],"dddd")</f>
        <v>Friday</v>
      </c>
      <c r="L6264" s="2">
        <f>IF(OR(UBER[Drop Date]="NA", UBER[Drop Time]="NA"), "NA",M6264+N6264)</f>
        <v>42566.798611111109</v>
      </c>
      <c r="M6264" s="3">
        <v>42566</v>
      </c>
      <c r="N6264" s="4">
        <v>0.79861111111111116</v>
      </c>
      <c r="O6264" s="4" t="str">
        <f>IF(UBER[Drop Date]="NA","No","yes")</f>
        <v>yes</v>
      </c>
      <c r="P6264" s="4">
        <f t="shared" si="293"/>
        <v>3.6111111112404615E-2</v>
      </c>
      <c r="Q6264" s="27">
        <f>IF(UBER[[Trip duration ]]="","",HOUR(P6264)*60 + MINUTE(P6264))</f>
        <v>52</v>
      </c>
      <c r="R6264" s="27"/>
    </row>
    <row r="6265" spans="1:18" x14ac:dyDescent="0.3">
      <c r="A6265" s="1">
        <v>6285</v>
      </c>
      <c r="B6265" s="1" t="s">
        <v>4</v>
      </c>
      <c r="C6265" s="1" t="s">
        <v>6</v>
      </c>
      <c r="D6265" s="1" t="str">
        <f t="shared" si="291"/>
        <v>No</v>
      </c>
      <c r="E6265" s="1" t="s">
        <v>7</v>
      </c>
      <c r="F6265" s="2">
        <f>UBER[[#This Row],[Request Date]]+UBER[[#This Row],[Request Time]]</f>
        <v>42566.762499999997</v>
      </c>
      <c r="G6265" s="3">
        <v>42566</v>
      </c>
      <c r="H6265" s="4">
        <v>0.76250000000000007</v>
      </c>
      <c r="I6265" s="27">
        <f>HOUR(UBER[[#This Row],[Request Timestamp]])</f>
        <v>18</v>
      </c>
      <c r="J6265" s="4" t="str">
        <f t="shared" si="292"/>
        <v>Evening</v>
      </c>
      <c r="K6265" s="4" t="str">
        <f>TEXT(UBER[[#This Row],[Request Date]],"dddd")</f>
        <v>Friday</v>
      </c>
      <c r="L6265" s="2" t="str">
        <f>IF(OR(UBER[Drop Date]="NA", UBER[Drop Time]="NA"), "NA",M6265+N6265)</f>
        <v>NA</v>
      </c>
      <c r="M6265" s="3" t="s">
        <v>6</v>
      </c>
      <c r="N6265" s="4"/>
      <c r="O6265" s="4" t="str">
        <f>IF(UBER[Drop Date]="NA","No","yes")</f>
        <v>No</v>
      </c>
      <c r="P6265" s="4" t="str">
        <f t="shared" si="293"/>
        <v/>
      </c>
      <c r="Q6265" s="27" t="str">
        <f>IF(UBER[[Trip duration ]]="","",HOUR(P6265)*60 + MINUTE(P6265))</f>
        <v/>
      </c>
      <c r="R6265" s="27"/>
    </row>
    <row r="6266" spans="1:18" x14ac:dyDescent="0.3">
      <c r="A6266" s="1">
        <v>6286</v>
      </c>
      <c r="B6266" s="1" t="s">
        <v>8</v>
      </c>
      <c r="C6266" s="1" t="s">
        <v>6</v>
      </c>
      <c r="D6266" s="1" t="str">
        <f t="shared" si="291"/>
        <v>No</v>
      </c>
      <c r="E6266" s="1" t="s">
        <v>7</v>
      </c>
      <c r="F6266" s="2">
        <f>UBER[[#This Row],[Request Date]]+UBER[[#This Row],[Request Time]]</f>
        <v>42566.763888888891</v>
      </c>
      <c r="G6266" s="3">
        <v>42566</v>
      </c>
      <c r="H6266" s="4">
        <v>0.76388888888888884</v>
      </c>
      <c r="I6266" s="27">
        <f>HOUR(UBER[[#This Row],[Request Timestamp]])</f>
        <v>18</v>
      </c>
      <c r="J6266" s="4" t="str">
        <f t="shared" si="292"/>
        <v>Evening</v>
      </c>
      <c r="K6266" s="4" t="str">
        <f>TEXT(UBER[[#This Row],[Request Date]],"dddd")</f>
        <v>Friday</v>
      </c>
      <c r="L6266" s="2" t="str">
        <f>IF(OR(UBER[Drop Date]="NA", UBER[Drop Time]="NA"), "NA",M6266+N6266)</f>
        <v>NA</v>
      </c>
      <c r="M6266" s="3" t="s">
        <v>6</v>
      </c>
      <c r="N6266" s="4"/>
      <c r="O6266" s="4" t="str">
        <f>IF(UBER[Drop Date]="NA","No","yes")</f>
        <v>No</v>
      </c>
      <c r="P6266" s="4" t="str">
        <f t="shared" si="293"/>
        <v/>
      </c>
      <c r="Q6266" s="27" t="str">
        <f>IF(UBER[[Trip duration ]]="","",HOUR(P6266)*60 + MINUTE(P6266))</f>
        <v/>
      </c>
      <c r="R6266" s="27"/>
    </row>
    <row r="6267" spans="1:18" x14ac:dyDescent="0.3">
      <c r="A6267" s="1">
        <v>6287</v>
      </c>
      <c r="B6267" s="1" t="s">
        <v>4</v>
      </c>
      <c r="C6267" s="1" t="s">
        <v>6</v>
      </c>
      <c r="D6267" s="1" t="str">
        <f t="shared" si="291"/>
        <v>No</v>
      </c>
      <c r="E6267" s="1" t="s">
        <v>7</v>
      </c>
      <c r="F6267" s="2">
        <f>UBER[[#This Row],[Request Date]]+UBER[[#This Row],[Request Time]]</f>
        <v>42566.763194444444</v>
      </c>
      <c r="G6267" s="3">
        <v>42566</v>
      </c>
      <c r="H6267" s="4">
        <v>0.7631944444444444</v>
      </c>
      <c r="I6267" s="27">
        <f>HOUR(UBER[[#This Row],[Request Timestamp]])</f>
        <v>18</v>
      </c>
      <c r="J6267" s="4" t="str">
        <f t="shared" si="292"/>
        <v>Evening</v>
      </c>
      <c r="K6267" s="4" t="str">
        <f>TEXT(UBER[[#This Row],[Request Date]],"dddd")</f>
        <v>Friday</v>
      </c>
      <c r="L6267" s="2" t="str">
        <f>IF(OR(UBER[Drop Date]="NA", UBER[Drop Time]="NA"), "NA",M6267+N6267)</f>
        <v>NA</v>
      </c>
      <c r="M6267" s="3" t="s">
        <v>6</v>
      </c>
      <c r="N6267" s="4"/>
      <c r="O6267" s="4" t="str">
        <f>IF(UBER[Drop Date]="NA","No","yes")</f>
        <v>No</v>
      </c>
      <c r="P6267" s="4" t="str">
        <f t="shared" si="293"/>
        <v/>
      </c>
      <c r="Q6267" s="27" t="str">
        <f>IF(UBER[[Trip duration ]]="","",HOUR(P6267)*60 + MINUTE(P6267))</f>
        <v/>
      </c>
      <c r="R6267" s="27"/>
    </row>
    <row r="6268" spans="1:18" x14ac:dyDescent="0.3">
      <c r="A6268" s="1">
        <v>6288</v>
      </c>
      <c r="B6268" s="1" t="s">
        <v>8</v>
      </c>
      <c r="C6268" s="1">
        <v>145</v>
      </c>
      <c r="D6268" s="1" t="str">
        <f t="shared" si="291"/>
        <v>Yes</v>
      </c>
      <c r="E6268" s="1" t="s">
        <v>9</v>
      </c>
      <c r="F6268" s="2">
        <f>UBER[[#This Row],[Request Date]]+UBER[[#This Row],[Request Time]]</f>
        <v>42566.761805555558</v>
      </c>
      <c r="G6268" s="3">
        <v>42566</v>
      </c>
      <c r="H6268" s="4">
        <v>0.76180555555555562</v>
      </c>
      <c r="I6268" s="27">
        <f>HOUR(UBER[[#This Row],[Request Timestamp]])</f>
        <v>18</v>
      </c>
      <c r="J6268" s="4" t="str">
        <f t="shared" si="292"/>
        <v>Evening</v>
      </c>
      <c r="K6268" s="4" t="str">
        <f>TEXT(UBER[[#This Row],[Request Date]],"dddd")</f>
        <v>Friday</v>
      </c>
      <c r="L6268" s="2" t="str">
        <f>IF(OR(UBER[Drop Date]="NA", UBER[Drop Time]="NA"), "NA",M6268+N6268)</f>
        <v>NA</v>
      </c>
      <c r="M6268" s="3" t="s">
        <v>6</v>
      </c>
      <c r="N6268" s="4"/>
      <c r="O6268" s="4" t="str">
        <f>IF(UBER[Drop Date]="NA","No","yes")</f>
        <v>No</v>
      </c>
      <c r="P6268" s="4" t="str">
        <f t="shared" si="293"/>
        <v/>
      </c>
      <c r="Q6268" s="27" t="str">
        <f>IF(UBER[[Trip duration ]]="","",HOUR(P6268)*60 + MINUTE(P6268))</f>
        <v/>
      </c>
      <c r="R6268" s="27"/>
    </row>
    <row r="6269" spans="1:18" x14ac:dyDescent="0.3">
      <c r="A6269" s="1">
        <v>6289</v>
      </c>
      <c r="B6269" s="1" t="s">
        <v>4</v>
      </c>
      <c r="C6269" s="1" t="s">
        <v>6</v>
      </c>
      <c r="D6269" s="1" t="str">
        <f t="shared" si="291"/>
        <v>No</v>
      </c>
      <c r="E6269" s="1" t="s">
        <v>7</v>
      </c>
      <c r="F6269" s="2">
        <f>UBER[[#This Row],[Request Date]]+UBER[[#This Row],[Request Time]]</f>
        <v>42566.765277777777</v>
      </c>
      <c r="G6269" s="3">
        <v>42566</v>
      </c>
      <c r="H6269" s="4">
        <v>0.76527777777777783</v>
      </c>
      <c r="I6269" s="27">
        <f>HOUR(UBER[[#This Row],[Request Timestamp]])</f>
        <v>18</v>
      </c>
      <c r="J6269" s="4" t="str">
        <f t="shared" si="292"/>
        <v>Evening</v>
      </c>
      <c r="K6269" s="4" t="str">
        <f>TEXT(UBER[[#This Row],[Request Date]],"dddd")</f>
        <v>Friday</v>
      </c>
      <c r="L6269" s="2" t="str">
        <f>IF(OR(UBER[Drop Date]="NA", UBER[Drop Time]="NA"), "NA",M6269+N6269)</f>
        <v>NA</v>
      </c>
      <c r="M6269" s="3" t="s">
        <v>6</v>
      </c>
      <c r="N6269" s="4"/>
      <c r="O6269" s="4" t="str">
        <f>IF(UBER[Drop Date]="NA","No","yes")</f>
        <v>No</v>
      </c>
      <c r="P6269" s="4" t="str">
        <f t="shared" si="293"/>
        <v/>
      </c>
      <c r="Q6269" s="27" t="str">
        <f>IF(UBER[[Trip duration ]]="","",HOUR(P6269)*60 + MINUTE(P6269))</f>
        <v/>
      </c>
      <c r="R6269" s="27"/>
    </row>
    <row r="6270" spans="1:18" x14ac:dyDescent="0.3">
      <c r="A6270" s="1">
        <v>6290</v>
      </c>
      <c r="B6270" s="1" t="s">
        <v>4</v>
      </c>
      <c r="C6270" s="1" t="s">
        <v>6</v>
      </c>
      <c r="D6270" s="1" t="str">
        <f t="shared" si="291"/>
        <v>No</v>
      </c>
      <c r="E6270" s="1" t="s">
        <v>7</v>
      </c>
      <c r="F6270" s="2">
        <f>UBER[[#This Row],[Request Date]]+UBER[[#This Row],[Request Time]]</f>
        <v>42566.760416666664</v>
      </c>
      <c r="G6270" s="3">
        <v>42566</v>
      </c>
      <c r="H6270" s="4">
        <v>0.76041666666666663</v>
      </c>
      <c r="I6270" s="27">
        <f>HOUR(UBER[[#This Row],[Request Timestamp]])</f>
        <v>18</v>
      </c>
      <c r="J6270" s="4" t="str">
        <f t="shared" si="292"/>
        <v>Evening</v>
      </c>
      <c r="K6270" s="4" t="str">
        <f>TEXT(UBER[[#This Row],[Request Date]],"dddd")</f>
        <v>Friday</v>
      </c>
      <c r="L6270" s="2" t="str">
        <f>IF(OR(UBER[Drop Date]="NA", UBER[Drop Time]="NA"), "NA",M6270+N6270)</f>
        <v>NA</v>
      </c>
      <c r="M6270" s="3" t="s">
        <v>6</v>
      </c>
      <c r="N6270" s="4"/>
      <c r="O6270" s="4" t="str">
        <f>IF(UBER[Drop Date]="NA","No","yes")</f>
        <v>No</v>
      </c>
      <c r="P6270" s="4" t="str">
        <f t="shared" si="293"/>
        <v/>
      </c>
      <c r="Q6270" s="27" t="str">
        <f>IF(UBER[[Trip duration ]]="","",HOUR(P6270)*60 + MINUTE(P6270))</f>
        <v/>
      </c>
      <c r="R6270" s="27"/>
    </row>
    <row r="6271" spans="1:18" x14ac:dyDescent="0.3">
      <c r="A6271" s="1">
        <v>6291</v>
      </c>
      <c r="B6271" s="1" t="s">
        <v>4</v>
      </c>
      <c r="C6271" s="1" t="s">
        <v>6</v>
      </c>
      <c r="D6271" s="1" t="str">
        <f t="shared" si="291"/>
        <v>No</v>
      </c>
      <c r="E6271" s="1" t="s">
        <v>7</v>
      </c>
      <c r="F6271" s="2">
        <f>UBER[[#This Row],[Request Date]]+UBER[[#This Row],[Request Time]]</f>
        <v>42566.765277777777</v>
      </c>
      <c r="G6271" s="3">
        <v>42566</v>
      </c>
      <c r="H6271" s="4">
        <v>0.76527777777777783</v>
      </c>
      <c r="I6271" s="27">
        <f>HOUR(UBER[[#This Row],[Request Timestamp]])</f>
        <v>18</v>
      </c>
      <c r="J6271" s="4" t="str">
        <f t="shared" si="292"/>
        <v>Evening</v>
      </c>
      <c r="K6271" s="4" t="str">
        <f>TEXT(UBER[[#This Row],[Request Date]],"dddd")</f>
        <v>Friday</v>
      </c>
      <c r="L6271" s="2" t="str">
        <f>IF(OR(UBER[Drop Date]="NA", UBER[Drop Time]="NA"), "NA",M6271+N6271)</f>
        <v>NA</v>
      </c>
      <c r="M6271" s="3" t="s">
        <v>6</v>
      </c>
      <c r="N6271" s="4"/>
      <c r="O6271" s="4" t="str">
        <f>IF(UBER[Drop Date]="NA","No","yes")</f>
        <v>No</v>
      </c>
      <c r="P6271" s="4" t="str">
        <f t="shared" si="293"/>
        <v/>
      </c>
      <c r="Q6271" s="27" t="str">
        <f>IF(UBER[[Trip duration ]]="","",HOUR(P6271)*60 + MINUTE(P6271))</f>
        <v/>
      </c>
      <c r="R6271" s="27"/>
    </row>
    <row r="6272" spans="1:18" x14ac:dyDescent="0.3">
      <c r="A6272" s="1">
        <v>6292</v>
      </c>
      <c r="B6272" s="1" t="s">
        <v>4</v>
      </c>
      <c r="C6272" s="1" t="s">
        <v>6</v>
      </c>
      <c r="D6272" s="1" t="str">
        <f t="shared" si="291"/>
        <v>No</v>
      </c>
      <c r="E6272" s="1" t="s">
        <v>7</v>
      </c>
      <c r="F6272" s="2">
        <f>UBER[[#This Row],[Request Date]]+UBER[[#This Row],[Request Time]]</f>
        <v>42566.767361111109</v>
      </c>
      <c r="G6272" s="3">
        <v>42566</v>
      </c>
      <c r="H6272" s="4">
        <v>0.76736111111111116</v>
      </c>
      <c r="I6272" s="27">
        <f>HOUR(UBER[[#This Row],[Request Timestamp]])</f>
        <v>18</v>
      </c>
      <c r="J6272" s="4" t="str">
        <f t="shared" si="292"/>
        <v>Evening</v>
      </c>
      <c r="K6272" s="4" t="str">
        <f>TEXT(UBER[[#This Row],[Request Date]],"dddd")</f>
        <v>Friday</v>
      </c>
      <c r="L6272" s="2" t="str">
        <f>IF(OR(UBER[Drop Date]="NA", UBER[Drop Time]="NA"), "NA",M6272+N6272)</f>
        <v>NA</v>
      </c>
      <c r="M6272" s="3" t="s">
        <v>6</v>
      </c>
      <c r="N6272" s="4"/>
      <c r="O6272" s="4" t="str">
        <f>IF(UBER[Drop Date]="NA","No","yes")</f>
        <v>No</v>
      </c>
      <c r="P6272" s="4" t="str">
        <f t="shared" si="293"/>
        <v/>
      </c>
      <c r="Q6272" s="27" t="str">
        <f>IF(UBER[[Trip duration ]]="","",HOUR(P6272)*60 + MINUTE(P6272))</f>
        <v/>
      </c>
      <c r="R6272" s="27"/>
    </row>
    <row r="6273" spans="1:18" x14ac:dyDescent="0.3">
      <c r="A6273" s="1">
        <v>6293</v>
      </c>
      <c r="B6273" s="1" t="s">
        <v>4</v>
      </c>
      <c r="C6273" s="1" t="s">
        <v>6</v>
      </c>
      <c r="D6273" s="1" t="str">
        <f t="shared" si="291"/>
        <v>No</v>
      </c>
      <c r="E6273" s="1" t="s">
        <v>7</v>
      </c>
      <c r="F6273" s="2">
        <f>UBER[[#This Row],[Request Date]]+UBER[[#This Row],[Request Time]]</f>
        <v>42566.765972222223</v>
      </c>
      <c r="G6273" s="3">
        <v>42566</v>
      </c>
      <c r="H6273" s="4">
        <v>0.76597222222222217</v>
      </c>
      <c r="I6273" s="27">
        <f>HOUR(UBER[[#This Row],[Request Timestamp]])</f>
        <v>18</v>
      </c>
      <c r="J6273" s="4" t="str">
        <f t="shared" si="292"/>
        <v>Evening</v>
      </c>
      <c r="K6273" s="4" t="str">
        <f>TEXT(UBER[[#This Row],[Request Date]],"dddd")</f>
        <v>Friday</v>
      </c>
      <c r="L6273" s="2" t="str">
        <f>IF(OR(UBER[Drop Date]="NA", UBER[Drop Time]="NA"), "NA",M6273+N6273)</f>
        <v>NA</v>
      </c>
      <c r="M6273" s="3" t="s">
        <v>6</v>
      </c>
      <c r="N6273" s="4"/>
      <c r="O6273" s="4" t="str">
        <f>IF(UBER[Drop Date]="NA","No","yes")</f>
        <v>No</v>
      </c>
      <c r="P6273" s="4" t="str">
        <f t="shared" si="293"/>
        <v/>
      </c>
      <c r="Q6273" s="27" t="str">
        <f>IF(UBER[[Trip duration ]]="","",HOUR(P6273)*60 + MINUTE(P6273))</f>
        <v/>
      </c>
      <c r="R6273" s="27"/>
    </row>
    <row r="6274" spans="1:18" x14ac:dyDescent="0.3">
      <c r="A6274" s="1">
        <v>6294</v>
      </c>
      <c r="B6274" s="1" t="s">
        <v>4</v>
      </c>
      <c r="C6274" s="1" t="s">
        <v>6</v>
      </c>
      <c r="D6274" s="1" t="str">
        <f t="shared" ref="D6274:D6337" si="294">IF(C:C="NA","No","Yes")</f>
        <v>No</v>
      </c>
      <c r="E6274" s="1" t="s">
        <v>7</v>
      </c>
      <c r="F6274" s="2">
        <f>UBER[[#This Row],[Request Date]]+UBER[[#This Row],[Request Time]]</f>
        <v>42566.761805555558</v>
      </c>
      <c r="G6274" s="3">
        <v>42566</v>
      </c>
      <c r="H6274" s="4">
        <v>0.76180555555555562</v>
      </c>
      <c r="I6274" s="27">
        <f>HOUR(UBER[[#This Row],[Request Timestamp]])</f>
        <v>18</v>
      </c>
      <c r="J6274" s="4" t="str">
        <f t="shared" ref="J6274:J6337" si="295">IF(HOUR(H6274)&lt;4,"Late Night",
 IF(HOUR(H6274)&lt;8,"Early Morning",
 IF(HOUR(H6274)&lt;12,"Morning",
 IF(HOUR(H6274)&lt;17,"Afternoon",
 IF(HOUR(H6274)&lt;21,"Evening","Night")))))</f>
        <v>Evening</v>
      </c>
      <c r="K6274" s="4" t="str">
        <f>TEXT(UBER[[#This Row],[Request Date]],"dddd")</f>
        <v>Friday</v>
      </c>
      <c r="L6274" s="2" t="str">
        <f>IF(OR(UBER[Drop Date]="NA", UBER[Drop Time]="NA"), "NA",M6274+N6274)</f>
        <v>NA</v>
      </c>
      <c r="M6274" s="3" t="s">
        <v>6</v>
      </c>
      <c r="N6274" s="4"/>
      <c r="O6274" s="4" t="str">
        <f>IF(UBER[Drop Date]="NA","No","yes")</f>
        <v>No</v>
      </c>
      <c r="P6274" s="4" t="str">
        <f t="shared" ref="P6274:P6337" si="296">IF(OR(L6274="NA",F6274="NA"), "", L6274 - F6274)</f>
        <v/>
      </c>
      <c r="Q6274" s="27" t="str">
        <f>IF(UBER[[Trip duration ]]="","",HOUR(P6274)*60 + MINUTE(P6274))</f>
        <v/>
      </c>
      <c r="R6274" s="27"/>
    </row>
    <row r="6275" spans="1:18" x14ac:dyDescent="0.3">
      <c r="A6275" s="1">
        <v>6295</v>
      </c>
      <c r="B6275" s="1" t="s">
        <v>4</v>
      </c>
      <c r="C6275" s="1" t="s">
        <v>6</v>
      </c>
      <c r="D6275" s="1" t="str">
        <f t="shared" si="294"/>
        <v>No</v>
      </c>
      <c r="E6275" s="1" t="s">
        <v>7</v>
      </c>
      <c r="F6275" s="2">
        <f>UBER[[#This Row],[Request Date]]+UBER[[#This Row],[Request Time]]</f>
        <v>42566.76666666667</v>
      </c>
      <c r="G6275" s="3">
        <v>42566</v>
      </c>
      <c r="H6275" s="4">
        <v>0.76666666666666661</v>
      </c>
      <c r="I6275" s="27">
        <f>HOUR(UBER[[#This Row],[Request Timestamp]])</f>
        <v>18</v>
      </c>
      <c r="J6275" s="4" t="str">
        <f t="shared" si="295"/>
        <v>Evening</v>
      </c>
      <c r="K6275" s="4" t="str">
        <f>TEXT(UBER[[#This Row],[Request Date]],"dddd")</f>
        <v>Friday</v>
      </c>
      <c r="L6275" s="2" t="str">
        <f>IF(OR(UBER[Drop Date]="NA", UBER[Drop Time]="NA"), "NA",M6275+N6275)</f>
        <v>NA</v>
      </c>
      <c r="M6275" s="3" t="s">
        <v>6</v>
      </c>
      <c r="N6275" s="4"/>
      <c r="O6275" s="4" t="str">
        <f>IF(UBER[Drop Date]="NA","No","yes")</f>
        <v>No</v>
      </c>
      <c r="P6275" s="4" t="str">
        <f t="shared" si="296"/>
        <v/>
      </c>
      <c r="Q6275" s="27" t="str">
        <f>IF(UBER[[Trip duration ]]="","",HOUR(P6275)*60 + MINUTE(P6275))</f>
        <v/>
      </c>
      <c r="R6275" s="27"/>
    </row>
    <row r="6276" spans="1:18" x14ac:dyDescent="0.3">
      <c r="A6276" s="1">
        <v>6296</v>
      </c>
      <c r="B6276" s="1" t="s">
        <v>4</v>
      </c>
      <c r="C6276" s="1" t="s">
        <v>6</v>
      </c>
      <c r="D6276" s="1" t="str">
        <f t="shared" si="294"/>
        <v>No</v>
      </c>
      <c r="E6276" s="1" t="s">
        <v>7</v>
      </c>
      <c r="F6276" s="2">
        <f>UBER[[#This Row],[Request Date]]+UBER[[#This Row],[Request Time]]</f>
        <v>42566.763194444444</v>
      </c>
      <c r="G6276" s="3">
        <v>42566</v>
      </c>
      <c r="H6276" s="4">
        <v>0.7631944444444444</v>
      </c>
      <c r="I6276" s="27">
        <f>HOUR(UBER[[#This Row],[Request Timestamp]])</f>
        <v>18</v>
      </c>
      <c r="J6276" s="4" t="str">
        <f t="shared" si="295"/>
        <v>Evening</v>
      </c>
      <c r="K6276" s="4" t="str">
        <f>TEXT(UBER[[#This Row],[Request Date]],"dddd")</f>
        <v>Friday</v>
      </c>
      <c r="L6276" s="2" t="str">
        <f>IF(OR(UBER[Drop Date]="NA", UBER[Drop Time]="NA"), "NA",M6276+N6276)</f>
        <v>NA</v>
      </c>
      <c r="M6276" s="3" t="s">
        <v>6</v>
      </c>
      <c r="N6276" s="4"/>
      <c r="O6276" s="4" t="str">
        <f>IF(UBER[Drop Date]="NA","No","yes")</f>
        <v>No</v>
      </c>
      <c r="P6276" s="4" t="str">
        <f t="shared" si="296"/>
        <v/>
      </c>
      <c r="Q6276" s="27" t="str">
        <f>IF(UBER[[Trip duration ]]="","",HOUR(P6276)*60 + MINUTE(P6276))</f>
        <v/>
      </c>
      <c r="R6276" s="27"/>
    </row>
    <row r="6277" spans="1:18" x14ac:dyDescent="0.3">
      <c r="A6277" s="1">
        <v>6297</v>
      </c>
      <c r="B6277" s="1" t="s">
        <v>8</v>
      </c>
      <c r="C6277" s="1">
        <v>37</v>
      </c>
      <c r="D6277" s="1" t="str">
        <f t="shared" si="294"/>
        <v>Yes</v>
      </c>
      <c r="E6277" s="1" t="s">
        <v>5</v>
      </c>
      <c r="F6277" s="2">
        <f>UBER[[#This Row],[Request Date]]+UBER[[#This Row],[Request Time]]</f>
        <v>42566.76458333333</v>
      </c>
      <c r="G6277" s="3">
        <v>42566</v>
      </c>
      <c r="H6277" s="4">
        <v>0.76458333333333339</v>
      </c>
      <c r="I6277" s="27">
        <f>HOUR(UBER[[#This Row],[Request Timestamp]])</f>
        <v>18</v>
      </c>
      <c r="J6277" s="4" t="str">
        <f t="shared" si="295"/>
        <v>Evening</v>
      </c>
      <c r="K6277" s="4" t="str">
        <f>TEXT(UBER[[#This Row],[Request Date]],"dddd")</f>
        <v>Friday</v>
      </c>
      <c r="L6277" s="2">
        <f>IF(OR(UBER[Drop Date]="NA", UBER[Drop Time]="NA"), "NA",M6277+N6277)</f>
        <v>42566.789583333331</v>
      </c>
      <c r="M6277" s="3">
        <v>42566</v>
      </c>
      <c r="N6277" s="4">
        <v>0.7895833333333333</v>
      </c>
      <c r="O6277" s="4" t="str">
        <f>IF(UBER[Drop Date]="NA","No","yes")</f>
        <v>yes</v>
      </c>
      <c r="P6277" s="4">
        <f t="shared" si="296"/>
        <v>2.5000000001455192E-2</v>
      </c>
      <c r="Q6277" s="27">
        <f>IF(UBER[[Trip duration ]]="","",HOUR(P6277)*60 + MINUTE(P6277))</f>
        <v>36</v>
      </c>
      <c r="R6277" s="27"/>
    </row>
    <row r="6278" spans="1:18" x14ac:dyDescent="0.3">
      <c r="A6278" s="1">
        <v>6298</v>
      </c>
      <c r="B6278" s="1" t="s">
        <v>4</v>
      </c>
      <c r="C6278" s="1" t="s">
        <v>6</v>
      </c>
      <c r="D6278" s="1" t="str">
        <f t="shared" si="294"/>
        <v>No</v>
      </c>
      <c r="E6278" s="1" t="s">
        <v>7</v>
      </c>
      <c r="F6278" s="2">
        <f>UBER[[#This Row],[Request Date]]+UBER[[#This Row],[Request Time]]</f>
        <v>42566.76666666667</v>
      </c>
      <c r="G6278" s="3">
        <v>42566</v>
      </c>
      <c r="H6278" s="4">
        <v>0.76666666666666661</v>
      </c>
      <c r="I6278" s="27">
        <f>HOUR(UBER[[#This Row],[Request Timestamp]])</f>
        <v>18</v>
      </c>
      <c r="J6278" s="4" t="str">
        <f t="shared" si="295"/>
        <v>Evening</v>
      </c>
      <c r="K6278" s="4" t="str">
        <f>TEXT(UBER[[#This Row],[Request Date]],"dddd")</f>
        <v>Friday</v>
      </c>
      <c r="L6278" s="2" t="str">
        <f>IF(OR(UBER[Drop Date]="NA", UBER[Drop Time]="NA"), "NA",M6278+N6278)</f>
        <v>NA</v>
      </c>
      <c r="M6278" s="3" t="s">
        <v>6</v>
      </c>
      <c r="N6278" s="4"/>
      <c r="O6278" s="4" t="str">
        <f>IF(UBER[Drop Date]="NA","No","yes")</f>
        <v>No</v>
      </c>
      <c r="P6278" s="4" t="str">
        <f t="shared" si="296"/>
        <v/>
      </c>
      <c r="Q6278" s="27" t="str">
        <f>IF(UBER[[Trip duration ]]="","",HOUR(P6278)*60 + MINUTE(P6278))</f>
        <v/>
      </c>
      <c r="R6278" s="27"/>
    </row>
    <row r="6279" spans="1:18" x14ac:dyDescent="0.3">
      <c r="A6279" s="1">
        <v>6299</v>
      </c>
      <c r="B6279" s="1" t="s">
        <v>8</v>
      </c>
      <c r="C6279" s="1">
        <v>105</v>
      </c>
      <c r="D6279" s="1" t="str">
        <f t="shared" si="294"/>
        <v>Yes</v>
      </c>
      <c r="E6279" s="1" t="s">
        <v>5</v>
      </c>
      <c r="F6279" s="2">
        <f>UBER[[#This Row],[Request Date]]+UBER[[#This Row],[Request Time]]</f>
        <v>42566.767361111109</v>
      </c>
      <c r="G6279" s="3">
        <v>42566</v>
      </c>
      <c r="H6279" s="4">
        <v>0.76736111111111116</v>
      </c>
      <c r="I6279" s="27">
        <f>HOUR(UBER[[#This Row],[Request Timestamp]])</f>
        <v>18</v>
      </c>
      <c r="J6279" s="4" t="str">
        <f t="shared" si="295"/>
        <v>Evening</v>
      </c>
      <c r="K6279" s="4" t="str">
        <f>TEXT(UBER[[#This Row],[Request Date]],"dddd")</f>
        <v>Friday</v>
      </c>
      <c r="L6279" s="2">
        <f>IF(OR(UBER[Drop Date]="NA", UBER[Drop Time]="NA"), "NA",M6279+N6279)</f>
        <v>42566.796527777777</v>
      </c>
      <c r="M6279" s="3">
        <v>42566</v>
      </c>
      <c r="N6279" s="4">
        <v>0.79652777777777783</v>
      </c>
      <c r="O6279" s="4" t="str">
        <f>IF(UBER[Drop Date]="NA","No","yes")</f>
        <v>yes</v>
      </c>
      <c r="P6279" s="4">
        <f t="shared" si="296"/>
        <v>2.9166666667151731E-2</v>
      </c>
      <c r="Q6279" s="27">
        <f>IF(UBER[[Trip duration ]]="","",HOUR(P6279)*60 + MINUTE(P6279))</f>
        <v>42</v>
      </c>
      <c r="R6279" s="27"/>
    </row>
    <row r="6280" spans="1:18" x14ac:dyDescent="0.3">
      <c r="A6280" s="1">
        <v>6300</v>
      </c>
      <c r="B6280" s="1" t="s">
        <v>4</v>
      </c>
      <c r="C6280" s="1">
        <v>107</v>
      </c>
      <c r="D6280" s="1" t="str">
        <f t="shared" si="294"/>
        <v>Yes</v>
      </c>
      <c r="E6280" s="1" t="s">
        <v>9</v>
      </c>
      <c r="F6280" s="2">
        <f>UBER[[#This Row],[Request Date]]+UBER[[#This Row],[Request Time]]</f>
        <v>42566.763888888891</v>
      </c>
      <c r="G6280" s="3">
        <v>42566</v>
      </c>
      <c r="H6280" s="4">
        <v>0.76388888888888884</v>
      </c>
      <c r="I6280" s="27">
        <f>HOUR(UBER[[#This Row],[Request Timestamp]])</f>
        <v>18</v>
      </c>
      <c r="J6280" s="4" t="str">
        <f t="shared" si="295"/>
        <v>Evening</v>
      </c>
      <c r="K6280" s="4" t="str">
        <f>TEXT(UBER[[#This Row],[Request Date]],"dddd")</f>
        <v>Friday</v>
      </c>
      <c r="L6280" s="2" t="str">
        <f>IF(OR(UBER[Drop Date]="NA", UBER[Drop Time]="NA"), "NA",M6280+N6280)</f>
        <v>NA</v>
      </c>
      <c r="M6280" s="3" t="s">
        <v>6</v>
      </c>
      <c r="N6280" s="4"/>
      <c r="O6280" s="4" t="str">
        <f>IF(UBER[Drop Date]="NA","No","yes")</f>
        <v>No</v>
      </c>
      <c r="P6280" s="4" t="str">
        <f t="shared" si="296"/>
        <v/>
      </c>
      <c r="Q6280" s="27" t="str">
        <f>IF(UBER[[Trip duration ]]="","",HOUR(P6280)*60 + MINUTE(P6280))</f>
        <v/>
      </c>
      <c r="R6280" s="27"/>
    </row>
    <row r="6281" spans="1:18" x14ac:dyDescent="0.3">
      <c r="A6281" s="1">
        <v>6301</v>
      </c>
      <c r="B6281" s="1" t="s">
        <v>8</v>
      </c>
      <c r="C6281" s="1">
        <v>247</v>
      </c>
      <c r="D6281" s="1" t="str">
        <f t="shared" si="294"/>
        <v>Yes</v>
      </c>
      <c r="E6281" s="1" t="s">
        <v>5</v>
      </c>
      <c r="F6281" s="2">
        <f>UBER[[#This Row],[Request Date]]+UBER[[#This Row],[Request Time]]</f>
        <v>42566.765972222223</v>
      </c>
      <c r="G6281" s="3">
        <v>42566</v>
      </c>
      <c r="H6281" s="4">
        <v>0.76597222222222217</v>
      </c>
      <c r="I6281" s="27">
        <f>HOUR(UBER[[#This Row],[Request Timestamp]])</f>
        <v>18</v>
      </c>
      <c r="J6281" s="4" t="str">
        <f t="shared" si="295"/>
        <v>Evening</v>
      </c>
      <c r="K6281" s="4" t="str">
        <f>TEXT(UBER[[#This Row],[Request Date]],"dddd")</f>
        <v>Friday</v>
      </c>
      <c r="L6281" s="2">
        <f>IF(OR(UBER[Drop Date]="NA", UBER[Drop Time]="NA"), "NA",M6281+N6281)</f>
        <v>42566.808333333334</v>
      </c>
      <c r="M6281" s="3">
        <v>42566</v>
      </c>
      <c r="N6281" s="4">
        <v>0.80833333333333324</v>
      </c>
      <c r="O6281" s="4" t="str">
        <f>IF(UBER[Drop Date]="NA","No","yes")</f>
        <v>yes</v>
      </c>
      <c r="P6281" s="4">
        <f t="shared" si="296"/>
        <v>4.2361111110949423E-2</v>
      </c>
      <c r="Q6281" s="27">
        <f>IF(UBER[[Trip duration ]]="","",HOUR(P6281)*60 + MINUTE(P6281))</f>
        <v>61</v>
      </c>
      <c r="R6281" s="27"/>
    </row>
    <row r="6282" spans="1:18" x14ac:dyDescent="0.3">
      <c r="A6282" s="1">
        <v>6302</v>
      </c>
      <c r="B6282" s="1" t="s">
        <v>4</v>
      </c>
      <c r="C6282" s="1">
        <v>210</v>
      </c>
      <c r="D6282" s="1" t="str">
        <f t="shared" si="294"/>
        <v>Yes</v>
      </c>
      <c r="E6282" s="1" t="s">
        <v>9</v>
      </c>
      <c r="F6282" s="2">
        <f>UBER[[#This Row],[Request Date]]+UBER[[#This Row],[Request Time]]</f>
        <v>42566.770138888889</v>
      </c>
      <c r="G6282" s="3">
        <v>42566</v>
      </c>
      <c r="H6282" s="4">
        <v>0.77013888888888893</v>
      </c>
      <c r="I6282" s="27">
        <f>HOUR(UBER[[#This Row],[Request Timestamp]])</f>
        <v>18</v>
      </c>
      <c r="J6282" s="4" t="str">
        <f t="shared" si="295"/>
        <v>Evening</v>
      </c>
      <c r="K6282" s="4" t="str">
        <f>TEXT(UBER[[#This Row],[Request Date]],"dddd")</f>
        <v>Friday</v>
      </c>
      <c r="L6282" s="2" t="str">
        <f>IF(OR(UBER[Drop Date]="NA", UBER[Drop Time]="NA"), "NA",M6282+N6282)</f>
        <v>NA</v>
      </c>
      <c r="M6282" s="3" t="s">
        <v>6</v>
      </c>
      <c r="N6282" s="4"/>
      <c r="O6282" s="4" t="str">
        <f>IF(UBER[Drop Date]="NA","No","yes")</f>
        <v>No</v>
      </c>
      <c r="P6282" s="4" t="str">
        <f t="shared" si="296"/>
        <v/>
      </c>
      <c r="Q6282" s="27" t="str">
        <f>IF(UBER[[Trip duration ]]="","",HOUR(P6282)*60 + MINUTE(P6282))</f>
        <v/>
      </c>
      <c r="R6282" s="27"/>
    </row>
    <row r="6283" spans="1:18" x14ac:dyDescent="0.3">
      <c r="A6283" s="1">
        <v>6303</v>
      </c>
      <c r="B6283" s="1" t="s">
        <v>4</v>
      </c>
      <c r="C6283" s="1">
        <v>230</v>
      </c>
      <c r="D6283" s="1" t="str">
        <f t="shared" si="294"/>
        <v>Yes</v>
      </c>
      <c r="E6283" s="1" t="s">
        <v>5</v>
      </c>
      <c r="F6283" s="2">
        <f>UBER[[#This Row],[Request Date]]+UBER[[#This Row],[Request Time]]</f>
        <v>42566.768750000003</v>
      </c>
      <c r="G6283" s="3">
        <v>42566</v>
      </c>
      <c r="H6283" s="4">
        <v>0.76874999999999993</v>
      </c>
      <c r="I6283" s="27">
        <f>HOUR(UBER[[#This Row],[Request Timestamp]])</f>
        <v>18</v>
      </c>
      <c r="J6283" s="4" t="str">
        <f t="shared" si="295"/>
        <v>Evening</v>
      </c>
      <c r="K6283" s="4" t="str">
        <f>TEXT(UBER[[#This Row],[Request Date]],"dddd")</f>
        <v>Friday</v>
      </c>
      <c r="L6283" s="2">
        <f>IF(OR(UBER[Drop Date]="NA", UBER[Drop Time]="NA"), "NA",M6283+N6283)</f>
        <v>42566.802777777775</v>
      </c>
      <c r="M6283" s="3">
        <v>42566</v>
      </c>
      <c r="N6283" s="4">
        <v>0.8027777777777777</v>
      </c>
      <c r="O6283" s="4" t="str">
        <f>IF(UBER[Drop Date]="NA","No","yes")</f>
        <v>yes</v>
      </c>
      <c r="P6283" s="4">
        <f t="shared" si="296"/>
        <v>3.4027777772280388E-2</v>
      </c>
      <c r="Q6283" s="27">
        <f>IF(UBER[[Trip duration ]]="","",HOUR(P6283)*60 + MINUTE(P6283))</f>
        <v>49</v>
      </c>
      <c r="R6283" s="27"/>
    </row>
    <row r="6284" spans="1:18" x14ac:dyDescent="0.3">
      <c r="A6284" s="1">
        <v>6304</v>
      </c>
      <c r="B6284" s="1" t="s">
        <v>8</v>
      </c>
      <c r="C6284" s="1">
        <v>299</v>
      </c>
      <c r="D6284" s="1" t="str">
        <f t="shared" si="294"/>
        <v>Yes</v>
      </c>
      <c r="E6284" s="1" t="s">
        <v>5</v>
      </c>
      <c r="F6284" s="2">
        <f>UBER[[#This Row],[Request Date]]+UBER[[#This Row],[Request Time]]</f>
        <v>42566.771527777775</v>
      </c>
      <c r="G6284" s="3">
        <v>42566</v>
      </c>
      <c r="H6284" s="4">
        <v>0.7715277777777777</v>
      </c>
      <c r="I6284" s="27">
        <f>HOUR(UBER[[#This Row],[Request Timestamp]])</f>
        <v>18</v>
      </c>
      <c r="J6284" s="4" t="str">
        <f t="shared" si="295"/>
        <v>Evening</v>
      </c>
      <c r="K6284" s="4" t="str">
        <f>TEXT(UBER[[#This Row],[Request Date]],"dddd")</f>
        <v>Friday</v>
      </c>
      <c r="L6284" s="2">
        <f>IF(OR(UBER[Drop Date]="NA", UBER[Drop Time]="NA"), "NA",M6284+N6284)</f>
        <v>42566.804861111108</v>
      </c>
      <c r="M6284" s="3">
        <v>42566</v>
      </c>
      <c r="N6284" s="4">
        <v>0.80486111111111114</v>
      </c>
      <c r="O6284" s="4" t="str">
        <f>IF(UBER[Drop Date]="NA","No","yes")</f>
        <v>yes</v>
      </c>
      <c r="P6284" s="4">
        <f t="shared" si="296"/>
        <v>3.3333333332848269E-2</v>
      </c>
      <c r="Q6284" s="27">
        <f>IF(UBER[[Trip duration ]]="","",HOUR(P6284)*60 + MINUTE(P6284))</f>
        <v>48</v>
      </c>
      <c r="R6284" s="27"/>
    </row>
    <row r="6285" spans="1:18" x14ac:dyDescent="0.3">
      <c r="A6285" s="1">
        <v>6305</v>
      </c>
      <c r="B6285" s="1" t="s">
        <v>4</v>
      </c>
      <c r="C6285" s="1" t="s">
        <v>6</v>
      </c>
      <c r="D6285" s="1" t="str">
        <f t="shared" si="294"/>
        <v>No</v>
      </c>
      <c r="E6285" s="1" t="s">
        <v>7</v>
      </c>
      <c r="F6285" s="2">
        <f>UBER[[#This Row],[Request Date]]+UBER[[#This Row],[Request Time]]</f>
        <v>42566.768750000003</v>
      </c>
      <c r="G6285" s="3">
        <v>42566</v>
      </c>
      <c r="H6285" s="4">
        <v>0.76874999999999993</v>
      </c>
      <c r="I6285" s="27">
        <f>HOUR(UBER[[#This Row],[Request Timestamp]])</f>
        <v>18</v>
      </c>
      <c r="J6285" s="4" t="str">
        <f t="shared" si="295"/>
        <v>Evening</v>
      </c>
      <c r="K6285" s="4" t="str">
        <f>TEXT(UBER[[#This Row],[Request Date]],"dddd")</f>
        <v>Friday</v>
      </c>
      <c r="L6285" s="2" t="str">
        <f>IF(OR(UBER[Drop Date]="NA", UBER[Drop Time]="NA"), "NA",M6285+N6285)</f>
        <v>NA</v>
      </c>
      <c r="M6285" s="3" t="s">
        <v>6</v>
      </c>
      <c r="N6285" s="4"/>
      <c r="O6285" s="4" t="str">
        <f>IF(UBER[Drop Date]="NA","No","yes")</f>
        <v>No</v>
      </c>
      <c r="P6285" s="4" t="str">
        <f t="shared" si="296"/>
        <v/>
      </c>
      <c r="Q6285" s="27" t="str">
        <f>IF(UBER[[Trip duration ]]="","",HOUR(P6285)*60 + MINUTE(P6285))</f>
        <v/>
      </c>
      <c r="R6285" s="27"/>
    </row>
    <row r="6286" spans="1:18" x14ac:dyDescent="0.3">
      <c r="A6286" s="1">
        <v>6306</v>
      </c>
      <c r="B6286" s="1" t="s">
        <v>4</v>
      </c>
      <c r="C6286" s="1" t="s">
        <v>6</v>
      </c>
      <c r="D6286" s="1" t="str">
        <f t="shared" si="294"/>
        <v>No</v>
      </c>
      <c r="E6286" s="1" t="s">
        <v>7</v>
      </c>
      <c r="F6286" s="2">
        <f>UBER[[#This Row],[Request Date]]+UBER[[#This Row],[Request Time]]</f>
        <v>42566.770138888889</v>
      </c>
      <c r="G6286" s="3">
        <v>42566</v>
      </c>
      <c r="H6286" s="4">
        <v>0.77013888888888893</v>
      </c>
      <c r="I6286" s="27">
        <f>HOUR(UBER[[#This Row],[Request Timestamp]])</f>
        <v>18</v>
      </c>
      <c r="J6286" s="4" t="str">
        <f t="shared" si="295"/>
        <v>Evening</v>
      </c>
      <c r="K6286" s="4" t="str">
        <f>TEXT(UBER[[#This Row],[Request Date]],"dddd")</f>
        <v>Friday</v>
      </c>
      <c r="L6286" s="2" t="str">
        <f>IF(OR(UBER[Drop Date]="NA", UBER[Drop Time]="NA"), "NA",M6286+N6286)</f>
        <v>NA</v>
      </c>
      <c r="M6286" s="3" t="s">
        <v>6</v>
      </c>
      <c r="N6286" s="4"/>
      <c r="O6286" s="4" t="str">
        <f>IF(UBER[Drop Date]="NA","No","yes")</f>
        <v>No</v>
      </c>
      <c r="P6286" s="4" t="str">
        <f t="shared" si="296"/>
        <v/>
      </c>
      <c r="Q6286" s="27" t="str">
        <f>IF(UBER[[Trip duration ]]="","",HOUR(P6286)*60 + MINUTE(P6286))</f>
        <v/>
      </c>
      <c r="R6286" s="27"/>
    </row>
    <row r="6287" spans="1:18" x14ac:dyDescent="0.3">
      <c r="A6287" s="1">
        <v>6307</v>
      </c>
      <c r="B6287" s="1" t="s">
        <v>8</v>
      </c>
      <c r="C6287" s="1" t="s">
        <v>6</v>
      </c>
      <c r="D6287" s="1" t="str">
        <f t="shared" si="294"/>
        <v>No</v>
      </c>
      <c r="E6287" s="1" t="s">
        <v>7</v>
      </c>
      <c r="F6287" s="2">
        <f>UBER[[#This Row],[Request Date]]+UBER[[#This Row],[Request Time]]</f>
        <v>42566.769444444442</v>
      </c>
      <c r="G6287" s="3">
        <v>42566</v>
      </c>
      <c r="H6287" s="4">
        <v>0.76944444444444438</v>
      </c>
      <c r="I6287" s="27">
        <f>HOUR(UBER[[#This Row],[Request Timestamp]])</f>
        <v>18</v>
      </c>
      <c r="J6287" s="4" t="str">
        <f t="shared" si="295"/>
        <v>Evening</v>
      </c>
      <c r="K6287" s="4" t="str">
        <f>TEXT(UBER[[#This Row],[Request Date]],"dddd")</f>
        <v>Friday</v>
      </c>
      <c r="L6287" s="2" t="str">
        <f>IF(OR(UBER[Drop Date]="NA", UBER[Drop Time]="NA"), "NA",M6287+N6287)</f>
        <v>NA</v>
      </c>
      <c r="M6287" s="3" t="s">
        <v>6</v>
      </c>
      <c r="N6287" s="4"/>
      <c r="O6287" s="4" t="str">
        <f>IF(UBER[Drop Date]="NA","No","yes")</f>
        <v>No</v>
      </c>
      <c r="P6287" s="4" t="str">
        <f t="shared" si="296"/>
        <v/>
      </c>
      <c r="Q6287" s="27" t="str">
        <f>IF(UBER[[Trip duration ]]="","",HOUR(P6287)*60 + MINUTE(P6287))</f>
        <v/>
      </c>
      <c r="R6287" s="27"/>
    </row>
    <row r="6288" spans="1:18" x14ac:dyDescent="0.3">
      <c r="A6288" s="1">
        <v>6308</v>
      </c>
      <c r="B6288" s="1" t="s">
        <v>4</v>
      </c>
      <c r="C6288" s="1" t="s">
        <v>6</v>
      </c>
      <c r="D6288" s="1" t="str">
        <f t="shared" si="294"/>
        <v>No</v>
      </c>
      <c r="E6288" s="1" t="s">
        <v>7</v>
      </c>
      <c r="F6288" s="2">
        <f>UBER[[#This Row],[Request Date]]+UBER[[#This Row],[Request Time]]</f>
        <v>42566.770833333336</v>
      </c>
      <c r="G6288" s="3">
        <v>42566</v>
      </c>
      <c r="H6288" s="4">
        <v>0.77083333333333337</v>
      </c>
      <c r="I6288" s="27">
        <f>HOUR(UBER[[#This Row],[Request Timestamp]])</f>
        <v>18</v>
      </c>
      <c r="J6288" s="4" t="str">
        <f t="shared" si="295"/>
        <v>Evening</v>
      </c>
      <c r="K6288" s="4" t="str">
        <f>TEXT(UBER[[#This Row],[Request Date]],"dddd")</f>
        <v>Friday</v>
      </c>
      <c r="L6288" s="2" t="str">
        <f>IF(OR(UBER[Drop Date]="NA", UBER[Drop Time]="NA"), "NA",M6288+N6288)</f>
        <v>NA</v>
      </c>
      <c r="M6288" s="3" t="s">
        <v>6</v>
      </c>
      <c r="N6288" s="4"/>
      <c r="O6288" s="4" t="str">
        <f>IF(UBER[Drop Date]="NA","No","yes")</f>
        <v>No</v>
      </c>
      <c r="P6288" s="4" t="str">
        <f t="shared" si="296"/>
        <v/>
      </c>
      <c r="Q6288" s="27" t="str">
        <f>IF(UBER[[Trip duration ]]="","",HOUR(P6288)*60 + MINUTE(P6288))</f>
        <v/>
      </c>
      <c r="R6288" s="27"/>
    </row>
    <row r="6289" spans="1:18" x14ac:dyDescent="0.3">
      <c r="A6289" s="1">
        <v>6309</v>
      </c>
      <c r="B6289" s="1" t="s">
        <v>4</v>
      </c>
      <c r="C6289" s="1">
        <v>29</v>
      </c>
      <c r="D6289" s="1" t="str">
        <f t="shared" si="294"/>
        <v>Yes</v>
      </c>
      <c r="E6289" s="1" t="s">
        <v>5</v>
      </c>
      <c r="F6289" s="2">
        <f>UBER[[#This Row],[Request Date]]+UBER[[#This Row],[Request Time]]</f>
        <v>42566.770138888889</v>
      </c>
      <c r="G6289" s="3">
        <v>42566</v>
      </c>
      <c r="H6289" s="4">
        <v>0.77013888888888893</v>
      </c>
      <c r="I6289" s="27">
        <f>HOUR(UBER[[#This Row],[Request Timestamp]])</f>
        <v>18</v>
      </c>
      <c r="J6289" s="4" t="str">
        <f t="shared" si="295"/>
        <v>Evening</v>
      </c>
      <c r="K6289" s="4" t="str">
        <f>TEXT(UBER[[#This Row],[Request Date]],"dddd")</f>
        <v>Friday</v>
      </c>
      <c r="L6289" s="2">
        <f>IF(OR(UBER[Drop Date]="NA", UBER[Drop Time]="NA"), "NA",M6289+N6289)</f>
        <v>42566.820833333331</v>
      </c>
      <c r="M6289" s="3">
        <v>42566</v>
      </c>
      <c r="N6289" s="4">
        <v>0.8208333333333333</v>
      </c>
      <c r="O6289" s="4" t="str">
        <f>IF(UBER[Drop Date]="NA","No","yes")</f>
        <v>yes</v>
      </c>
      <c r="P6289" s="4">
        <f t="shared" si="296"/>
        <v>5.0694444442342501E-2</v>
      </c>
      <c r="Q6289" s="27">
        <f>IF(UBER[[Trip duration ]]="","",HOUR(P6289)*60 + MINUTE(P6289))</f>
        <v>73</v>
      </c>
      <c r="R6289" s="27"/>
    </row>
    <row r="6290" spans="1:18" x14ac:dyDescent="0.3">
      <c r="A6290" s="1">
        <v>6310</v>
      </c>
      <c r="B6290" s="1" t="s">
        <v>8</v>
      </c>
      <c r="C6290" s="1">
        <v>137</v>
      </c>
      <c r="D6290" s="1" t="str">
        <f t="shared" si="294"/>
        <v>Yes</v>
      </c>
      <c r="E6290" s="1" t="s">
        <v>5</v>
      </c>
      <c r="F6290" s="2">
        <f>UBER[[#This Row],[Request Date]]+UBER[[#This Row],[Request Time]]</f>
        <v>42566.767361111109</v>
      </c>
      <c r="G6290" s="3">
        <v>42566</v>
      </c>
      <c r="H6290" s="4">
        <v>0.76736111111111116</v>
      </c>
      <c r="I6290" s="27">
        <f>HOUR(UBER[[#This Row],[Request Timestamp]])</f>
        <v>18</v>
      </c>
      <c r="J6290" s="4" t="str">
        <f t="shared" si="295"/>
        <v>Evening</v>
      </c>
      <c r="K6290" s="4" t="str">
        <f>TEXT(UBER[[#This Row],[Request Date]],"dddd")</f>
        <v>Friday</v>
      </c>
      <c r="L6290" s="2">
        <f>IF(OR(UBER[Drop Date]="NA", UBER[Drop Time]="NA"), "NA",M6290+N6290)</f>
        <v>42566.792361111111</v>
      </c>
      <c r="M6290" s="3">
        <v>42566</v>
      </c>
      <c r="N6290" s="4">
        <v>0.79236111111111107</v>
      </c>
      <c r="O6290" s="4" t="str">
        <f>IF(UBER[Drop Date]="NA","No","yes")</f>
        <v>yes</v>
      </c>
      <c r="P6290" s="4">
        <f t="shared" si="296"/>
        <v>2.5000000001455192E-2</v>
      </c>
      <c r="Q6290" s="27">
        <f>IF(UBER[[Trip duration ]]="","",HOUR(P6290)*60 + MINUTE(P6290))</f>
        <v>36</v>
      </c>
      <c r="R6290" s="27"/>
    </row>
    <row r="6291" spans="1:18" x14ac:dyDescent="0.3">
      <c r="A6291" s="1">
        <v>6311</v>
      </c>
      <c r="B6291" s="1" t="s">
        <v>8</v>
      </c>
      <c r="C6291" s="1" t="s">
        <v>6</v>
      </c>
      <c r="D6291" s="1" t="str">
        <f t="shared" si="294"/>
        <v>No</v>
      </c>
      <c r="E6291" s="1" t="s">
        <v>7</v>
      </c>
      <c r="F6291" s="2">
        <f>UBER[[#This Row],[Request Date]]+UBER[[#This Row],[Request Time]]</f>
        <v>42566.772916666669</v>
      </c>
      <c r="G6291" s="3">
        <v>42566</v>
      </c>
      <c r="H6291" s="4">
        <v>0.7729166666666667</v>
      </c>
      <c r="I6291" s="27">
        <f>HOUR(UBER[[#This Row],[Request Timestamp]])</f>
        <v>18</v>
      </c>
      <c r="J6291" s="4" t="str">
        <f t="shared" si="295"/>
        <v>Evening</v>
      </c>
      <c r="K6291" s="4" t="str">
        <f>TEXT(UBER[[#This Row],[Request Date]],"dddd")</f>
        <v>Friday</v>
      </c>
      <c r="L6291" s="2" t="str">
        <f>IF(OR(UBER[Drop Date]="NA", UBER[Drop Time]="NA"), "NA",M6291+N6291)</f>
        <v>NA</v>
      </c>
      <c r="M6291" s="3" t="s">
        <v>6</v>
      </c>
      <c r="N6291" s="4"/>
      <c r="O6291" s="4" t="str">
        <f>IF(UBER[Drop Date]="NA","No","yes")</f>
        <v>No</v>
      </c>
      <c r="P6291" s="4" t="str">
        <f t="shared" si="296"/>
        <v/>
      </c>
      <c r="Q6291" s="27" t="str">
        <f>IF(UBER[[Trip duration ]]="","",HOUR(P6291)*60 + MINUTE(P6291))</f>
        <v/>
      </c>
      <c r="R6291" s="27"/>
    </row>
    <row r="6292" spans="1:18" x14ac:dyDescent="0.3">
      <c r="A6292" s="1">
        <v>6312</v>
      </c>
      <c r="B6292" s="1" t="s">
        <v>4</v>
      </c>
      <c r="C6292" s="1" t="s">
        <v>6</v>
      </c>
      <c r="D6292" s="1" t="str">
        <f t="shared" si="294"/>
        <v>No</v>
      </c>
      <c r="E6292" s="1" t="s">
        <v>7</v>
      </c>
      <c r="F6292" s="2">
        <f>UBER[[#This Row],[Request Date]]+UBER[[#This Row],[Request Time]]</f>
        <v>42566.767361111109</v>
      </c>
      <c r="G6292" s="3">
        <v>42566</v>
      </c>
      <c r="H6292" s="4">
        <v>0.76736111111111116</v>
      </c>
      <c r="I6292" s="27">
        <f>HOUR(UBER[[#This Row],[Request Timestamp]])</f>
        <v>18</v>
      </c>
      <c r="J6292" s="4" t="str">
        <f t="shared" si="295"/>
        <v>Evening</v>
      </c>
      <c r="K6292" s="4" t="str">
        <f>TEXT(UBER[[#This Row],[Request Date]],"dddd")</f>
        <v>Friday</v>
      </c>
      <c r="L6292" s="2" t="str">
        <f>IF(OR(UBER[Drop Date]="NA", UBER[Drop Time]="NA"), "NA",M6292+N6292)</f>
        <v>NA</v>
      </c>
      <c r="M6292" s="3" t="s">
        <v>6</v>
      </c>
      <c r="N6292" s="4"/>
      <c r="O6292" s="4" t="str">
        <f>IF(UBER[Drop Date]="NA","No","yes")</f>
        <v>No</v>
      </c>
      <c r="P6292" s="4" t="str">
        <f t="shared" si="296"/>
        <v/>
      </c>
      <c r="Q6292" s="27" t="str">
        <f>IF(UBER[[Trip duration ]]="","",HOUR(P6292)*60 + MINUTE(P6292))</f>
        <v/>
      </c>
      <c r="R6292" s="27"/>
    </row>
    <row r="6293" spans="1:18" x14ac:dyDescent="0.3">
      <c r="A6293" s="1">
        <v>6313</v>
      </c>
      <c r="B6293" s="1" t="s">
        <v>4</v>
      </c>
      <c r="C6293" s="1" t="s">
        <v>6</v>
      </c>
      <c r="D6293" s="1" t="str">
        <f t="shared" si="294"/>
        <v>No</v>
      </c>
      <c r="E6293" s="1" t="s">
        <v>7</v>
      </c>
      <c r="F6293" s="2">
        <f>UBER[[#This Row],[Request Date]]+UBER[[#This Row],[Request Time]]</f>
        <v>42566.770833333336</v>
      </c>
      <c r="G6293" s="3">
        <v>42566</v>
      </c>
      <c r="H6293" s="4">
        <v>0.77083333333333337</v>
      </c>
      <c r="I6293" s="27">
        <f>HOUR(UBER[[#This Row],[Request Timestamp]])</f>
        <v>18</v>
      </c>
      <c r="J6293" s="4" t="str">
        <f t="shared" si="295"/>
        <v>Evening</v>
      </c>
      <c r="K6293" s="4" t="str">
        <f>TEXT(UBER[[#This Row],[Request Date]],"dddd")</f>
        <v>Friday</v>
      </c>
      <c r="L6293" s="2" t="str">
        <f>IF(OR(UBER[Drop Date]="NA", UBER[Drop Time]="NA"), "NA",M6293+N6293)</f>
        <v>NA</v>
      </c>
      <c r="M6293" s="3" t="s">
        <v>6</v>
      </c>
      <c r="N6293" s="4"/>
      <c r="O6293" s="4" t="str">
        <f>IF(UBER[Drop Date]="NA","No","yes")</f>
        <v>No</v>
      </c>
      <c r="P6293" s="4" t="str">
        <f t="shared" si="296"/>
        <v/>
      </c>
      <c r="Q6293" s="27" t="str">
        <f>IF(UBER[[Trip duration ]]="","",HOUR(P6293)*60 + MINUTE(P6293))</f>
        <v/>
      </c>
      <c r="R6293" s="27"/>
    </row>
    <row r="6294" spans="1:18" x14ac:dyDescent="0.3">
      <c r="A6294" s="1">
        <v>6314</v>
      </c>
      <c r="B6294" s="1" t="s">
        <v>8</v>
      </c>
      <c r="C6294" s="1">
        <v>38</v>
      </c>
      <c r="D6294" s="1" t="str">
        <f t="shared" si="294"/>
        <v>Yes</v>
      </c>
      <c r="E6294" s="1" t="s">
        <v>5</v>
      </c>
      <c r="F6294" s="2">
        <f>UBER[[#This Row],[Request Date]]+UBER[[#This Row],[Request Time]]</f>
        <v>42566.771527777775</v>
      </c>
      <c r="G6294" s="3">
        <v>42566</v>
      </c>
      <c r="H6294" s="4">
        <v>0.7715277777777777</v>
      </c>
      <c r="I6294" s="27">
        <f>HOUR(UBER[[#This Row],[Request Timestamp]])</f>
        <v>18</v>
      </c>
      <c r="J6294" s="4" t="str">
        <f t="shared" si="295"/>
        <v>Evening</v>
      </c>
      <c r="K6294" s="4" t="str">
        <f>TEXT(UBER[[#This Row],[Request Date]],"dddd")</f>
        <v>Friday</v>
      </c>
      <c r="L6294" s="2">
        <f>IF(OR(UBER[Drop Date]="NA", UBER[Drop Time]="NA"), "NA",M6294+N6294)</f>
        <v>42566.8125</v>
      </c>
      <c r="M6294" s="3">
        <v>42566</v>
      </c>
      <c r="N6294" s="4">
        <v>0.8125</v>
      </c>
      <c r="O6294" s="4" t="str">
        <f>IF(UBER[Drop Date]="NA","No","yes")</f>
        <v>yes</v>
      </c>
      <c r="P6294" s="4">
        <f t="shared" si="296"/>
        <v>4.0972222224809229E-2</v>
      </c>
      <c r="Q6294" s="27">
        <f>IF(UBER[[Trip duration ]]="","",HOUR(P6294)*60 + MINUTE(P6294))</f>
        <v>59</v>
      </c>
      <c r="R6294" s="27"/>
    </row>
    <row r="6295" spans="1:18" x14ac:dyDescent="0.3">
      <c r="A6295" s="1">
        <v>6315</v>
      </c>
      <c r="B6295" s="1" t="s">
        <v>4</v>
      </c>
      <c r="C6295" s="1" t="s">
        <v>6</v>
      </c>
      <c r="D6295" s="1" t="str">
        <f t="shared" si="294"/>
        <v>No</v>
      </c>
      <c r="E6295" s="1" t="s">
        <v>7</v>
      </c>
      <c r="F6295" s="2">
        <f>UBER[[#This Row],[Request Date]]+UBER[[#This Row],[Request Time]]</f>
        <v>42566.770833333336</v>
      </c>
      <c r="G6295" s="3">
        <v>42566</v>
      </c>
      <c r="H6295" s="4">
        <v>0.77083333333333337</v>
      </c>
      <c r="I6295" s="27">
        <f>HOUR(UBER[[#This Row],[Request Timestamp]])</f>
        <v>18</v>
      </c>
      <c r="J6295" s="4" t="str">
        <f t="shared" si="295"/>
        <v>Evening</v>
      </c>
      <c r="K6295" s="4" t="str">
        <f>TEXT(UBER[[#This Row],[Request Date]],"dddd")</f>
        <v>Friday</v>
      </c>
      <c r="L6295" s="2" t="str">
        <f>IF(OR(UBER[Drop Date]="NA", UBER[Drop Time]="NA"), "NA",M6295+N6295)</f>
        <v>NA</v>
      </c>
      <c r="M6295" s="3" t="s">
        <v>6</v>
      </c>
      <c r="N6295" s="4"/>
      <c r="O6295" s="4" t="str">
        <f>IF(UBER[Drop Date]="NA","No","yes")</f>
        <v>No</v>
      </c>
      <c r="P6295" s="4" t="str">
        <f t="shared" si="296"/>
        <v/>
      </c>
      <c r="Q6295" s="27" t="str">
        <f>IF(UBER[[Trip duration ]]="","",HOUR(P6295)*60 + MINUTE(P6295))</f>
        <v/>
      </c>
      <c r="R6295" s="27"/>
    </row>
    <row r="6296" spans="1:18" x14ac:dyDescent="0.3">
      <c r="A6296" s="1">
        <v>6316</v>
      </c>
      <c r="B6296" s="1" t="s">
        <v>4</v>
      </c>
      <c r="C6296" s="1">
        <v>86</v>
      </c>
      <c r="D6296" s="1" t="str">
        <f t="shared" si="294"/>
        <v>Yes</v>
      </c>
      <c r="E6296" s="1" t="s">
        <v>5</v>
      </c>
      <c r="F6296" s="2">
        <f>UBER[[#This Row],[Request Date]]+UBER[[#This Row],[Request Time]]</f>
        <v>42566.774305555555</v>
      </c>
      <c r="G6296" s="3">
        <v>42566</v>
      </c>
      <c r="H6296" s="4">
        <v>0.77430555555555547</v>
      </c>
      <c r="I6296" s="27">
        <f>HOUR(UBER[[#This Row],[Request Timestamp]])</f>
        <v>18</v>
      </c>
      <c r="J6296" s="4" t="str">
        <f t="shared" si="295"/>
        <v>Evening</v>
      </c>
      <c r="K6296" s="4" t="str">
        <f>TEXT(UBER[[#This Row],[Request Date]],"dddd")</f>
        <v>Friday</v>
      </c>
      <c r="L6296" s="2">
        <f>IF(OR(UBER[Drop Date]="NA", UBER[Drop Time]="NA"), "NA",M6296+N6296)</f>
        <v>42566.796527777777</v>
      </c>
      <c r="M6296" s="3">
        <v>42566</v>
      </c>
      <c r="N6296" s="4">
        <v>0.79652777777777783</v>
      </c>
      <c r="O6296" s="4" t="str">
        <f>IF(UBER[Drop Date]="NA","No","yes")</f>
        <v>yes</v>
      </c>
      <c r="P6296" s="4">
        <f t="shared" si="296"/>
        <v>2.2222222221898846E-2</v>
      </c>
      <c r="Q6296" s="27">
        <f>IF(UBER[[Trip duration ]]="","",HOUR(P6296)*60 + MINUTE(P6296))</f>
        <v>32</v>
      </c>
      <c r="R6296" s="27"/>
    </row>
    <row r="6297" spans="1:18" x14ac:dyDescent="0.3">
      <c r="A6297" s="1">
        <v>6317</v>
      </c>
      <c r="B6297" s="1" t="s">
        <v>8</v>
      </c>
      <c r="C6297" s="1">
        <v>163</v>
      </c>
      <c r="D6297" s="1" t="str">
        <f t="shared" si="294"/>
        <v>Yes</v>
      </c>
      <c r="E6297" s="1" t="s">
        <v>5</v>
      </c>
      <c r="F6297" s="2">
        <f>UBER[[#This Row],[Request Date]]+UBER[[#This Row],[Request Time]]</f>
        <v>42566.774305555555</v>
      </c>
      <c r="G6297" s="3">
        <v>42566</v>
      </c>
      <c r="H6297" s="4">
        <v>0.77430555555555547</v>
      </c>
      <c r="I6297" s="27">
        <f>HOUR(UBER[[#This Row],[Request Timestamp]])</f>
        <v>18</v>
      </c>
      <c r="J6297" s="4" t="str">
        <f t="shared" si="295"/>
        <v>Evening</v>
      </c>
      <c r="K6297" s="4" t="str">
        <f>TEXT(UBER[[#This Row],[Request Date]],"dddd")</f>
        <v>Friday</v>
      </c>
      <c r="L6297" s="2">
        <f>IF(OR(UBER[Drop Date]="NA", UBER[Drop Time]="NA"), "NA",M6297+N6297)</f>
        <v>42566.795138888891</v>
      </c>
      <c r="M6297" s="3">
        <v>42566</v>
      </c>
      <c r="N6297" s="4">
        <v>0.79513888888888884</v>
      </c>
      <c r="O6297" s="4" t="str">
        <f>IF(UBER[Drop Date]="NA","No","yes")</f>
        <v>yes</v>
      </c>
      <c r="P6297" s="4">
        <f t="shared" si="296"/>
        <v>2.0833333335758653E-2</v>
      </c>
      <c r="Q6297" s="27">
        <f>IF(UBER[[Trip duration ]]="","",HOUR(P6297)*60 + MINUTE(P6297))</f>
        <v>30</v>
      </c>
      <c r="R6297" s="27"/>
    </row>
    <row r="6298" spans="1:18" x14ac:dyDescent="0.3">
      <c r="A6298" s="1">
        <v>6318</v>
      </c>
      <c r="B6298" s="1" t="s">
        <v>4</v>
      </c>
      <c r="C6298" s="1" t="s">
        <v>6</v>
      </c>
      <c r="D6298" s="1" t="str">
        <f t="shared" si="294"/>
        <v>No</v>
      </c>
      <c r="E6298" s="1" t="s">
        <v>7</v>
      </c>
      <c r="F6298" s="2">
        <f>UBER[[#This Row],[Request Date]]+UBER[[#This Row],[Request Time]]</f>
        <v>42566.773611111108</v>
      </c>
      <c r="G6298" s="3">
        <v>42566</v>
      </c>
      <c r="H6298" s="4">
        <v>0.77361111111111114</v>
      </c>
      <c r="I6298" s="27">
        <f>HOUR(UBER[[#This Row],[Request Timestamp]])</f>
        <v>18</v>
      </c>
      <c r="J6298" s="4" t="str">
        <f t="shared" si="295"/>
        <v>Evening</v>
      </c>
      <c r="K6298" s="4" t="str">
        <f>TEXT(UBER[[#This Row],[Request Date]],"dddd")</f>
        <v>Friday</v>
      </c>
      <c r="L6298" s="2" t="str">
        <f>IF(OR(UBER[Drop Date]="NA", UBER[Drop Time]="NA"), "NA",M6298+N6298)</f>
        <v>NA</v>
      </c>
      <c r="M6298" s="3" t="s">
        <v>6</v>
      </c>
      <c r="N6298" s="4"/>
      <c r="O6298" s="4" t="str">
        <f>IF(UBER[Drop Date]="NA","No","yes")</f>
        <v>No</v>
      </c>
      <c r="P6298" s="4" t="str">
        <f t="shared" si="296"/>
        <v/>
      </c>
      <c r="Q6298" s="27" t="str">
        <f>IF(UBER[[Trip duration ]]="","",HOUR(P6298)*60 + MINUTE(P6298))</f>
        <v/>
      </c>
      <c r="R6298" s="27"/>
    </row>
    <row r="6299" spans="1:18" x14ac:dyDescent="0.3">
      <c r="A6299" s="1">
        <v>6319</v>
      </c>
      <c r="B6299" s="1" t="s">
        <v>8</v>
      </c>
      <c r="C6299" s="1" t="s">
        <v>6</v>
      </c>
      <c r="D6299" s="1" t="str">
        <f t="shared" si="294"/>
        <v>No</v>
      </c>
      <c r="E6299" s="1" t="s">
        <v>7</v>
      </c>
      <c r="F6299" s="2">
        <f>UBER[[#This Row],[Request Date]]+UBER[[#This Row],[Request Time]]</f>
        <v>42566.771527777775</v>
      </c>
      <c r="G6299" s="3">
        <v>42566</v>
      </c>
      <c r="H6299" s="4">
        <v>0.7715277777777777</v>
      </c>
      <c r="I6299" s="27">
        <f>HOUR(UBER[[#This Row],[Request Timestamp]])</f>
        <v>18</v>
      </c>
      <c r="J6299" s="4" t="str">
        <f t="shared" si="295"/>
        <v>Evening</v>
      </c>
      <c r="K6299" s="4" t="str">
        <f>TEXT(UBER[[#This Row],[Request Date]],"dddd")</f>
        <v>Friday</v>
      </c>
      <c r="L6299" s="2" t="str">
        <f>IF(OR(UBER[Drop Date]="NA", UBER[Drop Time]="NA"), "NA",M6299+N6299)</f>
        <v>NA</v>
      </c>
      <c r="M6299" s="3" t="s">
        <v>6</v>
      </c>
      <c r="N6299" s="4"/>
      <c r="O6299" s="4" t="str">
        <f>IF(UBER[Drop Date]="NA","No","yes")</f>
        <v>No</v>
      </c>
      <c r="P6299" s="4" t="str">
        <f t="shared" si="296"/>
        <v/>
      </c>
      <c r="Q6299" s="27" t="str">
        <f>IF(UBER[[Trip duration ]]="","",HOUR(P6299)*60 + MINUTE(P6299))</f>
        <v/>
      </c>
      <c r="R6299" s="27"/>
    </row>
    <row r="6300" spans="1:18" x14ac:dyDescent="0.3">
      <c r="A6300" s="1">
        <v>6320</v>
      </c>
      <c r="B6300" s="1" t="s">
        <v>4</v>
      </c>
      <c r="C6300" s="1" t="s">
        <v>6</v>
      </c>
      <c r="D6300" s="1" t="str">
        <f t="shared" si="294"/>
        <v>No</v>
      </c>
      <c r="E6300" s="1" t="s">
        <v>7</v>
      </c>
      <c r="F6300" s="2">
        <f>UBER[[#This Row],[Request Date]]+UBER[[#This Row],[Request Time]]</f>
        <v>42566.772222222222</v>
      </c>
      <c r="G6300" s="3">
        <v>42566</v>
      </c>
      <c r="H6300" s="4">
        <v>0.77222222222222225</v>
      </c>
      <c r="I6300" s="27">
        <f>HOUR(UBER[[#This Row],[Request Timestamp]])</f>
        <v>18</v>
      </c>
      <c r="J6300" s="4" t="str">
        <f t="shared" si="295"/>
        <v>Evening</v>
      </c>
      <c r="K6300" s="4" t="str">
        <f>TEXT(UBER[[#This Row],[Request Date]],"dddd")</f>
        <v>Friday</v>
      </c>
      <c r="L6300" s="2" t="str">
        <f>IF(OR(UBER[Drop Date]="NA", UBER[Drop Time]="NA"), "NA",M6300+N6300)</f>
        <v>NA</v>
      </c>
      <c r="M6300" s="3" t="s">
        <v>6</v>
      </c>
      <c r="N6300" s="4"/>
      <c r="O6300" s="4" t="str">
        <f>IF(UBER[Drop Date]="NA","No","yes")</f>
        <v>No</v>
      </c>
      <c r="P6300" s="4" t="str">
        <f t="shared" si="296"/>
        <v/>
      </c>
      <c r="Q6300" s="27" t="str">
        <f>IF(UBER[[Trip duration ]]="","",HOUR(P6300)*60 + MINUTE(P6300))</f>
        <v/>
      </c>
      <c r="R6300" s="27"/>
    </row>
    <row r="6301" spans="1:18" x14ac:dyDescent="0.3">
      <c r="A6301" s="1">
        <v>6321</v>
      </c>
      <c r="B6301" s="1" t="s">
        <v>4</v>
      </c>
      <c r="C6301" s="1">
        <v>280</v>
      </c>
      <c r="D6301" s="1" t="str">
        <f t="shared" si="294"/>
        <v>Yes</v>
      </c>
      <c r="E6301" s="1" t="s">
        <v>9</v>
      </c>
      <c r="F6301" s="2">
        <f>UBER[[#This Row],[Request Date]]+UBER[[#This Row],[Request Time]]</f>
        <v>42566.775694444441</v>
      </c>
      <c r="G6301" s="3">
        <v>42566</v>
      </c>
      <c r="H6301" s="4">
        <v>0.77569444444444446</v>
      </c>
      <c r="I6301" s="27">
        <f>HOUR(UBER[[#This Row],[Request Timestamp]])</f>
        <v>18</v>
      </c>
      <c r="J6301" s="4" t="str">
        <f t="shared" si="295"/>
        <v>Evening</v>
      </c>
      <c r="K6301" s="4" t="str">
        <f>TEXT(UBER[[#This Row],[Request Date]],"dddd")</f>
        <v>Friday</v>
      </c>
      <c r="L6301" s="2" t="str">
        <f>IF(OR(UBER[Drop Date]="NA", UBER[Drop Time]="NA"), "NA",M6301+N6301)</f>
        <v>NA</v>
      </c>
      <c r="M6301" s="3" t="s">
        <v>6</v>
      </c>
      <c r="N6301" s="4"/>
      <c r="O6301" s="4" t="str">
        <f>IF(UBER[Drop Date]="NA","No","yes")</f>
        <v>No</v>
      </c>
      <c r="P6301" s="4" t="str">
        <f t="shared" si="296"/>
        <v/>
      </c>
      <c r="Q6301" s="27" t="str">
        <f>IF(UBER[[Trip duration ]]="","",HOUR(P6301)*60 + MINUTE(P6301))</f>
        <v/>
      </c>
      <c r="R6301" s="27"/>
    </row>
    <row r="6302" spans="1:18" x14ac:dyDescent="0.3">
      <c r="A6302" s="1">
        <v>6322</v>
      </c>
      <c r="B6302" s="1" t="s">
        <v>4</v>
      </c>
      <c r="C6302" s="1" t="s">
        <v>6</v>
      </c>
      <c r="D6302" s="1" t="str">
        <f t="shared" si="294"/>
        <v>No</v>
      </c>
      <c r="E6302" s="1" t="s">
        <v>7</v>
      </c>
      <c r="F6302" s="2">
        <f>UBER[[#This Row],[Request Date]]+UBER[[#This Row],[Request Time]]</f>
        <v>42566.775694444441</v>
      </c>
      <c r="G6302" s="3">
        <v>42566</v>
      </c>
      <c r="H6302" s="4">
        <v>0.77569444444444446</v>
      </c>
      <c r="I6302" s="27">
        <f>HOUR(UBER[[#This Row],[Request Timestamp]])</f>
        <v>18</v>
      </c>
      <c r="J6302" s="4" t="str">
        <f t="shared" si="295"/>
        <v>Evening</v>
      </c>
      <c r="K6302" s="4" t="str">
        <f>TEXT(UBER[[#This Row],[Request Date]],"dddd")</f>
        <v>Friday</v>
      </c>
      <c r="L6302" s="2" t="str">
        <f>IF(OR(UBER[Drop Date]="NA", UBER[Drop Time]="NA"), "NA",M6302+N6302)</f>
        <v>NA</v>
      </c>
      <c r="M6302" s="3" t="s">
        <v>6</v>
      </c>
      <c r="N6302" s="4"/>
      <c r="O6302" s="4" t="str">
        <f>IF(UBER[Drop Date]="NA","No","yes")</f>
        <v>No</v>
      </c>
      <c r="P6302" s="4" t="str">
        <f t="shared" si="296"/>
        <v/>
      </c>
      <c r="Q6302" s="27" t="str">
        <f>IF(UBER[[Trip duration ]]="","",HOUR(P6302)*60 + MINUTE(P6302))</f>
        <v/>
      </c>
      <c r="R6302" s="27"/>
    </row>
    <row r="6303" spans="1:18" x14ac:dyDescent="0.3">
      <c r="A6303" s="1">
        <v>6323</v>
      </c>
      <c r="B6303" s="1" t="s">
        <v>4</v>
      </c>
      <c r="C6303" s="1">
        <v>94</v>
      </c>
      <c r="D6303" s="1" t="str">
        <f t="shared" si="294"/>
        <v>Yes</v>
      </c>
      <c r="E6303" s="1" t="s">
        <v>9</v>
      </c>
      <c r="F6303" s="2">
        <f>UBER[[#This Row],[Request Date]]+UBER[[#This Row],[Request Time]]</f>
        <v>42566.777083333334</v>
      </c>
      <c r="G6303" s="3">
        <v>42566</v>
      </c>
      <c r="H6303" s="4">
        <v>0.77708333333333324</v>
      </c>
      <c r="I6303" s="27">
        <f>HOUR(UBER[[#This Row],[Request Timestamp]])</f>
        <v>18</v>
      </c>
      <c r="J6303" s="4" t="str">
        <f t="shared" si="295"/>
        <v>Evening</v>
      </c>
      <c r="K6303" s="4" t="str">
        <f>TEXT(UBER[[#This Row],[Request Date]],"dddd")</f>
        <v>Friday</v>
      </c>
      <c r="L6303" s="2" t="str">
        <f>IF(OR(UBER[Drop Date]="NA", UBER[Drop Time]="NA"), "NA",M6303+N6303)</f>
        <v>NA</v>
      </c>
      <c r="M6303" s="3" t="s">
        <v>6</v>
      </c>
      <c r="N6303" s="4"/>
      <c r="O6303" s="4" t="str">
        <f>IF(UBER[Drop Date]="NA","No","yes")</f>
        <v>No</v>
      </c>
      <c r="P6303" s="4" t="str">
        <f t="shared" si="296"/>
        <v/>
      </c>
      <c r="Q6303" s="27" t="str">
        <f>IF(UBER[[Trip duration ]]="","",HOUR(P6303)*60 + MINUTE(P6303))</f>
        <v/>
      </c>
      <c r="R6303" s="27"/>
    </row>
    <row r="6304" spans="1:18" x14ac:dyDescent="0.3">
      <c r="A6304" s="1">
        <v>6324</v>
      </c>
      <c r="B6304" s="1" t="s">
        <v>4</v>
      </c>
      <c r="C6304" s="1" t="s">
        <v>6</v>
      </c>
      <c r="D6304" s="1" t="str">
        <f t="shared" si="294"/>
        <v>No</v>
      </c>
      <c r="E6304" s="1" t="s">
        <v>7</v>
      </c>
      <c r="F6304" s="2">
        <f>UBER[[#This Row],[Request Date]]+UBER[[#This Row],[Request Time]]</f>
        <v>42566.776388888888</v>
      </c>
      <c r="G6304" s="3">
        <v>42566</v>
      </c>
      <c r="H6304" s="4">
        <v>0.77638888888888891</v>
      </c>
      <c r="I6304" s="27">
        <f>HOUR(UBER[[#This Row],[Request Timestamp]])</f>
        <v>18</v>
      </c>
      <c r="J6304" s="4" t="str">
        <f t="shared" si="295"/>
        <v>Evening</v>
      </c>
      <c r="K6304" s="4" t="str">
        <f>TEXT(UBER[[#This Row],[Request Date]],"dddd")</f>
        <v>Friday</v>
      </c>
      <c r="L6304" s="2" t="str">
        <f>IF(OR(UBER[Drop Date]="NA", UBER[Drop Time]="NA"), "NA",M6304+N6304)</f>
        <v>NA</v>
      </c>
      <c r="M6304" s="3" t="s">
        <v>6</v>
      </c>
      <c r="N6304" s="4"/>
      <c r="O6304" s="4" t="str">
        <f>IF(UBER[Drop Date]="NA","No","yes")</f>
        <v>No</v>
      </c>
      <c r="P6304" s="4" t="str">
        <f t="shared" si="296"/>
        <v/>
      </c>
      <c r="Q6304" s="27" t="str">
        <f>IF(UBER[[Trip duration ]]="","",HOUR(P6304)*60 + MINUTE(P6304))</f>
        <v/>
      </c>
      <c r="R6304" s="27"/>
    </row>
    <row r="6305" spans="1:18" x14ac:dyDescent="0.3">
      <c r="A6305" s="1">
        <v>6325</v>
      </c>
      <c r="B6305" s="1" t="s">
        <v>4</v>
      </c>
      <c r="C6305" s="1" t="s">
        <v>6</v>
      </c>
      <c r="D6305" s="1" t="str">
        <f t="shared" si="294"/>
        <v>No</v>
      </c>
      <c r="E6305" s="1" t="s">
        <v>7</v>
      </c>
      <c r="F6305" s="2">
        <f>UBER[[#This Row],[Request Date]]+UBER[[#This Row],[Request Time]]</f>
        <v>42566.772916666669</v>
      </c>
      <c r="G6305" s="3">
        <v>42566</v>
      </c>
      <c r="H6305" s="4">
        <v>0.7729166666666667</v>
      </c>
      <c r="I6305" s="27">
        <f>HOUR(UBER[[#This Row],[Request Timestamp]])</f>
        <v>18</v>
      </c>
      <c r="J6305" s="4" t="str">
        <f t="shared" si="295"/>
        <v>Evening</v>
      </c>
      <c r="K6305" s="4" t="str">
        <f>TEXT(UBER[[#This Row],[Request Date]],"dddd")</f>
        <v>Friday</v>
      </c>
      <c r="L6305" s="2" t="str">
        <f>IF(OR(UBER[Drop Date]="NA", UBER[Drop Time]="NA"), "NA",M6305+N6305)</f>
        <v>NA</v>
      </c>
      <c r="M6305" s="3" t="s">
        <v>6</v>
      </c>
      <c r="N6305" s="4"/>
      <c r="O6305" s="4" t="str">
        <f>IF(UBER[Drop Date]="NA","No","yes")</f>
        <v>No</v>
      </c>
      <c r="P6305" s="4" t="str">
        <f t="shared" si="296"/>
        <v/>
      </c>
      <c r="Q6305" s="27" t="str">
        <f>IF(UBER[[Trip duration ]]="","",HOUR(P6305)*60 + MINUTE(P6305))</f>
        <v/>
      </c>
      <c r="R6305" s="27"/>
    </row>
    <row r="6306" spans="1:18" x14ac:dyDescent="0.3">
      <c r="A6306" s="1">
        <v>6326</v>
      </c>
      <c r="B6306" s="1" t="s">
        <v>4</v>
      </c>
      <c r="C6306" s="1" t="s">
        <v>6</v>
      </c>
      <c r="D6306" s="1" t="str">
        <f t="shared" si="294"/>
        <v>No</v>
      </c>
      <c r="E6306" s="1" t="s">
        <v>7</v>
      </c>
      <c r="F6306" s="2">
        <f>UBER[[#This Row],[Request Date]]+UBER[[#This Row],[Request Time]]</f>
        <v>42566.78402777778</v>
      </c>
      <c r="G6306" s="3">
        <v>42566</v>
      </c>
      <c r="H6306" s="4">
        <v>0.78402777777777777</v>
      </c>
      <c r="I6306" s="27">
        <f>HOUR(UBER[[#This Row],[Request Timestamp]])</f>
        <v>18</v>
      </c>
      <c r="J6306" s="4" t="str">
        <f t="shared" si="295"/>
        <v>Evening</v>
      </c>
      <c r="K6306" s="4" t="str">
        <f>TEXT(UBER[[#This Row],[Request Date]],"dddd")</f>
        <v>Friday</v>
      </c>
      <c r="L6306" s="2" t="str">
        <f>IF(OR(UBER[Drop Date]="NA", UBER[Drop Time]="NA"), "NA",M6306+N6306)</f>
        <v>NA</v>
      </c>
      <c r="M6306" s="3" t="s">
        <v>6</v>
      </c>
      <c r="N6306" s="4"/>
      <c r="O6306" s="4" t="str">
        <f>IF(UBER[Drop Date]="NA","No","yes")</f>
        <v>No</v>
      </c>
      <c r="P6306" s="4" t="str">
        <f t="shared" si="296"/>
        <v/>
      </c>
      <c r="Q6306" s="27" t="str">
        <f>IF(UBER[[Trip duration ]]="","",HOUR(P6306)*60 + MINUTE(P6306))</f>
        <v/>
      </c>
      <c r="R6306" s="27"/>
    </row>
    <row r="6307" spans="1:18" x14ac:dyDescent="0.3">
      <c r="A6307" s="1">
        <v>6327</v>
      </c>
      <c r="B6307" s="1" t="s">
        <v>4</v>
      </c>
      <c r="C6307" s="1" t="s">
        <v>6</v>
      </c>
      <c r="D6307" s="1" t="str">
        <f t="shared" si="294"/>
        <v>No</v>
      </c>
      <c r="E6307" s="1" t="s">
        <v>7</v>
      </c>
      <c r="F6307" s="2">
        <f>UBER[[#This Row],[Request Date]]+UBER[[#This Row],[Request Time]]</f>
        <v>42566.779861111114</v>
      </c>
      <c r="G6307" s="3">
        <v>42566</v>
      </c>
      <c r="H6307" s="4">
        <v>0.77986111111111101</v>
      </c>
      <c r="I6307" s="27">
        <f>HOUR(UBER[[#This Row],[Request Timestamp]])</f>
        <v>18</v>
      </c>
      <c r="J6307" s="4" t="str">
        <f t="shared" si="295"/>
        <v>Evening</v>
      </c>
      <c r="K6307" s="4" t="str">
        <f>TEXT(UBER[[#This Row],[Request Date]],"dddd")</f>
        <v>Friday</v>
      </c>
      <c r="L6307" s="2" t="str">
        <f>IF(OR(UBER[Drop Date]="NA", UBER[Drop Time]="NA"), "NA",M6307+N6307)</f>
        <v>NA</v>
      </c>
      <c r="M6307" s="3" t="s">
        <v>6</v>
      </c>
      <c r="N6307" s="4"/>
      <c r="O6307" s="4" t="str">
        <f>IF(UBER[Drop Date]="NA","No","yes")</f>
        <v>No</v>
      </c>
      <c r="P6307" s="4" t="str">
        <f t="shared" si="296"/>
        <v/>
      </c>
      <c r="Q6307" s="27" t="str">
        <f>IF(UBER[[Trip duration ]]="","",HOUR(P6307)*60 + MINUTE(P6307))</f>
        <v/>
      </c>
      <c r="R6307" s="27"/>
    </row>
    <row r="6308" spans="1:18" x14ac:dyDescent="0.3">
      <c r="A6308" s="1">
        <v>6328</v>
      </c>
      <c r="B6308" s="1" t="s">
        <v>4</v>
      </c>
      <c r="C6308" s="1" t="s">
        <v>6</v>
      </c>
      <c r="D6308" s="1" t="str">
        <f t="shared" si="294"/>
        <v>No</v>
      </c>
      <c r="E6308" s="1" t="s">
        <v>7</v>
      </c>
      <c r="F6308" s="2">
        <f>UBER[[#This Row],[Request Date]]+UBER[[#This Row],[Request Time]]</f>
        <v>42566.780555555553</v>
      </c>
      <c r="G6308" s="3">
        <v>42566</v>
      </c>
      <c r="H6308" s="4">
        <v>0.78055555555555556</v>
      </c>
      <c r="I6308" s="27">
        <f>HOUR(UBER[[#This Row],[Request Timestamp]])</f>
        <v>18</v>
      </c>
      <c r="J6308" s="4" t="str">
        <f t="shared" si="295"/>
        <v>Evening</v>
      </c>
      <c r="K6308" s="4" t="str">
        <f>TEXT(UBER[[#This Row],[Request Date]],"dddd")</f>
        <v>Friday</v>
      </c>
      <c r="L6308" s="2" t="str">
        <f>IF(OR(UBER[Drop Date]="NA", UBER[Drop Time]="NA"), "NA",M6308+N6308)</f>
        <v>NA</v>
      </c>
      <c r="M6308" s="3" t="s">
        <v>6</v>
      </c>
      <c r="N6308" s="4"/>
      <c r="O6308" s="4" t="str">
        <f>IF(UBER[Drop Date]="NA","No","yes")</f>
        <v>No</v>
      </c>
      <c r="P6308" s="4" t="str">
        <f t="shared" si="296"/>
        <v/>
      </c>
      <c r="Q6308" s="27" t="str">
        <f>IF(UBER[[Trip duration ]]="","",HOUR(P6308)*60 + MINUTE(P6308))</f>
        <v/>
      </c>
      <c r="R6308" s="27"/>
    </row>
    <row r="6309" spans="1:18" x14ac:dyDescent="0.3">
      <c r="A6309" s="1">
        <v>6329</v>
      </c>
      <c r="B6309" s="1" t="s">
        <v>8</v>
      </c>
      <c r="C6309" s="1">
        <v>188</v>
      </c>
      <c r="D6309" s="1" t="str">
        <f t="shared" si="294"/>
        <v>Yes</v>
      </c>
      <c r="E6309" s="1" t="s">
        <v>5</v>
      </c>
      <c r="F6309" s="2">
        <f>UBER[[#This Row],[Request Date]]+UBER[[#This Row],[Request Time]]</f>
        <v>42566.779861111114</v>
      </c>
      <c r="G6309" s="3">
        <v>42566</v>
      </c>
      <c r="H6309" s="4">
        <v>0.77986111111111101</v>
      </c>
      <c r="I6309" s="27">
        <f>HOUR(UBER[[#This Row],[Request Timestamp]])</f>
        <v>18</v>
      </c>
      <c r="J6309" s="4" t="str">
        <f t="shared" si="295"/>
        <v>Evening</v>
      </c>
      <c r="K6309" s="4" t="str">
        <f>TEXT(UBER[[#This Row],[Request Date]],"dddd")</f>
        <v>Friday</v>
      </c>
      <c r="L6309" s="2">
        <f>IF(OR(UBER[Drop Date]="NA", UBER[Drop Time]="NA"), "NA",M6309+N6309)</f>
        <v>42566.816666666666</v>
      </c>
      <c r="M6309" s="3">
        <v>42566</v>
      </c>
      <c r="N6309" s="4">
        <v>0.81666666666666676</v>
      </c>
      <c r="O6309" s="4" t="str">
        <f>IF(UBER[Drop Date]="NA","No","yes")</f>
        <v>yes</v>
      </c>
      <c r="P6309" s="4">
        <f t="shared" si="296"/>
        <v>3.6805555551836733E-2</v>
      </c>
      <c r="Q6309" s="27">
        <f>IF(UBER[[Trip duration ]]="","",HOUR(P6309)*60 + MINUTE(P6309))</f>
        <v>53</v>
      </c>
      <c r="R6309" s="27"/>
    </row>
    <row r="6310" spans="1:18" x14ac:dyDescent="0.3">
      <c r="A6310" s="1">
        <v>6330</v>
      </c>
      <c r="B6310" s="1" t="s">
        <v>4</v>
      </c>
      <c r="C6310" s="1" t="s">
        <v>6</v>
      </c>
      <c r="D6310" s="1" t="str">
        <f t="shared" si="294"/>
        <v>No</v>
      </c>
      <c r="E6310" s="1" t="s">
        <v>7</v>
      </c>
      <c r="F6310" s="2">
        <f>UBER[[#This Row],[Request Date]]+UBER[[#This Row],[Request Time]]</f>
        <v>42566.780555555553</v>
      </c>
      <c r="G6310" s="3">
        <v>42566</v>
      </c>
      <c r="H6310" s="4">
        <v>0.78055555555555556</v>
      </c>
      <c r="I6310" s="27">
        <f>HOUR(UBER[[#This Row],[Request Timestamp]])</f>
        <v>18</v>
      </c>
      <c r="J6310" s="4" t="str">
        <f t="shared" si="295"/>
        <v>Evening</v>
      </c>
      <c r="K6310" s="4" t="str">
        <f>TEXT(UBER[[#This Row],[Request Date]],"dddd")</f>
        <v>Friday</v>
      </c>
      <c r="L6310" s="2" t="str">
        <f>IF(OR(UBER[Drop Date]="NA", UBER[Drop Time]="NA"), "NA",M6310+N6310)</f>
        <v>NA</v>
      </c>
      <c r="M6310" s="3" t="s">
        <v>6</v>
      </c>
      <c r="N6310" s="4"/>
      <c r="O6310" s="4" t="str">
        <f>IF(UBER[Drop Date]="NA","No","yes")</f>
        <v>No</v>
      </c>
      <c r="P6310" s="4" t="str">
        <f t="shared" si="296"/>
        <v/>
      </c>
      <c r="Q6310" s="27" t="str">
        <f>IF(UBER[[Trip duration ]]="","",HOUR(P6310)*60 + MINUTE(P6310))</f>
        <v/>
      </c>
      <c r="R6310" s="27"/>
    </row>
    <row r="6311" spans="1:18" x14ac:dyDescent="0.3">
      <c r="A6311" s="1">
        <v>6331</v>
      </c>
      <c r="B6311" s="1" t="s">
        <v>4</v>
      </c>
      <c r="C6311" s="1" t="s">
        <v>6</v>
      </c>
      <c r="D6311" s="1" t="str">
        <f t="shared" si="294"/>
        <v>No</v>
      </c>
      <c r="E6311" s="1" t="s">
        <v>7</v>
      </c>
      <c r="F6311" s="2">
        <f>UBER[[#This Row],[Request Date]]+UBER[[#This Row],[Request Time]]</f>
        <v>42566.780555555553</v>
      </c>
      <c r="G6311" s="3">
        <v>42566</v>
      </c>
      <c r="H6311" s="4">
        <v>0.78055555555555556</v>
      </c>
      <c r="I6311" s="27">
        <f>HOUR(UBER[[#This Row],[Request Timestamp]])</f>
        <v>18</v>
      </c>
      <c r="J6311" s="4" t="str">
        <f t="shared" si="295"/>
        <v>Evening</v>
      </c>
      <c r="K6311" s="4" t="str">
        <f>TEXT(UBER[[#This Row],[Request Date]],"dddd")</f>
        <v>Friday</v>
      </c>
      <c r="L6311" s="2" t="str">
        <f>IF(OR(UBER[Drop Date]="NA", UBER[Drop Time]="NA"), "NA",M6311+N6311)</f>
        <v>NA</v>
      </c>
      <c r="M6311" s="3" t="s">
        <v>6</v>
      </c>
      <c r="N6311" s="4"/>
      <c r="O6311" s="4" t="str">
        <f>IF(UBER[Drop Date]="NA","No","yes")</f>
        <v>No</v>
      </c>
      <c r="P6311" s="4" t="str">
        <f t="shared" si="296"/>
        <v/>
      </c>
      <c r="Q6311" s="27" t="str">
        <f>IF(UBER[[Trip duration ]]="","",HOUR(P6311)*60 + MINUTE(P6311))</f>
        <v/>
      </c>
      <c r="R6311" s="27"/>
    </row>
    <row r="6312" spans="1:18" x14ac:dyDescent="0.3">
      <c r="A6312" s="1">
        <v>6332</v>
      </c>
      <c r="B6312" s="1" t="s">
        <v>4</v>
      </c>
      <c r="C6312" s="1" t="s">
        <v>6</v>
      </c>
      <c r="D6312" s="1" t="str">
        <f t="shared" si="294"/>
        <v>No</v>
      </c>
      <c r="E6312" s="1" t="s">
        <v>7</v>
      </c>
      <c r="F6312" s="2">
        <f>UBER[[#This Row],[Request Date]]+UBER[[#This Row],[Request Time]]</f>
        <v>42566.78402777778</v>
      </c>
      <c r="G6312" s="3">
        <v>42566</v>
      </c>
      <c r="H6312" s="4">
        <v>0.78402777777777777</v>
      </c>
      <c r="I6312" s="27">
        <f>HOUR(UBER[[#This Row],[Request Timestamp]])</f>
        <v>18</v>
      </c>
      <c r="J6312" s="4" t="str">
        <f t="shared" si="295"/>
        <v>Evening</v>
      </c>
      <c r="K6312" s="4" t="str">
        <f>TEXT(UBER[[#This Row],[Request Date]],"dddd")</f>
        <v>Friday</v>
      </c>
      <c r="L6312" s="2" t="str">
        <f>IF(OR(UBER[Drop Date]="NA", UBER[Drop Time]="NA"), "NA",M6312+N6312)</f>
        <v>NA</v>
      </c>
      <c r="M6312" s="3" t="s">
        <v>6</v>
      </c>
      <c r="N6312" s="4"/>
      <c r="O6312" s="4" t="str">
        <f>IF(UBER[Drop Date]="NA","No","yes")</f>
        <v>No</v>
      </c>
      <c r="P6312" s="4" t="str">
        <f t="shared" si="296"/>
        <v/>
      </c>
      <c r="Q6312" s="27" t="str">
        <f>IF(UBER[[Trip duration ]]="","",HOUR(P6312)*60 + MINUTE(P6312))</f>
        <v/>
      </c>
      <c r="R6312" s="27"/>
    </row>
    <row r="6313" spans="1:18" x14ac:dyDescent="0.3">
      <c r="A6313" s="1">
        <v>6333</v>
      </c>
      <c r="B6313" s="1" t="s">
        <v>4</v>
      </c>
      <c r="C6313" s="1">
        <v>24</v>
      </c>
      <c r="D6313" s="1" t="str">
        <f t="shared" si="294"/>
        <v>Yes</v>
      </c>
      <c r="E6313" s="1" t="s">
        <v>5</v>
      </c>
      <c r="F6313" s="2">
        <f>UBER[[#This Row],[Request Date]]+UBER[[#This Row],[Request Time]]</f>
        <v>42566.77847222222</v>
      </c>
      <c r="G6313" s="3">
        <v>42566</v>
      </c>
      <c r="H6313" s="4">
        <v>0.77847222222222223</v>
      </c>
      <c r="I6313" s="27">
        <f>HOUR(UBER[[#This Row],[Request Timestamp]])</f>
        <v>18</v>
      </c>
      <c r="J6313" s="4" t="str">
        <f t="shared" si="295"/>
        <v>Evening</v>
      </c>
      <c r="K6313" s="4" t="str">
        <f>TEXT(UBER[[#This Row],[Request Date]],"dddd")</f>
        <v>Friday</v>
      </c>
      <c r="L6313" s="2">
        <f>IF(OR(UBER[Drop Date]="NA", UBER[Drop Time]="NA"), "NA",M6313+N6313)</f>
        <v>42566.828472222223</v>
      </c>
      <c r="M6313" s="3">
        <v>42566</v>
      </c>
      <c r="N6313" s="4">
        <v>0.82847222222222217</v>
      </c>
      <c r="O6313" s="4" t="str">
        <f>IF(UBER[Drop Date]="NA","No","yes")</f>
        <v>yes</v>
      </c>
      <c r="P6313" s="4">
        <f t="shared" si="296"/>
        <v>5.0000000002910383E-2</v>
      </c>
      <c r="Q6313" s="27">
        <f>IF(UBER[[Trip duration ]]="","",HOUR(P6313)*60 + MINUTE(P6313))</f>
        <v>72</v>
      </c>
      <c r="R6313" s="27"/>
    </row>
    <row r="6314" spans="1:18" x14ac:dyDescent="0.3">
      <c r="A6314" s="1">
        <v>6334</v>
      </c>
      <c r="B6314" s="1" t="s">
        <v>4</v>
      </c>
      <c r="C6314" s="1">
        <v>277</v>
      </c>
      <c r="D6314" s="1" t="str">
        <f t="shared" si="294"/>
        <v>Yes</v>
      </c>
      <c r="E6314" s="1" t="s">
        <v>5</v>
      </c>
      <c r="F6314" s="2">
        <f>UBER[[#This Row],[Request Date]]+UBER[[#This Row],[Request Time]]</f>
        <v>42566.779861111114</v>
      </c>
      <c r="G6314" s="3">
        <v>42566</v>
      </c>
      <c r="H6314" s="4">
        <v>0.77986111111111101</v>
      </c>
      <c r="I6314" s="27">
        <f>HOUR(UBER[[#This Row],[Request Timestamp]])</f>
        <v>18</v>
      </c>
      <c r="J6314" s="4" t="str">
        <f t="shared" si="295"/>
        <v>Evening</v>
      </c>
      <c r="K6314" s="4" t="str">
        <f>TEXT(UBER[[#This Row],[Request Date]],"dddd")</f>
        <v>Friday</v>
      </c>
      <c r="L6314" s="2">
        <f>IF(OR(UBER[Drop Date]="NA", UBER[Drop Time]="NA"), "NA",M6314+N6314)</f>
        <v>42566.826388888891</v>
      </c>
      <c r="M6314" s="3">
        <v>42566</v>
      </c>
      <c r="N6314" s="4">
        <v>0.82638888888888884</v>
      </c>
      <c r="O6314" s="4" t="str">
        <f>IF(UBER[Drop Date]="NA","No","yes")</f>
        <v>yes</v>
      </c>
      <c r="P6314" s="4">
        <f t="shared" si="296"/>
        <v>4.6527777776645962E-2</v>
      </c>
      <c r="Q6314" s="27">
        <f>IF(UBER[[Trip duration ]]="","",HOUR(P6314)*60 + MINUTE(P6314))</f>
        <v>67</v>
      </c>
      <c r="R6314" s="27"/>
    </row>
    <row r="6315" spans="1:18" x14ac:dyDescent="0.3">
      <c r="A6315" s="1">
        <v>6335</v>
      </c>
      <c r="B6315" s="1" t="s">
        <v>8</v>
      </c>
      <c r="C6315" s="1">
        <v>278</v>
      </c>
      <c r="D6315" s="1" t="str">
        <f t="shared" si="294"/>
        <v>Yes</v>
      </c>
      <c r="E6315" s="1" t="s">
        <v>5</v>
      </c>
      <c r="F6315" s="2">
        <f>UBER[[#This Row],[Request Date]]+UBER[[#This Row],[Request Time]]</f>
        <v>42566.78125</v>
      </c>
      <c r="G6315" s="3">
        <v>42566</v>
      </c>
      <c r="H6315" s="4">
        <v>0.78125</v>
      </c>
      <c r="I6315" s="27">
        <f>HOUR(UBER[[#This Row],[Request Timestamp]])</f>
        <v>18</v>
      </c>
      <c r="J6315" s="4" t="str">
        <f t="shared" si="295"/>
        <v>Evening</v>
      </c>
      <c r="K6315" s="4" t="str">
        <f>TEXT(UBER[[#This Row],[Request Date]],"dddd")</f>
        <v>Friday</v>
      </c>
      <c r="L6315" s="2">
        <f>IF(OR(UBER[Drop Date]="NA", UBER[Drop Time]="NA"), "NA",M6315+N6315)</f>
        <v>42566.804166666669</v>
      </c>
      <c r="M6315" s="3">
        <v>42566</v>
      </c>
      <c r="N6315" s="4">
        <v>0.8041666666666667</v>
      </c>
      <c r="O6315" s="4" t="str">
        <f>IF(UBER[Drop Date]="NA","No","yes")</f>
        <v>yes</v>
      </c>
      <c r="P6315" s="4">
        <f t="shared" si="296"/>
        <v>2.2916666668606922E-2</v>
      </c>
      <c r="Q6315" s="27">
        <f>IF(UBER[[Trip duration ]]="","",HOUR(P6315)*60 + MINUTE(P6315))</f>
        <v>33</v>
      </c>
      <c r="R6315" s="27"/>
    </row>
    <row r="6316" spans="1:18" x14ac:dyDescent="0.3">
      <c r="A6316" s="1">
        <v>6336</v>
      </c>
      <c r="B6316" s="1" t="s">
        <v>4</v>
      </c>
      <c r="C6316" s="1" t="s">
        <v>6</v>
      </c>
      <c r="D6316" s="1" t="str">
        <f t="shared" si="294"/>
        <v>No</v>
      </c>
      <c r="E6316" s="1" t="s">
        <v>7</v>
      </c>
      <c r="F6316" s="2">
        <f>UBER[[#This Row],[Request Date]]+UBER[[#This Row],[Request Time]]</f>
        <v>42566.78402777778</v>
      </c>
      <c r="G6316" s="3">
        <v>42566</v>
      </c>
      <c r="H6316" s="4">
        <v>0.78402777777777777</v>
      </c>
      <c r="I6316" s="27">
        <f>HOUR(UBER[[#This Row],[Request Timestamp]])</f>
        <v>18</v>
      </c>
      <c r="J6316" s="4" t="str">
        <f t="shared" si="295"/>
        <v>Evening</v>
      </c>
      <c r="K6316" s="4" t="str">
        <f>TEXT(UBER[[#This Row],[Request Date]],"dddd")</f>
        <v>Friday</v>
      </c>
      <c r="L6316" s="2" t="str">
        <f>IF(OR(UBER[Drop Date]="NA", UBER[Drop Time]="NA"), "NA",M6316+N6316)</f>
        <v>NA</v>
      </c>
      <c r="M6316" s="3" t="s">
        <v>6</v>
      </c>
      <c r="N6316" s="4"/>
      <c r="O6316" s="4" t="str">
        <f>IF(UBER[Drop Date]="NA","No","yes")</f>
        <v>No</v>
      </c>
      <c r="P6316" s="4" t="str">
        <f t="shared" si="296"/>
        <v/>
      </c>
      <c r="Q6316" s="27" t="str">
        <f>IF(UBER[[Trip duration ]]="","",HOUR(P6316)*60 + MINUTE(P6316))</f>
        <v/>
      </c>
      <c r="R6316" s="27"/>
    </row>
    <row r="6317" spans="1:18" x14ac:dyDescent="0.3">
      <c r="A6317" s="1">
        <v>6337</v>
      </c>
      <c r="B6317" s="1" t="s">
        <v>4</v>
      </c>
      <c r="C6317" s="1" t="s">
        <v>6</v>
      </c>
      <c r="D6317" s="1" t="str">
        <f t="shared" si="294"/>
        <v>No</v>
      </c>
      <c r="E6317" s="1" t="s">
        <v>7</v>
      </c>
      <c r="F6317" s="2">
        <f>UBER[[#This Row],[Request Date]]+UBER[[#This Row],[Request Time]]</f>
        <v>42566.78125</v>
      </c>
      <c r="G6317" s="3">
        <v>42566</v>
      </c>
      <c r="H6317" s="4">
        <v>0.78125</v>
      </c>
      <c r="I6317" s="27">
        <f>HOUR(UBER[[#This Row],[Request Timestamp]])</f>
        <v>18</v>
      </c>
      <c r="J6317" s="4" t="str">
        <f t="shared" si="295"/>
        <v>Evening</v>
      </c>
      <c r="K6317" s="4" t="str">
        <f>TEXT(UBER[[#This Row],[Request Date]],"dddd")</f>
        <v>Friday</v>
      </c>
      <c r="L6317" s="2" t="str">
        <f>IF(OR(UBER[Drop Date]="NA", UBER[Drop Time]="NA"), "NA",M6317+N6317)</f>
        <v>NA</v>
      </c>
      <c r="M6317" s="3" t="s">
        <v>6</v>
      </c>
      <c r="N6317" s="4"/>
      <c r="O6317" s="4" t="str">
        <f>IF(UBER[Drop Date]="NA","No","yes")</f>
        <v>No</v>
      </c>
      <c r="P6317" s="4" t="str">
        <f t="shared" si="296"/>
        <v/>
      </c>
      <c r="Q6317" s="27" t="str">
        <f>IF(UBER[[Trip duration ]]="","",HOUR(P6317)*60 + MINUTE(P6317))</f>
        <v/>
      </c>
      <c r="R6317" s="27"/>
    </row>
    <row r="6318" spans="1:18" x14ac:dyDescent="0.3">
      <c r="A6318" s="1">
        <v>6338</v>
      </c>
      <c r="B6318" s="1" t="s">
        <v>8</v>
      </c>
      <c r="C6318" s="1">
        <v>126</v>
      </c>
      <c r="D6318" s="1" t="str">
        <f t="shared" si="294"/>
        <v>Yes</v>
      </c>
      <c r="E6318" s="1" t="s">
        <v>5</v>
      </c>
      <c r="F6318" s="2">
        <f>UBER[[#This Row],[Request Date]]+UBER[[#This Row],[Request Time]]</f>
        <v>42566.781944444447</v>
      </c>
      <c r="G6318" s="3">
        <v>42566</v>
      </c>
      <c r="H6318" s="4">
        <v>0.78194444444444444</v>
      </c>
      <c r="I6318" s="27">
        <f>HOUR(UBER[[#This Row],[Request Timestamp]])</f>
        <v>18</v>
      </c>
      <c r="J6318" s="4" t="str">
        <f t="shared" si="295"/>
        <v>Evening</v>
      </c>
      <c r="K6318" s="4" t="str">
        <f>TEXT(UBER[[#This Row],[Request Date]],"dddd")</f>
        <v>Friday</v>
      </c>
      <c r="L6318" s="2">
        <f>IF(OR(UBER[Drop Date]="NA", UBER[Drop Time]="NA"), "NA",M6318+N6318)</f>
        <v>42566.827777777777</v>
      </c>
      <c r="M6318" s="3">
        <v>42566</v>
      </c>
      <c r="N6318" s="4">
        <v>0.82777777777777783</v>
      </c>
      <c r="O6318" s="4" t="str">
        <f>IF(UBER[Drop Date]="NA","No","yes")</f>
        <v>yes</v>
      </c>
      <c r="P6318" s="4">
        <f t="shared" si="296"/>
        <v>4.5833333329937886E-2</v>
      </c>
      <c r="Q6318" s="27">
        <f>IF(UBER[[Trip duration ]]="","",HOUR(P6318)*60 + MINUTE(P6318))</f>
        <v>66</v>
      </c>
      <c r="R6318" s="27"/>
    </row>
    <row r="6319" spans="1:18" x14ac:dyDescent="0.3">
      <c r="A6319" s="1">
        <v>6339</v>
      </c>
      <c r="B6319" s="1" t="s">
        <v>4</v>
      </c>
      <c r="C6319" s="1" t="s">
        <v>6</v>
      </c>
      <c r="D6319" s="1" t="str">
        <f t="shared" si="294"/>
        <v>No</v>
      </c>
      <c r="E6319" s="1" t="s">
        <v>7</v>
      </c>
      <c r="F6319" s="2">
        <f>UBER[[#This Row],[Request Date]]+UBER[[#This Row],[Request Time]]</f>
        <v>42566.78125</v>
      </c>
      <c r="G6319" s="3">
        <v>42566</v>
      </c>
      <c r="H6319" s="4">
        <v>0.78125</v>
      </c>
      <c r="I6319" s="27">
        <f>HOUR(UBER[[#This Row],[Request Timestamp]])</f>
        <v>18</v>
      </c>
      <c r="J6319" s="4" t="str">
        <f t="shared" si="295"/>
        <v>Evening</v>
      </c>
      <c r="K6319" s="4" t="str">
        <f>TEXT(UBER[[#This Row],[Request Date]],"dddd")</f>
        <v>Friday</v>
      </c>
      <c r="L6319" s="2" t="str">
        <f>IF(OR(UBER[Drop Date]="NA", UBER[Drop Time]="NA"), "NA",M6319+N6319)</f>
        <v>NA</v>
      </c>
      <c r="M6319" s="3" t="s">
        <v>6</v>
      </c>
      <c r="N6319" s="4"/>
      <c r="O6319" s="4" t="str">
        <f>IF(UBER[Drop Date]="NA","No","yes")</f>
        <v>No</v>
      </c>
      <c r="P6319" s="4" t="str">
        <f t="shared" si="296"/>
        <v/>
      </c>
      <c r="Q6319" s="27" t="str">
        <f>IF(UBER[[Trip duration ]]="","",HOUR(P6319)*60 + MINUTE(P6319))</f>
        <v/>
      </c>
      <c r="R6319" s="27"/>
    </row>
    <row r="6320" spans="1:18" x14ac:dyDescent="0.3">
      <c r="A6320" s="1">
        <v>6340</v>
      </c>
      <c r="B6320" s="1" t="s">
        <v>4</v>
      </c>
      <c r="C6320" s="1" t="s">
        <v>6</v>
      </c>
      <c r="D6320" s="1" t="str">
        <f t="shared" si="294"/>
        <v>No</v>
      </c>
      <c r="E6320" s="1" t="s">
        <v>7</v>
      </c>
      <c r="F6320" s="2">
        <f>UBER[[#This Row],[Request Date]]+UBER[[#This Row],[Request Time]]</f>
        <v>42566.78402777778</v>
      </c>
      <c r="G6320" s="3">
        <v>42566</v>
      </c>
      <c r="H6320" s="4">
        <v>0.78402777777777777</v>
      </c>
      <c r="I6320" s="27">
        <f>HOUR(UBER[[#This Row],[Request Timestamp]])</f>
        <v>18</v>
      </c>
      <c r="J6320" s="4" t="str">
        <f t="shared" si="295"/>
        <v>Evening</v>
      </c>
      <c r="K6320" s="4" t="str">
        <f>TEXT(UBER[[#This Row],[Request Date]],"dddd")</f>
        <v>Friday</v>
      </c>
      <c r="L6320" s="2" t="str">
        <f>IF(OR(UBER[Drop Date]="NA", UBER[Drop Time]="NA"), "NA",M6320+N6320)</f>
        <v>NA</v>
      </c>
      <c r="M6320" s="3" t="s">
        <v>6</v>
      </c>
      <c r="N6320" s="4"/>
      <c r="O6320" s="4" t="str">
        <f>IF(UBER[Drop Date]="NA","No","yes")</f>
        <v>No</v>
      </c>
      <c r="P6320" s="4" t="str">
        <f t="shared" si="296"/>
        <v/>
      </c>
      <c r="Q6320" s="27" t="str">
        <f>IF(UBER[[Trip duration ]]="","",HOUR(P6320)*60 + MINUTE(P6320))</f>
        <v/>
      </c>
      <c r="R6320" s="27"/>
    </row>
    <row r="6321" spans="1:18" x14ac:dyDescent="0.3">
      <c r="A6321" s="1">
        <v>6341</v>
      </c>
      <c r="B6321" s="1" t="s">
        <v>4</v>
      </c>
      <c r="C6321" s="1" t="s">
        <v>6</v>
      </c>
      <c r="D6321" s="1" t="str">
        <f t="shared" si="294"/>
        <v>No</v>
      </c>
      <c r="E6321" s="1" t="s">
        <v>7</v>
      </c>
      <c r="F6321" s="2">
        <f>UBER[[#This Row],[Request Date]]+UBER[[#This Row],[Request Time]]</f>
        <v>42566.784722222219</v>
      </c>
      <c r="G6321" s="3">
        <v>42566</v>
      </c>
      <c r="H6321" s="4">
        <v>0.78472222222222221</v>
      </c>
      <c r="I6321" s="27">
        <f>HOUR(UBER[[#This Row],[Request Timestamp]])</f>
        <v>18</v>
      </c>
      <c r="J6321" s="4" t="str">
        <f t="shared" si="295"/>
        <v>Evening</v>
      </c>
      <c r="K6321" s="4" t="str">
        <f>TEXT(UBER[[#This Row],[Request Date]],"dddd")</f>
        <v>Friday</v>
      </c>
      <c r="L6321" s="2" t="str">
        <f>IF(OR(UBER[Drop Date]="NA", UBER[Drop Time]="NA"), "NA",M6321+N6321)</f>
        <v>NA</v>
      </c>
      <c r="M6321" s="3" t="s">
        <v>6</v>
      </c>
      <c r="N6321" s="4"/>
      <c r="O6321" s="4" t="str">
        <f>IF(UBER[Drop Date]="NA","No","yes")</f>
        <v>No</v>
      </c>
      <c r="P6321" s="4" t="str">
        <f t="shared" si="296"/>
        <v/>
      </c>
      <c r="Q6321" s="27" t="str">
        <f>IF(UBER[[Trip duration ]]="","",HOUR(P6321)*60 + MINUTE(P6321))</f>
        <v/>
      </c>
      <c r="R6321" s="27"/>
    </row>
    <row r="6322" spans="1:18" x14ac:dyDescent="0.3">
      <c r="A6322" s="1">
        <v>6342</v>
      </c>
      <c r="B6322" s="1" t="s">
        <v>4</v>
      </c>
      <c r="C6322" s="1" t="s">
        <v>6</v>
      </c>
      <c r="D6322" s="1" t="str">
        <f t="shared" si="294"/>
        <v>No</v>
      </c>
      <c r="E6322" s="1" t="s">
        <v>7</v>
      </c>
      <c r="F6322" s="2">
        <f>UBER[[#This Row],[Request Date]]+UBER[[#This Row],[Request Time]]</f>
        <v>42566.783333333333</v>
      </c>
      <c r="G6322" s="3">
        <v>42566</v>
      </c>
      <c r="H6322" s="4">
        <v>0.78333333333333333</v>
      </c>
      <c r="I6322" s="27">
        <f>HOUR(UBER[[#This Row],[Request Timestamp]])</f>
        <v>18</v>
      </c>
      <c r="J6322" s="4" t="str">
        <f t="shared" si="295"/>
        <v>Evening</v>
      </c>
      <c r="K6322" s="4" t="str">
        <f>TEXT(UBER[[#This Row],[Request Date]],"dddd")</f>
        <v>Friday</v>
      </c>
      <c r="L6322" s="2" t="str">
        <f>IF(OR(UBER[Drop Date]="NA", UBER[Drop Time]="NA"), "NA",M6322+N6322)</f>
        <v>NA</v>
      </c>
      <c r="M6322" s="3" t="s">
        <v>6</v>
      </c>
      <c r="N6322" s="4"/>
      <c r="O6322" s="4" t="str">
        <f>IF(UBER[Drop Date]="NA","No","yes")</f>
        <v>No</v>
      </c>
      <c r="P6322" s="4" t="str">
        <f t="shared" si="296"/>
        <v/>
      </c>
      <c r="Q6322" s="27" t="str">
        <f>IF(UBER[[Trip duration ]]="","",HOUR(P6322)*60 + MINUTE(P6322))</f>
        <v/>
      </c>
      <c r="R6322" s="27"/>
    </row>
    <row r="6323" spans="1:18" x14ac:dyDescent="0.3">
      <c r="A6323" s="1">
        <v>6343</v>
      </c>
      <c r="B6323" s="1" t="s">
        <v>8</v>
      </c>
      <c r="C6323" s="1">
        <v>41</v>
      </c>
      <c r="D6323" s="1" t="str">
        <f t="shared" si="294"/>
        <v>Yes</v>
      </c>
      <c r="E6323" s="1" t="s">
        <v>5</v>
      </c>
      <c r="F6323" s="2">
        <f>UBER[[#This Row],[Request Date]]+UBER[[#This Row],[Request Time]]</f>
        <v>42566.780555555553</v>
      </c>
      <c r="G6323" s="3">
        <v>42566</v>
      </c>
      <c r="H6323" s="4">
        <v>0.78055555555555556</v>
      </c>
      <c r="I6323" s="27">
        <f>HOUR(UBER[[#This Row],[Request Timestamp]])</f>
        <v>18</v>
      </c>
      <c r="J6323" s="4" t="str">
        <f t="shared" si="295"/>
        <v>Evening</v>
      </c>
      <c r="K6323" s="4" t="str">
        <f>TEXT(UBER[[#This Row],[Request Date]],"dddd")</f>
        <v>Friday</v>
      </c>
      <c r="L6323" s="2">
        <f>IF(OR(UBER[Drop Date]="NA", UBER[Drop Time]="NA"), "NA",M6323+N6323)</f>
        <v>42566.806250000001</v>
      </c>
      <c r="M6323" s="3">
        <v>42566</v>
      </c>
      <c r="N6323" s="4">
        <v>0.80625000000000002</v>
      </c>
      <c r="O6323" s="4" t="str">
        <f>IF(UBER[Drop Date]="NA","No","yes")</f>
        <v>yes</v>
      </c>
      <c r="P6323" s="4">
        <f t="shared" si="296"/>
        <v>2.5694444448163267E-2</v>
      </c>
      <c r="Q6323" s="27">
        <f>IF(UBER[[Trip duration ]]="","",HOUR(P6323)*60 + MINUTE(P6323))</f>
        <v>37</v>
      </c>
      <c r="R6323" s="27"/>
    </row>
    <row r="6324" spans="1:18" x14ac:dyDescent="0.3">
      <c r="A6324" s="1">
        <v>6344</v>
      </c>
      <c r="B6324" s="1" t="s">
        <v>4</v>
      </c>
      <c r="C6324" s="1" t="s">
        <v>6</v>
      </c>
      <c r="D6324" s="1" t="str">
        <f t="shared" si="294"/>
        <v>No</v>
      </c>
      <c r="E6324" s="1" t="s">
        <v>7</v>
      </c>
      <c r="F6324" s="2">
        <f>UBER[[#This Row],[Request Date]]+UBER[[#This Row],[Request Time]]</f>
        <v>42566.786805555559</v>
      </c>
      <c r="G6324" s="3">
        <v>42566</v>
      </c>
      <c r="H6324" s="4">
        <v>0.78680555555555554</v>
      </c>
      <c r="I6324" s="27">
        <f>HOUR(UBER[[#This Row],[Request Timestamp]])</f>
        <v>18</v>
      </c>
      <c r="J6324" s="4" t="str">
        <f t="shared" si="295"/>
        <v>Evening</v>
      </c>
      <c r="K6324" s="4" t="str">
        <f>TEXT(UBER[[#This Row],[Request Date]],"dddd")</f>
        <v>Friday</v>
      </c>
      <c r="L6324" s="2" t="str">
        <f>IF(OR(UBER[Drop Date]="NA", UBER[Drop Time]="NA"), "NA",M6324+N6324)</f>
        <v>NA</v>
      </c>
      <c r="M6324" s="3" t="s">
        <v>6</v>
      </c>
      <c r="N6324" s="4"/>
      <c r="O6324" s="4" t="str">
        <f>IF(UBER[Drop Date]="NA","No","yes")</f>
        <v>No</v>
      </c>
      <c r="P6324" s="4" t="str">
        <f t="shared" si="296"/>
        <v/>
      </c>
      <c r="Q6324" s="27" t="str">
        <f>IF(UBER[[Trip duration ]]="","",HOUR(P6324)*60 + MINUTE(P6324))</f>
        <v/>
      </c>
      <c r="R6324" s="27"/>
    </row>
    <row r="6325" spans="1:18" x14ac:dyDescent="0.3">
      <c r="A6325" s="1">
        <v>6345</v>
      </c>
      <c r="B6325" s="1" t="s">
        <v>8</v>
      </c>
      <c r="C6325" s="1">
        <v>183</v>
      </c>
      <c r="D6325" s="1" t="str">
        <f t="shared" si="294"/>
        <v>Yes</v>
      </c>
      <c r="E6325" s="1" t="s">
        <v>5</v>
      </c>
      <c r="F6325" s="2">
        <f>UBER[[#This Row],[Request Date]]+UBER[[#This Row],[Request Time]]</f>
        <v>42566.780555555553</v>
      </c>
      <c r="G6325" s="3">
        <v>42566</v>
      </c>
      <c r="H6325" s="4">
        <v>0.78055555555555556</v>
      </c>
      <c r="I6325" s="27">
        <f>HOUR(UBER[[#This Row],[Request Timestamp]])</f>
        <v>18</v>
      </c>
      <c r="J6325" s="4" t="str">
        <f t="shared" si="295"/>
        <v>Evening</v>
      </c>
      <c r="K6325" s="4" t="str">
        <f>TEXT(UBER[[#This Row],[Request Date]],"dddd")</f>
        <v>Friday</v>
      </c>
      <c r="L6325" s="2">
        <f>IF(OR(UBER[Drop Date]="NA", UBER[Drop Time]="NA"), "NA",M6325+N6325)</f>
        <v>42566.831250000003</v>
      </c>
      <c r="M6325" s="3">
        <v>42566</v>
      </c>
      <c r="N6325" s="4">
        <v>0.83124999999999993</v>
      </c>
      <c r="O6325" s="4" t="str">
        <f>IF(UBER[Drop Date]="NA","No","yes")</f>
        <v>yes</v>
      </c>
      <c r="P6325" s="4">
        <f t="shared" si="296"/>
        <v>5.0694444449618459E-2</v>
      </c>
      <c r="Q6325" s="27">
        <f>IF(UBER[[Trip duration ]]="","",HOUR(P6325)*60 + MINUTE(P6325))</f>
        <v>73</v>
      </c>
      <c r="R6325" s="27"/>
    </row>
    <row r="6326" spans="1:18" x14ac:dyDescent="0.3">
      <c r="A6326" s="1">
        <v>6346</v>
      </c>
      <c r="B6326" s="1" t="s">
        <v>4</v>
      </c>
      <c r="C6326" s="1">
        <v>210</v>
      </c>
      <c r="D6326" s="1" t="str">
        <f t="shared" si="294"/>
        <v>Yes</v>
      </c>
      <c r="E6326" s="1" t="s">
        <v>5</v>
      </c>
      <c r="F6326" s="2">
        <f>UBER[[#This Row],[Request Date]]+UBER[[#This Row],[Request Time]]</f>
        <v>42566.783333333333</v>
      </c>
      <c r="G6326" s="3">
        <v>42566</v>
      </c>
      <c r="H6326" s="4">
        <v>0.78333333333333333</v>
      </c>
      <c r="I6326" s="27">
        <f>HOUR(UBER[[#This Row],[Request Timestamp]])</f>
        <v>18</v>
      </c>
      <c r="J6326" s="4" t="str">
        <f t="shared" si="295"/>
        <v>Evening</v>
      </c>
      <c r="K6326" s="4" t="str">
        <f>TEXT(UBER[[#This Row],[Request Date]],"dddd")</f>
        <v>Friday</v>
      </c>
      <c r="L6326" s="2">
        <f>IF(OR(UBER[Drop Date]="NA", UBER[Drop Time]="NA"), "NA",M6326+N6326)</f>
        <v>42566.817361111112</v>
      </c>
      <c r="M6326" s="3">
        <v>42566</v>
      </c>
      <c r="N6326" s="4">
        <v>0.81736111111111109</v>
      </c>
      <c r="O6326" s="4" t="str">
        <f>IF(UBER[Drop Date]="NA","No","yes")</f>
        <v>yes</v>
      </c>
      <c r="P6326" s="4">
        <f t="shared" si="296"/>
        <v>3.4027777779556345E-2</v>
      </c>
      <c r="Q6326" s="27">
        <f>IF(UBER[[Trip duration ]]="","",HOUR(P6326)*60 + MINUTE(P6326))</f>
        <v>49</v>
      </c>
      <c r="R6326" s="27"/>
    </row>
    <row r="6327" spans="1:18" x14ac:dyDescent="0.3">
      <c r="A6327" s="1">
        <v>6347</v>
      </c>
      <c r="B6327" s="1" t="s">
        <v>4</v>
      </c>
      <c r="C6327" s="1" t="s">
        <v>6</v>
      </c>
      <c r="D6327" s="1" t="str">
        <f t="shared" si="294"/>
        <v>No</v>
      </c>
      <c r="E6327" s="1" t="s">
        <v>7</v>
      </c>
      <c r="F6327" s="2">
        <f>UBER[[#This Row],[Request Date]]+UBER[[#This Row],[Request Time]]</f>
        <v>42566.786111111112</v>
      </c>
      <c r="G6327" s="3">
        <v>42566</v>
      </c>
      <c r="H6327" s="4">
        <v>0.78611111111111109</v>
      </c>
      <c r="I6327" s="27">
        <f>HOUR(UBER[[#This Row],[Request Timestamp]])</f>
        <v>18</v>
      </c>
      <c r="J6327" s="4" t="str">
        <f t="shared" si="295"/>
        <v>Evening</v>
      </c>
      <c r="K6327" s="4" t="str">
        <f>TEXT(UBER[[#This Row],[Request Date]],"dddd")</f>
        <v>Friday</v>
      </c>
      <c r="L6327" s="2" t="str">
        <f>IF(OR(UBER[Drop Date]="NA", UBER[Drop Time]="NA"), "NA",M6327+N6327)</f>
        <v>NA</v>
      </c>
      <c r="M6327" s="3" t="s">
        <v>6</v>
      </c>
      <c r="N6327" s="4"/>
      <c r="O6327" s="4" t="str">
        <f>IF(UBER[Drop Date]="NA","No","yes")</f>
        <v>No</v>
      </c>
      <c r="P6327" s="4" t="str">
        <f t="shared" si="296"/>
        <v/>
      </c>
      <c r="Q6327" s="27" t="str">
        <f>IF(UBER[[Trip duration ]]="","",HOUR(P6327)*60 + MINUTE(P6327))</f>
        <v/>
      </c>
      <c r="R6327" s="27"/>
    </row>
    <row r="6328" spans="1:18" x14ac:dyDescent="0.3">
      <c r="A6328" s="1">
        <v>6348</v>
      </c>
      <c r="B6328" s="1" t="s">
        <v>4</v>
      </c>
      <c r="C6328" s="1">
        <v>129</v>
      </c>
      <c r="D6328" s="1" t="str">
        <f t="shared" si="294"/>
        <v>Yes</v>
      </c>
      <c r="E6328" s="1" t="s">
        <v>9</v>
      </c>
      <c r="F6328" s="2">
        <f>UBER[[#This Row],[Request Date]]+UBER[[#This Row],[Request Time]]</f>
        <v>42566.784722222219</v>
      </c>
      <c r="G6328" s="3">
        <v>42566</v>
      </c>
      <c r="H6328" s="4">
        <v>0.78472222222222221</v>
      </c>
      <c r="I6328" s="27">
        <f>HOUR(UBER[[#This Row],[Request Timestamp]])</f>
        <v>18</v>
      </c>
      <c r="J6328" s="4" t="str">
        <f t="shared" si="295"/>
        <v>Evening</v>
      </c>
      <c r="K6328" s="4" t="str">
        <f>TEXT(UBER[[#This Row],[Request Date]],"dddd")</f>
        <v>Friday</v>
      </c>
      <c r="L6328" s="2" t="str">
        <f>IF(OR(UBER[Drop Date]="NA", UBER[Drop Time]="NA"), "NA",M6328+N6328)</f>
        <v>NA</v>
      </c>
      <c r="M6328" s="3" t="s">
        <v>6</v>
      </c>
      <c r="N6328" s="4"/>
      <c r="O6328" s="4" t="str">
        <f>IF(UBER[Drop Date]="NA","No","yes")</f>
        <v>No</v>
      </c>
      <c r="P6328" s="4" t="str">
        <f t="shared" si="296"/>
        <v/>
      </c>
      <c r="Q6328" s="27" t="str">
        <f>IF(UBER[[Trip duration ]]="","",HOUR(P6328)*60 + MINUTE(P6328))</f>
        <v/>
      </c>
      <c r="R6328" s="27"/>
    </row>
    <row r="6329" spans="1:18" x14ac:dyDescent="0.3">
      <c r="A6329" s="1">
        <v>6349</v>
      </c>
      <c r="B6329" s="1" t="s">
        <v>8</v>
      </c>
      <c r="C6329" s="1" t="s">
        <v>6</v>
      </c>
      <c r="D6329" s="1" t="str">
        <f t="shared" si="294"/>
        <v>No</v>
      </c>
      <c r="E6329" s="1" t="s">
        <v>7</v>
      </c>
      <c r="F6329" s="2">
        <f>UBER[[#This Row],[Request Date]]+UBER[[#This Row],[Request Time]]</f>
        <v>42566.788194444445</v>
      </c>
      <c r="G6329" s="3">
        <v>42566</v>
      </c>
      <c r="H6329" s="4">
        <v>0.78819444444444453</v>
      </c>
      <c r="I6329" s="27">
        <f>HOUR(UBER[[#This Row],[Request Timestamp]])</f>
        <v>18</v>
      </c>
      <c r="J6329" s="4" t="str">
        <f t="shared" si="295"/>
        <v>Evening</v>
      </c>
      <c r="K6329" s="4" t="str">
        <f>TEXT(UBER[[#This Row],[Request Date]],"dddd")</f>
        <v>Friday</v>
      </c>
      <c r="L6329" s="2" t="str">
        <f>IF(OR(UBER[Drop Date]="NA", UBER[Drop Time]="NA"), "NA",M6329+N6329)</f>
        <v>NA</v>
      </c>
      <c r="M6329" s="3" t="s">
        <v>6</v>
      </c>
      <c r="N6329" s="4"/>
      <c r="O6329" s="4" t="str">
        <f>IF(UBER[Drop Date]="NA","No","yes")</f>
        <v>No</v>
      </c>
      <c r="P6329" s="4" t="str">
        <f t="shared" si="296"/>
        <v/>
      </c>
      <c r="Q6329" s="27" t="str">
        <f>IF(UBER[[Trip duration ]]="","",HOUR(P6329)*60 + MINUTE(P6329))</f>
        <v/>
      </c>
      <c r="R6329" s="27"/>
    </row>
    <row r="6330" spans="1:18" x14ac:dyDescent="0.3">
      <c r="A6330" s="1">
        <v>6350</v>
      </c>
      <c r="B6330" s="1" t="s">
        <v>8</v>
      </c>
      <c r="C6330" s="1">
        <v>55</v>
      </c>
      <c r="D6330" s="1" t="str">
        <f t="shared" si="294"/>
        <v>Yes</v>
      </c>
      <c r="E6330" s="1" t="s">
        <v>5</v>
      </c>
      <c r="F6330" s="2">
        <f>UBER[[#This Row],[Request Date]]+UBER[[#This Row],[Request Time]]</f>
        <v>42566.789583333331</v>
      </c>
      <c r="G6330" s="3">
        <v>42566</v>
      </c>
      <c r="H6330" s="4">
        <v>0.7895833333333333</v>
      </c>
      <c r="I6330" s="27">
        <f>HOUR(UBER[[#This Row],[Request Timestamp]])</f>
        <v>18</v>
      </c>
      <c r="J6330" s="4" t="str">
        <f t="shared" si="295"/>
        <v>Evening</v>
      </c>
      <c r="K6330" s="4" t="str">
        <f>TEXT(UBER[[#This Row],[Request Date]],"dddd")</f>
        <v>Friday</v>
      </c>
      <c r="L6330" s="2">
        <f>IF(OR(UBER[Drop Date]="NA", UBER[Drop Time]="NA"), "NA",M6330+N6330)</f>
        <v>42566.838888888888</v>
      </c>
      <c r="M6330" s="3">
        <v>42566</v>
      </c>
      <c r="N6330" s="4">
        <v>0.83888888888888891</v>
      </c>
      <c r="O6330" s="4" t="str">
        <f>IF(UBER[Drop Date]="NA","No","yes")</f>
        <v>yes</v>
      </c>
      <c r="P6330" s="4">
        <f t="shared" si="296"/>
        <v>4.9305555556202307E-2</v>
      </c>
      <c r="Q6330" s="27">
        <f>IF(UBER[[Trip duration ]]="","",HOUR(P6330)*60 + MINUTE(P6330))</f>
        <v>71</v>
      </c>
      <c r="R6330" s="27"/>
    </row>
    <row r="6331" spans="1:18" x14ac:dyDescent="0.3">
      <c r="A6331" s="1">
        <v>6351</v>
      </c>
      <c r="B6331" s="1" t="s">
        <v>4</v>
      </c>
      <c r="C6331" s="1" t="s">
        <v>6</v>
      </c>
      <c r="D6331" s="1" t="str">
        <f t="shared" si="294"/>
        <v>No</v>
      </c>
      <c r="E6331" s="1" t="s">
        <v>7</v>
      </c>
      <c r="F6331" s="2">
        <f>UBER[[#This Row],[Request Date]]+UBER[[#This Row],[Request Time]]</f>
        <v>42566.788888888892</v>
      </c>
      <c r="G6331" s="3">
        <v>42566</v>
      </c>
      <c r="H6331" s="4">
        <v>0.78888888888888886</v>
      </c>
      <c r="I6331" s="27">
        <f>HOUR(UBER[[#This Row],[Request Timestamp]])</f>
        <v>18</v>
      </c>
      <c r="J6331" s="4" t="str">
        <f t="shared" si="295"/>
        <v>Evening</v>
      </c>
      <c r="K6331" s="4" t="str">
        <f>TEXT(UBER[[#This Row],[Request Date]],"dddd")</f>
        <v>Friday</v>
      </c>
      <c r="L6331" s="2" t="str">
        <f>IF(OR(UBER[Drop Date]="NA", UBER[Drop Time]="NA"), "NA",M6331+N6331)</f>
        <v>NA</v>
      </c>
      <c r="M6331" s="3" t="s">
        <v>6</v>
      </c>
      <c r="N6331" s="4"/>
      <c r="O6331" s="4" t="str">
        <f>IF(UBER[Drop Date]="NA","No","yes")</f>
        <v>No</v>
      </c>
      <c r="P6331" s="4" t="str">
        <f t="shared" si="296"/>
        <v/>
      </c>
      <c r="Q6331" s="27" t="str">
        <f>IF(UBER[[Trip duration ]]="","",HOUR(P6331)*60 + MINUTE(P6331))</f>
        <v/>
      </c>
      <c r="R6331" s="27"/>
    </row>
    <row r="6332" spans="1:18" x14ac:dyDescent="0.3">
      <c r="A6332" s="1">
        <v>6352</v>
      </c>
      <c r="B6332" s="1" t="s">
        <v>4</v>
      </c>
      <c r="C6332" s="1" t="s">
        <v>6</v>
      </c>
      <c r="D6332" s="1" t="str">
        <f t="shared" si="294"/>
        <v>No</v>
      </c>
      <c r="E6332" s="1" t="s">
        <v>7</v>
      </c>
      <c r="F6332" s="2">
        <f>UBER[[#This Row],[Request Date]]+UBER[[#This Row],[Request Time]]</f>
        <v>42566.793055555558</v>
      </c>
      <c r="G6332" s="3">
        <v>42566</v>
      </c>
      <c r="H6332" s="4">
        <v>0.79305555555555562</v>
      </c>
      <c r="I6332" s="27">
        <f>HOUR(UBER[[#This Row],[Request Timestamp]])</f>
        <v>19</v>
      </c>
      <c r="J6332" s="4" t="str">
        <f t="shared" si="295"/>
        <v>Evening</v>
      </c>
      <c r="K6332" s="4" t="str">
        <f>TEXT(UBER[[#This Row],[Request Date]],"dddd")</f>
        <v>Friday</v>
      </c>
      <c r="L6332" s="2" t="str">
        <f>IF(OR(UBER[Drop Date]="NA", UBER[Drop Time]="NA"), "NA",M6332+N6332)</f>
        <v>NA</v>
      </c>
      <c r="M6332" s="3" t="s">
        <v>6</v>
      </c>
      <c r="N6332" s="4"/>
      <c r="O6332" s="4" t="str">
        <f>IF(UBER[Drop Date]="NA","No","yes")</f>
        <v>No</v>
      </c>
      <c r="P6332" s="4" t="str">
        <f t="shared" si="296"/>
        <v/>
      </c>
      <c r="Q6332" s="27" t="str">
        <f>IF(UBER[[Trip duration ]]="","",HOUR(P6332)*60 + MINUTE(P6332))</f>
        <v/>
      </c>
      <c r="R6332" s="27"/>
    </row>
    <row r="6333" spans="1:18" x14ac:dyDescent="0.3">
      <c r="A6333" s="1">
        <v>6353</v>
      </c>
      <c r="B6333" s="1" t="s">
        <v>4</v>
      </c>
      <c r="C6333" s="1">
        <v>160</v>
      </c>
      <c r="D6333" s="1" t="str">
        <f t="shared" si="294"/>
        <v>Yes</v>
      </c>
      <c r="E6333" s="1" t="s">
        <v>5</v>
      </c>
      <c r="F6333" s="2">
        <f>UBER[[#This Row],[Request Date]]+UBER[[#This Row],[Request Time]]</f>
        <v>42566.789583333331</v>
      </c>
      <c r="G6333" s="3">
        <v>42566</v>
      </c>
      <c r="H6333" s="4">
        <v>0.7895833333333333</v>
      </c>
      <c r="I6333" s="27">
        <f>HOUR(UBER[[#This Row],[Request Timestamp]])</f>
        <v>18</v>
      </c>
      <c r="J6333" s="4" t="str">
        <f t="shared" si="295"/>
        <v>Evening</v>
      </c>
      <c r="K6333" s="4" t="str">
        <f>TEXT(UBER[[#This Row],[Request Date]],"dddd")</f>
        <v>Friday</v>
      </c>
      <c r="L6333" s="2">
        <f>IF(OR(UBER[Drop Date]="NA", UBER[Drop Time]="NA"), "NA",M6333+N6333)</f>
        <v>42566.810416666667</v>
      </c>
      <c r="M6333" s="3">
        <v>42566</v>
      </c>
      <c r="N6333" s="4">
        <v>0.81041666666666667</v>
      </c>
      <c r="O6333" s="4" t="str">
        <f>IF(UBER[Drop Date]="NA","No","yes")</f>
        <v>yes</v>
      </c>
      <c r="P6333" s="4">
        <f t="shared" si="296"/>
        <v>2.0833333335758653E-2</v>
      </c>
      <c r="Q6333" s="27">
        <f>IF(UBER[[Trip duration ]]="","",HOUR(P6333)*60 + MINUTE(P6333))</f>
        <v>30</v>
      </c>
      <c r="R6333" s="27"/>
    </row>
    <row r="6334" spans="1:18" x14ac:dyDescent="0.3">
      <c r="A6334" s="1">
        <v>6354</v>
      </c>
      <c r="B6334" s="1" t="s">
        <v>4</v>
      </c>
      <c r="C6334" s="1">
        <v>27</v>
      </c>
      <c r="D6334" s="1" t="str">
        <f t="shared" si="294"/>
        <v>Yes</v>
      </c>
      <c r="E6334" s="1" t="s">
        <v>5</v>
      </c>
      <c r="F6334" s="2">
        <f>UBER[[#This Row],[Request Date]]+UBER[[#This Row],[Request Time]]</f>
        <v>42566.790972222225</v>
      </c>
      <c r="G6334" s="3">
        <v>42566</v>
      </c>
      <c r="H6334" s="4">
        <v>0.7909722222222223</v>
      </c>
      <c r="I6334" s="27">
        <f>HOUR(UBER[[#This Row],[Request Timestamp]])</f>
        <v>18</v>
      </c>
      <c r="J6334" s="4" t="str">
        <f t="shared" si="295"/>
        <v>Evening</v>
      </c>
      <c r="K6334" s="4" t="str">
        <f>TEXT(UBER[[#This Row],[Request Date]],"dddd")</f>
        <v>Friday</v>
      </c>
      <c r="L6334" s="2">
        <f>IF(OR(UBER[Drop Date]="NA", UBER[Drop Time]="NA"), "NA",M6334+N6334)</f>
        <v>42566.815972222219</v>
      </c>
      <c r="M6334" s="3">
        <v>42566</v>
      </c>
      <c r="N6334" s="4">
        <v>0.81597222222222221</v>
      </c>
      <c r="O6334" s="4" t="str">
        <f>IF(UBER[Drop Date]="NA","No","yes")</f>
        <v>yes</v>
      </c>
      <c r="P6334" s="4">
        <f t="shared" si="296"/>
        <v>2.4999999994179234E-2</v>
      </c>
      <c r="Q6334" s="27">
        <f>IF(UBER[[Trip duration ]]="","",HOUR(P6334)*60 + MINUTE(P6334))</f>
        <v>36</v>
      </c>
      <c r="R6334" s="27"/>
    </row>
    <row r="6335" spans="1:18" x14ac:dyDescent="0.3">
      <c r="A6335" s="1">
        <v>6355</v>
      </c>
      <c r="B6335" s="1" t="s">
        <v>4</v>
      </c>
      <c r="C6335" s="1" t="s">
        <v>6</v>
      </c>
      <c r="D6335" s="1" t="str">
        <f t="shared" si="294"/>
        <v>No</v>
      </c>
      <c r="E6335" s="1" t="s">
        <v>7</v>
      </c>
      <c r="F6335" s="2">
        <f>UBER[[#This Row],[Request Date]]+UBER[[#This Row],[Request Time]]</f>
        <v>42566.790972222225</v>
      </c>
      <c r="G6335" s="3">
        <v>42566</v>
      </c>
      <c r="H6335" s="4">
        <v>0.7909722222222223</v>
      </c>
      <c r="I6335" s="27">
        <f>HOUR(UBER[[#This Row],[Request Timestamp]])</f>
        <v>18</v>
      </c>
      <c r="J6335" s="4" t="str">
        <f t="shared" si="295"/>
        <v>Evening</v>
      </c>
      <c r="K6335" s="4" t="str">
        <f>TEXT(UBER[[#This Row],[Request Date]],"dddd")</f>
        <v>Friday</v>
      </c>
      <c r="L6335" s="2" t="str">
        <f>IF(OR(UBER[Drop Date]="NA", UBER[Drop Time]="NA"), "NA",M6335+N6335)</f>
        <v>NA</v>
      </c>
      <c r="M6335" s="3" t="s">
        <v>6</v>
      </c>
      <c r="N6335" s="4"/>
      <c r="O6335" s="4" t="str">
        <f>IF(UBER[Drop Date]="NA","No","yes")</f>
        <v>No</v>
      </c>
      <c r="P6335" s="4" t="str">
        <f t="shared" si="296"/>
        <v/>
      </c>
      <c r="Q6335" s="27" t="str">
        <f>IF(UBER[[Trip duration ]]="","",HOUR(P6335)*60 + MINUTE(P6335))</f>
        <v/>
      </c>
      <c r="R6335" s="27"/>
    </row>
    <row r="6336" spans="1:18" x14ac:dyDescent="0.3">
      <c r="A6336" s="1">
        <v>6356</v>
      </c>
      <c r="B6336" s="1" t="s">
        <v>4</v>
      </c>
      <c r="C6336" s="1" t="s">
        <v>6</v>
      </c>
      <c r="D6336" s="1" t="str">
        <f t="shared" si="294"/>
        <v>No</v>
      </c>
      <c r="E6336" s="1" t="s">
        <v>7</v>
      </c>
      <c r="F6336" s="2">
        <f>UBER[[#This Row],[Request Date]]+UBER[[#This Row],[Request Time]]</f>
        <v>42566.788888888892</v>
      </c>
      <c r="G6336" s="3">
        <v>42566</v>
      </c>
      <c r="H6336" s="4">
        <v>0.78888888888888886</v>
      </c>
      <c r="I6336" s="27">
        <f>HOUR(UBER[[#This Row],[Request Timestamp]])</f>
        <v>18</v>
      </c>
      <c r="J6336" s="4" t="str">
        <f t="shared" si="295"/>
        <v>Evening</v>
      </c>
      <c r="K6336" s="4" t="str">
        <f>TEXT(UBER[[#This Row],[Request Date]],"dddd")</f>
        <v>Friday</v>
      </c>
      <c r="L6336" s="2" t="str">
        <f>IF(OR(UBER[Drop Date]="NA", UBER[Drop Time]="NA"), "NA",M6336+N6336)</f>
        <v>NA</v>
      </c>
      <c r="M6336" s="3" t="s">
        <v>6</v>
      </c>
      <c r="N6336" s="4"/>
      <c r="O6336" s="4" t="str">
        <f>IF(UBER[Drop Date]="NA","No","yes")</f>
        <v>No</v>
      </c>
      <c r="P6336" s="4" t="str">
        <f t="shared" si="296"/>
        <v/>
      </c>
      <c r="Q6336" s="27" t="str">
        <f>IF(UBER[[Trip duration ]]="","",HOUR(P6336)*60 + MINUTE(P6336))</f>
        <v/>
      </c>
      <c r="R6336" s="27"/>
    </row>
    <row r="6337" spans="1:18" x14ac:dyDescent="0.3">
      <c r="A6337" s="1">
        <v>6357</v>
      </c>
      <c r="B6337" s="1" t="s">
        <v>4</v>
      </c>
      <c r="C6337" s="1" t="s">
        <v>6</v>
      </c>
      <c r="D6337" s="1" t="str">
        <f t="shared" si="294"/>
        <v>No</v>
      </c>
      <c r="E6337" s="1" t="s">
        <v>7</v>
      </c>
      <c r="F6337" s="2">
        <f>UBER[[#This Row],[Request Date]]+UBER[[#This Row],[Request Time]]</f>
        <v>42566.793055555558</v>
      </c>
      <c r="G6337" s="3">
        <v>42566</v>
      </c>
      <c r="H6337" s="4">
        <v>0.79305555555555562</v>
      </c>
      <c r="I6337" s="27">
        <f>HOUR(UBER[[#This Row],[Request Timestamp]])</f>
        <v>19</v>
      </c>
      <c r="J6337" s="4" t="str">
        <f t="shared" si="295"/>
        <v>Evening</v>
      </c>
      <c r="K6337" s="4" t="str">
        <f>TEXT(UBER[[#This Row],[Request Date]],"dddd")</f>
        <v>Friday</v>
      </c>
      <c r="L6337" s="2" t="str">
        <f>IF(OR(UBER[Drop Date]="NA", UBER[Drop Time]="NA"), "NA",M6337+N6337)</f>
        <v>NA</v>
      </c>
      <c r="M6337" s="3" t="s">
        <v>6</v>
      </c>
      <c r="N6337" s="4"/>
      <c r="O6337" s="4" t="str">
        <f>IF(UBER[Drop Date]="NA","No","yes")</f>
        <v>No</v>
      </c>
      <c r="P6337" s="4" t="str">
        <f t="shared" si="296"/>
        <v/>
      </c>
      <c r="Q6337" s="27" t="str">
        <f>IF(UBER[[Trip duration ]]="","",HOUR(P6337)*60 + MINUTE(P6337))</f>
        <v/>
      </c>
      <c r="R6337" s="27"/>
    </row>
    <row r="6338" spans="1:18" x14ac:dyDescent="0.3">
      <c r="A6338" s="1">
        <v>6358</v>
      </c>
      <c r="B6338" s="1" t="s">
        <v>4</v>
      </c>
      <c r="C6338" s="1" t="s">
        <v>6</v>
      </c>
      <c r="D6338" s="1" t="str">
        <f t="shared" ref="D6338:D6401" si="297">IF(C:C="NA","No","Yes")</f>
        <v>No</v>
      </c>
      <c r="E6338" s="1" t="s">
        <v>7</v>
      </c>
      <c r="F6338" s="2">
        <f>UBER[[#This Row],[Request Date]]+UBER[[#This Row],[Request Time]]</f>
        <v>42566.790972222225</v>
      </c>
      <c r="G6338" s="3">
        <v>42566</v>
      </c>
      <c r="H6338" s="4">
        <v>0.7909722222222223</v>
      </c>
      <c r="I6338" s="27">
        <f>HOUR(UBER[[#This Row],[Request Timestamp]])</f>
        <v>18</v>
      </c>
      <c r="J6338" s="4" t="str">
        <f t="shared" ref="J6338:J6401" si="298">IF(HOUR(H6338)&lt;4,"Late Night",
 IF(HOUR(H6338)&lt;8,"Early Morning",
 IF(HOUR(H6338)&lt;12,"Morning",
 IF(HOUR(H6338)&lt;17,"Afternoon",
 IF(HOUR(H6338)&lt;21,"Evening","Night")))))</f>
        <v>Evening</v>
      </c>
      <c r="K6338" s="4" t="str">
        <f>TEXT(UBER[[#This Row],[Request Date]],"dddd")</f>
        <v>Friday</v>
      </c>
      <c r="L6338" s="2" t="str">
        <f>IF(OR(UBER[Drop Date]="NA", UBER[Drop Time]="NA"), "NA",M6338+N6338)</f>
        <v>NA</v>
      </c>
      <c r="M6338" s="3" t="s">
        <v>6</v>
      </c>
      <c r="N6338" s="4"/>
      <c r="O6338" s="4" t="str">
        <f>IF(UBER[Drop Date]="NA","No","yes")</f>
        <v>No</v>
      </c>
      <c r="P6338" s="4" t="str">
        <f t="shared" ref="P6338:P6401" si="299">IF(OR(L6338="NA",F6338="NA"), "", L6338 - F6338)</f>
        <v/>
      </c>
      <c r="Q6338" s="27" t="str">
        <f>IF(UBER[[Trip duration ]]="","",HOUR(P6338)*60 + MINUTE(P6338))</f>
        <v/>
      </c>
      <c r="R6338" s="27"/>
    </row>
    <row r="6339" spans="1:18" x14ac:dyDescent="0.3">
      <c r="A6339" s="1">
        <v>6359</v>
      </c>
      <c r="B6339" s="1" t="s">
        <v>4</v>
      </c>
      <c r="C6339" s="1" t="s">
        <v>6</v>
      </c>
      <c r="D6339" s="1" t="str">
        <f t="shared" si="297"/>
        <v>No</v>
      </c>
      <c r="E6339" s="1" t="s">
        <v>7</v>
      </c>
      <c r="F6339" s="2">
        <f>UBER[[#This Row],[Request Date]]+UBER[[#This Row],[Request Time]]</f>
        <v>42566.790972222225</v>
      </c>
      <c r="G6339" s="3">
        <v>42566</v>
      </c>
      <c r="H6339" s="4">
        <v>0.7909722222222223</v>
      </c>
      <c r="I6339" s="27">
        <f>HOUR(UBER[[#This Row],[Request Timestamp]])</f>
        <v>18</v>
      </c>
      <c r="J6339" s="4" t="str">
        <f t="shared" si="298"/>
        <v>Evening</v>
      </c>
      <c r="K6339" s="4" t="str">
        <f>TEXT(UBER[[#This Row],[Request Date]],"dddd")</f>
        <v>Friday</v>
      </c>
      <c r="L6339" s="2" t="str">
        <f>IF(OR(UBER[Drop Date]="NA", UBER[Drop Time]="NA"), "NA",M6339+N6339)</f>
        <v>NA</v>
      </c>
      <c r="M6339" s="3" t="s">
        <v>6</v>
      </c>
      <c r="N6339" s="4"/>
      <c r="O6339" s="4" t="str">
        <f>IF(UBER[Drop Date]="NA","No","yes")</f>
        <v>No</v>
      </c>
      <c r="P6339" s="4" t="str">
        <f t="shared" si="299"/>
        <v/>
      </c>
      <c r="Q6339" s="27" t="str">
        <f>IF(UBER[[Trip duration ]]="","",HOUR(P6339)*60 + MINUTE(P6339))</f>
        <v/>
      </c>
      <c r="R6339" s="27"/>
    </row>
    <row r="6340" spans="1:18" x14ac:dyDescent="0.3">
      <c r="A6340" s="1">
        <v>6360</v>
      </c>
      <c r="B6340" s="1" t="s">
        <v>4</v>
      </c>
      <c r="C6340" s="1" t="s">
        <v>6</v>
      </c>
      <c r="D6340" s="1" t="str">
        <f t="shared" si="297"/>
        <v>No</v>
      </c>
      <c r="E6340" s="1" t="s">
        <v>7</v>
      </c>
      <c r="F6340" s="2">
        <f>UBER[[#This Row],[Request Date]]+UBER[[#This Row],[Request Time]]</f>
        <v>42566.794444444444</v>
      </c>
      <c r="G6340" s="3">
        <v>42566</v>
      </c>
      <c r="H6340" s="4">
        <v>0.7944444444444444</v>
      </c>
      <c r="I6340" s="27">
        <f>HOUR(UBER[[#This Row],[Request Timestamp]])</f>
        <v>19</v>
      </c>
      <c r="J6340" s="4" t="str">
        <f t="shared" si="298"/>
        <v>Evening</v>
      </c>
      <c r="K6340" s="4" t="str">
        <f>TEXT(UBER[[#This Row],[Request Date]],"dddd")</f>
        <v>Friday</v>
      </c>
      <c r="L6340" s="2" t="str">
        <f>IF(OR(UBER[Drop Date]="NA", UBER[Drop Time]="NA"), "NA",M6340+N6340)</f>
        <v>NA</v>
      </c>
      <c r="M6340" s="3" t="s">
        <v>6</v>
      </c>
      <c r="N6340" s="4"/>
      <c r="O6340" s="4" t="str">
        <f>IF(UBER[Drop Date]="NA","No","yes")</f>
        <v>No</v>
      </c>
      <c r="P6340" s="4" t="str">
        <f t="shared" si="299"/>
        <v/>
      </c>
      <c r="Q6340" s="27" t="str">
        <f>IF(UBER[[Trip duration ]]="","",HOUR(P6340)*60 + MINUTE(P6340))</f>
        <v/>
      </c>
      <c r="R6340" s="27"/>
    </row>
    <row r="6341" spans="1:18" x14ac:dyDescent="0.3">
      <c r="A6341" s="1">
        <v>6361</v>
      </c>
      <c r="B6341" s="1" t="s">
        <v>4</v>
      </c>
      <c r="C6341" s="1" t="s">
        <v>6</v>
      </c>
      <c r="D6341" s="1" t="str">
        <f t="shared" si="297"/>
        <v>No</v>
      </c>
      <c r="E6341" s="1" t="s">
        <v>7</v>
      </c>
      <c r="F6341" s="2">
        <f>UBER[[#This Row],[Request Date]]+UBER[[#This Row],[Request Time]]</f>
        <v>42566.79583333333</v>
      </c>
      <c r="G6341" s="3">
        <v>42566</v>
      </c>
      <c r="H6341" s="4">
        <v>0.79583333333333339</v>
      </c>
      <c r="I6341" s="27">
        <f>HOUR(UBER[[#This Row],[Request Timestamp]])</f>
        <v>19</v>
      </c>
      <c r="J6341" s="4" t="str">
        <f t="shared" si="298"/>
        <v>Evening</v>
      </c>
      <c r="K6341" s="4" t="str">
        <f>TEXT(UBER[[#This Row],[Request Date]],"dddd")</f>
        <v>Friday</v>
      </c>
      <c r="L6341" s="2" t="str">
        <f>IF(OR(UBER[Drop Date]="NA", UBER[Drop Time]="NA"), "NA",M6341+N6341)</f>
        <v>NA</v>
      </c>
      <c r="M6341" s="3" t="s">
        <v>6</v>
      </c>
      <c r="N6341" s="4"/>
      <c r="O6341" s="4" t="str">
        <f>IF(UBER[Drop Date]="NA","No","yes")</f>
        <v>No</v>
      </c>
      <c r="P6341" s="4" t="str">
        <f t="shared" si="299"/>
        <v/>
      </c>
      <c r="Q6341" s="27" t="str">
        <f>IF(UBER[[Trip duration ]]="","",HOUR(P6341)*60 + MINUTE(P6341))</f>
        <v/>
      </c>
      <c r="R6341" s="27"/>
    </row>
    <row r="6342" spans="1:18" x14ac:dyDescent="0.3">
      <c r="A6342" s="1">
        <v>6362</v>
      </c>
      <c r="B6342" s="1" t="s">
        <v>8</v>
      </c>
      <c r="C6342" s="1">
        <v>180</v>
      </c>
      <c r="D6342" s="1" t="str">
        <f t="shared" si="297"/>
        <v>Yes</v>
      </c>
      <c r="E6342" s="1" t="s">
        <v>5</v>
      </c>
      <c r="F6342" s="2">
        <f>UBER[[#This Row],[Request Date]]+UBER[[#This Row],[Request Time]]</f>
        <v>42566.795138888891</v>
      </c>
      <c r="G6342" s="3">
        <v>42566</v>
      </c>
      <c r="H6342" s="4">
        <v>0.79513888888888884</v>
      </c>
      <c r="I6342" s="27">
        <f>HOUR(UBER[[#This Row],[Request Timestamp]])</f>
        <v>19</v>
      </c>
      <c r="J6342" s="4" t="str">
        <f t="shared" si="298"/>
        <v>Evening</v>
      </c>
      <c r="K6342" s="4" t="str">
        <f>TEXT(UBER[[#This Row],[Request Date]],"dddd")</f>
        <v>Friday</v>
      </c>
      <c r="L6342" s="2">
        <f>IF(OR(UBER[Drop Date]="NA", UBER[Drop Time]="NA"), "NA",M6342+N6342)</f>
        <v>42566.825694444444</v>
      </c>
      <c r="M6342" s="3">
        <v>42566</v>
      </c>
      <c r="N6342" s="4">
        <v>0.8256944444444444</v>
      </c>
      <c r="O6342" s="4" t="str">
        <f>IF(UBER[Drop Date]="NA","No","yes")</f>
        <v>yes</v>
      </c>
      <c r="P6342" s="4">
        <f t="shared" si="299"/>
        <v>3.0555555553291924E-2</v>
      </c>
      <c r="Q6342" s="27">
        <f>IF(UBER[[Trip duration ]]="","",HOUR(P6342)*60 + MINUTE(P6342))</f>
        <v>44</v>
      </c>
      <c r="R6342" s="27"/>
    </row>
    <row r="6343" spans="1:18" x14ac:dyDescent="0.3">
      <c r="A6343" s="1">
        <v>6363</v>
      </c>
      <c r="B6343" s="1" t="s">
        <v>4</v>
      </c>
      <c r="C6343" s="1">
        <v>49</v>
      </c>
      <c r="D6343" s="1" t="str">
        <f t="shared" si="297"/>
        <v>Yes</v>
      </c>
      <c r="E6343" s="1" t="s">
        <v>5</v>
      </c>
      <c r="F6343" s="2">
        <f>UBER[[#This Row],[Request Date]]+UBER[[#This Row],[Request Time]]</f>
        <v>42566.796527777777</v>
      </c>
      <c r="G6343" s="3">
        <v>42566</v>
      </c>
      <c r="H6343" s="4">
        <v>0.79652777777777783</v>
      </c>
      <c r="I6343" s="27">
        <f>HOUR(UBER[[#This Row],[Request Timestamp]])</f>
        <v>19</v>
      </c>
      <c r="J6343" s="4" t="str">
        <f t="shared" si="298"/>
        <v>Evening</v>
      </c>
      <c r="K6343" s="4" t="str">
        <f>TEXT(UBER[[#This Row],[Request Date]],"dddd")</f>
        <v>Friday</v>
      </c>
      <c r="L6343" s="2">
        <f>IF(OR(UBER[Drop Date]="NA", UBER[Drop Time]="NA"), "NA",M6343+N6343)</f>
        <v>42566.823611111111</v>
      </c>
      <c r="M6343" s="3">
        <v>42566</v>
      </c>
      <c r="N6343" s="4">
        <v>0.82361111111111107</v>
      </c>
      <c r="O6343" s="4" t="str">
        <f>IF(UBER[Drop Date]="NA","No","yes")</f>
        <v>yes</v>
      </c>
      <c r="P6343" s="4">
        <f t="shared" si="299"/>
        <v>2.7083333334303461E-2</v>
      </c>
      <c r="Q6343" s="27">
        <f>IF(UBER[[Trip duration ]]="","",HOUR(P6343)*60 + MINUTE(P6343))</f>
        <v>39</v>
      </c>
      <c r="R6343" s="27"/>
    </row>
    <row r="6344" spans="1:18" x14ac:dyDescent="0.3">
      <c r="A6344" s="1">
        <v>6364</v>
      </c>
      <c r="B6344" s="1" t="s">
        <v>8</v>
      </c>
      <c r="C6344" s="1">
        <v>279</v>
      </c>
      <c r="D6344" s="1" t="str">
        <f t="shared" si="297"/>
        <v>Yes</v>
      </c>
      <c r="E6344" s="1" t="s">
        <v>5</v>
      </c>
      <c r="F6344" s="2">
        <f>UBER[[#This Row],[Request Date]]+UBER[[#This Row],[Request Time]]</f>
        <v>42566.799305555556</v>
      </c>
      <c r="G6344" s="3">
        <v>42566</v>
      </c>
      <c r="H6344" s="4">
        <v>0.7993055555555556</v>
      </c>
      <c r="I6344" s="27">
        <f>HOUR(UBER[[#This Row],[Request Timestamp]])</f>
        <v>19</v>
      </c>
      <c r="J6344" s="4" t="str">
        <f t="shared" si="298"/>
        <v>Evening</v>
      </c>
      <c r="K6344" s="4" t="str">
        <f>TEXT(UBER[[#This Row],[Request Date]],"dddd")</f>
        <v>Friday</v>
      </c>
      <c r="L6344" s="2">
        <f>IF(OR(UBER[Drop Date]="NA", UBER[Drop Time]="NA"), "NA",M6344+N6344)</f>
        <v>42566.826388888891</v>
      </c>
      <c r="M6344" s="3">
        <v>42566</v>
      </c>
      <c r="N6344" s="4">
        <v>0.82638888888888884</v>
      </c>
      <c r="O6344" s="4" t="str">
        <f>IF(UBER[Drop Date]="NA","No","yes")</f>
        <v>yes</v>
      </c>
      <c r="P6344" s="4">
        <f t="shared" si="299"/>
        <v>2.7083333334303461E-2</v>
      </c>
      <c r="Q6344" s="27">
        <f>IF(UBER[[Trip duration ]]="","",HOUR(P6344)*60 + MINUTE(P6344))</f>
        <v>39</v>
      </c>
      <c r="R6344" s="27"/>
    </row>
    <row r="6345" spans="1:18" x14ac:dyDescent="0.3">
      <c r="A6345" s="1">
        <v>6365</v>
      </c>
      <c r="B6345" s="1" t="s">
        <v>4</v>
      </c>
      <c r="C6345" s="1" t="s">
        <v>6</v>
      </c>
      <c r="D6345" s="1" t="str">
        <f t="shared" si="297"/>
        <v>No</v>
      </c>
      <c r="E6345" s="1" t="s">
        <v>7</v>
      </c>
      <c r="F6345" s="2">
        <f>UBER[[#This Row],[Request Date]]+UBER[[#This Row],[Request Time]]</f>
        <v>42566.797222222223</v>
      </c>
      <c r="G6345" s="3">
        <v>42566</v>
      </c>
      <c r="H6345" s="4">
        <v>0.79722222222222217</v>
      </c>
      <c r="I6345" s="27">
        <f>HOUR(UBER[[#This Row],[Request Timestamp]])</f>
        <v>19</v>
      </c>
      <c r="J6345" s="4" t="str">
        <f t="shared" si="298"/>
        <v>Evening</v>
      </c>
      <c r="K6345" s="4" t="str">
        <f>TEXT(UBER[[#This Row],[Request Date]],"dddd")</f>
        <v>Friday</v>
      </c>
      <c r="L6345" s="2" t="str">
        <f>IF(OR(UBER[Drop Date]="NA", UBER[Drop Time]="NA"), "NA",M6345+N6345)</f>
        <v>NA</v>
      </c>
      <c r="M6345" s="3" t="s">
        <v>6</v>
      </c>
      <c r="N6345" s="4"/>
      <c r="O6345" s="4" t="str">
        <f>IF(UBER[Drop Date]="NA","No","yes")</f>
        <v>No</v>
      </c>
      <c r="P6345" s="4" t="str">
        <f t="shared" si="299"/>
        <v/>
      </c>
      <c r="Q6345" s="27" t="str">
        <f>IF(UBER[[Trip duration ]]="","",HOUR(P6345)*60 + MINUTE(P6345))</f>
        <v/>
      </c>
      <c r="R6345" s="27"/>
    </row>
    <row r="6346" spans="1:18" x14ac:dyDescent="0.3">
      <c r="A6346" s="1">
        <v>6366</v>
      </c>
      <c r="B6346" s="1" t="s">
        <v>4</v>
      </c>
      <c r="C6346" s="1" t="s">
        <v>6</v>
      </c>
      <c r="D6346" s="1" t="str">
        <f t="shared" si="297"/>
        <v>No</v>
      </c>
      <c r="E6346" s="1" t="s">
        <v>7</v>
      </c>
      <c r="F6346" s="2">
        <f>UBER[[#This Row],[Request Date]]+UBER[[#This Row],[Request Time]]</f>
        <v>42566.79791666667</v>
      </c>
      <c r="G6346" s="3">
        <v>42566</v>
      </c>
      <c r="H6346" s="4">
        <v>0.79791666666666661</v>
      </c>
      <c r="I6346" s="27">
        <f>HOUR(UBER[[#This Row],[Request Timestamp]])</f>
        <v>19</v>
      </c>
      <c r="J6346" s="4" t="str">
        <f t="shared" si="298"/>
        <v>Evening</v>
      </c>
      <c r="K6346" s="4" t="str">
        <f>TEXT(UBER[[#This Row],[Request Date]],"dddd")</f>
        <v>Friday</v>
      </c>
      <c r="L6346" s="2" t="str">
        <f>IF(OR(UBER[Drop Date]="NA", UBER[Drop Time]="NA"), "NA",M6346+N6346)</f>
        <v>NA</v>
      </c>
      <c r="M6346" s="3" t="s">
        <v>6</v>
      </c>
      <c r="N6346" s="4"/>
      <c r="O6346" s="4" t="str">
        <f>IF(UBER[Drop Date]="NA","No","yes")</f>
        <v>No</v>
      </c>
      <c r="P6346" s="4" t="str">
        <f t="shared" si="299"/>
        <v/>
      </c>
      <c r="Q6346" s="27" t="str">
        <f>IF(UBER[[Trip duration ]]="","",HOUR(P6346)*60 + MINUTE(P6346))</f>
        <v/>
      </c>
      <c r="R6346" s="27"/>
    </row>
    <row r="6347" spans="1:18" x14ac:dyDescent="0.3">
      <c r="A6347" s="1">
        <v>6367</v>
      </c>
      <c r="B6347" s="1" t="s">
        <v>8</v>
      </c>
      <c r="C6347" s="1">
        <v>12</v>
      </c>
      <c r="D6347" s="1" t="str">
        <f t="shared" si="297"/>
        <v>Yes</v>
      </c>
      <c r="E6347" s="1" t="s">
        <v>5</v>
      </c>
      <c r="F6347" s="2">
        <f>UBER[[#This Row],[Request Date]]+UBER[[#This Row],[Request Time]]</f>
        <v>42566.794444444444</v>
      </c>
      <c r="G6347" s="3">
        <v>42566</v>
      </c>
      <c r="H6347" s="4">
        <v>0.7944444444444444</v>
      </c>
      <c r="I6347" s="27">
        <f>HOUR(UBER[[#This Row],[Request Timestamp]])</f>
        <v>19</v>
      </c>
      <c r="J6347" s="4" t="str">
        <f t="shared" si="298"/>
        <v>Evening</v>
      </c>
      <c r="K6347" s="4" t="str">
        <f>TEXT(UBER[[#This Row],[Request Date]],"dddd")</f>
        <v>Friday</v>
      </c>
      <c r="L6347" s="2">
        <f>IF(OR(UBER[Drop Date]="NA", UBER[Drop Time]="NA"), "NA",M6347+N6347)</f>
        <v>42566.823611111111</v>
      </c>
      <c r="M6347" s="3">
        <v>42566</v>
      </c>
      <c r="N6347" s="4">
        <v>0.82361111111111107</v>
      </c>
      <c r="O6347" s="4" t="str">
        <f>IF(UBER[Drop Date]="NA","No","yes")</f>
        <v>yes</v>
      </c>
      <c r="P6347" s="4">
        <f t="shared" si="299"/>
        <v>2.9166666667151731E-2</v>
      </c>
      <c r="Q6347" s="27">
        <f>IF(UBER[[Trip duration ]]="","",HOUR(P6347)*60 + MINUTE(P6347))</f>
        <v>42</v>
      </c>
      <c r="R6347" s="27"/>
    </row>
    <row r="6348" spans="1:18" x14ac:dyDescent="0.3">
      <c r="A6348" s="1">
        <v>6368</v>
      </c>
      <c r="B6348" s="1" t="s">
        <v>4</v>
      </c>
      <c r="C6348" s="1" t="s">
        <v>6</v>
      </c>
      <c r="D6348" s="1" t="str">
        <f t="shared" si="297"/>
        <v>No</v>
      </c>
      <c r="E6348" s="1" t="s">
        <v>7</v>
      </c>
      <c r="F6348" s="2">
        <f>UBER[[#This Row],[Request Date]]+UBER[[#This Row],[Request Time]]</f>
        <v>42566.796527777777</v>
      </c>
      <c r="G6348" s="3">
        <v>42566</v>
      </c>
      <c r="H6348" s="4">
        <v>0.79652777777777783</v>
      </c>
      <c r="I6348" s="27">
        <f>HOUR(UBER[[#This Row],[Request Timestamp]])</f>
        <v>19</v>
      </c>
      <c r="J6348" s="4" t="str">
        <f t="shared" si="298"/>
        <v>Evening</v>
      </c>
      <c r="K6348" s="4" t="str">
        <f>TEXT(UBER[[#This Row],[Request Date]],"dddd")</f>
        <v>Friday</v>
      </c>
      <c r="L6348" s="2" t="str">
        <f>IF(OR(UBER[Drop Date]="NA", UBER[Drop Time]="NA"), "NA",M6348+N6348)</f>
        <v>NA</v>
      </c>
      <c r="M6348" s="3" t="s">
        <v>6</v>
      </c>
      <c r="N6348" s="4"/>
      <c r="O6348" s="4" t="str">
        <f>IF(UBER[Drop Date]="NA","No","yes")</f>
        <v>No</v>
      </c>
      <c r="P6348" s="4" t="str">
        <f t="shared" si="299"/>
        <v/>
      </c>
      <c r="Q6348" s="27" t="str">
        <f>IF(UBER[[Trip duration ]]="","",HOUR(P6348)*60 + MINUTE(P6348))</f>
        <v/>
      </c>
      <c r="R6348" s="27"/>
    </row>
    <row r="6349" spans="1:18" x14ac:dyDescent="0.3">
      <c r="A6349" s="1">
        <v>6369</v>
      </c>
      <c r="B6349" s="1" t="s">
        <v>4</v>
      </c>
      <c r="C6349" s="1" t="s">
        <v>6</v>
      </c>
      <c r="D6349" s="1" t="str">
        <f t="shared" si="297"/>
        <v>No</v>
      </c>
      <c r="E6349" s="1" t="s">
        <v>7</v>
      </c>
      <c r="F6349" s="2">
        <f>UBER[[#This Row],[Request Date]]+UBER[[#This Row],[Request Time]]</f>
        <v>42566.799305555556</v>
      </c>
      <c r="G6349" s="3">
        <v>42566</v>
      </c>
      <c r="H6349" s="4">
        <v>0.7993055555555556</v>
      </c>
      <c r="I6349" s="27">
        <f>HOUR(UBER[[#This Row],[Request Timestamp]])</f>
        <v>19</v>
      </c>
      <c r="J6349" s="4" t="str">
        <f t="shared" si="298"/>
        <v>Evening</v>
      </c>
      <c r="K6349" s="4" t="str">
        <f>TEXT(UBER[[#This Row],[Request Date]],"dddd")</f>
        <v>Friday</v>
      </c>
      <c r="L6349" s="2" t="str">
        <f>IF(OR(UBER[Drop Date]="NA", UBER[Drop Time]="NA"), "NA",M6349+N6349)</f>
        <v>NA</v>
      </c>
      <c r="M6349" s="3" t="s">
        <v>6</v>
      </c>
      <c r="N6349" s="4"/>
      <c r="O6349" s="4" t="str">
        <f>IF(UBER[Drop Date]="NA","No","yes")</f>
        <v>No</v>
      </c>
      <c r="P6349" s="4" t="str">
        <f t="shared" si="299"/>
        <v/>
      </c>
      <c r="Q6349" s="27" t="str">
        <f>IF(UBER[[Trip duration ]]="","",HOUR(P6349)*60 + MINUTE(P6349))</f>
        <v/>
      </c>
      <c r="R6349" s="27"/>
    </row>
    <row r="6350" spans="1:18" x14ac:dyDescent="0.3">
      <c r="A6350" s="1">
        <v>6370</v>
      </c>
      <c r="B6350" s="1" t="s">
        <v>4</v>
      </c>
      <c r="C6350" s="1" t="s">
        <v>6</v>
      </c>
      <c r="D6350" s="1" t="str">
        <f t="shared" si="297"/>
        <v>No</v>
      </c>
      <c r="E6350" s="1" t="s">
        <v>7</v>
      </c>
      <c r="F6350" s="2">
        <f>UBER[[#This Row],[Request Date]]+UBER[[#This Row],[Request Time]]</f>
        <v>42566.79791666667</v>
      </c>
      <c r="G6350" s="3">
        <v>42566</v>
      </c>
      <c r="H6350" s="4">
        <v>0.79791666666666661</v>
      </c>
      <c r="I6350" s="27">
        <f>HOUR(UBER[[#This Row],[Request Timestamp]])</f>
        <v>19</v>
      </c>
      <c r="J6350" s="4" t="str">
        <f t="shared" si="298"/>
        <v>Evening</v>
      </c>
      <c r="K6350" s="4" t="str">
        <f>TEXT(UBER[[#This Row],[Request Date]],"dddd")</f>
        <v>Friday</v>
      </c>
      <c r="L6350" s="2" t="str">
        <f>IF(OR(UBER[Drop Date]="NA", UBER[Drop Time]="NA"), "NA",M6350+N6350)</f>
        <v>NA</v>
      </c>
      <c r="M6350" s="3" t="s">
        <v>6</v>
      </c>
      <c r="N6350" s="4"/>
      <c r="O6350" s="4" t="str">
        <f>IF(UBER[Drop Date]="NA","No","yes")</f>
        <v>No</v>
      </c>
      <c r="P6350" s="4" t="str">
        <f t="shared" si="299"/>
        <v/>
      </c>
      <c r="Q6350" s="27" t="str">
        <f>IF(UBER[[Trip duration ]]="","",HOUR(P6350)*60 + MINUTE(P6350))</f>
        <v/>
      </c>
      <c r="R6350" s="27"/>
    </row>
    <row r="6351" spans="1:18" x14ac:dyDescent="0.3">
      <c r="A6351" s="1">
        <v>6371</v>
      </c>
      <c r="B6351" s="1" t="s">
        <v>4</v>
      </c>
      <c r="C6351" s="1" t="s">
        <v>6</v>
      </c>
      <c r="D6351" s="1" t="str">
        <f t="shared" si="297"/>
        <v>No</v>
      </c>
      <c r="E6351" s="1" t="s">
        <v>7</v>
      </c>
      <c r="F6351" s="2">
        <f>UBER[[#This Row],[Request Date]]+UBER[[#This Row],[Request Time]]</f>
        <v>42566.797222222223</v>
      </c>
      <c r="G6351" s="3">
        <v>42566</v>
      </c>
      <c r="H6351" s="4">
        <v>0.79722222222222217</v>
      </c>
      <c r="I6351" s="27">
        <f>HOUR(UBER[[#This Row],[Request Timestamp]])</f>
        <v>19</v>
      </c>
      <c r="J6351" s="4" t="str">
        <f t="shared" si="298"/>
        <v>Evening</v>
      </c>
      <c r="K6351" s="4" t="str">
        <f>TEXT(UBER[[#This Row],[Request Date]],"dddd")</f>
        <v>Friday</v>
      </c>
      <c r="L6351" s="2" t="str">
        <f>IF(OR(UBER[Drop Date]="NA", UBER[Drop Time]="NA"), "NA",M6351+N6351)</f>
        <v>NA</v>
      </c>
      <c r="M6351" s="3" t="s">
        <v>6</v>
      </c>
      <c r="N6351" s="4"/>
      <c r="O6351" s="4" t="str">
        <f>IF(UBER[Drop Date]="NA","No","yes")</f>
        <v>No</v>
      </c>
      <c r="P6351" s="4" t="str">
        <f t="shared" si="299"/>
        <v/>
      </c>
      <c r="Q6351" s="27" t="str">
        <f>IF(UBER[[Trip duration ]]="","",HOUR(P6351)*60 + MINUTE(P6351))</f>
        <v/>
      </c>
      <c r="R6351" s="27"/>
    </row>
    <row r="6352" spans="1:18" x14ac:dyDescent="0.3">
      <c r="A6352" s="1">
        <v>6372</v>
      </c>
      <c r="B6352" s="1" t="s">
        <v>4</v>
      </c>
      <c r="C6352" s="1">
        <v>276</v>
      </c>
      <c r="D6352" s="1" t="str">
        <f t="shared" si="297"/>
        <v>Yes</v>
      </c>
      <c r="E6352" s="1" t="s">
        <v>5</v>
      </c>
      <c r="F6352" s="2">
        <f>UBER[[#This Row],[Request Date]]+UBER[[#This Row],[Request Time]]</f>
        <v>42566.79791666667</v>
      </c>
      <c r="G6352" s="3">
        <v>42566</v>
      </c>
      <c r="H6352" s="4">
        <v>0.79791666666666661</v>
      </c>
      <c r="I6352" s="27">
        <f>HOUR(UBER[[#This Row],[Request Timestamp]])</f>
        <v>19</v>
      </c>
      <c r="J6352" s="4" t="str">
        <f t="shared" si="298"/>
        <v>Evening</v>
      </c>
      <c r="K6352" s="4" t="str">
        <f>TEXT(UBER[[#This Row],[Request Date]],"dddd")</f>
        <v>Friday</v>
      </c>
      <c r="L6352" s="2">
        <f>IF(OR(UBER[Drop Date]="NA", UBER[Drop Time]="NA"), "NA",M6352+N6352)</f>
        <v>42566.817361111112</v>
      </c>
      <c r="M6352" s="3">
        <v>42566</v>
      </c>
      <c r="N6352" s="4">
        <v>0.81736111111111109</v>
      </c>
      <c r="O6352" s="4" t="str">
        <f>IF(UBER[Drop Date]="NA","No","yes")</f>
        <v>yes</v>
      </c>
      <c r="P6352" s="4">
        <f t="shared" si="299"/>
        <v>1.9444444442342501E-2</v>
      </c>
      <c r="Q6352" s="27">
        <f>IF(UBER[[Trip duration ]]="","",HOUR(P6352)*60 + MINUTE(P6352))</f>
        <v>28</v>
      </c>
      <c r="R6352" s="27"/>
    </row>
    <row r="6353" spans="1:18" x14ac:dyDescent="0.3">
      <c r="A6353" s="1">
        <v>6373</v>
      </c>
      <c r="B6353" s="1" t="s">
        <v>4</v>
      </c>
      <c r="C6353" s="1" t="s">
        <v>6</v>
      </c>
      <c r="D6353" s="1" t="str">
        <f t="shared" si="297"/>
        <v>No</v>
      </c>
      <c r="E6353" s="1" t="s">
        <v>7</v>
      </c>
      <c r="F6353" s="2">
        <f>UBER[[#This Row],[Request Date]]+UBER[[#This Row],[Request Time]]</f>
        <v>42566.795138888891</v>
      </c>
      <c r="G6353" s="3">
        <v>42566</v>
      </c>
      <c r="H6353" s="4">
        <v>0.79513888888888884</v>
      </c>
      <c r="I6353" s="27">
        <f>HOUR(UBER[[#This Row],[Request Timestamp]])</f>
        <v>19</v>
      </c>
      <c r="J6353" s="4" t="str">
        <f t="shared" si="298"/>
        <v>Evening</v>
      </c>
      <c r="K6353" s="4" t="str">
        <f>TEXT(UBER[[#This Row],[Request Date]],"dddd")</f>
        <v>Friday</v>
      </c>
      <c r="L6353" s="2" t="str">
        <f>IF(OR(UBER[Drop Date]="NA", UBER[Drop Time]="NA"), "NA",M6353+N6353)</f>
        <v>NA</v>
      </c>
      <c r="M6353" s="3" t="s">
        <v>6</v>
      </c>
      <c r="N6353" s="4"/>
      <c r="O6353" s="4" t="str">
        <f>IF(UBER[Drop Date]="NA","No","yes")</f>
        <v>No</v>
      </c>
      <c r="P6353" s="4" t="str">
        <f t="shared" si="299"/>
        <v/>
      </c>
      <c r="Q6353" s="27" t="str">
        <f>IF(UBER[[Trip duration ]]="","",HOUR(P6353)*60 + MINUTE(P6353))</f>
        <v/>
      </c>
      <c r="R6353" s="27"/>
    </row>
    <row r="6354" spans="1:18" x14ac:dyDescent="0.3">
      <c r="A6354" s="1">
        <v>6374</v>
      </c>
      <c r="B6354" s="1" t="s">
        <v>8</v>
      </c>
      <c r="C6354" s="1">
        <v>89</v>
      </c>
      <c r="D6354" s="1" t="str">
        <f t="shared" si="297"/>
        <v>Yes</v>
      </c>
      <c r="E6354" s="1" t="s">
        <v>9</v>
      </c>
      <c r="F6354" s="2">
        <f>UBER[[#This Row],[Request Date]]+UBER[[#This Row],[Request Time]]</f>
        <v>42566.798611111109</v>
      </c>
      <c r="G6354" s="3">
        <v>42566</v>
      </c>
      <c r="H6354" s="4">
        <v>0.79861111111111116</v>
      </c>
      <c r="I6354" s="27">
        <f>HOUR(UBER[[#This Row],[Request Timestamp]])</f>
        <v>19</v>
      </c>
      <c r="J6354" s="4" t="str">
        <f t="shared" si="298"/>
        <v>Evening</v>
      </c>
      <c r="K6354" s="4" t="str">
        <f>TEXT(UBER[[#This Row],[Request Date]],"dddd")</f>
        <v>Friday</v>
      </c>
      <c r="L6354" s="2" t="str">
        <f>IF(OR(UBER[Drop Date]="NA", UBER[Drop Time]="NA"), "NA",M6354+N6354)</f>
        <v>NA</v>
      </c>
      <c r="M6354" s="3" t="s">
        <v>6</v>
      </c>
      <c r="N6354" s="4"/>
      <c r="O6354" s="4" t="str">
        <f>IF(UBER[Drop Date]="NA","No","yes")</f>
        <v>No</v>
      </c>
      <c r="P6354" s="4" t="str">
        <f t="shared" si="299"/>
        <v/>
      </c>
      <c r="Q6354" s="27" t="str">
        <f>IF(UBER[[Trip duration ]]="","",HOUR(P6354)*60 + MINUTE(P6354))</f>
        <v/>
      </c>
      <c r="R6354" s="27"/>
    </row>
    <row r="6355" spans="1:18" x14ac:dyDescent="0.3">
      <c r="A6355" s="1">
        <v>6375</v>
      </c>
      <c r="B6355" s="1" t="s">
        <v>8</v>
      </c>
      <c r="C6355" s="1">
        <v>209</v>
      </c>
      <c r="D6355" s="1" t="str">
        <f t="shared" si="297"/>
        <v>Yes</v>
      </c>
      <c r="E6355" s="1" t="s">
        <v>5</v>
      </c>
      <c r="F6355" s="2">
        <f>UBER[[#This Row],[Request Date]]+UBER[[#This Row],[Request Time]]</f>
        <v>42566.798611111109</v>
      </c>
      <c r="G6355" s="3">
        <v>42566</v>
      </c>
      <c r="H6355" s="4">
        <v>0.79861111111111116</v>
      </c>
      <c r="I6355" s="27">
        <f>HOUR(UBER[[#This Row],[Request Timestamp]])</f>
        <v>19</v>
      </c>
      <c r="J6355" s="4" t="str">
        <f t="shared" si="298"/>
        <v>Evening</v>
      </c>
      <c r="K6355" s="4" t="str">
        <f>TEXT(UBER[[#This Row],[Request Date]],"dddd")</f>
        <v>Friday</v>
      </c>
      <c r="L6355" s="2">
        <f>IF(OR(UBER[Drop Date]="NA", UBER[Drop Time]="NA"), "NA",M6355+N6355)</f>
        <v>42566.85</v>
      </c>
      <c r="M6355" s="3">
        <v>42566</v>
      </c>
      <c r="N6355" s="4">
        <v>0.85</v>
      </c>
      <c r="O6355" s="4" t="str">
        <f>IF(UBER[Drop Date]="NA","No","yes")</f>
        <v>yes</v>
      </c>
      <c r="P6355" s="4">
        <f t="shared" si="299"/>
        <v>5.1388888889050577E-2</v>
      </c>
      <c r="Q6355" s="27">
        <f>IF(UBER[[Trip duration ]]="","",HOUR(P6355)*60 + MINUTE(P6355))</f>
        <v>74</v>
      </c>
      <c r="R6355" s="27"/>
    </row>
    <row r="6356" spans="1:18" x14ac:dyDescent="0.3">
      <c r="A6356" s="1">
        <v>6376</v>
      </c>
      <c r="B6356" s="1" t="s">
        <v>8</v>
      </c>
      <c r="C6356" s="1">
        <v>212</v>
      </c>
      <c r="D6356" s="1" t="str">
        <f t="shared" si="297"/>
        <v>Yes</v>
      </c>
      <c r="E6356" s="1" t="s">
        <v>5</v>
      </c>
      <c r="F6356" s="2">
        <f>UBER[[#This Row],[Request Date]]+UBER[[#This Row],[Request Time]]</f>
        <v>42566.8</v>
      </c>
      <c r="G6356" s="3">
        <v>42566</v>
      </c>
      <c r="H6356" s="4">
        <v>0.79999999999999993</v>
      </c>
      <c r="I6356" s="27">
        <f>HOUR(UBER[[#This Row],[Request Timestamp]])</f>
        <v>19</v>
      </c>
      <c r="J6356" s="4" t="str">
        <f t="shared" si="298"/>
        <v>Evening</v>
      </c>
      <c r="K6356" s="4" t="str">
        <f>TEXT(UBER[[#This Row],[Request Date]],"dddd")</f>
        <v>Friday</v>
      </c>
      <c r="L6356" s="2">
        <f>IF(OR(UBER[Drop Date]="NA", UBER[Drop Time]="NA"), "NA",M6356+N6356)</f>
        <v>42566.842361111114</v>
      </c>
      <c r="M6356" s="3">
        <v>42566</v>
      </c>
      <c r="N6356" s="4">
        <v>0.84236111111111101</v>
      </c>
      <c r="O6356" s="4" t="str">
        <f>IF(UBER[Drop Date]="NA","No","yes")</f>
        <v>yes</v>
      </c>
      <c r="P6356" s="4">
        <f t="shared" si="299"/>
        <v>4.2361111110949423E-2</v>
      </c>
      <c r="Q6356" s="27">
        <f>IF(UBER[[Trip duration ]]="","",HOUR(P6356)*60 + MINUTE(P6356))</f>
        <v>61</v>
      </c>
      <c r="R6356" s="27"/>
    </row>
    <row r="6357" spans="1:18" x14ac:dyDescent="0.3">
      <c r="A6357" s="1">
        <v>6377</v>
      </c>
      <c r="B6357" s="1" t="s">
        <v>8</v>
      </c>
      <c r="C6357" s="1">
        <v>148</v>
      </c>
      <c r="D6357" s="1" t="str">
        <f t="shared" si="297"/>
        <v>Yes</v>
      </c>
      <c r="E6357" s="1" t="s">
        <v>9</v>
      </c>
      <c r="F6357" s="2">
        <f>UBER[[#This Row],[Request Date]]+UBER[[#This Row],[Request Time]]</f>
        <v>42566.801388888889</v>
      </c>
      <c r="G6357" s="3">
        <v>42566</v>
      </c>
      <c r="H6357" s="4">
        <v>0.80138888888888893</v>
      </c>
      <c r="I6357" s="27">
        <f>HOUR(UBER[[#This Row],[Request Timestamp]])</f>
        <v>19</v>
      </c>
      <c r="J6357" s="4" t="str">
        <f t="shared" si="298"/>
        <v>Evening</v>
      </c>
      <c r="K6357" s="4" t="str">
        <f>TEXT(UBER[[#This Row],[Request Date]],"dddd")</f>
        <v>Friday</v>
      </c>
      <c r="L6357" s="2" t="str">
        <f>IF(OR(UBER[Drop Date]="NA", UBER[Drop Time]="NA"), "NA",M6357+N6357)</f>
        <v>NA</v>
      </c>
      <c r="M6357" s="3" t="s">
        <v>6</v>
      </c>
      <c r="N6357" s="4"/>
      <c r="O6357" s="4" t="str">
        <f>IF(UBER[Drop Date]="NA","No","yes")</f>
        <v>No</v>
      </c>
      <c r="P6357" s="4" t="str">
        <f t="shared" si="299"/>
        <v/>
      </c>
      <c r="Q6357" s="27" t="str">
        <f>IF(UBER[[Trip duration ]]="","",HOUR(P6357)*60 + MINUTE(P6357))</f>
        <v/>
      </c>
      <c r="R6357" s="27"/>
    </row>
    <row r="6358" spans="1:18" x14ac:dyDescent="0.3">
      <c r="A6358" s="1">
        <v>6378</v>
      </c>
      <c r="B6358" s="1" t="s">
        <v>4</v>
      </c>
      <c r="C6358" s="1" t="s">
        <v>6</v>
      </c>
      <c r="D6358" s="1" t="str">
        <f t="shared" si="297"/>
        <v>No</v>
      </c>
      <c r="E6358" s="1" t="s">
        <v>7</v>
      </c>
      <c r="F6358" s="2">
        <f>UBER[[#This Row],[Request Date]]+UBER[[#This Row],[Request Time]]</f>
        <v>42566.799305555556</v>
      </c>
      <c r="G6358" s="3">
        <v>42566</v>
      </c>
      <c r="H6358" s="4">
        <v>0.7993055555555556</v>
      </c>
      <c r="I6358" s="27">
        <f>HOUR(UBER[[#This Row],[Request Timestamp]])</f>
        <v>19</v>
      </c>
      <c r="J6358" s="4" t="str">
        <f t="shared" si="298"/>
        <v>Evening</v>
      </c>
      <c r="K6358" s="4" t="str">
        <f>TEXT(UBER[[#This Row],[Request Date]],"dddd")</f>
        <v>Friday</v>
      </c>
      <c r="L6358" s="2" t="str">
        <f>IF(OR(UBER[Drop Date]="NA", UBER[Drop Time]="NA"), "NA",M6358+N6358)</f>
        <v>NA</v>
      </c>
      <c r="M6358" s="3" t="s">
        <v>6</v>
      </c>
      <c r="N6358" s="4"/>
      <c r="O6358" s="4" t="str">
        <f>IF(UBER[Drop Date]="NA","No","yes")</f>
        <v>No</v>
      </c>
      <c r="P6358" s="4" t="str">
        <f t="shared" si="299"/>
        <v/>
      </c>
      <c r="Q6358" s="27" t="str">
        <f>IF(UBER[[Trip duration ]]="","",HOUR(P6358)*60 + MINUTE(P6358))</f>
        <v/>
      </c>
      <c r="R6358" s="27"/>
    </row>
    <row r="6359" spans="1:18" x14ac:dyDescent="0.3">
      <c r="A6359" s="1">
        <v>6379</v>
      </c>
      <c r="B6359" s="1" t="s">
        <v>8</v>
      </c>
      <c r="C6359" s="1">
        <v>243</v>
      </c>
      <c r="D6359" s="1" t="str">
        <f t="shared" si="297"/>
        <v>Yes</v>
      </c>
      <c r="E6359" s="1" t="s">
        <v>5</v>
      </c>
      <c r="F6359" s="2">
        <f>UBER[[#This Row],[Request Date]]+UBER[[#This Row],[Request Time]]</f>
        <v>42566.802777777775</v>
      </c>
      <c r="G6359" s="3">
        <v>42566</v>
      </c>
      <c r="H6359" s="4">
        <v>0.8027777777777777</v>
      </c>
      <c r="I6359" s="27">
        <f>HOUR(UBER[[#This Row],[Request Timestamp]])</f>
        <v>19</v>
      </c>
      <c r="J6359" s="4" t="str">
        <f t="shared" si="298"/>
        <v>Evening</v>
      </c>
      <c r="K6359" s="4" t="str">
        <f>TEXT(UBER[[#This Row],[Request Date]],"dddd")</f>
        <v>Friday</v>
      </c>
      <c r="L6359" s="2">
        <f>IF(OR(UBER[Drop Date]="NA", UBER[Drop Time]="NA"), "NA",M6359+N6359)</f>
        <v>42566.834027777775</v>
      </c>
      <c r="M6359" s="3">
        <v>42566</v>
      </c>
      <c r="N6359" s="4">
        <v>0.8340277777777777</v>
      </c>
      <c r="O6359" s="4" t="str">
        <f>IF(UBER[Drop Date]="NA","No","yes")</f>
        <v>yes</v>
      </c>
      <c r="P6359" s="4">
        <f t="shared" si="299"/>
        <v>3.125E-2</v>
      </c>
      <c r="Q6359" s="27">
        <f>IF(UBER[[Trip duration ]]="","",HOUR(P6359)*60 + MINUTE(P6359))</f>
        <v>45</v>
      </c>
      <c r="R6359" s="27"/>
    </row>
    <row r="6360" spans="1:18" x14ac:dyDescent="0.3">
      <c r="A6360" s="1">
        <v>6380</v>
      </c>
      <c r="B6360" s="1" t="s">
        <v>4</v>
      </c>
      <c r="C6360" s="1">
        <v>144</v>
      </c>
      <c r="D6360" s="1" t="str">
        <f t="shared" si="297"/>
        <v>Yes</v>
      </c>
      <c r="E6360" s="1" t="s">
        <v>5</v>
      </c>
      <c r="F6360" s="2">
        <f>UBER[[#This Row],[Request Date]]+UBER[[#This Row],[Request Time]]</f>
        <v>42566.804861111108</v>
      </c>
      <c r="G6360" s="3">
        <v>42566</v>
      </c>
      <c r="H6360" s="4">
        <v>0.80486111111111114</v>
      </c>
      <c r="I6360" s="27">
        <f>HOUR(UBER[[#This Row],[Request Timestamp]])</f>
        <v>19</v>
      </c>
      <c r="J6360" s="4" t="str">
        <f t="shared" si="298"/>
        <v>Evening</v>
      </c>
      <c r="K6360" s="4" t="str">
        <f>TEXT(UBER[[#This Row],[Request Date]],"dddd")</f>
        <v>Friday</v>
      </c>
      <c r="L6360" s="2">
        <f>IF(OR(UBER[Drop Date]="NA", UBER[Drop Time]="NA"), "NA",M6360+N6360)</f>
        <v>42566.850694444445</v>
      </c>
      <c r="M6360" s="3">
        <v>42566</v>
      </c>
      <c r="N6360" s="4">
        <v>0.85069444444444453</v>
      </c>
      <c r="O6360" s="4" t="str">
        <f>IF(UBER[Drop Date]="NA","No","yes")</f>
        <v>yes</v>
      </c>
      <c r="P6360" s="4">
        <f t="shared" si="299"/>
        <v>4.5833333337213844E-2</v>
      </c>
      <c r="Q6360" s="27">
        <f>IF(UBER[[Trip duration ]]="","",HOUR(P6360)*60 + MINUTE(P6360))</f>
        <v>66</v>
      </c>
      <c r="R6360" s="27"/>
    </row>
    <row r="6361" spans="1:18" x14ac:dyDescent="0.3">
      <c r="A6361" s="1">
        <v>6381</v>
      </c>
      <c r="B6361" s="1" t="s">
        <v>4</v>
      </c>
      <c r="C6361" s="1" t="s">
        <v>6</v>
      </c>
      <c r="D6361" s="1" t="str">
        <f t="shared" si="297"/>
        <v>No</v>
      </c>
      <c r="E6361" s="1" t="s">
        <v>7</v>
      </c>
      <c r="F6361" s="2">
        <f>UBER[[#This Row],[Request Date]]+UBER[[#This Row],[Request Time]]</f>
        <v>42566.804166666669</v>
      </c>
      <c r="G6361" s="3">
        <v>42566</v>
      </c>
      <c r="H6361" s="4">
        <v>0.8041666666666667</v>
      </c>
      <c r="I6361" s="27">
        <f>HOUR(UBER[[#This Row],[Request Timestamp]])</f>
        <v>19</v>
      </c>
      <c r="J6361" s="4" t="str">
        <f t="shared" si="298"/>
        <v>Evening</v>
      </c>
      <c r="K6361" s="4" t="str">
        <f>TEXT(UBER[[#This Row],[Request Date]],"dddd")</f>
        <v>Friday</v>
      </c>
      <c r="L6361" s="2" t="str">
        <f>IF(OR(UBER[Drop Date]="NA", UBER[Drop Time]="NA"), "NA",M6361+N6361)</f>
        <v>NA</v>
      </c>
      <c r="M6361" s="3" t="s">
        <v>6</v>
      </c>
      <c r="N6361" s="4"/>
      <c r="O6361" s="4" t="str">
        <f>IF(UBER[Drop Date]="NA","No","yes")</f>
        <v>No</v>
      </c>
      <c r="P6361" s="4" t="str">
        <f t="shared" si="299"/>
        <v/>
      </c>
      <c r="Q6361" s="27" t="str">
        <f>IF(UBER[[Trip duration ]]="","",HOUR(P6361)*60 + MINUTE(P6361))</f>
        <v/>
      </c>
      <c r="R6361" s="27"/>
    </row>
    <row r="6362" spans="1:18" x14ac:dyDescent="0.3">
      <c r="A6362" s="1">
        <v>6382</v>
      </c>
      <c r="B6362" s="1" t="s">
        <v>4</v>
      </c>
      <c r="C6362" s="1">
        <v>146</v>
      </c>
      <c r="D6362" s="1" t="str">
        <f t="shared" si="297"/>
        <v>Yes</v>
      </c>
      <c r="E6362" s="1" t="s">
        <v>5</v>
      </c>
      <c r="F6362" s="2">
        <f>UBER[[#This Row],[Request Date]]+UBER[[#This Row],[Request Time]]</f>
        <v>42566.802083333336</v>
      </c>
      <c r="G6362" s="3">
        <v>42566</v>
      </c>
      <c r="H6362" s="4">
        <v>0.80208333333333337</v>
      </c>
      <c r="I6362" s="27">
        <f>HOUR(UBER[[#This Row],[Request Timestamp]])</f>
        <v>19</v>
      </c>
      <c r="J6362" s="4" t="str">
        <f t="shared" si="298"/>
        <v>Evening</v>
      </c>
      <c r="K6362" s="4" t="str">
        <f>TEXT(UBER[[#This Row],[Request Date]],"dddd")</f>
        <v>Friday</v>
      </c>
      <c r="L6362" s="2">
        <f>IF(OR(UBER[Drop Date]="NA", UBER[Drop Time]="NA"), "NA",M6362+N6362)</f>
        <v>42566.852777777778</v>
      </c>
      <c r="M6362" s="3">
        <v>42566</v>
      </c>
      <c r="N6362" s="4">
        <v>0.85277777777777775</v>
      </c>
      <c r="O6362" s="4" t="str">
        <f>IF(UBER[Drop Date]="NA","No","yes")</f>
        <v>yes</v>
      </c>
      <c r="P6362" s="4">
        <f t="shared" si="299"/>
        <v>5.0694444442342501E-2</v>
      </c>
      <c r="Q6362" s="27">
        <f>IF(UBER[[Trip duration ]]="","",HOUR(P6362)*60 + MINUTE(P6362))</f>
        <v>73</v>
      </c>
      <c r="R6362" s="27"/>
    </row>
    <row r="6363" spans="1:18" x14ac:dyDescent="0.3">
      <c r="A6363" s="1">
        <v>6383</v>
      </c>
      <c r="B6363" s="1" t="s">
        <v>4</v>
      </c>
      <c r="C6363" s="1" t="s">
        <v>6</v>
      </c>
      <c r="D6363" s="1" t="str">
        <f t="shared" si="297"/>
        <v>No</v>
      </c>
      <c r="E6363" s="1" t="s">
        <v>7</v>
      </c>
      <c r="F6363" s="2">
        <f>UBER[[#This Row],[Request Date]]+UBER[[#This Row],[Request Time]]</f>
        <v>42566.806250000001</v>
      </c>
      <c r="G6363" s="3">
        <v>42566</v>
      </c>
      <c r="H6363" s="4">
        <v>0.80625000000000002</v>
      </c>
      <c r="I6363" s="27">
        <f>HOUR(UBER[[#This Row],[Request Timestamp]])</f>
        <v>19</v>
      </c>
      <c r="J6363" s="4" t="str">
        <f t="shared" si="298"/>
        <v>Evening</v>
      </c>
      <c r="K6363" s="4" t="str">
        <f>TEXT(UBER[[#This Row],[Request Date]],"dddd")</f>
        <v>Friday</v>
      </c>
      <c r="L6363" s="2" t="str">
        <f>IF(OR(UBER[Drop Date]="NA", UBER[Drop Time]="NA"), "NA",M6363+N6363)</f>
        <v>NA</v>
      </c>
      <c r="M6363" s="3" t="s">
        <v>6</v>
      </c>
      <c r="N6363" s="4"/>
      <c r="O6363" s="4" t="str">
        <f>IF(UBER[Drop Date]="NA","No","yes")</f>
        <v>No</v>
      </c>
      <c r="P6363" s="4" t="str">
        <f t="shared" si="299"/>
        <v/>
      </c>
      <c r="Q6363" s="27" t="str">
        <f>IF(UBER[[Trip duration ]]="","",HOUR(P6363)*60 + MINUTE(P6363))</f>
        <v/>
      </c>
      <c r="R6363" s="27"/>
    </row>
    <row r="6364" spans="1:18" x14ac:dyDescent="0.3">
      <c r="A6364" s="1">
        <v>6384</v>
      </c>
      <c r="B6364" s="1" t="s">
        <v>4</v>
      </c>
      <c r="C6364" s="1">
        <v>139</v>
      </c>
      <c r="D6364" s="1" t="str">
        <f t="shared" si="297"/>
        <v>Yes</v>
      </c>
      <c r="E6364" s="1" t="s">
        <v>5</v>
      </c>
      <c r="F6364" s="2">
        <f>UBER[[#This Row],[Request Date]]+UBER[[#This Row],[Request Time]]</f>
        <v>42566.806250000001</v>
      </c>
      <c r="G6364" s="3">
        <v>42566</v>
      </c>
      <c r="H6364" s="4">
        <v>0.80625000000000002</v>
      </c>
      <c r="I6364" s="27">
        <f>HOUR(UBER[[#This Row],[Request Timestamp]])</f>
        <v>19</v>
      </c>
      <c r="J6364" s="4" t="str">
        <f t="shared" si="298"/>
        <v>Evening</v>
      </c>
      <c r="K6364" s="4" t="str">
        <f>TEXT(UBER[[#This Row],[Request Date]],"dddd")</f>
        <v>Friday</v>
      </c>
      <c r="L6364" s="2">
        <f>IF(OR(UBER[Drop Date]="NA", UBER[Drop Time]="NA"), "NA",M6364+N6364)</f>
        <v>42566.851388888892</v>
      </c>
      <c r="M6364" s="3">
        <v>42566</v>
      </c>
      <c r="N6364" s="4">
        <v>0.85138888888888886</v>
      </c>
      <c r="O6364" s="4" t="str">
        <f>IF(UBER[Drop Date]="NA","No","yes")</f>
        <v>yes</v>
      </c>
      <c r="P6364" s="4">
        <f t="shared" si="299"/>
        <v>4.5138888890505768E-2</v>
      </c>
      <c r="Q6364" s="27">
        <f>IF(UBER[[Trip duration ]]="","",HOUR(P6364)*60 + MINUTE(P6364))</f>
        <v>65</v>
      </c>
      <c r="R6364" s="27"/>
    </row>
    <row r="6365" spans="1:18" x14ac:dyDescent="0.3">
      <c r="A6365" s="1">
        <v>6385</v>
      </c>
      <c r="B6365" s="1" t="s">
        <v>4</v>
      </c>
      <c r="C6365" s="1">
        <v>158</v>
      </c>
      <c r="D6365" s="1" t="str">
        <f t="shared" si="297"/>
        <v>Yes</v>
      </c>
      <c r="E6365" s="1" t="s">
        <v>5</v>
      </c>
      <c r="F6365" s="2">
        <f>UBER[[#This Row],[Request Date]]+UBER[[#This Row],[Request Time]]</f>
        <v>42566.804861111108</v>
      </c>
      <c r="G6365" s="3">
        <v>42566</v>
      </c>
      <c r="H6365" s="4">
        <v>0.80486111111111114</v>
      </c>
      <c r="I6365" s="27">
        <f>HOUR(UBER[[#This Row],[Request Timestamp]])</f>
        <v>19</v>
      </c>
      <c r="J6365" s="4" t="str">
        <f t="shared" si="298"/>
        <v>Evening</v>
      </c>
      <c r="K6365" s="4" t="str">
        <f>TEXT(UBER[[#This Row],[Request Date]],"dddd")</f>
        <v>Friday</v>
      </c>
      <c r="L6365" s="2">
        <f>IF(OR(UBER[Drop Date]="NA", UBER[Drop Time]="NA"), "NA",M6365+N6365)</f>
        <v>42566.847916666666</v>
      </c>
      <c r="M6365" s="3">
        <v>42566</v>
      </c>
      <c r="N6365" s="4">
        <v>0.84791666666666676</v>
      </c>
      <c r="O6365" s="4" t="str">
        <f>IF(UBER[Drop Date]="NA","No","yes")</f>
        <v>yes</v>
      </c>
      <c r="P6365" s="4">
        <f t="shared" si="299"/>
        <v>4.3055555557657499E-2</v>
      </c>
      <c r="Q6365" s="27">
        <f>IF(UBER[[Trip duration ]]="","",HOUR(P6365)*60 + MINUTE(P6365))</f>
        <v>62</v>
      </c>
      <c r="R6365" s="27"/>
    </row>
    <row r="6366" spans="1:18" x14ac:dyDescent="0.3">
      <c r="A6366" s="1">
        <v>6386</v>
      </c>
      <c r="B6366" s="1" t="s">
        <v>4</v>
      </c>
      <c r="C6366" s="1" t="s">
        <v>6</v>
      </c>
      <c r="D6366" s="1" t="str">
        <f t="shared" si="297"/>
        <v>No</v>
      </c>
      <c r="E6366" s="1" t="s">
        <v>7</v>
      </c>
      <c r="F6366" s="2">
        <f>UBER[[#This Row],[Request Date]]+UBER[[#This Row],[Request Time]]</f>
        <v>42566.808333333334</v>
      </c>
      <c r="G6366" s="3">
        <v>42566</v>
      </c>
      <c r="H6366" s="4">
        <v>0.80833333333333324</v>
      </c>
      <c r="I6366" s="27">
        <f>HOUR(UBER[[#This Row],[Request Timestamp]])</f>
        <v>19</v>
      </c>
      <c r="J6366" s="4" t="str">
        <f t="shared" si="298"/>
        <v>Evening</v>
      </c>
      <c r="K6366" s="4" t="str">
        <f>TEXT(UBER[[#This Row],[Request Date]],"dddd")</f>
        <v>Friday</v>
      </c>
      <c r="L6366" s="2" t="str">
        <f>IF(OR(UBER[Drop Date]="NA", UBER[Drop Time]="NA"), "NA",M6366+N6366)</f>
        <v>NA</v>
      </c>
      <c r="M6366" s="3" t="s">
        <v>6</v>
      </c>
      <c r="N6366" s="4"/>
      <c r="O6366" s="4" t="str">
        <f>IF(UBER[Drop Date]="NA","No","yes")</f>
        <v>No</v>
      </c>
      <c r="P6366" s="4" t="str">
        <f t="shared" si="299"/>
        <v/>
      </c>
      <c r="Q6366" s="27" t="str">
        <f>IF(UBER[[Trip duration ]]="","",HOUR(P6366)*60 + MINUTE(P6366))</f>
        <v/>
      </c>
      <c r="R6366" s="27"/>
    </row>
    <row r="6367" spans="1:18" x14ac:dyDescent="0.3">
      <c r="A6367" s="1">
        <v>6387</v>
      </c>
      <c r="B6367" s="1" t="s">
        <v>4</v>
      </c>
      <c r="C6367" s="1" t="s">
        <v>6</v>
      </c>
      <c r="D6367" s="1" t="str">
        <f t="shared" si="297"/>
        <v>No</v>
      </c>
      <c r="E6367" s="1" t="s">
        <v>7</v>
      </c>
      <c r="F6367" s="2">
        <f>UBER[[#This Row],[Request Date]]+UBER[[#This Row],[Request Time]]</f>
        <v>42566.805555555555</v>
      </c>
      <c r="G6367" s="3">
        <v>42566</v>
      </c>
      <c r="H6367" s="4">
        <v>0.80555555555555547</v>
      </c>
      <c r="I6367" s="27">
        <f>HOUR(UBER[[#This Row],[Request Timestamp]])</f>
        <v>19</v>
      </c>
      <c r="J6367" s="4" t="str">
        <f t="shared" si="298"/>
        <v>Evening</v>
      </c>
      <c r="K6367" s="4" t="str">
        <f>TEXT(UBER[[#This Row],[Request Date]],"dddd")</f>
        <v>Friday</v>
      </c>
      <c r="L6367" s="2" t="str">
        <f>IF(OR(UBER[Drop Date]="NA", UBER[Drop Time]="NA"), "NA",M6367+N6367)</f>
        <v>NA</v>
      </c>
      <c r="M6367" s="3" t="s">
        <v>6</v>
      </c>
      <c r="N6367" s="4"/>
      <c r="O6367" s="4" t="str">
        <f>IF(UBER[Drop Date]="NA","No","yes")</f>
        <v>No</v>
      </c>
      <c r="P6367" s="4" t="str">
        <f t="shared" si="299"/>
        <v/>
      </c>
      <c r="Q6367" s="27" t="str">
        <f>IF(UBER[[Trip duration ]]="","",HOUR(P6367)*60 + MINUTE(P6367))</f>
        <v/>
      </c>
      <c r="R6367" s="27"/>
    </row>
    <row r="6368" spans="1:18" x14ac:dyDescent="0.3">
      <c r="A6368" s="1">
        <v>6388</v>
      </c>
      <c r="B6368" s="1" t="s">
        <v>8</v>
      </c>
      <c r="C6368" s="1" t="s">
        <v>6</v>
      </c>
      <c r="D6368" s="1" t="str">
        <f t="shared" si="297"/>
        <v>No</v>
      </c>
      <c r="E6368" s="1" t="s">
        <v>7</v>
      </c>
      <c r="F6368" s="2">
        <f>UBER[[#This Row],[Request Date]]+UBER[[#This Row],[Request Time]]</f>
        <v>42566.804166666669</v>
      </c>
      <c r="G6368" s="3">
        <v>42566</v>
      </c>
      <c r="H6368" s="4">
        <v>0.8041666666666667</v>
      </c>
      <c r="I6368" s="27">
        <f>HOUR(UBER[[#This Row],[Request Timestamp]])</f>
        <v>19</v>
      </c>
      <c r="J6368" s="4" t="str">
        <f t="shared" si="298"/>
        <v>Evening</v>
      </c>
      <c r="K6368" s="4" t="str">
        <f>TEXT(UBER[[#This Row],[Request Date]],"dddd")</f>
        <v>Friday</v>
      </c>
      <c r="L6368" s="2" t="str">
        <f>IF(OR(UBER[Drop Date]="NA", UBER[Drop Time]="NA"), "NA",M6368+N6368)</f>
        <v>NA</v>
      </c>
      <c r="M6368" s="3" t="s">
        <v>6</v>
      </c>
      <c r="N6368" s="4"/>
      <c r="O6368" s="4" t="str">
        <f>IF(UBER[Drop Date]="NA","No","yes")</f>
        <v>No</v>
      </c>
      <c r="P6368" s="4" t="str">
        <f t="shared" si="299"/>
        <v/>
      </c>
      <c r="Q6368" s="27" t="str">
        <f>IF(UBER[[Trip duration ]]="","",HOUR(P6368)*60 + MINUTE(P6368))</f>
        <v/>
      </c>
      <c r="R6368" s="27"/>
    </row>
    <row r="6369" spans="1:18" x14ac:dyDescent="0.3">
      <c r="A6369" s="1">
        <v>6389</v>
      </c>
      <c r="B6369" s="1" t="s">
        <v>4</v>
      </c>
      <c r="C6369" s="1" t="s">
        <v>6</v>
      </c>
      <c r="D6369" s="1" t="str">
        <f t="shared" si="297"/>
        <v>No</v>
      </c>
      <c r="E6369" s="1" t="s">
        <v>7</v>
      </c>
      <c r="F6369" s="2">
        <f>UBER[[#This Row],[Request Date]]+UBER[[#This Row],[Request Time]]</f>
        <v>42566.804861111108</v>
      </c>
      <c r="G6369" s="3">
        <v>42566</v>
      </c>
      <c r="H6369" s="4">
        <v>0.80486111111111114</v>
      </c>
      <c r="I6369" s="27">
        <f>HOUR(UBER[[#This Row],[Request Timestamp]])</f>
        <v>19</v>
      </c>
      <c r="J6369" s="4" t="str">
        <f t="shared" si="298"/>
        <v>Evening</v>
      </c>
      <c r="K6369" s="4" t="str">
        <f>TEXT(UBER[[#This Row],[Request Date]],"dddd")</f>
        <v>Friday</v>
      </c>
      <c r="L6369" s="2" t="str">
        <f>IF(OR(UBER[Drop Date]="NA", UBER[Drop Time]="NA"), "NA",M6369+N6369)</f>
        <v>NA</v>
      </c>
      <c r="M6369" s="3" t="s">
        <v>6</v>
      </c>
      <c r="N6369" s="4"/>
      <c r="O6369" s="4" t="str">
        <f>IF(UBER[Drop Date]="NA","No","yes")</f>
        <v>No</v>
      </c>
      <c r="P6369" s="4" t="str">
        <f t="shared" si="299"/>
        <v/>
      </c>
      <c r="Q6369" s="27" t="str">
        <f>IF(UBER[[Trip duration ]]="","",HOUR(P6369)*60 + MINUTE(P6369))</f>
        <v/>
      </c>
      <c r="R6369" s="27"/>
    </row>
    <row r="6370" spans="1:18" x14ac:dyDescent="0.3">
      <c r="A6370" s="1">
        <v>6390</v>
      </c>
      <c r="B6370" s="1" t="s">
        <v>4</v>
      </c>
      <c r="C6370" s="1">
        <v>96</v>
      </c>
      <c r="D6370" s="1" t="str">
        <f t="shared" si="297"/>
        <v>Yes</v>
      </c>
      <c r="E6370" s="1" t="s">
        <v>9</v>
      </c>
      <c r="F6370" s="2">
        <f>UBER[[#This Row],[Request Date]]+UBER[[#This Row],[Request Time]]</f>
        <v>42566.804861111108</v>
      </c>
      <c r="G6370" s="3">
        <v>42566</v>
      </c>
      <c r="H6370" s="4">
        <v>0.80486111111111114</v>
      </c>
      <c r="I6370" s="27">
        <f>HOUR(UBER[[#This Row],[Request Timestamp]])</f>
        <v>19</v>
      </c>
      <c r="J6370" s="4" t="str">
        <f t="shared" si="298"/>
        <v>Evening</v>
      </c>
      <c r="K6370" s="4" t="str">
        <f>TEXT(UBER[[#This Row],[Request Date]],"dddd")</f>
        <v>Friday</v>
      </c>
      <c r="L6370" s="2" t="str">
        <f>IF(OR(UBER[Drop Date]="NA", UBER[Drop Time]="NA"), "NA",M6370+N6370)</f>
        <v>NA</v>
      </c>
      <c r="M6370" s="3" t="s">
        <v>6</v>
      </c>
      <c r="N6370" s="4"/>
      <c r="O6370" s="4" t="str">
        <f>IF(UBER[Drop Date]="NA","No","yes")</f>
        <v>No</v>
      </c>
      <c r="P6370" s="4" t="str">
        <f t="shared" si="299"/>
        <v/>
      </c>
      <c r="Q6370" s="27" t="str">
        <f>IF(UBER[[Trip duration ]]="","",HOUR(P6370)*60 + MINUTE(P6370))</f>
        <v/>
      </c>
      <c r="R6370" s="27"/>
    </row>
    <row r="6371" spans="1:18" x14ac:dyDescent="0.3">
      <c r="A6371" s="1">
        <v>6391</v>
      </c>
      <c r="B6371" s="1" t="s">
        <v>4</v>
      </c>
      <c r="C6371" s="1" t="s">
        <v>6</v>
      </c>
      <c r="D6371" s="1" t="str">
        <f t="shared" si="297"/>
        <v>No</v>
      </c>
      <c r="E6371" s="1" t="s">
        <v>7</v>
      </c>
      <c r="F6371" s="2">
        <f>UBER[[#This Row],[Request Date]]+UBER[[#This Row],[Request Time]]</f>
        <v>42566.804861111108</v>
      </c>
      <c r="G6371" s="3">
        <v>42566</v>
      </c>
      <c r="H6371" s="4">
        <v>0.80486111111111114</v>
      </c>
      <c r="I6371" s="27">
        <f>HOUR(UBER[[#This Row],[Request Timestamp]])</f>
        <v>19</v>
      </c>
      <c r="J6371" s="4" t="str">
        <f t="shared" si="298"/>
        <v>Evening</v>
      </c>
      <c r="K6371" s="4" t="str">
        <f>TEXT(UBER[[#This Row],[Request Date]],"dddd")</f>
        <v>Friday</v>
      </c>
      <c r="L6371" s="2" t="str">
        <f>IF(OR(UBER[Drop Date]="NA", UBER[Drop Time]="NA"), "NA",M6371+N6371)</f>
        <v>NA</v>
      </c>
      <c r="M6371" s="3" t="s">
        <v>6</v>
      </c>
      <c r="N6371" s="4"/>
      <c r="O6371" s="4" t="str">
        <f>IF(UBER[Drop Date]="NA","No","yes")</f>
        <v>No</v>
      </c>
      <c r="P6371" s="4" t="str">
        <f t="shared" si="299"/>
        <v/>
      </c>
      <c r="Q6371" s="27" t="str">
        <f>IF(UBER[[Trip duration ]]="","",HOUR(P6371)*60 + MINUTE(P6371))</f>
        <v/>
      </c>
      <c r="R6371" s="27"/>
    </row>
    <row r="6372" spans="1:18" x14ac:dyDescent="0.3">
      <c r="A6372" s="1">
        <v>6392</v>
      </c>
      <c r="B6372" s="1" t="s">
        <v>4</v>
      </c>
      <c r="C6372" s="1">
        <v>84</v>
      </c>
      <c r="D6372" s="1" t="str">
        <f t="shared" si="297"/>
        <v>Yes</v>
      </c>
      <c r="E6372" s="1" t="s">
        <v>5</v>
      </c>
      <c r="F6372" s="2">
        <f>UBER[[#This Row],[Request Date]]+UBER[[#This Row],[Request Time]]</f>
        <v>42566.808333333334</v>
      </c>
      <c r="G6372" s="3">
        <v>42566</v>
      </c>
      <c r="H6372" s="4">
        <v>0.80833333333333324</v>
      </c>
      <c r="I6372" s="27">
        <f>HOUR(UBER[[#This Row],[Request Timestamp]])</f>
        <v>19</v>
      </c>
      <c r="J6372" s="4" t="str">
        <f t="shared" si="298"/>
        <v>Evening</v>
      </c>
      <c r="K6372" s="4" t="str">
        <f>TEXT(UBER[[#This Row],[Request Date]],"dddd")</f>
        <v>Friday</v>
      </c>
      <c r="L6372" s="2">
        <f>IF(OR(UBER[Drop Date]="NA", UBER[Drop Time]="NA"), "NA",M6372+N6372)</f>
        <v>42566.854861111111</v>
      </c>
      <c r="M6372" s="3">
        <v>42566</v>
      </c>
      <c r="N6372" s="4">
        <v>0.85486111111111107</v>
      </c>
      <c r="O6372" s="4" t="str">
        <f>IF(UBER[Drop Date]="NA","No","yes")</f>
        <v>yes</v>
      </c>
      <c r="P6372" s="4">
        <f t="shared" si="299"/>
        <v>4.6527777776645962E-2</v>
      </c>
      <c r="Q6372" s="27">
        <f>IF(UBER[[Trip duration ]]="","",HOUR(P6372)*60 + MINUTE(P6372))</f>
        <v>67</v>
      </c>
      <c r="R6372" s="27"/>
    </row>
    <row r="6373" spans="1:18" x14ac:dyDescent="0.3">
      <c r="A6373" s="1">
        <v>6393</v>
      </c>
      <c r="B6373" s="1" t="s">
        <v>4</v>
      </c>
      <c r="C6373" s="1">
        <v>233</v>
      </c>
      <c r="D6373" s="1" t="str">
        <f t="shared" si="297"/>
        <v>Yes</v>
      </c>
      <c r="E6373" s="1" t="s">
        <v>5</v>
      </c>
      <c r="F6373" s="2">
        <f>UBER[[#This Row],[Request Date]]+UBER[[#This Row],[Request Time]]</f>
        <v>42566.805555555555</v>
      </c>
      <c r="G6373" s="3">
        <v>42566</v>
      </c>
      <c r="H6373" s="4">
        <v>0.80555555555555547</v>
      </c>
      <c r="I6373" s="27">
        <f>HOUR(UBER[[#This Row],[Request Timestamp]])</f>
        <v>19</v>
      </c>
      <c r="J6373" s="4" t="str">
        <f t="shared" si="298"/>
        <v>Evening</v>
      </c>
      <c r="K6373" s="4" t="str">
        <f>TEXT(UBER[[#This Row],[Request Date]],"dddd")</f>
        <v>Friday</v>
      </c>
      <c r="L6373" s="2">
        <f>IF(OR(UBER[Drop Date]="NA", UBER[Drop Time]="NA"), "NA",M6373+N6373)</f>
        <v>42566.84652777778</v>
      </c>
      <c r="M6373" s="3">
        <v>42566</v>
      </c>
      <c r="N6373" s="4">
        <v>0.84652777777777777</v>
      </c>
      <c r="O6373" s="4" t="str">
        <f>IF(UBER[Drop Date]="NA","No","yes")</f>
        <v>yes</v>
      </c>
      <c r="P6373" s="4">
        <f t="shared" si="299"/>
        <v>4.0972222224809229E-2</v>
      </c>
      <c r="Q6373" s="27">
        <f>IF(UBER[[Trip duration ]]="","",HOUR(P6373)*60 + MINUTE(P6373))</f>
        <v>59</v>
      </c>
      <c r="R6373" s="27"/>
    </row>
    <row r="6374" spans="1:18" x14ac:dyDescent="0.3">
      <c r="A6374" s="1">
        <v>6394</v>
      </c>
      <c r="B6374" s="1" t="s">
        <v>4</v>
      </c>
      <c r="C6374" s="1" t="s">
        <v>6</v>
      </c>
      <c r="D6374" s="1" t="str">
        <f t="shared" si="297"/>
        <v>No</v>
      </c>
      <c r="E6374" s="1" t="s">
        <v>7</v>
      </c>
      <c r="F6374" s="2">
        <f>UBER[[#This Row],[Request Date]]+UBER[[#This Row],[Request Time]]</f>
        <v>42566.804861111108</v>
      </c>
      <c r="G6374" s="3">
        <v>42566</v>
      </c>
      <c r="H6374" s="4">
        <v>0.80486111111111114</v>
      </c>
      <c r="I6374" s="27">
        <f>HOUR(UBER[[#This Row],[Request Timestamp]])</f>
        <v>19</v>
      </c>
      <c r="J6374" s="4" t="str">
        <f t="shared" si="298"/>
        <v>Evening</v>
      </c>
      <c r="K6374" s="4" t="str">
        <f>TEXT(UBER[[#This Row],[Request Date]],"dddd")</f>
        <v>Friday</v>
      </c>
      <c r="L6374" s="2" t="str">
        <f>IF(OR(UBER[Drop Date]="NA", UBER[Drop Time]="NA"), "NA",M6374+N6374)</f>
        <v>NA</v>
      </c>
      <c r="M6374" s="3" t="s">
        <v>6</v>
      </c>
      <c r="N6374" s="4"/>
      <c r="O6374" s="4" t="str">
        <f>IF(UBER[Drop Date]="NA","No","yes")</f>
        <v>No</v>
      </c>
      <c r="P6374" s="4" t="str">
        <f t="shared" si="299"/>
        <v/>
      </c>
      <c r="Q6374" s="27" t="str">
        <f>IF(UBER[[Trip duration ]]="","",HOUR(P6374)*60 + MINUTE(P6374))</f>
        <v/>
      </c>
      <c r="R6374" s="27"/>
    </row>
    <row r="6375" spans="1:18" x14ac:dyDescent="0.3">
      <c r="A6375" s="1">
        <v>6395</v>
      </c>
      <c r="B6375" s="1" t="s">
        <v>4</v>
      </c>
      <c r="C6375" s="1" t="s">
        <v>6</v>
      </c>
      <c r="D6375" s="1" t="str">
        <f t="shared" si="297"/>
        <v>No</v>
      </c>
      <c r="E6375" s="1" t="s">
        <v>7</v>
      </c>
      <c r="F6375" s="2">
        <f>UBER[[#This Row],[Request Date]]+UBER[[#This Row],[Request Time]]</f>
        <v>42566.804861111108</v>
      </c>
      <c r="G6375" s="3">
        <v>42566</v>
      </c>
      <c r="H6375" s="4">
        <v>0.80486111111111114</v>
      </c>
      <c r="I6375" s="27">
        <f>HOUR(UBER[[#This Row],[Request Timestamp]])</f>
        <v>19</v>
      </c>
      <c r="J6375" s="4" t="str">
        <f t="shared" si="298"/>
        <v>Evening</v>
      </c>
      <c r="K6375" s="4" t="str">
        <f>TEXT(UBER[[#This Row],[Request Date]],"dddd")</f>
        <v>Friday</v>
      </c>
      <c r="L6375" s="2" t="str">
        <f>IF(OR(UBER[Drop Date]="NA", UBER[Drop Time]="NA"), "NA",M6375+N6375)</f>
        <v>NA</v>
      </c>
      <c r="M6375" s="3" t="s">
        <v>6</v>
      </c>
      <c r="N6375" s="4"/>
      <c r="O6375" s="4" t="str">
        <f>IF(UBER[Drop Date]="NA","No","yes")</f>
        <v>No</v>
      </c>
      <c r="P6375" s="4" t="str">
        <f t="shared" si="299"/>
        <v/>
      </c>
      <c r="Q6375" s="27" t="str">
        <f>IF(UBER[[Trip duration ]]="","",HOUR(P6375)*60 + MINUTE(P6375))</f>
        <v/>
      </c>
      <c r="R6375" s="27"/>
    </row>
    <row r="6376" spans="1:18" x14ac:dyDescent="0.3">
      <c r="A6376" s="1">
        <v>6396</v>
      </c>
      <c r="B6376" s="1" t="s">
        <v>4</v>
      </c>
      <c r="C6376" s="1" t="s">
        <v>6</v>
      </c>
      <c r="D6376" s="1" t="str">
        <f t="shared" si="297"/>
        <v>No</v>
      </c>
      <c r="E6376" s="1" t="s">
        <v>7</v>
      </c>
      <c r="F6376" s="2">
        <f>UBER[[#This Row],[Request Date]]+UBER[[#This Row],[Request Time]]</f>
        <v>42566.804861111108</v>
      </c>
      <c r="G6376" s="3">
        <v>42566</v>
      </c>
      <c r="H6376" s="4">
        <v>0.80486111111111114</v>
      </c>
      <c r="I6376" s="27">
        <f>HOUR(UBER[[#This Row],[Request Timestamp]])</f>
        <v>19</v>
      </c>
      <c r="J6376" s="4" t="str">
        <f t="shared" si="298"/>
        <v>Evening</v>
      </c>
      <c r="K6376" s="4" t="str">
        <f>TEXT(UBER[[#This Row],[Request Date]],"dddd")</f>
        <v>Friday</v>
      </c>
      <c r="L6376" s="2" t="str">
        <f>IF(OR(UBER[Drop Date]="NA", UBER[Drop Time]="NA"), "NA",M6376+N6376)</f>
        <v>NA</v>
      </c>
      <c r="M6376" s="3" t="s">
        <v>6</v>
      </c>
      <c r="N6376" s="4"/>
      <c r="O6376" s="4" t="str">
        <f>IF(UBER[Drop Date]="NA","No","yes")</f>
        <v>No</v>
      </c>
      <c r="P6376" s="4" t="str">
        <f t="shared" si="299"/>
        <v/>
      </c>
      <c r="Q6376" s="27" t="str">
        <f>IF(UBER[[Trip duration ]]="","",HOUR(P6376)*60 + MINUTE(P6376))</f>
        <v/>
      </c>
      <c r="R6376" s="27"/>
    </row>
    <row r="6377" spans="1:18" x14ac:dyDescent="0.3">
      <c r="A6377" s="1">
        <v>6397</v>
      </c>
      <c r="B6377" s="1" t="s">
        <v>8</v>
      </c>
      <c r="C6377" s="1">
        <v>66</v>
      </c>
      <c r="D6377" s="1" t="str">
        <f t="shared" si="297"/>
        <v>Yes</v>
      </c>
      <c r="E6377" s="1" t="s">
        <v>9</v>
      </c>
      <c r="F6377" s="2">
        <f>UBER[[#This Row],[Request Date]]+UBER[[#This Row],[Request Time]]</f>
        <v>42566.811805555553</v>
      </c>
      <c r="G6377" s="3">
        <v>42566</v>
      </c>
      <c r="H6377" s="4">
        <v>0.81180555555555556</v>
      </c>
      <c r="I6377" s="27">
        <f>HOUR(UBER[[#This Row],[Request Timestamp]])</f>
        <v>19</v>
      </c>
      <c r="J6377" s="4" t="str">
        <f t="shared" si="298"/>
        <v>Evening</v>
      </c>
      <c r="K6377" s="4" t="str">
        <f>TEXT(UBER[[#This Row],[Request Date]],"dddd")</f>
        <v>Friday</v>
      </c>
      <c r="L6377" s="2" t="str">
        <f>IF(OR(UBER[Drop Date]="NA", UBER[Drop Time]="NA"), "NA",M6377+N6377)</f>
        <v>NA</v>
      </c>
      <c r="M6377" s="3" t="s">
        <v>6</v>
      </c>
      <c r="N6377" s="4"/>
      <c r="O6377" s="4" t="str">
        <f>IF(UBER[Drop Date]="NA","No","yes")</f>
        <v>No</v>
      </c>
      <c r="P6377" s="4" t="str">
        <f t="shared" si="299"/>
        <v/>
      </c>
      <c r="Q6377" s="27" t="str">
        <f>IF(UBER[[Trip duration ]]="","",HOUR(P6377)*60 + MINUTE(P6377))</f>
        <v/>
      </c>
      <c r="R6377" s="27"/>
    </row>
    <row r="6378" spans="1:18" x14ac:dyDescent="0.3">
      <c r="A6378" s="1">
        <v>6398</v>
      </c>
      <c r="B6378" s="1" t="s">
        <v>4</v>
      </c>
      <c r="C6378" s="1">
        <v>130</v>
      </c>
      <c r="D6378" s="1" t="str">
        <f t="shared" si="297"/>
        <v>Yes</v>
      </c>
      <c r="E6378" s="1" t="s">
        <v>9</v>
      </c>
      <c r="F6378" s="2">
        <f>UBER[[#This Row],[Request Date]]+UBER[[#This Row],[Request Time]]</f>
        <v>42566.807638888888</v>
      </c>
      <c r="G6378" s="3">
        <v>42566</v>
      </c>
      <c r="H6378" s="4">
        <v>0.80763888888888891</v>
      </c>
      <c r="I6378" s="27">
        <f>HOUR(UBER[[#This Row],[Request Timestamp]])</f>
        <v>19</v>
      </c>
      <c r="J6378" s="4" t="str">
        <f t="shared" si="298"/>
        <v>Evening</v>
      </c>
      <c r="K6378" s="4" t="str">
        <f>TEXT(UBER[[#This Row],[Request Date]],"dddd")</f>
        <v>Friday</v>
      </c>
      <c r="L6378" s="2" t="str">
        <f>IF(OR(UBER[Drop Date]="NA", UBER[Drop Time]="NA"), "NA",M6378+N6378)</f>
        <v>NA</v>
      </c>
      <c r="M6378" s="3" t="s">
        <v>6</v>
      </c>
      <c r="N6378" s="4"/>
      <c r="O6378" s="4" t="str">
        <f>IF(UBER[Drop Date]="NA","No","yes")</f>
        <v>No</v>
      </c>
      <c r="P6378" s="4" t="str">
        <f t="shared" si="299"/>
        <v/>
      </c>
      <c r="Q6378" s="27" t="str">
        <f>IF(UBER[[Trip duration ]]="","",HOUR(P6378)*60 + MINUTE(P6378))</f>
        <v/>
      </c>
      <c r="R6378" s="27"/>
    </row>
    <row r="6379" spans="1:18" x14ac:dyDescent="0.3">
      <c r="A6379" s="1">
        <v>6399</v>
      </c>
      <c r="B6379" s="1" t="s">
        <v>4</v>
      </c>
      <c r="C6379" s="1">
        <v>179</v>
      </c>
      <c r="D6379" s="1" t="str">
        <f t="shared" si="297"/>
        <v>Yes</v>
      </c>
      <c r="E6379" s="1" t="s">
        <v>5</v>
      </c>
      <c r="F6379" s="2">
        <f>UBER[[#This Row],[Request Date]]+UBER[[#This Row],[Request Time]]</f>
        <v>42566.808333333334</v>
      </c>
      <c r="G6379" s="3">
        <v>42566</v>
      </c>
      <c r="H6379" s="4">
        <v>0.80833333333333324</v>
      </c>
      <c r="I6379" s="27">
        <f>HOUR(UBER[[#This Row],[Request Timestamp]])</f>
        <v>19</v>
      </c>
      <c r="J6379" s="4" t="str">
        <f t="shared" si="298"/>
        <v>Evening</v>
      </c>
      <c r="K6379" s="4" t="str">
        <f>TEXT(UBER[[#This Row],[Request Date]],"dddd")</f>
        <v>Friday</v>
      </c>
      <c r="L6379" s="2">
        <f>IF(OR(UBER[Drop Date]="NA", UBER[Drop Time]="NA"), "NA",M6379+N6379)</f>
        <v>42566.834027777775</v>
      </c>
      <c r="M6379" s="3">
        <v>42566</v>
      </c>
      <c r="N6379" s="4">
        <v>0.8340277777777777</v>
      </c>
      <c r="O6379" s="4" t="str">
        <f>IF(UBER[Drop Date]="NA","No","yes")</f>
        <v>yes</v>
      </c>
      <c r="P6379" s="4">
        <f t="shared" si="299"/>
        <v>2.569444444088731E-2</v>
      </c>
      <c r="Q6379" s="27">
        <f>IF(UBER[[Trip duration ]]="","",HOUR(P6379)*60 + MINUTE(P6379))</f>
        <v>37</v>
      </c>
      <c r="R6379" s="27"/>
    </row>
    <row r="6380" spans="1:18" x14ac:dyDescent="0.3">
      <c r="A6380" s="1">
        <v>6400</v>
      </c>
      <c r="B6380" s="1" t="s">
        <v>8</v>
      </c>
      <c r="C6380" s="1">
        <v>190</v>
      </c>
      <c r="D6380" s="1" t="str">
        <f t="shared" si="297"/>
        <v>Yes</v>
      </c>
      <c r="E6380" s="1" t="s">
        <v>9</v>
      </c>
      <c r="F6380" s="2">
        <f>UBER[[#This Row],[Request Date]]+UBER[[#This Row],[Request Time]]</f>
        <v>42566.804166666669</v>
      </c>
      <c r="G6380" s="3">
        <v>42566</v>
      </c>
      <c r="H6380" s="4">
        <v>0.8041666666666667</v>
      </c>
      <c r="I6380" s="27">
        <f>HOUR(UBER[[#This Row],[Request Timestamp]])</f>
        <v>19</v>
      </c>
      <c r="J6380" s="4" t="str">
        <f t="shared" si="298"/>
        <v>Evening</v>
      </c>
      <c r="K6380" s="4" t="str">
        <f>TEXT(UBER[[#This Row],[Request Date]],"dddd")</f>
        <v>Friday</v>
      </c>
      <c r="L6380" s="2" t="str">
        <f>IF(OR(UBER[Drop Date]="NA", UBER[Drop Time]="NA"), "NA",M6380+N6380)</f>
        <v>NA</v>
      </c>
      <c r="M6380" s="3" t="s">
        <v>6</v>
      </c>
      <c r="N6380" s="4"/>
      <c r="O6380" s="4" t="str">
        <f>IF(UBER[Drop Date]="NA","No","yes")</f>
        <v>No</v>
      </c>
      <c r="P6380" s="4" t="str">
        <f t="shared" si="299"/>
        <v/>
      </c>
      <c r="Q6380" s="27" t="str">
        <f>IF(UBER[[Trip duration ]]="","",HOUR(P6380)*60 + MINUTE(P6380))</f>
        <v/>
      </c>
      <c r="R6380" s="27"/>
    </row>
    <row r="6381" spans="1:18" x14ac:dyDescent="0.3">
      <c r="A6381" s="1">
        <v>6401</v>
      </c>
      <c r="B6381" s="1" t="s">
        <v>4</v>
      </c>
      <c r="C6381" s="1">
        <v>26</v>
      </c>
      <c r="D6381" s="1" t="str">
        <f t="shared" si="297"/>
        <v>Yes</v>
      </c>
      <c r="E6381" s="1" t="s">
        <v>5</v>
      </c>
      <c r="F6381" s="2">
        <f>UBER[[#This Row],[Request Date]]+UBER[[#This Row],[Request Time]]</f>
        <v>42566.814583333333</v>
      </c>
      <c r="G6381" s="3">
        <v>42566</v>
      </c>
      <c r="H6381" s="4">
        <v>0.81458333333333333</v>
      </c>
      <c r="I6381" s="27">
        <f>HOUR(UBER[[#This Row],[Request Timestamp]])</f>
        <v>19</v>
      </c>
      <c r="J6381" s="4" t="str">
        <f t="shared" si="298"/>
        <v>Evening</v>
      </c>
      <c r="K6381" s="4" t="str">
        <f>TEXT(UBER[[#This Row],[Request Date]],"dddd")</f>
        <v>Friday</v>
      </c>
      <c r="L6381" s="2">
        <f>IF(OR(UBER[Drop Date]="NA", UBER[Drop Time]="NA"), "NA",M6381+N6381)</f>
        <v>42566.844444444447</v>
      </c>
      <c r="M6381" s="3">
        <v>42566</v>
      </c>
      <c r="N6381" s="4">
        <v>0.84444444444444444</v>
      </c>
      <c r="O6381" s="4" t="str">
        <f>IF(UBER[Drop Date]="NA","No","yes")</f>
        <v>yes</v>
      </c>
      <c r="P6381" s="4">
        <f t="shared" si="299"/>
        <v>2.9861111113859806E-2</v>
      </c>
      <c r="Q6381" s="27">
        <f>IF(UBER[[Trip duration ]]="","",HOUR(P6381)*60 + MINUTE(P6381))</f>
        <v>43</v>
      </c>
      <c r="R6381" s="27"/>
    </row>
    <row r="6382" spans="1:18" x14ac:dyDescent="0.3">
      <c r="A6382" s="1">
        <v>6402</v>
      </c>
      <c r="B6382" s="1" t="s">
        <v>4</v>
      </c>
      <c r="C6382" s="1">
        <v>74</v>
      </c>
      <c r="D6382" s="1" t="str">
        <f t="shared" si="297"/>
        <v>Yes</v>
      </c>
      <c r="E6382" s="1" t="s">
        <v>5</v>
      </c>
      <c r="F6382" s="2">
        <f>UBER[[#This Row],[Request Date]]+UBER[[#This Row],[Request Time]]</f>
        <v>42566.811805555553</v>
      </c>
      <c r="G6382" s="3">
        <v>42566</v>
      </c>
      <c r="H6382" s="4">
        <v>0.81180555555555556</v>
      </c>
      <c r="I6382" s="27">
        <f>HOUR(UBER[[#This Row],[Request Timestamp]])</f>
        <v>19</v>
      </c>
      <c r="J6382" s="4" t="str">
        <f t="shared" si="298"/>
        <v>Evening</v>
      </c>
      <c r="K6382" s="4" t="str">
        <f>TEXT(UBER[[#This Row],[Request Date]],"dddd")</f>
        <v>Friday</v>
      </c>
      <c r="L6382" s="2">
        <f>IF(OR(UBER[Drop Date]="NA", UBER[Drop Time]="NA"), "NA",M6382+N6382)</f>
        <v>42566.861805555556</v>
      </c>
      <c r="M6382" s="3">
        <v>42566</v>
      </c>
      <c r="N6382" s="4">
        <v>0.8618055555555556</v>
      </c>
      <c r="O6382" s="4" t="str">
        <f>IF(UBER[Drop Date]="NA","No","yes")</f>
        <v>yes</v>
      </c>
      <c r="P6382" s="4">
        <f t="shared" si="299"/>
        <v>5.0000000002910383E-2</v>
      </c>
      <c r="Q6382" s="27">
        <f>IF(UBER[[Trip duration ]]="","",HOUR(P6382)*60 + MINUTE(P6382))</f>
        <v>72</v>
      </c>
      <c r="R6382" s="27"/>
    </row>
    <row r="6383" spans="1:18" x14ac:dyDescent="0.3">
      <c r="A6383" s="1">
        <v>6403</v>
      </c>
      <c r="B6383" s="1" t="s">
        <v>4</v>
      </c>
      <c r="C6383" s="1">
        <v>151</v>
      </c>
      <c r="D6383" s="1" t="str">
        <f t="shared" si="297"/>
        <v>Yes</v>
      </c>
      <c r="E6383" s="1" t="s">
        <v>5</v>
      </c>
      <c r="F6383" s="2">
        <f>UBER[[#This Row],[Request Date]]+UBER[[#This Row],[Request Time]]</f>
        <v>42566.809027777781</v>
      </c>
      <c r="G6383" s="3">
        <v>42566</v>
      </c>
      <c r="H6383" s="4">
        <v>0.80902777777777779</v>
      </c>
      <c r="I6383" s="27">
        <f>HOUR(UBER[[#This Row],[Request Timestamp]])</f>
        <v>19</v>
      </c>
      <c r="J6383" s="4" t="str">
        <f t="shared" si="298"/>
        <v>Evening</v>
      </c>
      <c r="K6383" s="4" t="str">
        <f>TEXT(UBER[[#This Row],[Request Date]],"dddd")</f>
        <v>Friday</v>
      </c>
      <c r="L6383" s="2">
        <f>IF(OR(UBER[Drop Date]="NA", UBER[Drop Time]="NA"), "NA",M6383+N6383)</f>
        <v>42566.84375</v>
      </c>
      <c r="M6383" s="3">
        <v>42566</v>
      </c>
      <c r="N6383" s="4">
        <v>0.84375</v>
      </c>
      <c r="O6383" s="4" t="str">
        <f>IF(UBER[Drop Date]="NA","No","yes")</f>
        <v>yes</v>
      </c>
      <c r="P6383" s="4">
        <f t="shared" si="299"/>
        <v>3.4722222218988463E-2</v>
      </c>
      <c r="Q6383" s="27">
        <f>IF(UBER[[Trip duration ]]="","",HOUR(P6383)*60 + MINUTE(P6383))</f>
        <v>50</v>
      </c>
      <c r="R6383" s="27"/>
    </row>
    <row r="6384" spans="1:18" x14ac:dyDescent="0.3">
      <c r="A6384" s="1">
        <v>6404</v>
      </c>
      <c r="B6384" s="1" t="s">
        <v>4</v>
      </c>
      <c r="C6384" s="1">
        <v>291</v>
      </c>
      <c r="D6384" s="1" t="str">
        <f t="shared" si="297"/>
        <v>Yes</v>
      </c>
      <c r="E6384" s="1" t="s">
        <v>5</v>
      </c>
      <c r="F6384" s="2">
        <f>UBER[[#This Row],[Request Date]]+UBER[[#This Row],[Request Time]]</f>
        <v>42566.808333333334</v>
      </c>
      <c r="G6384" s="3">
        <v>42566</v>
      </c>
      <c r="H6384" s="4">
        <v>0.80833333333333324</v>
      </c>
      <c r="I6384" s="27">
        <f>HOUR(UBER[[#This Row],[Request Timestamp]])</f>
        <v>19</v>
      </c>
      <c r="J6384" s="4" t="str">
        <f t="shared" si="298"/>
        <v>Evening</v>
      </c>
      <c r="K6384" s="4" t="str">
        <f>TEXT(UBER[[#This Row],[Request Date]],"dddd")</f>
        <v>Friday</v>
      </c>
      <c r="L6384" s="2">
        <f>IF(OR(UBER[Drop Date]="NA", UBER[Drop Time]="NA"), "NA",M6384+N6384)</f>
        <v>42566.835416666669</v>
      </c>
      <c r="M6384" s="3">
        <v>42566</v>
      </c>
      <c r="N6384" s="4">
        <v>0.8354166666666667</v>
      </c>
      <c r="O6384" s="4" t="str">
        <f>IF(UBER[Drop Date]="NA","No","yes")</f>
        <v>yes</v>
      </c>
      <c r="P6384" s="4">
        <f t="shared" si="299"/>
        <v>2.7083333334303461E-2</v>
      </c>
      <c r="Q6384" s="27">
        <f>IF(UBER[[Trip duration ]]="","",HOUR(P6384)*60 + MINUTE(P6384))</f>
        <v>39</v>
      </c>
      <c r="R6384" s="27"/>
    </row>
    <row r="6385" spans="1:18" x14ac:dyDescent="0.3">
      <c r="A6385" s="1">
        <v>6405</v>
      </c>
      <c r="B6385" s="1" t="s">
        <v>4</v>
      </c>
      <c r="C6385" s="1" t="s">
        <v>6</v>
      </c>
      <c r="D6385" s="1" t="str">
        <f t="shared" si="297"/>
        <v>No</v>
      </c>
      <c r="E6385" s="1" t="s">
        <v>7</v>
      </c>
      <c r="F6385" s="2">
        <f>UBER[[#This Row],[Request Date]]+UBER[[#This Row],[Request Time]]</f>
        <v>42566.81527777778</v>
      </c>
      <c r="G6385" s="3">
        <v>42566</v>
      </c>
      <c r="H6385" s="4">
        <v>0.81527777777777777</v>
      </c>
      <c r="I6385" s="27">
        <f>HOUR(UBER[[#This Row],[Request Timestamp]])</f>
        <v>19</v>
      </c>
      <c r="J6385" s="4" t="str">
        <f t="shared" si="298"/>
        <v>Evening</v>
      </c>
      <c r="K6385" s="4" t="str">
        <f>TEXT(UBER[[#This Row],[Request Date]],"dddd")</f>
        <v>Friday</v>
      </c>
      <c r="L6385" s="2" t="str">
        <f>IF(OR(UBER[Drop Date]="NA", UBER[Drop Time]="NA"), "NA",M6385+N6385)</f>
        <v>NA</v>
      </c>
      <c r="M6385" s="3" t="s">
        <v>6</v>
      </c>
      <c r="N6385" s="4"/>
      <c r="O6385" s="4" t="str">
        <f>IF(UBER[Drop Date]="NA","No","yes")</f>
        <v>No</v>
      </c>
      <c r="P6385" s="4" t="str">
        <f t="shared" si="299"/>
        <v/>
      </c>
      <c r="Q6385" s="27" t="str">
        <f>IF(UBER[[Trip duration ]]="","",HOUR(P6385)*60 + MINUTE(P6385))</f>
        <v/>
      </c>
      <c r="R6385" s="27"/>
    </row>
    <row r="6386" spans="1:18" x14ac:dyDescent="0.3">
      <c r="A6386" s="1">
        <v>6406</v>
      </c>
      <c r="B6386" s="1" t="s">
        <v>4</v>
      </c>
      <c r="C6386" s="1" t="s">
        <v>6</v>
      </c>
      <c r="D6386" s="1" t="str">
        <f t="shared" si="297"/>
        <v>No</v>
      </c>
      <c r="E6386" s="1" t="s">
        <v>7</v>
      </c>
      <c r="F6386" s="2">
        <f>UBER[[#This Row],[Request Date]]+UBER[[#This Row],[Request Time]]</f>
        <v>42566.8125</v>
      </c>
      <c r="G6386" s="3">
        <v>42566</v>
      </c>
      <c r="H6386" s="4">
        <v>0.8125</v>
      </c>
      <c r="I6386" s="27">
        <f>HOUR(UBER[[#This Row],[Request Timestamp]])</f>
        <v>19</v>
      </c>
      <c r="J6386" s="4" t="str">
        <f t="shared" si="298"/>
        <v>Evening</v>
      </c>
      <c r="K6386" s="4" t="str">
        <f>TEXT(UBER[[#This Row],[Request Date]],"dddd")</f>
        <v>Friday</v>
      </c>
      <c r="L6386" s="2" t="str">
        <f>IF(OR(UBER[Drop Date]="NA", UBER[Drop Time]="NA"), "NA",M6386+N6386)</f>
        <v>NA</v>
      </c>
      <c r="M6386" s="3" t="s">
        <v>6</v>
      </c>
      <c r="N6386" s="4"/>
      <c r="O6386" s="4" t="str">
        <f>IF(UBER[Drop Date]="NA","No","yes")</f>
        <v>No</v>
      </c>
      <c r="P6386" s="4" t="str">
        <f t="shared" si="299"/>
        <v/>
      </c>
      <c r="Q6386" s="27" t="str">
        <f>IF(UBER[[Trip duration ]]="","",HOUR(P6386)*60 + MINUTE(P6386))</f>
        <v/>
      </c>
      <c r="R6386" s="27"/>
    </row>
    <row r="6387" spans="1:18" x14ac:dyDescent="0.3">
      <c r="A6387" s="1">
        <v>6407</v>
      </c>
      <c r="B6387" s="1" t="s">
        <v>8</v>
      </c>
      <c r="C6387" s="1" t="s">
        <v>6</v>
      </c>
      <c r="D6387" s="1" t="str">
        <f t="shared" si="297"/>
        <v>No</v>
      </c>
      <c r="E6387" s="1" t="s">
        <v>7</v>
      </c>
      <c r="F6387" s="2">
        <f>UBER[[#This Row],[Request Date]]+UBER[[#This Row],[Request Time]]</f>
        <v>42566.813194444447</v>
      </c>
      <c r="G6387" s="3">
        <v>42566</v>
      </c>
      <c r="H6387" s="4">
        <v>0.81319444444444444</v>
      </c>
      <c r="I6387" s="27">
        <f>HOUR(UBER[[#This Row],[Request Timestamp]])</f>
        <v>19</v>
      </c>
      <c r="J6387" s="4" t="str">
        <f t="shared" si="298"/>
        <v>Evening</v>
      </c>
      <c r="K6387" s="4" t="str">
        <f>TEXT(UBER[[#This Row],[Request Date]],"dddd")</f>
        <v>Friday</v>
      </c>
      <c r="L6387" s="2" t="str">
        <f>IF(OR(UBER[Drop Date]="NA", UBER[Drop Time]="NA"), "NA",M6387+N6387)</f>
        <v>NA</v>
      </c>
      <c r="M6387" s="3" t="s">
        <v>6</v>
      </c>
      <c r="N6387" s="4"/>
      <c r="O6387" s="4" t="str">
        <f>IF(UBER[Drop Date]="NA","No","yes")</f>
        <v>No</v>
      </c>
      <c r="P6387" s="4" t="str">
        <f t="shared" si="299"/>
        <v/>
      </c>
      <c r="Q6387" s="27" t="str">
        <f>IF(UBER[[Trip duration ]]="","",HOUR(P6387)*60 + MINUTE(P6387))</f>
        <v/>
      </c>
      <c r="R6387" s="27"/>
    </row>
    <row r="6388" spans="1:18" x14ac:dyDescent="0.3">
      <c r="A6388" s="1">
        <v>6408</v>
      </c>
      <c r="B6388" s="1" t="s">
        <v>4</v>
      </c>
      <c r="C6388" s="1" t="s">
        <v>6</v>
      </c>
      <c r="D6388" s="1" t="str">
        <f t="shared" si="297"/>
        <v>No</v>
      </c>
      <c r="E6388" s="1" t="s">
        <v>7</v>
      </c>
      <c r="F6388" s="2">
        <f>UBER[[#This Row],[Request Date]]+UBER[[#This Row],[Request Time]]</f>
        <v>42566.81527777778</v>
      </c>
      <c r="G6388" s="3">
        <v>42566</v>
      </c>
      <c r="H6388" s="4">
        <v>0.81527777777777777</v>
      </c>
      <c r="I6388" s="27">
        <f>HOUR(UBER[[#This Row],[Request Timestamp]])</f>
        <v>19</v>
      </c>
      <c r="J6388" s="4" t="str">
        <f t="shared" si="298"/>
        <v>Evening</v>
      </c>
      <c r="K6388" s="4" t="str">
        <f>TEXT(UBER[[#This Row],[Request Date]],"dddd")</f>
        <v>Friday</v>
      </c>
      <c r="L6388" s="2" t="str">
        <f>IF(OR(UBER[Drop Date]="NA", UBER[Drop Time]="NA"), "NA",M6388+N6388)</f>
        <v>NA</v>
      </c>
      <c r="M6388" s="3" t="s">
        <v>6</v>
      </c>
      <c r="N6388" s="4"/>
      <c r="O6388" s="4" t="str">
        <f>IF(UBER[Drop Date]="NA","No","yes")</f>
        <v>No</v>
      </c>
      <c r="P6388" s="4" t="str">
        <f t="shared" si="299"/>
        <v/>
      </c>
      <c r="Q6388" s="27" t="str">
        <f>IF(UBER[[Trip duration ]]="","",HOUR(P6388)*60 + MINUTE(P6388))</f>
        <v/>
      </c>
      <c r="R6388" s="27"/>
    </row>
    <row r="6389" spans="1:18" x14ac:dyDescent="0.3">
      <c r="A6389" s="1">
        <v>6409</v>
      </c>
      <c r="B6389" s="1" t="s">
        <v>8</v>
      </c>
      <c r="C6389" s="1" t="s">
        <v>6</v>
      </c>
      <c r="D6389" s="1" t="str">
        <f t="shared" si="297"/>
        <v>No</v>
      </c>
      <c r="E6389" s="1" t="s">
        <v>7</v>
      </c>
      <c r="F6389" s="2">
        <f>UBER[[#This Row],[Request Date]]+UBER[[#This Row],[Request Time]]</f>
        <v>42566.819444444445</v>
      </c>
      <c r="G6389" s="3">
        <v>42566</v>
      </c>
      <c r="H6389" s="4">
        <v>0.81944444444444453</v>
      </c>
      <c r="I6389" s="27">
        <f>HOUR(UBER[[#This Row],[Request Timestamp]])</f>
        <v>19</v>
      </c>
      <c r="J6389" s="4" t="str">
        <f t="shared" si="298"/>
        <v>Evening</v>
      </c>
      <c r="K6389" s="4" t="str">
        <f>TEXT(UBER[[#This Row],[Request Date]],"dddd")</f>
        <v>Friday</v>
      </c>
      <c r="L6389" s="2" t="str">
        <f>IF(OR(UBER[Drop Date]="NA", UBER[Drop Time]="NA"), "NA",M6389+N6389)</f>
        <v>NA</v>
      </c>
      <c r="M6389" s="3" t="s">
        <v>6</v>
      </c>
      <c r="N6389" s="4"/>
      <c r="O6389" s="4" t="str">
        <f>IF(UBER[Drop Date]="NA","No","yes")</f>
        <v>No</v>
      </c>
      <c r="P6389" s="4" t="str">
        <f t="shared" si="299"/>
        <v/>
      </c>
      <c r="Q6389" s="27" t="str">
        <f>IF(UBER[[Trip duration ]]="","",HOUR(P6389)*60 + MINUTE(P6389))</f>
        <v/>
      </c>
      <c r="R6389" s="27"/>
    </row>
    <row r="6390" spans="1:18" x14ac:dyDescent="0.3">
      <c r="A6390" s="1">
        <v>6410</v>
      </c>
      <c r="B6390" s="1" t="s">
        <v>4</v>
      </c>
      <c r="C6390" s="1" t="s">
        <v>6</v>
      </c>
      <c r="D6390" s="1" t="str">
        <f t="shared" si="297"/>
        <v>No</v>
      </c>
      <c r="E6390" s="1" t="s">
        <v>7</v>
      </c>
      <c r="F6390" s="2">
        <f>UBER[[#This Row],[Request Date]]+UBER[[#This Row],[Request Time]]</f>
        <v>42566.815972222219</v>
      </c>
      <c r="G6390" s="3">
        <v>42566</v>
      </c>
      <c r="H6390" s="4">
        <v>0.81597222222222221</v>
      </c>
      <c r="I6390" s="27">
        <f>HOUR(UBER[[#This Row],[Request Timestamp]])</f>
        <v>19</v>
      </c>
      <c r="J6390" s="4" t="str">
        <f t="shared" si="298"/>
        <v>Evening</v>
      </c>
      <c r="K6390" s="4" t="str">
        <f>TEXT(UBER[[#This Row],[Request Date]],"dddd")</f>
        <v>Friday</v>
      </c>
      <c r="L6390" s="2" t="str">
        <f>IF(OR(UBER[Drop Date]="NA", UBER[Drop Time]="NA"), "NA",M6390+N6390)</f>
        <v>NA</v>
      </c>
      <c r="M6390" s="3" t="s">
        <v>6</v>
      </c>
      <c r="N6390" s="4"/>
      <c r="O6390" s="4" t="str">
        <f>IF(UBER[Drop Date]="NA","No","yes")</f>
        <v>No</v>
      </c>
      <c r="P6390" s="4" t="str">
        <f t="shared" si="299"/>
        <v/>
      </c>
      <c r="Q6390" s="27" t="str">
        <f>IF(UBER[[Trip duration ]]="","",HOUR(P6390)*60 + MINUTE(P6390))</f>
        <v/>
      </c>
      <c r="R6390" s="27"/>
    </row>
    <row r="6391" spans="1:18" x14ac:dyDescent="0.3">
      <c r="A6391" s="1">
        <v>6411</v>
      </c>
      <c r="B6391" s="1" t="s">
        <v>4</v>
      </c>
      <c r="C6391" s="1" t="s">
        <v>6</v>
      </c>
      <c r="D6391" s="1" t="str">
        <f t="shared" si="297"/>
        <v>No</v>
      </c>
      <c r="E6391" s="1" t="s">
        <v>7</v>
      </c>
      <c r="F6391" s="2">
        <f>UBER[[#This Row],[Request Date]]+UBER[[#This Row],[Request Time]]</f>
        <v>42566.819444444445</v>
      </c>
      <c r="G6391" s="3">
        <v>42566</v>
      </c>
      <c r="H6391" s="4">
        <v>0.81944444444444453</v>
      </c>
      <c r="I6391" s="27">
        <f>HOUR(UBER[[#This Row],[Request Timestamp]])</f>
        <v>19</v>
      </c>
      <c r="J6391" s="4" t="str">
        <f t="shared" si="298"/>
        <v>Evening</v>
      </c>
      <c r="K6391" s="4" t="str">
        <f>TEXT(UBER[[#This Row],[Request Date]],"dddd")</f>
        <v>Friday</v>
      </c>
      <c r="L6391" s="2" t="str">
        <f>IF(OR(UBER[Drop Date]="NA", UBER[Drop Time]="NA"), "NA",M6391+N6391)</f>
        <v>NA</v>
      </c>
      <c r="M6391" s="3" t="s">
        <v>6</v>
      </c>
      <c r="N6391" s="4"/>
      <c r="O6391" s="4" t="str">
        <f>IF(UBER[Drop Date]="NA","No","yes")</f>
        <v>No</v>
      </c>
      <c r="P6391" s="4" t="str">
        <f t="shared" si="299"/>
        <v/>
      </c>
      <c r="Q6391" s="27" t="str">
        <f>IF(UBER[[Trip duration ]]="","",HOUR(P6391)*60 + MINUTE(P6391))</f>
        <v/>
      </c>
      <c r="R6391" s="27"/>
    </row>
    <row r="6392" spans="1:18" x14ac:dyDescent="0.3">
      <c r="A6392" s="1">
        <v>6412</v>
      </c>
      <c r="B6392" s="1" t="s">
        <v>4</v>
      </c>
      <c r="C6392" s="1" t="s">
        <v>6</v>
      </c>
      <c r="D6392" s="1" t="str">
        <f t="shared" si="297"/>
        <v>No</v>
      </c>
      <c r="E6392" s="1" t="s">
        <v>7</v>
      </c>
      <c r="F6392" s="2">
        <f>UBER[[#This Row],[Request Date]]+UBER[[#This Row],[Request Time]]</f>
        <v>42566.817361111112</v>
      </c>
      <c r="G6392" s="3">
        <v>42566</v>
      </c>
      <c r="H6392" s="4">
        <v>0.81736111111111109</v>
      </c>
      <c r="I6392" s="27">
        <f>HOUR(UBER[[#This Row],[Request Timestamp]])</f>
        <v>19</v>
      </c>
      <c r="J6392" s="4" t="str">
        <f t="shared" si="298"/>
        <v>Evening</v>
      </c>
      <c r="K6392" s="4" t="str">
        <f>TEXT(UBER[[#This Row],[Request Date]],"dddd")</f>
        <v>Friday</v>
      </c>
      <c r="L6392" s="2" t="str">
        <f>IF(OR(UBER[Drop Date]="NA", UBER[Drop Time]="NA"), "NA",M6392+N6392)</f>
        <v>NA</v>
      </c>
      <c r="M6392" s="3" t="s">
        <v>6</v>
      </c>
      <c r="N6392" s="4"/>
      <c r="O6392" s="4" t="str">
        <f>IF(UBER[Drop Date]="NA","No","yes")</f>
        <v>No</v>
      </c>
      <c r="P6392" s="4" t="str">
        <f t="shared" si="299"/>
        <v/>
      </c>
      <c r="Q6392" s="27" t="str">
        <f>IF(UBER[[Trip duration ]]="","",HOUR(P6392)*60 + MINUTE(P6392))</f>
        <v/>
      </c>
      <c r="R6392" s="27"/>
    </row>
    <row r="6393" spans="1:18" x14ac:dyDescent="0.3">
      <c r="A6393" s="1">
        <v>6413</v>
      </c>
      <c r="B6393" s="1" t="s">
        <v>4</v>
      </c>
      <c r="C6393" s="1">
        <v>125</v>
      </c>
      <c r="D6393" s="1" t="str">
        <f t="shared" si="297"/>
        <v>Yes</v>
      </c>
      <c r="E6393" s="1" t="s">
        <v>5</v>
      </c>
      <c r="F6393" s="2">
        <f>UBER[[#This Row],[Request Date]]+UBER[[#This Row],[Request Time]]</f>
        <v>42566.819444444445</v>
      </c>
      <c r="G6393" s="3">
        <v>42566</v>
      </c>
      <c r="H6393" s="4">
        <v>0.81944444444444453</v>
      </c>
      <c r="I6393" s="27">
        <f>HOUR(UBER[[#This Row],[Request Timestamp]])</f>
        <v>19</v>
      </c>
      <c r="J6393" s="4" t="str">
        <f t="shared" si="298"/>
        <v>Evening</v>
      </c>
      <c r="K6393" s="4" t="str">
        <f>TEXT(UBER[[#This Row],[Request Date]],"dddd")</f>
        <v>Friday</v>
      </c>
      <c r="L6393" s="2">
        <f>IF(OR(UBER[Drop Date]="NA", UBER[Drop Time]="NA"), "NA",M6393+N6393)</f>
        <v>42566.845833333333</v>
      </c>
      <c r="M6393" s="3">
        <v>42566</v>
      </c>
      <c r="N6393" s="4">
        <v>0.84583333333333333</v>
      </c>
      <c r="O6393" s="4" t="str">
        <f>IF(UBER[Drop Date]="NA","No","yes")</f>
        <v>yes</v>
      </c>
      <c r="P6393" s="4">
        <f t="shared" si="299"/>
        <v>2.6388888887595385E-2</v>
      </c>
      <c r="Q6393" s="27">
        <f>IF(UBER[[Trip duration ]]="","",HOUR(P6393)*60 + MINUTE(P6393))</f>
        <v>38</v>
      </c>
      <c r="R6393" s="27"/>
    </row>
    <row r="6394" spans="1:18" x14ac:dyDescent="0.3">
      <c r="A6394" s="1">
        <v>6414</v>
      </c>
      <c r="B6394" s="1" t="s">
        <v>4</v>
      </c>
      <c r="C6394" s="1" t="s">
        <v>6</v>
      </c>
      <c r="D6394" s="1" t="str">
        <f t="shared" si="297"/>
        <v>No</v>
      </c>
      <c r="E6394" s="1" t="s">
        <v>7</v>
      </c>
      <c r="F6394" s="2">
        <f>UBER[[#This Row],[Request Date]]+UBER[[#This Row],[Request Time]]</f>
        <v>42566.819444444445</v>
      </c>
      <c r="G6394" s="3">
        <v>42566</v>
      </c>
      <c r="H6394" s="4">
        <v>0.81944444444444453</v>
      </c>
      <c r="I6394" s="27">
        <f>HOUR(UBER[[#This Row],[Request Timestamp]])</f>
        <v>19</v>
      </c>
      <c r="J6394" s="4" t="str">
        <f t="shared" si="298"/>
        <v>Evening</v>
      </c>
      <c r="K6394" s="4" t="str">
        <f>TEXT(UBER[[#This Row],[Request Date]],"dddd")</f>
        <v>Friday</v>
      </c>
      <c r="L6394" s="2" t="str">
        <f>IF(OR(UBER[Drop Date]="NA", UBER[Drop Time]="NA"), "NA",M6394+N6394)</f>
        <v>NA</v>
      </c>
      <c r="M6394" s="3" t="s">
        <v>6</v>
      </c>
      <c r="N6394" s="4"/>
      <c r="O6394" s="4" t="str">
        <f>IF(UBER[Drop Date]="NA","No","yes")</f>
        <v>No</v>
      </c>
      <c r="P6394" s="4" t="str">
        <f t="shared" si="299"/>
        <v/>
      </c>
      <c r="Q6394" s="27" t="str">
        <f>IF(UBER[[Trip duration ]]="","",HOUR(P6394)*60 + MINUTE(P6394))</f>
        <v/>
      </c>
      <c r="R6394" s="27"/>
    </row>
    <row r="6395" spans="1:18" x14ac:dyDescent="0.3">
      <c r="A6395" s="1">
        <v>6415</v>
      </c>
      <c r="B6395" s="1" t="s">
        <v>4</v>
      </c>
      <c r="C6395" s="1" t="s">
        <v>6</v>
      </c>
      <c r="D6395" s="1" t="str">
        <f t="shared" si="297"/>
        <v>No</v>
      </c>
      <c r="E6395" s="1" t="s">
        <v>7</v>
      </c>
      <c r="F6395" s="2">
        <f>UBER[[#This Row],[Request Date]]+UBER[[#This Row],[Request Time]]</f>
        <v>42566.822222222225</v>
      </c>
      <c r="G6395" s="3">
        <v>42566</v>
      </c>
      <c r="H6395" s="4">
        <v>0.8222222222222223</v>
      </c>
      <c r="I6395" s="27">
        <f>HOUR(UBER[[#This Row],[Request Timestamp]])</f>
        <v>19</v>
      </c>
      <c r="J6395" s="4" t="str">
        <f t="shared" si="298"/>
        <v>Evening</v>
      </c>
      <c r="K6395" s="4" t="str">
        <f>TEXT(UBER[[#This Row],[Request Date]],"dddd")</f>
        <v>Friday</v>
      </c>
      <c r="L6395" s="2" t="str">
        <f>IF(OR(UBER[Drop Date]="NA", UBER[Drop Time]="NA"), "NA",M6395+N6395)</f>
        <v>NA</v>
      </c>
      <c r="M6395" s="3" t="s">
        <v>6</v>
      </c>
      <c r="N6395" s="4"/>
      <c r="O6395" s="4" t="str">
        <f>IF(UBER[Drop Date]="NA","No","yes")</f>
        <v>No</v>
      </c>
      <c r="P6395" s="4" t="str">
        <f t="shared" si="299"/>
        <v/>
      </c>
      <c r="Q6395" s="27" t="str">
        <f>IF(UBER[[Trip duration ]]="","",HOUR(P6395)*60 + MINUTE(P6395))</f>
        <v/>
      </c>
      <c r="R6395" s="27"/>
    </row>
    <row r="6396" spans="1:18" x14ac:dyDescent="0.3">
      <c r="A6396" s="1">
        <v>6416</v>
      </c>
      <c r="B6396" s="1" t="s">
        <v>8</v>
      </c>
      <c r="C6396" s="1">
        <v>46</v>
      </c>
      <c r="D6396" s="1" t="str">
        <f t="shared" si="297"/>
        <v>Yes</v>
      </c>
      <c r="E6396" s="1" t="s">
        <v>5</v>
      </c>
      <c r="F6396" s="2">
        <f>UBER[[#This Row],[Request Date]]+UBER[[#This Row],[Request Time]]</f>
        <v>42566.820833333331</v>
      </c>
      <c r="G6396" s="3">
        <v>42566</v>
      </c>
      <c r="H6396" s="4">
        <v>0.8208333333333333</v>
      </c>
      <c r="I6396" s="27">
        <f>HOUR(UBER[[#This Row],[Request Timestamp]])</f>
        <v>19</v>
      </c>
      <c r="J6396" s="4" t="str">
        <f t="shared" si="298"/>
        <v>Evening</v>
      </c>
      <c r="K6396" s="4" t="str">
        <f>TEXT(UBER[[#This Row],[Request Date]],"dddd")</f>
        <v>Friday</v>
      </c>
      <c r="L6396" s="2">
        <f>IF(OR(UBER[Drop Date]="NA", UBER[Drop Time]="NA"), "NA",M6396+N6396)</f>
        <v>42566.852083333331</v>
      </c>
      <c r="M6396" s="3">
        <v>42566</v>
      </c>
      <c r="N6396" s="4">
        <v>0.8520833333333333</v>
      </c>
      <c r="O6396" s="4" t="str">
        <f>IF(UBER[Drop Date]="NA","No","yes")</f>
        <v>yes</v>
      </c>
      <c r="P6396" s="4">
        <f t="shared" si="299"/>
        <v>3.125E-2</v>
      </c>
      <c r="Q6396" s="27">
        <f>IF(UBER[[Trip duration ]]="","",HOUR(P6396)*60 + MINUTE(P6396))</f>
        <v>45</v>
      </c>
      <c r="R6396" s="27"/>
    </row>
    <row r="6397" spans="1:18" x14ac:dyDescent="0.3">
      <c r="A6397" s="1">
        <v>6417</v>
      </c>
      <c r="B6397" s="1" t="s">
        <v>8</v>
      </c>
      <c r="C6397" s="1">
        <v>76</v>
      </c>
      <c r="D6397" s="1" t="str">
        <f t="shared" si="297"/>
        <v>Yes</v>
      </c>
      <c r="E6397" s="1" t="s">
        <v>5</v>
      </c>
      <c r="F6397" s="2">
        <f>UBER[[#This Row],[Request Date]]+UBER[[#This Row],[Request Time]]</f>
        <v>42566.822222222225</v>
      </c>
      <c r="G6397" s="3">
        <v>42566</v>
      </c>
      <c r="H6397" s="4">
        <v>0.8222222222222223</v>
      </c>
      <c r="I6397" s="27">
        <f>HOUR(UBER[[#This Row],[Request Timestamp]])</f>
        <v>19</v>
      </c>
      <c r="J6397" s="4" t="str">
        <f t="shared" si="298"/>
        <v>Evening</v>
      </c>
      <c r="K6397" s="4" t="str">
        <f>TEXT(UBER[[#This Row],[Request Date]],"dddd")</f>
        <v>Friday</v>
      </c>
      <c r="L6397" s="2">
        <f>IF(OR(UBER[Drop Date]="NA", UBER[Drop Time]="NA"), "NA",M6397+N6397)</f>
        <v>42566.863888888889</v>
      </c>
      <c r="M6397" s="3">
        <v>42566</v>
      </c>
      <c r="N6397" s="4">
        <v>0.86388888888888893</v>
      </c>
      <c r="O6397" s="4" t="str">
        <f>IF(UBER[Drop Date]="NA","No","yes")</f>
        <v>yes</v>
      </c>
      <c r="P6397" s="4">
        <f t="shared" si="299"/>
        <v>4.1666666664241347E-2</v>
      </c>
      <c r="Q6397" s="27">
        <f>IF(UBER[[Trip duration ]]="","",HOUR(P6397)*60 + MINUTE(P6397))</f>
        <v>60</v>
      </c>
      <c r="R6397" s="27"/>
    </row>
    <row r="6398" spans="1:18" x14ac:dyDescent="0.3">
      <c r="A6398" s="1">
        <v>6418</v>
      </c>
      <c r="B6398" s="1" t="s">
        <v>8</v>
      </c>
      <c r="C6398" s="1">
        <v>168</v>
      </c>
      <c r="D6398" s="1" t="str">
        <f t="shared" si="297"/>
        <v>Yes</v>
      </c>
      <c r="E6398" s="1" t="s">
        <v>5</v>
      </c>
      <c r="F6398" s="2">
        <f>UBER[[#This Row],[Request Date]]+UBER[[#This Row],[Request Time]]</f>
        <v>42566.822916666664</v>
      </c>
      <c r="G6398" s="3">
        <v>42566</v>
      </c>
      <c r="H6398" s="4">
        <v>0.82291666666666663</v>
      </c>
      <c r="I6398" s="27">
        <f>HOUR(UBER[[#This Row],[Request Timestamp]])</f>
        <v>19</v>
      </c>
      <c r="J6398" s="4" t="str">
        <f t="shared" si="298"/>
        <v>Evening</v>
      </c>
      <c r="K6398" s="4" t="str">
        <f>TEXT(UBER[[#This Row],[Request Date]],"dddd")</f>
        <v>Friday</v>
      </c>
      <c r="L6398" s="2">
        <f>IF(OR(UBER[Drop Date]="NA", UBER[Drop Time]="NA"), "NA",M6398+N6398)</f>
        <v>42566.848611111112</v>
      </c>
      <c r="M6398" s="3">
        <v>42566</v>
      </c>
      <c r="N6398" s="4">
        <v>0.84861111111111109</v>
      </c>
      <c r="O6398" s="4" t="str">
        <f>IF(UBER[Drop Date]="NA","No","yes")</f>
        <v>yes</v>
      </c>
      <c r="P6398" s="4">
        <f t="shared" si="299"/>
        <v>2.5694444448163267E-2</v>
      </c>
      <c r="Q6398" s="27">
        <f>IF(UBER[[Trip duration ]]="","",HOUR(P6398)*60 + MINUTE(P6398))</f>
        <v>37</v>
      </c>
      <c r="R6398" s="27"/>
    </row>
    <row r="6399" spans="1:18" x14ac:dyDescent="0.3">
      <c r="A6399" s="1">
        <v>6419</v>
      </c>
      <c r="B6399" s="1" t="s">
        <v>8</v>
      </c>
      <c r="C6399" s="1">
        <v>217</v>
      </c>
      <c r="D6399" s="1" t="str">
        <f t="shared" si="297"/>
        <v>Yes</v>
      </c>
      <c r="E6399" s="1" t="s">
        <v>9</v>
      </c>
      <c r="F6399" s="2">
        <f>UBER[[#This Row],[Request Date]]+UBER[[#This Row],[Request Time]]</f>
        <v>42566.824305555558</v>
      </c>
      <c r="G6399" s="3">
        <v>42566</v>
      </c>
      <c r="H6399" s="4">
        <v>0.82430555555555562</v>
      </c>
      <c r="I6399" s="27">
        <f>HOUR(UBER[[#This Row],[Request Timestamp]])</f>
        <v>19</v>
      </c>
      <c r="J6399" s="4" t="str">
        <f t="shared" si="298"/>
        <v>Evening</v>
      </c>
      <c r="K6399" s="4" t="str">
        <f>TEXT(UBER[[#This Row],[Request Date]],"dddd")</f>
        <v>Friday</v>
      </c>
      <c r="L6399" s="2" t="str">
        <f>IF(OR(UBER[Drop Date]="NA", UBER[Drop Time]="NA"), "NA",M6399+N6399)</f>
        <v>NA</v>
      </c>
      <c r="M6399" s="3" t="s">
        <v>6</v>
      </c>
      <c r="N6399" s="4"/>
      <c r="O6399" s="4" t="str">
        <f>IF(UBER[Drop Date]="NA","No","yes")</f>
        <v>No</v>
      </c>
      <c r="P6399" s="4" t="str">
        <f t="shared" si="299"/>
        <v/>
      </c>
      <c r="Q6399" s="27" t="str">
        <f>IF(UBER[[Trip duration ]]="","",HOUR(P6399)*60 + MINUTE(P6399))</f>
        <v/>
      </c>
      <c r="R6399" s="27"/>
    </row>
    <row r="6400" spans="1:18" x14ac:dyDescent="0.3">
      <c r="A6400" s="1">
        <v>6420</v>
      </c>
      <c r="B6400" s="1" t="s">
        <v>4</v>
      </c>
      <c r="C6400" s="1" t="s">
        <v>6</v>
      </c>
      <c r="D6400" s="1" t="str">
        <f t="shared" si="297"/>
        <v>No</v>
      </c>
      <c r="E6400" s="1" t="s">
        <v>7</v>
      </c>
      <c r="F6400" s="2">
        <f>UBER[[#This Row],[Request Date]]+UBER[[#This Row],[Request Time]]</f>
        <v>42566.824999999997</v>
      </c>
      <c r="G6400" s="3">
        <v>42566</v>
      </c>
      <c r="H6400" s="4">
        <v>0.82500000000000007</v>
      </c>
      <c r="I6400" s="27">
        <f>HOUR(UBER[[#This Row],[Request Timestamp]])</f>
        <v>19</v>
      </c>
      <c r="J6400" s="4" t="str">
        <f t="shared" si="298"/>
        <v>Evening</v>
      </c>
      <c r="K6400" s="4" t="str">
        <f>TEXT(UBER[[#This Row],[Request Date]],"dddd")</f>
        <v>Friday</v>
      </c>
      <c r="L6400" s="2" t="str">
        <f>IF(OR(UBER[Drop Date]="NA", UBER[Drop Time]="NA"), "NA",M6400+N6400)</f>
        <v>NA</v>
      </c>
      <c r="M6400" s="3" t="s">
        <v>6</v>
      </c>
      <c r="N6400" s="4"/>
      <c r="O6400" s="4" t="str">
        <f>IF(UBER[Drop Date]="NA","No","yes")</f>
        <v>No</v>
      </c>
      <c r="P6400" s="4" t="str">
        <f t="shared" si="299"/>
        <v/>
      </c>
      <c r="Q6400" s="27" t="str">
        <f>IF(UBER[[Trip duration ]]="","",HOUR(P6400)*60 + MINUTE(P6400))</f>
        <v/>
      </c>
      <c r="R6400" s="27"/>
    </row>
    <row r="6401" spans="1:18" x14ac:dyDescent="0.3">
      <c r="A6401" s="1">
        <v>6421</v>
      </c>
      <c r="B6401" s="1" t="s">
        <v>4</v>
      </c>
      <c r="C6401" s="1" t="s">
        <v>6</v>
      </c>
      <c r="D6401" s="1" t="str">
        <f t="shared" si="297"/>
        <v>No</v>
      </c>
      <c r="E6401" s="1" t="s">
        <v>7</v>
      </c>
      <c r="F6401" s="2">
        <f>UBER[[#This Row],[Request Date]]+UBER[[#This Row],[Request Time]]</f>
        <v>42566.818749999999</v>
      </c>
      <c r="G6401" s="3">
        <v>42566</v>
      </c>
      <c r="H6401" s="4">
        <v>0.81874999999999998</v>
      </c>
      <c r="I6401" s="27">
        <f>HOUR(UBER[[#This Row],[Request Timestamp]])</f>
        <v>19</v>
      </c>
      <c r="J6401" s="4" t="str">
        <f t="shared" si="298"/>
        <v>Evening</v>
      </c>
      <c r="K6401" s="4" t="str">
        <f>TEXT(UBER[[#This Row],[Request Date]],"dddd")</f>
        <v>Friday</v>
      </c>
      <c r="L6401" s="2" t="str">
        <f>IF(OR(UBER[Drop Date]="NA", UBER[Drop Time]="NA"), "NA",M6401+N6401)</f>
        <v>NA</v>
      </c>
      <c r="M6401" s="3" t="s">
        <v>6</v>
      </c>
      <c r="N6401" s="4"/>
      <c r="O6401" s="4" t="str">
        <f>IF(UBER[Drop Date]="NA","No","yes")</f>
        <v>No</v>
      </c>
      <c r="P6401" s="4" t="str">
        <f t="shared" si="299"/>
        <v/>
      </c>
      <c r="Q6401" s="27" t="str">
        <f>IF(UBER[[Trip duration ]]="","",HOUR(P6401)*60 + MINUTE(P6401))</f>
        <v/>
      </c>
      <c r="R6401" s="27"/>
    </row>
    <row r="6402" spans="1:18" x14ac:dyDescent="0.3">
      <c r="A6402" s="1">
        <v>6422</v>
      </c>
      <c r="B6402" s="1" t="s">
        <v>4</v>
      </c>
      <c r="C6402" s="1" t="s">
        <v>6</v>
      </c>
      <c r="D6402" s="1" t="str">
        <f t="shared" ref="D6402:D6465" si="300">IF(C:C="NA","No","Yes")</f>
        <v>No</v>
      </c>
      <c r="E6402" s="1" t="s">
        <v>7</v>
      </c>
      <c r="F6402" s="2">
        <f>UBER[[#This Row],[Request Date]]+UBER[[#This Row],[Request Time]]</f>
        <v>42566.820138888892</v>
      </c>
      <c r="G6402" s="3">
        <v>42566</v>
      </c>
      <c r="H6402" s="4">
        <v>0.82013888888888886</v>
      </c>
      <c r="I6402" s="27">
        <f>HOUR(UBER[[#This Row],[Request Timestamp]])</f>
        <v>19</v>
      </c>
      <c r="J6402" s="4" t="str">
        <f t="shared" ref="J6402:J6465" si="301">IF(HOUR(H6402)&lt;4,"Late Night",
 IF(HOUR(H6402)&lt;8,"Early Morning",
 IF(HOUR(H6402)&lt;12,"Morning",
 IF(HOUR(H6402)&lt;17,"Afternoon",
 IF(HOUR(H6402)&lt;21,"Evening","Night")))))</f>
        <v>Evening</v>
      </c>
      <c r="K6402" s="4" t="str">
        <f>TEXT(UBER[[#This Row],[Request Date]],"dddd")</f>
        <v>Friday</v>
      </c>
      <c r="L6402" s="2" t="str">
        <f>IF(OR(UBER[Drop Date]="NA", UBER[Drop Time]="NA"), "NA",M6402+N6402)</f>
        <v>NA</v>
      </c>
      <c r="M6402" s="3" t="s">
        <v>6</v>
      </c>
      <c r="N6402" s="4"/>
      <c r="O6402" s="4" t="str">
        <f>IF(UBER[Drop Date]="NA","No","yes")</f>
        <v>No</v>
      </c>
      <c r="P6402" s="4" t="str">
        <f t="shared" ref="P6402:P6465" si="302">IF(OR(L6402="NA",F6402="NA"), "", L6402 - F6402)</f>
        <v/>
      </c>
      <c r="Q6402" s="27" t="str">
        <f>IF(UBER[[Trip duration ]]="","",HOUR(P6402)*60 + MINUTE(P6402))</f>
        <v/>
      </c>
      <c r="R6402" s="27"/>
    </row>
    <row r="6403" spans="1:18" x14ac:dyDescent="0.3">
      <c r="A6403" s="1">
        <v>6423</v>
      </c>
      <c r="B6403" s="1" t="s">
        <v>4</v>
      </c>
      <c r="C6403" s="1" t="s">
        <v>6</v>
      </c>
      <c r="D6403" s="1" t="str">
        <f t="shared" si="300"/>
        <v>No</v>
      </c>
      <c r="E6403" s="1" t="s">
        <v>7</v>
      </c>
      <c r="F6403" s="2">
        <f>UBER[[#This Row],[Request Date]]+UBER[[#This Row],[Request Time]]</f>
        <v>42566.825694444444</v>
      </c>
      <c r="G6403" s="3">
        <v>42566</v>
      </c>
      <c r="H6403" s="4">
        <v>0.8256944444444444</v>
      </c>
      <c r="I6403" s="27">
        <f>HOUR(UBER[[#This Row],[Request Timestamp]])</f>
        <v>19</v>
      </c>
      <c r="J6403" s="4" t="str">
        <f t="shared" si="301"/>
        <v>Evening</v>
      </c>
      <c r="K6403" s="4" t="str">
        <f>TEXT(UBER[[#This Row],[Request Date]],"dddd")</f>
        <v>Friday</v>
      </c>
      <c r="L6403" s="2" t="str">
        <f>IF(OR(UBER[Drop Date]="NA", UBER[Drop Time]="NA"), "NA",M6403+N6403)</f>
        <v>NA</v>
      </c>
      <c r="M6403" s="3" t="s">
        <v>6</v>
      </c>
      <c r="N6403" s="4"/>
      <c r="O6403" s="4" t="str">
        <f>IF(UBER[Drop Date]="NA","No","yes")</f>
        <v>No</v>
      </c>
      <c r="P6403" s="4" t="str">
        <f t="shared" si="302"/>
        <v/>
      </c>
      <c r="Q6403" s="27" t="str">
        <f>IF(UBER[[Trip duration ]]="","",HOUR(P6403)*60 + MINUTE(P6403))</f>
        <v/>
      </c>
      <c r="R6403" s="27"/>
    </row>
    <row r="6404" spans="1:18" x14ac:dyDescent="0.3">
      <c r="A6404" s="1">
        <v>6424</v>
      </c>
      <c r="B6404" s="1" t="s">
        <v>4</v>
      </c>
      <c r="C6404" s="1" t="s">
        <v>6</v>
      </c>
      <c r="D6404" s="1" t="str">
        <f t="shared" si="300"/>
        <v>No</v>
      </c>
      <c r="E6404" s="1" t="s">
        <v>7</v>
      </c>
      <c r="F6404" s="2">
        <f>UBER[[#This Row],[Request Date]]+UBER[[#This Row],[Request Time]]</f>
        <v>42566.825694444444</v>
      </c>
      <c r="G6404" s="3">
        <v>42566</v>
      </c>
      <c r="H6404" s="4">
        <v>0.8256944444444444</v>
      </c>
      <c r="I6404" s="27">
        <f>HOUR(UBER[[#This Row],[Request Timestamp]])</f>
        <v>19</v>
      </c>
      <c r="J6404" s="4" t="str">
        <f t="shared" si="301"/>
        <v>Evening</v>
      </c>
      <c r="K6404" s="4" t="str">
        <f>TEXT(UBER[[#This Row],[Request Date]],"dddd")</f>
        <v>Friday</v>
      </c>
      <c r="L6404" s="2" t="str">
        <f>IF(OR(UBER[Drop Date]="NA", UBER[Drop Time]="NA"), "NA",M6404+N6404)</f>
        <v>NA</v>
      </c>
      <c r="M6404" s="3" t="s">
        <v>6</v>
      </c>
      <c r="N6404" s="4"/>
      <c r="O6404" s="4" t="str">
        <f>IF(UBER[Drop Date]="NA","No","yes")</f>
        <v>No</v>
      </c>
      <c r="P6404" s="4" t="str">
        <f t="shared" si="302"/>
        <v/>
      </c>
      <c r="Q6404" s="27" t="str">
        <f>IF(UBER[[Trip duration ]]="","",HOUR(P6404)*60 + MINUTE(P6404))</f>
        <v/>
      </c>
      <c r="R6404" s="27"/>
    </row>
    <row r="6405" spans="1:18" x14ac:dyDescent="0.3">
      <c r="A6405" s="1">
        <v>6425</v>
      </c>
      <c r="B6405" s="1" t="s">
        <v>4</v>
      </c>
      <c r="C6405" s="1">
        <v>11</v>
      </c>
      <c r="D6405" s="1" t="str">
        <f t="shared" si="300"/>
        <v>Yes</v>
      </c>
      <c r="E6405" s="1" t="s">
        <v>5</v>
      </c>
      <c r="F6405" s="2">
        <f>UBER[[#This Row],[Request Date]]+UBER[[#This Row],[Request Time]]</f>
        <v>42566.823611111111</v>
      </c>
      <c r="G6405" s="3">
        <v>42566</v>
      </c>
      <c r="H6405" s="4">
        <v>0.82361111111111107</v>
      </c>
      <c r="I6405" s="27">
        <f>HOUR(UBER[[#This Row],[Request Timestamp]])</f>
        <v>19</v>
      </c>
      <c r="J6405" s="4" t="str">
        <f t="shared" si="301"/>
        <v>Evening</v>
      </c>
      <c r="K6405" s="4" t="str">
        <f>TEXT(UBER[[#This Row],[Request Date]],"dddd")</f>
        <v>Friday</v>
      </c>
      <c r="L6405" s="2">
        <f>IF(OR(UBER[Drop Date]="NA", UBER[Drop Time]="NA"), "NA",M6405+N6405)</f>
        <v>42566.851388888892</v>
      </c>
      <c r="M6405" s="3">
        <v>42566</v>
      </c>
      <c r="N6405" s="4">
        <v>0.85138888888888886</v>
      </c>
      <c r="O6405" s="4" t="str">
        <f>IF(UBER[Drop Date]="NA","No","yes")</f>
        <v>yes</v>
      </c>
      <c r="P6405" s="4">
        <f t="shared" si="302"/>
        <v>2.7777777781011537E-2</v>
      </c>
      <c r="Q6405" s="27">
        <f>IF(UBER[[Trip duration ]]="","",HOUR(P6405)*60 + MINUTE(P6405))</f>
        <v>40</v>
      </c>
      <c r="R6405" s="27"/>
    </row>
    <row r="6406" spans="1:18" x14ac:dyDescent="0.3">
      <c r="A6406" s="1">
        <v>6426</v>
      </c>
      <c r="B6406" s="1" t="s">
        <v>4</v>
      </c>
      <c r="C6406" s="1" t="s">
        <v>6</v>
      </c>
      <c r="D6406" s="1" t="str">
        <f t="shared" si="300"/>
        <v>No</v>
      </c>
      <c r="E6406" s="1" t="s">
        <v>7</v>
      </c>
      <c r="F6406" s="2">
        <f>UBER[[#This Row],[Request Date]]+UBER[[#This Row],[Request Time]]</f>
        <v>42566.826388888891</v>
      </c>
      <c r="G6406" s="3">
        <v>42566</v>
      </c>
      <c r="H6406" s="4">
        <v>0.82638888888888884</v>
      </c>
      <c r="I6406" s="27">
        <f>HOUR(UBER[[#This Row],[Request Timestamp]])</f>
        <v>19</v>
      </c>
      <c r="J6406" s="4" t="str">
        <f t="shared" si="301"/>
        <v>Evening</v>
      </c>
      <c r="K6406" s="4" t="str">
        <f>TEXT(UBER[[#This Row],[Request Date]],"dddd")</f>
        <v>Friday</v>
      </c>
      <c r="L6406" s="2" t="str">
        <f>IF(OR(UBER[Drop Date]="NA", UBER[Drop Time]="NA"), "NA",M6406+N6406)</f>
        <v>NA</v>
      </c>
      <c r="M6406" s="3" t="s">
        <v>6</v>
      </c>
      <c r="N6406" s="4"/>
      <c r="O6406" s="4" t="str">
        <f>IF(UBER[Drop Date]="NA","No","yes")</f>
        <v>No</v>
      </c>
      <c r="P6406" s="4" t="str">
        <f t="shared" si="302"/>
        <v/>
      </c>
      <c r="Q6406" s="27" t="str">
        <f>IF(UBER[[Trip duration ]]="","",HOUR(P6406)*60 + MINUTE(P6406))</f>
        <v/>
      </c>
      <c r="R6406" s="27"/>
    </row>
    <row r="6407" spans="1:18" x14ac:dyDescent="0.3">
      <c r="A6407" s="1">
        <v>6427</v>
      </c>
      <c r="B6407" s="1" t="s">
        <v>4</v>
      </c>
      <c r="C6407" s="1" t="s">
        <v>6</v>
      </c>
      <c r="D6407" s="1" t="str">
        <f t="shared" si="300"/>
        <v>No</v>
      </c>
      <c r="E6407" s="1" t="s">
        <v>7</v>
      </c>
      <c r="F6407" s="2">
        <f>UBER[[#This Row],[Request Date]]+UBER[[#This Row],[Request Time]]</f>
        <v>42566.82916666667</v>
      </c>
      <c r="G6407" s="3">
        <v>42566</v>
      </c>
      <c r="H6407" s="4">
        <v>0.82916666666666661</v>
      </c>
      <c r="I6407" s="27">
        <f>HOUR(UBER[[#This Row],[Request Timestamp]])</f>
        <v>19</v>
      </c>
      <c r="J6407" s="4" t="str">
        <f t="shared" si="301"/>
        <v>Evening</v>
      </c>
      <c r="K6407" s="4" t="str">
        <f>TEXT(UBER[[#This Row],[Request Date]],"dddd")</f>
        <v>Friday</v>
      </c>
      <c r="L6407" s="2" t="str">
        <f>IF(OR(UBER[Drop Date]="NA", UBER[Drop Time]="NA"), "NA",M6407+N6407)</f>
        <v>NA</v>
      </c>
      <c r="M6407" s="3" t="s">
        <v>6</v>
      </c>
      <c r="N6407" s="4"/>
      <c r="O6407" s="4" t="str">
        <f>IF(UBER[Drop Date]="NA","No","yes")</f>
        <v>No</v>
      </c>
      <c r="P6407" s="4" t="str">
        <f t="shared" si="302"/>
        <v/>
      </c>
      <c r="Q6407" s="27" t="str">
        <f>IF(UBER[[Trip duration ]]="","",HOUR(P6407)*60 + MINUTE(P6407))</f>
        <v/>
      </c>
      <c r="R6407" s="27"/>
    </row>
    <row r="6408" spans="1:18" x14ac:dyDescent="0.3">
      <c r="A6408" s="1">
        <v>6428</v>
      </c>
      <c r="B6408" s="1" t="s">
        <v>4</v>
      </c>
      <c r="C6408" s="1" t="s">
        <v>6</v>
      </c>
      <c r="D6408" s="1" t="str">
        <f t="shared" si="300"/>
        <v>No</v>
      </c>
      <c r="E6408" s="1" t="s">
        <v>7</v>
      </c>
      <c r="F6408" s="2">
        <f>UBER[[#This Row],[Request Date]]+UBER[[#This Row],[Request Time]]</f>
        <v>42566.82708333333</v>
      </c>
      <c r="G6408" s="3">
        <v>42566</v>
      </c>
      <c r="H6408" s="4">
        <v>0.82708333333333339</v>
      </c>
      <c r="I6408" s="27">
        <f>HOUR(UBER[[#This Row],[Request Timestamp]])</f>
        <v>19</v>
      </c>
      <c r="J6408" s="4" t="str">
        <f t="shared" si="301"/>
        <v>Evening</v>
      </c>
      <c r="K6408" s="4" t="str">
        <f>TEXT(UBER[[#This Row],[Request Date]],"dddd")</f>
        <v>Friday</v>
      </c>
      <c r="L6408" s="2" t="str">
        <f>IF(OR(UBER[Drop Date]="NA", UBER[Drop Time]="NA"), "NA",M6408+N6408)</f>
        <v>NA</v>
      </c>
      <c r="M6408" s="3" t="s">
        <v>6</v>
      </c>
      <c r="N6408" s="4"/>
      <c r="O6408" s="4" t="str">
        <f>IF(UBER[Drop Date]="NA","No","yes")</f>
        <v>No</v>
      </c>
      <c r="P6408" s="4" t="str">
        <f t="shared" si="302"/>
        <v/>
      </c>
      <c r="Q6408" s="27" t="str">
        <f>IF(UBER[[Trip duration ]]="","",HOUR(P6408)*60 + MINUTE(P6408))</f>
        <v/>
      </c>
      <c r="R6408" s="27"/>
    </row>
    <row r="6409" spans="1:18" x14ac:dyDescent="0.3">
      <c r="A6409" s="1">
        <v>6429</v>
      </c>
      <c r="B6409" s="1" t="s">
        <v>4</v>
      </c>
      <c r="C6409" s="1">
        <v>102</v>
      </c>
      <c r="D6409" s="1" t="str">
        <f t="shared" si="300"/>
        <v>Yes</v>
      </c>
      <c r="E6409" s="1" t="s">
        <v>5</v>
      </c>
      <c r="F6409" s="2">
        <f>UBER[[#This Row],[Request Date]]+UBER[[#This Row],[Request Time]]</f>
        <v>42566.825694444444</v>
      </c>
      <c r="G6409" s="3">
        <v>42566</v>
      </c>
      <c r="H6409" s="4">
        <v>0.8256944444444444</v>
      </c>
      <c r="I6409" s="27">
        <f>HOUR(UBER[[#This Row],[Request Timestamp]])</f>
        <v>19</v>
      </c>
      <c r="J6409" s="4" t="str">
        <f t="shared" si="301"/>
        <v>Evening</v>
      </c>
      <c r="K6409" s="4" t="str">
        <f>TEXT(UBER[[#This Row],[Request Date]],"dddd")</f>
        <v>Friday</v>
      </c>
      <c r="L6409" s="2">
        <f>IF(OR(UBER[Drop Date]="NA", UBER[Drop Time]="NA"), "NA",M6409+N6409)</f>
        <v>42566.856944444444</v>
      </c>
      <c r="M6409" s="3">
        <v>42566</v>
      </c>
      <c r="N6409" s="4">
        <v>0.8569444444444444</v>
      </c>
      <c r="O6409" s="4" t="str">
        <f>IF(UBER[Drop Date]="NA","No","yes")</f>
        <v>yes</v>
      </c>
      <c r="P6409" s="4">
        <f t="shared" si="302"/>
        <v>3.125E-2</v>
      </c>
      <c r="Q6409" s="27">
        <f>IF(UBER[[Trip duration ]]="","",HOUR(P6409)*60 + MINUTE(P6409))</f>
        <v>45</v>
      </c>
      <c r="R6409" s="27"/>
    </row>
    <row r="6410" spans="1:18" x14ac:dyDescent="0.3">
      <c r="A6410" s="1">
        <v>6430</v>
      </c>
      <c r="B6410" s="1" t="s">
        <v>8</v>
      </c>
      <c r="C6410" s="1">
        <v>224</v>
      </c>
      <c r="D6410" s="1" t="str">
        <f t="shared" si="300"/>
        <v>Yes</v>
      </c>
      <c r="E6410" s="1" t="s">
        <v>5</v>
      </c>
      <c r="F6410" s="2">
        <f>UBER[[#This Row],[Request Date]]+UBER[[#This Row],[Request Time]]</f>
        <v>42566.82708333333</v>
      </c>
      <c r="G6410" s="3">
        <v>42566</v>
      </c>
      <c r="H6410" s="4">
        <v>0.82708333333333339</v>
      </c>
      <c r="I6410" s="27">
        <f>HOUR(UBER[[#This Row],[Request Timestamp]])</f>
        <v>19</v>
      </c>
      <c r="J6410" s="4" t="str">
        <f t="shared" si="301"/>
        <v>Evening</v>
      </c>
      <c r="K6410" s="4" t="str">
        <f>TEXT(UBER[[#This Row],[Request Date]],"dddd")</f>
        <v>Friday</v>
      </c>
      <c r="L6410" s="2">
        <f>IF(OR(UBER[Drop Date]="NA", UBER[Drop Time]="NA"), "NA",M6410+N6410)</f>
        <v>42566.87222222222</v>
      </c>
      <c r="M6410" s="3">
        <v>42566</v>
      </c>
      <c r="N6410" s="4">
        <v>0.87222222222222223</v>
      </c>
      <c r="O6410" s="4" t="str">
        <f>IF(UBER[Drop Date]="NA","No","yes")</f>
        <v>yes</v>
      </c>
      <c r="P6410" s="4">
        <f t="shared" si="302"/>
        <v>4.5138888890505768E-2</v>
      </c>
      <c r="Q6410" s="27">
        <f>IF(UBER[[Trip duration ]]="","",HOUR(P6410)*60 + MINUTE(P6410))</f>
        <v>65</v>
      </c>
      <c r="R6410" s="27"/>
    </row>
    <row r="6411" spans="1:18" x14ac:dyDescent="0.3">
      <c r="A6411" s="1">
        <v>6431</v>
      </c>
      <c r="B6411" s="1" t="s">
        <v>4</v>
      </c>
      <c r="C6411" s="1" t="s">
        <v>6</v>
      </c>
      <c r="D6411" s="1" t="str">
        <f t="shared" si="300"/>
        <v>No</v>
      </c>
      <c r="E6411" s="1" t="s">
        <v>7</v>
      </c>
      <c r="F6411" s="2">
        <f>UBER[[#This Row],[Request Date]]+UBER[[#This Row],[Request Time]]</f>
        <v>42566.827777777777</v>
      </c>
      <c r="G6411" s="3">
        <v>42566</v>
      </c>
      <c r="H6411" s="4">
        <v>0.82777777777777783</v>
      </c>
      <c r="I6411" s="27">
        <f>HOUR(UBER[[#This Row],[Request Timestamp]])</f>
        <v>19</v>
      </c>
      <c r="J6411" s="4" t="str">
        <f t="shared" si="301"/>
        <v>Evening</v>
      </c>
      <c r="K6411" s="4" t="str">
        <f>TEXT(UBER[[#This Row],[Request Date]],"dddd")</f>
        <v>Friday</v>
      </c>
      <c r="L6411" s="2" t="str">
        <f>IF(OR(UBER[Drop Date]="NA", UBER[Drop Time]="NA"), "NA",M6411+N6411)</f>
        <v>NA</v>
      </c>
      <c r="M6411" s="3" t="s">
        <v>6</v>
      </c>
      <c r="N6411" s="4"/>
      <c r="O6411" s="4" t="str">
        <f>IF(UBER[Drop Date]="NA","No","yes")</f>
        <v>No</v>
      </c>
      <c r="P6411" s="4" t="str">
        <f t="shared" si="302"/>
        <v/>
      </c>
      <c r="Q6411" s="27" t="str">
        <f>IF(UBER[[Trip duration ]]="","",HOUR(P6411)*60 + MINUTE(P6411))</f>
        <v/>
      </c>
      <c r="R6411" s="27"/>
    </row>
    <row r="6412" spans="1:18" x14ac:dyDescent="0.3">
      <c r="A6412" s="1">
        <v>6432</v>
      </c>
      <c r="B6412" s="1" t="s">
        <v>8</v>
      </c>
      <c r="C6412" s="1">
        <v>20</v>
      </c>
      <c r="D6412" s="1" t="str">
        <f t="shared" si="300"/>
        <v>Yes</v>
      </c>
      <c r="E6412" s="1" t="s">
        <v>5</v>
      </c>
      <c r="F6412" s="2">
        <f>UBER[[#This Row],[Request Date]]+UBER[[#This Row],[Request Time]]</f>
        <v>42566.826388888891</v>
      </c>
      <c r="G6412" s="3">
        <v>42566</v>
      </c>
      <c r="H6412" s="4">
        <v>0.82638888888888884</v>
      </c>
      <c r="I6412" s="27">
        <f>HOUR(UBER[[#This Row],[Request Timestamp]])</f>
        <v>19</v>
      </c>
      <c r="J6412" s="4" t="str">
        <f t="shared" si="301"/>
        <v>Evening</v>
      </c>
      <c r="K6412" s="4" t="str">
        <f>TEXT(UBER[[#This Row],[Request Date]],"dddd")</f>
        <v>Friday</v>
      </c>
      <c r="L6412" s="2">
        <f>IF(OR(UBER[Drop Date]="NA", UBER[Drop Time]="NA"), "NA",M6412+N6412)</f>
        <v>42566.854166666664</v>
      </c>
      <c r="M6412" s="3">
        <v>42566</v>
      </c>
      <c r="N6412" s="4">
        <v>0.85416666666666663</v>
      </c>
      <c r="O6412" s="4" t="str">
        <f>IF(UBER[Drop Date]="NA","No","yes")</f>
        <v>yes</v>
      </c>
      <c r="P6412" s="4">
        <f t="shared" si="302"/>
        <v>2.7777777773735579E-2</v>
      </c>
      <c r="Q6412" s="27">
        <f>IF(UBER[[Trip duration ]]="","",HOUR(P6412)*60 + MINUTE(P6412))</f>
        <v>40</v>
      </c>
      <c r="R6412" s="27"/>
    </row>
    <row r="6413" spans="1:18" x14ac:dyDescent="0.3">
      <c r="A6413" s="1">
        <v>6433</v>
      </c>
      <c r="B6413" s="1" t="s">
        <v>8</v>
      </c>
      <c r="C6413" s="1">
        <v>210</v>
      </c>
      <c r="D6413" s="1" t="str">
        <f t="shared" si="300"/>
        <v>Yes</v>
      </c>
      <c r="E6413" s="1" t="s">
        <v>5</v>
      </c>
      <c r="F6413" s="2">
        <f>UBER[[#This Row],[Request Date]]+UBER[[#This Row],[Request Time]]</f>
        <v>42566.827777777777</v>
      </c>
      <c r="G6413" s="3">
        <v>42566</v>
      </c>
      <c r="H6413" s="4">
        <v>0.82777777777777783</v>
      </c>
      <c r="I6413" s="27">
        <f>HOUR(UBER[[#This Row],[Request Timestamp]])</f>
        <v>19</v>
      </c>
      <c r="J6413" s="4" t="str">
        <f t="shared" si="301"/>
        <v>Evening</v>
      </c>
      <c r="K6413" s="4" t="str">
        <f>TEXT(UBER[[#This Row],[Request Date]],"dddd")</f>
        <v>Friday</v>
      </c>
      <c r="L6413" s="2">
        <f>IF(OR(UBER[Drop Date]="NA", UBER[Drop Time]="NA"), "NA",M6413+N6413)</f>
        <v>42566.851388888892</v>
      </c>
      <c r="M6413" s="3">
        <v>42566</v>
      </c>
      <c r="N6413" s="4">
        <v>0.85138888888888886</v>
      </c>
      <c r="O6413" s="4" t="str">
        <f>IF(UBER[Drop Date]="NA","No","yes")</f>
        <v>yes</v>
      </c>
      <c r="P6413" s="4">
        <f t="shared" si="302"/>
        <v>2.3611111115314998E-2</v>
      </c>
      <c r="Q6413" s="27">
        <f>IF(UBER[[Trip duration ]]="","",HOUR(P6413)*60 + MINUTE(P6413))</f>
        <v>34</v>
      </c>
      <c r="R6413" s="27"/>
    </row>
    <row r="6414" spans="1:18" x14ac:dyDescent="0.3">
      <c r="A6414" s="1">
        <v>6434</v>
      </c>
      <c r="B6414" s="1" t="s">
        <v>4</v>
      </c>
      <c r="C6414" s="1">
        <v>229</v>
      </c>
      <c r="D6414" s="1" t="str">
        <f t="shared" si="300"/>
        <v>Yes</v>
      </c>
      <c r="E6414" s="1" t="s">
        <v>9</v>
      </c>
      <c r="F6414" s="2">
        <f>UBER[[#This Row],[Request Date]]+UBER[[#This Row],[Request Time]]</f>
        <v>42566.825694444444</v>
      </c>
      <c r="G6414" s="3">
        <v>42566</v>
      </c>
      <c r="H6414" s="4">
        <v>0.8256944444444444</v>
      </c>
      <c r="I6414" s="27">
        <f>HOUR(UBER[[#This Row],[Request Timestamp]])</f>
        <v>19</v>
      </c>
      <c r="J6414" s="4" t="str">
        <f t="shared" si="301"/>
        <v>Evening</v>
      </c>
      <c r="K6414" s="4" t="str">
        <f>TEXT(UBER[[#This Row],[Request Date]],"dddd")</f>
        <v>Friday</v>
      </c>
      <c r="L6414" s="2" t="str">
        <f>IF(OR(UBER[Drop Date]="NA", UBER[Drop Time]="NA"), "NA",M6414+N6414)</f>
        <v>NA</v>
      </c>
      <c r="M6414" s="3" t="s">
        <v>6</v>
      </c>
      <c r="N6414" s="4"/>
      <c r="O6414" s="4" t="str">
        <f>IF(UBER[Drop Date]="NA","No","yes")</f>
        <v>No</v>
      </c>
      <c r="P6414" s="4" t="str">
        <f t="shared" si="302"/>
        <v/>
      </c>
      <c r="Q6414" s="27" t="str">
        <f>IF(UBER[[Trip duration ]]="","",HOUR(P6414)*60 + MINUTE(P6414))</f>
        <v/>
      </c>
      <c r="R6414" s="27"/>
    </row>
    <row r="6415" spans="1:18" x14ac:dyDescent="0.3">
      <c r="A6415" s="1">
        <v>6435</v>
      </c>
      <c r="B6415" s="1" t="s">
        <v>8</v>
      </c>
      <c r="C6415" s="1">
        <v>235</v>
      </c>
      <c r="D6415" s="1" t="str">
        <f t="shared" si="300"/>
        <v>Yes</v>
      </c>
      <c r="E6415" s="1" t="s">
        <v>5</v>
      </c>
      <c r="F6415" s="2">
        <f>UBER[[#This Row],[Request Date]]+UBER[[#This Row],[Request Time]]</f>
        <v>42566.827777777777</v>
      </c>
      <c r="G6415" s="3">
        <v>42566</v>
      </c>
      <c r="H6415" s="4">
        <v>0.82777777777777783</v>
      </c>
      <c r="I6415" s="27">
        <f>HOUR(UBER[[#This Row],[Request Timestamp]])</f>
        <v>19</v>
      </c>
      <c r="J6415" s="4" t="str">
        <f t="shared" si="301"/>
        <v>Evening</v>
      </c>
      <c r="K6415" s="4" t="str">
        <f>TEXT(UBER[[#This Row],[Request Date]],"dddd")</f>
        <v>Friday</v>
      </c>
      <c r="L6415" s="2">
        <f>IF(OR(UBER[Drop Date]="NA", UBER[Drop Time]="NA"), "NA",M6415+N6415)</f>
        <v>42566.862500000003</v>
      </c>
      <c r="M6415" s="3">
        <v>42566</v>
      </c>
      <c r="N6415" s="4">
        <v>0.86249999999999993</v>
      </c>
      <c r="O6415" s="4" t="str">
        <f>IF(UBER[Drop Date]="NA","No","yes")</f>
        <v>yes</v>
      </c>
      <c r="P6415" s="4">
        <f t="shared" si="302"/>
        <v>3.4722222226264421E-2</v>
      </c>
      <c r="Q6415" s="27">
        <f>IF(UBER[[Trip duration ]]="","",HOUR(P6415)*60 + MINUTE(P6415))</f>
        <v>50</v>
      </c>
      <c r="R6415" s="27"/>
    </row>
    <row r="6416" spans="1:18" x14ac:dyDescent="0.3">
      <c r="A6416" s="1">
        <v>6436</v>
      </c>
      <c r="B6416" s="1" t="s">
        <v>4</v>
      </c>
      <c r="C6416" s="1" t="s">
        <v>6</v>
      </c>
      <c r="D6416" s="1" t="str">
        <f t="shared" si="300"/>
        <v>No</v>
      </c>
      <c r="E6416" s="1" t="s">
        <v>7</v>
      </c>
      <c r="F6416" s="2">
        <f>UBER[[#This Row],[Request Date]]+UBER[[#This Row],[Request Time]]</f>
        <v>42566.828472222223</v>
      </c>
      <c r="G6416" s="3">
        <v>42566</v>
      </c>
      <c r="H6416" s="4">
        <v>0.82847222222222217</v>
      </c>
      <c r="I6416" s="27">
        <f>HOUR(UBER[[#This Row],[Request Timestamp]])</f>
        <v>19</v>
      </c>
      <c r="J6416" s="4" t="str">
        <f t="shared" si="301"/>
        <v>Evening</v>
      </c>
      <c r="K6416" s="4" t="str">
        <f>TEXT(UBER[[#This Row],[Request Date]],"dddd")</f>
        <v>Friday</v>
      </c>
      <c r="L6416" s="2" t="str">
        <f>IF(OR(UBER[Drop Date]="NA", UBER[Drop Time]="NA"), "NA",M6416+N6416)</f>
        <v>NA</v>
      </c>
      <c r="M6416" s="3" t="s">
        <v>6</v>
      </c>
      <c r="N6416" s="4"/>
      <c r="O6416" s="4" t="str">
        <f>IF(UBER[Drop Date]="NA","No","yes")</f>
        <v>No</v>
      </c>
      <c r="P6416" s="4" t="str">
        <f t="shared" si="302"/>
        <v/>
      </c>
      <c r="Q6416" s="27" t="str">
        <f>IF(UBER[[Trip duration ]]="","",HOUR(P6416)*60 + MINUTE(P6416))</f>
        <v/>
      </c>
      <c r="R6416" s="27"/>
    </row>
    <row r="6417" spans="1:18" x14ac:dyDescent="0.3">
      <c r="A6417" s="1">
        <v>6437</v>
      </c>
      <c r="B6417" s="1" t="s">
        <v>8</v>
      </c>
      <c r="C6417" s="1">
        <v>29</v>
      </c>
      <c r="D6417" s="1" t="str">
        <f t="shared" si="300"/>
        <v>Yes</v>
      </c>
      <c r="E6417" s="1" t="s">
        <v>5</v>
      </c>
      <c r="F6417" s="2">
        <f>UBER[[#This Row],[Request Date]]+UBER[[#This Row],[Request Time]]</f>
        <v>42566.828472222223</v>
      </c>
      <c r="G6417" s="3">
        <v>42566</v>
      </c>
      <c r="H6417" s="4">
        <v>0.82847222222222217</v>
      </c>
      <c r="I6417" s="27">
        <f>HOUR(UBER[[#This Row],[Request Timestamp]])</f>
        <v>19</v>
      </c>
      <c r="J6417" s="4" t="str">
        <f t="shared" si="301"/>
        <v>Evening</v>
      </c>
      <c r="K6417" s="4" t="str">
        <f>TEXT(UBER[[#This Row],[Request Date]],"dddd")</f>
        <v>Friday</v>
      </c>
      <c r="L6417" s="2">
        <f>IF(OR(UBER[Drop Date]="NA", UBER[Drop Time]="NA"), "NA",M6417+N6417)</f>
        <v>42566.851388888892</v>
      </c>
      <c r="M6417" s="3">
        <v>42566</v>
      </c>
      <c r="N6417" s="4">
        <v>0.85138888888888886</v>
      </c>
      <c r="O6417" s="4" t="str">
        <f>IF(UBER[Drop Date]="NA","No","yes")</f>
        <v>yes</v>
      </c>
      <c r="P6417" s="4">
        <f t="shared" si="302"/>
        <v>2.2916666668606922E-2</v>
      </c>
      <c r="Q6417" s="27">
        <f>IF(UBER[[Trip duration ]]="","",HOUR(P6417)*60 + MINUTE(P6417))</f>
        <v>33</v>
      </c>
      <c r="R6417" s="27"/>
    </row>
    <row r="6418" spans="1:18" x14ac:dyDescent="0.3">
      <c r="A6418" s="1">
        <v>6438</v>
      </c>
      <c r="B6418" s="1" t="s">
        <v>4</v>
      </c>
      <c r="C6418" s="1">
        <v>110</v>
      </c>
      <c r="D6418" s="1" t="str">
        <f t="shared" si="300"/>
        <v>Yes</v>
      </c>
      <c r="E6418" s="1" t="s">
        <v>5</v>
      </c>
      <c r="F6418" s="2">
        <f>UBER[[#This Row],[Request Date]]+UBER[[#This Row],[Request Time]]</f>
        <v>42566.82916666667</v>
      </c>
      <c r="G6418" s="3">
        <v>42566</v>
      </c>
      <c r="H6418" s="4">
        <v>0.82916666666666661</v>
      </c>
      <c r="I6418" s="27">
        <f>HOUR(UBER[[#This Row],[Request Timestamp]])</f>
        <v>19</v>
      </c>
      <c r="J6418" s="4" t="str">
        <f t="shared" si="301"/>
        <v>Evening</v>
      </c>
      <c r="K6418" s="4" t="str">
        <f>TEXT(UBER[[#This Row],[Request Date]],"dddd")</f>
        <v>Friday</v>
      </c>
      <c r="L6418" s="2">
        <f>IF(OR(UBER[Drop Date]="NA", UBER[Drop Time]="NA"), "NA",M6418+N6418)</f>
        <v>42566.85833333333</v>
      </c>
      <c r="M6418" s="3">
        <v>42566</v>
      </c>
      <c r="N6418" s="4">
        <v>0.85833333333333339</v>
      </c>
      <c r="O6418" s="4" t="str">
        <f>IF(UBER[Drop Date]="NA","No","yes")</f>
        <v>yes</v>
      </c>
      <c r="P6418" s="4">
        <f t="shared" si="302"/>
        <v>2.9166666659875773E-2</v>
      </c>
      <c r="Q6418" s="27">
        <f>IF(UBER[[Trip duration ]]="","",HOUR(P6418)*60 + MINUTE(P6418))</f>
        <v>42</v>
      </c>
      <c r="R6418" s="27"/>
    </row>
    <row r="6419" spans="1:18" x14ac:dyDescent="0.3">
      <c r="A6419" s="1">
        <v>6439</v>
      </c>
      <c r="B6419" s="1" t="s">
        <v>4</v>
      </c>
      <c r="C6419" s="1" t="s">
        <v>6</v>
      </c>
      <c r="D6419" s="1" t="str">
        <f t="shared" si="300"/>
        <v>No</v>
      </c>
      <c r="E6419" s="1" t="s">
        <v>7</v>
      </c>
      <c r="F6419" s="2">
        <f>UBER[[#This Row],[Request Date]]+UBER[[#This Row],[Request Time]]</f>
        <v>42566.829861111109</v>
      </c>
      <c r="G6419" s="3">
        <v>42566</v>
      </c>
      <c r="H6419" s="4">
        <v>0.82986111111111116</v>
      </c>
      <c r="I6419" s="27">
        <f>HOUR(UBER[[#This Row],[Request Timestamp]])</f>
        <v>19</v>
      </c>
      <c r="J6419" s="4" t="str">
        <f t="shared" si="301"/>
        <v>Evening</v>
      </c>
      <c r="K6419" s="4" t="str">
        <f>TEXT(UBER[[#This Row],[Request Date]],"dddd")</f>
        <v>Friday</v>
      </c>
      <c r="L6419" s="2" t="str">
        <f>IF(OR(UBER[Drop Date]="NA", UBER[Drop Time]="NA"), "NA",M6419+N6419)</f>
        <v>NA</v>
      </c>
      <c r="M6419" s="3" t="s">
        <v>6</v>
      </c>
      <c r="N6419" s="4"/>
      <c r="O6419" s="4" t="str">
        <f>IF(UBER[Drop Date]="NA","No","yes")</f>
        <v>No</v>
      </c>
      <c r="P6419" s="4" t="str">
        <f t="shared" si="302"/>
        <v/>
      </c>
      <c r="Q6419" s="27" t="str">
        <f>IF(UBER[[Trip duration ]]="","",HOUR(P6419)*60 + MINUTE(P6419))</f>
        <v/>
      </c>
      <c r="R6419" s="27"/>
    </row>
    <row r="6420" spans="1:18" x14ac:dyDescent="0.3">
      <c r="A6420" s="1">
        <v>6440</v>
      </c>
      <c r="B6420" s="1" t="s">
        <v>4</v>
      </c>
      <c r="C6420" s="1" t="s">
        <v>6</v>
      </c>
      <c r="D6420" s="1" t="str">
        <f t="shared" si="300"/>
        <v>No</v>
      </c>
      <c r="E6420" s="1" t="s">
        <v>7</v>
      </c>
      <c r="F6420" s="2">
        <f>UBER[[#This Row],[Request Date]]+UBER[[#This Row],[Request Time]]</f>
        <v>42566.827777777777</v>
      </c>
      <c r="G6420" s="3">
        <v>42566</v>
      </c>
      <c r="H6420" s="4">
        <v>0.82777777777777783</v>
      </c>
      <c r="I6420" s="27">
        <f>HOUR(UBER[[#This Row],[Request Timestamp]])</f>
        <v>19</v>
      </c>
      <c r="J6420" s="4" t="str">
        <f t="shared" si="301"/>
        <v>Evening</v>
      </c>
      <c r="K6420" s="4" t="str">
        <f>TEXT(UBER[[#This Row],[Request Date]],"dddd")</f>
        <v>Friday</v>
      </c>
      <c r="L6420" s="2" t="str">
        <f>IF(OR(UBER[Drop Date]="NA", UBER[Drop Time]="NA"), "NA",M6420+N6420)</f>
        <v>NA</v>
      </c>
      <c r="M6420" s="3" t="s">
        <v>6</v>
      </c>
      <c r="N6420" s="4"/>
      <c r="O6420" s="4" t="str">
        <f>IF(UBER[Drop Date]="NA","No","yes")</f>
        <v>No</v>
      </c>
      <c r="P6420" s="4" t="str">
        <f t="shared" si="302"/>
        <v/>
      </c>
      <c r="Q6420" s="27" t="str">
        <f>IF(UBER[[Trip duration ]]="","",HOUR(P6420)*60 + MINUTE(P6420))</f>
        <v/>
      </c>
      <c r="R6420" s="27"/>
    </row>
    <row r="6421" spans="1:18" x14ac:dyDescent="0.3">
      <c r="A6421" s="1">
        <v>6441</v>
      </c>
      <c r="B6421" s="1" t="s">
        <v>4</v>
      </c>
      <c r="C6421" s="1" t="s">
        <v>6</v>
      </c>
      <c r="D6421" s="1" t="str">
        <f t="shared" si="300"/>
        <v>No</v>
      </c>
      <c r="E6421" s="1" t="s">
        <v>7</v>
      </c>
      <c r="F6421" s="2">
        <f>UBER[[#This Row],[Request Date]]+UBER[[#This Row],[Request Time]]</f>
        <v>42566.832638888889</v>
      </c>
      <c r="G6421" s="3">
        <v>42566</v>
      </c>
      <c r="H6421" s="4">
        <v>0.83263888888888893</v>
      </c>
      <c r="I6421" s="27">
        <f>HOUR(UBER[[#This Row],[Request Timestamp]])</f>
        <v>19</v>
      </c>
      <c r="J6421" s="4" t="str">
        <f t="shared" si="301"/>
        <v>Evening</v>
      </c>
      <c r="K6421" s="4" t="str">
        <f>TEXT(UBER[[#This Row],[Request Date]],"dddd")</f>
        <v>Friday</v>
      </c>
      <c r="L6421" s="2" t="str">
        <f>IF(OR(UBER[Drop Date]="NA", UBER[Drop Time]="NA"), "NA",M6421+N6421)</f>
        <v>NA</v>
      </c>
      <c r="M6421" s="3" t="s">
        <v>6</v>
      </c>
      <c r="N6421" s="4"/>
      <c r="O6421" s="4" t="str">
        <f>IF(UBER[Drop Date]="NA","No","yes")</f>
        <v>No</v>
      </c>
      <c r="P6421" s="4" t="str">
        <f t="shared" si="302"/>
        <v/>
      </c>
      <c r="Q6421" s="27" t="str">
        <f>IF(UBER[[Trip duration ]]="","",HOUR(P6421)*60 + MINUTE(P6421))</f>
        <v/>
      </c>
      <c r="R6421" s="27"/>
    </row>
    <row r="6422" spans="1:18" x14ac:dyDescent="0.3">
      <c r="A6422" s="1">
        <v>6442</v>
      </c>
      <c r="B6422" s="1" t="s">
        <v>4</v>
      </c>
      <c r="C6422" s="1" t="s">
        <v>6</v>
      </c>
      <c r="D6422" s="1" t="str">
        <f t="shared" si="300"/>
        <v>No</v>
      </c>
      <c r="E6422" s="1" t="s">
        <v>7</v>
      </c>
      <c r="F6422" s="2">
        <f>UBER[[#This Row],[Request Date]]+UBER[[#This Row],[Request Time]]</f>
        <v>42566.836805555555</v>
      </c>
      <c r="G6422" s="3">
        <v>42566</v>
      </c>
      <c r="H6422" s="4">
        <v>0.83680555555555547</v>
      </c>
      <c r="I6422" s="27">
        <f>HOUR(UBER[[#This Row],[Request Timestamp]])</f>
        <v>20</v>
      </c>
      <c r="J6422" s="4" t="str">
        <f t="shared" si="301"/>
        <v>Evening</v>
      </c>
      <c r="K6422" s="4" t="str">
        <f>TEXT(UBER[[#This Row],[Request Date]],"dddd")</f>
        <v>Friday</v>
      </c>
      <c r="L6422" s="2" t="str">
        <f>IF(OR(UBER[Drop Date]="NA", UBER[Drop Time]="NA"), "NA",M6422+N6422)</f>
        <v>NA</v>
      </c>
      <c r="M6422" s="3" t="s">
        <v>6</v>
      </c>
      <c r="N6422" s="4"/>
      <c r="O6422" s="4" t="str">
        <f>IF(UBER[Drop Date]="NA","No","yes")</f>
        <v>No</v>
      </c>
      <c r="P6422" s="4" t="str">
        <f t="shared" si="302"/>
        <v/>
      </c>
      <c r="Q6422" s="27" t="str">
        <f>IF(UBER[[Trip duration ]]="","",HOUR(P6422)*60 + MINUTE(P6422))</f>
        <v/>
      </c>
      <c r="R6422" s="27"/>
    </row>
    <row r="6423" spans="1:18" x14ac:dyDescent="0.3">
      <c r="A6423" s="1">
        <v>6443</v>
      </c>
      <c r="B6423" s="1" t="s">
        <v>4</v>
      </c>
      <c r="C6423" s="1" t="s">
        <v>6</v>
      </c>
      <c r="D6423" s="1" t="str">
        <f t="shared" si="300"/>
        <v>No</v>
      </c>
      <c r="E6423" s="1" t="s">
        <v>7</v>
      </c>
      <c r="F6423" s="2">
        <f>UBER[[#This Row],[Request Date]]+UBER[[#This Row],[Request Time]]</f>
        <v>42566.82916666667</v>
      </c>
      <c r="G6423" s="3">
        <v>42566</v>
      </c>
      <c r="H6423" s="4">
        <v>0.82916666666666661</v>
      </c>
      <c r="I6423" s="27">
        <f>HOUR(UBER[[#This Row],[Request Timestamp]])</f>
        <v>19</v>
      </c>
      <c r="J6423" s="4" t="str">
        <f t="shared" si="301"/>
        <v>Evening</v>
      </c>
      <c r="K6423" s="4" t="str">
        <f>TEXT(UBER[[#This Row],[Request Date]],"dddd")</f>
        <v>Friday</v>
      </c>
      <c r="L6423" s="2" t="str">
        <f>IF(OR(UBER[Drop Date]="NA", UBER[Drop Time]="NA"), "NA",M6423+N6423)</f>
        <v>NA</v>
      </c>
      <c r="M6423" s="3" t="s">
        <v>6</v>
      </c>
      <c r="N6423" s="4"/>
      <c r="O6423" s="4" t="str">
        <f>IF(UBER[Drop Date]="NA","No","yes")</f>
        <v>No</v>
      </c>
      <c r="P6423" s="4" t="str">
        <f t="shared" si="302"/>
        <v/>
      </c>
      <c r="Q6423" s="27" t="str">
        <f>IF(UBER[[Trip duration ]]="","",HOUR(P6423)*60 + MINUTE(P6423))</f>
        <v/>
      </c>
      <c r="R6423" s="27"/>
    </row>
    <row r="6424" spans="1:18" x14ac:dyDescent="0.3">
      <c r="A6424" s="1">
        <v>6444</v>
      </c>
      <c r="B6424" s="1" t="s">
        <v>4</v>
      </c>
      <c r="C6424" s="1" t="s">
        <v>6</v>
      </c>
      <c r="D6424" s="1" t="str">
        <f t="shared" si="300"/>
        <v>No</v>
      </c>
      <c r="E6424" s="1" t="s">
        <v>7</v>
      </c>
      <c r="F6424" s="2">
        <f>UBER[[#This Row],[Request Date]]+UBER[[#This Row],[Request Time]]</f>
        <v>42566.833333333336</v>
      </c>
      <c r="G6424" s="3">
        <v>42566</v>
      </c>
      <c r="H6424" s="4">
        <v>0.83333333333333337</v>
      </c>
      <c r="I6424" s="27">
        <f>HOUR(UBER[[#This Row],[Request Timestamp]])</f>
        <v>20</v>
      </c>
      <c r="J6424" s="4" t="str">
        <f t="shared" si="301"/>
        <v>Evening</v>
      </c>
      <c r="K6424" s="4" t="str">
        <f>TEXT(UBER[[#This Row],[Request Date]],"dddd")</f>
        <v>Friday</v>
      </c>
      <c r="L6424" s="2" t="str">
        <f>IF(OR(UBER[Drop Date]="NA", UBER[Drop Time]="NA"), "NA",M6424+N6424)</f>
        <v>NA</v>
      </c>
      <c r="M6424" s="3" t="s">
        <v>6</v>
      </c>
      <c r="N6424" s="4"/>
      <c r="O6424" s="4" t="str">
        <f>IF(UBER[Drop Date]="NA","No","yes")</f>
        <v>No</v>
      </c>
      <c r="P6424" s="4" t="str">
        <f t="shared" si="302"/>
        <v/>
      </c>
      <c r="Q6424" s="27" t="str">
        <f>IF(UBER[[Trip duration ]]="","",HOUR(P6424)*60 + MINUTE(P6424))</f>
        <v/>
      </c>
      <c r="R6424" s="27"/>
    </row>
    <row r="6425" spans="1:18" x14ac:dyDescent="0.3">
      <c r="A6425" s="1">
        <v>6445</v>
      </c>
      <c r="B6425" s="1" t="s">
        <v>8</v>
      </c>
      <c r="C6425" s="1">
        <v>225</v>
      </c>
      <c r="D6425" s="1" t="str">
        <f t="shared" si="300"/>
        <v>Yes</v>
      </c>
      <c r="E6425" s="1" t="s">
        <v>9</v>
      </c>
      <c r="F6425" s="2">
        <f>UBER[[#This Row],[Request Date]]+UBER[[#This Row],[Request Time]]</f>
        <v>42566.834027777775</v>
      </c>
      <c r="G6425" s="3">
        <v>42566</v>
      </c>
      <c r="H6425" s="4">
        <v>0.8340277777777777</v>
      </c>
      <c r="I6425" s="27">
        <f>HOUR(UBER[[#This Row],[Request Timestamp]])</f>
        <v>20</v>
      </c>
      <c r="J6425" s="4" t="str">
        <f t="shared" si="301"/>
        <v>Evening</v>
      </c>
      <c r="K6425" s="4" t="str">
        <f>TEXT(UBER[[#This Row],[Request Date]],"dddd")</f>
        <v>Friday</v>
      </c>
      <c r="L6425" s="2" t="str">
        <f>IF(OR(UBER[Drop Date]="NA", UBER[Drop Time]="NA"), "NA",M6425+N6425)</f>
        <v>NA</v>
      </c>
      <c r="M6425" s="3" t="s">
        <v>6</v>
      </c>
      <c r="N6425" s="4"/>
      <c r="O6425" s="4" t="str">
        <f>IF(UBER[Drop Date]="NA","No","yes")</f>
        <v>No</v>
      </c>
      <c r="P6425" s="4" t="str">
        <f t="shared" si="302"/>
        <v/>
      </c>
      <c r="Q6425" s="27" t="str">
        <f>IF(UBER[[Trip duration ]]="","",HOUR(P6425)*60 + MINUTE(P6425))</f>
        <v/>
      </c>
      <c r="R6425" s="27"/>
    </row>
    <row r="6426" spans="1:18" x14ac:dyDescent="0.3">
      <c r="A6426" s="1">
        <v>6446</v>
      </c>
      <c r="B6426" s="1" t="s">
        <v>4</v>
      </c>
      <c r="C6426" s="1">
        <v>142</v>
      </c>
      <c r="D6426" s="1" t="str">
        <f t="shared" si="300"/>
        <v>Yes</v>
      </c>
      <c r="E6426" s="1" t="s">
        <v>5</v>
      </c>
      <c r="F6426" s="2">
        <f>UBER[[#This Row],[Request Date]]+UBER[[#This Row],[Request Time]]</f>
        <v>42566.834722222222</v>
      </c>
      <c r="G6426" s="3">
        <v>42566</v>
      </c>
      <c r="H6426" s="4">
        <v>0.83472222222222225</v>
      </c>
      <c r="I6426" s="27">
        <f>HOUR(UBER[[#This Row],[Request Timestamp]])</f>
        <v>20</v>
      </c>
      <c r="J6426" s="4" t="str">
        <f t="shared" si="301"/>
        <v>Evening</v>
      </c>
      <c r="K6426" s="4" t="str">
        <f>TEXT(UBER[[#This Row],[Request Date]],"dddd")</f>
        <v>Friday</v>
      </c>
      <c r="L6426" s="2">
        <f>IF(OR(UBER[Drop Date]="NA", UBER[Drop Time]="NA"), "NA",M6426+N6426)</f>
        <v>42566.870138888888</v>
      </c>
      <c r="M6426" s="3">
        <v>42566</v>
      </c>
      <c r="N6426" s="4">
        <v>0.87013888888888891</v>
      </c>
      <c r="O6426" s="4" t="str">
        <f>IF(UBER[Drop Date]="NA","No","yes")</f>
        <v>yes</v>
      </c>
      <c r="P6426" s="4">
        <f t="shared" si="302"/>
        <v>3.5416666665696539E-2</v>
      </c>
      <c r="Q6426" s="27">
        <f>IF(UBER[[Trip duration ]]="","",HOUR(P6426)*60 + MINUTE(P6426))</f>
        <v>51</v>
      </c>
      <c r="R6426" s="27"/>
    </row>
    <row r="6427" spans="1:18" x14ac:dyDescent="0.3">
      <c r="A6427" s="1">
        <v>6447</v>
      </c>
      <c r="B6427" s="1" t="s">
        <v>4</v>
      </c>
      <c r="C6427" s="1" t="s">
        <v>6</v>
      </c>
      <c r="D6427" s="1" t="str">
        <f t="shared" si="300"/>
        <v>No</v>
      </c>
      <c r="E6427" s="1" t="s">
        <v>7</v>
      </c>
      <c r="F6427" s="2">
        <f>UBER[[#This Row],[Request Date]]+UBER[[#This Row],[Request Time]]</f>
        <v>42566.834027777775</v>
      </c>
      <c r="G6427" s="3">
        <v>42566</v>
      </c>
      <c r="H6427" s="4">
        <v>0.8340277777777777</v>
      </c>
      <c r="I6427" s="27">
        <f>HOUR(UBER[[#This Row],[Request Timestamp]])</f>
        <v>20</v>
      </c>
      <c r="J6427" s="4" t="str">
        <f t="shared" si="301"/>
        <v>Evening</v>
      </c>
      <c r="K6427" s="4" t="str">
        <f>TEXT(UBER[[#This Row],[Request Date]],"dddd")</f>
        <v>Friday</v>
      </c>
      <c r="L6427" s="2" t="str">
        <f>IF(OR(UBER[Drop Date]="NA", UBER[Drop Time]="NA"), "NA",M6427+N6427)</f>
        <v>NA</v>
      </c>
      <c r="M6427" s="3" t="s">
        <v>6</v>
      </c>
      <c r="N6427" s="4"/>
      <c r="O6427" s="4" t="str">
        <f>IF(UBER[Drop Date]="NA","No","yes")</f>
        <v>No</v>
      </c>
      <c r="P6427" s="4" t="str">
        <f t="shared" si="302"/>
        <v/>
      </c>
      <c r="Q6427" s="27" t="str">
        <f>IF(UBER[[Trip duration ]]="","",HOUR(P6427)*60 + MINUTE(P6427))</f>
        <v/>
      </c>
      <c r="R6427" s="27"/>
    </row>
    <row r="6428" spans="1:18" x14ac:dyDescent="0.3">
      <c r="A6428" s="1">
        <v>6448</v>
      </c>
      <c r="B6428" s="1" t="s">
        <v>4</v>
      </c>
      <c r="C6428" s="1">
        <v>15</v>
      </c>
      <c r="D6428" s="1" t="str">
        <f t="shared" si="300"/>
        <v>Yes</v>
      </c>
      <c r="E6428" s="1" t="s">
        <v>5</v>
      </c>
      <c r="F6428" s="2">
        <f>UBER[[#This Row],[Request Date]]+UBER[[#This Row],[Request Time]]</f>
        <v>42566.834722222222</v>
      </c>
      <c r="G6428" s="3">
        <v>42566</v>
      </c>
      <c r="H6428" s="4">
        <v>0.83472222222222225</v>
      </c>
      <c r="I6428" s="27">
        <f>HOUR(UBER[[#This Row],[Request Timestamp]])</f>
        <v>20</v>
      </c>
      <c r="J6428" s="4" t="str">
        <f t="shared" si="301"/>
        <v>Evening</v>
      </c>
      <c r="K6428" s="4" t="str">
        <f>TEXT(UBER[[#This Row],[Request Date]],"dddd")</f>
        <v>Friday</v>
      </c>
      <c r="L6428" s="2">
        <f>IF(OR(UBER[Drop Date]="NA", UBER[Drop Time]="NA"), "NA",M6428+N6428)</f>
        <v>42566.861111111109</v>
      </c>
      <c r="M6428" s="3">
        <v>42566</v>
      </c>
      <c r="N6428" s="4">
        <v>0.86111111111111116</v>
      </c>
      <c r="O6428" s="4" t="str">
        <f>IF(UBER[Drop Date]="NA","No","yes")</f>
        <v>yes</v>
      </c>
      <c r="P6428" s="4">
        <f t="shared" si="302"/>
        <v>2.6388888887595385E-2</v>
      </c>
      <c r="Q6428" s="27">
        <f>IF(UBER[[Trip duration ]]="","",HOUR(P6428)*60 + MINUTE(P6428))</f>
        <v>38</v>
      </c>
      <c r="R6428" s="27"/>
    </row>
    <row r="6429" spans="1:18" x14ac:dyDescent="0.3">
      <c r="A6429" s="1">
        <v>6449</v>
      </c>
      <c r="B6429" s="1" t="s">
        <v>4</v>
      </c>
      <c r="C6429" s="1" t="s">
        <v>6</v>
      </c>
      <c r="D6429" s="1" t="str">
        <f t="shared" si="300"/>
        <v>No</v>
      </c>
      <c r="E6429" s="1" t="s">
        <v>7</v>
      </c>
      <c r="F6429" s="2">
        <f>UBER[[#This Row],[Request Date]]+UBER[[#This Row],[Request Time]]</f>
        <v>42566.837500000001</v>
      </c>
      <c r="G6429" s="3">
        <v>42566</v>
      </c>
      <c r="H6429" s="4">
        <v>0.83750000000000002</v>
      </c>
      <c r="I6429" s="27">
        <f>HOUR(UBER[[#This Row],[Request Timestamp]])</f>
        <v>20</v>
      </c>
      <c r="J6429" s="4" t="str">
        <f t="shared" si="301"/>
        <v>Evening</v>
      </c>
      <c r="K6429" s="4" t="str">
        <f>TEXT(UBER[[#This Row],[Request Date]],"dddd")</f>
        <v>Friday</v>
      </c>
      <c r="L6429" s="2" t="str">
        <f>IF(OR(UBER[Drop Date]="NA", UBER[Drop Time]="NA"), "NA",M6429+N6429)</f>
        <v>NA</v>
      </c>
      <c r="M6429" s="3" t="s">
        <v>6</v>
      </c>
      <c r="N6429" s="4"/>
      <c r="O6429" s="4" t="str">
        <f>IF(UBER[Drop Date]="NA","No","yes")</f>
        <v>No</v>
      </c>
      <c r="P6429" s="4" t="str">
        <f t="shared" si="302"/>
        <v/>
      </c>
      <c r="Q6429" s="27" t="str">
        <f>IF(UBER[[Trip duration ]]="","",HOUR(P6429)*60 + MINUTE(P6429))</f>
        <v/>
      </c>
      <c r="R6429" s="27"/>
    </row>
    <row r="6430" spans="1:18" x14ac:dyDescent="0.3">
      <c r="A6430" s="1">
        <v>6450</v>
      </c>
      <c r="B6430" s="1" t="s">
        <v>8</v>
      </c>
      <c r="C6430" s="1">
        <v>88</v>
      </c>
      <c r="D6430" s="1" t="str">
        <f t="shared" si="300"/>
        <v>Yes</v>
      </c>
      <c r="E6430" s="1" t="s">
        <v>5</v>
      </c>
      <c r="F6430" s="2">
        <f>UBER[[#This Row],[Request Date]]+UBER[[#This Row],[Request Time]]</f>
        <v>42566.834027777775</v>
      </c>
      <c r="G6430" s="3">
        <v>42566</v>
      </c>
      <c r="H6430" s="4">
        <v>0.8340277777777777</v>
      </c>
      <c r="I6430" s="27">
        <f>HOUR(UBER[[#This Row],[Request Timestamp]])</f>
        <v>20</v>
      </c>
      <c r="J6430" s="4" t="str">
        <f t="shared" si="301"/>
        <v>Evening</v>
      </c>
      <c r="K6430" s="4" t="str">
        <f>TEXT(UBER[[#This Row],[Request Date]],"dddd")</f>
        <v>Friday</v>
      </c>
      <c r="L6430" s="2">
        <f>IF(OR(UBER[Drop Date]="NA", UBER[Drop Time]="NA"), "NA",M6430+N6430)</f>
        <v>42566.874305555553</v>
      </c>
      <c r="M6430" s="3">
        <v>42566</v>
      </c>
      <c r="N6430" s="4">
        <v>0.87430555555555556</v>
      </c>
      <c r="O6430" s="4" t="str">
        <f>IF(UBER[Drop Date]="NA","No","yes")</f>
        <v>yes</v>
      </c>
      <c r="P6430" s="4">
        <f t="shared" si="302"/>
        <v>4.0277777778101154E-2</v>
      </c>
      <c r="Q6430" s="27">
        <f>IF(UBER[[Trip duration ]]="","",HOUR(P6430)*60 + MINUTE(P6430))</f>
        <v>58</v>
      </c>
      <c r="R6430" s="27"/>
    </row>
    <row r="6431" spans="1:18" x14ac:dyDescent="0.3">
      <c r="A6431" s="1">
        <v>6451</v>
      </c>
      <c r="B6431" s="1" t="s">
        <v>8</v>
      </c>
      <c r="C6431" s="1">
        <v>265</v>
      </c>
      <c r="D6431" s="1" t="str">
        <f t="shared" si="300"/>
        <v>Yes</v>
      </c>
      <c r="E6431" s="1" t="s">
        <v>5</v>
      </c>
      <c r="F6431" s="2">
        <f>UBER[[#This Row],[Request Date]]+UBER[[#This Row],[Request Time]]</f>
        <v>42566.838194444441</v>
      </c>
      <c r="G6431" s="3">
        <v>42566</v>
      </c>
      <c r="H6431" s="4">
        <v>0.83819444444444446</v>
      </c>
      <c r="I6431" s="27">
        <f>HOUR(UBER[[#This Row],[Request Timestamp]])</f>
        <v>20</v>
      </c>
      <c r="J6431" s="4" t="str">
        <f t="shared" si="301"/>
        <v>Evening</v>
      </c>
      <c r="K6431" s="4" t="str">
        <f>TEXT(UBER[[#This Row],[Request Date]],"dddd")</f>
        <v>Friday</v>
      </c>
      <c r="L6431" s="2">
        <f>IF(OR(UBER[Drop Date]="NA", UBER[Drop Time]="NA"), "NA",M6431+N6431)</f>
        <v>42566.878472222219</v>
      </c>
      <c r="M6431" s="3">
        <v>42566</v>
      </c>
      <c r="N6431" s="4">
        <v>0.87847222222222221</v>
      </c>
      <c r="O6431" s="4" t="str">
        <f>IF(UBER[Drop Date]="NA","No","yes")</f>
        <v>yes</v>
      </c>
      <c r="P6431" s="4">
        <f t="shared" si="302"/>
        <v>4.0277777778101154E-2</v>
      </c>
      <c r="Q6431" s="27">
        <f>IF(UBER[[Trip duration ]]="","",HOUR(P6431)*60 + MINUTE(P6431))</f>
        <v>58</v>
      </c>
      <c r="R6431" s="27"/>
    </row>
    <row r="6432" spans="1:18" x14ac:dyDescent="0.3">
      <c r="A6432" s="1">
        <v>6452</v>
      </c>
      <c r="B6432" s="1" t="s">
        <v>8</v>
      </c>
      <c r="C6432" s="1">
        <v>285</v>
      </c>
      <c r="D6432" s="1" t="str">
        <f t="shared" si="300"/>
        <v>Yes</v>
      </c>
      <c r="E6432" s="1" t="s">
        <v>5</v>
      </c>
      <c r="F6432" s="2">
        <f>UBER[[#This Row],[Request Date]]+UBER[[#This Row],[Request Time]]</f>
        <v>42566.838194444441</v>
      </c>
      <c r="G6432" s="3">
        <v>42566</v>
      </c>
      <c r="H6432" s="4">
        <v>0.83819444444444446</v>
      </c>
      <c r="I6432" s="27">
        <f>HOUR(UBER[[#This Row],[Request Timestamp]])</f>
        <v>20</v>
      </c>
      <c r="J6432" s="4" t="str">
        <f t="shared" si="301"/>
        <v>Evening</v>
      </c>
      <c r="K6432" s="4" t="str">
        <f>TEXT(UBER[[#This Row],[Request Date]],"dddd")</f>
        <v>Friday</v>
      </c>
      <c r="L6432" s="2">
        <f>IF(OR(UBER[Drop Date]="NA", UBER[Drop Time]="NA"), "NA",M6432+N6432)</f>
        <v>42566.866666666669</v>
      </c>
      <c r="M6432" s="3">
        <v>42566</v>
      </c>
      <c r="N6432" s="4">
        <v>0.8666666666666667</v>
      </c>
      <c r="O6432" s="4" t="str">
        <f>IF(UBER[Drop Date]="NA","No","yes")</f>
        <v>yes</v>
      </c>
      <c r="P6432" s="4">
        <f t="shared" si="302"/>
        <v>2.8472222227719612E-2</v>
      </c>
      <c r="Q6432" s="27">
        <f>IF(UBER[[Trip duration ]]="","",HOUR(P6432)*60 + MINUTE(P6432))</f>
        <v>41</v>
      </c>
      <c r="R6432" s="27"/>
    </row>
    <row r="6433" spans="1:18" x14ac:dyDescent="0.3">
      <c r="A6433" s="1">
        <v>6453</v>
      </c>
      <c r="B6433" s="1" t="s">
        <v>8</v>
      </c>
      <c r="C6433" s="1">
        <v>179</v>
      </c>
      <c r="D6433" s="1" t="str">
        <f t="shared" si="300"/>
        <v>Yes</v>
      </c>
      <c r="E6433" s="1" t="s">
        <v>5</v>
      </c>
      <c r="F6433" s="2">
        <f>UBER[[#This Row],[Request Date]]+UBER[[#This Row],[Request Time]]</f>
        <v>42566.837500000001</v>
      </c>
      <c r="G6433" s="3">
        <v>42566</v>
      </c>
      <c r="H6433" s="4">
        <v>0.83750000000000002</v>
      </c>
      <c r="I6433" s="27">
        <f>HOUR(UBER[[#This Row],[Request Timestamp]])</f>
        <v>20</v>
      </c>
      <c r="J6433" s="4" t="str">
        <f t="shared" si="301"/>
        <v>Evening</v>
      </c>
      <c r="K6433" s="4" t="str">
        <f>TEXT(UBER[[#This Row],[Request Date]],"dddd")</f>
        <v>Friday</v>
      </c>
      <c r="L6433" s="2">
        <f>IF(OR(UBER[Drop Date]="NA", UBER[Drop Time]="NA"), "NA",M6433+N6433)</f>
        <v>42566.876388888886</v>
      </c>
      <c r="M6433" s="3">
        <v>42566</v>
      </c>
      <c r="N6433" s="4">
        <v>0.87638888888888899</v>
      </c>
      <c r="O6433" s="4" t="str">
        <f>IF(UBER[Drop Date]="NA","No","yes")</f>
        <v>yes</v>
      </c>
      <c r="P6433" s="4">
        <f t="shared" si="302"/>
        <v>3.8888888884685002E-2</v>
      </c>
      <c r="Q6433" s="27">
        <f>IF(UBER[[Trip duration ]]="","",HOUR(P6433)*60 + MINUTE(P6433))</f>
        <v>56</v>
      </c>
      <c r="R6433" s="27"/>
    </row>
    <row r="6434" spans="1:18" x14ac:dyDescent="0.3">
      <c r="A6434" s="1">
        <v>6454</v>
      </c>
      <c r="B6434" s="1" t="s">
        <v>4</v>
      </c>
      <c r="C6434" s="1" t="s">
        <v>6</v>
      </c>
      <c r="D6434" s="1" t="str">
        <f t="shared" si="300"/>
        <v>No</v>
      </c>
      <c r="E6434" s="1" t="s">
        <v>7</v>
      </c>
      <c r="F6434" s="2">
        <f>UBER[[#This Row],[Request Date]]+UBER[[#This Row],[Request Time]]</f>
        <v>42566.837500000001</v>
      </c>
      <c r="G6434" s="3">
        <v>42566</v>
      </c>
      <c r="H6434" s="4">
        <v>0.83750000000000002</v>
      </c>
      <c r="I6434" s="27">
        <f>HOUR(UBER[[#This Row],[Request Timestamp]])</f>
        <v>20</v>
      </c>
      <c r="J6434" s="4" t="str">
        <f t="shared" si="301"/>
        <v>Evening</v>
      </c>
      <c r="K6434" s="4" t="str">
        <f>TEXT(UBER[[#This Row],[Request Date]],"dddd")</f>
        <v>Friday</v>
      </c>
      <c r="L6434" s="2" t="str">
        <f>IF(OR(UBER[Drop Date]="NA", UBER[Drop Time]="NA"), "NA",M6434+N6434)</f>
        <v>NA</v>
      </c>
      <c r="M6434" s="3" t="s">
        <v>6</v>
      </c>
      <c r="N6434" s="4"/>
      <c r="O6434" s="4" t="str">
        <f>IF(UBER[Drop Date]="NA","No","yes")</f>
        <v>No</v>
      </c>
      <c r="P6434" s="4" t="str">
        <f t="shared" si="302"/>
        <v/>
      </c>
      <c r="Q6434" s="27" t="str">
        <f>IF(UBER[[Trip duration ]]="","",HOUR(P6434)*60 + MINUTE(P6434))</f>
        <v/>
      </c>
      <c r="R6434" s="27"/>
    </row>
    <row r="6435" spans="1:18" x14ac:dyDescent="0.3">
      <c r="A6435" s="1">
        <v>6455</v>
      </c>
      <c r="B6435" s="1" t="s">
        <v>4</v>
      </c>
      <c r="C6435" s="1" t="s">
        <v>6</v>
      </c>
      <c r="D6435" s="1" t="str">
        <f t="shared" si="300"/>
        <v>No</v>
      </c>
      <c r="E6435" s="1" t="s">
        <v>7</v>
      </c>
      <c r="F6435" s="2">
        <f>UBER[[#This Row],[Request Date]]+UBER[[#This Row],[Request Time]]</f>
        <v>42566.837500000001</v>
      </c>
      <c r="G6435" s="3">
        <v>42566</v>
      </c>
      <c r="H6435" s="4">
        <v>0.83750000000000002</v>
      </c>
      <c r="I6435" s="27">
        <f>HOUR(UBER[[#This Row],[Request Timestamp]])</f>
        <v>20</v>
      </c>
      <c r="J6435" s="4" t="str">
        <f t="shared" si="301"/>
        <v>Evening</v>
      </c>
      <c r="K6435" s="4" t="str">
        <f>TEXT(UBER[[#This Row],[Request Date]],"dddd")</f>
        <v>Friday</v>
      </c>
      <c r="L6435" s="2" t="str">
        <f>IF(OR(UBER[Drop Date]="NA", UBER[Drop Time]="NA"), "NA",M6435+N6435)</f>
        <v>NA</v>
      </c>
      <c r="M6435" s="3" t="s">
        <v>6</v>
      </c>
      <c r="N6435" s="4"/>
      <c r="O6435" s="4" t="str">
        <f>IF(UBER[Drop Date]="NA","No","yes")</f>
        <v>No</v>
      </c>
      <c r="P6435" s="4" t="str">
        <f t="shared" si="302"/>
        <v/>
      </c>
      <c r="Q6435" s="27" t="str">
        <f>IF(UBER[[Trip duration ]]="","",HOUR(P6435)*60 + MINUTE(P6435))</f>
        <v/>
      </c>
      <c r="R6435" s="27"/>
    </row>
    <row r="6436" spans="1:18" x14ac:dyDescent="0.3">
      <c r="A6436" s="1">
        <v>6456</v>
      </c>
      <c r="B6436" s="1" t="s">
        <v>4</v>
      </c>
      <c r="C6436" s="1" t="s">
        <v>6</v>
      </c>
      <c r="D6436" s="1" t="str">
        <f t="shared" si="300"/>
        <v>No</v>
      </c>
      <c r="E6436" s="1" t="s">
        <v>7</v>
      </c>
      <c r="F6436" s="2">
        <f>UBER[[#This Row],[Request Date]]+UBER[[#This Row],[Request Time]]</f>
        <v>42566.837500000001</v>
      </c>
      <c r="G6436" s="3">
        <v>42566</v>
      </c>
      <c r="H6436" s="4">
        <v>0.83750000000000002</v>
      </c>
      <c r="I6436" s="27">
        <f>HOUR(UBER[[#This Row],[Request Timestamp]])</f>
        <v>20</v>
      </c>
      <c r="J6436" s="4" t="str">
        <f t="shared" si="301"/>
        <v>Evening</v>
      </c>
      <c r="K6436" s="4" t="str">
        <f>TEXT(UBER[[#This Row],[Request Date]],"dddd")</f>
        <v>Friday</v>
      </c>
      <c r="L6436" s="2" t="str">
        <f>IF(OR(UBER[Drop Date]="NA", UBER[Drop Time]="NA"), "NA",M6436+N6436)</f>
        <v>NA</v>
      </c>
      <c r="M6436" s="3" t="s">
        <v>6</v>
      </c>
      <c r="N6436" s="4"/>
      <c r="O6436" s="4" t="str">
        <f>IF(UBER[Drop Date]="NA","No","yes")</f>
        <v>No</v>
      </c>
      <c r="P6436" s="4" t="str">
        <f t="shared" si="302"/>
        <v/>
      </c>
      <c r="Q6436" s="27" t="str">
        <f>IF(UBER[[Trip duration ]]="","",HOUR(P6436)*60 + MINUTE(P6436))</f>
        <v/>
      </c>
      <c r="R6436" s="27"/>
    </row>
    <row r="6437" spans="1:18" x14ac:dyDescent="0.3">
      <c r="A6437" s="1">
        <v>6457</v>
      </c>
      <c r="B6437" s="1" t="s">
        <v>4</v>
      </c>
      <c r="C6437" s="1">
        <v>222</v>
      </c>
      <c r="D6437" s="1" t="str">
        <f t="shared" si="300"/>
        <v>Yes</v>
      </c>
      <c r="E6437" s="1" t="s">
        <v>5</v>
      </c>
      <c r="F6437" s="2">
        <f>UBER[[#This Row],[Request Date]]+UBER[[#This Row],[Request Time]]</f>
        <v>42566.837500000001</v>
      </c>
      <c r="G6437" s="3">
        <v>42566</v>
      </c>
      <c r="H6437" s="4">
        <v>0.83750000000000002</v>
      </c>
      <c r="I6437" s="27">
        <f>HOUR(UBER[[#This Row],[Request Timestamp]])</f>
        <v>20</v>
      </c>
      <c r="J6437" s="4" t="str">
        <f t="shared" si="301"/>
        <v>Evening</v>
      </c>
      <c r="K6437" s="4" t="str">
        <f>TEXT(UBER[[#This Row],[Request Date]],"dddd")</f>
        <v>Friday</v>
      </c>
      <c r="L6437" s="2">
        <f>IF(OR(UBER[Drop Date]="NA", UBER[Drop Time]="NA"), "NA",M6437+N6437)</f>
        <v>42566.888194444444</v>
      </c>
      <c r="M6437" s="3">
        <v>42566</v>
      </c>
      <c r="N6437" s="4">
        <v>0.8881944444444444</v>
      </c>
      <c r="O6437" s="4" t="str">
        <f>IF(UBER[Drop Date]="NA","No","yes")</f>
        <v>yes</v>
      </c>
      <c r="P6437" s="4">
        <f t="shared" si="302"/>
        <v>5.0694444442342501E-2</v>
      </c>
      <c r="Q6437" s="27">
        <f>IF(UBER[[Trip duration ]]="","",HOUR(P6437)*60 + MINUTE(P6437))</f>
        <v>73</v>
      </c>
      <c r="R6437" s="27"/>
    </row>
    <row r="6438" spans="1:18" x14ac:dyDescent="0.3">
      <c r="A6438" s="1">
        <v>6458</v>
      </c>
      <c r="B6438" s="1" t="s">
        <v>4</v>
      </c>
      <c r="C6438" s="1" t="s">
        <v>6</v>
      </c>
      <c r="D6438" s="1" t="str">
        <f t="shared" si="300"/>
        <v>No</v>
      </c>
      <c r="E6438" s="1" t="s">
        <v>7</v>
      </c>
      <c r="F6438" s="2">
        <f>UBER[[#This Row],[Request Date]]+UBER[[#This Row],[Request Time]]</f>
        <v>42566.841666666667</v>
      </c>
      <c r="G6438" s="3">
        <v>42566</v>
      </c>
      <c r="H6438" s="4">
        <v>0.84166666666666667</v>
      </c>
      <c r="I6438" s="27">
        <f>HOUR(UBER[[#This Row],[Request Timestamp]])</f>
        <v>20</v>
      </c>
      <c r="J6438" s="4" t="str">
        <f t="shared" si="301"/>
        <v>Evening</v>
      </c>
      <c r="K6438" s="4" t="str">
        <f>TEXT(UBER[[#This Row],[Request Date]],"dddd")</f>
        <v>Friday</v>
      </c>
      <c r="L6438" s="2" t="str">
        <f>IF(OR(UBER[Drop Date]="NA", UBER[Drop Time]="NA"), "NA",M6438+N6438)</f>
        <v>NA</v>
      </c>
      <c r="M6438" s="3" t="s">
        <v>6</v>
      </c>
      <c r="N6438" s="4"/>
      <c r="O6438" s="4" t="str">
        <f>IF(UBER[Drop Date]="NA","No","yes")</f>
        <v>No</v>
      </c>
      <c r="P6438" s="4" t="str">
        <f t="shared" si="302"/>
        <v/>
      </c>
      <c r="Q6438" s="27" t="str">
        <f>IF(UBER[[Trip duration ]]="","",HOUR(P6438)*60 + MINUTE(P6438))</f>
        <v/>
      </c>
      <c r="R6438" s="27"/>
    </row>
    <row r="6439" spans="1:18" x14ac:dyDescent="0.3">
      <c r="A6439" s="1">
        <v>6459</v>
      </c>
      <c r="B6439" s="1" t="s">
        <v>4</v>
      </c>
      <c r="C6439" s="1" t="s">
        <v>6</v>
      </c>
      <c r="D6439" s="1" t="str">
        <f t="shared" si="300"/>
        <v>No</v>
      </c>
      <c r="E6439" s="1" t="s">
        <v>7</v>
      </c>
      <c r="F6439" s="2">
        <f>UBER[[#This Row],[Request Date]]+UBER[[#This Row],[Request Time]]</f>
        <v>42566.837500000001</v>
      </c>
      <c r="G6439" s="3">
        <v>42566</v>
      </c>
      <c r="H6439" s="4">
        <v>0.83750000000000002</v>
      </c>
      <c r="I6439" s="27">
        <f>HOUR(UBER[[#This Row],[Request Timestamp]])</f>
        <v>20</v>
      </c>
      <c r="J6439" s="4" t="str">
        <f t="shared" si="301"/>
        <v>Evening</v>
      </c>
      <c r="K6439" s="4" t="str">
        <f>TEXT(UBER[[#This Row],[Request Date]],"dddd")</f>
        <v>Friday</v>
      </c>
      <c r="L6439" s="2" t="str">
        <f>IF(OR(UBER[Drop Date]="NA", UBER[Drop Time]="NA"), "NA",M6439+N6439)</f>
        <v>NA</v>
      </c>
      <c r="M6439" s="3" t="s">
        <v>6</v>
      </c>
      <c r="N6439" s="4"/>
      <c r="O6439" s="4" t="str">
        <f>IF(UBER[Drop Date]="NA","No","yes")</f>
        <v>No</v>
      </c>
      <c r="P6439" s="4" t="str">
        <f t="shared" si="302"/>
        <v/>
      </c>
      <c r="Q6439" s="27" t="str">
        <f>IF(UBER[[Trip duration ]]="","",HOUR(P6439)*60 + MINUTE(P6439))</f>
        <v/>
      </c>
      <c r="R6439" s="27"/>
    </row>
    <row r="6440" spans="1:18" x14ac:dyDescent="0.3">
      <c r="A6440" s="1">
        <v>6460</v>
      </c>
      <c r="B6440" s="1" t="s">
        <v>8</v>
      </c>
      <c r="C6440" s="1">
        <v>80</v>
      </c>
      <c r="D6440" s="1" t="str">
        <f t="shared" si="300"/>
        <v>Yes</v>
      </c>
      <c r="E6440" s="1" t="s">
        <v>5</v>
      </c>
      <c r="F6440" s="2">
        <f>UBER[[#This Row],[Request Date]]+UBER[[#This Row],[Request Time]]</f>
        <v>42566.839583333334</v>
      </c>
      <c r="G6440" s="3">
        <v>42566</v>
      </c>
      <c r="H6440" s="4">
        <v>0.83958333333333324</v>
      </c>
      <c r="I6440" s="27">
        <f>HOUR(UBER[[#This Row],[Request Timestamp]])</f>
        <v>20</v>
      </c>
      <c r="J6440" s="4" t="str">
        <f t="shared" si="301"/>
        <v>Evening</v>
      </c>
      <c r="K6440" s="4" t="str">
        <f>TEXT(UBER[[#This Row],[Request Date]],"dddd")</f>
        <v>Friday</v>
      </c>
      <c r="L6440" s="2">
        <f>IF(OR(UBER[Drop Date]="NA", UBER[Drop Time]="NA"), "NA",M6440+N6440)</f>
        <v>42566.869444444441</v>
      </c>
      <c r="M6440" s="3">
        <v>42566</v>
      </c>
      <c r="N6440" s="4">
        <v>0.86944444444444446</v>
      </c>
      <c r="O6440" s="4" t="str">
        <f>IF(UBER[Drop Date]="NA","No","yes")</f>
        <v>yes</v>
      </c>
      <c r="P6440" s="4">
        <f t="shared" si="302"/>
        <v>2.9861111106583849E-2</v>
      </c>
      <c r="Q6440" s="27">
        <f>IF(UBER[[Trip duration ]]="","",HOUR(P6440)*60 + MINUTE(P6440))</f>
        <v>43</v>
      </c>
      <c r="R6440" s="27"/>
    </row>
    <row r="6441" spans="1:18" x14ac:dyDescent="0.3">
      <c r="A6441" s="1">
        <v>6461</v>
      </c>
      <c r="B6441" s="1" t="s">
        <v>8</v>
      </c>
      <c r="C6441" s="1">
        <v>89</v>
      </c>
      <c r="D6441" s="1" t="str">
        <f t="shared" si="300"/>
        <v>Yes</v>
      </c>
      <c r="E6441" s="1" t="s">
        <v>5</v>
      </c>
      <c r="F6441" s="2">
        <f>UBER[[#This Row],[Request Date]]+UBER[[#This Row],[Request Time]]</f>
        <v>42566.841666666667</v>
      </c>
      <c r="G6441" s="3">
        <v>42566</v>
      </c>
      <c r="H6441" s="4">
        <v>0.84166666666666667</v>
      </c>
      <c r="I6441" s="27">
        <f>HOUR(UBER[[#This Row],[Request Timestamp]])</f>
        <v>20</v>
      </c>
      <c r="J6441" s="4" t="str">
        <f t="shared" si="301"/>
        <v>Evening</v>
      </c>
      <c r="K6441" s="4" t="str">
        <f>TEXT(UBER[[#This Row],[Request Date]],"dddd")</f>
        <v>Friday</v>
      </c>
      <c r="L6441" s="2">
        <f>IF(OR(UBER[Drop Date]="NA", UBER[Drop Time]="NA"), "NA",M6441+N6441)</f>
        <v>42566.883333333331</v>
      </c>
      <c r="M6441" s="3">
        <v>42566</v>
      </c>
      <c r="N6441" s="4">
        <v>0.8833333333333333</v>
      </c>
      <c r="O6441" s="4" t="str">
        <f>IF(UBER[Drop Date]="NA","No","yes")</f>
        <v>yes</v>
      </c>
      <c r="P6441" s="4">
        <f t="shared" si="302"/>
        <v>4.1666666664241347E-2</v>
      </c>
      <c r="Q6441" s="27">
        <f>IF(UBER[[Trip duration ]]="","",HOUR(P6441)*60 + MINUTE(P6441))</f>
        <v>60</v>
      </c>
      <c r="R6441" s="27"/>
    </row>
    <row r="6442" spans="1:18" x14ac:dyDescent="0.3">
      <c r="A6442" s="1">
        <v>6462</v>
      </c>
      <c r="B6442" s="1" t="s">
        <v>8</v>
      </c>
      <c r="C6442" s="1">
        <v>94</v>
      </c>
      <c r="D6442" s="1" t="str">
        <f t="shared" si="300"/>
        <v>Yes</v>
      </c>
      <c r="E6442" s="1" t="s">
        <v>9</v>
      </c>
      <c r="F6442" s="2">
        <f>UBER[[#This Row],[Request Date]]+UBER[[#This Row],[Request Time]]</f>
        <v>42566.84097222222</v>
      </c>
      <c r="G6442" s="3">
        <v>42566</v>
      </c>
      <c r="H6442" s="4">
        <v>0.84097222222222223</v>
      </c>
      <c r="I6442" s="27">
        <f>HOUR(UBER[[#This Row],[Request Timestamp]])</f>
        <v>20</v>
      </c>
      <c r="J6442" s="4" t="str">
        <f t="shared" si="301"/>
        <v>Evening</v>
      </c>
      <c r="K6442" s="4" t="str">
        <f>TEXT(UBER[[#This Row],[Request Date]],"dddd")</f>
        <v>Friday</v>
      </c>
      <c r="L6442" s="2" t="str">
        <f>IF(OR(UBER[Drop Date]="NA", UBER[Drop Time]="NA"), "NA",M6442+N6442)</f>
        <v>NA</v>
      </c>
      <c r="M6442" s="3" t="s">
        <v>6</v>
      </c>
      <c r="N6442" s="4"/>
      <c r="O6442" s="4" t="str">
        <f>IF(UBER[Drop Date]="NA","No","yes")</f>
        <v>No</v>
      </c>
      <c r="P6442" s="4" t="str">
        <f t="shared" si="302"/>
        <v/>
      </c>
      <c r="Q6442" s="27" t="str">
        <f>IF(UBER[[Trip duration ]]="","",HOUR(P6442)*60 + MINUTE(P6442))</f>
        <v/>
      </c>
      <c r="R6442" s="27"/>
    </row>
    <row r="6443" spans="1:18" x14ac:dyDescent="0.3">
      <c r="A6443" s="1">
        <v>6463</v>
      </c>
      <c r="B6443" s="1" t="s">
        <v>4</v>
      </c>
      <c r="C6443" s="1" t="s">
        <v>6</v>
      </c>
      <c r="D6443" s="1" t="str">
        <f t="shared" si="300"/>
        <v>No</v>
      </c>
      <c r="E6443" s="1" t="s">
        <v>7</v>
      </c>
      <c r="F6443" s="2">
        <f>UBER[[#This Row],[Request Date]]+UBER[[#This Row],[Request Time]]</f>
        <v>42566.838888888888</v>
      </c>
      <c r="G6443" s="3">
        <v>42566</v>
      </c>
      <c r="H6443" s="4">
        <v>0.83888888888888891</v>
      </c>
      <c r="I6443" s="27">
        <f>HOUR(UBER[[#This Row],[Request Timestamp]])</f>
        <v>20</v>
      </c>
      <c r="J6443" s="4" t="str">
        <f t="shared" si="301"/>
        <v>Evening</v>
      </c>
      <c r="K6443" s="4" t="str">
        <f>TEXT(UBER[[#This Row],[Request Date]],"dddd")</f>
        <v>Friday</v>
      </c>
      <c r="L6443" s="2" t="str">
        <f>IF(OR(UBER[Drop Date]="NA", UBER[Drop Time]="NA"), "NA",M6443+N6443)</f>
        <v>NA</v>
      </c>
      <c r="M6443" s="3" t="s">
        <v>6</v>
      </c>
      <c r="N6443" s="4"/>
      <c r="O6443" s="4" t="str">
        <f>IF(UBER[Drop Date]="NA","No","yes")</f>
        <v>No</v>
      </c>
      <c r="P6443" s="4" t="str">
        <f t="shared" si="302"/>
        <v/>
      </c>
      <c r="Q6443" s="27" t="str">
        <f>IF(UBER[[Trip duration ]]="","",HOUR(P6443)*60 + MINUTE(P6443))</f>
        <v/>
      </c>
      <c r="R6443" s="27"/>
    </row>
    <row r="6444" spans="1:18" x14ac:dyDescent="0.3">
      <c r="A6444" s="1">
        <v>6464</v>
      </c>
      <c r="B6444" s="1" t="s">
        <v>4</v>
      </c>
      <c r="C6444" s="1" t="s">
        <v>6</v>
      </c>
      <c r="D6444" s="1" t="str">
        <f t="shared" si="300"/>
        <v>No</v>
      </c>
      <c r="E6444" s="1" t="s">
        <v>7</v>
      </c>
      <c r="F6444" s="2">
        <f>UBER[[#This Row],[Request Date]]+UBER[[#This Row],[Request Time]]</f>
        <v>42566.840277777781</v>
      </c>
      <c r="G6444" s="3">
        <v>42566</v>
      </c>
      <c r="H6444" s="4">
        <v>0.84027777777777779</v>
      </c>
      <c r="I6444" s="27">
        <f>HOUR(UBER[[#This Row],[Request Timestamp]])</f>
        <v>20</v>
      </c>
      <c r="J6444" s="4" t="str">
        <f t="shared" si="301"/>
        <v>Evening</v>
      </c>
      <c r="K6444" s="4" t="str">
        <f>TEXT(UBER[[#This Row],[Request Date]],"dddd")</f>
        <v>Friday</v>
      </c>
      <c r="L6444" s="2" t="str">
        <f>IF(OR(UBER[Drop Date]="NA", UBER[Drop Time]="NA"), "NA",M6444+N6444)</f>
        <v>NA</v>
      </c>
      <c r="M6444" s="3" t="s">
        <v>6</v>
      </c>
      <c r="N6444" s="4"/>
      <c r="O6444" s="4" t="str">
        <f>IF(UBER[Drop Date]="NA","No","yes")</f>
        <v>No</v>
      </c>
      <c r="P6444" s="4" t="str">
        <f t="shared" si="302"/>
        <v/>
      </c>
      <c r="Q6444" s="27" t="str">
        <f>IF(UBER[[Trip duration ]]="","",HOUR(P6444)*60 + MINUTE(P6444))</f>
        <v/>
      </c>
      <c r="R6444" s="27"/>
    </row>
    <row r="6445" spans="1:18" x14ac:dyDescent="0.3">
      <c r="A6445" s="1">
        <v>6465</v>
      </c>
      <c r="B6445" s="1" t="s">
        <v>4</v>
      </c>
      <c r="C6445" s="1" t="s">
        <v>6</v>
      </c>
      <c r="D6445" s="1" t="str">
        <f t="shared" si="300"/>
        <v>No</v>
      </c>
      <c r="E6445" s="1" t="s">
        <v>7</v>
      </c>
      <c r="F6445" s="2">
        <f>UBER[[#This Row],[Request Date]]+UBER[[#This Row],[Request Time]]</f>
        <v>42566.843055555553</v>
      </c>
      <c r="G6445" s="3">
        <v>42566</v>
      </c>
      <c r="H6445" s="4">
        <v>0.84305555555555556</v>
      </c>
      <c r="I6445" s="27">
        <f>HOUR(UBER[[#This Row],[Request Timestamp]])</f>
        <v>20</v>
      </c>
      <c r="J6445" s="4" t="str">
        <f t="shared" si="301"/>
        <v>Evening</v>
      </c>
      <c r="K6445" s="4" t="str">
        <f>TEXT(UBER[[#This Row],[Request Date]],"dddd")</f>
        <v>Friday</v>
      </c>
      <c r="L6445" s="2" t="str">
        <f>IF(OR(UBER[Drop Date]="NA", UBER[Drop Time]="NA"), "NA",M6445+N6445)</f>
        <v>NA</v>
      </c>
      <c r="M6445" s="3" t="s">
        <v>6</v>
      </c>
      <c r="N6445" s="4"/>
      <c r="O6445" s="4" t="str">
        <f>IF(UBER[Drop Date]="NA","No","yes")</f>
        <v>No</v>
      </c>
      <c r="P6445" s="4" t="str">
        <f t="shared" si="302"/>
        <v/>
      </c>
      <c r="Q6445" s="27" t="str">
        <f>IF(UBER[[Trip duration ]]="","",HOUR(P6445)*60 + MINUTE(P6445))</f>
        <v/>
      </c>
      <c r="R6445" s="27"/>
    </row>
    <row r="6446" spans="1:18" x14ac:dyDescent="0.3">
      <c r="A6446" s="1">
        <v>6466</v>
      </c>
      <c r="B6446" s="1" t="s">
        <v>4</v>
      </c>
      <c r="C6446" s="1" t="s">
        <v>6</v>
      </c>
      <c r="D6446" s="1" t="str">
        <f t="shared" si="300"/>
        <v>No</v>
      </c>
      <c r="E6446" s="1" t="s">
        <v>7</v>
      </c>
      <c r="F6446" s="2">
        <f>UBER[[#This Row],[Request Date]]+UBER[[#This Row],[Request Time]]</f>
        <v>42566.84375</v>
      </c>
      <c r="G6446" s="3">
        <v>42566</v>
      </c>
      <c r="H6446" s="4">
        <v>0.84375</v>
      </c>
      <c r="I6446" s="27">
        <f>HOUR(UBER[[#This Row],[Request Timestamp]])</f>
        <v>20</v>
      </c>
      <c r="J6446" s="4" t="str">
        <f t="shared" si="301"/>
        <v>Evening</v>
      </c>
      <c r="K6446" s="4" t="str">
        <f>TEXT(UBER[[#This Row],[Request Date]],"dddd")</f>
        <v>Friday</v>
      </c>
      <c r="L6446" s="2" t="str">
        <f>IF(OR(UBER[Drop Date]="NA", UBER[Drop Time]="NA"), "NA",M6446+N6446)</f>
        <v>NA</v>
      </c>
      <c r="M6446" s="3" t="s">
        <v>6</v>
      </c>
      <c r="N6446" s="4"/>
      <c r="O6446" s="4" t="str">
        <f>IF(UBER[Drop Date]="NA","No","yes")</f>
        <v>No</v>
      </c>
      <c r="P6446" s="4" t="str">
        <f t="shared" si="302"/>
        <v/>
      </c>
      <c r="Q6446" s="27" t="str">
        <f>IF(UBER[[Trip duration ]]="","",HOUR(P6446)*60 + MINUTE(P6446))</f>
        <v/>
      </c>
      <c r="R6446" s="27"/>
    </row>
    <row r="6447" spans="1:18" x14ac:dyDescent="0.3">
      <c r="A6447" s="1">
        <v>6467</v>
      </c>
      <c r="B6447" s="1" t="s">
        <v>4</v>
      </c>
      <c r="C6447" s="1" t="s">
        <v>6</v>
      </c>
      <c r="D6447" s="1" t="str">
        <f t="shared" si="300"/>
        <v>No</v>
      </c>
      <c r="E6447" s="1" t="s">
        <v>7</v>
      </c>
      <c r="F6447" s="2">
        <f>UBER[[#This Row],[Request Date]]+UBER[[#This Row],[Request Time]]</f>
        <v>42566.84375</v>
      </c>
      <c r="G6447" s="3">
        <v>42566</v>
      </c>
      <c r="H6447" s="4">
        <v>0.84375</v>
      </c>
      <c r="I6447" s="27">
        <f>HOUR(UBER[[#This Row],[Request Timestamp]])</f>
        <v>20</v>
      </c>
      <c r="J6447" s="4" t="str">
        <f t="shared" si="301"/>
        <v>Evening</v>
      </c>
      <c r="K6447" s="4" t="str">
        <f>TEXT(UBER[[#This Row],[Request Date]],"dddd")</f>
        <v>Friday</v>
      </c>
      <c r="L6447" s="2" t="str">
        <f>IF(OR(UBER[Drop Date]="NA", UBER[Drop Time]="NA"), "NA",M6447+N6447)</f>
        <v>NA</v>
      </c>
      <c r="M6447" s="3" t="s">
        <v>6</v>
      </c>
      <c r="N6447" s="4"/>
      <c r="O6447" s="4" t="str">
        <f>IF(UBER[Drop Date]="NA","No","yes")</f>
        <v>No</v>
      </c>
      <c r="P6447" s="4" t="str">
        <f t="shared" si="302"/>
        <v/>
      </c>
      <c r="Q6447" s="27" t="str">
        <f>IF(UBER[[Trip duration ]]="","",HOUR(P6447)*60 + MINUTE(P6447))</f>
        <v/>
      </c>
      <c r="R6447" s="27"/>
    </row>
    <row r="6448" spans="1:18" x14ac:dyDescent="0.3">
      <c r="A6448" s="1">
        <v>6468</v>
      </c>
      <c r="B6448" s="1" t="s">
        <v>4</v>
      </c>
      <c r="C6448" s="1" t="s">
        <v>6</v>
      </c>
      <c r="D6448" s="1" t="str">
        <f t="shared" si="300"/>
        <v>No</v>
      </c>
      <c r="E6448" s="1" t="s">
        <v>7</v>
      </c>
      <c r="F6448" s="2">
        <f>UBER[[#This Row],[Request Date]]+UBER[[#This Row],[Request Time]]</f>
        <v>42566.841666666667</v>
      </c>
      <c r="G6448" s="3">
        <v>42566</v>
      </c>
      <c r="H6448" s="4">
        <v>0.84166666666666667</v>
      </c>
      <c r="I6448" s="27">
        <f>HOUR(UBER[[#This Row],[Request Timestamp]])</f>
        <v>20</v>
      </c>
      <c r="J6448" s="4" t="str">
        <f t="shared" si="301"/>
        <v>Evening</v>
      </c>
      <c r="K6448" s="4" t="str">
        <f>TEXT(UBER[[#This Row],[Request Date]],"dddd")</f>
        <v>Friday</v>
      </c>
      <c r="L6448" s="2" t="str">
        <f>IF(OR(UBER[Drop Date]="NA", UBER[Drop Time]="NA"), "NA",M6448+N6448)</f>
        <v>NA</v>
      </c>
      <c r="M6448" s="3" t="s">
        <v>6</v>
      </c>
      <c r="N6448" s="4"/>
      <c r="O6448" s="4" t="str">
        <f>IF(UBER[Drop Date]="NA","No","yes")</f>
        <v>No</v>
      </c>
      <c r="P6448" s="4" t="str">
        <f t="shared" si="302"/>
        <v/>
      </c>
      <c r="Q6448" s="27" t="str">
        <f>IF(UBER[[Trip duration ]]="","",HOUR(P6448)*60 + MINUTE(P6448))</f>
        <v/>
      </c>
      <c r="R6448" s="27"/>
    </row>
    <row r="6449" spans="1:18" x14ac:dyDescent="0.3">
      <c r="A6449" s="1">
        <v>6469</v>
      </c>
      <c r="B6449" s="1" t="s">
        <v>8</v>
      </c>
      <c r="C6449" s="1" t="s">
        <v>6</v>
      </c>
      <c r="D6449" s="1" t="str">
        <f t="shared" si="300"/>
        <v>No</v>
      </c>
      <c r="E6449" s="1" t="s">
        <v>7</v>
      </c>
      <c r="F6449" s="2">
        <f>UBER[[#This Row],[Request Date]]+UBER[[#This Row],[Request Time]]</f>
        <v>42566.842361111114</v>
      </c>
      <c r="G6449" s="3">
        <v>42566</v>
      </c>
      <c r="H6449" s="4">
        <v>0.84236111111111101</v>
      </c>
      <c r="I6449" s="27">
        <f>HOUR(UBER[[#This Row],[Request Timestamp]])</f>
        <v>20</v>
      </c>
      <c r="J6449" s="4" t="str">
        <f t="shared" si="301"/>
        <v>Evening</v>
      </c>
      <c r="K6449" s="4" t="str">
        <f>TEXT(UBER[[#This Row],[Request Date]],"dddd")</f>
        <v>Friday</v>
      </c>
      <c r="L6449" s="2" t="str">
        <f>IF(OR(UBER[Drop Date]="NA", UBER[Drop Time]="NA"), "NA",M6449+N6449)</f>
        <v>NA</v>
      </c>
      <c r="M6449" s="3" t="s">
        <v>6</v>
      </c>
      <c r="N6449" s="4"/>
      <c r="O6449" s="4" t="str">
        <f>IF(UBER[Drop Date]="NA","No","yes")</f>
        <v>No</v>
      </c>
      <c r="P6449" s="4" t="str">
        <f t="shared" si="302"/>
        <v/>
      </c>
      <c r="Q6449" s="27" t="str">
        <f>IF(UBER[[Trip duration ]]="","",HOUR(P6449)*60 + MINUTE(P6449))</f>
        <v/>
      </c>
      <c r="R6449" s="27"/>
    </row>
    <row r="6450" spans="1:18" x14ac:dyDescent="0.3">
      <c r="A6450" s="1">
        <v>6470</v>
      </c>
      <c r="B6450" s="1" t="s">
        <v>8</v>
      </c>
      <c r="C6450" s="1">
        <v>263</v>
      </c>
      <c r="D6450" s="1" t="str">
        <f t="shared" si="300"/>
        <v>Yes</v>
      </c>
      <c r="E6450" s="1" t="s">
        <v>5</v>
      </c>
      <c r="F6450" s="2">
        <f>UBER[[#This Row],[Request Date]]+UBER[[#This Row],[Request Time]]</f>
        <v>42566.845138888886</v>
      </c>
      <c r="G6450" s="3">
        <v>42566</v>
      </c>
      <c r="H6450" s="4">
        <v>0.84513888888888899</v>
      </c>
      <c r="I6450" s="27">
        <f>HOUR(UBER[[#This Row],[Request Timestamp]])</f>
        <v>20</v>
      </c>
      <c r="J6450" s="4" t="str">
        <f t="shared" si="301"/>
        <v>Evening</v>
      </c>
      <c r="K6450" s="4" t="str">
        <f>TEXT(UBER[[#This Row],[Request Date]],"dddd")</f>
        <v>Friday</v>
      </c>
      <c r="L6450" s="2">
        <f>IF(OR(UBER[Drop Date]="NA", UBER[Drop Time]="NA"), "NA",M6450+N6450)</f>
        <v>42566.886111111111</v>
      </c>
      <c r="M6450" s="3">
        <v>42566</v>
      </c>
      <c r="N6450" s="4">
        <v>0.88611111111111107</v>
      </c>
      <c r="O6450" s="4" t="str">
        <f>IF(UBER[Drop Date]="NA","No","yes")</f>
        <v>yes</v>
      </c>
      <c r="P6450" s="4">
        <f t="shared" si="302"/>
        <v>4.0972222224809229E-2</v>
      </c>
      <c r="Q6450" s="27">
        <f>IF(UBER[[Trip duration ]]="","",HOUR(P6450)*60 + MINUTE(P6450))</f>
        <v>59</v>
      </c>
      <c r="R6450" s="27"/>
    </row>
    <row r="6451" spans="1:18" x14ac:dyDescent="0.3">
      <c r="A6451" s="1">
        <v>6471</v>
      </c>
      <c r="B6451" s="1" t="s">
        <v>4</v>
      </c>
      <c r="C6451" s="1">
        <v>257</v>
      </c>
      <c r="D6451" s="1" t="str">
        <f t="shared" si="300"/>
        <v>Yes</v>
      </c>
      <c r="E6451" s="1" t="s">
        <v>5</v>
      </c>
      <c r="F6451" s="2">
        <f>UBER[[#This Row],[Request Date]]+UBER[[#This Row],[Request Time]]</f>
        <v>42566.845138888886</v>
      </c>
      <c r="G6451" s="3">
        <v>42566</v>
      </c>
      <c r="H6451" s="4">
        <v>0.84513888888888899</v>
      </c>
      <c r="I6451" s="27">
        <f>HOUR(UBER[[#This Row],[Request Timestamp]])</f>
        <v>20</v>
      </c>
      <c r="J6451" s="4" t="str">
        <f t="shared" si="301"/>
        <v>Evening</v>
      </c>
      <c r="K6451" s="4" t="str">
        <f>TEXT(UBER[[#This Row],[Request Date]],"dddd")</f>
        <v>Friday</v>
      </c>
      <c r="L6451" s="2">
        <f>IF(OR(UBER[Drop Date]="NA", UBER[Drop Time]="NA"), "NA",M6451+N6451)</f>
        <v>42566.896527777775</v>
      </c>
      <c r="M6451" s="3">
        <v>42566</v>
      </c>
      <c r="N6451" s="4">
        <v>0.8965277777777777</v>
      </c>
      <c r="O6451" s="4" t="str">
        <f>IF(UBER[Drop Date]="NA","No","yes")</f>
        <v>yes</v>
      </c>
      <c r="P6451" s="4">
        <f t="shared" si="302"/>
        <v>5.1388888889050577E-2</v>
      </c>
      <c r="Q6451" s="27">
        <f>IF(UBER[[Trip duration ]]="","",HOUR(P6451)*60 + MINUTE(P6451))</f>
        <v>74</v>
      </c>
      <c r="R6451" s="27"/>
    </row>
    <row r="6452" spans="1:18" x14ac:dyDescent="0.3">
      <c r="A6452" s="1">
        <v>6472</v>
      </c>
      <c r="B6452" s="1" t="s">
        <v>4</v>
      </c>
      <c r="C6452" s="1" t="s">
        <v>6</v>
      </c>
      <c r="D6452" s="1" t="str">
        <f t="shared" si="300"/>
        <v>No</v>
      </c>
      <c r="E6452" s="1" t="s">
        <v>7</v>
      </c>
      <c r="F6452" s="2">
        <f>UBER[[#This Row],[Request Date]]+UBER[[#This Row],[Request Time]]</f>
        <v>42566.84652777778</v>
      </c>
      <c r="G6452" s="3">
        <v>42566</v>
      </c>
      <c r="H6452" s="4">
        <v>0.84652777777777777</v>
      </c>
      <c r="I6452" s="27">
        <f>HOUR(UBER[[#This Row],[Request Timestamp]])</f>
        <v>20</v>
      </c>
      <c r="J6452" s="4" t="str">
        <f t="shared" si="301"/>
        <v>Evening</v>
      </c>
      <c r="K6452" s="4" t="str">
        <f>TEXT(UBER[[#This Row],[Request Date]],"dddd")</f>
        <v>Friday</v>
      </c>
      <c r="L6452" s="2" t="str">
        <f>IF(OR(UBER[Drop Date]="NA", UBER[Drop Time]="NA"), "NA",M6452+N6452)</f>
        <v>NA</v>
      </c>
      <c r="M6452" s="3" t="s">
        <v>6</v>
      </c>
      <c r="N6452" s="4"/>
      <c r="O6452" s="4" t="str">
        <f>IF(UBER[Drop Date]="NA","No","yes")</f>
        <v>No</v>
      </c>
      <c r="P6452" s="4" t="str">
        <f t="shared" si="302"/>
        <v/>
      </c>
      <c r="Q6452" s="27" t="str">
        <f>IF(UBER[[Trip duration ]]="","",HOUR(P6452)*60 + MINUTE(P6452))</f>
        <v/>
      </c>
      <c r="R6452" s="27"/>
    </row>
    <row r="6453" spans="1:18" x14ac:dyDescent="0.3">
      <c r="A6453" s="1">
        <v>6473</v>
      </c>
      <c r="B6453" s="1" t="s">
        <v>4</v>
      </c>
      <c r="C6453" s="1" t="s">
        <v>6</v>
      </c>
      <c r="D6453" s="1" t="str">
        <f t="shared" si="300"/>
        <v>No</v>
      </c>
      <c r="E6453" s="1" t="s">
        <v>7</v>
      </c>
      <c r="F6453" s="2">
        <f>UBER[[#This Row],[Request Date]]+UBER[[#This Row],[Request Time]]</f>
        <v>42566.840277777781</v>
      </c>
      <c r="G6453" s="3">
        <v>42566</v>
      </c>
      <c r="H6453" s="4">
        <v>0.84027777777777779</v>
      </c>
      <c r="I6453" s="27">
        <f>HOUR(UBER[[#This Row],[Request Timestamp]])</f>
        <v>20</v>
      </c>
      <c r="J6453" s="4" t="str">
        <f t="shared" si="301"/>
        <v>Evening</v>
      </c>
      <c r="K6453" s="4" t="str">
        <f>TEXT(UBER[[#This Row],[Request Date]],"dddd")</f>
        <v>Friday</v>
      </c>
      <c r="L6453" s="2" t="str">
        <f>IF(OR(UBER[Drop Date]="NA", UBER[Drop Time]="NA"), "NA",M6453+N6453)</f>
        <v>NA</v>
      </c>
      <c r="M6453" s="3" t="s">
        <v>6</v>
      </c>
      <c r="N6453" s="4"/>
      <c r="O6453" s="4" t="str">
        <f>IF(UBER[Drop Date]="NA","No","yes")</f>
        <v>No</v>
      </c>
      <c r="P6453" s="4" t="str">
        <f t="shared" si="302"/>
        <v/>
      </c>
      <c r="Q6453" s="27" t="str">
        <f>IF(UBER[[Trip duration ]]="","",HOUR(P6453)*60 + MINUTE(P6453))</f>
        <v/>
      </c>
      <c r="R6453" s="27"/>
    </row>
    <row r="6454" spans="1:18" x14ac:dyDescent="0.3">
      <c r="A6454" s="1">
        <v>6474</v>
      </c>
      <c r="B6454" s="1" t="s">
        <v>4</v>
      </c>
      <c r="C6454" s="1" t="s">
        <v>6</v>
      </c>
      <c r="D6454" s="1" t="str">
        <f t="shared" si="300"/>
        <v>No</v>
      </c>
      <c r="E6454" s="1" t="s">
        <v>7</v>
      </c>
      <c r="F6454" s="2">
        <f>UBER[[#This Row],[Request Date]]+UBER[[#This Row],[Request Time]]</f>
        <v>42566.84375</v>
      </c>
      <c r="G6454" s="3">
        <v>42566</v>
      </c>
      <c r="H6454" s="4">
        <v>0.84375</v>
      </c>
      <c r="I6454" s="27">
        <f>HOUR(UBER[[#This Row],[Request Timestamp]])</f>
        <v>20</v>
      </c>
      <c r="J6454" s="4" t="str">
        <f t="shared" si="301"/>
        <v>Evening</v>
      </c>
      <c r="K6454" s="4" t="str">
        <f>TEXT(UBER[[#This Row],[Request Date]],"dddd")</f>
        <v>Friday</v>
      </c>
      <c r="L6454" s="2" t="str">
        <f>IF(OR(UBER[Drop Date]="NA", UBER[Drop Time]="NA"), "NA",M6454+N6454)</f>
        <v>NA</v>
      </c>
      <c r="M6454" s="3" t="s">
        <v>6</v>
      </c>
      <c r="N6454" s="4"/>
      <c r="O6454" s="4" t="str">
        <f>IF(UBER[Drop Date]="NA","No","yes")</f>
        <v>No</v>
      </c>
      <c r="P6454" s="4" t="str">
        <f t="shared" si="302"/>
        <v/>
      </c>
      <c r="Q6454" s="27" t="str">
        <f>IF(UBER[[Trip duration ]]="","",HOUR(P6454)*60 + MINUTE(P6454))</f>
        <v/>
      </c>
      <c r="R6454" s="27"/>
    </row>
    <row r="6455" spans="1:18" x14ac:dyDescent="0.3">
      <c r="A6455" s="1">
        <v>6475</v>
      </c>
      <c r="B6455" s="1" t="s">
        <v>8</v>
      </c>
      <c r="C6455" s="1">
        <v>295</v>
      </c>
      <c r="D6455" s="1" t="str">
        <f t="shared" si="300"/>
        <v>Yes</v>
      </c>
      <c r="E6455" s="1" t="s">
        <v>5</v>
      </c>
      <c r="F6455" s="2">
        <f>UBER[[#This Row],[Request Date]]+UBER[[#This Row],[Request Time]]</f>
        <v>42566.847222222219</v>
      </c>
      <c r="G6455" s="3">
        <v>42566</v>
      </c>
      <c r="H6455" s="4">
        <v>0.84722222222222221</v>
      </c>
      <c r="I6455" s="27">
        <f>HOUR(UBER[[#This Row],[Request Timestamp]])</f>
        <v>20</v>
      </c>
      <c r="J6455" s="4" t="str">
        <f t="shared" si="301"/>
        <v>Evening</v>
      </c>
      <c r="K6455" s="4" t="str">
        <f>TEXT(UBER[[#This Row],[Request Date]],"dddd")</f>
        <v>Friday</v>
      </c>
      <c r="L6455" s="2">
        <f>IF(OR(UBER[Drop Date]="NA", UBER[Drop Time]="NA"), "NA",M6455+N6455)</f>
        <v>42566.876388888886</v>
      </c>
      <c r="M6455" s="3">
        <v>42566</v>
      </c>
      <c r="N6455" s="4">
        <v>0.87638888888888899</v>
      </c>
      <c r="O6455" s="4" t="str">
        <f>IF(UBER[Drop Date]="NA","No","yes")</f>
        <v>yes</v>
      </c>
      <c r="P6455" s="4">
        <f t="shared" si="302"/>
        <v>2.9166666667151731E-2</v>
      </c>
      <c r="Q6455" s="27">
        <f>IF(UBER[[Trip duration ]]="","",HOUR(P6455)*60 + MINUTE(P6455))</f>
        <v>42</v>
      </c>
      <c r="R6455" s="27"/>
    </row>
    <row r="6456" spans="1:18" x14ac:dyDescent="0.3">
      <c r="A6456" s="1">
        <v>6476</v>
      </c>
      <c r="B6456" s="1" t="s">
        <v>4</v>
      </c>
      <c r="C6456" s="1" t="s">
        <v>6</v>
      </c>
      <c r="D6456" s="1" t="str">
        <f t="shared" si="300"/>
        <v>No</v>
      </c>
      <c r="E6456" s="1" t="s">
        <v>7</v>
      </c>
      <c r="F6456" s="2">
        <f>UBER[[#This Row],[Request Date]]+UBER[[#This Row],[Request Time]]</f>
        <v>42566.844444444447</v>
      </c>
      <c r="G6456" s="3">
        <v>42566</v>
      </c>
      <c r="H6456" s="4">
        <v>0.84444444444444444</v>
      </c>
      <c r="I6456" s="27">
        <f>HOUR(UBER[[#This Row],[Request Timestamp]])</f>
        <v>20</v>
      </c>
      <c r="J6456" s="4" t="str">
        <f t="shared" si="301"/>
        <v>Evening</v>
      </c>
      <c r="K6456" s="4" t="str">
        <f>TEXT(UBER[[#This Row],[Request Date]],"dddd")</f>
        <v>Friday</v>
      </c>
      <c r="L6456" s="2" t="str">
        <f>IF(OR(UBER[Drop Date]="NA", UBER[Drop Time]="NA"), "NA",M6456+N6456)</f>
        <v>NA</v>
      </c>
      <c r="M6456" s="3" t="s">
        <v>6</v>
      </c>
      <c r="N6456" s="4"/>
      <c r="O6456" s="4" t="str">
        <f>IF(UBER[Drop Date]="NA","No","yes")</f>
        <v>No</v>
      </c>
      <c r="P6456" s="4" t="str">
        <f t="shared" si="302"/>
        <v/>
      </c>
      <c r="Q6456" s="27" t="str">
        <f>IF(UBER[[Trip duration ]]="","",HOUR(P6456)*60 + MINUTE(P6456))</f>
        <v/>
      </c>
      <c r="R6456" s="27"/>
    </row>
    <row r="6457" spans="1:18" x14ac:dyDescent="0.3">
      <c r="A6457" s="1">
        <v>6477</v>
      </c>
      <c r="B6457" s="1" t="s">
        <v>4</v>
      </c>
      <c r="C6457" s="1">
        <v>17</v>
      </c>
      <c r="D6457" s="1" t="str">
        <f t="shared" si="300"/>
        <v>Yes</v>
      </c>
      <c r="E6457" s="1" t="s">
        <v>5</v>
      </c>
      <c r="F6457" s="2">
        <f>UBER[[#This Row],[Request Date]]+UBER[[#This Row],[Request Time]]</f>
        <v>42566.847916666666</v>
      </c>
      <c r="G6457" s="3">
        <v>42566</v>
      </c>
      <c r="H6457" s="4">
        <v>0.84791666666666676</v>
      </c>
      <c r="I6457" s="27">
        <f>HOUR(UBER[[#This Row],[Request Timestamp]])</f>
        <v>20</v>
      </c>
      <c r="J6457" s="4" t="str">
        <f t="shared" si="301"/>
        <v>Evening</v>
      </c>
      <c r="K6457" s="4" t="str">
        <f>TEXT(UBER[[#This Row],[Request Date]],"dddd")</f>
        <v>Friday</v>
      </c>
      <c r="L6457" s="2">
        <f>IF(OR(UBER[Drop Date]="NA", UBER[Drop Time]="NA"), "NA",M6457+N6457)</f>
        <v>42566.875</v>
      </c>
      <c r="M6457" s="3">
        <v>42566</v>
      </c>
      <c r="N6457" s="4">
        <v>0.875</v>
      </c>
      <c r="O6457" s="4" t="str">
        <f>IF(UBER[Drop Date]="NA","No","yes")</f>
        <v>yes</v>
      </c>
      <c r="P6457" s="4">
        <f t="shared" si="302"/>
        <v>2.7083333334303461E-2</v>
      </c>
      <c r="Q6457" s="27">
        <f>IF(UBER[[Trip duration ]]="","",HOUR(P6457)*60 + MINUTE(P6457))</f>
        <v>39</v>
      </c>
      <c r="R6457" s="27"/>
    </row>
    <row r="6458" spans="1:18" x14ac:dyDescent="0.3">
      <c r="A6458" s="1">
        <v>6478</v>
      </c>
      <c r="B6458" s="1" t="s">
        <v>4</v>
      </c>
      <c r="C6458" s="1">
        <v>221</v>
      </c>
      <c r="D6458" s="1" t="str">
        <f t="shared" si="300"/>
        <v>Yes</v>
      </c>
      <c r="E6458" s="1" t="s">
        <v>5</v>
      </c>
      <c r="F6458" s="2">
        <f>UBER[[#This Row],[Request Date]]+UBER[[#This Row],[Request Time]]</f>
        <v>42566.843055555553</v>
      </c>
      <c r="G6458" s="3">
        <v>42566</v>
      </c>
      <c r="H6458" s="4">
        <v>0.84305555555555556</v>
      </c>
      <c r="I6458" s="27">
        <f>HOUR(UBER[[#This Row],[Request Timestamp]])</f>
        <v>20</v>
      </c>
      <c r="J6458" s="4" t="str">
        <f t="shared" si="301"/>
        <v>Evening</v>
      </c>
      <c r="K6458" s="4" t="str">
        <f>TEXT(UBER[[#This Row],[Request Date]],"dddd")</f>
        <v>Friday</v>
      </c>
      <c r="L6458" s="2">
        <f>IF(OR(UBER[Drop Date]="NA", UBER[Drop Time]="NA"), "NA",M6458+N6458)</f>
        <v>42566.873611111114</v>
      </c>
      <c r="M6458" s="3">
        <v>42566</v>
      </c>
      <c r="N6458" s="4">
        <v>0.87361111111111101</v>
      </c>
      <c r="O6458" s="4" t="str">
        <f>IF(UBER[Drop Date]="NA","No","yes")</f>
        <v>yes</v>
      </c>
      <c r="P6458" s="4">
        <f t="shared" si="302"/>
        <v>3.0555555560567882E-2</v>
      </c>
      <c r="Q6458" s="27">
        <f>IF(UBER[[Trip duration ]]="","",HOUR(P6458)*60 + MINUTE(P6458))</f>
        <v>44</v>
      </c>
      <c r="R6458" s="27"/>
    </row>
    <row r="6459" spans="1:18" x14ac:dyDescent="0.3">
      <c r="A6459" s="1">
        <v>6479</v>
      </c>
      <c r="B6459" s="1" t="s">
        <v>4</v>
      </c>
      <c r="C6459" s="1" t="s">
        <v>6</v>
      </c>
      <c r="D6459" s="1" t="str">
        <f t="shared" si="300"/>
        <v>No</v>
      </c>
      <c r="E6459" s="1" t="s">
        <v>7</v>
      </c>
      <c r="F6459" s="2">
        <f>UBER[[#This Row],[Request Date]]+UBER[[#This Row],[Request Time]]</f>
        <v>42566.847222222219</v>
      </c>
      <c r="G6459" s="3">
        <v>42566</v>
      </c>
      <c r="H6459" s="4">
        <v>0.84722222222222221</v>
      </c>
      <c r="I6459" s="27">
        <f>HOUR(UBER[[#This Row],[Request Timestamp]])</f>
        <v>20</v>
      </c>
      <c r="J6459" s="4" t="str">
        <f t="shared" si="301"/>
        <v>Evening</v>
      </c>
      <c r="K6459" s="4" t="str">
        <f>TEXT(UBER[[#This Row],[Request Date]],"dddd")</f>
        <v>Friday</v>
      </c>
      <c r="L6459" s="2" t="str">
        <f>IF(OR(UBER[Drop Date]="NA", UBER[Drop Time]="NA"), "NA",M6459+N6459)</f>
        <v>NA</v>
      </c>
      <c r="M6459" s="3" t="s">
        <v>6</v>
      </c>
      <c r="N6459" s="4"/>
      <c r="O6459" s="4" t="str">
        <f>IF(UBER[Drop Date]="NA","No","yes")</f>
        <v>No</v>
      </c>
      <c r="P6459" s="4" t="str">
        <f t="shared" si="302"/>
        <v/>
      </c>
      <c r="Q6459" s="27" t="str">
        <f>IF(UBER[[Trip duration ]]="","",HOUR(P6459)*60 + MINUTE(P6459))</f>
        <v/>
      </c>
      <c r="R6459" s="27"/>
    </row>
    <row r="6460" spans="1:18" x14ac:dyDescent="0.3">
      <c r="A6460" s="1">
        <v>6480</v>
      </c>
      <c r="B6460" s="1" t="s">
        <v>4</v>
      </c>
      <c r="C6460" s="1" t="s">
        <v>6</v>
      </c>
      <c r="D6460" s="1" t="str">
        <f t="shared" si="300"/>
        <v>No</v>
      </c>
      <c r="E6460" s="1" t="s">
        <v>7</v>
      </c>
      <c r="F6460" s="2">
        <f>UBER[[#This Row],[Request Date]]+UBER[[#This Row],[Request Time]]</f>
        <v>42566.84652777778</v>
      </c>
      <c r="G6460" s="3">
        <v>42566</v>
      </c>
      <c r="H6460" s="4">
        <v>0.84652777777777777</v>
      </c>
      <c r="I6460" s="27">
        <f>HOUR(UBER[[#This Row],[Request Timestamp]])</f>
        <v>20</v>
      </c>
      <c r="J6460" s="4" t="str">
        <f t="shared" si="301"/>
        <v>Evening</v>
      </c>
      <c r="K6460" s="4" t="str">
        <f>TEXT(UBER[[#This Row],[Request Date]],"dddd")</f>
        <v>Friday</v>
      </c>
      <c r="L6460" s="2" t="str">
        <f>IF(OR(UBER[Drop Date]="NA", UBER[Drop Time]="NA"), "NA",M6460+N6460)</f>
        <v>NA</v>
      </c>
      <c r="M6460" s="3" t="s">
        <v>6</v>
      </c>
      <c r="N6460" s="4"/>
      <c r="O6460" s="4" t="str">
        <f>IF(UBER[Drop Date]="NA","No","yes")</f>
        <v>No</v>
      </c>
      <c r="P6460" s="4" t="str">
        <f t="shared" si="302"/>
        <v/>
      </c>
      <c r="Q6460" s="27" t="str">
        <f>IF(UBER[[Trip duration ]]="","",HOUR(P6460)*60 + MINUTE(P6460))</f>
        <v/>
      </c>
      <c r="R6460" s="27"/>
    </row>
    <row r="6461" spans="1:18" x14ac:dyDescent="0.3">
      <c r="A6461" s="1">
        <v>6481</v>
      </c>
      <c r="B6461" s="1" t="s">
        <v>4</v>
      </c>
      <c r="C6461" s="1" t="s">
        <v>6</v>
      </c>
      <c r="D6461" s="1" t="str">
        <f t="shared" si="300"/>
        <v>No</v>
      </c>
      <c r="E6461" s="1" t="s">
        <v>7</v>
      </c>
      <c r="F6461" s="2">
        <f>UBER[[#This Row],[Request Date]]+UBER[[#This Row],[Request Time]]</f>
        <v>42566.84652777778</v>
      </c>
      <c r="G6461" s="3">
        <v>42566</v>
      </c>
      <c r="H6461" s="4">
        <v>0.84652777777777777</v>
      </c>
      <c r="I6461" s="27">
        <f>HOUR(UBER[[#This Row],[Request Timestamp]])</f>
        <v>20</v>
      </c>
      <c r="J6461" s="4" t="str">
        <f t="shared" si="301"/>
        <v>Evening</v>
      </c>
      <c r="K6461" s="4" t="str">
        <f>TEXT(UBER[[#This Row],[Request Date]],"dddd")</f>
        <v>Friday</v>
      </c>
      <c r="L6461" s="2" t="str">
        <f>IF(OR(UBER[Drop Date]="NA", UBER[Drop Time]="NA"), "NA",M6461+N6461)</f>
        <v>NA</v>
      </c>
      <c r="M6461" s="3" t="s">
        <v>6</v>
      </c>
      <c r="N6461" s="4"/>
      <c r="O6461" s="4" t="str">
        <f>IF(UBER[Drop Date]="NA","No","yes")</f>
        <v>No</v>
      </c>
      <c r="P6461" s="4" t="str">
        <f t="shared" si="302"/>
        <v/>
      </c>
      <c r="Q6461" s="27" t="str">
        <f>IF(UBER[[Trip duration ]]="","",HOUR(P6461)*60 + MINUTE(P6461))</f>
        <v/>
      </c>
      <c r="R6461" s="27"/>
    </row>
    <row r="6462" spans="1:18" x14ac:dyDescent="0.3">
      <c r="A6462" s="1">
        <v>6482</v>
      </c>
      <c r="B6462" s="1" t="s">
        <v>4</v>
      </c>
      <c r="C6462" s="1" t="s">
        <v>6</v>
      </c>
      <c r="D6462" s="1" t="str">
        <f t="shared" si="300"/>
        <v>No</v>
      </c>
      <c r="E6462" s="1" t="s">
        <v>7</v>
      </c>
      <c r="F6462" s="2">
        <f>UBER[[#This Row],[Request Date]]+UBER[[#This Row],[Request Time]]</f>
        <v>42566.849305555559</v>
      </c>
      <c r="G6462" s="3">
        <v>42566</v>
      </c>
      <c r="H6462" s="4">
        <v>0.84930555555555554</v>
      </c>
      <c r="I6462" s="27">
        <f>HOUR(UBER[[#This Row],[Request Timestamp]])</f>
        <v>20</v>
      </c>
      <c r="J6462" s="4" t="str">
        <f t="shared" si="301"/>
        <v>Evening</v>
      </c>
      <c r="K6462" s="4" t="str">
        <f>TEXT(UBER[[#This Row],[Request Date]],"dddd")</f>
        <v>Friday</v>
      </c>
      <c r="L6462" s="2" t="str">
        <f>IF(OR(UBER[Drop Date]="NA", UBER[Drop Time]="NA"), "NA",M6462+N6462)</f>
        <v>NA</v>
      </c>
      <c r="M6462" s="3" t="s">
        <v>6</v>
      </c>
      <c r="N6462" s="4"/>
      <c r="O6462" s="4" t="str">
        <f>IF(UBER[Drop Date]="NA","No","yes")</f>
        <v>No</v>
      </c>
      <c r="P6462" s="4" t="str">
        <f t="shared" si="302"/>
        <v/>
      </c>
      <c r="Q6462" s="27" t="str">
        <f>IF(UBER[[Trip duration ]]="","",HOUR(P6462)*60 + MINUTE(P6462))</f>
        <v/>
      </c>
      <c r="R6462" s="27"/>
    </row>
    <row r="6463" spans="1:18" x14ac:dyDescent="0.3">
      <c r="A6463" s="1">
        <v>6483</v>
      </c>
      <c r="B6463" s="1" t="s">
        <v>4</v>
      </c>
      <c r="C6463" s="1" t="s">
        <v>6</v>
      </c>
      <c r="D6463" s="1" t="str">
        <f t="shared" si="300"/>
        <v>No</v>
      </c>
      <c r="E6463" s="1" t="s">
        <v>7</v>
      </c>
      <c r="F6463" s="2">
        <f>UBER[[#This Row],[Request Date]]+UBER[[#This Row],[Request Time]]</f>
        <v>42566.849305555559</v>
      </c>
      <c r="G6463" s="3">
        <v>42566</v>
      </c>
      <c r="H6463" s="4">
        <v>0.84930555555555554</v>
      </c>
      <c r="I6463" s="27">
        <f>HOUR(UBER[[#This Row],[Request Timestamp]])</f>
        <v>20</v>
      </c>
      <c r="J6463" s="4" t="str">
        <f t="shared" si="301"/>
        <v>Evening</v>
      </c>
      <c r="K6463" s="4" t="str">
        <f>TEXT(UBER[[#This Row],[Request Date]],"dddd")</f>
        <v>Friday</v>
      </c>
      <c r="L6463" s="2" t="str">
        <f>IF(OR(UBER[Drop Date]="NA", UBER[Drop Time]="NA"), "NA",M6463+N6463)</f>
        <v>NA</v>
      </c>
      <c r="M6463" s="3" t="s">
        <v>6</v>
      </c>
      <c r="N6463" s="4"/>
      <c r="O6463" s="4" t="str">
        <f>IF(UBER[Drop Date]="NA","No","yes")</f>
        <v>No</v>
      </c>
      <c r="P6463" s="4" t="str">
        <f t="shared" si="302"/>
        <v/>
      </c>
      <c r="Q6463" s="27" t="str">
        <f>IF(UBER[[Trip duration ]]="","",HOUR(P6463)*60 + MINUTE(P6463))</f>
        <v/>
      </c>
      <c r="R6463" s="27"/>
    </row>
    <row r="6464" spans="1:18" x14ac:dyDescent="0.3">
      <c r="A6464" s="1">
        <v>6484</v>
      </c>
      <c r="B6464" s="1" t="s">
        <v>4</v>
      </c>
      <c r="C6464" s="1">
        <v>30</v>
      </c>
      <c r="D6464" s="1" t="str">
        <f t="shared" si="300"/>
        <v>Yes</v>
      </c>
      <c r="E6464" s="1" t="s">
        <v>5</v>
      </c>
      <c r="F6464" s="2">
        <f>UBER[[#This Row],[Request Date]]+UBER[[#This Row],[Request Time]]</f>
        <v>42566.84652777778</v>
      </c>
      <c r="G6464" s="3">
        <v>42566</v>
      </c>
      <c r="H6464" s="4">
        <v>0.84652777777777777</v>
      </c>
      <c r="I6464" s="27">
        <f>HOUR(UBER[[#This Row],[Request Timestamp]])</f>
        <v>20</v>
      </c>
      <c r="J6464" s="4" t="str">
        <f t="shared" si="301"/>
        <v>Evening</v>
      </c>
      <c r="K6464" s="4" t="str">
        <f>TEXT(UBER[[#This Row],[Request Date]],"dddd")</f>
        <v>Friday</v>
      </c>
      <c r="L6464" s="2">
        <f>IF(OR(UBER[Drop Date]="NA", UBER[Drop Time]="NA"), "NA",M6464+N6464)</f>
        <v>42566.875694444447</v>
      </c>
      <c r="M6464" s="3">
        <v>42566</v>
      </c>
      <c r="N6464" s="4">
        <v>0.87569444444444444</v>
      </c>
      <c r="O6464" s="4" t="str">
        <f>IF(UBER[Drop Date]="NA","No","yes")</f>
        <v>yes</v>
      </c>
      <c r="P6464" s="4">
        <f t="shared" si="302"/>
        <v>2.9166666667151731E-2</v>
      </c>
      <c r="Q6464" s="27">
        <f>IF(UBER[[Trip duration ]]="","",HOUR(P6464)*60 + MINUTE(P6464))</f>
        <v>42</v>
      </c>
      <c r="R6464" s="27"/>
    </row>
    <row r="6465" spans="1:18" x14ac:dyDescent="0.3">
      <c r="A6465" s="1">
        <v>6485</v>
      </c>
      <c r="B6465" s="1" t="s">
        <v>4</v>
      </c>
      <c r="C6465" s="1" t="s">
        <v>6</v>
      </c>
      <c r="D6465" s="1" t="str">
        <f t="shared" si="300"/>
        <v>No</v>
      </c>
      <c r="E6465" s="1" t="s">
        <v>7</v>
      </c>
      <c r="F6465" s="2">
        <f>UBER[[#This Row],[Request Date]]+UBER[[#This Row],[Request Time]]</f>
        <v>42566.849305555559</v>
      </c>
      <c r="G6465" s="3">
        <v>42566</v>
      </c>
      <c r="H6465" s="4">
        <v>0.84930555555555554</v>
      </c>
      <c r="I6465" s="27">
        <f>HOUR(UBER[[#This Row],[Request Timestamp]])</f>
        <v>20</v>
      </c>
      <c r="J6465" s="4" t="str">
        <f t="shared" si="301"/>
        <v>Evening</v>
      </c>
      <c r="K6465" s="4" t="str">
        <f>TEXT(UBER[[#This Row],[Request Date]],"dddd")</f>
        <v>Friday</v>
      </c>
      <c r="L6465" s="2" t="str">
        <f>IF(OR(UBER[Drop Date]="NA", UBER[Drop Time]="NA"), "NA",M6465+N6465)</f>
        <v>NA</v>
      </c>
      <c r="M6465" s="3" t="s">
        <v>6</v>
      </c>
      <c r="N6465" s="4"/>
      <c r="O6465" s="4" t="str">
        <f>IF(UBER[Drop Date]="NA","No","yes")</f>
        <v>No</v>
      </c>
      <c r="P6465" s="4" t="str">
        <f t="shared" si="302"/>
        <v/>
      </c>
      <c r="Q6465" s="27" t="str">
        <f>IF(UBER[[Trip duration ]]="","",HOUR(P6465)*60 + MINUTE(P6465))</f>
        <v/>
      </c>
      <c r="R6465" s="27"/>
    </row>
    <row r="6466" spans="1:18" x14ac:dyDescent="0.3">
      <c r="A6466" s="1">
        <v>6486</v>
      </c>
      <c r="B6466" s="1" t="s">
        <v>8</v>
      </c>
      <c r="C6466" s="1">
        <v>82</v>
      </c>
      <c r="D6466" s="1" t="str">
        <f t="shared" ref="D6466:D6529" si="303">IF(C:C="NA","No","Yes")</f>
        <v>Yes</v>
      </c>
      <c r="E6466" s="1" t="s">
        <v>5</v>
      </c>
      <c r="F6466" s="2">
        <f>UBER[[#This Row],[Request Date]]+UBER[[#This Row],[Request Time]]</f>
        <v>42566.851388888892</v>
      </c>
      <c r="G6466" s="3">
        <v>42566</v>
      </c>
      <c r="H6466" s="4">
        <v>0.85138888888888886</v>
      </c>
      <c r="I6466" s="27">
        <f>HOUR(UBER[[#This Row],[Request Timestamp]])</f>
        <v>20</v>
      </c>
      <c r="J6466" s="4" t="str">
        <f t="shared" ref="J6466:J6529" si="304">IF(HOUR(H6466)&lt;4,"Late Night",
 IF(HOUR(H6466)&lt;8,"Early Morning",
 IF(HOUR(H6466)&lt;12,"Morning",
 IF(HOUR(H6466)&lt;17,"Afternoon",
 IF(HOUR(H6466)&lt;21,"Evening","Night")))))</f>
        <v>Evening</v>
      </c>
      <c r="K6466" s="4" t="str">
        <f>TEXT(UBER[[#This Row],[Request Date]],"dddd")</f>
        <v>Friday</v>
      </c>
      <c r="L6466" s="2">
        <f>IF(OR(UBER[Drop Date]="NA", UBER[Drop Time]="NA"), "NA",M6466+N6466)</f>
        <v>42566.880555555559</v>
      </c>
      <c r="M6466" s="3">
        <v>42566</v>
      </c>
      <c r="N6466" s="4">
        <v>0.88055555555555554</v>
      </c>
      <c r="O6466" s="4" t="str">
        <f>IF(UBER[Drop Date]="NA","No","yes")</f>
        <v>yes</v>
      </c>
      <c r="P6466" s="4">
        <f t="shared" ref="P6466:P6529" si="305">IF(OR(L6466="NA",F6466="NA"), "", L6466 - F6466)</f>
        <v>2.9166666667151731E-2</v>
      </c>
      <c r="Q6466" s="27">
        <f>IF(UBER[[Trip duration ]]="","",HOUR(P6466)*60 + MINUTE(P6466))</f>
        <v>42</v>
      </c>
      <c r="R6466" s="27"/>
    </row>
    <row r="6467" spans="1:18" x14ac:dyDescent="0.3">
      <c r="A6467" s="1">
        <v>6487</v>
      </c>
      <c r="B6467" s="1" t="s">
        <v>4</v>
      </c>
      <c r="C6467" s="1">
        <v>267</v>
      </c>
      <c r="D6467" s="1" t="str">
        <f t="shared" si="303"/>
        <v>Yes</v>
      </c>
      <c r="E6467" s="1" t="s">
        <v>9</v>
      </c>
      <c r="F6467" s="2">
        <f>UBER[[#This Row],[Request Date]]+UBER[[#This Row],[Request Time]]</f>
        <v>42566.849305555559</v>
      </c>
      <c r="G6467" s="3">
        <v>42566</v>
      </c>
      <c r="H6467" s="4">
        <v>0.84930555555555554</v>
      </c>
      <c r="I6467" s="27">
        <f>HOUR(UBER[[#This Row],[Request Timestamp]])</f>
        <v>20</v>
      </c>
      <c r="J6467" s="4" t="str">
        <f t="shared" si="304"/>
        <v>Evening</v>
      </c>
      <c r="K6467" s="4" t="str">
        <f>TEXT(UBER[[#This Row],[Request Date]],"dddd")</f>
        <v>Friday</v>
      </c>
      <c r="L6467" s="2" t="str">
        <f>IF(OR(UBER[Drop Date]="NA", UBER[Drop Time]="NA"), "NA",M6467+N6467)</f>
        <v>NA</v>
      </c>
      <c r="M6467" s="3" t="s">
        <v>6</v>
      </c>
      <c r="N6467" s="4"/>
      <c r="O6467" s="4" t="str">
        <f>IF(UBER[Drop Date]="NA","No","yes")</f>
        <v>No</v>
      </c>
      <c r="P6467" s="4" t="str">
        <f t="shared" si="305"/>
        <v/>
      </c>
      <c r="Q6467" s="27" t="str">
        <f>IF(UBER[[Trip duration ]]="","",HOUR(P6467)*60 + MINUTE(P6467))</f>
        <v/>
      </c>
      <c r="R6467" s="27"/>
    </row>
    <row r="6468" spans="1:18" x14ac:dyDescent="0.3">
      <c r="A6468" s="1">
        <v>6488</v>
      </c>
      <c r="B6468" s="1" t="s">
        <v>8</v>
      </c>
      <c r="C6468" s="1">
        <v>251</v>
      </c>
      <c r="D6468" s="1" t="str">
        <f t="shared" si="303"/>
        <v>Yes</v>
      </c>
      <c r="E6468" s="1" t="s">
        <v>5</v>
      </c>
      <c r="F6468" s="2">
        <f>UBER[[#This Row],[Request Date]]+UBER[[#This Row],[Request Time]]</f>
        <v>42566.85</v>
      </c>
      <c r="G6468" s="3">
        <v>42566</v>
      </c>
      <c r="H6468" s="4">
        <v>0.85</v>
      </c>
      <c r="I6468" s="27">
        <f>HOUR(UBER[[#This Row],[Request Timestamp]])</f>
        <v>20</v>
      </c>
      <c r="J6468" s="4" t="str">
        <f t="shared" si="304"/>
        <v>Evening</v>
      </c>
      <c r="K6468" s="4" t="str">
        <f>TEXT(UBER[[#This Row],[Request Date]],"dddd")</f>
        <v>Friday</v>
      </c>
      <c r="L6468" s="2">
        <f>IF(OR(UBER[Drop Date]="NA", UBER[Drop Time]="NA"), "NA",M6468+N6468)</f>
        <v>42566.893750000003</v>
      </c>
      <c r="M6468" s="3">
        <v>42566</v>
      </c>
      <c r="N6468" s="4">
        <v>0.89374999999999993</v>
      </c>
      <c r="O6468" s="4" t="str">
        <f>IF(UBER[Drop Date]="NA","No","yes")</f>
        <v>yes</v>
      </c>
      <c r="P6468" s="4">
        <f t="shared" si="305"/>
        <v>4.3750000004365575E-2</v>
      </c>
      <c r="Q6468" s="27">
        <f>IF(UBER[[Trip duration ]]="","",HOUR(P6468)*60 + MINUTE(P6468))</f>
        <v>63</v>
      </c>
      <c r="R6468" s="27"/>
    </row>
    <row r="6469" spans="1:18" x14ac:dyDescent="0.3">
      <c r="A6469" s="1">
        <v>6489</v>
      </c>
      <c r="B6469" s="1" t="s">
        <v>4</v>
      </c>
      <c r="C6469" s="1" t="s">
        <v>6</v>
      </c>
      <c r="D6469" s="1" t="str">
        <f t="shared" si="303"/>
        <v>No</v>
      </c>
      <c r="E6469" s="1" t="s">
        <v>7</v>
      </c>
      <c r="F6469" s="2">
        <f>UBER[[#This Row],[Request Date]]+UBER[[#This Row],[Request Time]]</f>
        <v>42566.852777777778</v>
      </c>
      <c r="G6469" s="3">
        <v>42566</v>
      </c>
      <c r="H6469" s="4">
        <v>0.85277777777777775</v>
      </c>
      <c r="I6469" s="27">
        <f>HOUR(UBER[[#This Row],[Request Timestamp]])</f>
        <v>20</v>
      </c>
      <c r="J6469" s="4" t="str">
        <f t="shared" si="304"/>
        <v>Evening</v>
      </c>
      <c r="K6469" s="4" t="str">
        <f>TEXT(UBER[[#This Row],[Request Date]],"dddd")</f>
        <v>Friday</v>
      </c>
      <c r="L6469" s="2" t="str">
        <f>IF(OR(UBER[Drop Date]="NA", UBER[Drop Time]="NA"), "NA",M6469+N6469)</f>
        <v>NA</v>
      </c>
      <c r="M6469" s="3" t="s">
        <v>6</v>
      </c>
      <c r="N6469" s="4"/>
      <c r="O6469" s="4" t="str">
        <f>IF(UBER[Drop Date]="NA","No","yes")</f>
        <v>No</v>
      </c>
      <c r="P6469" s="4" t="str">
        <f t="shared" si="305"/>
        <v/>
      </c>
      <c r="Q6469" s="27" t="str">
        <f>IF(UBER[[Trip duration ]]="","",HOUR(P6469)*60 + MINUTE(P6469))</f>
        <v/>
      </c>
      <c r="R6469" s="27"/>
    </row>
    <row r="6470" spans="1:18" x14ac:dyDescent="0.3">
      <c r="A6470" s="1">
        <v>6490</v>
      </c>
      <c r="B6470" s="1" t="s">
        <v>8</v>
      </c>
      <c r="C6470" s="1">
        <v>203</v>
      </c>
      <c r="D6470" s="1" t="str">
        <f t="shared" si="303"/>
        <v>Yes</v>
      </c>
      <c r="E6470" s="1" t="s">
        <v>5</v>
      </c>
      <c r="F6470" s="2">
        <f>UBER[[#This Row],[Request Date]]+UBER[[#This Row],[Request Time]]</f>
        <v>42566.853472222225</v>
      </c>
      <c r="G6470" s="3">
        <v>42566</v>
      </c>
      <c r="H6470" s="4">
        <v>0.8534722222222223</v>
      </c>
      <c r="I6470" s="27">
        <f>HOUR(UBER[[#This Row],[Request Timestamp]])</f>
        <v>20</v>
      </c>
      <c r="J6470" s="4" t="str">
        <f t="shared" si="304"/>
        <v>Evening</v>
      </c>
      <c r="K6470" s="4" t="str">
        <f>TEXT(UBER[[#This Row],[Request Date]],"dddd")</f>
        <v>Friday</v>
      </c>
      <c r="L6470" s="2">
        <f>IF(OR(UBER[Drop Date]="NA", UBER[Drop Time]="NA"), "NA",M6470+N6470)</f>
        <v>42566.886805555558</v>
      </c>
      <c r="M6470" s="3">
        <v>42566</v>
      </c>
      <c r="N6470" s="4">
        <v>0.88680555555555562</v>
      </c>
      <c r="O6470" s="4" t="str">
        <f>IF(UBER[Drop Date]="NA","No","yes")</f>
        <v>yes</v>
      </c>
      <c r="P6470" s="4">
        <f t="shared" si="305"/>
        <v>3.3333333332848269E-2</v>
      </c>
      <c r="Q6470" s="27">
        <f>IF(UBER[[Trip duration ]]="","",HOUR(P6470)*60 + MINUTE(P6470))</f>
        <v>48</v>
      </c>
      <c r="R6470" s="27"/>
    </row>
    <row r="6471" spans="1:18" x14ac:dyDescent="0.3">
      <c r="A6471" s="1">
        <v>6491</v>
      </c>
      <c r="B6471" s="1" t="s">
        <v>8</v>
      </c>
      <c r="C6471" s="1">
        <v>246</v>
      </c>
      <c r="D6471" s="1" t="str">
        <f t="shared" si="303"/>
        <v>Yes</v>
      </c>
      <c r="E6471" s="1" t="s">
        <v>5</v>
      </c>
      <c r="F6471" s="2">
        <f>UBER[[#This Row],[Request Date]]+UBER[[#This Row],[Request Time]]</f>
        <v>42566.856249999997</v>
      </c>
      <c r="G6471" s="3">
        <v>42566</v>
      </c>
      <c r="H6471" s="4">
        <v>0.85625000000000007</v>
      </c>
      <c r="I6471" s="27">
        <f>HOUR(UBER[[#This Row],[Request Timestamp]])</f>
        <v>20</v>
      </c>
      <c r="J6471" s="4" t="str">
        <f t="shared" si="304"/>
        <v>Evening</v>
      </c>
      <c r="K6471" s="4" t="str">
        <f>TEXT(UBER[[#This Row],[Request Date]],"dddd")</f>
        <v>Friday</v>
      </c>
      <c r="L6471" s="2">
        <f>IF(OR(UBER[Drop Date]="NA", UBER[Drop Time]="NA"), "NA",M6471+N6471)</f>
        <v>42566.877083333333</v>
      </c>
      <c r="M6471" s="3">
        <v>42566</v>
      </c>
      <c r="N6471" s="4">
        <v>0.87708333333333333</v>
      </c>
      <c r="O6471" s="4" t="str">
        <f>IF(UBER[Drop Date]="NA","No","yes")</f>
        <v>yes</v>
      </c>
      <c r="P6471" s="4">
        <f t="shared" si="305"/>
        <v>2.0833333335758653E-2</v>
      </c>
      <c r="Q6471" s="27">
        <f>IF(UBER[[Trip duration ]]="","",HOUR(P6471)*60 + MINUTE(P6471))</f>
        <v>30</v>
      </c>
      <c r="R6471" s="27"/>
    </row>
    <row r="6472" spans="1:18" x14ac:dyDescent="0.3">
      <c r="A6472" s="1">
        <v>6492</v>
      </c>
      <c r="B6472" s="1" t="s">
        <v>8</v>
      </c>
      <c r="C6472" s="1">
        <v>280</v>
      </c>
      <c r="D6472" s="1" t="str">
        <f t="shared" si="303"/>
        <v>Yes</v>
      </c>
      <c r="E6472" s="1" t="s">
        <v>5</v>
      </c>
      <c r="F6472" s="2">
        <f>UBER[[#This Row],[Request Date]]+UBER[[#This Row],[Request Time]]</f>
        <v>42566.854861111111</v>
      </c>
      <c r="G6472" s="3">
        <v>42566</v>
      </c>
      <c r="H6472" s="4">
        <v>0.85486111111111107</v>
      </c>
      <c r="I6472" s="27">
        <f>HOUR(UBER[[#This Row],[Request Timestamp]])</f>
        <v>20</v>
      </c>
      <c r="J6472" s="4" t="str">
        <f t="shared" si="304"/>
        <v>Evening</v>
      </c>
      <c r="K6472" s="4" t="str">
        <f>TEXT(UBER[[#This Row],[Request Date]],"dddd")</f>
        <v>Friday</v>
      </c>
      <c r="L6472" s="2">
        <f>IF(OR(UBER[Drop Date]="NA", UBER[Drop Time]="NA"), "NA",M6472+N6472)</f>
        <v>42566.887499999997</v>
      </c>
      <c r="M6472" s="3">
        <v>42566</v>
      </c>
      <c r="N6472" s="4">
        <v>0.88750000000000007</v>
      </c>
      <c r="O6472" s="4" t="str">
        <f>IF(UBER[Drop Date]="NA","No","yes")</f>
        <v>yes</v>
      </c>
      <c r="P6472" s="4">
        <f t="shared" si="305"/>
        <v>3.2638888886140194E-2</v>
      </c>
      <c r="Q6472" s="27">
        <f>IF(UBER[[Trip duration ]]="","",HOUR(P6472)*60 + MINUTE(P6472))</f>
        <v>47</v>
      </c>
      <c r="R6472" s="27"/>
    </row>
    <row r="6473" spans="1:18" x14ac:dyDescent="0.3">
      <c r="A6473" s="1">
        <v>6493</v>
      </c>
      <c r="B6473" s="1" t="s">
        <v>4</v>
      </c>
      <c r="C6473" s="1" t="s">
        <v>6</v>
      </c>
      <c r="D6473" s="1" t="str">
        <f t="shared" si="303"/>
        <v>No</v>
      </c>
      <c r="E6473" s="1" t="s">
        <v>7</v>
      </c>
      <c r="F6473" s="2">
        <f>UBER[[#This Row],[Request Date]]+UBER[[#This Row],[Request Time]]</f>
        <v>42566.85</v>
      </c>
      <c r="G6473" s="3">
        <v>42566</v>
      </c>
      <c r="H6473" s="4">
        <v>0.85</v>
      </c>
      <c r="I6473" s="27">
        <f>HOUR(UBER[[#This Row],[Request Timestamp]])</f>
        <v>20</v>
      </c>
      <c r="J6473" s="4" t="str">
        <f t="shared" si="304"/>
        <v>Evening</v>
      </c>
      <c r="K6473" s="4" t="str">
        <f>TEXT(UBER[[#This Row],[Request Date]],"dddd")</f>
        <v>Friday</v>
      </c>
      <c r="L6473" s="2" t="str">
        <f>IF(OR(UBER[Drop Date]="NA", UBER[Drop Time]="NA"), "NA",M6473+N6473)</f>
        <v>NA</v>
      </c>
      <c r="M6473" s="3" t="s">
        <v>6</v>
      </c>
      <c r="N6473" s="4"/>
      <c r="O6473" s="4" t="str">
        <f>IF(UBER[Drop Date]="NA","No","yes")</f>
        <v>No</v>
      </c>
      <c r="P6473" s="4" t="str">
        <f t="shared" si="305"/>
        <v/>
      </c>
      <c r="Q6473" s="27" t="str">
        <f>IF(UBER[[Trip duration ]]="","",HOUR(P6473)*60 + MINUTE(P6473))</f>
        <v/>
      </c>
      <c r="R6473" s="27"/>
    </row>
    <row r="6474" spans="1:18" x14ac:dyDescent="0.3">
      <c r="A6474" s="1">
        <v>6494</v>
      </c>
      <c r="B6474" s="1" t="s">
        <v>4</v>
      </c>
      <c r="C6474" s="1" t="s">
        <v>6</v>
      </c>
      <c r="D6474" s="1" t="str">
        <f t="shared" si="303"/>
        <v>No</v>
      </c>
      <c r="E6474" s="1" t="s">
        <v>7</v>
      </c>
      <c r="F6474" s="2">
        <f>UBER[[#This Row],[Request Date]]+UBER[[#This Row],[Request Time]]</f>
        <v>42566.852083333331</v>
      </c>
      <c r="G6474" s="3">
        <v>42566</v>
      </c>
      <c r="H6474" s="4">
        <v>0.8520833333333333</v>
      </c>
      <c r="I6474" s="27">
        <f>HOUR(UBER[[#This Row],[Request Timestamp]])</f>
        <v>20</v>
      </c>
      <c r="J6474" s="4" t="str">
        <f t="shared" si="304"/>
        <v>Evening</v>
      </c>
      <c r="K6474" s="4" t="str">
        <f>TEXT(UBER[[#This Row],[Request Date]],"dddd")</f>
        <v>Friday</v>
      </c>
      <c r="L6474" s="2" t="str">
        <f>IF(OR(UBER[Drop Date]="NA", UBER[Drop Time]="NA"), "NA",M6474+N6474)</f>
        <v>NA</v>
      </c>
      <c r="M6474" s="3" t="s">
        <v>6</v>
      </c>
      <c r="N6474" s="4"/>
      <c r="O6474" s="4" t="str">
        <f>IF(UBER[Drop Date]="NA","No","yes")</f>
        <v>No</v>
      </c>
      <c r="P6474" s="4" t="str">
        <f t="shared" si="305"/>
        <v/>
      </c>
      <c r="Q6474" s="27" t="str">
        <f>IF(UBER[[Trip duration ]]="","",HOUR(P6474)*60 + MINUTE(P6474))</f>
        <v/>
      </c>
      <c r="R6474" s="27"/>
    </row>
    <row r="6475" spans="1:18" x14ac:dyDescent="0.3">
      <c r="A6475" s="1">
        <v>6495</v>
      </c>
      <c r="B6475" s="1" t="s">
        <v>4</v>
      </c>
      <c r="C6475" s="1" t="s">
        <v>6</v>
      </c>
      <c r="D6475" s="1" t="str">
        <f t="shared" si="303"/>
        <v>No</v>
      </c>
      <c r="E6475" s="1" t="s">
        <v>7</v>
      </c>
      <c r="F6475" s="2">
        <f>UBER[[#This Row],[Request Date]]+UBER[[#This Row],[Request Time]]</f>
        <v>42566.852777777778</v>
      </c>
      <c r="G6475" s="3">
        <v>42566</v>
      </c>
      <c r="H6475" s="4">
        <v>0.85277777777777775</v>
      </c>
      <c r="I6475" s="27">
        <f>HOUR(UBER[[#This Row],[Request Timestamp]])</f>
        <v>20</v>
      </c>
      <c r="J6475" s="4" t="str">
        <f t="shared" si="304"/>
        <v>Evening</v>
      </c>
      <c r="K6475" s="4" t="str">
        <f>TEXT(UBER[[#This Row],[Request Date]],"dddd")</f>
        <v>Friday</v>
      </c>
      <c r="L6475" s="2" t="str">
        <f>IF(OR(UBER[Drop Date]="NA", UBER[Drop Time]="NA"), "NA",M6475+N6475)</f>
        <v>NA</v>
      </c>
      <c r="M6475" s="3" t="s">
        <v>6</v>
      </c>
      <c r="N6475" s="4"/>
      <c r="O6475" s="4" t="str">
        <f>IF(UBER[Drop Date]="NA","No","yes")</f>
        <v>No</v>
      </c>
      <c r="P6475" s="4" t="str">
        <f t="shared" si="305"/>
        <v/>
      </c>
      <c r="Q6475" s="27" t="str">
        <f>IF(UBER[[Trip duration ]]="","",HOUR(P6475)*60 + MINUTE(P6475))</f>
        <v/>
      </c>
      <c r="R6475" s="27"/>
    </row>
    <row r="6476" spans="1:18" x14ac:dyDescent="0.3">
      <c r="A6476" s="1">
        <v>6496</v>
      </c>
      <c r="B6476" s="1" t="s">
        <v>4</v>
      </c>
      <c r="C6476" s="1">
        <v>16</v>
      </c>
      <c r="D6476" s="1" t="str">
        <f t="shared" si="303"/>
        <v>Yes</v>
      </c>
      <c r="E6476" s="1" t="s">
        <v>5</v>
      </c>
      <c r="F6476" s="2">
        <f>UBER[[#This Row],[Request Date]]+UBER[[#This Row],[Request Time]]</f>
        <v>42566.856249999997</v>
      </c>
      <c r="G6476" s="3">
        <v>42566</v>
      </c>
      <c r="H6476" s="4">
        <v>0.85625000000000007</v>
      </c>
      <c r="I6476" s="27">
        <f>HOUR(UBER[[#This Row],[Request Timestamp]])</f>
        <v>20</v>
      </c>
      <c r="J6476" s="4" t="str">
        <f t="shared" si="304"/>
        <v>Evening</v>
      </c>
      <c r="K6476" s="4" t="str">
        <f>TEXT(UBER[[#This Row],[Request Date]],"dddd")</f>
        <v>Friday</v>
      </c>
      <c r="L6476" s="2">
        <f>IF(OR(UBER[Drop Date]="NA", UBER[Drop Time]="NA"), "NA",M6476+N6476)</f>
        <v>42566.897222222222</v>
      </c>
      <c r="M6476" s="3">
        <v>42566</v>
      </c>
      <c r="N6476" s="4">
        <v>0.89722222222222225</v>
      </c>
      <c r="O6476" s="4" t="str">
        <f>IF(UBER[Drop Date]="NA","No","yes")</f>
        <v>yes</v>
      </c>
      <c r="P6476" s="4">
        <f t="shared" si="305"/>
        <v>4.0972222224809229E-2</v>
      </c>
      <c r="Q6476" s="27">
        <f>IF(UBER[[Trip duration ]]="","",HOUR(P6476)*60 + MINUTE(P6476))</f>
        <v>59</v>
      </c>
      <c r="R6476" s="27"/>
    </row>
    <row r="6477" spans="1:18" x14ac:dyDescent="0.3">
      <c r="A6477" s="1">
        <v>6497</v>
      </c>
      <c r="B6477" s="1" t="s">
        <v>8</v>
      </c>
      <c r="C6477" s="1">
        <v>118</v>
      </c>
      <c r="D6477" s="1" t="str">
        <f t="shared" si="303"/>
        <v>Yes</v>
      </c>
      <c r="E6477" s="1" t="s">
        <v>5</v>
      </c>
      <c r="F6477" s="2">
        <f>UBER[[#This Row],[Request Date]]+UBER[[#This Row],[Request Time]]</f>
        <v>42566.853472222225</v>
      </c>
      <c r="G6477" s="3">
        <v>42566</v>
      </c>
      <c r="H6477" s="4">
        <v>0.8534722222222223</v>
      </c>
      <c r="I6477" s="27">
        <f>HOUR(UBER[[#This Row],[Request Timestamp]])</f>
        <v>20</v>
      </c>
      <c r="J6477" s="4" t="str">
        <f t="shared" si="304"/>
        <v>Evening</v>
      </c>
      <c r="K6477" s="4" t="str">
        <f>TEXT(UBER[[#This Row],[Request Date]],"dddd")</f>
        <v>Friday</v>
      </c>
      <c r="L6477" s="2">
        <f>IF(OR(UBER[Drop Date]="NA", UBER[Drop Time]="NA"), "NA",M6477+N6477)</f>
        <v>42566.885416666664</v>
      </c>
      <c r="M6477" s="3">
        <v>42566</v>
      </c>
      <c r="N6477" s="4">
        <v>0.88541666666666663</v>
      </c>
      <c r="O6477" s="4" t="str">
        <f>IF(UBER[Drop Date]="NA","No","yes")</f>
        <v>yes</v>
      </c>
      <c r="P6477" s="4">
        <f t="shared" si="305"/>
        <v>3.1944444439432118E-2</v>
      </c>
      <c r="Q6477" s="27">
        <f>IF(UBER[[Trip duration ]]="","",HOUR(P6477)*60 + MINUTE(P6477))</f>
        <v>46</v>
      </c>
      <c r="R6477" s="27"/>
    </row>
    <row r="6478" spans="1:18" x14ac:dyDescent="0.3">
      <c r="A6478" s="1">
        <v>6498</v>
      </c>
      <c r="B6478" s="1" t="s">
        <v>4</v>
      </c>
      <c r="C6478" s="1" t="s">
        <v>6</v>
      </c>
      <c r="D6478" s="1" t="str">
        <f t="shared" si="303"/>
        <v>No</v>
      </c>
      <c r="E6478" s="1" t="s">
        <v>7</v>
      </c>
      <c r="F6478" s="2">
        <f>UBER[[#This Row],[Request Date]]+UBER[[#This Row],[Request Time]]</f>
        <v>42566.856249999997</v>
      </c>
      <c r="G6478" s="3">
        <v>42566</v>
      </c>
      <c r="H6478" s="4">
        <v>0.85625000000000007</v>
      </c>
      <c r="I6478" s="27">
        <f>HOUR(UBER[[#This Row],[Request Timestamp]])</f>
        <v>20</v>
      </c>
      <c r="J6478" s="4" t="str">
        <f t="shared" si="304"/>
        <v>Evening</v>
      </c>
      <c r="K6478" s="4" t="str">
        <f>TEXT(UBER[[#This Row],[Request Date]],"dddd")</f>
        <v>Friday</v>
      </c>
      <c r="L6478" s="2" t="str">
        <f>IF(OR(UBER[Drop Date]="NA", UBER[Drop Time]="NA"), "NA",M6478+N6478)</f>
        <v>NA</v>
      </c>
      <c r="M6478" s="3" t="s">
        <v>6</v>
      </c>
      <c r="N6478" s="4"/>
      <c r="O6478" s="4" t="str">
        <f>IF(UBER[Drop Date]="NA","No","yes")</f>
        <v>No</v>
      </c>
      <c r="P6478" s="4" t="str">
        <f t="shared" si="305"/>
        <v/>
      </c>
      <c r="Q6478" s="27" t="str">
        <f>IF(UBER[[Trip duration ]]="","",HOUR(P6478)*60 + MINUTE(P6478))</f>
        <v/>
      </c>
      <c r="R6478" s="27"/>
    </row>
    <row r="6479" spans="1:18" x14ac:dyDescent="0.3">
      <c r="A6479" s="1">
        <v>6499</v>
      </c>
      <c r="B6479" s="1" t="s">
        <v>8</v>
      </c>
      <c r="C6479" s="1">
        <v>260</v>
      </c>
      <c r="D6479" s="1" t="str">
        <f t="shared" si="303"/>
        <v>Yes</v>
      </c>
      <c r="E6479" s="1" t="s">
        <v>5</v>
      </c>
      <c r="F6479" s="2">
        <f>UBER[[#This Row],[Request Date]]+UBER[[#This Row],[Request Time]]</f>
        <v>42566.857638888891</v>
      </c>
      <c r="G6479" s="3">
        <v>42566</v>
      </c>
      <c r="H6479" s="4">
        <v>0.85763888888888884</v>
      </c>
      <c r="I6479" s="27">
        <f>HOUR(UBER[[#This Row],[Request Timestamp]])</f>
        <v>20</v>
      </c>
      <c r="J6479" s="4" t="str">
        <f t="shared" si="304"/>
        <v>Evening</v>
      </c>
      <c r="K6479" s="4" t="str">
        <f>TEXT(UBER[[#This Row],[Request Date]],"dddd")</f>
        <v>Friday</v>
      </c>
      <c r="L6479" s="2">
        <f>IF(OR(UBER[Drop Date]="NA", UBER[Drop Time]="NA"), "NA",M6479+N6479)</f>
        <v>42566.886805555558</v>
      </c>
      <c r="M6479" s="3">
        <v>42566</v>
      </c>
      <c r="N6479" s="4">
        <v>0.88680555555555562</v>
      </c>
      <c r="O6479" s="4" t="str">
        <f>IF(UBER[Drop Date]="NA","No","yes")</f>
        <v>yes</v>
      </c>
      <c r="P6479" s="4">
        <f t="shared" si="305"/>
        <v>2.9166666667151731E-2</v>
      </c>
      <c r="Q6479" s="27">
        <f>IF(UBER[[Trip duration ]]="","",HOUR(P6479)*60 + MINUTE(P6479))</f>
        <v>42</v>
      </c>
      <c r="R6479" s="27"/>
    </row>
    <row r="6480" spans="1:18" x14ac:dyDescent="0.3">
      <c r="A6480" s="1">
        <v>6500</v>
      </c>
      <c r="B6480" s="1" t="s">
        <v>4</v>
      </c>
      <c r="C6480" s="1" t="s">
        <v>6</v>
      </c>
      <c r="D6480" s="1" t="str">
        <f t="shared" si="303"/>
        <v>No</v>
      </c>
      <c r="E6480" s="1" t="s">
        <v>7</v>
      </c>
      <c r="F6480" s="2">
        <f>UBER[[#This Row],[Request Date]]+UBER[[#This Row],[Request Time]]</f>
        <v>42566.856249999997</v>
      </c>
      <c r="G6480" s="3">
        <v>42566</v>
      </c>
      <c r="H6480" s="4">
        <v>0.85625000000000007</v>
      </c>
      <c r="I6480" s="27">
        <f>HOUR(UBER[[#This Row],[Request Timestamp]])</f>
        <v>20</v>
      </c>
      <c r="J6480" s="4" t="str">
        <f t="shared" si="304"/>
        <v>Evening</v>
      </c>
      <c r="K6480" s="4" t="str">
        <f>TEXT(UBER[[#This Row],[Request Date]],"dddd")</f>
        <v>Friday</v>
      </c>
      <c r="L6480" s="2" t="str">
        <f>IF(OR(UBER[Drop Date]="NA", UBER[Drop Time]="NA"), "NA",M6480+N6480)</f>
        <v>NA</v>
      </c>
      <c r="M6480" s="3" t="s">
        <v>6</v>
      </c>
      <c r="N6480" s="4"/>
      <c r="O6480" s="4" t="str">
        <f>IF(UBER[Drop Date]="NA","No","yes")</f>
        <v>No</v>
      </c>
      <c r="P6480" s="4" t="str">
        <f t="shared" si="305"/>
        <v/>
      </c>
      <c r="Q6480" s="27" t="str">
        <f>IF(UBER[[Trip duration ]]="","",HOUR(P6480)*60 + MINUTE(P6480))</f>
        <v/>
      </c>
      <c r="R6480" s="27"/>
    </row>
    <row r="6481" spans="1:18" x14ac:dyDescent="0.3">
      <c r="A6481" s="1">
        <v>6501</v>
      </c>
      <c r="B6481" s="1" t="s">
        <v>4</v>
      </c>
      <c r="C6481" s="1" t="s">
        <v>6</v>
      </c>
      <c r="D6481" s="1" t="str">
        <f t="shared" si="303"/>
        <v>No</v>
      </c>
      <c r="E6481" s="1" t="s">
        <v>7</v>
      </c>
      <c r="F6481" s="2">
        <f>UBER[[#This Row],[Request Date]]+UBER[[#This Row],[Request Time]]</f>
        <v>42566.86041666667</v>
      </c>
      <c r="G6481" s="3">
        <v>42566</v>
      </c>
      <c r="H6481" s="4">
        <v>0.86041666666666661</v>
      </c>
      <c r="I6481" s="27">
        <f>HOUR(UBER[[#This Row],[Request Timestamp]])</f>
        <v>20</v>
      </c>
      <c r="J6481" s="4" t="str">
        <f t="shared" si="304"/>
        <v>Evening</v>
      </c>
      <c r="K6481" s="4" t="str">
        <f>TEXT(UBER[[#This Row],[Request Date]],"dddd")</f>
        <v>Friday</v>
      </c>
      <c r="L6481" s="2" t="str">
        <f>IF(OR(UBER[Drop Date]="NA", UBER[Drop Time]="NA"), "NA",M6481+N6481)</f>
        <v>NA</v>
      </c>
      <c r="M6481" s="3" t="s">
        <v>6</v>
      </c>
      <c r="N6481" s="4"/>
      <c r="O6481" s="4" t="str">
        <f>IF(UBER[Drop Date]="NA","No","yes")</f>
        <v>No</v>
      </c>
      <c r="P6481" s="4" t="str">
        <f t="shared" si="305"/>
        <v/>
      </c>
      <c r="Q6481" s="27" t="str">
        <f>IF(UBER[[Trip duration ]]="","",HOUR(P6481)*60 + MINUTE(P6481))</f>
        <v/>
      </c>
      <c r="R6481" s="27"/>
    </row>
    <row r="6482" spans="1:18" x14ac:dyDescent="0.3">
      <c r="A6482" s="1">
        <v>6502</v>
      </c>
      <c r="B6482" s="1" t="s">
        <v>4</v>
      </c>
      <c r="C6482" s="1" t="s">
        <v>6</v>
      </c>
      <c r="D6482" s="1" t="str">
        <f t="shared" si="303"/>
        <v>No</v>
      </c>
      <c r="E6482" s="1" t="s">
        <v>7</v>
      </c>
      <c r="F6482" s="2">
        <f>UBER[[#This Row],[Request Date]]+UBER[[#This Row],[Request Time]]</f>
        <v>42566.856944444444</v>
      </c>
      <c r="G6482" s="3">
        <v>42566</v>
      </c>
      <c r="H6482" s="4">
        <v>0.8569444444444444</v>
      </c>
      <c r="I6482" s="27">
        <f>HOUR(UBER[[#This Row],[Request Timestamp]])</f>
        <v>20</v>
      </c>
      <c r="J6482" s="4" t="str">
        <f t="shared" si="304"/>
        <v>Evening</v>
      </c>
      <c r="K6482" s="4" t="str">
        <f>TEXT(UBER[[#This Row],[Request Date]],"dddd")</f>
        <v>Friday</v>
      </c>
      <c r="L6482" s="2" t="str">
        <f>IF(OR(UBER[Drop Date]="NA", UBER[Drop Time]="NA"), "NA",M6482+N6482)</f>
        <v>NA</v>
      </c>
      <c r="M6482" s="3" t="s">
        <v>6</v>
      </c>
      <c r="N6482" s="4"/>
      <c r="O6482" s="4" t="str">
        <f>IF(UBER[Drop Date]="NA","No","yes")</f>
        <v>No</v>
      </c>
      <c r="P6482" s="4" t="str">
        <f t="shared" si="305"/>
        <v/>
      </c>
      <c r="Q6482" s="27" t="str">
        <f>IF(UBER[[Trip duration ]]="","",HOUR(P6482)*60 + MINUTE(P6482))</f>
        <v/>
      </c>
      <c r="R6482" s="27"/>
    </row>
    <row r="6483" spans="1:18" x14ac:dyDescent="0.3">
      <c r="A6483" s="1">
        <v>6503</v>
      </c>
      <c r="B6483" s="1" t="s">
        <v>8</v>
      </c>
      <c r="C6483" s="1">
        <v>282</v>
      </c>
      <c r="D6483" s="1" t="str">
        <f t="shared" si="303"/>
        <v>Yes</v>
      </c>
      <c r="E6483" s="1" t="s">
        <v>5</v>
      </c>
      <c r="F6483" s="2">
        <f>UBER[[#This Row],[Request Date]]+UBER[[#This Row],[Request Time]]</f>
        <v>42566.854166666664</v>
      </c>
      <c r="G6483" s="3">
        <v>42566</v>
      </c>
      <c r="H6483" s="4">
        <v>0.85416666666666663</v>
      </c>
      <c r="I6483" s="27">
        <f>HOUR(UBER[[#This Row],[Request Timestamp]])</f>
        <v>20</v>
      </c>
      <c r="J6483" s="4" t="str">
        <f t="shared" si="304"/>
        <v>Evening</v>
      </c>
      <c r="K6483" s="4" t="str">
        <f>TEXT(UBER[[#This Row],[Request Date]],"dddd")</f>
        <v>Friday</v>
      </c>
      <c r="L6483" s="2">
        <f>IF(OR(UBER[Drop Date]="NA", UBER[Drop Time]="NA"), "NA",M6483+N6483)</f>
        <v>42566.890277777777</v>
      </c>
      <c r="M6483" s="3">
        <v>42566</v>
      </c>
      <c r="N6483" s="4">
        <v>0.89027777777777783</v>
      </c>
      <c r="O6483" s="4" t="str">
        <f>IF(UBER[Drop Date]="NA","No","yes")</f>
        <v>yes</v>
      </c>
      <c r="P6483" s="4">
        <f t="shared" si="305"/>
        <v>3.6111111112404615E-2</v>
      </c>
      <c r="Q6483" s="27">
        <f>IF(UBER[[Trip duration ]]="","",HOUR(P6483)*60 + MINUTE(P6483))</f>
        <v>52</v>
      </c>
      <c r="R6483" s="27"/>
    </row>
    <row r="6484" spans="1:18" x14ac:dyDescent="0.3">
      <c r="A6484" s="1">
        <v>6504</v>
      </c>
      <c r="B6484" s="1" t="s">
        <v>4</v>
      </c>
      <c r="C6484" s="1" t="s">
        <v>6</v>
      </c>
      <c r="D6484" s="1" t="str">
        <f t="shared" si="303"/>
        <v>No</v>
      </c>
      <c r="E6484" s="1" t="s">
        <v>7</v>
      </c>
      <c r="F6484" s="2">
        <f>UBER[[#This Row],[Request Date]]+UBER[[#This Row],[Request Time]]</f>
        <v>42566.854861111111</v>
      </c>
      <c r="G6484" s="3">
        <v>42566</v>
      </c>
      <c r="H6484" s="4">
        <v>0.85486111111111107</v>
      </c>
      <c r="I6484" s="27">
        <f>HOUR(UBER[[#This Row],[Request Timestamp]])</f>
        <v>20</v>
      </c>
      <c r="J6484" s="4" t="str">
        <f t="shared" si="304"/>
        <v>Evening</v>
      </c>
      <c r="K6484" s="4" t="str">
        <f>TEXT(UBER[[#This Row],[Request Date]],"dddd")</f>
        <v>Friday</v>
      </c>
      <c r="L6484" s="2" t="str">
        <f>IF(OR(UBER[Drop Date]="NA", UBER[Drop Time]="NA"), "NA",M6484+N6484)</f>
        <v>NA</v>
      </c>
      <c r="M6484" s="3" t="s">
        <v>6</v>
      </c>
      <c r="N6484" s="4"/>
      <c r="O6484" s="4" t="str">
        <f>IF(UBER[Drop Date]="NA","No","yes")</f>
        <v>No</v>
      </c>
      <c r="P6484" s="4" t="str">
        <f t="shared" si="305"/>
        <v/>
      </c>
      <c r="Q6484" s="27" t="str">
        <f>IF(UBER[[Trip duration ]]="","",HOUR(P6484)*60 + MINUTE(P6484))</f>
        <v/>
      </c>
      <c r="R6484" s="27"/>
    </row>
    <row r="6485" spans="1:18" x14ac:dyDescent="0.3">
      <c r="A6485" s="1">
        <v>6505</v>
      </c>
      <c r="B6485" s="1" t="s">
        <v>8</v>
      </c>
      <c r="C6485" s="1">
        <v>178</v>
      </c>
      <c r="D6485" s="1" t="str">
        <f t="shared" si="303"/>
        <v>Yes</v>
      </c>
      <c r="E6485" s="1" t="s">
        <v>9</v>
      </c>
      <c r="F6485" s="2">
        <f>UBER[[#This Row],[Request Date]]+UBER[[#This Row],[Request Time]]</f>
        <v>42566.857638888891</v>
      </c>
      <c r="G6485" s="3">
        <v>42566</v>
      </c>
      <c r="H6485" s="4">
        <v>0.85763888888888884</v>
      </c>
      <c r="I6485" s="27">
        <f>HOUR(UBER[[#This Row],[Request Timestamp]])</f>
        <v>20</v>
      </c>
      <c r="J6485" s="4" t="str">
        <f t="shared" si="304"/>
        <v>Evening</v>
      </c>
      <c r="K6485" s="4" t="str">
        <f>TEXT(UBER[[#This Row],[Request Date]],"dddd")</f>
        <v>Friday</v>
      </c>
      <c r="L6485" s="2" t="str">
        <f>IF(OR(UBER[Drop Date]="NA", UBER[Drop Time]="NA"), "NA",M6485+N6485)</f>
        <v>NA</v>
      </c>
      <c r="M6485" s="3" t="s">
        <v>6</v>
      </c>
      <c r="N6485" s="4"/>
      <c r="O6485" s="4" t="str">
        <f>IF(UBER[Drop Date]="NA","No","yes")</f>
        <v>No</v>
      </c>
      <c r="P6485" s="4" t="str">
        <f t="shared" si="305"/>
        <v/>
      </c>
      <c r="Q6485" s="27" t="str">
        <f>IF(UBER[[Trip duration ]]="","",HOUR(P6485)*60 + MINUTE(P6485))</f>
        <v/>
      </c>
      <c r="R6485" s="27"/>
    </row>
    <row r="6486" spans="1:18" x14ac:dyDescent="0.3">
      <c r="A6486" s="1">
        <v>6506</v>
      </c>
      <c r="B6486" s="1" t="s">
        <v>4</v>
      </c>
      <c r="C6486" s="1" t="s">
        <v>6</v>
      </c>
      <c r="D6486" s="1" t="str">
        <f t="shared" si="303"/>
        <v>No</v>
      </c>
      <c r="E6486" s="1" t="s">
        <v>7</v>
      </c>
      <c r="F6486" s="2">
        <f>UBER[[#This Row],[Request Date]]+UBER[[#This Row],[Request Time]]</f>
        <v>42566.857638888891</v>
      </c>
      <c r="G6486" s="3">
        <v>42566</v>
      </c>
      <c r="H6486" s="4">
        <v>0.85763888888888884</v>
      </c>
      <c r="I6486" s="27">
        <f>HOUR(UBER[[#This Row],[Request Timestamp]])</f>
        <v>20</v>
      </c>
      <c r="J6486" s="4" t="str">
        <f t="shared" si="304"/>
        <v>Evening</v>
      </c>
      <c r="K6486" s="4" t="str">
        <f>TEXT(UBER[[#This Row],[Request Date]],"dddd")</f>
        <v>Friday</v>
      </c>
      <c r="L6486" s="2" t="str">
        <f>IF(OR(UBER[Drop Date]="NA", UBER[Drop Time]="NA"), "NA",M6486+N6486)</f>
        <v>NA</v>
      </c>
      <c r="M6486" s="3" t="s">
        <v>6</v>
      </c>
      <c r="N6486" s="4"/>
      <c r="O6486" s="4" t="str">
        <f>IF(UBER[Drop Date]="NA","No","yes")</f>
        <v>No</v>
      </c>
      <c r="P6486" s="4" t="str">
        <f t="shared" si="305"/>
        <v/>
      </c>
      <c r="Q6486" s="27" t="str">
        <f>IF(UBER[[Trip duration ]]="","",HOUR(P6486)*60 + MINUTE(P6486))</f>
        <v/>
      </c>
      <c r="R6486" s="27"/>
    </row>
    <row r="6487" spans="1:18" x14ac:dyDescent="0.3">
      <c r="A6487" s="1">
        <v>6507</v>
      </c>
      <c r="B6487" s="1" t="s">
        <v>4</v>
      </c>
      <c r="C6487" s="1" t="s">
        <v>6</v>
      </c>
      <c r="D6487" s="1" t="str">
        <f t="shared" si="303"/>
        <v>No</v>
      </c>
      <c r="E6487" s="1" t="s">
        <v>7</v>
      </c>
      <c r="F6487" s="2">
        <f>UBER[[#This Row],[Request Date]]+UBER[[#This Row],[Request Time]]</f>
        <v>42566.85833333333</v>
      </c>
      <c r="G6487" s="3">
        <v>42566</v>
      </c>
      <c r="H6487" s="4">
        <v>0.85833333333333339</v>
      </c>
      <c r="I6487" s="27">
        <f>HOUR(UBER[[#This Row],[Request Timestamp]])</f>
        <v>20</v>
      </c>
      <c r="J6487" s="4" t="str">
        <f t="shared" si="304"/>
        <v>Evening</v>
      </c>
      <c r="K6487" s="4" t="str">
        <f>TEXT(UBER[[#This Row],[Request Date]],"dddd")</f>
        <v>Friday</v>
      </c>
      <c r="L6487" s="2" t="str">
        <f>IF(OR(UBER[Drop Date]="NA", UBER[Drop Time]="NA"), "NA",M6487+N6487)</f>
        <v>NA</v>
      </c>
      <c r="M6487" s="3" t="s">
        <v>6</v>
      </c>
      <c r="N6487" s="4"/>
      <c r="O6487" s="4" t="str">
        <f>IF(UBER[Drop Date]="NA","No","yes")</f>
        <v>No</v>
      </c>
      <c r="P6487" s="4" t="str">
        <f t="shared" si="305"/>
        <v/>
      </c>
      <c r="Q6487" s="27" t="str">
        <f>IF(UBER[[Trip duration ]]="","",HOUR(P6487)*60 + MINUTE(P6487))</f>
        <v/>
      </c>
      <c r="R6487" s="27"/>
    </row>
    <row r="6488" spans="1:18" x14ac:dyDescent="0.3">
      <c r="A6488" s="1">
        <v>6508</v>
      </c>
      <c r="B6488" s="1" t="s">
        <v>8</v>
      </c>
      <c r="C6488" s="1">
        <v>87</v>
      </c>
      <c r="D6488" s="1" t="str">
        <f t="shared" si="303"/>
        <v>Yes</v>
      </c>
      <c r="E6488" s="1" t="s">
        <v>5</v>
      </c>
      <c r="F6488" s="2">
        <f>UBER[[#This Row],[Request Date]]+UBER[[#This Row],[Request Time]]</f>
        <v>42566.861111111109</v>
      </c>
      <c r="G6488" s="3">
        <v>42566</v>
      </c>
      <c r="H6488" s="4">
        <v>0.86111111111111116</v>
      </c>
      <c r="I6488" s="27">
        <f>HOUR(UBER[[#This Row],[Request Timestamp]])</f>
        <v>20</v>
      </c>
      <c r="J6488" s="4" t="str">
        <f t="shared" si="304"/>
        <v>Evening</v>
      </c>
      <c r="K6488" s="4" t="str">
        <f>TEXT(UBER[[#This Row],[Request Date]],"dddd")</f>
        <v>Friday</v>
      </c>
      <c r="L6488" s="2">
        <f>IF(OR(UBER[Drop Date]="NA", UBER[Drop Time]="NA"), "NA",M6488+N6488)</f>
        <v>42566.902083333334</v>
      </c>
      <c r="M6488" s="3">
        <v>42566</v>
      </c>
      <c r="N6488" s="4">
        <v>0.90208333333333324</v>
      </c>
      <c r="O6488" s="4" t="str">
        <f>IF(UBER[Drop Date]="NA","No","yes")</f>
        <v>yes</v>
      </c>
      <c r="P6488" s="4">
        <f t="shared" si="305"/>
        <v>4.0972222224809229E-2</v>
      </c>
      <c r="Q6488" s="27">
        <f>IF(UBER[[Trip duration ]]="","",HOUR(P6488)*60 + MINUTE(P6488))</f>
        <v>59</v>
      </c>
      <c r="R6488" s="27"/>
    </row>
    <row r="6489" spans="1:18" x14ac:dyDescent="0.3">
      <c r="A6489" s="1">
        <v>6509</v>
      </c>
      <c r="B6489" s="1" t="s">
        <v>8</v>
      </c>
      <c r="C6489" s="1">
        <v>294</v>
      </c>
      <c r="D6489" s="1" t="str">
        <f t="shared" si="303"/>
        <v>Yes</v>
      </c>
      <c r="E6489" s="1" t="s">
        <v>5</v>
      </c>
      <c r="F6489" s="2">
        <f>UBER[[#This Row],[Request Date]]+UBER[[#This Row],[Request Time]]</f>
        <v>42566.855555555558</v>
      </c>
      <c r="G6489" s="3">
        <v>42566</v>
      </c>
      <c r="H6489" s="4">
        <v>0.85555555555555562</v>
      </c>
      <c r="I6489" s="27">
        <f>HOUR(UBER[[#This Row],[Request Timestamp]])</f>
        <v>20</v>
      </c>
      <c r="J6489" s="4" t="str">
        <f t="shared" si="304"/>
        <v>Evening</v>
      </c>
      <c r="K6489" s="4" t="str">
        <f>TEXT(UBER[[#This Row],[Request Date]],"dddd")</f>
        <v>Friday</v>
      </c>
      <c r="L6489" s="2">
        <f>IF(OR(UBER[Drop Date]="NA", UBER[Drop Time]="NA"), "NA",M6489+N6489)</f>
        <v>42566.909722222219</v>
      </c>
      <c r="M6489" s="3">
        <v>42566</v>
      </c>
      <c r="N6489" s="4">
        <v>0.90972222222222221</v>
      </c>
      <c r="O6489" s="4" t="str">
        <f>IF(UBER[Drop Date]="NA","No","yes")</f>
        <v>yes</v>
      </c>
      <c r="P6489" s="4">
        <f t="shared" si="305"/>
        <v>5.4166666661330964E-2</v>
      </c>
      <c r="Q6489" s="27">
        <f>IF(UBER[[Trip duration ]]="","",HOUR(P6489)*60 + MINUTE(P6489))</f>
        <v>78</v>
      </c>
      <c r="R6489" s="27"/>
    </row>
    <row r="6490" spans="1:18" x14ac:dyDescent="0.3">
      <c r="A6490" s="1">
        <v>6510</v>
      </c>
      <c r="B6490" s="1" t="s">
        <v>4</v>
      </c>
      <c r="C6490" s="1" t="s">
        <v>6</v>
      </c>
      <c r="D6490" s="1" t="str">
        <f t="shared" si="303"/>
        <v>No</v>
      </c>
      <c r="E6490" s="1" t="s">
        <v>7</v>
      </c>
      <c r="F6490" s="2">
        <f>UBER[[#This Row],[Request Date]]+UBER[[#This Row],[Request Time]]</f>
        <v>42566.86041666667</v>
      </c>
      <c r="G6490" s="3">
        <v>42566</v>
      </c>
      <c r="H6490" s="4">
        <v>0.86041666666666661</v>
      </c>
      <c r="I6490" s="27">
        <f>HOUR(UBER[[#This Row],[Request Timestamp]])</f>
        <v>20</v>
      </c>
      <c r="J6490" s="4" t="str">
        <f t="shared" si="304"/>
        <v>Evening</v>
      </c>
      <c r="K6490" s="4" t="str">
        <f>TEXT(UBER[[#This Row],[Request Date]],"dddd")</f>
        <v>Friday</v>
      </c>
      <c r="L6490" s="2" t="str">
        <f>IF(OR(UBER[Drop Date]="NA", UBER[Drop Time]="NA"), "NA",M6490+N6490)</f>
        <v>NA</v>
      </c>
      <c r="M6490" s="3" t="s">
        <v>6</v>
      </c>
      <c r="N6490" s="4"/>
      <c r="O6490" s="4" t="str">
        <f>IF(UBER[Drop Date]="NA","No","yes")</f>
        <v>No</v>
      </c>
      <c r="P6490" s="4" t="str">
        <f t="shared" si="305"/>
        <v/>
      </c>
      <c r="Q6490" s="27" t="str">
        <f>IF(UBER[[Trip duration ]]="","",HOUR(P6490)*60 + MINUTE(P6490))</f>
        <v/>
      </c>
      <c r="R6490" s="27"/>
    </row>
    <row r="6491" spans="1:18" x14ac:dyDescent="0.3">
      <c r="A6491" s="1">
        <v>6511</v>
      </c>
      <c r="B6491" s="1" t="s">
        <v>4</v>
      </c>
      <c r="C6491" s="1" t="s">
        <v>6</v>
      </c>
      <c r="D6491" s="1" t="str">
        <f t="shared" si="303"/>
        <v>No</v>
      </c>
      <c r="E6491" s="1" t="s">
        <v>7</v>
      </c>
      <c r="F6491" s="2">
        <f>UBER[[#This Row],[Request Date]]+UBER[[#This Row],[Request Time]]</f>
        <v>42566.856944444444</v>
      </c>
      <c r="G6491" s="3">
        <v>42566</v>
      </c>
      <c r="H6491" s="4">
        <v>0.8569444444444444</v>
      </c>
      <c r="I6491" s="27">
        <f>HOUR(UBER[[#This Row],[Request Timestamp]])</f>
        <v>20</v>
      </c>
      <c r="J6491" s="4" t="str">
        <f t="shared" si="304"/>
        <v>Evening</v>
      </c>
      <c r="K6491" s="4" t="str">
        <f>TEXT(UBER[[#This Row],[Request Date]],"dddd")</f>
        <v>Friday</v>
      </c>
      <c r="L6491" s="2" t="str">
        <f>IF(OR(UBER[Drop Date]="NA", UBER[Drop Time]="NA"), "NA",M6491+N6491)</f>
        <v>NA</v>
      </c>
      <c r="M6491" s="3" t="s">
        <v>6</v>
      </c>
      <c r="N6491" s="4"/>
      <c r="O6491" s="4" t="str">
        <f>IF(UBER[Drop Date]="NA","No","yes")</f>
        <v>No</v>
      </c>
      <c r="P6491" s="4" t="str">
        <f t="shared" si="305"/>
        <v/>
      </c>
      <c r="Q6491" s="27" t="str">
        <f>IF(UBER[[Trip duration ]]="","",HOUR(P6491)*60 + MINUTE(P6491))</f>
        <v/>
      </c>
      <c r="R6491" s="27"/>
    </row>
    <row r="6492" spans="1:18" x14ac:dyDescent="0.3">
      <c r="A6492" s="1">
        <v>6512</v>
      </c>
      <c r="B6492" s="1" t="s">
        <v>4</v>
      </c>
      <c r="C6492" s="1" t="s">
        <v>6</v>
      </c>
      <c r="D6492" s="1" t="str">
        <f t="shared" si="303"/>
        <v>No</v>
      </c>
      <c r="E6492" s="1" t="s">
        <v>7</v>
      </c>
      <c r="F6492" s="2">
        <f>UBER[[#This Row],[Request Date]]+UBER[[#This Row],[Request Time]]</f>
        <v>42566.856944444444</v>
      </c>
      <c r="G6492" s="3">
        <v>42566</v>
      </c>
      <c r="H6492" s="4">
        <v>0.8569444444444444</v>
      </c>
      <c r="I6492" s="27">
        <f>HOUR(UBER[[#This Row],[Request Timestamp]])</f>
        <v>20</v>
      </c>
      <c r="J6492" s="4" t="str">
        <f t="shared" si="304"/>
        <v>Evening</v>
      </c>
      <c r="K6492" s="4" t="str">
        <f>TEXT(UBER[[#This Row],[Request Date]],"dddd")</f>
        <v>Friday</v>
      </c>
      <c r="L6492" s="2" t="str">
        <f>IF(OR(UBER[Drop Date]="NA", UBER[Drop Time]="NA"), "NA",M6492+N6492)</f>
        <v>NA</v>
      </c>
      <c r="M6492" s="3" t="s">
        <v>6</v>
      </c>
      <c r="N6492" s="4"/>
      <c r="O6492" s="4" t="str">
        <f>IF(UBER[Drop Date]="NA","No","yes")</f>
        <v>No</v>
      </c>
      <c r="P6492" s="4" t="str">
        <f t="shared" si="305"/>
        <v/>
      </c>
      <c r="Q6492" s="27" t="str">
        <f>IF(UBER[[Trip duration ]]="","",HOUR(P6492)*60 + MINUTE(P6492))</f>
        <v/>
      </c>
      <c r="R6492" s="27"/>
    </row>
    <row r="6493" spans="1:18" x14ac:dyDescent="0.3">
      <c r="A6493" s="1">
        <v>6513</v>
      </c>
      <c r="B6493" s="1" t="s">
        <v>4</v>
      </c>
      <c r="C6493" s="1" t="s">
        <v>6</v>
      </c>
      <c r="D6493" s="1" t="str">
        <f t="shared" si="303"/>
        <v>No</v>
      </c>
      <c r="E6493" s="1" t="s">
        <v>7</v>
      </c>
      <c r="F6493" s="2">
        <f>UBER[[#This Row],[Request Date]]+UBER[[#This Row],[Request Time]]</f>
        <v>42566.861111111109</v>
      </c>
      <c r="G6493" s="3">
        <v>42566</v>
      </c>
      <c r="H6493" s="4">
        <v>0.86111111111111116</v>
      </c>
      <c r="I6493" s="27">
        <f>HOUR(UBER[[#This Row],[Request Timestamp]])</f>
        <v>20</v>
      </c>
      <c r="J6493" s="4" t="str">
        <f t="shared" si="304"/>
        <v>Evening</v>
      </c>
      <c r="K6493" s="4" t="str">
        <f>TEXT(UBER[[#This Row],[Request Date]],"dddd")</f>
        <v>Friday</v>
      </c>
      <c r="L6493" s="2" t="str">
        <f>IF(OR(UBER[Drop Date]="NA", UBER[Drop Time]="NA"), "NA",M6493+N6493)</f>
        <v>NA</v>
      </c>
      <c r="M6493" s="3" t="s">
        <v>6</v>
      </c>
      <c r="N6493" s="4"/>
      <c r="O6493" s="4" t="str">
        <f>IF(UBER[Drop Date]="NA","No","yes")</f>
        <v>No</v>
      </c>
      <c r="P6493" s="4" t="str">
        <f t="shared" si="305"/>
        <v/>
      </c>
      <c r="Q6493" s="27" t="str">
        <f>IF(UBER[[Trip duration ]]="","",HOUR(P6493)*60 + MINUTE(P6493))</f>
        <v/>
      </c>
      <c r="R6493" s="27"/>
    </row>
    <row r="6494" spans="1:18" x14ac:dyDescent="0.3">
      <c r="A6494" s="1">
        <v>6514</v>
      </c>
      <c r="B6494" s="1" t="s">
        <v>4</v>
      </c>
      <c r="C6494" s="1" t="s">
        <v>6</v>
      </c>
      <c r="D6494" s="1" t="str">
        <f t="shared" si="303"/>
        <v>No</v>
      </c>
      <c r="E6494" s="1" t="s">
        <v>7</v>
      </c>
      <c r="F6494" s="2">
        <f>UBER[[#This Row],[Request Date]]+UBER[[#This Row],[Request Time]]</f>
        <v>42566.864583333336</v>
      </c>
      <c r="G6494" s="3">
        <v>42566</v>
      </c>
      <c r="H6494" s="4">
        <v>0.86458333333333337</v>
      </c>
      <c r="I6494" s="27">
        <f>HOUR(UBER[[#This Row],[Request Timestamp]])</f>
        <v>20</v>
      </c>
      <c r="J6494" s="4" t="str">
        <f t="shared" si="304"/>
        <v>Evening</v>
      </c>
      <c r="K6494" s="4" t="str">
        <f>TEXT(UBER[[#This Row],[Request Date]],"dddd")</f>
        <v>Friday</v>
      </c>
      <c r="L6494" s="2" t="str">
        <f>IF(OR(UBER[Drop Date]="NA", UBER[Drop Time]="NA"), "NA",M6494+N6494)</f>
        <v>NA</v>
      </c>
      <c r="M6494" s="3" t="s">
        <v>6</v>
      </c>
      <c r="N6494" s="4"/>
      <c r="O6494" s="4" t="str">
        <f>IF(UBER[Drop Date]="NA","No","yes")</f>
        <v>No</v>
      </c>
      <c r="P6494" s="4" t="str">
        <f t="shared" si="305"/>
        <v/>
      </c>
      <c r="Q6494" s="27" t="str">
        <f>IF(UBER[[Trip duration ]]="","",HOUR(P6494)*60 + MINUTE(P6494))</f>
        <v/>
      </c>
      <c r="R6494" s="27"/>
    </row>
    <row r="6495" spans="1:18" x14ac:dyDescent="0.3">
      <c r="A6495" s="1">
        <v>6515</v>
      </c>
      <c r="B6495" s="1" t="s">
        <v>4</v>
      </c>
      <c r="C6495" s="1" t="s">
        <v>6</v>
      </c>
      <c r="D6495" s="1" t="str">
        <f t="shared" si="303"/>
        <v>No</v>
      </c>
      <c r="E6495" s="1" t="s">
        <v>7</v>
      </c>
      <c r="F6495" s="2">
        <f>UBER[[#This Row],[Request Date]]+UBER[[#This Row],[Request Time]]</f>
        <v>42566.864583333336</v>
      </c>
      <c r="G6495" s="3">
        <v>42566</v>
      </c>
      <c r="H6495" s="4">
        <v>0.86458333333333337</v>
      </c>
      <c r="I6495" s="27">
        <f>HOUR(UBER[[#This Row],[Request Timestamp]])</f>
        <v>20</v>
      </c>
      <c r="J6495" s="4" t="str">
        <f t="shared" si="304"/>
        <v>Evening</v>
      </c>
      <c r="K6495" s="4" t="str">
        <f>TEXT(UBER[[#This Row],[Request Date]],"dddd")</f>
        <v>Friday</v>
      </c>
      <c r="L6495" s="2" t="str">
        <f>IF(OR(UBER[Drop Date]="NA", UBER[Drop Time]="NA"), "NA",M6495+N6495)</f>
        <v>NA</v>
      </c>
      <c r="M6495" s="3" t="s">
        <v>6</v>
      </c>
      <c r="N6495" s="4"/>
      <c r="O6495" s="4" t="str">
        <f>IF(UBER[Drop Date]="NA","No","yes")</f>
        <v>No</v>
      </c>
      <c r="P6495" s="4" t="str">
        <f t="shared" si="305"/>
        <v/>
      </c>
      <c r="Q6495" s="27" t="str">
        <f>IF(UBER[[Trip duration ]]="","",HOUR(P6495)*60 + MINUTE(P6495))</f>
        <v/>
      </c>
      <c r="R6495" s="27"/>
    </row>
    <row r="6496" spans="1:18" x14ac:dyDescent="0.3">
      <c r="A6496" s="1">
        <v>6516</v>
      </c>
      <c r="B6496" s="1" t="s">
        <v>4</v>
      </c>
      <c r="C6496" s="1" t="s">
        <v>6</v>
      </c>
      <c r="D6496" s="1" t="str">
        <f t="shared" si="303"/>
        <v>No</v>
      </c>
      <c r="E6496" s="1" t="s">
        <v>7</v>
      </c>
      <c r="F6496" s="2">
        <f>UBER[[#This Row],[Request Date]]+UBER[[#This Row],[Request Time]]</f>
        <v>42566.863194444442</v>
      </c>
      <c r="G6496" s="3">
        <v>42566</v>
      </c>
      <c r="H6496" s="4">
        <v>0.86319444444444438</v>
      </c>
      <c r="I6496" s="27">
        <f>HOUR(UBER[[#This Row],[Request Timestamp]])</f>
        <v>20</v>
      </c>
      <c r="J6496" s="4" t="str">
        <f t="shared" si="304"/>
        <v>Evening</v>
      </c>
      <c r="K6496" s="4" t="str">
        <f>TEXT(UBER[[#This Row],[Request Date]],"dddd")</f>
        <v>Friday</v>
      </c>
      <c r="L6496" s="2" t="str">
        <f>IF(OR(UBER[Drop Date]="NA", UBER[Drop Time]="NA"), "NA",M6496+N6496)</f>
        <v>NA</v>
      </c>
      <c r="M6496" s="3" t="s">
        <v>6</v>
      </c>
      <c r="N6496" s="4"/>
      <c r="O6496" s="4" t="str">
        <f>IF(UBER[Drop Date]="NA","No","yes")</f>
        <v>No</v>
      </c>
      <c r="P6496" s="4" t="str">
        <f t="shared" si="305"/>
        <v/>
      </c>
      <c r="Q6496" s="27" t="str">
        <f>IF(UBER[[Trip duration ]]="","",HOUR(P6496)*60 + MINUTE(P6496))</f>
        <v/>
      </c>
      <c r="R6496" s="27"/>
    </row>
    <row r="6497" spans="1:18" x14ac:dyDescent="0.3">
      <c r="A6497" s="1">
        <v>6517</v>
      </c>
      <c r="B6497" s="1" t="s">
        <v>4</v>
      </c>
      <c r="C6497" s="1" t="s">
        <v>6</v>
      </c>
      <c r="D6497" s="1" t="str">
        <f t="shared" si="303"/>
        <v>No</v>
      </c>
      <c r="E6497" s="1" t="s">
        <v>7</v>
      </c>
      <c r="F6497" s="2">
        <f>UBER[[#This Row],[Request Date]]+UBER[[#This Row],[Request Time]]</f>
        <v>42566.861805555556</v>
      </c>
      <c r="G6497" s="3">
        <v>42566</v>
      </c>
      <c r="H6497" s="4">
        <v>0.8618055555555556</v>
      </c>
      <c r="I6497" s="27">
        <f>HOUR(UBER[[#This Row],[Request Timestamp]])</f>
        <v>20</v>
      </c>
      <c r="J6497" s="4" t="str">
        <f t="shared" si="304"/>
        <v>Evening</v>
      </c>
      <c r="K6497" s="4" t="str">
        <f>TEXT(UBER[[#This Row],[Request Date]],"dddd")</f>
        <v>Friday</v>
      </c>
      <c r="L6497" s="2" t="str">
        <f>IF(OR(UBER[Drop Date]="NA", UBER[Drop Time]="NA"), "NA",M6497+N6497)</f>
        <v>NA</v>
      </c>
      <c r="M6497" s="3" t="s">
        <v>6</v>
      </c>
      <c r="N6497" s="4"/>
      <c r="O6497" s="4" t="str">
        <f>IF(UBER[Drop Date]="NA","No","yes")</f>
        <v>No</v>
      </c>
      <c r="P6497" s="4" t="str">
        <f t="shared" si="305"/>
        <v/>
      </c>
      <c r="Q6497" s="27" t="str">
        <f>IF(UBER[[Trip duration ]]="","",HOUR(P6497)*60 + MINUTE(P6497))</f>
        <v/>
      </c>
      <c r="R6497" s="27"/>
    </row>
    <row r="6498" spans="1:18" x14ac:dyDescent="0.3">
      <c r="A6498" s="1">
        <v>6518</v>
      </c>
      <c r="B6498" s="1" t="s">
        <v>4</v>
      </c>
      <c r="C6498" s="1" t="s">
        <v>6</v>
      </c>
      <c r="D6498" s="1" t="str">
        <f t="shared" si="303"/>
        <v>No</v>
      </c>
      <c r="E6498" s="1" t="s">
        <v>7</v>
      </c>
      <c r="F6498" s="2">
        <f>UBER[[#This Row],[Request Date]]+UBER[[#This Row],[Request Time]]</f>
        <v>42566.863194444442</v>
      </c>
      <c r="G6498" s="3">
        <v>42566</v>
      </c>
      <c r="H6498" s="4">
        <v>0.86319444444444438</v>
      </c>
      <c r="I6498" s="27">
        <f>HOUR(UBER[[#This Row],[Request Timestamp]])</f>
        <v>20</v>
      </c>
      <c r="J6498" s="4" t="str">
        <f t="shared" si="304"/>
        <v>Evening</v>
      </c>
      <c r="K6498" s="4" t="str">
        <f>TEXT(UBER[[#This Row],[Request Date]],"dddd")</f>
        <v>Friday</v>
      </c>
      <c r="L6498" s="2" t="str">
        <f>IF(OR(UBER[Drop Date]="NA", UBER[Drop Time]="NA"), "NA",M6498+N6498)</f>
        <v>NA</v>
      </c>
      <c r="M6498" s="3" t="s">
        <v>6</v>
      </c>
      <c r="N6498" s="4"/>
      <c r="O6498" s="4" t="str">
        <f>IF(UBER[Drop Date]="NA","No","yes")</f>
        <v>No</v>
      </c>
      <c r="P6498" s="4" t="str">
        <f t="shared" si="305"/>
        <v/>
      </c>
      <c r="Q6498" s="27" t="str">
        <f>IF(UBER[[Trip duration ]]="","",HOUR(P6498)*60 + MINUTE(P6498))</f>
        <v/>
      </c>
      <c r="R6498" s="27"/>
    </row>
    <row r="6499" spans="1:18" x14ac:dyDescent="0.3">
      <c r="A6499" s="1">
        <v>6519</v>
      </c>
      <c r="B6499" s="1" t="s">
        <v>8</v>
      </c>
      <c r="C6499" s="1">
        <v>77</v>
      </c>
      <c r="D6499" s="1" t="str">
        <f t="shared" si="303"/>
        <v>Yes</v>
      </c>
      <c r="E6499" s="1" t="s">
        <v>5</v>
      </c>
      <c r="F6499" s="2">
        <f>UBER[[#This Row],[Request Date]]+UBER[[#This Row],[Request Time]]</f>
        <v>42566.863888888889</v>
      </c>
      <c r="G6499" s="3">
        <v>42566</v>
      </c>
      <c r="H6499" s="4">
        <v>0.86388888888888893</v>
      </c>
      <c r="I6499" s="27">
        <f>HOUR(UBER[[#This Row],[Request Timestamp]])</f>
        <v>20</v>
      </c>
      <c r="J6499" s="4" t="str">
        <f t="shared" si="304"/>
        <v>Evening</v>
      </c>
      <c r="K6499" s="4" t="str">
        <f>TEXT(UBER[[#This Row],[Request Date]],"dddd")</f>
        <v>Friday</v>
      </c>
      <c r="L6499" s="2">
        <f>IF(OR(UBER[Drop Date]="NA", UBER[Drop Time]="NA"), "NA",M6499+N6499)</f>
        <v>42566.897222222222</v>
      </c>
      <c r="M6499" s="3">
        <v>42566</v>
      </c>
      <c r="N6499" s="4">
        <v>0.89722222222222225</v>
      </c>
      <c r="O6499" s="4" t="str">
        <f>IF(UBER[Drop Date]="NA","No","yes")</f>
        <v>yes</v>
      </c>
      <c r="P6499" s="4">
        <f t="shared" si="305"/>
        <v>3.3333333332848269E-2</v>
      </c>
      <c r="Q6499" s="27">
        <f>IF(UBER[[Trip duration ]]="","",HOUR(P6499)*60 + MINUTE(P6499))</f>
        <v>48</v>
      </c>
      <c r="R6499" s="27"/>
    </row>
    <row r="6500" spans="1:18" x14ac:dyDescent="0.3">
      <c r="A6500" s="1">
        <v>6520</v>
      </c>
      <c r="B6500" s="1" t="s">
        <v>4</v>
      </c>
      <c r="C6500" s="1" t="s">
        <v>6</v>
      </c>
      <c r="D6500" s="1" t="str">
        <f t="shared" si="303"/>
        <v>No</v>
      </c>
      <c r="E6500" s="1" t="s">
        <v>7</v>
      </c>
      <c r="F6500" s="2">
        <f>UBER[[#This Row],[Request Date]]+UBER[[#This Row],[Request Time]]</f>
        <v>42566.868750000001</v>
      </c>
      <c r="G6500" s="3">
        <v>42566</v>
      </c>
      <c r="H6500" s="4">
        <v>0.86875000000000002</v>
      </c>
      <c r="I6500" s="27">
        <f>HOUR(UBER[[#This Row],[Request Timestamp]])</f>
        <v>20</v>
      </c>
      <c r="J6500" s="4" t="str">
        <f t="shared" si="304"/>
        <v>Evening</v>
      </c>
      <c r="K6500" s="4" t="str">
        <f>TEXT(UBER[[#This Row],[Request Date]],"dddd")</f>
        <v>Friday</v>
      </c>
      <c r="L6500" s="2" t="str">
        <f>IF(OR(UBER[Drop Date]="NA", UBER[Drop Time]="NA"), "NA",M6500+N6500)</f>
        <v>NA</v>
      </c>
      <c r="M6500" s="3" t="s">
        <v>6</v>
      </c>
      <c r="N6500" s="4"/>
      <c r="O6500" s="4" t="str">
        <f>IF(UBER[Drop Date]="NA","No","yes")</f>
        <v>No</v>
      </c>
      <c r="P6500" s="4" t="str">
        <f t="shared" si="305"/>
        <v/>
      </c>
      <c r="Q6500" s="27" t="str">
        <f>IF(UBER[[Trip duration ]]="","",HOUR(P6500)*60 + MINUTE(P6500))</f>
        <v/>
      </c>
      <c r="R6500" s="27"/>
    </row>
    <row r="6501" spans="1:18" x14ac:dyDescent="0.3">
      <c r="A6501" s="1">
        <v>6521</v>
      </c>
      <c r="B6501" s="1" t="s">
        <v>4</v>
      </c>
      <c r="C6501" s="1" t="s">
        <v>6</v>
      </c>
      <c r="D6501" s="1" t="str">
        <f t="shared" si="303"/>
        <v>No</v>
      </c>
      <c r="E6501" s="1" t="s">
        <v>7</v>
      </c>
      <c r="F6501" s="2">
        <f>UBER[[#This Row],[Request Date]]+UBER[[#This Row],[Request Time]]</f>
        <v>42566.865277777775</v>
      </c>
      <c r="G6501" s="3">
        <v>42566</v>
      </c>
      <c r="H6501" s="4">
        <v>0.8652777777777777</v>
      </c>
      <c r="I6501" s="27">
        <f>HOUR(UBER[[#This Row],[Request Timestamp]])</f>
        <v>20</v>
      </c>
      <c r="J6501" s="4" t="str">
        <f t="shared" si="304"/>
        <v>Evening</v>
      </c>
      <c r="K6501" s="4" t="str">
        <f>TEXT(UBER[[#This Row],[Request Date]],"dddd")</f>
        <v>Friday</v>
      </c>
      <c r="L6501" s="2" t="str">
        <f>IF(OR(UBER[Drop Date]="NA", UBER[Drop Time]="NA"), "NA",M6501+N6501)</f>
        <v>NA</v>
      </c>
      <c r="M6501" s="3" t="s">
        <v>6</v>
      </c>
      <c r="N6501" s="4"/>
      <c r="O6501" s="4" t="str">
        <f>IF(UBER[Drop Date]="NA","No","yes")</f>
        <v>No</v>
      </c>
      <c r="P6501" s="4" t="str">
        <f t="shared" si="305"/>
        <v/>
      </c>
      <c r="Q6501" s="27" t="str">
        <f>IF(UBER[[Trip duration ]]="","",HOUR(P6501)*60 + MINUTE(P6501))</f>
        <v/>
      </c>
      <c r="R6501" s="27"/>
    </row>
    <row r="6502" spans="1:18" x14ac:dyDescent="0.3">
      <c r="A6502" s="1">
        <v>6522</v>
      </c>
      <c r="B6502" s="1" t="s">
        <v>8</v>
      </c>
      <c r="C6502" s="1" t="s">
        <v>6</v>
      </c>
      <c r="D6502" s="1" t="str">
        <f t="shared" si="303"/>
        <v>No</v>
      </c>
      <c r="E6502" s="1" t="s">
        <v>7</v>
      </c>
      <c r="F6502" s="2">
        <f>UBER[[#This Row],[Request Date]]+UBER[[#This Row],[Request Time]]</f>
        <v>42566.865277777775</v>
      </c>
      <c r="G6502" s="3">
        <v>42566</v>
      </c>
      <c r="H6502" s="4">
        <v>0.8652777777777777</v>
      </c>
      <c r="I6502" s="27">
        <f>HOUR(UBER[[#This Row],[Request Timestamp]])</f>
        <v>20</v>
      </c>
      <c r="J6502" s="4" t="str">
        <f t="shared" si="304"/>
        <v>Evening</v>
      </c>
      <c r="K6502" s="4" t="str">
        <f>TEXT(UBER[[#This Row],[Request Date]],"dddd")</f>
        <v>Friday</v>
      </c>
      <c r="L6502" s="2" t="str">
        <f>IF(OR(UBER[Drop Date]="NA", UBER[Drop Time]="NA"), "NA",M6502+N6502)</f>
        <v>NA</v>
      </c>
      <c r="M6502" s="3" t="s">
        <v>6</v>
      </c>
      <c r="N6502" s="4"/>
      <c r="O6502" s="4" t="str">
        <f>IF(UBER[Drop Date]="NA","No","yes")</f>
        <v>No</v>
      </c>
      <c r="P6502" s="4" t="str">
        <f t="shared" si="305"/>
        <v/>
      </c>
      <c r="Q6502" s="27" t="str">
        <f>IF(UBER[[Trip duration ]]="","",HOUR(P6502)*60 + MINUTE(P6502))</f>
        <v/>
      </c>
      <c r="R6502" s="27"/>
    </row>
    <row r="6503" spans="1:18" x14ac:dyDescent="0.3">
      <c r="A6503" s="1">
        <v>6523</v>
      </c>
      <c r="B6503" s="1" t="s">
        <v>4</v>
      </c>
      <c r="C6503" s="1" t="s">
        <v>6</v>
      </c>
      <c r="D6503" s="1" t="str">
        <f t="shared" si="303"/>
        <v>No</v>
      </c>
      <c r="E6503" s="1" t="s">
        <v>7</v>
      </c>
      <c r="F6503" s="2">
        <f>UBER[[#This Row],[Request Date]]+UBER[[#This Row],[Request Time]]</f>
        <v>42566.870833333334</v>
      </c>
      <c r="G6503" s="3">
        <v>42566</v>
      </c>
      <c r="H6503" s="4">
        <v>0.87083333333333324</v>
      </c>
      <c r="I6503" s="27">
        <f>HOUR(UBER[[#This Row],[Request Timestamp]])</f>
        <v>20</v>
      </c>
      <c r="J6503" s="4" t="str">
        <f t="shared" si="304"/>
        <v>Evening</v>
      </c>
      <c r="K6503" s="4" t="str">
        <f>TEXT(UBER[[#This Row],[Request Date]],"dddd")</f>
        <v>Friday</v>
      </c>
      <c r="L6503" s="2" t="str">
        <f>IF(OR(UBER[Drop Date]="NA", UBER[Drop Time]="NA"), "NA",M6503+N6503)</f>
        <v>NA</v>
      </c>
      <c r="M6503" s="3" t="s">
        <v>6</v>
      </c>
      <c r="N6503" s="4"/>
      <c r="O6503" s="4" t="str">
        <f>IF(UBER[Drop Date]="NA","No","yes")</f>
        <v>No</v>
      </c>
      <c r="P6503" s="4" t="str">
        <f t="shared" si="305"/>
        <v/>
      </c>
      <c r="Q6503" s="27" t="str">
        <f>IF(UBER[[Trip duration ]]="","",HOUR(P6503)*60 + MINUTE(P6503))</f>
        <v/>
      </c>
      <c r="R6503" s="27"/>
    </row>
    <row r="6504" spans="1:18" x14ac:dyDescent="0.3">
      <c r="A6504" s="1">
        <v>6524</v>
      </c>
      <c r="B6504" s="1" t="s">
        <v>4</v>
      </c>
      <c r="C6504" s="1" t="s">
        <v>6</v>
      </c>
      <c r="D6504" s="1" t="str">
        <f t="shared" si="303"/>
        <v>No</v>
      </c>
      <c r="E6504" s="1" t="s">
        <v>7</v>
      </c>
      <c r="F6504" s="2">
        <f>UBER[[#This Row],[Request Date]]+UBER[[#This Row],[Request Time]]</f>
        <v>42566.866666666669</v>
      </c>
      <c r="G6504" s="3">
        <v>42566</v>
      </c>
      <c r="H6504" s="4">
        <v>0.8666666666666667</v>
      </c>
      <c r="I6504" s="27">
        <f>HOUR(UBER[[#This Row],[Request Timestamp]])</f>
        <v>20</v>
      </c>
      <c r="J6504" s="4" t="str">
        <f t="shared" si="304"/>
        <v>Evening</v>
      </c>
      <c r="K6504" s="4" t="str">
        <f>TEXT(UBER[[#This Row],[Request Date]],"dddd")</f>
        <v>Friday</v>
      </c>
      <c r="L6504" s="2" t="str">
        <f>IF(OR(UBER[Drop Date]="NA", UBER[Drop Time]="NA"), "NA",M6504+N6504)</f>
        <v>NA</v>
      </c>
      <c r="M6504" s="3" t="s">
        <v>6</v>
      </c>
      <c r="N6504" s="4"/>
      <c r="O6504" s="4" t="str">
        <f>IF(UBER[Drop Date]="NA","No","yes")</f>
        <v>No</v>
      </c>
      <c r="P6504" s="4" t="str">
        <f t="shared" si="305"/>
        <v/>
      </c>
      <c r="Q6504" s="27" t="str">
        <f>IF(UBER[[Trip duration ]]="","",HOUR(P6504)*60 + MINUTE(P6504))</f>
        <v/>
      </c>
      <c r="R6504" s="27"/>
    </row>
    <row r="6505" spans="1:18" x14ac:dyDescent="0.3">
      <c r="A6505" s="1">
        <v>6525</v>
      </c>
      <c r="B6505" s="1" t="s">
        <v>4</v>
      </c>
      <c r="C6505" s="1" t="s">
        <v>6</v>
      </c>
      <c r="D6505" s="1" t="str">
        <f t="shared" si="303"/>
        <v>No</v>
      </c>
      <c r="E6505" s="1" t="s">
        <v>7</v>
      </c>
      <c r="F6505" s="2">
        <f>UBER[[#This Row],[Request Date]]+UBER[[#This Row],[Request Time]]</f>
        <v>42566.868750000001</v>
      </c>
      <c r="G6505" s="3">
        <v>42566</v>
      </c>
      <c r="H6505" s="4">
        <v>0.86875000000000002</v>
      </c>
      <c r="I6505" s="27">
        <f>HOUR(UBER[[#This Row],[Request Timestamp]])</f>
        <v>20</v>
      </c>
      <c r="J6505" s="4" t="str">
        <f t="shared" si="304"/>
        <v>Evening</v>
      </c>
      <c r="K6505" s="4" t="str">
        <f>TEXT(UBER[[#This Row],[Request Date]],"dddd")</f>
        <v>Friday</v>
      </c>
      <c r="L6505" s="2" t="str">
        <f>IF(OR(UBER[Drop Date]="NA", UBER[Drop Time]="NA"), "NA",M6505+N6505)</f>
        <v>NA</v>
      </c>
      <c r="M6505" s="3" t="s">
        <v>6</v>
      </c>
      <c r="N6505" s="4"/>
      <c r="O6505" s="4" t="str">
        <f>IF(UBER[Drop Date]="NA","No","yes")</f>
        <v>No</v>
      </c>
      <c r="P6505" s="4" t="str">
        <f t="shared" si="305"/>
        <v/>
      </c>
      <c r="Q6505" s="27" t="str">
        <f>IF(UBER[[Trip duration ]]="","",HOUR(P6505)*60 + MINUTE(P6505))</f>
        <v/>
      </c>
      <c r="R6505" s="27"/>
    </row>
    <row r="6506" spans="1:18" x14ac:dyDescent="0.3">
      <c r="A6506" s="1">
        <v>6526</v>
      </c>
      <c r="B6506" s="1" t="s">
        <v>4</v>
      </c>
      <c r="C6506" s="1" t="s">
        <v>6</v>
      </c>
      <c r="D6506" s="1" t="str">
        <f t="shared" si="303"/>
        <v>No</v>
      </c>
      <c r="E6506" s="1" t="s">
        <v>7</v>
      </c>
      <c r="F6506" s="2">
        <f>UBER[[#This Row],[Request Date]]+UBER[[#This Row],[Request Time]]</f>
        <v>42566.869444444441</v>
      </c>
      <c r="G6506" s="3">
        <v>42566</v>
      </c>
      <c r="H6506" s="4">
        <v>0.86944444444444446</v>
      </c>
      <c r="I6506" s="27">
        <f>HOUR(UBER[[#This Row],[Request Timestamp]])</f>
        <v>20</v>
      </c>
      <c r="J6506" s="4" t="str">
        <f t="shared" si="304"/>
        <v>Evening</v>
      </c>
      <c r="K6506" s="4" t="str">
        <f>TEXT(UBER[[#This Row],[Request Date]],"dddd")</f>
        <v>Friday</v>
      </c>
      <c r="L6506" s="2" t="str">
        <f>IF(OR(UBER[Drop Date]="NA", UBER[Drop Time]="NA"), "NA",M6506+N6506)</f>
        <v>NA</v>
      </c>
      <c r="M6506" s="3" t="s">
        <v>6</v>
      </c>
      <c r="N6506" s="4"/>
      <c r="O6506" s="4" t="str">
        <f>IF(UBER[Drop Date]="NA","No","yes")</f>
        <v>No</v>
      </c>
      <c r="P6506" s="4" t="str">
        <f t="shared" si="305"/>
        <v/>
      </c>
      <c r="Q6506" s="27" t="str">
        <f>IF(UBER[[Trip duration ]]="","",HOUR(P6506)*60 + MINUTE(P6506))</f>
        <v/>
      </c>
      <c r="R6506" s="27"/>
    </row>
    <row r="6507" spans="1:18" x14ac:dyDescent="0.3">
      <c r="A6507" s="1">
        <v>6527</v>
      </c>
      <c r="B6507" s="1" t="s">
        <v>4</v>
      </c>
      <c r="C6507" s="1">
        <v>28</v>
      </c>
      <c r="D6507" s="1" t="str">
        <f t="shared" si="303"/>
        <v>Yes</v>
      </c>
      <c r="E6507" s="1" t="s">
        <v>5</v>
      </c>
      <c r="F6507" s="2">
        <f>UBER[[#This Row],[Request Date]]+UBER[[#This Row],[Request Time]]</f>
        <v>42566.870833333334</v>
      </c>
      <c r="G6507" s="3">
        <v>42566</v>
      </c>
      <c r="H6507" s="4">
        <v>0.87083333333333324</v>
      </c>
      <c r="I6507" s="27">
        <f>HOUR(UBER[[#This Row],[Request Timestamp]])</f>
        <v>20</v>
      </c>
      <c r="J6507" s="4" t="str">
        <f t="shared" si="304"/>
        <v>Evening</v>
      </c>
      <c r="K6507" s="4" t="str">
        <f>TEXT(UBER[[#This Row],[Request Date]],"dddd")</f>
        <v>Friday</v>
      </c>
      <c r="L6507" s="2">
        <f>IF(OR(UBER[Drop Date]="NA", UBER[Drop Time]="NA"), "NA",M6507+N6507)</f>
        <v>42566.911805555559</v>
      </c>
      <c r="M6507" s="3">
        <v>42566</v>
      </c>
      <c r="N6507" s="4">
        <v>0.91180555555555554</v>
      </c>
      <c r="O6507" s="4" t="str">
        <f>IF(UBER[Drop Date]="NA","No","yes")</f>
        <v>yes</v>
      </c>
      <c r="P6507" s="4">
        <f t="shared" si="305"/>
        <v>4.0972222224809229E-2</v>
      </c>
      <c r="Q6507" s="27">
        <f>IF(UBER[[Trip duration ]]="","",HOUR(P6507)*60 + MINUTE(P6507))</f>
        <v>59</v>
      </c>
      <c r="R6507" s="27"/>
    </row>
    <row r="6508" spans="1:18" x14ac:dyDescent="0.3">
      <c r="A6508" s="1">
        <v>6528</v>
      </c>
      <c r="B6508" s="1" t="s">
        <v>4</v>
      </c>
      <c r="C6508" s="1" t="s">
        <v>6</v>
      </c>
      <c r="D6508" s="1" t="str">
        <f t="shared" si="303"/>
        <v>No</v>
      </c>
      <c r="E6508" s="1" t="s">
        <v>7</v>
      </c>
      <c r="F6508" s="2">
        <f>UBER[[#This Row],[Request Date]]+UBER[[#This Row],[Request Time]]</f>
        <v>42566.869444444441</v>
      </c>
      <c r="G6508" s="3">
        <v>42566</v>
      </c>
      <c r="H6508" s="4">
        <v>0.86944444444444446</v>
      </c>
      <c r="I6508" s="27">
        <f>HOUR(UBER[[#This Row],[Request Timestamp]])</f>
        <v>20</v>
      </c>
      <c r="J6508" s="4" t="str">
        <f t="shared" si="304"/>
        <v>Evening</v>
      </c>
      <c r="K6508" s="4" t="str">
        <f>TEXT(UBER[[#This Row],[Request Date]],"dddd")</f>
        <v>Friday</v>
      </c>
      <c r="L6508" s="2" t="str">
        <f>IF(OR(UBER[Drop Date]="NA", UBER[Drop Time]="NA"), "NA",M6508+N6508)</f>
        <v>NA</v>
      </c>
      <c r="M6508" s="3" t="s">
        <v>6</v>
      </c>
      <c r="N6508" s="4"/>
      <c r="O6508" s="4" t="str">
        <f>IF(UBER[Drop Date]="NA","No","yes")</f>
        <v>No</v>
      </c>
      <c r="P6508" s="4" t="str">
        <f t="shared" si="305"/>
        <v/>
      </c>
      <c r="Q6508" s="27" t="str">
        <f>IF(UBER[[Trip duration ]]="","",HOUR(P6508)*60 + MINUTE(P6508))</f>
        <v/>
      </c>
      <c r="R6508" s="27"/>
    </row>
    <row r="6509" spans="1:18" x14ac:dyDescent="0.3">
      <c r="A6509" s="1">
        <v>6529</v>
      </c>
      <c r="B6509" s="1" t="s">
        <v>4</v>
      </c>
      <c r="C6509" s="1" t="s">
        <v>6</v>
      </c>
      <c r="D6509" s="1" t="str">
        <f t="shared" si="303"/>
        <v>No</v>
      </c>
      <c r="E6509" s="1" t="s">
        <v>7</v>
      </c>
      <c r="F6509" s="2">
        <f>UBER[[#This Row],[Request Date]]+UBER[[#This Row],[Request Time]]</f>
        <v>42566.866666666669</v>
      </c>
      <c r="G6509" s="3">
        <v>42566</v>
      </c>
      <c r="H6509" s="4">
        <v>0.8666666666666667</v>
      </c>
      <c r="I6509" s="27">
        <f>HOUR(UBER[[#This Row],[Request Timestamp]])</f>
        <v>20</v>
      </c>
      <c r="J6509" s="4" t="str">
        <f t="shared" si="304"/>
        <v>Evening</v>
      </c>
      <c r="K6509" s="4" t="str">
        <f>TEXT(UBER[[#This Row],[Request Date]],"dddd")</f>
        <v>Friday</v>
      </c>
      <c r="L6509" s="2" t="str">
        <f>IF(OR(UBER[Drop Date]="NA", UBER[Drop Time]="NA"), "NA",M6509+N6509)</f>
        <v>NA</v>
      </c>
      <c r="M6509" s="3" t="s">
        <v>6</v>
      </c>
      <c r="N6509" s="4"/>
      <c r="O6509" s="4" t="str">
        <f>IF(UBER[Drop Date]="NA","No","yes")</f>
        <v>No</v>
      </c>
      <c r="P6509" s="4" t="str">
        <f t="shared" si="305"/>
        <v/>
      </c>
      <c r="Q6509" s="27" t="str">
        <f>IF(UBER[[Trip duration ]]="","",HOUR(P6509)*60 + MINUTE(P6509))</f>
        <v/>
      </c>
      <c r="R6509" s="27"/>
    </row>
    <row r="6510" spans="1:18" x14ac:dyDescent="0.3">
      <c r="A6510" s="1">
        <v>6530</v>
      </c>
      <c r="B6510" s="1" t="s">
        <v>4</v>
      </c>
      <c r="C6510" s="1">
        <v>50</v>
      </c>
      <c r="D6510" s="1" t="str">
        <f t="shared" si="303"/>
        <v>Yes</v>
      </c>
      <c r="E6510" s="1" t="s">
        <v>5</v>
      </c>
      <c r="F6510" s="2">
        <f>UBER[[#This Row],[Request Date]]+UBER[[#This Row],[Request Time]]</f>
        <v>42566.868750000001</v>
      </c>
      <c r="G6510" s="3">
        <v>42566</v>
      </c>
      <c r="H6510" s="4">
        <v>0.86875000000000002</v>
      </c>
      <c r="I6510" s="27">
        <f>HOUR(UBER[[#This Row],[Request Timestamp]])</f>
        <v>20</v>
      </c>
      <c r="J6510" s="4" t="str">
        <f t="shared" si="304"/>
        <v>Evening</v>
      </c>
      <c r="K6510" s="4" t="str">
        <f>TEXT(UBER[[#This Row],[Request Date]],"dddd")</f>
        <v>Friday</v>
      </c>
      <c r="L6510" s="2">
        <f>IF(OR(UBER[Drop Date]="NA", UBER[Drop Time]="NA"), "NA",M6510+N6510)</f>
        <v>42566.895833333336</v>
      </c>
      <c r="M6510" s="3">
        <v>42566</v>
      </c>
      <c r="N6510" s="4">
        <v>0.89583333333333337</v>
      </c>
      <c r="O6510" s="4" t="str">
        <f>IF(UBER[Drop Date]="NA","No","yes")</f>
        <v>yes</v>
      </c>
      <c r="P6510" s="4">
        <f t="shared" si="305"/>
        <v>2.7083333334303461E-2</v>
      </c>
      <c r="Q6510" s="27">
        <f>IF(UBER[[Trip duration ]]="","",HOUR(P6510)*60 + MINUTE(P6510))</f>
        <v>39</v>
      </c>
      <c r="R6510" s="27"/>
    </row>
    <row r="6511" spans="1:18" x14ac:dyDescent="0.3">
      <c r="A6511" s="1">
        <v>6531</v>
      </c>
      <c r="B6511" s="1" t="s">
        <v>8</v>
      </c>
      <c r="C6511" s="1">
        <v>103</v>
      </c>
      <c r="D6511" s="1" t="str">
        <f t="shared" si="303"/>
        <v>Yes</v>
      </c>
      <c r="E6511" s="1" t="s">
        <v>5</v>
      </c>
      <c r="F6511" s="2">
        <f>UBER[[#This Row],[Request Date]]+UBER[[#This Row],[Request Time]]</f>
        <v>42566.867361111108</v>
      </c>
      <c r="G6511" s="3">
        <v>42566</v>
      </c>
      <c r="H6511" s="4">
        <v>0.86736111111111114</v>
      </c>
      <c r="I6511" s="27">
        <f>HOUR(UBER[[#This Row],[Request Timestamp]])</f>
        <v>20</v>
      </c>
      <c r="J6511" s="4" t="str">
        <f t="shared" si="304"/>
        <v>Evening</v>
      </c>
      <c r="K6511" s="4" t="str">
        <f>TEXT(UBER[[#This Row],[Request Date]],"dddd")</f>
        <v>Friday</v>
      </c>
      <c r="L6511" s="2">
        <f>IF(OR(UBER[Drop Date]="NA", UBER[Drop Time]="NA"), "NA",M6511+N6511)</f>
        <v>42566.893750000003</v>
      </c>
      <c r="M6511" s="3">
        <v>42566</v>
      </c>
      <c r="N6511" s="4">
        <v>0.89374999999999993</v>
      </c>
      <c r="O6511" s="4" t="str">
        <f>IF(UBER[Drop Date]="NA","No","yes")</f>
        <v>yes</v>
      </c>
      <c r="P6511" s="4">
        <f t="shared" si="305"/>
        <v>2.6388888894871343E-2</v>
      </c>
      <c r="Q6511" s="27">
        <f>IF(UBER[[Trip duration ]]="","",HOUR(P6511)*60 + MINUTE(P6511))</f>
        <v>38</v>
      </c>
      <c r="R6511" s="27"/>
    </row>
    <row r="6512" spans="1:18" x14ac:dyDescent="0.3">
      <c r="A6512" s="1">
        <v>6532</v>
      </c>
      <c r="B6512" s="1" t="s">
        <v>4</v>
      </c>
      <c r="C6512" s="1" t="s">
        <v>6</v>
      </c>
      <c r="D6512" s="1" t="str">
        <f t="shared" si="303"/>
        <v>No</v>
      </c>
      <c r="E6512" s="1" t="s">
        <v>7</v>
      </c>
      <c r="F6512" s="2">
        <f>UBER[[#This Row],[Request Date]]+UBER[[#This Row],[Request Time]]</f>
        <v>42566.867361111108</v>
      </c>
      <c r="G6512" s="3">
        <v>42566</v>
      </c>
      <c r="H6512" s="4">
        <v>0.86736111111111114</v>
      </c>
      <c r="I6512" s="27">
        <f>HOUR(UBER[[#This Row],[Request Timestamp]])</f>
        <v>20</v>
      </c>
      <c r="J6512" s="4" t="str">
        <f t="shared" si="304"/>
        <v>Evening</v>
      </c>
      <c r="K6512" s="4" t="str">
        <f>TEXT(UBER[[#This Row],[Request Date]],"dddd")</f>
        <v>Friday</v>
      </c>
      <c r="L6512" s="2" t="str">
        <f>IF(OR(UBER[Drop Date]="NA", UBER[Drop Time]="NA"), "NA",M6512+N6512)</f>
        <v>NA</v>
      </c>
      <c r="M6512" s="3" t="s">
        <v>6</v>
      </c>
      <c r="N6512" s="4"/>
      <c r="O6512" s="4" t="str">
        <f>IF(UBER[Drop Date]="NA","No","yes")</f>
        <v>No</v>
      </c>
      <c r="P6512" s="4" t="str">
        <f t="shared" si="305"/>
        <v/>
      </c>
      <c r="Q6512" s="27" t="str">
        <f>IF(UBER[[Trip duration ]]="","",HOUR(P6512)*60 + MINUTE(P6512))</f>
        <v/>
      </c>
      <c r="R6512" s="27"/>
    </row>
    <row r="6513" spans="1:18" x14ac:dyDescent="0.3">
      <c r="A6513" s="1">
        <v>6533</v>
      </c>
      <c r="B6513" s="1" t="s">
        <v>8</v>
      </c>
      <c r="C6513" s="1">
        <v>125</v>
      </c>
      <c r="D6513" s="1" t="str">
        <f t="shared" si="303"/>
        <v>Yes</v>
      </c>
      <c r="E6513" s="1" t="s">
        <v>5</v>
      </c>
      <c r="F6513" s="2">
        <f>UBER[[#This Row],[Request Date]]+UBER[[#This Row],[Request Time]]</f>
        <v>42566.869444444441</v>
      </c>
      <c r="G6513" s="3">
        <v>42566</v>
      </c>
      <c r="H6513" s="4">
        <v>0.86944444444444446</v>
      </c>
      <c r="I6513" s="27">
        <f>HOUR(UBER[[#This Row],[Request Timestamp]])</f>
        <v>20</v>
      </c>
      <c r="J6513" s="4" t="str">
        <f t="shared" si="304"/>
        <v>Evening</v>
      </c>
      <c r="K6513" s="4" t="str">
        <f>TEXT(UBER[[#This Row],[Request Date]],"dddd")</f>
        <v>Friday</v>
      </c>
      <c r="L6513" s="2">
        <f>IF(OR(UBER[Drop Date]="NA", UBER[Drop Time]="NA"), "NA",M6513+N6513)</f>
        <v>42566.892361111109</v>
      </c>
      <c r="M6513" s="3">
        <v>42566</v>
      </c>
      <c r="N6513" s="4">
        <v>0.89236111111111116</v>
      </c>
      <c r="O6513" s="4" t="str">
        <f>IF(UBER[Drop Date]="NA","No","yes")</f>
        <v>yes</v>
      </c>
      <c r="P6513" s="4">
        <f t="shared" si="305"/>
        <v>2.2916666668606922E-2</v>
      </c>
      <c r="Q6513" s="27">
        <f>IF(UBER[[Trip duration ]]="","",HOUR(P6513)*60 + MINUTE(P6513))</f>
        <v>33</v>
      </c>
      <c r="R6513" s="27"/>
    </row>
    <row r="6514" spans="1:18" x14ac:dyDescent="0.3">
      <c r="A6514" s="1">
        <v>6534</v>
      </c>
      <c r="B6514" s="1" t="s">
        <v>4</v>
      </c>
      <c r="C6514" s="1" t="s">
        <v>6</v>
      </c>
      <c r="D6514" s="1" t="str">
        <f t="shared" si="303"/>
        <v>No</v>
      </c>
      <c r="E6514" s="1" t="s">
        <v>7</v>
      </c>
      <c r="F6514" s="2">
        <f>UBER[[#This Row],[Request Date]]+UBER[[#This Row],[Request Time]]</f>
        <v>42566.871527777781</v>
      </c>
      <c r="G6514" s="3">
        <v>42566</v>
      </c>
      <c r="H6514" s="4">
        <v>0.87152777777777779</v>
      </c>
      <c r="I6514" s="27">
        <f>HOUR(UBER[[#This Row],[Request Timestamp]])</f>
        <v>20</v>
      </c>
      <c r="J6514" s="4" t="str">
        <f t="shared" si="304"/>
        <v>Evening</v>
      </c>
      <c r="K6514" s="4" t="str">
        <f>TEXT(UBER[[#This Row],[Request Date]],"dddd")</f>
        <v>Friday</v>
      </c>
      <c r="L6514" s="2" t="str">
        <f>IF(OR(UBER[Drop Date]="NA", UBER[Drop Time]="NA"), "NA",M6514+N6514)</f>
        <v>NA</v>
      </c>
      <c r="M6514" s="3" t="s">
        <v>6</v>
      </c>
      <c r="N6514" s="4"/>
      <c r="O6514" s="4" t="str">
        <f>IF(UBER[Drop Date]="NA","No","yes")</f>
        <v>No</v>
      </c>
      <c r="P6514" s="4" t="str">
        <f t="shared" si="305"/>
        <v/>
      </c>
      <c r="Q6514" s="27" t="str">
        <f>IF(UBER[[Trip duration ]]="","",HOUR(P6514)*60 + MINUTE(P6514))</f>
        <v/>
      </c>
      <c r="R6514" s="27"/>
    </row>
    <row r="6515" spans="1:18" x14ac:dyDescent="0.3">
      <c r="A6515" s="1">
        <v>6535</v>
      </c>
      <c r="B6515" s="1" t="s">
        <v>4</v>
      </c>
      <c r="C6515" s="1" t="s">
        <v>6</v>
      </c>
      <c r="D6515" s="1" t="str">
        <f t="shared" si="303"/>
        <v>No</v>
      </c>
      <c r="E6515" s="1" t="s">
        <v>7</v>
      </c>
      <c r="F6515" s="2">
        <f>UBER[[#This Row],[Request Date]]+UBER[[#This Row],[Request Time]]</f>
        <v>42566.869444444441</v>
      </c>
      <c r="G6515" s="3">
        <v>42566</v>
      </c>
      <c r="H6515" s="4">
        <v>0.86944444444444446</v>
      </c>
      <c r="I6515" s="27">
        <f>HOUR(UBER[[#This Row],[Request Timestamp]])</f>
        <v>20</v>
      </c>
      <c r="J6515" s="4" t="str">
        <f t="shared" si="304"/>
        <v>Evening</v>
      </c>
      <c r="K6515" s="4" t="str">
        <f>TEXT(UBER[[#This Row],[Request Date]],"dddd")</f>
        <v>Friday</v>
      </c>
      <c r="L6515" s="2" t="str">
        <f>IF(OR(UBER[Drop Date]="NA", UBER[Drop Time]="NA"), "NA",M6515+N6515)</f>
        <v>NA</v>
      </c>
      <c r="M6515" s="3" t="s">
        <v>6</v>
      </c>
      <c r="N6515" s="4"/>
      <c r="O6515" s="4" t="str">
        <f>IF(UBER[Drop Date]="NA","No","yes")</f>
        <v>No</v>
      </c>
      <c r="P6515" s="4" t="str">
        <f t="shared" si="305"/>
        <v/>
      </c>
      <c r="Q6515" s="27" t="str">
        <f>IF(UBER[[Trip duration ]]="","",HOUR(P6515)*60 + MINUTE(P6515))</f>
        <v/>
      </c>
      <c r="R6515" s="27"/>
    </row>
    <row r="6516" spans="1:18" x14ac:dyDescent="0.3">
      <c r="A6516" s="1">
        <v>6536</v>
      </c>
      <c r="B6516" s="1" t="s">
        <v>4</v>
      </c>
      <c r="C6516" s="1" t="s">
        <v>6</v>
      </c>
      <c r="D6516" s="1" t="str">
        <f t="shared" si="303"/>
        <v>No</v>
      </c>
      <c r="E6516" s="1" t="s">
        <v>7</v>
      </c>
      <c r="F6516" s="2">
        <f>UBER[[#This Row],[Request Date]]+UBER[[#This Row],[Request Time]]</f>
        <v>42566.868750000001</v>
      </c>
      <c r="G6516" s="3">
        <v>42566</v>
      </c>
      <c r="H6516" s="4">
        <v>0.86875000000000002</v>
      </c>
      <c r="I6516" s="27">
        <f>HOUR(UBER[[#This Row],[Request Timestamp]])</f>
        <v>20</v>
      </c>
      <c r="J6516" s="4" t="str">
        <f t="shared" si="304"/>
        <v>Evening</v>
      </c>
      <c r="K6516" s="4" t="str">
        <f>TEXT(UBER[[#This Row],[Request Date]],"dddd")</f>
        <v>Friday</v>
      </c>
      <c r="L6516" s="2" t="str">
        <f>IF(OR(UBER[Drop Date]="NA", UBER[Drop Time]="NA"), "NA",M6516+N6516)</f>
        <v>NA</v>
      </c>
      <c r="M6516" s="3" t="s">
        <v>6</v>
      </c>
      <c r="N6516" s="4"/>
      <c r="O6516" s="4" t="str">
        <f>IF(UBER[Drop Date]="NA","No","yes")</f>
        <v>No</v>
      </c>
      <c r="P6516" s="4" t="str">
        <f t="shared" si="305"/>
        <v/>
      </c>
      <c r="Q6516" s="27" t="str">
        <f>IF(UBER[[Trip duration ]]="","",HOUR(P6516)*60 + MINUTE(P6516))</f>
        <v/>
      </c>
      <c r="R6516" s="27"/>
    </row>
    <row r="6517" spans="1:18" x14ac:dyDescent="0.3">
      <c r="A6517" s="1">
        <v>6537</v>
      </c>
      <c r="B6517" s="1" t="s">
        <v>4</v>
      </c>
      <c r="C6517" s="1">
        <v>40</v>
      </c>
      <c r="D6517" s="1" t="str">
        <f t="shared" si="303"/>
        <v>Yes</v>
      </c>
      <c r="E6517" s="1" t="s">
        <v>5</v>
      </c>
      <c r="F6517" s="2">
        <f>UBER[[#This Row],[Request Date]]+UBER[[#This Row],[Request Time]]</f>
        <v>42566.869444444441</v>
      </c>
      <c r="G6517" s="3">
        <v>42566</v>
      </c>
      <c r="H6517" s="4">
        <v>0.86944444444444446</v>
      </c>
      <c r="I6517" s="27">
        <f>HOUR(UBER[[#This Row],[Request Timestamp]])</f>
        <v>20</v>
      </c>
      <c r="J6517" s="4" t="str">
        <f t="shared" si="304"/>
        <v>Evening</v>
      </c>
      <c r="K6517" s="4" t="str">
        <f>TEXT(UBER[[#This Row],[Request Date]],"dddd")</f>
        <v>Friday</v>
      </c>
      <c r="L6517" s="2">
        <f>IF(OR(UBER[Drop Date]="NA", UBER[Drop Time]="NA"), "NA",M6517+N6517)</f>
        <v>42566.918749999997</v>
      </c>
      <c r="M6517" s="3">
        <v>42566</v>
      </c>
      <c r="N6517" s="4">
        <v>0.91875000000000007</v>
      </c>
      <c r="O6517" s="4" t="str">
        <f>IF(UBER[Drop Date]="NA","No","yes")</f>
        <v>yes</v>
      </c>
      <c r="P6517" s="4">
        <f t="shared" si="305"/>
        <v>4.9305555556202307E-2</v>
      </c>
      <c r="Q6517" s="27">
        <f>IF(UBER[[Trip duration ]]="","",HOUR(P6517)*60 + MINUTE(P6517))</f>
        <v>71</v>
      </c>
      <c r="R6517" s="27"/>
    </row>
    <row r="6518" spans="1:18" x14ac:dyDescent="0.3">
      <c r="A6518" s="1">
        <v>6538</v>
      </c>
      <c r="B6518" s="1" t="s">
        <v>4</v>
      </c>
      <c r="C6518" s="1">
        <v>210</v>
      </c>
      <c r="D6518" s="1" t="str">
        <f t="shared" si="303"/>
        <v>Yes</v>
      </c>
      <c r="E6518" s="1" t="s">
        <v>9</v>
      </c>
      <c r="F6518" s="2">
        <f>UBER[[#This Row],[Request Date]]+UBER[[#This Row],[Request Time]]</f>
        <v>42566.870833333334</v>
      </c>
      <c r="G6518" s="3">
        <v>42566</v>
      </c>
      <c r="H6518" s="4">
        <v>0.87083333333333324</v>
      </c>
      <c r="I6518" s="27">
        <f>HOUR(UBER[[#This Row],[Request Timestamp]])</f>
        <v>20</v>
      </c>
      <c r="J6518" s="4" t="str">
        <f t="shared" si="304"/>
        <v>Evening</v>
      </c>
      <c r="K6518" s="4" t="str">
        <f>TEXT(UBER[[#This Row],[Request Date]],"dddd")</f>
        <v>Friday</v>
      </c>
      <c r="L6518" s="2" t="str">
        <f>IF(OR(UBER[Drop Date]="NA", UBER[Drop Time]="NA"), "NA",M6518+N6518)</f>
        <v>NA</v>
      </c>
      <c r="M6518" s="3" t="s">
        <v>6</v>
      </c>
      <c r="N6518" s="4"/>
      <c r="O6518" s="4" t="str">
        <f>IF(UBER[Drop Date]="NA","No","yes")</f>
        <v>No</v>
      </c>
      <c r="P6518" s="4" t="str">
        <f t="shared" si="305"/>
        <v/>
      </c>
      <c r="Q6518" s="27" t="str">
        <f>IF(UBER[[Trip duration ]]="","",HOUR(P6518)*60 + MINUTE(P6518))</f>
        <v/>
      </c>
      <c r="R6518" s="27"/>
    </row>
    <row r="6519" spans="1:18" x14ac:dyDescent="0.3">
      <c r="A6519" s="1">
        <v>6539</v>
      </c>
      <c r="B6519" s="1" t="s">
        <v>4</v>
      </c>
      <c r="C6519" s="1" t="s">
        <v>6</v>
      </c>
      <c r="D6519" s="1" t="str">
        <f t="shared" si="303"/>
        <v>No</v>
      </c>
      <c r="E6519" s="1" t="s">
        <v>7</v>
      </c>
      <c r="F6519" s="2">
        <f>UBER[[#This Row],[Request Date]]+UBER[[#This Row],[Request Time]]</f>
        <v>42566.872916666667</v>
      </c>
      <c r="G6519" s="3">
        <v>42566</v>
      </c>
      <c r="H6519" s="4">
        <v>0.87291666666666667</v>
      </c>
      <c r="I6519" s="27">
        <f>HOUR(UBER[[#This Row],[Request Timestamp]])</f>
        <v>20</v>
      </c>
      <c r="J6519" s="4" t="str">
        <f t="shared" si="304"/>
        <v>Evening</v>
      </c>
      <c r="K6519" s="4" t="str">
        <f>TEXT(UBER[[#This Row],[Request Date]],"dddd")</f>
        <v>Friday</v>
      </c>
      <c r="L6519" s="2" t="str">
        <f>IF(OR(UBER[Drop Date]="NA", UBER[Drop Time]="NA"), "NA",M6519+N6519)</f>
        <v>NA</v>
      </c>
      <c r="M6519" s="3" t="s">
        <v>6</v>
      </c>
      <c r="N6519" s="4"/>
      <c r="O6519" s="4" t="str">
        <f>IF(UBER[Drop Date]="NA","No","yes")</f>
        <v>No</v>
      </c>
      <c r="P6519" s="4" t="str">
        <f t="shared" si="305"/>
        <v/>
      </c>
      <c r="Q6519" s="27" t="str">
        <f>IF(UBER[[Trip duration ]]="","",HOUR(P6519)*60 + MINUTE(P6519))</f>
        <v/>
      </c>
      <c r="R6519" s="27"/>
    </row>
    <row r="6520" spans="1:18" x14ac:dyDescent="0.3">
      <c r="A6520" s="1">
        <v>6540</v>
      </c>
      <c r="B6520" s="1" t="s">
        <v>8</v>
      </c>
      <c r="C6520" s="1">
        <v>232</v>
      </c>
      <c r="D6520" s="1" t="str">
        <f t="shared" si="303"/>
        <v>Yes</v>
      </c>
      <c r="E6520" s="1" t="s">
        <v>5</v>
      </c>
      <c r="F6520" s="2">
        <f>UBER[[#This Row],[Request Date]]+UBER[[#This Row],[Request Time]]</f>
        <v>42566.872916666667</v>
      </c>
      <c r="G6520" s="3">
        <v>42566</v>
      </c>
      <c r="H6520" s="4">
        <v>0.87291666666666667</v>
      </c>
      <c r="I6520" s="27">
        <f>HOUR(UBER[[#This Row],[Request Timestamp]])</f>
        <v>20</v>
      </c>
      <c r="J6520" s="4" t="str">
        <f t="shared" si="304"/>
        <v>Evening</v>
      </c>
      <c r="K6520" s="4" t="str">
        <f>TEXT(UBER[[#This Row],[Request Date]],"dddd")</f>
        <v>Friday</v>
      </c>
      <c r="L6520" s="2">
        <f>IF(OR(UBER[Drop Date]="NA", UBER[Drop Time]="NA"), "NA",M6520+N6520)</f>
        <v>42566.921527777777</v>
      </c>
      <c r="M6520" s="3">
        <v>42566</v>
      </c>
      <c r="N6520" s="4">
        <v>0.92152777777777783</v>
      </c>
      <c r="O6520" s="4" t="str">
        <f>IF(UBER[Drop Date]="NA","No","yes")</f>
        <v>yes</v>
      </c>
      <c r="P6520" s="4">
        <f t="shared" si="305"/>
        <v>4.8611111109494232E-2</v>
      </c>
      <c r="Q6520" s="27">
        <f>IF(UBER[[Trip duration ]]="","",HOUR(P6520)*60 + MINUTE(P6520))</f>
        <v>70</v>
      </c>
      <c r="R6520" s="27"/>
    </row>
    <row r="6521" spans="1:18" x14ac:dyDescent="0.3">
      <c r="A6521" s="1">
        <v>6541</v>
      </c>
      <c r="B6521" s="1" t="s">
        <v>4</v>
      </c>
      <c r="C6521" s="1">
        <v>266</v>
      </c>
      <c r="D6521" s="1" t="str">
        <f t="shared" si="303"/>
        <v>Yes</v>
      </c>
      <c r="E6521" s="1" t="s">
        <v>9</v>
      </c>
      <c r="F6521" s="2">
        <f>UBER[[#This Row],[Request Date]]+UBER[[#This Row],[Request Time]]</f>
        <v>42566.870833333334</v>
      </c>
      <c r="G6521" s="3">
        <v>42566</v>
      </c>
      <c r="H6521" s="4">
        <v>0.87083333333333324</v>
      </c>
      <c r="I6521" s="27">
        <f>HOUR(UBER[[#This Row],[Request Timestamp]])</f>
        <v>20</v>
      </c>
      <c r="J6521" s="4" t="str">
        <f t="shared" si="304"/>
        <v>Evening</v>
      </c>
      <c r="K6521" s="4" t="str">
        <f>TEXT(UBER[[#This Row],[Request Date]],"dddd")</f>
        <v>Friday</v>
      </c>
      <c r="L6521" s="2" t="str">
        <f>IF(OR(UBER[Drop Date]="NA", UBER[Drop Time]="NA"), "NA",M6521+N6521)</f>
        <v>NA</v>
      </c>
      <c r="M6521" s="3" t="s">
        <v>6</v>
      </c>
      <c r="N6521" s="4"/>
      <c r="O6521" s="4" t="str">
        <f>IF(UBER[Drop Date]="NA","No","yes")</f>
        <v>No</v>
      </c>
      <c r="P6521" s="4" t="str">
        <f t="shared" si="305"/>
        <v/>
      </c>
      <c r="Q6521" s="27" t="str">
        <f>IF(UBER[[Trip duration ]]="","",HOUR(P6521)*60 + MINUTE(P6521))</f>
        <v/>
      </c>
      <c r="R6521" s="27"/>
    </row>
    <row r="6522" spans="1:18" x14ac:dyDescent="0.3">
      <c r="A6522" s="1">
        <v>6542</v>
      </c>
      <c r="B6522" s="1" t="s">
        <v>8</v>
      </c>
      <c r="C6522" s="1" t="s">
        <v>6</v>
      </c>
      <c r="D6522" s="1" t="str">
        <f t="shared" si="303"/>
        <v>No</v>
      </c>
      <c r="E6522" s="1" t="s">
        <v>7</v>
      </c>
      <c r="F6522" s="2">
        <f>UBER[[#This Row],[Request Date]]+UBER[[#This Row],[Request Time]]</f>
        <v>42566.871527777781</v>
      </c>
      <c r="G6522" s="3">
        <v>42566</v>
      </c>
      <c r="H6522" s="4">
        <v>0.87152777777777779</v>
      </c>
      <c r="I6522" s="27">
        <f>HOUR(UBER[[#This Row],[Request Timestamp]])</f>
        <v>20</v>
      </c>
      <c r="J6522" s="4" t="str">
        <f t="shared" si="304"/>
        <v>Evening</v>
      </c>
      <c r="K6522" s="4" t="str">
        <f>TEXT(UBER[[#This Row],[Request Date]],"dddd")</f>
        <v>Friday</v>
      </c>
      <c r="L6522" s="2" t="str">
        <f>IF(OR(UBER[Drop Date]="NA", UBER[Drop Time]="NA"), "NA",M6522+N6522)</f>
        <v>NA</v>
      </c>
      <c r="M6522" s="3" t="s">
        <v>6</v>
      </c>
      <c r="N6522" s="4"/>
      <c r="O6522" s="4" t="str">
        <f>IF(UBER[Drop Date]="NA","No","yes")</f>
        <v>No</v>
      </c>
      <c r="P6522" s="4" t="str">
        <f t="shared" si="305"/>
        <v/>
      </c>
      <c r="Q6522" s="27" t="str">
        <f>IF(UBER[[Trip duration ]]="","",HOUR(P6522)*60 + MINUTE(P6522))</f>
        <v/>
      </c>
      <c r="R6522" s="27"/>
    </row>
    <row r="6523" spans="1:18" x14ac:dyDescent="0.3">
      <c r="A6523" s="1">
        <v>6543</v>
      </c>
      <c r="B6523" s="1" t="s">
        <v>8</v>
      </c>
      <c r="C6523" s="1">
        <v>21</v>
      </c>
      <c r="D6523" s="1" t="str">
        <f t="shared" si="303"/>
        <v>Yes</v>
      </c>
      <c r="E6523" s="1" t="s">
        <v>5</v>
      </c>
      <c r="F6523" s="2">
        <f>UBER[[#This Row],[Request Date]]+UBER[[#This Row],[Request Time]]</f>
        <v>42566.870833333334</v>
      </c>
      <c r="G6523" s="3">
        <v>42566</v>
      </c>
      <c r="H6523" s="4">
        <v>0.87083333333333324</v>
      </c>
      <c r="I6523" s="27">
        <f>HOUR(UBER[[#This Row],[Request Timestamp]])</f>
        <v>20</v>
      </c>
      <c r="J6523" s="4" t="str">
        <f t="shared" si="304"/>
        <v>Evening</v>
      </c>
      <c r="K6523" s="4" t="str">
        <f>TEXT(UBER[[#This Row],[Request Date]],"dddd")</f>
        <v>Friday</v>
      </c>
      <c r="L6523" s="2">
        <f>IF(OR(UBER[Drop Date]="NA", UBER[Drop Time]="NA"), "NA",M6523+N6523)</f>
        <v>42566.925000000003</v>
      </c>
      <c r="M6523" s="3">
        <v>42566</v>
      </c>
      <c r="N6523" s="4">
        <v>0.92499999999999993</v>
      </c>
      <c r="O6523" s="4" t="str">
        <f>IF(UBER[Drop Date]="NA","No","yes")</f>
        <v>yes</v>
      </c>
      <c r="P6523" s="4">
        <f t="shared" si="305"/>
        <v>5.4166666668606922E-2</v>
      </c>
      <c r="Q6523" s="27">
        <f>IF(UBER[[Trip duration ]]="","",HOUR(P6523)*60 + MINUTE(P6523))</f>
        <v>78</v>
      </c>
      <c r="R6523" s="27"/>
    </row>
    <row r="6524" spans="1:18" x14ac:dyDescent="0.3">
      <c r="A6524" s="1">
        <v>6544</v>
      </c>
      <c r="B6524" s="1" t="s">
        <v>4</v>
      </c>
      <c r="C6524" s="1" t="s">
        <v>6</v>
      </c>
      <c r="D6524" s="1" t="str">
        <f t="shared" si="303"/>
        <v>No</v>
      </c>
      <c r="E6524" s="1" t="s">
        <v>7</v>
      </c>
      <c r="F6524" s="2">
        <f>UBER[[#This Row],[Request Date]]+UBER[[#This Row],[Request Time]]</f>
        <v>42566.870833333334</v>
      </c>
      <c r="G6524" s="3">
        <v>42566</v>
      </c>
      <c r="H6524" s="4">
        <v>0.87083333333333324</v>
      </c>
      <c r="I6524" s="27">
        <f>HOUR(UBER[[#This Row],[Request Timestamp]])</f>
        <v>20</v>
      </c>
      <c r="J6524" s="4" t="str">
        <f t="shared" si="304"/>
        <v>Evening</v>
      </c>
      <c r="K6524" s="4" t="str">
        <f>TEXT(UBER[[#This Row],[Request Date]],"dddd")</f>
        <v>Friday</v>
      </c>
      <c r="L6524" s="2" t="str">
        <f>IF(OR(UBER[Drop Date]="NA", UBER[Drop Time]="NA"), "NA",M6524+N6524)</f>
        <v>NA</v>
      </c>
      <c r="M6524" s="3" t="s">
        <v>6</v>
      </c>
      <c r="N6524" s="4"/>
      <c r="O6524" s="4" t="str">
        <f>IF(UBER[Drop Date]="NA","No","yes")</f>
        <v>No</v>
      </c>
      <c r="P6524" s="4" t="str">
        <f t="shared" si="305"/>
        <v/>
      </c>
      <c r="Q6524" s="27" t="str">
        <f>IF(UBER[[Trip duration ]]="","",HOUR(P6524)*60 + MINUTE(P6524))</f>
        <v/>
      </c>
      <c r="R6524" s="27"/>
    </row>
    <row r="6525" spans="1:18" x14ac:dyDescent="0.3">
      <c r="A6525" s="1">
        <v>6545</v>
      </c>
      <c r="B6525" s="1" t="s">
        <v>4</v>
      </c>
      <c r="C6525" s="1" t="s">
        <v>6</v>
      </c>
      <c r="D6525" s="1" t="str">
        <f t="shared" si="303"/>
        <v>No</v>
      </c>
      <c r="E6525" s="1" t="s">
        <v>7</v>
      </c>
      <c r="F6525" s="2">
        <f>UBER[[#This Row],[Request Date]]+UBER[[#This Row],[Request Time]]</f>
        <v>42566.870833333334</v>
      </c>
      <c r="G6525" s="3">
        <v>42566</v>
      </c>
      <c r="H6525" s="4">
        <v>0.87083333333333324</v>
      </c>
      <c r="I6525" s="27">
        <f>HOUR(UBER[[#This Row],[Request Timestamp]])</f>
        <v>20</v>
      </c>
      <c r="J6525" s="4" t="str">
        <f t="shared" si="304"/>
        <v>Evening</v>
      </c>
      <c r="K6525" s="4" t="str">
        <f>TEXT(UBER[[#This Row],[Request Date]],"dddd")</f>
        <v>Friday</v>
      </c>
      <c r="L6525" s="2" t="str">
        <f>IF(OR(UBER[Drop Date]="NA", UBER[Drop Time]="NA"), "NA",M6525+N6525)</f>
        <v>NA</v>
      </c>
      <c r="M6525" s="3" t="s">
        <v>6</v>
      </c>
      <c r="N6525" s="4"/>
      <c r="O6525" s="4" t="str">
        <f>IF(UBER[Drop Date]="NA","No","yes")</f>
        <v>No</v>
      </c>
      <c r="P6525" s="4" t="str">
        <f t="shared" si="305"/>
        <v/>
      </c>
      <c r="Q6525" s="27" t="str">
        <f>IF(UBER[[Trip duration ]]="","",HOUR(P6525)*60 + MINUTE(P6525))</f>
        <v/>
      </c>
      <c r="R6525" s="27"/>
    </row>
    <row r="6526" spans="1:18" x14ac:dyDescent="0.3">
      <c r="A6526" s="1">
        <v>6546</v>
      </c>
      <c r="B6526" s="1" t="s">
        <v>4</v>
      </c>
      <c r="C6526" s="1" t="s">
        <v>6</v>
      </c>
      <c r="D6526" s="1" t="str">
        <f t="shared" si="303"/>
        <v>No</v>
      </c>
      <c r="E6526" s="1" t="s">
        <v>7</v>
      </c>
      <c r="F6526" s="2">
        <f>UBER[[#This Row],[Request Date]]+UBER[[#This Row],[Request Time]]</f>
        <v>42566.875694444447</v>
      </c>
      <c r="G6526" s="3">
        <v>42566</v>
      </c>
      <c r="H6526" s="4">
        <v>0.87569444444444444</v>
      </c>
      <c r="I6526" s="27">
        <f>HOUR(UBER[[#This Row],[Request Timestamp]])</f>
        <v>21</v>
      </c>
      <c r="J6526" s="4" t="str">
        <f t="shared" si="304"/>
        <v>Night</v>
      </c>
      <c r="K6526" s="4" t="str">
        <f>TEXT(UBER[[#This Row],[Request Date]],"dddd")</f>
        <v>Friday</v>
      </c>
      <c r="L6526" s="2" t="str">
        <f>IF(OR(UBER[Drop Date]="NA", UBER[Drop Time]="NA"), "NA",M6526+N6526)</f>
        <v>NA</v>
      </c>
      <c r="M6526" s="3" t="s">
        <v>6</v>
      </c>
      <c r="N6526" s="4"/>
      <c r="O6526" s="4" t="str">
        <f>IF(UBER[Drop Date]="NA","No","yes")</f>
        <v>No</v>
      </c>
      <c r="P6526" s="4" t="str">
        <f t="shared" si="305"/>
        <v/>
      </c>
      <c r="Q6526" s="27" t="str">
        <f>IF(UBER[[Trip duration ]]="","",HOUR(P6526)*60 + MINUTE(P6526))</f>
        <v/>
      </c>
      <c r="R6526" s="27"/>
    </row>
    <row r="6527" spans="1:18" x14ac:dyDescent="0.3">
      <c r="A6527" s="1">
        <v>6547</v>
      </c>
      <c r="B6527" s="1" t="s">
        <v>4</v>
      </c>
      <c r="C6527" s="1" t="s">
        <v>6</v>
      </c>
      <c r="D6527" s="1" t="str">
        <f t="shared" si="303"/>
        <v>No</v>
      </c>
      <c r="E6527" s="1" t="s">
        <v>7</v>
      </c>
      <c r="F6527" s="2">
        <f>UBER[[#This Row],[Request Date]]+UBER[[#This Row],[Request Time]]</f>
        <v>42566.874305555553</v>
      </c>
      <c r="G6527" s="3">
        <v>42566</v>
      </c>
      <c r="H6527" s="4">
        <v>0.87430555555555556</v>
      </c>
      <c r="I6527" s="27">
        <f>HOUR(UBER[[#This Row],[Request Timestamp]])</f>
        <v>20</v>
      </c>
      <c r="J6527" s="4" t="str">
        <f t="shared" si="304"/>
        <v>Evening</v>
      </c>
      <c r="K6527" s="4" t="str">
        <f>TEXT(UBER[[#This Row],[Request Date]],"dddd")</f>
        <v>Friday</v>
      </c>
      <c r="L6527" s="2" t="str">
        <f>IF(OR(UBER[Drop Date]="NA", UBER[Drop Time]="NA"), "NA",M6527+N6527)</f>
        <v>NA</v>
      </c>
      <c r="M6527" s="3" t="s">
        <v>6</v>
      </c>
      <c r="N6527" s="4"/>
      <c r="O6527" s="4" t="str">
        <f>IF(UBER[Drop Date]="NA","No","yes")</f>
        <v>No</v>
      </c>
      <c r="P6527" s="4" t="str">
        <f t="shared" si="305"/>
        <v/>
      </c>
      <c r="Q6527" s="27" t="str">
        <f>IF(UBER[[Trip duration ]]="","",HOUR(P6527)*60 + MINUTE(P6527))</f>
        <v/>
      </c>
      <c r="R6527" s="27"/>
    </row>
    <row r="6528" spans="1:18" x14ac:dyDescent="0.3">
      <c r="A6528" s="1">
        <v>6548</v>
      </c>
      <c r="B6528" s="1" t="s">
        <v>4</v>
      </c>
      <c r="C6528" s="1">
        <v>62</v>
      </c>
      <c r="D6528" s="1" t="str">
        <f t="shared" si="303"/>
        <v>Yes</v>
      </c>
      <c r="E6528" s="1" t="s">
        <v>5</v>
      </c>
      <c r="F6528" s="2">
        <f>UBER[[#This Row],[Request Date]]+UBER[[#This Row],[Request Time]]</f>
        <v>42566.87222222222</v>
      </c>
      <c r="G6528" s="3">
        <v>42566</v>
      </c>
      <c r="H6528" s="4">
        <v>0.87222222222222223</v>
      </c>
      <c r="I6528" s="27">
        <f>HOUR(UBER[[#This Row],[Request Timestamp]])</f>
        <v>20</v>
      </c>
      <c r="J6528" s="4" t="str">
        <f t="shared" si="304"/>
        <v>Evening</v>
      </c>
      <c r="K6528" s="4" t="str">
        <f>TEXT(UBER[[#This Row],[Request Date]],"dddd")</f>
        <v>Friday</v>
      </c>
      <c r="L6528" s="2">
        <f>IF(OR(UBER[Drop Date]="NA", UBER[Drop Time]="NA"), "NA",M6528+N6528)</f>
        <v>42566.90625</v>
      </c>
      <c r="M6528" s="3">
        <v>42566</v>
      </c>
      <c r="N6528" s="4">
        <v>0.90625</v>
      </c>
      <c r="O6528" s="4" t="str">
        <f>IF(UBER[Drop Date]="NA","No","yes")</f>
        <v>yes</v>
      </c>
      <c r="P6528" s="4">
        <f t="shared" si="305"/>
        <v>3.4027777779556345E-2</v>
      </c>
      <c r="Q6528" s="27">
        <f>IF(UBER[[Trip duration ]]="","",HOUR(P6528)*60 + MINUTE(P6528))</f>
        <v>49</v>
      </c>
      <c r="R6528" s="27"/>
    </row>
    <row r="6529" spans="1:18" x14ac:dyDescent="0.3">
      <c r="A6529" s="1">
        <v>6549</v>
      </c>
      <c r="B6529" s="1" t="s">
        <v>4</v>
      </c>
      <c r="C6529" s="1" t="s">
        <v>6</v>
      </c>
      <c r="D6529" s="1" t="str">
        <f t="shared" si="303"/>
        <v>No</v>
      </c>
      <c r="E6529" s="1" t="s">
        <v>7</v>
      </c>
      <c r="F6529" s="2">
        <f>UBER[[#This Row],[Request Date]]+UBER[[#This Row],[Request Time]]</f>
        <v>42566.876388888886</v>
      </c>
      <c r="G6529" s="3">
        <v>42566</v>
      </c>
      <c r="H6529" s="4">
        <v>0.87638888888888899</v>
      </c>
      <c r="I6529" s="27">
        <f>HOUR(UBER[[#This Row],[Request Timestamp]])</f>
        <v>21</v>
      </c>
      <c r="J6529" s="4" t="str">
        <f t="shared" si="304"/>
        <v>Night</v>
      </c>
      <c r="K6529" s="4" t="str">
        <f>TEXT(UBER[[#This Row],[Request Date]],"dddd")</f>
        <v>Friday</v>
      </c>
      <c r="L6529" s="2" t="str">
        <f>IF(OR(UBER[Drop Date]="NA", UBER[Drop Time]="NA"), "NA",M6529+N6529)</f>
        <v>NA</v>
      </c>
      <c r="M6529" s="3" t="s">
        <v>6</v>
      </c>
      <c r="N6529" s="4"/>
      <c r="O6529" s="4" t="str">
        <f>IF(UBER[Drop Date]="NA","No","yes")</f>
        <v>No</v>
      </c>
      <c r="P6529" s="4" t="str">
        <f t="shared" si="305"/>
        <v/>
      </c>
      <c r="Q6529" s="27" t="str">
        <f>IF(UBER[[Trip duration ]]="","",HOUR(P6529)*60 + MINUTE(P6529))</f>
        <v/>
      </c>
      <c r="R6529" s="27"/>
    </row>
    <row r="6530" spans="1:18" x14ac:dyDescent="0.3">
      <c r="A6530" s="1">
        <v>6550</v>
      </c>
      <c r="B6530" s="1" t="s">
        <v>4</v>
      </c>
      <c r="C6530" s="1" t="s">
        <v>6</v>
      </c>
      <c r="D6530" s="1" t="str">
        <f t="shared" ref="D6530:D6593" si="306">IF(C:C="NA","No","Yes")</f>
        <v>No</v>
      </c>
      <c r="E6530" s="1" t="s">
        <v>7</v>
      </c>
      <c r="F6530" s="2">
        <f>UBER[[#This Row],[Request Date]]+UBER[[#This Row],[Request Time]]</f>
        <v>42566.87777777778</v>
      </c>
      <c r="G6530" s="3">
        <v>42566</v>
      </c>
      <c r="H6530" s="4">
        <v>0.87777777777777777</v>
      </c>
      <c r="I6530" s="27">
        <f>HOUR(UBER[[#This Row],[Request Timestamp]])</f>
        <v>21</v>
      </c>
      <c r="J6530" s="4" t="str">
        <f t="shared" ref="J6530:J6593" si="307">IF(HOUR(H6530)&lt;4,"Late Night",
 IF(HOUR(H6530)&lt;8,"Early Morning",
 IF(HOUR(H6530)&lt;12,"Morning",
 IF(HOUR(H6530)&lt;17,"Afternoon",
 IF(HOUR(H6530)&lt;21,"Evening","Night")))))</f>
        <v>Night</v>
      </c>
      <c r="K6530" s="4" t="str">
        <f>TEXT(UBER[[#This Row],[Request Date]],"dddd")</f>
        <v>Friday</v>
      </c>
      <c r="L6530" s="2" t="str">
        <f>IF(OR(UBER[Drop Date]="NA", UBER[Drop Time]="NA"), "NA",M6530+N6530)</f>
        <v>NA</v>
      </c>
      <c r="M6530" s="3" t="s">
        <v>6</v>
      </c>
      <c r="N6530" s="4"/>
      <c r="O6530" s="4" t="str">
        <f>IF(UBER[Drop Date]="NA","No","yes")</f>
        <v>No</v>
      </c>
      <c r="P6530" s="4" t="str">
        <f t="shared" ref="P6530:P6593" si="308">IF(OR(L6530="NA",F6530="NA"), "", L6530 - F6530)</f>
        <v/>
      </c>
      <c r="Q6530" s="27" t="str">
        <f>IF(UBER[[Trip duration ]]="","",HOUR(P6530)*60 + MINUTE(P6530))</f>
        <v/>
      </c>
      <c r="R6530" s="27"/>
    </row>
    <row r="6531" spans="1:18" x14ac:dyDescent="0.3">
      <c r="A6531" s="1">
        <v>6551</v>
      </c>
      <c r="B6531" s="1" t="s">
        <v>8</v>
      </c>
      <c r="C6531" s="1">
        <v>32</v>
      </c>
      <c r="D6531" s="1" t="str">
        <f t="shared" si="306"/>
        <v>Yes</v>
      </c>
      <c r="E6531" s="1" t="s">
        <v>5</v>
      </c>
      <c r="F6531" s="2">
        <f>UBER[[#This Row],[Request Date]]+UBER[[#This Row],[Request Time]]</f>
        <v>42566.877083333333</v>
      </c>
      <c r="G6531" s="3">
        <v>42566</v>
      </c>
      <c r="H6531" s="4">
        <v>0.87708333333333333</v>
      </c>
      <c r="I6531" s="27">
        <f>HOUR(UBER[[#This Row],[Request Timestamp]])</f>
        <v>21</v>
      </c>
      <c r="J6531" s="4" t="str">
        <f t="shared" si="307"/>
        <v>Night</v>
      </c>
      <c r="K6531" s="4" t="str">
        <f>TEXT(UBER[[#This Row],[Request Date]],"dddd")</f>
        <v>Friday</v>
      </c>
      <c r="L6531" s="2">
        <f>IF(OR(UBER[Drop Date]="NA", UBER[Drop Time]="NA"), "NA",M6531+N6531)</f>
        <v>42566.928472222222</v>
      </c>
      <c r="M6531" s="3">
        <v>42566</v>
      </c>
      <c r="N6531" s="4">
        <v>0.92847222222222225</v>
      </c>
      <c r="O6531" s="4" t="str">
        <f>IF(UBER[Drop Date]="NA","No","yes")</f>
        <v>yes</v>
      </c>
      <c r="P6531" s="4">
        <f t="shared" si="308"/>
        <v>5.1388888889050577E-2</v>
      </c>
      <c r="Q6531" s="27">
        <f>IF(UBER[[Trip duration ]]="","",HOUR(P6531)*60 + MINUTE(P6531))</f>
        <v>74</v>
      </c>
      <c r="R6531" s="27"/>
    </row>
    <row r="6532" spans="1:18" x14ac:dyDescent="0.3">
      <c r="A6532" s="1">
        <v>6552</v>
      </c>
      <c r="B6532" s="1" t="s">
        <v>4</v>
      </c>
      <c r="C6532" s="1" t="s">
        <v>6</v>
      </c>
      <c r="D6532" s="1" t="str">
        <f t="shared" si="306"/>
        <v>No</v>
      </c>
      <c r="E6532" s="1" t="s">
        <v>7</v>
      </c>
      <c r="F6532" s="2">
        <f>UBER[[#This Row],[Request Date]]+UBER[[#This Row],[Request Time]]</f>
        <v>42566.880555555559</v>
      </c>
      <c r="G6532" s="3">
        <v>42566</v>
      </c>
      <c r="H6532" s="4">
        <v>0.88055555555555554</v>
      </c>
      <c r="I6532" s="27">
        <f>HOUR(UBER[[#This Row],[Request Timestamp]])</f>
        <v>21</v>
      </c>
      <c r="J6532" s="4" t="str">
        <f t="shared" si="307"/>
        <v>Night</v>
      </c>
      <c r="K6532" s="4" t="str">
        <f>TEXT(UBER[[#This Row],[Request Date]],"dddd")</f>
        <v>Friday</v>
      </c>
      <c r="L6532" s="2" t="str">
        <f>IF(OR(UBER[Drop Date]="NA", UBER[Drop Time]="NA"), "NA",M6532+N6532)</f>
        <v>NA</v>
      </c>
      <c r="M6532" s="3" t="s">
        <v>6</v>
      </c>
      <c r="N6532" s="4"/>
      <c r="O6532" s="4" t="str">
        <f>IF(UBER[Drop Date]="NA","No","yes")</f>
        <v>No</v>
      </c>
      <c r="P6532" s="4" t="str">
        <f t="shared" si="308"/>
        <v/>
      </c>
      <c r="Q6532" s="27" t="str">
        <f>IF(UBER[[Trip duration ]]="","",HOUR(P6532)*60 + MINUTE(P6532))</f>
        <v/>
      </c>
      <c r="R6532" s="27"/>
    </row>
    <row r="6533" spans="1:18" x14ac:dyDescent="0.3">
      <c r="A6533" s="1">
        <v>6553</v>
      </c>
      <c r="B6533" s="1" t="s">
        <v>4</v>
      </c>
      <c r="C6533" s="1" t="s">
        <v>6</v>
      </c>
      <c r="D6533" s="1" t="str">
        <f t="shared" si="306"/>
        <v>No</v>
      </c>
      <c r="E6533" s="1" t="s">
        <v>7</v>
      </c>
      <c r="F6533" s="2">
        <f>UBER[[#This Row],[Request Date]]+UBER[[#This Row],[Request Time]]</f>
        <v>42566.879166666666</v>
      </c>
      <c r="G6533" s="3">
        <v>42566</v>
      </c>
      <c r="H6533" s="4">
        <v>0.87916666666666676</v>
      </c>
      <c r="I6533" s="27">
        <f>HOUR(UBER[[#This Row],[Request Timestamp]])</f>
        <v>21</v>
      </c>
      <c r="J6533" s="4" t="str">
        <f t="shared" si="307"/>
        <v>Night</v>
      </c>
      <c r="K6533" s="4" t="str">
        <f>TEXT(UBER[[#This Row],[Request Date]],"dddd")</f>
        <v>Friday</v>
      </c>
      <c r="L6533" s="2" t="str">
        <f>IF(OR(UBER[Drop Date]="NA", UBER[Drop Time]="NA"), "NA",M6533+N6533)</f>
        <v>NA</v>
      </c>
      <c r="M6533" s="3" t="s">
        <v>6</v>
      </c>
      <c r="N6533" s="4"/>
      <c r="O6533" s="4" t="str">
        <f>IF(UBER[Drop Date]="NA","No","yes")</f>
        <v>No</v>
      </c>
      <c r="P6533" s="4" t="str">
        <f t="shared" si="308"/>
        <v/>
      </c>
      <c r="Q6533" s="27" t="str">
        <f>IF(UBER[[Trip duration ]]="","",HOUR(P6533)*60 + MINUTE(P6533))</f>
        <v/>
      </c>
      <c r="R6533" s="27"/>
    </row>
    <row r="6534" spans="1:18" x14ac:dyDescent="0.3">
      <c r="A6534" s="1">
        <v>6554</v>
      </c>
      <c r="B6534" s="1" t="s">
        <v>8</v>
      </c>
      <c r="C6534" s="1">
        <v>70</v>
      </c>
      <c r="D6534" s="1" t="str">
        <f t="shared" si="306"/>
        <v>Yes</v>
      </c>
      <c r="E6534" s="1" t="s">
        <v>5</v>
      </c>
      <c r="F6534" s="2">
        <f>UBER[[#This Row],[Request Date]]+UBER[[#This Row],[Request Time]]</f>
        <v>42566.873611111114</v>
      </c>
      <c r="G6534" s="3">
        <v>42566</v>
      </c>
      <c r="H6534" s="4">
        <v>0.87361111111111101</v>
      </c>
      <c r="I6534" s="27">
        <f>HOUR(UBER[[#This Row],[Request Timestamp]])</f>
        <v>20</v>
      </c>
      <c r="J6534" s="4" t="str">
        <f t="shared" si="307"/>
        <v>Evening</v>
      </c>
      <c r="K6534" s="4" t="str">
        <f>TEXT(UBER[[#This Row],[Request Date]],"dddd")</f>
        <v>Friday</v>
      </c>
      <c r="L6534" s="2">
        <f>IF(OR(UBER[Drop Date]="NA", UBER[Drop Time]="NA"), "NA",M6534+N6534)</f>
        <v>42566.913888888892</v>
      </c>
      <c r="M6534" s="3">
        <v>42566</v>
      </c>
      <c r="N6534" s="4">
        <v>0.91388888888888886</v>
      </c>
      <c r="O6534" s="4" t="str">
        <f>IF(UBER[Drop Date]="NA","No","yes")</f>
        <v>yes</v>
      </c>
      <c r="P6534" s="4">
        <f t="shared" si="308"/>
        <v>4.0277777778101154E-2</v>
      </c>
      <c r="Q6534" s="27">
        <f>IF(UBER[[Trip duration ]]="","",HOUR(P6534)*60 + MINUTE(P6534))</f>
        <v>58</v>
      </c>
      <c r="R6534" s="27"/>
    </row>
    <row r="6535" spans="1:18" x14ac:dyDescent="0.3">
      <c r="A6535" s="1">
        <v>6555</v>
      </c>
      <c r="B6535" s="1" t="s">
        <v>4</v>
      </c>
      <c r="C6535" s="1" t="s">
        <v>6</v>
      </c>
      <c r="D6535" s="1" t="str">
        <f t="shared" si="306"/>
        <v>No</v>
      </c>
      <c r="E6535" s="1" t="s">
        <v>7</v>
      </c>
      <c r="F6535" s="2">
        <f>UBER[[#This Row],[Request Date]]+UBER[[#This Row],[Request Time]]</f>
        <v>42566.878472222219</v>
      </c>
      <c r="G6535" s="3">
        <v>42566</v>
      </c>
      <c r="H6535" s="4">
        <v>0.87847222222222221</v>
      </c>
      <c r="I6535" s="27">
        <f>HOUR(UBER[[#This Row],[Request Timestamp]])</f>
        <v>21</v>
      </c>
      <c r="J6535" s="4" t="str">
        <f t="shared" si="307"/>
        <v>Night</v>
      </c>
      <c r="K6535" s="4" t="str">
        <f>TEXT(UBER[[#This Row],[Request Date]],"dddd")</f>
        <v>Friday</v>
      </c>
      <c r="L6535" s="2" t="str">
        <f>IF(OR(UBER[Drop Date]="NA", UBER[Drop Time]="NA"), "NA",M6535+N6535)</f>
        <v>NA</v>
      </c>
      <c r="M6535" s="3" t="s">
        <v>6</v>
      </c>
      <c r="N6535" s="4"/>
      <c r="O6535" s="4" t="str">
        <f>IF(UBER[Drop Date]="NA","No","yes")</f>
        <v>No</v>
      </c>
      <c r="P6535" s="4" t="str">
        <f t="shared" si="308"/>
        <v/>
      </c>
      <c r="Q6535" s="27" t="str">
        <f>IF(UBER[[Trip duration ]]="","",HOUR(P6535)*60 + MINUTE(P6535))</f>
        <v/>
      </c>
      <c r="R6535" s="27"/>
    </row>
    <row r="6536" spans="1:18" x14ac:dyDescent="0.3">
      <c r="A6536" s="1">
        <v>6556</v>
      </c>
      <c r="B6536" s="1" t="s">
        <v>8</v>
      </c>
      <c r="C6536" s="1">
        <v>35</v>
      </c>
      <c r="D6536" s="1" t="str">
        <f t="shared" si="306"/>
        <v>Yes</v>
      </c>
      <c r="E6536" s="1" t="s">
        <v>5</v>
      </c>
      <c r="F6536" s="2">
        <f>UBER[[#This Row],[Request Date]]+UBER[[#This Row],[Request Time]]</f>
        <v>42566.881249999999</v>
      </c>
      <c r="G6536" s="3">
        <v>42566</v>
      </c>
      <c r="H6536" s="4">
        <v>0.88124999999999998</v>
      </c>
      <c r="I6536" s="27">
        <f>HOUR(UBER[[#This Row],[Request Timestamp]])</f>
        <v>21</v>
      </c>
      <c r="J6536" s="4" t="str">
        <f t="shared" si="307"/>
        <v>Night</v>
      </c>
      <c r="K6536" s="4" t="str">
        <f>TEXT(UBER[[#This Row],[Request Date]],"dddd")</f>
        <v>Friday</v>
      </c>
      <c r="L6536" s="2">
        <f>IF(OR(UBER[Drop Date]="NA", UBER[Drop Time]="NA"), "NA",M6536+N6536)</f>
        <v>42566.901388888888</v>
      </c>
      <c r="M6536" s="3">
        <v>42566</v>
      </c>
      <c r="N6536" s="4">
        <v>0.90138888888888891</v>
      </c>
      <c r="O6536" s="4" t="str">
        <f>IF(UBER[Drop Date]="NA","No","yes")</f>
        <v>yes</v>
      </c>
      <c r="P6536" s="4">
        <f t="shared" si="308"/>
        <v>2.0138888889050577E-2</v>
      </c>
      <c r="Q6536" s="27">
        <f>IF(UBER[[Trip duration ]]="","",HOUR(P6536)*60 + MINUTE(P6536))</f>
        <v>29</v>
      </c>
      <c r="R6536" s="27"/>
    </row>
    <row r="6537" spans="1:18" x14ac:dyDescent="0.3">
      <c r="A6537" s="1">
        <v>6557</v>
      </c>
      <c r="B6537" s="1" t="s">
        <v>4</v>
      </c>
      <c r="C6537" s="1">
        <v>126</v>
      </c>
      <c r="D6537" s="1" t="str">
        <f t="shared" si="306"/>
        <v>Yes</v>
      </c>
      <c r="E6537" s="1" t="s">
        <v>5</v>
      </c>
      <c r="F6537" s="2">
        <f>UBER[[#This Row],[Request Date]]+UBER[[#This Row],[Request Time]]</f>
        <v>42566.875</v>
      </c>
      <c r="G6537" s="3">
        <v>42566</v>
      </c>
      <c r="H6537" s="4">
        <v>0.875</v>
      </c>
      <c r="I6537" s="27">
        <f>HOUR(UBER[[#This Row],[Request Timestamp]])</f>
        <v>21</v>
      </c>
      <c r="J6537" s="4" t="str">
        <f t="shared" si="307"/>
        <v>Night</v>
      </c>
      <c r="K6537" s="4" t="str">
        <f>TEXT(UBER[[#This Row],[Request Date]],"dddd")</f>
        <v>Friday</v>
      </c>
      <c r="L6537" s="2">
        <f>IF(OR(UBER[Drop Date]="NA", UBER[Drop Time]="NA"), "NA",M6537+N6537)</f>
        <v>42566.902777777781</v>
      </c>
      <c r="M6537" s="3">
        <v>42566</v>
      </c>
      <c r="N6537" s="4">
        <v>0.90277777777777779</v>
      </c>
      <c r="O6537" s="4" t="str">
        <f>IF(UBER[Drop Date]="NA","No","yes")</f>
        <v>yes</v>
      </c>
      <c r="P6537" s="4">
        <f t="shared" si="308"/>
        <v>2.7777777781011537E-2</v>
      </c>
      <c r="Q6537" s="27">
        <f>IF(UBER[[Trip duration ]]="","",HOUR(P6537)*60 + MINUTE(P6537))</f>
        <v>40</v>
      </c>
      <c r="R6537" s="27"/>
    </row>
    <row r="6538" spans="1:18" x14ac:dyDescent="0.3">
      <c r="A6538" s="1">
        <v>6558</v>
      </c>
      <c r="B6538" s="1" t="s">
        <v>4</v>
      </c>
      <c r="C6538" s="1">
        <v>134</v>
      </c>
      <c r="D6538" s="1" t="str">
        <f t="shared" si="306"/>
        <v>Yes</v>
      </c>
      <c r="E6538" s="1" t="s">
        <v>5</v>
      </c>
      <c r="F6538" s="2">
        <f>UBER[[#This Row],[Request Date]]+UBER[[#This Row],[Request Time]]</f>
        <v>42566.878472222219</v>
      </c>
      <c r="G6538" s="3">
        <v>42566</v>
      </c>
      <c r="H6538" s="4">
        <v>0.87847222222222221</v>
      </c>
      <c r="I6538" s="27">
        <f>HOUR(UBER[[#This Row],[Request Timestamp]])</f>
        <v>21</v>
      </c>
      <c r="J6538" s="4" t="str">
        <f t="shared" si="307"/>
        <v>Night</v>
      </c>
      <c r="K6538" s="4" t="str">
        <f>TEXT(UBER[[#This Row],[Request Date]],"dddd")</f>
        <v>Friday</v>
      </c>
      <c r="L6538" s="2">
        <f>IF(OR(UBER[Drop Date]="NA", UBER[Drop Time]="NA"), "NA",M6538+N6538)</f>
        <v>42566.920138888891</v>
      </c>
      <c r="M6538" s="3">
        <v>42566</v>
      </c>
      <c r="N6538" s="4">
        <v>0.92013888888888884</v>
      </c>
      <c r="O6538" s="4" t="str">
        <f>IF(UBER[Drop Date]="NA","No","yes")</f>
        <v>yes</v>
      </c>
      <c r="P6538" s="4">
        <f t="shared" si="308"/>
        <v>4.1666666671517305E-2</v>
      </c>
      <c r="Q6538" s="27">
        <f>IF(UBER[[Trip duration ]]="","",HOUR(P6538)*60 + MINUTE(P6538))</f>
        <v>60</v>
      </c>
      <c r="R6538" s="27"/>
    </row>
    <row r="6539" spans="1:18" x14ac:dyDescent="0.3">
      <c r="A6539" s="1">
        <v>6559</v>
      </c>
      <c r="B6539" s="1" t="s">
        <v>4</v>
      </c>
      <c r="C6539" s="1">
        <v>143</v>
      </c>
      <c r="D6539" s="1" t="str">
        <f t="shared" si="306"/>
        <v>Yes</v>
      </c>
      <c r="E6539" s="1" t="s">
        <v>5</v>
      </c>
      <c r="F6539" s="2">
        <f>UBER[[#This Row],[Request Date]]+UBER[[#This Row],[Request Time]]</f>
        <v>42566.875</v>
      </c>
      <c r="G6539" s="3">
        <v>42566</v>
      </c>
      <c r="H6539" s="4">
        <v>0.875</v>
      </c>
      <c r="I6539" s="27">
        <f>HOUR(UBER[[#This Row],[Request Timestamp]])</f>
        <v>21</v>
      </c>
      <c r="J6539" s="4" t="str">
        <f t="shared" si="307"/>
        <v>Night</v>
      </c>
      <c r="K6539" s="4" t="str">
        <f>TEXT(UBER[[#This Row],[Request Date]],"dddd")</f>
        <v>Friday</v>
      </c>
      <c r="L6539" s="2">
        <f>IF(OR(UBER[Drop Date]="NA", UBER[Drop Time]="NA"), "NA",M6539+N6539)</f>
        <v>42566.915277777778</v>
      </c>
      <c r="M6539" s="3">
        <v>42566</v>
      </c>
      <c r="N6539" s="4">
        <v>0.91527777777777775</v>
      </c>
      <c r="O6539" s="4" t="str">
        <f>IF(UBER[Drop Date]="NA","No","yes")</f>
        <v>yes</v>
      </c>
      <c r="P6539" s="4">
        <f t="shared" si="308"/>
        <v>4.0277777778101154E-2</v>
      </c>
      <c r="Q6539" s="27">
        <f>IF(UBER[[Trip duration ]]="","",HOUR(P6539)*60 + MINUTE(P6539))</f>
        <v>58</v>
      </c>
      <c r="R6539" s="27"/>
    </row>
    <row r="6540" spans="1:18" x14ac:dyDescent="0.3">
      <c r="A6540" s="1">
        <v>6560</v>
      </c>
      <c r="B6540" s="1" t="s">
        <v>8</v>
      </c>
      <c r="C6540" s="1">
        <v>47</v>
      </c>
      <c r="D6540" s="1" t="str">
        <f t="shared" si="306"/>
        <v>Yes</v>
      </c>
      <c r="E6540" s="1" t="s">
        <v>9</v>
      </c>
      <c r="F6540" s="2">
        <f>UBER[[#This Row],[Request Date]]+UBER[[#This Row],[Request Time]]</f>
        <v>42566.878472222219</v>
      </c>
      <c r="G6540" s="3">
        <v>42566</v>
      </c>
      <c r="H6540" s="4">
        <v>0.87847222222222221</v>
      </c>
      <c r="I6540" s="27">
        <f>HOUR(UBER[[#This Row],[Request Timestamp]])</f>
        <v>21</v>
      </c>
      <c r="J6540" s="4" t="str">
        <f t="shared" si="307"/>
        <v>Night</v>
      </c>
      <c r="K6540" s="4" t="str">
        <f>TEXT(UBER[[#This Row],[Request Date]],"dddd")</f>
        <v>Friday</v>
      </c>
      <c r="L6540" s="2" t="str">
        <f>IF(OR(UBER[Drop Date]="NA", UBER[Drop Time]="NA"), "NA",M6540+N6540)</f>
        <v>NA</v>
      </c>
      <c r="M6540" s="3" t="s">
        <v>6</v>
      </c>
      <c r="N6540" s="4"/>
      <c r="O6540" s="4" t="str">
        <f>IF(UBER[Drop Date]="NA","No","yes")</f>
        <v>No</v>
      </c>
      <c r="P6540" s="4" t="str">
        <f t="shared" si="308"/>
        <v/>
      </c>
      <c r="Q6540" s="27" t="str">
        <f>IF(UBER[[Trip duration ]]="","",HOUR(P6540)*60 + MINUTE(P6540))</f>
        <v/>
      </c>
      <c r="R6540" s="27"/>
    </row>
    <row r="6541" spans="1:18" x14ac:dyDescent="0.3">
      <c r="A6541" s="1">
        <v>6561</v>
      </c>
      <c r="B6541" s="1" t="s">
        <v>4</v>
      </c>
      <c r="C6541" s="1">
        <v>166</v>
      </c>
      <c r="D6541" s="1" t="str">
        <f t="shared" si="306"/>
        <v>Yes</v>
      </c>
      <c r="E6541" s="1" t="s">
        <v>9</v>
      </c>
      <c r="F6541" s="2">
        <f>UBER[[#This Row],[Request Date]]+UBER[[#This Row],[Request Time]]</f>
        <v>42566.880555555559</v>
      </c>
      <c r="G6541" s="3">
        <v>42566</v>
      </c>
      <c r="H6541" s="4">
        <v>0.88055555555555554</v>
      </c>
      <c r="I6541" s="27">
        <f>HOUR(UBER[[#This Row],[Request Timestamp]])</f>
        <v>21</v>
      </c>
      <c r="J6541" s="4" t="str">
        <f t="shared" si="307"/>
        <v>Night</v>
      </c>
      <c r="K6541" s="4" t="str">
        <f>TEXT(UBER[[#This Row],[Request Date]],"dddd")</f>
        <v>Friday</v>
      </c>
      <c r="L6541" s="2" t="str">
        <f>IF(OR(UBER[Drop Date]="NA", UBER[Drop Time]="NA"), "NA",M6541+N6541)</f>
        <v>NA</v>
      </c>
      <c r="M6541" s="3" t="s">
        <v>6</v>
      </c>
      <c r="N6541" s="4"/>
      <c r="O6541" s="4" t="str">
        <f>IF(UBER[Drop Date]="NA","No","yes")</f>
        <v>No</v>
      </c>
      <c r="P6541" s="4" t="str">
        <f t="shared" si="308"/>
        <v/>
      </c>
      <c r="Q6541" s="27" t="str">
        <f>IF(UBER[[Trip duration ]]="","",HOUR(P6541)*60 + MINUTE(P6541))</f>
        <v/>
      </c>
      <c r="R6541" s="27"/>
    </row>
    <row r="6542" spans="1:18" x14ac:dyDescent="0.3">
      <c r="A6542" s="1">
        <v>6562</v>
      </c>
      <c r="B6542" s="1" t="s">
        <v>4</v>
      </c>
      <c r="C6542" s="1">
        <v>235</v>
      </c>
      <c r="D6542" s="1" t="str">
        <f t="shared" si="306"/>
        <v>Yes</v>
      </c>
      <c r="E6542" s="1" t="s">
        <v>5</v>
      </c>
      <c r="F6542" s="2">
        <f>UBER[[#This Row],[Request Date]]+UBER[[#This Row],[Request Time]]</f>
        <v>42566.87777777778</v>
      </c>
      <c r="G6542" s="3">
        <v>42566</v>
      </c>
      <c r="H6542" s="4">
        <v>0.87777777777777777</v>
      </c>
      <c r="I6542" s="27">
        <f>HOUR(UBER[[#This Row],[Request Timestamp]])</f>
        <v>21</v>
      </c>
      <c r="J6542" s="4" t="str">
        <f t="shared" si="307"/>
        <v>Night</v>
      </c>
      <c r="K6542" s="4" t="str">
        <f>TEXT(UBER[[#This Row],[Request Date]],"dddd")</f>
        <v>Friday</v>
      </c>
      <c r="L6542" s="2">
        <f>IF(OR(UBER[Drop Date]="NA", UBER[Drop Time]="NA"), "NA",M6542+N6542)</f>
        <v>42566.899305555555</v>
      </c>
      <c r="M6542" s="3">
        <v>42566</v>
      </c>
      <c r="N6542" s="4">
        <v>0.89930555555555547</v>
      </c>
      <c r="O6542" s="4" t="str">
        <f>IF(UBER[Drop Date]="NA","No","yes")</f>
        <v>yes</v>
      </c>
      <c r="P6542" s="4">
        <f t="shared" si="308"/>
        <v>2.1527777775190771E-2</v>
      </c>
      <c r="Q6542" s="27">
        <f>IF(UBER[[Trip duration ]]="","",HOUR(P6542)*60 + MINUTE(P6542))</f>
        <v>31</v>
      </c>
      <c r="R6542" s="27"/>
    </row>
    <row r="6543" spans="1:18" x14ac:dyDescent="0.3">
      <c r="A6543" s="1">
        <v>6563</v>
      </c>
      <c r="B6543" s="1" t="s">
        <v>8</v>
      </c>
      <c r="C6543" s="1">
        <v>276</v>
      </c>
      <c r="D6543" s="1" t="str">
        <f t="shared" si="306"/>
        <v>Yes</v>
      </c>
      <c r="E6543" s="1" t="s">
        <v>5</v>
      </c>
      <c r="F6543" s="2">
        <f>UBER[[#This Row],[Request Date]]+UBER[[#This Row],[Request Time]]</f>
        <v>42566.877083333333</v>
      </c>
      <c r="G6543" s="3">
        <v>42566</v>
      </c>
      <c r="H6543" s="4">
        <v>0.87708333333333333</v>
      </c>
      <c r="I6543" s="27">
        <f>HOUR(UBER[[#This Row],[Request Timestamp]])</f>
        <v>21</v>
      </c>
      <c r="J6543" s="4" t="str">
        <f t="shared" si="307"/>
        <v>Night</v>
      </c>
      <c r="K6543" s="4" t="str">
        <f>TEXT(UBER[[#This Row],[Request Date]],"dddd")</f>
        <v>Friday</v>
      </c>
      <c r="L6543" s="2">
        <f>IF(OR(UBER[Drop Date]="NA", UBER[Drop Time]="NA"), "NA",M6543+N6543)</f>
        <v>42566.931250000001</v>
      </c>
      <c r="M6543" s="3">
        <v>42566</v>
      </c>
      <c r="N6543" s="4">
        <v>0.93125000000000002</v>
      </c>
      <c r="O6543" s="4" t="str">
        <f>IF(UBER[Drop Date]="NA","No","yes")</f>
        <v>yes</v>
      </c>
      <c r="P6543" s="4">
        <f t="shared" si="308"/>
        <v>5.4166666668606922E-2</v>
      </c>
      <c r="Q6543" s="27">
        <f>IF(UBER[[Trip duration ]]="","",HOUR(P6543)*60 + MINUTE(P6543))</f>
        <v>78</v>
      </c>
      <c r="R6543" s="27"/>
    </row>
    <row r="6544" spans="1:18" x14ac:dyDescent="0.3">
      <c r="A6544" s="1">
        <v>6564</v>
      </c>
      <c r="B6544" s="1" t="s">
        <v>4</v>
      </c>
      <c r="C6544" s="1" t="s">
        <v>6</v>
      </c>
      <c r="D6544" s="1" t="str">
        <f t="shared" si="306"/>
        <v>No</v>
      </c>
      <c r="E6544" s="1" t="s">
        <v>7</v>
      </c>
      <c r="F6544" s="2">
        <f>UBER[[#This Row],[Request Date]]+UBER[[#This Row],[Request Time]]</f>
        <v>42566.880555555559</v>
      </c>
      <c r="G6544" s="3">
        <v>42566</v>
      </c>
      <c r="H6544" s="4">
        <v>0.88055555555555554</v>
      </c>
      <c r="I6544" s="27">
        <f>HOUR(UBER[[#This Row],[Request Timestamp]])</f>
        <v>21</v>
      </c>
      <c r="J6544" s="4" t="str">
        <f t="shared" si="307"/>
        <v>Night</v>
      </c>
      <c r="K6544" s="4" t="str">
        <f>TEXT(UBER[[#This Row],[Request Date]],"dddd")</f>
        <v>Friday</v>
      </c>
      <c r="L6544" s="2" t="str">
        <f>IF(OR(UBER[Drop Date]="NA", UBER[Drop Time]="NA"), "NA",M6544+N6544)</f>
        <v>NA</v>
      </c>
      <c r="M6544" s="3" t="s">
        <v>6</v>
      </c>
      <c r="N6544" s="4"/>
      <c r="O6544" s="4" t="str">
        <f>IF(UBER[Drop Date]="NA","No","yes")</f>
        <v>No</v>
      </c>
      <c r="P6544" s="4" t="str">
        <f t="shared" si="308"/>
        <v/>
      </c>
      <c r="Q6544" s="27" t="str">
        <f>IF(UBER[[Trip duration ]]="","",HOUR(P6544)*60 + MINUTE(P6544))</f>
        <v/>
      </c>
      <c r="R6544" s="27"/>
    </row>
    <row r="6545" spans="1:18" x14ac:dyDescent="0.3">
      <c r="A6545" s="1">
        <v>6565</v>
      </c>
      <c r="B6545" s="1" t="s">
        <v>4</v>
      </c>
      <c r="C6545" s="1" t="s">
        <v>6</v>
      </c>
      <c r="D6545" s="1" t="str">
        <f t="shared" si="306"/>
        <v>No</v>
      </c>
      <c r="E6545" s="1" t="s">
        <v>7</v>
      </c>
      <c r="F6545" s="2">
        <f>UBER[[#This Row],[Request Date]]+UBER[[#This Row],[Request Time]]</f>
        <v>42566.881249999999</v>
      </c>
      <c r="G6545" s="3">
        <v>42566</v>
      </c>
      <c r="H6545" s="4">
        <v>0.88124999999999998</v>
      </c>
      <c r="I6545" s="27">
        <f>HOUR(UBER[[#This Row],[Request Timestamp]])</f>
        <v>21</v>
      </c>
      <c r="J6545" s="4" t="str">
        <f t="shared" si="307"/>
        <v>Night</v>
      </c>
      <c r="K6545" s="4" t="str">
        <f>TEXT(UBER[[#This Row],[Request Date]],"dddd")</f>
        <v>Friday</v>
      </c>
      <c r="L6545" s="2" t="str">
        <f>IF(OR(UBER[Drop Date]="NA", UBER[Drop Time]="NA"), "NA",M6545+N6545)</f>
        <v>NA</v>
      </c>
      <c r="M6545" s="3" t="s">
        <v>6</v>
      </c>
      <c r="N6545" s="4"/>
      <c r="O6545" s="4" t="str">
        <f>IF(UBER[Drop Date]="NA","No","yes")</f>
        <v>No</v>
      </c>
      <c r="P6545" s="4" t="str">
        <f t="shared" si="308"/>
        <v/>
      </c>
      <c r="Q6545" s="27" t="str">
        <f>IF(UBER[[Trip duration ]]="","",HOUR(P6545)*60 + MINUTE(P6545))</f>
        <v/>
      </c>
      <c r="R6545" s="27"/>
    </row>
    <row r="6546" spans="1:18" x14ac:dyDescent="0.3">
      <c r="A6546" s="1">
        <v>6566</v>
      </c>
      <c r="B6546" s="1" t="s">
        <v>4</v>
      </c>
      <c r="C6546" s="1" t="s">
        <v>6</v>
      </c>
      <c r="D6546" s="1" t="str">
        <f t="shared" si="306"/>
        <v>No</v>
      </c>
      <c r="E6546" s="1" t="s">
        <v>7</v>
      </c>
      <c r="F6546" s="2">
        <f>UBER[[#This Row],[Request Date]]+UBER[[#This Row],[Request Time]]</f>
        <v>42566.883333333331</v>
      </c>
      <c r="G6546" s="3">
        <v>42566</v>
      </c>
      <c r="H6546" s="4">
        <v>0.8833333333333333</v>
      </c>
      <c r="I6546" s="27">
        <f>HOUR(UBER[[#This Row],[Request Timestamp]])</f>
        <v>21</v>
      </c>
      <c r="J6546" s="4" t="str">
        <f t="shared" si="307"/>
        <v>Night</v>
      </c>
      <c r="K6546" s="4" t="str">
        <f>TEXT(UBER[[#This Row],[Request Date]],"dddd")</f>
        <v>Friday</v>
      </c>
      <c r="L6546" s="2" t="str">
        <f>IF(OR(UBER[Drop Date]="NA", UBER[Drop Time]="NA"), "NA",M6546+N6546)</f>
        <v>NA</v>
      </c>
      <c r="M6546" s="3" t="s">
        <v>6</v>
      </c>
      <c r="N6546" s="4"/>
      <c r="O6546" s="4" t="str">
        <f>IF(UBER[Drop Date]="NA","No","yes")</f>
        <v>No</v>
      </c>
      <c r="P6546" s="4" t="str">
        <f t="shared" si="308"/>
        <v/>
      </c>
      <c r="Q6546" s="27" t="str">
        <f>IF(UBER[[Trip duration ]]="","",HOUR(P6546)*60 + MINUTE(P6546))</f>
        <v/>
      </c>
      <c r="R6546" s="27"/>
    </row>
    <row r="6547" spans="1:18" x14ac:dyDescent="0.3">
      <c r="A6547" s="1">
        <v>6567</v>
      </c>
      <c r="B6547" s="1" t="s">
        <v>4</v>
      </c>
      <c r="C6547" s="1" t="s">
        <v>6</v>
      </c>
      <c r="D6547" s="1" t="str">
        <f t="shared" si="306"/>
        <v>No</v>
      </c>
      <c r="E6547" s="1" t="s">
        <v>7</v>
      </c>
      <c r="F6547" s="2">
        <f>UBER[[#This Row],[Request Date]]+UBER[[#This Row],[Request Time]]</f>
        <v>42566.883333333331</v>
      </c>
      <c r="G6547" s="3">
        <v>42566</v>
      </c>
      <c r="H6547" s="4">
        <v>0.8833333333333333</v>
      </c>
      <c r="I6547" s="27">
        <f>HOUR(UBER[[#This Row],[Request Timestamp]])</f>
        <v>21</v>
      </c>
      <c r="J6547" s="4" t="str">
        <f t="shared" si="307"/>
        <v>Night</v>
      </c>
      <c r="K6547" s="4" t="str">
        <f>TEXT(UBER[[#This Row],[Request Date]],"dddd")</f>
        <v>Friday</v>
      </c>
      <c r="L6547" s="2" t="str">
        <f>IF(OR(UBER[Drop Date]="NA", UBER[Drop Time]="NA"), "NA",M6547+N6547)</f>
        <v>NA</v>
      </c>
      <c r="M6547" s="3" t="s">
        <v>6</v>
      </c>
      <c r="N6547" s="4"/>
      <c r="O6547" s="4" t="str">
        <f>IF(UBER[Drop Date]="NA","No","yes")</f>
        <v>No</v>
      </c>
      <c r="P6547" s="4" t="str">
        <f t="shared" si="308"/>
        <v/>
      </c>
      <c r="Q6547" s="27" t="str">
        <f>IF(UBER[[Trip duration ]]="","",HOUR(P6547)*60 + MINUTE(P6547))</f>
        <v/>
      </c>
      <c r="R6547" s="27"/>
    </row>
    <row r="6548" spans="1:18" x14ac:dyDescent="0.3">
      <c r="A6548" s="1">
        <v>6568</v>
      </c>
      <c r="B6548" s="1" t="s">
        <v>4</v>
      </c>
      <c r="C6548" s="1">
        <v>236</v>
      </c>
      <c r="D6548" s="1" t="str">
        <f t="shared" si="306"/>
        <v>Yes</v>
      </c>
      <c r="E6548" s="1" t="s">
        <v>5</v>
      </c>
      <c r="F6548" s="2">
        <f>UBER[[#This Row],[Request Date]]+UBER[[#This Row],[Request Time]]</f>
        <v>42566.880555555559</v>
      </c>
      <c r="G6548" s="3">
        <v>42566</v>
      </c>
      <c r="H6548" s="4">
        <v>0.88055555555555554</v>
      </c>
      <c r="I6548" s="27">
        <f>HOUR(UBER[[#This Row],[Request Timestamp]])</f>
        <v>21</v>
      </c>
      <c r="J6548" s="4" t="str">
        <f t="shared" si="307"/>
        <v>Night</v>
      </c>
      <c r="K6548" s="4" t="str">
        <f>TEXT(UBER[[#This Row],[Request Date]],"dddd")</f>
        <v>Friday</v>
      </c>
      <c r="L6548" s="2">
        <f>IF(OR(UBER[Drop Date]="NA", UBER[Drop Time]="NA"), "NA",M6548+N6548)</f>
        <v>42566.925000000003</v>
      </c>
      <c r="M6548" s="3">
        <v>42566</v>
      </c>
      <c r="N6548" s="4">
        <v>0.92499999999999993</v>
      </c>
      <c r="O6548" s="4" t="str">
        <f>IF(UBER[Drop Date]="NA","No","yes")</f>
        <v>yes</v>
      </c>
      <c r="P6548" s="4">
        <f t="shared" si="308"/>
        <v>4.4444444443797693E-2</v>
      </c>
      <c r="Q6548" s="27">
        <f>IF(UBER[[Trip duration ]]="","",HOUR(P6548)*60 + MINUTE(P6548))</f>
        <v>64</v>
      </c>
      <c r="R6548" s="27"/>
    </row>
    <row r="6549" spans="1:18" x14ac:dyDescent="0.3">
      <c r="A6549" s="1">
        <v>6569</v>
      </c>
      <c r="B6549" s="1" t="s">
        <v>4</v>
      </c>
      <c r="C6549" s="1" t="s">
        <v>6</v>
      </c>
      <c r="D6549" s="1" t="str">
        <f t="shared" si="306"/>
        <v>No</v>
      </c>
      <c r="E6549" s="1" t="s">
        <v>7</v>
      </c>
      <c r="F6549" s="2">
        <f>UBER[[#This Row],[Request Date]]+UBER[[#This Row],[Request Time]]</f>
        <v>42566.885416666664</v>
      </c>
      <c r="G6549" s="3">
        <v>42566</v>
      </c>
      <c r="H6549" s="4">
        <v>0.88541666666666663</v>
      </c>
      <c r="I6549" s="27">
        <f>HOUR(UBER[[#This Row],[Request Timestamp]])</f>
        <v>21</v>
      </c>
      <c r="J6549" s="4" t="str">
        <f t="shared" si="307"/>
        <v>Night</v>
      </c>
      <c r="K6549" s="4" t="str">
        <f>TEXT(UBER[[#This Row],[Request Date]],"dddd")</f>
        <v>Friday</v>
      </c>
      <c r="L6549" s="2" t="str">
        <f>IF(OR(UBER[Drop Date]="NA", UBER[Drop Time]="NA"), "NA",M6549+N6549)</f>
        <v>NA</v>
      </c>
      <c r="M6549" s="3" t="s">
        <v>6</v>
      </c>
      <c r="N6549" s="4"/>
      <c r="O6549" s="4" t="str">
        <f>IF(UBER[Drop Date]="NA","No","yes")</f>
        <v>No</v>
      </c>
      <c r="P6549" s="4" t="str">
        <f t="shared" si="308"/>
        <v/>
      </c>
      <c r="Q6549" s="27" t="str">
        <f>IF(UBER[[Trip duration ]]="","",HOUR(P6549)*60 + MINUTE(P6549))</f>
        <v/>
      </c>
      <c r="R6549" s="27"/>
    </row>
    <row r="6550" spans="1:18" x14ac:dyDescent="0.3">
      <c r="A6550" s="1">
        <v>6570</v>
      </c>
      <c r="B6550" s="1" t="s">
        <v>4</v>
      </c>
      <c r="C6550" s="1" t="s">
        <v>6</v>
      </c>
      <c r="D6550" s="1" t="str">
        <f t="shared" si="306"/>
        <v>No</v>
      </c>
      <c r="E6550" s="1" t="s">
        <v>7</v>
      </c>
      <c r="F6550" s="2">
        <f>UBER[[#This Row],[Request Date]]+UBER[[#This Row],[Request Time]]</f>
        <v>42566.882638888892</v>
      </c>
      <c r="G6550" s="3">
        <v>42566</v>
      </c>
      <c r="H6550" s="4">
        <v>0.88263888888888886</v>
      </c>
      <c r="I6550" s="27">
        <f>HOUR(UBER[[#This Row],[Request Timestamp]])</f>
        <v>21</v>
      </c>
      <c r="J6550" s="4" t="str">
        <f t="shared" si="307"/>
        <v>Night</v>
      </c>
      <c r="K6550" s="4" t="str">
        <f>TEXT(UBER[[#This Row],[Request Date]],"dddd")</f>
        <v>Friday</v>
      </c>
      <c r="L6550" s="2" t="str">
        <f>IF(OR(UBER[Drop Date]="NA", UBER[Drop Time]="NA"), "NA",M6550+N6550)</f>
        <v>NA</v>
      </c>
      <c r="M6550" s="3" t="s">
        <v>6</v>
      </c>
      <c r="N6550" s="4"/>
      <c r="O6550" s="4" t="str">
        <f>IF(UBER[Drop Date]="NA","No","yes")</f>
        <v>No</v>
      </c>
      <c r="P6550" s="4" t="str">
        <f t="shared" si="308"/>
        <v/>
      </c>
      <c r="Q6550" s="27" t="str">
        <f>IF(UBER[[Trip duration ]]="","",HOUR(P6550)*60 + MINUTE(P6550))</f>
        <v/>
      </c>
      <c r="R6550" s="27"/>
    </row>
    <row r="6551" spans="1:18" x14ac:dyDescent="0.3">
      <c r="A6551" s="1">
        <v>6571</v>
      </c>
      <c r="B6551" s="1" t="s">
        <v>8</v>
      </c>
      <c r="C6551" s="1">
        <v>54</v>
      </c>
      <c r="D6551" s="1" t="str">
        <f t="shared" si="306"/>
        <v>Yes</v>
      </c>
      <c r="E6551" s="1" t="s">
        <v>9</v>
      </c>
      <c r="F6551" s="2">
        <f>UBER[[#This Row],[Request Date]]+UBER[[#This Row],[Request Time]]</f>
        <v>42566.886111111111</v>
      </c>
      <c r="G6551" s="3">
        <v>42566</v>
      </c>
      <c r="H6551" s="4">
        <v>0.88611111111111107</v>
      </c>
      <c r="I6551" s="27">
        <f>HOUR(UBER[[#This Row],[Request Timestamp]])</f>
        <v>21</v>
      </c>
      <c r="J6551" s="4" t="str">
        <f t="shared" si="307"/>
        <v>Night</v>
      </c>
      <c r="K6551" s="4" t="str">
        <f>TEXT(UBER[[#This Row],[Request Date]],"dddd")</f>
        <v>Friday</v>
      </c>
      <c r="L6551" s="2" t="str">
        <f>IF(OR(UBER[Drop Date]="NA", UBER[Drop Time]="NA"), "NA",M6551+N6551)</f>
        <v>NA</v>
      </c>
      <c r="M6551" s="3" t="s">
        <v>6</v>
      </c>
      <c r="N6551" s="4"/>
      <c r="O6551" s="4" t="str">
        <f>IF(UBER[Drop Date]="NA","No","yes")</f>
        <v>No</v>
      </c>
      <c r="P6551" s="4" t="str">
        <f t="shared" si="308"/>
        <v/>
      </c>
      <c r="Q6551" s="27" t="str">
        <f>IF(UBER[[Trip duration ]]="","",HOUR(P6551)*60 + MINUTE(P6551))</f>
        <v/>
      </c>
      <c r="R6551" s="27"/>
    </row>
    <row r="6552" spans="1:18" x14ac:dyDescent="0.3">
      <c r="A6552" s="1">
        <v>6572</v>
      </c>
      <c r="B6552" s="1" t="s">
        <v>4</v>
      </c>
      <c r="C6552" s="1">
        <v>113</v>
      </c>
      <c r="D6552" s="1" t="str">
        <f t="shared" si="306"/>
        <v>Yes</v>
      </c>
      <c r="E6552" s="1" t="s">
        <v>5</v>
      </c>
      <c r="F6552" s="2">
        <f>UBER[[#This Row],[Request Date]]+UBER[[#This Row],[Request Time]]</f>
        <v>42566.882638888892</v>
      </c>
      <c r="G6552" s="3">
        <v>42566</v>
      </c>
      <c r="H6552" s="4">
        <v>0.88263888888888886</v>
      </c>
      <c r="I6552" s="27">
        <f>HOUR(UBER[[#This Row],[Request Timestamp]])</f>
        <v>21</v>
      </c>
      <c r="J6552" s="4" t="str">
        <f t="shared" si="307"/>
        <v>Night</v>
      </c>
      <c r="K6552" s="4" t="str">
        <f>TEXT(UBER[[#This Row],[Request Date]],"dddd")</f>
        <v>Friday</v>
      </c>
      <c r="L6552" s="2">
        <f>IF(OR(UBER[Drop Date]="NA", UBER[Drop Time]="NA"), "NA",M6552+N6552)</f>
        <v>42566.918055555558</v>
      </c>
      <c r="M6552" s="3">
        <v>42566</v>
      </c>
      <c r="N6552" s="4">
        <v>0.91805555555555562</v>
      </c>
      <c r="O6552" s="4" t="str">
        <f>IF(UBER[Drop Date]="NA","No","yes")</f>
        <v>yes</v>
      </c>
      <c r="P6552" s="4">
        <f t="shared" si="308"/>
        <v>3.5416666665696539E-2</v>
      </c>
      <c r="Q6552" s="27">
        <f>IF(UBER[[Trip duration ]]="","",HOUR(P6552)*60 + MINUTE(P6552))</f>
        <v>51</v>
      </c>
      <c r="R6552" s="27"/>
    </row>
    <row r="6553" spans="1:18" x14ac:dyDescent="0.3">
      <c r="A6553" s="1">
        <v>6573</v>
      </c>
      <c r="B6553" s="1" t="s">
        <v>8</v>
      </c>
      <c r="C6553" s="1">
        <v>250</v>
      </c>
      <c r="D6553" s="1" t="str">
        <f t="shared" si="306"/>
        <v>Yes</v>
      </c>
      <c r="E6553" s="1" t="s">
        <v>5</v>
      </c>
      <c r="F6553" s="2">
        <f>UBER[[#This Row],[Request Date]]+UBER[[#This Row],[Request Time]]</f>
        <v>42566.884722222225</v>
      </c>
      <c r="G6553" s="3">
        <v>42566</v>
      </c>
      <c r="H6553" s="4">
        <v>0.8847222222222223</v>
      </c>
      <c r="I6553" s="27">
        <f>HOUR(UBER[[#This Row],[Request Timestamp]])</f>
        <v>21</v>
      </c>
      <c r="J6553" s="4" t="str">
        <f t="shared" si="307"/>
        <v>Night</v>
      </c>
      <c r="K6553" s="4" t="str">
        <f>TEXT(UBER[[#This Row],[Request Date]],"dddd")</f>
        <v>Friday</v>
      </c>
      <c r="L6553" s="2">
        <f>IF(OR(UBER[Drop Date]="NA", UBER[Drop Time]="NA"), "NA",M6553+N6553)</f>
        <v>42566.916666666664</v>
      </c>
      <c r="M6553" s="3">
        <v>42566</v>
      </c>
      <c r="N6553" s="4">
        <v>0.91666666666666663</v>
      </c>
      <c r="O6553" s="4" t="str">
        <f>IF(UBER[Drop Date]="NA","No","yes")</f>
        <v>yes</v>
      </c>
      <c r="P6553" s="4">
        <f t="shared" si="308"/>
        <v>3.1944444439432118E-2</v>
      </c>
      <c r="Q6553" s="27">
        <f>IF(UBER[[Trip duration ]]="","",HOUR(P6553)*60 + MINUTE(P6553))</f>
        <v>46</v>
      </c>
      <c r="R6553" s="27"/>
    </row>
    <row r="6554" spans="1:18" x14ac:dyDescent="0.3">
      <c r="A6554" s="1">
        <v>6574</v>
      </c>
      <c r="B6554" s="1" t="s">
        <v>4</v>
      </c>
      <c r="C6554" s="1" t="s">
        <v>6</v>
      </c>
      <c r="D6554" s="1" t="str">
        <f t="shared" si="306"/>
        <v>No</v>
      </c>
      <c r="E6554" s="1" t="s">
        <v>7</v>
      </c>
      <c r="F6554" s="2">
        <f>UBER[[#This Row],[Request Date]]+UBER[[#This Row],[Request Time]]</f>
        <v>42566.886111111111</v>
      </c>
      <c r="G6554" s="3">
        <v>42566</v>
      </c>
      <c r="H6554" s="4">
        <v>0.88611111111111107</v>
      </c>
      <c r="I6554" s="27">
        <f>HOUR(UBER[[#This Row],[Request Timestamp]])</f>
        <v>21</v>
      </c>
      <c r="J6554" s="4" t="str">
        <f t="shared" si="307"/>
        <v>Night</v>
      </c>
      <c r="K6554" s="4" t="str">
        <f>TEXT(UBER[[#This Row],[Request Date]],"dddd")</f>
        <v>Friday</v>
      </c>
      <c r="L6554" s="2" t="str">
        <f>IF(OR(UBER[Drop Date]="NA", UBER[Drop Time]="NA"), "NA",M6554+N6554)</f>
        <v>NA</v>
      </c>
      <c r="M6554" s="3" t="s">
        <v>6</v>
      </c>
      <c r="N6554" s="4"/>
      <c r="O6554" s="4" t="str">
        <f>IF(UBER[Drop Date]="NA","No","yes")</f>
        <v>No</v>
      </c>
      <c r="P6554" s="4" t="str">
        <f t="shared" si="308"/>
        <v/>
      </c>
      <c r="Q6554" s="27" t="str">
        <f>IF(UBER[[Trip duration ]]="","",HOUR(P6554)*60 + MINUTE(P6554))</f>
        <v/>
      </c>
      <c r="R6554" s="27"/>
    </row>
    <row r="6555" spans="1:18" x14ac:dyDescent="0.3">
      <c r="A6555" s="1">
        <v>6575</v>
      </c>
      <c r="B6555" s="1" t="s">
        <v>8</v>
      </c>
      <c r="C6555" s="1">
        <v>146</v>
      </c>
      <c r="D6555" s="1" t="str">
        <f t="shared" si="306"/>
        <v>Yes</v>
      </c>
      <c r="E6555" s="1" t="s">
        <v>5</v>
      </c>
      <c r="F6555" s="2">
        <f>UBER[[#This Row],[Request Date]]+UBER[[#This Row],[Request Time]]</f>
        <v>42566.887499999997</v>
      </c>
      <c r="G6555" s="3">
        <v>42566</v>
      </c>
      <c r="H6555" s="4">
        <v>0.88750000000000007</v>
      </c>
      <c r="I6555" s="27">
        <f>HOUR(UBER[[#This Row],[Request Timestamp]])</f>
        <v>21</v>
      </c>
      <c r="J6555" s="4" t="str">
        <f t="shared" si="307"/>
        <v>Night</v>
      </c>
      <c r="K6555" s="4" t="str">
        <f>TEXT(UBER[[#This Row],[Request Date]],"dddd")</f>
        <v>Friday</v>
      </c>
      <c r="L6555" s="2">
        <f>IF(OR(UBER[Drop Date]="NA", UBER[Drop Time]="NA"), "NA",M6555+N6555)</f>
        <v>42566.915277777778</v>
      </c>
      <c r="M6555" s="3">
        <v>42566</v>
      </c>
      <c r="N6555" s="4">
        <v>0.91527777777777775</v>
      </c>
      <c r="O6555" s="4" t="str">
        <f>IF(UBER[Drop Date]="NA","No","yes")</f>
        <v>yes</v>
      </c>
      <c r="P6555" s="4">
        <f t="shared" si="308"/>
        <v>2.7777777781011537E-2</v>
      </c>
      <c r="Q6555" s="27">
        <f>IF(UBER[[Trip duration ]]="","",HOUR(P6555)*60 + MINUTE(P6555))</f>
        <v>40</v>
      </c>
      <c r="R6555" s="27"/>
    </row>
    <row r="6556" spans="1:18" x14ac:dyDescent="0.3">
      <c r="A6556" s="1">
        <v>6576</v>
      </c>
      <c r="B6556" s="1" t="s">
        <v>4</v>
      </c>
      <c r="C6556" s="1" t="s">
        <v>6</v>
      </c>
      <c r="D6556" s="1" t="str">
        <f t="shared" si="306"/>
        <v>No</v>
      </c>
      <c r="E6556" s="1" t="s">
        <v>7</v>
      </c>
      <c r="F6556" s="2">
        <f>UBER[[#This Row],[Request Date]]+UBER[[#This Row],[Request Time]]</f>
        <v>42566.888888888891</v>
      </c>
      <c r="G6556" s="3">
        <v>42566</v>
      </c>
      <c r="H6556" s="4">
        <v>0.88888888888888884</v>
      </c>
      <c r="I6556" s="27">
        <f>HOUR(UBER[[#This Row],[Request Timestamp]])</f>
        <v>21</v>
      </c>
      <c r="J6556" s="4" t="str">
        <f t="shared" si="307"/>
        <v>Night</v>
      </c>
      <c r="K6556" s="4" t="str">
        <f>TEXT(UBER[[#This Row],[Request Date]],"dddd")</f>
        <v>Friday</v>
      </c>
      <c r="L6556" s="2" t="str">
        <f>IF(OR(UBER[Drop Date]="NA", UBER[Drop Time]="NA"), "NA",M6556+N6556)</f>
        <v>NA</v>
      </c>
      <c r="M6556" s="3" t="s">
        <v>6</v>
      </c>
      <c r="N6556" s="4"/>
      <c r="O6556" s="4" t="str">
        <f>IF(UBER[Drop Date]="NA","No","yes")</f>
        <v>No</v>
      </c>
      <c r="P6556" s="4" t="str">
        <f t="shared" si="308"/>
        <v/>
      </c>
      <c r="Q6556" s="27" t="str">
        <f>IF(UBER[[Trip duration ]]="","",HOUR(P6556)*60 + MINUTE(P6556))</f>
        <v/>
      </c>
      <c r="R6556" s="27"/>
    </row>
    <row r="6557" spans="1:18" x14ac:dyDescent="0.3">
      <c r="A6557" s="1">
        <v>6577</v>
      </c>
      <c r="B6557" s="1" t="s">
        <v>8</v>
      </c>
      <c r="C6557" s="1">
        <v>97</v>
      </c>
      <c r="D6557" s="1" t="str">
        <f t="shared" si="306"/>
        <v>Yes</v>
      </c>
      <c r="E6557" s="1" t="s">
        <v>5</v>
      </c>
      <c r="F6557" s="2">
        <f>UBER[[#This Row],[Request Date]]+UBER[[#This Row],[Request Time]]</f>
        <v>42566.888194444444</v>
      </c>
      <c r="G6557" s="3">
        <v>42566</v>
      </c>
      <c r="H6557" s="4">
        <v>0.8881944444444444</v>
      </c>
      <c r="I6557" s="27">
        <f>HOUR(UBER[[#This Row],[Request Timestamp]])</f>
        <v>21</v>
      </c>
      <c r="J6557" s="4" t="str">
        <f t="shared" si="307"/>
        <v>Night</v>
      </c>
      <c r="K6557" s="4" t="str">
        <f>TEXT(UBER[[#This Row],[Request Date]],"dddd")</f>
        <v>Friday</v>
      </c>
      <c r="L6557" s="2">
        <f>IF(OR(UBER[Drop Date]="NA", UBER[Drop Time]="NA"), "NA",M6557+N6557)</f>
        <v>42566.908333333333</v>
      </c>
      <c r="M6557" s="3">
        <v>42566</v>
      </c>
      <c r="N6557" s="4">
        <v>0.90833333333333333</v>
      </c>
      <c r="O6557" s="4" t="str">
        <f>IF(UBER[Drop Date]="NA","No","yes")</f>
        <v>yes</v>
      </c>
      <c r="P6557" s="4">
        <f t="shared" si="308"/>
        <v>2.0138888889050577E-2</v>
      </c>
      <c r="Q6557" s="27">
        <f>IF(UBER[[Trip duration ]]="","",HOUR(P6557)*60 + MINUTE(P6557))</f>
        <v>29</v>
      </c>
      <c r="R6557" s="27"/>
    </row>
    <row r="6558" spans="1:18" x14ac:dyDescent="0.3">
      <c r="A6558" s="1">
        <v>6578</v>
      </c>
      <c r="B6558" s="1" t="s">
        <v>4</v>
      </c>
      <c r="C6558" s="1" t="s">
        <v>6</v>
      </c>
      <c r="D6558" s="1" t="str">
        <f t="shared" si="306"/>
        <v>No</v>
      </c>
      <c r="E6558" s="1" t="s">
        <v>7</v>
      </c>
      <c r="F6558" s="2">
        <f>UBER[[#This Row],[Request Date]]+UBER[[#This Row],[Request Time]]</f>
        <v>42566.886111111111</v>
      </c>
      <c r="G6558" s="3">
        <v>42566</v>
      </c>
      <c r="H6558" s="4">
        <v>0.88611111111111107</v>
      </c>
      <c r="I6558" s="27">
        <f>HOUR(UBER[[#This Row],[Request Timestamp]])</f>
        <v>21</v>
      </c>
      <c r="J6558" s="4" t="str">
        <f t="shared" si="307"/>
        <v>Night</v>
      </c>
      <c r="K6558" s="4" t="str">
        <f>TEXT(UBER[[#This Row],[Request Date]],"dddd")</f>
        <v>Friday</v>
      </c>
      <c r="L6558" s="2" t="str">
        <f>IF(OR(UBER[Drop Date]="NA", UBER[Drop Time]="NA"), "NA",M6558+N6558)</f>
        <v>NA</v>
      </c>
      <c r="M6558" s="3" t="s">
        <v>6</v>
      </c>
      <c r="N6558" s="4"/>
      <c r="O6558" s="4" t="str">
        <f>IF(UBER[Drop Date]="NA","No","yes")</f>
        <v>No</v>
      </c>
      <c r="P6558" s="4" t="str">
        <f t="shared" si="308"/>
        <v/>
      </c>
      <c r="Q6558" s="27" t="str">
        <f>IF(UBER[[Trip duration ]]="","",HOUR(P6558)*60 + MINUTE(P6558))</f>
        <v/>
      </c>
      <c r="R6558" s="27"/>
    </row>
    <row r="6559" spans="1:18" x14ac:dyDescent="0.3">
      <c r="A6559" s="1">
        <v>6579</v>
      </c>
      <c r="B6559" s="1" t="s">
        <v>4</v>
      </c>
      <c r="C6559" s="1" t="s">
        <v>6</v>
      </c>
      <c r="D6559" s="1" t="str">
        <f t="shared" si="306"/>
        <v>No</v>
      </c>
      <c r="E6559" s="1" t="s">
        <v>7</v>
      </c>
      <c r="F6559" s="2">
        <f>UBER[[#This Row],[Request Date]]+UBER[[#This Row],[Request Time]]</f>
        <v>42566.886111111111</v>
      </c>
      <c r="G6559" s="3">
        <v>42566</v>
      </c>
      <c r="H6559" s="4">
        <v>0.88611111111111107</v>
      </c>
      <c r="I6559" s="27">
        <f>HOUR(UBER[[#This Row],[Request Timestamp]])</f>
        <v>21</v>
      </c>
      <c r="J6559" s="4" t="str">
        <f t="shared" si="307"/>
        <v>Night</v>
      </c>
      <c r="K6559" s="4" t="str">
        <f>TEXT(UBER[[#This Row],[Request Date]],"dddd")</f>
        <v>Friday</v>
      </c>
      <c r="L6559" s="2" t="str">
        <f>IF(OR(UBER[Drop Date]="NA", UBER[Drop Time]="NA"), "NA",M6559+N6559)</f>
        <v>NA</v>
      </c>
      <c r="M6559" s="3" t="s">
        <v>6</v>
      </c>
      <c r="N6559" s="4"/>
      <c r="O6559" s="4" t="str">
        <f>IF(UBER[Drop Date]="NA","No","yes")</f>
        <v>No</v>
      </c>
      <c r="P6559" s="4" t="str">
        <f t="shared" si="308"/>
        <v/>
      </c>
      <c r="Q6559" s="27" t="str">
        <f>IF(UBER[[Trip duration ]]="","",HOUR(P6559)*60 + MINUTE(P6559))</f>
        <v/>
      </c>
      <c r="R6559" s="27"/>
    </row>
    <row r="6560" spans="1:18" x14ac:dyDescent="0.3">
      <c r="A6560" s="1">
        <v>6580</v>
      </c>
      <c r="B6560" s="1" t="s">
        <v>4</v>
      </c>
      <c r="C6560" s="1" t="s">
        <v>6</v>
      </c>
      <c r="D6560" s="1" t="str">
        <f t="shared" si="306"/>
        <v>No</v>
      </c>
      <c r="E6560" s="1" t="s">
        <v>7</v>
      </c>
      <c r="F6560" s="2">
        <f>UBER[[#This Row],[Request Date]]+UBER[[#This Row],[Request Time]]</f>
        <v>42566.89166666667</v>
      </c>
      <c r="G6560" s="3">
        <v>42566</v>
      </c>
      <c r="H6560" s="4">
        <v>0.89166666666666661</v>
      </c>
      <c r="I6560" s="27">
        <f>HOUR(UBER[[#This Row],[Request Timestamp]])</f>
        <v>21</v>
      </c>
      <c r="J6560" s="4" t="str">
        <f t="shared" si="307"/>
        <v>Night</v>
      </c>
      <c r="K6560" s="4" t="str">
        <f>TEXT(UBER[[#This Row],[Request Date]],"dddd")</f>
        <v>Friday</v>
      </c>
      <c r="L6560" s="2" t="str">
        <f>IF(OR(UBER[Drop Date]="NA", UBER[Drop Time]="NA"), "NA",M6560+N6560)</f>
        <v>NA</v>
      </c>
      <c r="M6560" s="3" t="s">
        <v>6</v>
      </c>
      <c r="N6560" s="4"/>
      <c r="O6560" s="4" t="str">
        <f>IF(UBER[Drop Date]="NA","No","yes")</f>
        <v>No</v>
      </c>
      <c r="P6560" s="4" t="str">
        <f t="shared" si="308"/>
        <v/>
      </c>
      <c r="Q6560" s="27" t="str">
        <f>IF(UBER[[Trip duration ]]="","",HOUR(P6560)*60 + MINUTE(P6560))</f>
        <v/>
      </c>
      <c r="R6560" s="27"/>
    </row>
    <row r="6561" spans="1:18" x14ac:dyDescent="0.3">
      <c r="A6561" s="1">
        <v>6581</v>
      </c>
      <c r="B6561" s="1" t="s">
        <v>4</v>
      </c>
      <c r="C6561" s="1" t="s">
        <v>6</v>
      </c>
      <c r="D6561" s="1" t="str">
        <f t="shared" si="306"/>
        <v>No</v>
      </c>
      <c r="E6561" s="1" t="s">
        <v>7</v>
      </c>
      <c r="F6561" s="2">
        <f>UBER[[#This Row],[Request Date]]+UBER[[#This Row],[Request Time]]</f>
        <v>42566.888888888891</v>
      </c>
      <c r="G6561" s="3">
        <v>42566</v>
      </c>
      <c r="H6561" s="4">
        <v>0.88888888888888884</v>
      </c>
      <c r="I6561" s="27">
        <f>HOUR(UBER[[#This Row],[Request Timestamp]])</f>
        <v>21</v>
      </c>
      <c r="J6561" s="4" t="str">
        <f t="shared" si="307"/>
        <v>Night</v>
      </c>
      <c r="K6561" s="4" t="str">
        <f>TEXT(UBER[[#This Row],[Request Date]],"dddd")</f>
        <v>Friday</v>
      </c>
      <c r="L6561" s="2" t="str">
        <f>IF(OR(UBER[Drop Date]="NA", UBER[Drop Time]="NA"), "NA",M6561+N6561)</f>
        <v>NA</v>
      </c>
      <c r="M6561" s="3" t="s">
        <v>6</v>
      </c>
      <c r="N6561" s="4"/>
      <c r="O6561" s="4" t="str">
        <f>IF(UBER[Drop Date]="NA","No","yes")</f>
        <v>No</v>
      </c>
      <c r="P6561" s="4" t="str">
        <f t="shared" si="308"/>
        <v/>
      </c>
      <c r="Q6561" s="27" t="str">
        <f>IF(UBER[[Trip duration ]]="","",HOUR(P6561)*60 + MINUTE(P6561))</f>
        <v/>
      </c>
      <c r="R6561" s="27"/>
    </row>
    <row r="6562" spans="1:18" x14ac:dyDescent="0.3">
      <c r="A6562" s="1">
        <v>6582</v>
      </c>
      <c r="B6562" s="1" t="s">
        <v>8</v>
      </c>
      <c r="C6562" s="1">
        <v>200</v>
      </c>
      <c r="D6562" s="1" t="str">
        <f t="shared" si="306"/>
        <v>Yes</v>
      </c>
      <c r="E6562" s="1" t="s">
        <v>5</v>
      </c>
      <c r="F6562" s="2">
        <f>UBER[[#This Row],[Request Date]]+UBER[[#This Row],[Request Time]]</f>
        <v>42566.890277777777</v>
      </c>
      <c r="G6562" s="3">
        <v>42566</v>
      </c>
      <c r="H6562" s="4">
        <v>0.89027777777777783</v>
      </c>
      <c r="I6562" s="27">
        <f>HOUR(UBER[[#This Row],[Request Timestamp]])</f>
        <v>21</v>
      </c>
      <c r="J6562" s="4" t="str">
        <f t="shared" si="307"/>
        <v>Night</v>
      </c>
      <c r="K6562" s="4" t="str">
        <f>TEXT(UBER[[#This Row],[Request Date]],"dddd")</f>
        <v>Friday</v>
      </c>
      <c r="L6562" s="2">
        <f>IF(OR(UBER[Drop Date]="NA", UBER[Drop Time]="NA"), "NA",M6562+N6562)</f>
        <v>42566.92083333333</v>
      </c>
      <c r="M6562" s="3">
        <v>42566</v>
      </c>
      <c r="N6562" s="4">
        <v>0.92083333333333339</v>
      </c>
      <c r="O6562" s="4" t="str">
        <f>IF(UBER[Drop Date]="NA","No","yes")</f>
        <v>yes</v>
      </c>
      <c r="P6562" s="4">
        <f t="shared" si="308"/>
        <v>3.0555555553291924E-2</v>
      </c>
      <c r="Q6562" s="27">
        <f>IF(UBER[[Trip duration ]]="","",HOUR(P6562)*60 + MINUTE(P6562))</f>
        <v>44</v>
      </c>
      <c r="R6562" s="27"/>
    </row>
    <row r="6563" spans="1:18" x14ac:dyDescent="0.3">
      <c r="A6563" s="1">
        <v>6583</v>
      </c>
      <c r="B6563" s="1" t="s">
        <v>4</v>
      </c>
      <c r="C6563" s="1" t="s">
        <v>6</v>
      </c>
      <c r="D6563" s="1" t="str">
        <f t="shared" si="306"/>
        <v>No</v>
      </c>
      <c r="E6563" s="1" t="s">
        <v>7</v>
      </c>
      <c r="F6563" s="2">
        <f>UBER[[#This Row],[Request Date]]+UBER[[#This Row],[Request Time]]</f>
        <v>42566.890972222223</v>
      </c>
      <c r="G6563" s="3">
        <v>42566</v>
      </c>
      <c r="H6563" s="4">
        <v>0.89097222222222217</v>
      </c>
      <c r="I6563" s="27">
        <f>HOUR(UBER[[#This Row],[Request Timestamp]])</f>
        <v>21</v>
      </c>
      <c r="J6563" s="4" t="str">
        <f t="shared" si="307"/>
        <v>Night</v>
      </c>
      <c r="K6563" s="4" t="str">
        <f>TEXT(UBER[[#This Row],[Request Date]],"dddd")</f>
        <v>Friday</v>
      </c>
      <c r="L6563" s="2" t="str">
        <f>IF(OR(UBER[Drop Date]="NA", UBER[Drop Time]="NA"), "NA",M6563+N6563)</f>
        <v>NA</v>
      </c>
      <c r="M6563" s="3" t="s">
        <v>6</v>
      </c>
      <c r="N6563" s="4"/>
      <c r="O6563" s="4" t="str">
        <f>IF(UBER[Drop Date]="NA","No","yes")</f>
        <v>No</v>
      </c>
      <c r="P6563" s="4" t="str">
        <f t="shared" si="308"/>
        <v/>
      </c>
      <c r="Q6563" s="27" t="str">
        <f>IF(UBER[[Trip duration ]]="","",HOUR(P6563)*60 + MINUTE(P6563))</f>
        <v/>
      </c>
      <c r="R6563" s="27"/>
    </row>
    <row r="6564" spans="1:18" x14ac:dyDescent="0.3">
      <c r="A6564" s="1">
        <v>6584</v>
      </c>
      <c r="B6564" s="1" t="s">
        <v>4</v>
      </c>
      <c r="C6564" s="1" t="s">
        <v>6</v>
      </c>
      <c r="D6564" s="1" t="str">
        <f t="shared" si="306"/>
        <v>No</v>
      </c>
      <c r="E6564" s="1" t="s">
        <v>7</v>
      </c>
      <c r="F6564" s="2">
        <f>UBER[[#This Row],[Request Date]]+UBER[[#This Row],[Request Time]]</f>
        <v>42566.894444444442</v>
      </c>
      <c r="G6564" s="3">
        <v>42566</v>
      </c>
      <c r="H6564" s="4">
        <v>0.89444444444444438</v>
      </c>
      <c r="I6564" s="27">
        <f>HOUR(UBER[[#This Row],[Request Timestamp]])</f>
        <v>21</v>
      </c>
      <c r="J6564" s="4" t="str">
        <f t="shared" si="307"/>
        <v>Night</v>
      </c>
      <c r="K6564" s="4" t="str">
        <f>TEXT(UBER[[#This Row],[Request Date]],"dddd")</f>
        <v>Friday</v>
      </c>
      <c r="L6564" s="2" t="str">
        <f>IF(OR(UBER[Drop Date]="NA", UBER[Drop Time]="NA"), "NA",M6564+N6564)</f>
        <v>NA</v>
      </c>
      <c r="M6564" s="3" t="s">
        <v>6</v>
      </c>
      <c r="N6564" s="4"/>
      <c r="O6564" s="4" t="str">
        <f>IF(UBER[Drop Date]="NA","No","yes")</f>
        <v>No</v>
      </c>
      <c r="P6564" s="4" t="str">
        <f t="shared" si="308"/>
        <v/>
      </c>
      <c r="Q6564" s="27" t="str">
        <f>IF(UBER[[Trip duration ]]="","",HOUR(P6564)*60 + MINUTE(P6564))</f>
        <v/>
      </c>
      <c r="R6564" s="27"/>
    </row>
    <row r="6565" spans="1:18" x14ac:dyDescent="0.3">
      <c r="A6565" s="1">
        <v>6585</v>
      </c>
      <c r="B6565" s="1" t="s">
        <v>8</v>
      </c>
      <c r="C6565" s="1" t="s">
        <v>6</v>
      </c>
      <c r="D6565" s="1" t="str">
        <f t="shared" si="306"/>
        <v>No</v>
      </c>
      <c r="E6565" s="1" t="s">
        <v>7</v>
      </c>
      <c r="F6565" s="2">
        <f>UBER[[#This Row],[Request Date]]+UBER[[#This Row],[Request Time]]</f>
        <v>42566.890972222223</v>
      </c>
      <c r="G6565" s="3">
        <v>42566</v>
      </c>
      <c r="H6565" s="4">
        <v>0.89097222222222217</v>
      </c>
      <c r="I6565" s="27">
        <f>HOUR(UBER[[#This Row],[Request Timestamp]])</f>
        <v>21</v>
      </c>
      <c r="J6565" s="4" t="str">
        <f t="shared" si="307"/>
        <v>Night</v>
      </c>
      <c r="K6565" s="4" t="str">
        <f>TEXT(UBER[[#This Row],[Request Date]],"dddd")</f>
        <v>Friday</v>
      </c>
      <c r="L6565" s="2" t="str">
        <f>IF(OR(UBER[Drop Date]="NA", UBER[Drop Time]="NA"), "NA",M6565+N6565)</f>
        <v>NA</v>
      </c>
      <c r="M6565" s="3" t="s">
        <v>6</v>
      </c>
      <c r="N6565" s="4"/>
      <c r="O6565" s="4" t="str">
        <f>IF(UBER[Drop Date]="NA","No","yes")</f>
        <v>No</v>
      </c>
      <c r="P6565" s="4" t="str">
        <f t="shared" si="308"/>
        <v/>
      </c>
      <c r="Q6565" s="27" t="str">
        <f>IF(UBER[[Trip duration ]]="","",HOUR(P6565)*60 + MINUTE(P6565))</f>
        <v/>
      </c>
      <c r="R6565" s="27"/>
    </row>
    <row r="6566" spans="1:18" x14ac:dyDescent="0.3">
      <c r="A6566" s="1">
        <v>6586</v>
      </c>
      <c r="B6566" s="1" t="s">
        <v>4</v>
      </c>
      <c r="C6566" s="1" t="s">
        <v>6</v>
      </c>
      <c r="D6566" s="1" t="str">
        <f t="shared" si="306"/>
        <v>No</v>
      </c>
      <c r="E6566" s="1" t="s">
        <v>7</v>
      </c>
      <c r="F6566" s="2">
        <f>UBER[[#This Row],[Request Date]]+UBER[[#This Row],[Request Time]]</f>
        <v>42566.890277777777</v>
      </c>
      <c r="G6566" s="3">
        <v>42566</v>
      </c>
      <c r="H6566" s="4">
        <v>0.89027777777777783</v>
      </c>
      <c r="I6566" s="27">
        <f>HOUR(UBER[[#This Row],[Request Timestamp]])</f>
        <v>21</v>
      </c>
      <c r="J6566" s="4" t="str">
        <f t="shared" si="307"/>
        <v>Night</v>
      </c>
      <c r="K6566" s="4" t="str">
        <f>TEXT(UBER[[#This Row],[Request Date]],"dddd")</f>
        <v>Friday</v>
      </c>
      <c r="L6566" s="2" t="str">
        <f>IF(OR(UBER[Drop Date]="NA", UBER[Drop Time]="NA"), "NA",M6566+N6566)</f>
        <v>NA</v>
      </c>
      <c r="M6566" s="3" t="s">
        <v>6</v>
      </c>
      <c r="N6566" s="4"/>
      <c r="O6566" s="4" t="str">
        <f>IF(UBER[Drop Date]="NA","No","yes")</f>
        <v>No</v>
      </c>
      <c r="P6566" s="4" t="str">
        <f t="shared" si="308"/>
        <v/>
      </c>
      <c r="Q6566" s="27" t="str">
        <f>IF(UBER[[Trip duration ]]="","",HOUR(P6566)*60 + MINUTE(P6566))</f>
        <v/>
      </c>
      <c r="R6566" s="27"/>
    </row>
    <row r="6567" spans="1:18" x14ac:dyDescent="0.3">
      <c r="A6567" s="1">
        <v>6587</v>
      </c>
      <c r="B6567" s="1" t="s">
        <v>4</v>
      </c>
      <c r="C6567" s="1">
        <v>137</v>
      </c>
      <c r="D6567" s="1" t="str">
        <f t="shared" si="306"/>
        <v>Yes</v>
      </c>
      <c r="E6567" s="1" t="s">
        <v>5</v>
      </c>
      <c r="F6567" s="2">
        <f>UBER[[#This Row],[Request Date]]+UBER[[#This Row],[Request Time]]</f>
        <v>42566.89166666667</v>
      </c>
      <c r="G6567" s="3">
        <v>42566</v>
      </c>
      <c r="H6567" s="4">
        <v>0.89166666666666661</v>
      </c>
      <c r="I6567" s="27">
        <f>HOUR(UBER[[#This Row],[Request Timestamp]])</f>
        <v>21</v>
      </c>
      <c r="J6567" s="4" t="str">
        <f t="shared" si="307"/>
        <v>Night</v>
      </c>
      <c r="K6567" s="4" t="str">
        <f>TEXT(UBER[[#This Row],[Request Date]],"dddd")</f>
        <v>Friday</v>
      </c>
      <c r="L6567" s="2">
        <f>IF(OR(UBER[Drop Date]="NA", UBER[Drop Time]="NA"), "NA",M6567+N6567)</f>
        <v>42566.918749999997</v>
      </c>
      <c r="M6567" s="3">
        <v>42566</v>
      </c>
      <c r="N6567" s="4">
        <v>0.91875000000000007</v>
      </c>
      <c r="O6567" s="4" t="str">
        <f>IF(UBER[Drop Date]="NA","No","yes")</f>
        <v>yes</v>
      </c>
      <c r="P6567" s="4">
        <f t="shared" si="308"/>
        <v>2.7083333327027503E-2</v>
      </c>
      <c r="Q6567" s="27">
        <f>IF(UBER[[Trip duration ]]="","",HOUR(P6567)*60 + MINUTE(P6567))</f>
        <v>39</v>
      </c>
      <c r="R6567" s="27"/>
    </row>
    <row r="6568" spans="1:18" x14ac:dyDescent="0.3">
      <c r="A6568" s="1">
        <v>6588</v>
      </c>
      <c r="B6568" s="1" t="s">
        <v>4</v>
      </c>
      <c r="C6568" s="1" t="s">
        <v>6</v>
      </c>
      <c r="D6568" s="1" t="str">
        <f t="shared" si="306"/>
        <v>No</v>
      </c>
      <c r="E6568" s="1" t="s">
        <v>7</v>
      </c>
      <c r="F6568" s="2">
        <f>UBER[[#This Row],[Request Date]]+UBER[[#This Row],[Request Time]]</f>
        <v>42566.893055555556</v>
      </c>
      <c r="G6568" s="3">
        <v>42566</v>
      </c>
      <c r="H6568" s="4">
        <v>0.8930555555555556</v>
      </c>
      <c r="I6568" s="27">
        <f>HOUR(UBER[[#This Row],[Request Timestamp]])</f>
        <v>21</v>
      </c>
      <c r="J6568" s="4" t="str">
        <f t="shared" si="307"/>
        <v>Night</v>
      </c>
      <c r="K6568" s="4" t="str">
        <f>TEXT(UBER[[#This Row],[Request Date]],"dddd")</f>
        <v>Friday</v>
      </c>
      <c r="L6568" s="2" t="str">
        <f>IF(OR(UBER[Drop Date]="NA", UBER[Drop Time]="NA"), "NA",M6568+N6568)</f>
        <v>NA</v>
      </c>
      <c r="M6568" s="3" t="s">
        <v>6</v>
      </c>
      <c r="N6568" s="4"/>
      <c r="O6568" s="4" t="str">
        <f>IF(UBER[Drop Date]="NA","No","yes")</f>
        <v>No</v>
      </c>
      <c r="P6568" s="4" t="str">
        <f t="shared" si="308"/>
        <v/>
      </c>
      <c r="Q6568" s="27" t="str">
        <f>IF(UBER[[Trip duration ]]="","",HOUR(P6568)*60 + MINUTE(P6568))</f>
        <v/>
      </c>
      <c r="R6568" s="27"/>
    </row>
    <row r="6569" spans="1:18" x14ac:dyDescent="0.3">
      <c r="A6569" s="1">
        <v>6589</v>
      </c>
      <c r="B6569" s="1" t="s">
        <v>4</v>
      </c>
      <c r="C6569" s="1" t="s">
        <v>6</v>
      </c>
      <c r="D6569" s="1" t="str">
        <f t="shared" si="306"/>
        <v>No</v>
      </c>
      <c r="E6569" s="1" t="s">
        <v>7</v>
      </c>
      <c r="F6569" s="2">
        <f>UBER[[#This Row],[Request Date]]+UBER[[#This Row],[Request Time]]</f>
        <v>42566.895833333336</v>
      </c>
      <c r="G6569" s="3">
        <v>42566</v>
      </c>
      <c r="H6569" s="4">
        <v>0.89583333333333337</v>
      </c>
      <c r="I6569" s="27">
        <f>HOUR(UBER[[#This Row],[Request Timestamp]])</f>
        <v>21</v>
      </c>
      <c r="J6569" s="4" t="str">
        <f t="shared" si="307"/>
        <v>Night</v>
      </c>
      <c r="K6569" s="4" t="str">
        <f>TEXT(UBER[[#This Row],[Request Date]],"dddd")</f>
        <v>Friday</v>
      </c>
      <c r="L6569" s="2" t="str">
        <f>IF(OR(UBER[Drop Date]="NA", UBER[Drop Time]="NA"), "NA",M6569+N6569)</f>
        <v>NA</v>
      </c>
      <c r="M6569" s="3" t="s">
        <v>6</v>
      </c>
      <c r="N6569" s="4"/>
      <c r="O6569" s="4" t="str">
        <f>IF(UBER[Drop Date]="NA","No","yes")</f>
        <v>No</v>
      </c>
      <c r="P6569" s="4" t="str">
        <f t="shared" si="308"/>
        <v/>
      </c>
      <c r="Q6569" s="27" t="str">
        <f>IF(UBER[[Trip duration ]]="","",HOUR(P6569)*60 + MINUTE(P6569))</f>
        <v/>
      </c>
      <c r="R6569" s="27"/>
    </row>
    <row r="6570" spans="1:18" x14ac:dyDescent="0.3">
      <c r="A6570" s="1">
        <v>6590</v>
      </c>
      <c r="B6570" s="1" t="s">
        <v>8</v>
      </c>
      <c r="C6570" s="1">
        <v>239</v>
      </c>
      <c r="D6570" s="1" t="str">
        <f t="shared" si="306"/>
        <v>Yes</v>
      </c>
      <c r="E6570" s="1" t="s">
        <v>5</v>
      </c>
      <c r="F6570" s="2">
        <f>UBER[[#This Row],[Request Date]]+UBER[[#This Row],[Request Time]]</f>
        <v>42566.897916666669</v>
      </c>
      <c r="G6570" s="3">
        <v>42566</v>
      </c>
      <c r="H6570" s="4">
        <v>0.8979166666666667</v>
      </c>
      <c r="I6570" s="27">
        <f>HOUR(UBER[[#This Row],[Request Timestamp]])</f>
        <v>21</v>
      </c>
      <c r="J6570" s="4" t="str">
        <f t="shared" si="307"/>
        <v>Night</v>
      </c>
      <c r="K6570" s="4" t="str">
        <f>TEXT(UBER[[#This Row],[Request Date]],"dddd")</f>
        <v>Friday</v>
      </c>
      <c r="L6570" s="2">
        <f>IF(OR(UBER[Drop Date]="NA", UBER[Drop Time]="NA"), "NA",M6570+N6570)</f>
        <v>42566.93472222222</v>
      </c>
      <c r="M6570" s="3">
        <v>42566</v>
      </c>
      <c r="N6570" s="4">
        <v>0.93472222222222223</v>
      </c>
      <c r="O6570" s="4" t="str">
        <f>IF(UBER[Drop Date]="NA","No","yes")</f>
        <v>yes</v>
      </c>
      <c r="P6570" s="4">
        <f t="shared" si="308"/>
        <v>3.6805555551836733E-2</v>
      </c>
      <c r="Q6570" s="27">
        <f>IF(UBER[[Trip duration ]]="","",HOUR(P6570)*60 + MINUTE(P6570))</f>
        <v>53</v>
      </c>
      <c r="R6570" s="27"/>
    </row>
    <row r="6571" spans="1:18" x14ac:dyDescent="0.3">
      <c r="A6571" s="1">
        <v>6591</v>
      </c>
      <c r="B6571" s="1" t="s">
        <v>8</v>
      </c>
      <c r="C6571" s="1" t="s">
        <v>6</v>
      </c>
      <c r="D6571" s="1" t="str">
        <f t="shared" si="306"/>
        <v>No</v>
      </c>
      <c r="E6571" s="1" t="s">
        <v>7</v>
      </c>
      <c r="F6571" s="2">
        <f>UBER[[#This Row],[Request Date]]+UBER[[#This Row],[Request Time]]</f>
        <v>42566.897222222222</v>
      </c>
      <c r="G6571" s="3">
        <v>42566</v>
      </c>
      <c r="H6571" s="4">
        <v>0.89722222222222225</v>
      </c>
      <c r="I6571" s="27">
        <f>HOUR(UBER[[#This Row],[Request Timestamp]])</f>
        <v>21</v>
      </c>
      <c r="J6571" s="4" t="str">
        <f t="shared" si="307"/>
        <v>Night</v>
      </c>
      <c r="K6571" s="4" t="str">
        <f>TEXT(UBER[[#This Row],[Request Date]],"dddd")</f>
        <v>Friday</v>
      </c>
      <c r="L6571" s="2" t="str">
        <f>IF(OR(UBER[Drop Date]="NA", UBER[Drop Time]="NA"), "NA",M6571+N6571)</f>
        <v>NA</v>
      </c>
      <c r="M6571" s="3" t="s">
        <v>6</v>
      </c>
      <c r="N6571" s="4"/>
      <c r="O6571" s="4" t="str">
        <f>IF(UBER[Drop Date]="NA","No","yes")</f>
        <v>No</v>
      </c>
      <c r="P6571" s="4" t="str">
        <f t="shared" si="308"/>
        <v/>
      </c>
      <c r="Q6571" s="27" t="str">
        <f>IF(UBER[[Trip duration ]]="","",HOUR(P6571)*60 + MINUTE(P6571))</f>
        <v/>
      </c>
      <c r="R6571" s="27"/>
    </row>
    <row r="6572" spans="1:18" x14ac:dyDescent="0.3">
      <c r="A6572" s="1">
        <v>6592</v>
      </c>
      <c r="B6572" s="1" t="s">
        <v>4</v>
      </c>
      <c r="C6572" s="1" t="s">
        <v>6</v>
      </c>
      <c r="D6572" s="1" t="str">
        <f t="shared" si="306"/>
        <v>No</v>
      </c>
      <c r="E6572" s="1" t="s">
        <v>7</v>
      </c>
      <c r="F6572" s="2">
        <f>UBER[[#This Row],[Request Date]]+UBER[[#This Row],[Request Time]]</f>
        <v>42566.902083333334</v>
      </c>
      <c r="G6572" s="3">
        <v>42566</v>
      </c>
      <c r="H6572" s="4">
        <v>0.90208333333333324</v>
      </c>
      <c r="I6572" s="27">
        <f>HOUR(UBER[[#This Row],[Request Timestamp]])</f>
        <v>21</v>
      </c>
      <c r="J6572" s="4" t="str">
        <f t="shared" si="307"/>
        <v>Night</v>
      </c>
      <c r="K6572" s="4" t="str">
        <f>TEXT(UBER[[#This Row],[Request Date]],"dddd")</f>
        <v>Friday</v>
      </c>
      <c r="L6572" s="2" t="str">
        <f>IF(OR(UBER[Drop Date]="NA", UBER[Drop Time]="NA"), "NA",M6572+N6572)</f>
        <v>NA</v>
      </c>
      <c r="M6572" s="3" t="s">
        <v>6</v>
      </c>
      <c r="N6572" s="4"/>
      <c r="O6572" s="4" t="str">
        <f>IF(UBER[Drop Date]="NA","No","yes")</f>
        <v>No</v>
      </c>
      <c r="P6572" s="4" t="str">
        <f t="shared" si="308"/>
        <v/>
      </c>
      <c r="Q6572" s="27" t="str">
        <f>IF(UBER[[Trip duration ]]="","",HOUR(P6572)*60 + MINUTE(P6572))</f>
        <v/>
      </c>
      <c r="R6572" s="27"/>
    </row>
    <row r="6573" spans="1:18" x14ac:dyDescent="0.3">
      <c r="A6573" s="1">
        <v>6593</v>
      </c>
      <c r="B6573" s="1" t="s">
        <v>4</v>
      </c>
      <c r="C6573" s="1" t="s">
        <v>6</v>
      </c>
      <c r="D6573" s="1" t="str">
        <f t="shared" si="306"/>
        <v>No</v>
      </c>
      <c r="E6573" s="1" t="s">
        <v>7</v>
      </c>
      <c r="F6573" s="2">
        <f>UBER[[#This Row],[Request Date]]+UBER[[#This Row],[Request Time]]</f>
        <v>42566.895138888889</v>
      </c>
      <c r="G6573" s="3">
        <v>42566</v>
      </c>
      <c r="H6573" s="4">
        <v>0.89513888888888893</v>
      </c>
      <c r="I6573" s="27">
        <f>HOUR(UBER[[#This Row],[Request Timestamp]])</f>
        <v>21</v>
      </c>
      <c r="J6573" s="4" t="str">
        <f t="shared" si="307"/>
        <v>Night</v>
      </c>
      <c r="K6573" s="4" t="str">
        <f>TEXT(UBER[[#This Row],[Request Date]],"dddd")</f>
        <v>Friday</v>
      </c>
      <c r="L6573" s="2" t="str">
        <f>IF(OR(UBER[Drop Date]="NA", UBER[Drop Time]="NA"), "NA",M6573+N6573)</f>
        <v>NA</v>
      </c>
      <c r="M6573" s="3" t="s">
        <v>6</v>
      </c>
      <c r="N6573" s="4"/>
      <c r="O6573" s="4" t="str">
        <f>IF(UBER[Drop Date]="NA","No","yes")</f>
        <v>No</v>
      </c>
      <c r="P6573" s="4" t="str">
        <f t="shared" si="308"/>
        <v/>
      </c>
      <c r="Q6573" s="27" t="str">
        <f>IF(UBER[[Trip duration ]]="","",HOUR(P6573)*60 + MINUTE(P6573))</f>
        <v/>
      </c>
      <c r="R6573" s="27"/>
    </row>
    <row r="6574" spans="1:18" x14ac:dyDescent="0.3">
      <c r="A6574" s="1">
        <v>6594</v>
      </c>
      <c r="B6574" s="1" t="s">
        <v>4</v>
      </c>
      <c r="C6574" s="1" t="s">
        <v>6</v>
      </c>
      <c r="D6574" s="1" t="str">
        <f t="shared" si="306"/>
        <v>No</v>
      </c>
      <c r="E6574" s="1" t="s">
        <v>7</v>
      </c>
      <c r="F6574" s="2">
        <f>UBER[[#This Row],[Request Date]]+UBER[[#This Row],[Request Time]]</f>
        <v>42566.902083333334</v>
      </c>
      <c r="G6574" s="3">
        <v>42566</v>
      </c>
      <c r="H6574" s="4">
        <v>0.90208333333333324</v>
      </c>
      <c r="I6574" s="27">
        <f>HOUR(UBER[[#This Row],[Request Timestamp]])</f>
        <v>21</v>
      </c>
      <c r="J6574" s="4" t="str">
        <f t="shared" si="307"/>
        <v>Night</v>
      </c>
      <c r="K6574" s="4" t="str">
        <f>TEXT(UBER[[#This Row],[Request Date]],"dddd")</f>
        <v>Friday</v>
      </c>
      <c r="L6574" s="2" t="str">
        <f>IF(OR(UBER[Drop Date]="NA", UBER[Drop Time]="NA"), "NA",M6574+N6574)</f>
        <v>NA</v>
      </c>
      <c r="M6574" s="3" t="s">
        <v>6</v>
      </c>
      <c r="N6574" s="4"/>
      <c r="O6574" s="4" t="str">
        <f>IF(UBER[Drop Date]="NA","No","yes")</f>
        <v>No</v>
      </c>
      <c r="P6574" s="4" t="str">
        <f t="shared" si="308"/>
        <v/>
      </c>
      <c r="Q6574" s="27" t="str">
        <f>IF(UBER[[Trip duration ]]="","",HOUR(P6574)*60 + MINUTE(P6574))</f>
        <v/>
      </c>
      <c r="R6574" s="27"/>
    </row>
    <row r="6575" spans="1:18" x14ac:dyDescent="0.3">
      <c r="A6575" s="1">
        <v>6595</v>
      </c>
      <c r="B6575" s="1" t="s">
        <v>4</v>
      </c>
      <c r="C6575" s="1" t="s">
        <v>6</v>
      </c>
      <c r="D6575" s="1" t="str">
        <f t="shared" si="306"/>
        <v>No</v>
      </c>
      <c r="E6575" s="1" t="s">
        <v>7</v>
      </c>
      <c r="F6575" s="2">
        <f>UBER[[#This Row],[Request Date]]+UBER[[#This Row],[Request Time]]</f>
        <v>42566.895833333336</v>
      </c>
      <c r="G6575" s="3">
        <v>42566</v>
      </c>
      <c r="H6575" s="4">
        <v>0.89583333333333337</v>
      </c>
      <c r="I6575" s="27">
        <f>HOUR(UBER[[#This Row],[Request Timestamp]])</f>
        <v>21</v>
      </c>
      <c r="J6575" s="4" t="str">
        <f t="shared" si="307"/>
        <v>Night</v>
      </c>
      <c r="K6575" s="4" t="str">
        <f>TEXT(UBER[[#This Row],[Request Date]],"dddd")</f>
        <v>Friday</v>
      </c>
      <c r="L6575" s="2" t="str">
        <f>IF(OR(UBER[Drop Date]="NA", UBER[Drop Time]="NA"), "NA",M6575+N6575)</f>
        <v>NA</v>
      </c>
      <c r="M6575" s="3" t="s">
        <v>6</v>
      </c>
      <c r="N6575" s="4"/>
      <c r="O6575" s="4" t="str">
        <f>IF(UBER[Drop Date]="NA","No","yes")</f>
        <v>No</v>
      </c>
      <c r="P6575" s="4" t="str">
        <f t="shared" si="308"/>
        <v/>
      </c>
      <c r="Q6575" s="27" t="str">
        <f>IF(UBER[[Trip duration ]]="","",HOUR(P6575)*60 + MINUTE(P6575))</f>
        <v/>
      </c>
      <c r="R6575" s="27"/>
    </row>
    <row r="6576" spans="1:18" x14ac:dyDescent="0.3">
      <c r="A6576" s="1">
        <v>6596</v>
      </c>
      <c r="B6576" s="1" t="s">
        <v>8</v>
      </c>
      <c r="C6576" s="1">
        <v>129</v>
      </c>
      <c r="D6576" s="1" t="str">
        <f t="shared" si="306"/>
        <v>Yes</v>
      </c>
      <c r="E6576" s="1" t="s">
        <v>5</v>
      </c>
      <c r="F6576" s="2">
        <f>UBER[[#This Row],[Request Date]]+UBER[[#This Row],[Request Time]]</f>
        <v>42566.897916666669</v>
      </c>
      <c r="G6576" s="3">
        <v>42566</v>
      </c>
      <c r="H6576" s="4">
        <v>0.8979166666666667</v>
      </c>
      <c r="I6576" s="27">
        <f>HOUR(UBER[[#This Row],[Request Timestamp]])</f>
        <v>21</v>
      </c>
      <c r="J6576" s="4" t="str">
        <f t="shared" si="307"/>
        <v>Night</v>
      </c>
      <c r="K6576" s="4" t="str">
        <f>TEXT(UBER[[#This Row],[Request Date]],"dddd")</f>
        <v>Friday</v>
      </c>
      <c r="L6576" s="2">
        <f>IF(OR(UBER[Drop Date]="NA", UBER[Drop Time]="NA"), "NA",M6576+N6576)</f>
        <v>42566.931944444441</v>
      </c>
      <c r="M6576" s="3">
        <v>42566</v>
      </c>
      <c r="N6576" s="4">
        <v>0.93194444444444446</v>
      </c>
      <c r="O6576" s="4" t="str">
        <f>IF(UBER[Drop Date]="NA","No","yes")</f>
        <v>yes</v>
      </c>
      <c r="P6576" s="4">
        <f t="shared" si="308"/>
        <v>3.4027777772280388E-2</v>
      </c>
      <c r="Q6576" s="27">
        <f>IF(UBER[[Trip duration ]]="","",HOUR(P6576)*60 + MINUTE(P6576))</f>
        <v>49</v>
      </c>
      <c r="R6576" s="27"/>
    </row>
    <row r="6577" spans="1:18" x14ac:dyDescent="0.3">
      <c r="A6577" s="1">
        <v>6597</v>
      </c>
      <c r="B6577" s="1" t="s">
        <v>4</v>
      </c>
      <c r="C6577" s="1">
        <v>51</v>
      </c>
      <c r="D6577" s="1" t="str">
        <f t="shared" si="306"/>
        <v>Yes</v>
      </c>
      <c r="E6577" s="1" t="s">
        <v>5</v>
      </c>
      <c r="F6577" s="2">
        <f>UBER[[#This Row],[Request Date]]+UBER[[#This Row],[Request Time]]</f>
        <v>42566.899305555555</v>
      </c>
      <c r="G6577" s="3">
        <v>42566</v>
      </c>
      <c r="H6577" s="4">
        <v>0.89930555555555547</v>
      </c>
      <c r="I6577" s="27">
        <f>HOUR(UBER[[#This Row],[Request Timestamp]])</f>
        <v>21</v>
      </c>
      <c r="J6577" s="4" t="str">
        <f t="shared" si="307"/>
        <v>Night</v>
      </c>
      <c r="K6577" s="4" t="str">
        <f>TEXT(UBER[[#This Row],[Request Date]],"dddd")</f>
        <v>Friday</v>
      </c>
      <c r="L6577" s="2">
        <f>IF(OR(UBER[Drop Date]="NA", UBER[Drop Time]="NA"), "NA",M6577+N6577)</f>
        <v>42566.931250000001</v>
      </c>
      <c r="M6577" s="3">
        <v>42566</v>
      </c>
      <c r="N6577" s="4">
        <v>0.93125000000000002</v>
      </c>
      <c r="O6577" s="4" t="str">
        <f>IF(UBER[Drop Date]="NA","No","yes")</f>
        <v>yes</v>
      </c>
      <c r="P6577" s="4">
        <f t="shared" si="308"/>
        <v>3.1944444446708076E-2</v>
      </c>
      <c r="Q6577" s="27">
        <f>IF(UBER[[Trip duration ]]="","",HOUR(P6577)*60 + MINUTE(P6577))</f>
        <v>46</v>
      </c>
      <c r="R6577" s="27"/>
    </row>
    <row r="6578" spans="1:18" x14ac:dyDescent="0.3">
      <c r="A6578" s="1">
        <v>6598</v>
      </c>
      <c r="B6578" s="1" t="s">
        <v>4</v>
      </c>
      <c r="C6578" s="1" t="s">
        <v>6</v>
      </c>
      <c r="D6578" s="1" t="str">
        <f t="shared" si="306"/>
        <v>No</v>
      </c>
      <c r="E6578" s="1" t="s">
        <v>7</v>
      </c>
      <c r="F6578" s="2">
        <f>UBER[[#This Row],[Request Date]]+UBER[[#This Row],[Request Time]]</f>
        <v>42566.902777777781</v>
      </c>
      <c r="G6578" s="3">
        <v>42566</v>
      </c>
      <c r="H6578" s="4">
        <v>0.90277777777777779</v>
      </c>
      <c r="I6578" s="27">
        <f>HOUR(UBER[[#This Row],[Request Timestamp]])</f>
        <v>21</v>
      </c>
      <c r="J6578" s="4" t="str">
        <f t="shared" si="307"/>
        <v>Night</v>
      </c>
      <c r="K6578" s="4" t="str">
        <f>TEXT(UBER[[#This Row],[Request Date]],"dddd")</f>
        <v>Friday</v>
      </c>
      <c r="L6578" s="2" t="str">
        <f>IF(OR(UBER[Drop Date]="NA", UBER[Drop Time]="NA"), "NA",M6578+N6578)</f>
        <v>NA</v>
      </c>
      <c r="M6578" s="3" t="s">
        <v>6</v>
      </c>
      <c r="N6578" s="4"/>
      <c r="O6578" s="4" t="str">
        <f>IF(UBER[Drop Date]="NA","No","yes")</f>
        <v>No</v>
      </c>
      <c r="P6578" s="4" t="str">
        <f t="shared" si="308"/>
        <v/>
      </c>
      <c r="Q6578" s="27" t="str">
        <f>IF(UBER[[Trip duration ]]="","",HOUR(P6578)*60 + MINUTE(P6578))</f>
        <v/>
      </c>
      <c r="R6578" s="27"/>
    </row>
    <row r="6579" spans="1:18" x14ac:dyDescent="0.3">
      <c r="A6579" s="1">
        <v>6599</v>
      </c>
      <c r="B6579" s="1" t="s">
        <v>4</v>
      </c>
      <c r="C6579" s="1" t="s">
        <v>6</v>
      </c>
      <c r="D6579" s="1" t="str">
        <f t="shared" si="306"/>
        <v>No</v>
      </c>
      <c r="E6579" s="1" t="s">
        <v>7</v>
      </c>
      <c r="F6579" s="2">
        <f>UBER[[#This Row],[Request Date]]+UBER[[#This Row],[Request Time]]</f>
        <v>42566.900694444441</v>
      </c>
      <c r="G6579" s="3">
        <v>42566</v>
      </c>
      <c r="H6579" s="4">
        <v>0.90069444444444446</v>
      </c>
      <c r="I6579" s="27">
        <f>HOUR(UBER[[#This Row],[Request Timestamp]])</f>
        <v>21</v>
      </c>
      <c r="J6579" s="4" t="str">
        <f t="shared" si="307"/>
        <v>Night</v>
      </c>
      <c r="K6579" s="4" t="str">
        <f>TEXT(UBER[[#This Row],[Request Date]],"dddd")</f>
        <v>Friday</v>
      </c>
      <c r="L6579" s="2" t="str">
        <f>IF(OR(UBER[Drop Date]="NA", UBER[Drop Time]="NA"), "NA",M6579+N6579)</f>
        <v>NA</v>
      </c>
      <c r="M6579" s="3" t="s">
        <v>6</v>
      </c>
      <c r="N6579" s="4"/>
      <c r="O6579" s="4" t="str">
        <f>IF(UBER[Drop Date]="NA","No","yes")</f>
        <v>No</v>
      </c>
      <c r="P6579" s="4" t="str">
        <f t="shared" si="308"/>
        <v/>
      </c>
      <c r="Q6579" s="27" t="str">
        <f>IF(UBER[[Trip duration ]]="","",HOUR(P6579)*60 + MINUTE(P6579))</f>
        <v/>
      </c>
      <c r="R6579" s="27"/>
    </row>
    <row r="6580" spans="1:18" x14ac:dyDescent="0.3">
      <c r="A6580" s="1">
        <v>6600</v>
      </c>
      <c r="B6580" s="1" t="s">
        <v>4</v>
      </c>
      <c r="C6580" s="1" t="s">
        <v>6</v>
      </c>
      <c r="D6580" s="1" t="str">
        <f t="shared" si="306"/>
        <v>No</v>
      </c>
      <c r="E6580" s="1" t="s">
        <v>7</v>
      </c>
      <c r="F6580" s="2">
        <f>UBER[[#This Row],[Request Date]]+UBER[[#This Row],[Request Time]]</f>
        <v>42566.90347222222</v>
      </c>
      <c r="G6580" s="3">
        <v>42566</v>
      </c>
      <c r="H6580" s="4">
        <v>0.90347222222222223</v>
      </c>
      <c r="I6580" s="27">
        <f>HOUR(UBER[[#This Row],[Request Timestamp]])</f>
        <v>21</v>
      </c>
      <c r="J6580" s="4" t="str">
        <f t="shared" si="307"/>
        <v>Night</v>
      </c>
      <c r="K6580" s="4" t="str">
        <f>TEXT(UBER[[#This Row],[Request Date]],"dddd")</f>
        <v>Friday</v>
      </c>
      <c r="L6580" s="2" t="str">
        <f>IF(OR(UBER[Drop Date]="NA", UBER[Drop Time]="NA"), "NA",M6580+N6580)</f>
        <v>NA</v>
      </c>
      <c r="M6580" s="3" t="s">
        <v>6</v>
      </c>
      <c r="N6580" s="4"/>
      <c r="O6580" s="4" t="str">
        <f>IF(UBER[Drop Date]="NA","No","yes")</f>
        <v>No</v>
      </c>
      <c r="P6580" s="4" t="str">
        <f t="shared" si="308"/>
        <v/>
      </c>
      <c r="Q6580" s="27" t="str">
        <f>IF(UBER[[Trip duration ]]="","",HOUR(P6580)*60 + MINUTE(P6580))</f>
        <v/>
      </c>
      <c r="R6580" s="27"/>
    </row>
    <row r="6581" spans="1:18" x14ac:dyDescent="0.3">
      <c r="A6581" s="1">
        <v>6601</v>
      </c>
      <c r="B6581" s="1" t="s">
        <v>4</v>
      </c>
      <c r="C6581" s="1" t="s">
        <v>6</v>
      </c>
      <c r="D6581" s="1" t="str">
        <f t="shared" si="306"/>
        <v>No</v>
      </c>
      <c r="E6581" s="1" t="s">
        <v>7</v>
      </c>
      <c r="F6581" s="2">
        <f>UBER[[#This Row],[Request Date]]+UBER[[#This Row],[Request Time]]</f>
        <v>42566.902083333334</v>
      </c>
      <c r="G6581" s="3">
        <v>42566</v>
      </c>
      <c r="H6581" s="4">
        <v>0.90208333333333324</v>
      </c>
      <c r="I6581" s="27">
        <f>HOUR(UBER[[#This Row],[Request Timestamp]])</f>
        <v>21</v>
      </c>
      <c r="J6581" s="4" t="str">
        <f t="shared" si="307"/>
        <v>Night</v>
      </c>
      <c r="K6581" s="4" t="str">
        <f>TEXT(UBER[[#This Row],[Request Date]],"dddd")</f>
        <v>Friday</v>
      </c>
      <c r="L6581" s="2" t="str">
        <f>IF(OR(UBER[Drop Date]="NA", UBER[Drop Time]="NA"), "NA",M6581+N6581)</f>
        <v>NA</v>
      </c>
      <c r="M6581" s="3" t="s">
        <v>6</v>
      </c>
      <c r="N6581" s="4"/>
      <c r="O6581" s="4" t="str">
        <f>IF(UBER[Drop Date]="NA","No","yes")</f>
        <v>No</v>
      </c>
      <c r="P6581" s="4" t="str">
        <f t="shared" si="308"/>
        <v/>
      </c>
      <c r="Q6581" s="27" t="str">
        <f>IF(UBER[[Trip duration ]]="","",HOUR(P6581)*60 + MINUTE(P6581))</f>
        <v/>
      </c>
      <c r="R6581" s="27"/>
    </row>
    <row r="6582" spans="1:18" x14ac:dyDescent="0.3">
      <c r="A6582" s="1">
        <v>6602</v>
      </c>
      <c r="B6582" s="1" t="s">
        <v>4</v>
      </c>
      <c r="C6582" s="1" t="s">
        <v>6</v>
      </c>
      <c r="D6582" s="1" t="str">
        <f t="shared" si="306"/>
        <v>No</v>
      </c>
      <c r="E6582" s="1" t="s">
        <v>7</v>
      </c>
      <c r="F6582" s="2">
        <f>UBER[[#This Row],[Request Date]]+UBER[[#This Row],[Request Time]]</f>
        <v>42566.904861111114</v>
      </c>
      <c r="G6582" s="3">
        <v>42566</v>
      </c>
      <c r="H6582" s="4">
        <v>0.90486111111111101</v>
      </c>
      <c r="I6582" s="27">
        <f>HOUR(UBER[[#This Row],[Request Timestamp]])</f>
        <v>21</v>
      </c>
      <c r="J6582" s="4" t="str">
        <f t="shared" si="307"/>
        <v>Night</v>
      </c>
      <c r="K6582" s="4" t="str">
        <f>TEXT(UBER[[#This Row],[Request Date]],"dddd")</f>
        <v>Friday</v>
      </c>
      <c r="L6582" s="2" t="str">
        <f>IF(OR(UBER[Drop Date]="NA", UBER[Drop Time]="NA"), "NA",M6582+N6582)</f>
        <v>NA</v>
      </c>
      <c r="M6582" s="3" t="s">
        <v>6</v>
      </c>
      <c r="N6582" s="4"/>
      <c r="O6582" s="4" t="str">
        <f>IF(UBER[Drop Date]="NA","No","yes")</f>
        <v>No</v>
      </c>
      <c r="P6582" s="4" t="str">
        <f t="shared" si="308"/>
        <v/>
      </c>
      <c r="Q6582" s="27" t="str">
        <f>IF(UBER[[Trip duration ]]="","",HOUR(P6582)*60 + MINUTE(P6582))</f>
        <v/>
      </c>
      <c r="R6582" s="27"/>
    </row>
    <row r="6583" spans="1:18" x14ac:dyDescent="0.3">
      <c r="A6583" s="1">
        <v>6603</v>
      </c>
      <c r="B6583" s="1" t="s">
        <v>4</v>
      </c>
      <c r="C6583" s="1" t="s">
        <v>6</v>
      </c>
      <c r="D6583" s="1" t="str">
        <f t="shared" si="306"/>
        <v>No</v>
      </c>
      <c r="E6583" s="1" t="s">
        <v>7</v>
      </c>
      <c r="F6583" s="2">
        <f>UBER[[#This Row],[Request Date]]+UBER[[#This Row],[Request Time]]</f>
        <v>42566.902777777781</v>
      </c>
      <c r="G6583" s="3">
        <v>42566</v>
      </c>
      <c r="H6583" s="4">
        <v>0.90277777777777779</v>
      </c>
      <c r="I6583" s="27">
        <f>HOUR(UBER[[#This Row],[Request Timestamp]])</f>
        <v>21</v>
      </c>
      <c r="J6583" s="4" t="str">
        <f t="shared" si="307"/>
        <v>Night</v>
      </c>
      <c r="K6583" s="4" t="str">
        <f>TEXT(UBER[[#This Row],[Request Date]],"dddd")</f>
        <v>Friday</v>
      </c>
      <c r="L6583" s="2" t="str">
        <f>IF(OR(UBER[Drop Date]="NA", UBER[Drop Time]="NA"), "NA",M6583+N6583)</f>
        <v>NA</v>
      </c>
      <c r="M6583" s="3" t="s">
        <v>6</v>
      </c>
      <c r="N6583" s="4"/>
      <c r="O6583" s="4" t="str">
        <f>IF(UBER[Drop Date]="NA","No","yes")</f>
        <v>No</v>
      </c>
      <c r="P6583" s="4" t="str">
        <f t="shared" si="308"/>
        <v/>
      </c>
      <c r="Q6583" s="27" t="str">
        <f>IF(UBER[[Trip duration ]]="","",HOUR(P6583)*60 + MINUTE(P6583))</f>
        <v/>
      </c>
      <c r="R6583" s="27"/>
    </row>
    <row r="6584" spans="1:18" x14ac:dyDescent="0.3">
      <c r="A6584" s="1">
        <v>6604</v>
      </c>
      <c r="B6584" s="1" t="s">
        <v>8</v>
      </c>
      <c r="C6584" s="1">
        <v>101</v>
      </c>
      <c r="D6584" s="1" t="str">
        <f t="shared" si="306"/>
        <v>Yes</v>
      </c>
      <c r="E6584" s="1" t="s">
        <v>5</v>
      </c>
      <c r="F6584" s="2">
        <f>UBER[[#This Row],[Request Date]]+UBER[[#This Row],[Request Time]]</f>
        <v>42566.904166666667</v>
      </c>
      <c r="G6584" s="3">
        <v>42566</v>
      </c>
      <c r="H6584" s="4">
        <v>0.90416666666666667</v>
      </c>
      <c r="I6584" s="27">
        <f>HOUR(UBER[[#This Row],[Request Timestamp]])</f>
        <v>21</v>
      </c>
      <c r="J6584" s="4" t="str">
        <f t="shared" si="307"/>
        <v>Night</v>
      </c>
      <c r="K6584" s="4" t="str">
        <f>TEXT(UBER[[#This Row],[Request Date]],"dddd")</f>
        <v>Friday</v>
      </c>
      <c r="L6584" s="2">
        <f>IF(OR(UBER[Drop Date]="NA", UBER[Drop Time]="NA"), "NA",M6584+N6584)</f>
        <v>42566.929861111108</v>
      </c>
      <c r="M6584" s="3">
        <v>42566</v>
      </c>
      <c r="N6584" s="4">
        <v>0.92986111111111114</v>
      </c>
      <c r="O6584" s="4" t="str">
        <f>IF(UBER[Drop Date]="NA","No","yes")</f>
        <v>yes</v>
      </c>
      <c r="P6584" s="4">
        <f t="shared" si="308"/>
        <v>2.569444444088731E-2</v>
      </c>
      <c r="Q6584" s="27">
        <f>IF(UBER[[Trip duration ]]="","",HOUR(P6584)*60 + MINUTE(P6584))</f>
        <v>37</v>
      </c>
      <c r="R6584" s="27"/>
    </row>
    <row r="6585" spans="1:18" x14ac:dyDescent="0.3">
      <c r="A6585" s="1">
        <v>6605</v>
      </c>
      <c r="B6585" s="1" t="s">
        <v>4</v>
      </c>
      <c r="C6585" s="1" t="s">
        <v>6</v>
      </c>
      <c r="D6585" s="1" t="str">
        <f t="shared" si="306"/>
        <v>No</v>
      </c>
      <c r="E6585" s="1" t="s">
        <v>7</v>
      </c>
      <c r="F6585" s="2">
        <f>UBER[[#This Row],[Request Date]]+UBER[[#This Row],[Request Time]]</f>
        <v>42566.905555555553</v>
      </c>
      <c r="G6585" s="3">
        <v>42566</v>
      </c>
      <c r="H6585" s="4">
        <v>0.90555555555555556</v>
      </c>
      <c r="I6585" s="27">
        <f>HOUR(UBER[[#This Row],[Request Timestamp]])</f>
        <v>21</v>
      </c>
      <c r="J6585" s="4" t="str">
        <f t="shared" si="307"/>
        <v>Night</v>
      </c>
      <c r="K6585" s="4" t="str">
        <f>TEXT(UBER[[#This Row],[Request Date]],"dddd")</f>
        <v>Friday</v>
      </c>
      <c r="L6585" s="2" t="str">
        <f>IF(OR(UBER[Drop Date]="NA", UBER[Drop Time]="NA"), "NA",M6585+N6585)</f>
        <v>NA</v>
      </c>
      <c r="M6585" s="3" t="s">
        <v>6</v>
      </c>
      <c r="N6585" s="4"/>
      <c r="O6585" s="4" t="str">
        <f>IF(UBER[Drop Date]="NA","No","yes")</f>
        <v>No</v>
      </c>
      <c r="P6585" s="4" t="str">
        <f t="shared" si="308"/>
        <v/>
      </c>
      <c r="Q6585" s="27" t="str">
        <f>IF(UBER[[Trip duration ]]="","",HOUR(P6585)*60 + MINUTE(P6585))</f>
        <v/>
      </c>
      <c r="R6585" s="27"/>
    </row>
    <row r="6586" spans="1:18" x14ac:dyDescent="0.3">
      <c r="A6586" s="1">
        <v>6606</v>
      </c>
      <c r="B6586" s="1" t="s">
        <v>4</v>
      </c>
      <c r="C6586" s="1" t="s">
        <v>6</v>
      </c>
      <c r="D6586" s="1" t="str">
        <f t="shared" si="306"/>
        <v>No</v>
      </c>
      <c r="E6586" s="1" t="s">
        <v>7</v>
      </c>
      <c r="F6586" s="2">
        <f>UBER[[#This Row],[Request Date]]+UBER[[#This Row],[Request Time]]</f>
        <v>42566.905555555553</v>
      </c>
      <c r="G6586" s="3">
        <v>42566</v>
      </c>
      <c r="H6586" s="4">
        <v>0.90555555555555556</v>
      </c>
      <c r="I6586" s="27">
        <f>HOUR(UBER[[#This Row],[Request Timestamp]])</f>
        <v>21</v>
      </c>
      <c r="J6586" s="4" t="str">
        <f t="shared" si="307"/>
        <v>Night</v>
      </c>
      <c r="K6586" s="4" t="str">
        <f>TEXT(UBER[[#This Row],[Request Date]],"dddd")</f>
        <v>Friday</v>
      </c>
      <c r="L6586" s="2" t="str">
        <f>IF(OR(UBER[Drop Date]="NA", UBER[Drop Time]="NA"), "NA",M6586+N6586)</f>
        <v>NA</v>
      </c>
      <c r="M6586" s="3" t="s">
        <v>6</v>
      </c>
      <c r="N6586" s="4"/>
      <c r="O6586" s="4" t="str">
        <f>IF(UBER[Drop Date]="NA","No","yes")</f>
        <v>No</v>
      </c>
      <c r="P6586" s="4" t="str">
        <f t="shared" si="308"/>
        <v/>
      </c>
      <c r="Q6586" s="27" t="str">
        <f>IF(UBER[[Trip duration ]]="","",HOUR(P6586)*60 + MINUTE(P6586))</f>
        <v/>
      </c>
      <c r="R6586" s="27"/>
    </row>
    <row r="6587" spans="1:18" x14ac:dyDescent="0.3">
      <c r="A6587" s="1">
        <v>6607</v>
      </c>
      <c r="B6587" s="1" t="s">
        <v>8</v>
      </c>
      <c r="C6587" s="1" t="s">
        <v>6</v>
      </c>
      <c r="D6587" s="1" t="str">
        <f t="shared" si="306"/>
        <v>No</v>
      </c>
      <c r="E6587" s="1" t="s">
        <v>7</v>
      </c>
      <c r="F6587" s="2">
        <f>UBER[[#This Row],[Request Date]]+UBER[[#This Row],[Request Time]]</f>
        <v>42566.904861111114</v>
      </c>
      <c r="G6587" s="3">
        <v>42566</v>
      </c>
      <c r="H6587" s="4">
        <v>0.90486111111111101</v>
      </c>
      <c r="I6587" s="27">
        <f>HOUR(UBER[[#This Row],[Request Timestamp]])</f>
        <v>21</v>
      </c>
      <c r="J6587" s="4" t="str">
        <f t="shared" si="307"/>
        <v>Night</v>
      </c>
      <c r="K6587" s="4" t="str">
        <f>TEXT(UBER[[#This Row],[Request Date]],"dddd")</f>
        <v>Friday</v>
      </c>
      <c r="L6587" s="2" t="str">
        <f>IF(OR(UBER[Drop Date]="NA", UBER[Drop Time]="NA"), "NA",M6587+N6587)</f>
        <v>NA</v>
      </c>
      <c r="M6587" s="3" t="s">
        <v>6</v>
      </c>
      <c r="N6587" s="4"/>
      <c r="O6587" s="4" t="str">
        <f>IF(UBER[Drop Date]="NA","No","yes")</f>
        <v>No</v>
      </c>
      <c r="P6587" s="4" t="str">
        <f t="shared" si="308"/>
        <v/>
      </c>
      <c r="Q6587" s="27" t="str">
        <f>IF(UBER[[Trip duration ]]="","",HOUR(P6587)*60 + MINUTE(P6587))</f>
        <v/>
      </c>
      <c r="R6587" s="27"/>
    </row>
    <row r="6588" spans="1:18" x14ac:dyDescent="0.3">
      <c r="A6588" s="1">
        <v>6608</v>
      </c>
      <c r="B6588" s="1" t="s">
        <v>4</v>
      </c>
      <c r="C6588" s="1">
        <v>259</v>
      </c>
      <c r="D6588" s="1" t="str">
        <f t="shared" si="306"/>
        <v>Yes</v>
      </c>
      <c r="E6588" s="1" t="s">
        <v>9</v>
      </c>
      <c r="F6588" s="2">
        <f>UBER[[#This Row],[Request Date]]+UBER[[#This Row],[Request Time]]</f>
        <v>42566.906944444447</v>
      </c>
      <c r="G6588" s="3">
        <v>42566</v>
      </c>
      <c r="H6588" s="4">
        <v>0.90694444444444444</v>
      </c>
      <c r="I6588" s="27">
        <f>HOUR(UBER[[#This Row],[Request Timestamp]])</f>
        <v>21</v>
      </c>
      <c r="J6588" s="4" t="str">
        <f t="shared" si="307"/>
        <v>Night</v>
      </c>
      <c r="K6588" s="4" t="str">
        <f>TEXT(UBER[[#This Row],[Request Date]],"dddd")</f>
        <v>Friday</v>
      </c>
      <c r="L6588" s="2" t="str">
        <f>IF(OR(UBER[Drop Date]="NA", UBER[Drop Time]="NA"), "NA",M6588+N6588)</f>
        <v>NA</v>
      </c>
      <c r="M6588" s="3" t="s">
        <v>6</v>
      </c>
      <c r="N6588" s="4"/>
      <c r="O6588" s="4" t="str">
        <f>IF(UBER[Drop Date]="NA","No","yes")</f>
        <v>No</v>
      </c>
      <c r="P6588" s="4" t="str">
        <f t="shared" si="308"/>
        <v/>
      </c>
      <c r="Q6588" s="27" t="str">
        <f>IF(UBER[[Trip duration ]]="","",HOUR(P6588)*60 + MINUTE(P6588))</f>
        <v/>
      </c>
      <c r="R6588" s="27"/>
    </row>
    <row r="6589" spans="1:18" x14ac:dyDescent="0.3">
      <c r="A6589" s="1">
        <v>6609</v>
      </c>
      <c r="B6589" s="1" t="s">
        <v>8</v>
      </c>
      <c r="C6589" s="1">
        <v>86</v>
      </c>
      <c r="D6589" s="1" t="str">
        <f t="shared" si="306"/>
        <v>Yes</v>
      </c>
      <c r="E6589" s="1" t="s">
        <v>5</v>
      </c>
      <c r="F6589" s="2">
        <f>UBER[[#This Row],[Request Date]]+UBER[[#This Row],[Request Time]]</f>
        <v>42566.905555555553</v>
      </c>
      <c r="G6589" s="3">
        <v>42566</v>
      </c>
      <c r="H6589" s="4">
        <v>0.90555555555555556</v>
      </c>
      <c r="I6589" s="27">
        <f>HOUR(UBER[[#This Row],[Request Timestamp]])</f>
        <v>21</v>
      </c>
      <c r="J6589" s="4" t="str">
        <f t="shared" si="307"/>
        <v>Night</v>
      </c>
      <c r="K6589" s="4" t="str">
        <f>TEXT(UBER[[#This Row],[Request Date]],"dddd")</f>
        <v>Friday</v>
      </c>
      <c r="L6589" s="2">
        <f>IF(OR(UBER[Drop Date]="NA", UBER[Drop Time]="NA"), "NA",M6589+N6589)</f>
        <v>42566.954861111109</v>
      </c>
      <c r="M6589" s="3">
        <v>42566</v>
      </c>
      <c r="N6589" s="4">
        <v>0.95486111111111116</v>
      </c>
      <c r="O6589" s="4" t="str">
        <f>IF(UBER[Drop Date]="NA","No","yes")</f>
        <v>yes</v>
      </c>
      <c r="P6589" s="4">
        <f t="shared" si="308"/>
        <v>4.9305555556202307E-2</v>
      </c>
      <c r="Q6589" s="27">
        <f>IF(UBER[[Trip duration ]]="","",HOUR(P6589)*60 + MINUTE(P6589))</f>
        <v>71</v>
      </c>
      <c r="R6589" s="27"/>
    </row>
    <row r="6590" spans="1:18" x14ac:dyDescent="0.3">
      <c r="A6590" s="1">
        <v>6610</v>
      </c>
      <c r="B6590" s="1" t="s">
        <v>8</v>
      </c>
      <c r="C6590" s="1">
        <v>142</v>
      </c>
      <c r="D6590" s="1" t="str">
        <f t="shared" si="306"/>
        <v>Yes</v>
      </c>
      <c r="E6590" s="1" t="s">
        <v>5</v>
      </c>
      <c r="F6590" s="2">
        <f>UBER[[#This Row],[Request Date]]+UBER[[#This Row],[Request Time]]</f>
        <v>42566.90902777778</v>
      </c>
      <c r="G6590" s="3">
        <v>42566</v>
      </c>
      <c r="H6590" s="4">
        <v>0.90902777777777777</v>
      </c>
      <c r="I6590" s="27">
        <f>HOUR(UBER[[#This Row],[Request Timestamp]])</f>
        <v>21</v>
      </c>
      <c r="J6590" s="4" t="str">
        <f t="shared" si="307"/>
        <v>Night</v>
      </c>
      <c r="K6590" s="4" t="str">
        <f>TEXT(UBER[[#This Row],[Request Date]],"dddd")</f>
        <v>Friday</v>
      </c>
      <c r="L6590" s="2">
        <f>IF(OR(UBER[Drop Date]="NA", UBER[Drop Time]="NA"), "NA",M6590+N6590)</f>
        <v>42566.959027777775</v>
      </c>
      <c r="M6590" s="3">
        <v>42566</v>
      </c>
      <c r="N6590" s="4">
        <v>0.9590277777777777</v>
      </c>
      <c r="O6590" s="4" t="str">
        <f>IF(UBER[Drop Date]="NA","No","yes")</f>
        <v>yes</v>
      </c>
      <c r="P6590" s="4">
        <f t="shared" si="308"/>
        <v>4.9999999995634425E-2</v>
      </c>
      <c r="Q6590" s="27">
        <f>IF(UBER[[Trip duration ]]="","",HOUR(P6590)*60 + MINUTE(P6590))</f>
        <v>72</v>
      </c>
      <c r="R6590" s="27"/>
    </row>
    <row r="6591" spans="1:18" x14ac:dyDescent="0.3">
      <c r="A6591" s="1">
        <v>6611</v>
      </c>
      <c r="B6591" s="1" t="s">
        <v>4</v>
      </c>
      <c r="C6591" s="1" t="s">
        <v>6</v>
      </c>
      <c r="D6591" s="1" t="str">
        <f t="shared" si="306"/>
        <v>No</v>
      </c>
      <c r="E6591" s="1" t="s">
        <v>7</v>
      </c>
      <c r="F6591" s="2">
        <f>UBER[[#This Row],[Request Date]]+UBER[[#This Row],[Request Time]]</f>
        <v>42566.907638888886</v>
      </c>
      <c r="G6591" s="3">
        <v>42566</v>
      </c>
      <c r="H6591" s="4">
        <v>0.90763888888888899</v>
      </c>
      <c r="I6591" s="27">
        <f>HOUR(UBER[[#This Row],[Request Timestamp]])</f>
        <v>21</v>
      </c>
      <c r="J6591" s="4" t="str">
        <f t="shared" si="307"/>
        <v>Night</v>
      </c>
      <c r="K6591" s="4" t="str">
        <f>TEXT(UBER[[#This Row],[Request Date]],"dddd")</f>
        <v>Friday</v>
      </c>
      <c r="L6591" s="2" t="str">
        <f>IF(OR(UBER[Drop Date]="NA", UBER[Drop Time]="NA"), "NA",M6591+N6591)</f>
        <v>NA</v>
      </c>
      <c r="M6591" s="3" t="s">
        <v>6</v>
      </c>
      <c r="N6591" s="4"/>
      <c r="O6591" s="4" t="str">
        <f>IF(UBER[Drop Date]="NA","No","yes")</f>
        <v>No</v>
      </c>
      <c r="P6591" s="4" t="str">
        <f t="shared" si="308"/>
        <v/>
      </c>
      <c r="Q6591" s="27" t="str">
        <f>IF(UBER[[Trip duration ]]="","",HOUR(P6591)*60 + MINUTE(P6591))</f>
        <v/>
      </c>
      <c r="R6591" s="27"/>
    </row>
    <row r="6592" spans="1:18" x14ac:dyDescent="0.3">
      <c r="A6592" s="1">
        <v>6612</v>
      </c>
      <c r="B6592" s="1" t="s">
        <v>4</v>
      </c>
      <c r="C6592" s="1">
        <v>99</v>
      </c>
      <c r="D6592" s="1" t="str">
        <f t="shared" si="306"/>
        <v>Yes</v>
      </c>
      <c r="E6592" s="1" t="s">
        <v>5</v>
      </c>
      <c r="F6592" s="2">
        <f>UBER[[#This Row],[Request Date]]+UBER[[#This Row],[Request Time]]</f>
        <v>42566.90902777778</v>
      </c>
      <c r="G6592" s="3">
        <v>42566</v>
      </c>
      <c r="H6592" s="4">
        <v>0.90902777777777777</v>
      </c>
      <c r="I6592" s="27">
        <f>HOUR(UBER[[#This Row],[Request Timestamp]])</f>
        <v>21</v>
      </c>
      <c r="J6592" s="4" t="str">
        <f t="shared" si="307"/>
        <v>Night</v>
      </c>
      <c r="K6592" s="4" t="str">
        <f>TEXT(UBER[[#This Row],[Request Date]],"dddd")</f>
        <v>Friday</v>
      </c>
      <c r="L6592" s="2">
        <f>IF(OR(UBER[Drop Date]="NA", UBER[Drop Time]="NA"), "NA",M6592+N6592)</f>
        <v>42566.936111111114</v>
      </c>
      <c r="M6592" s="3">
        <v>42566</v>
      </c>
      <c r="N6592" s="4">
        <v>0.93611111111111101</v>
      </c>
      <c r="O6592" s="4" t="str">
        <f>IF(UBER[Drop Date]="NA","No","yes")</f>
        <v>yes</v>
      </c>
      <c r="P6592" s="4">
        <f t="shared" si="308"/>
        <v>2.7083333334303461E-2</v>
      </c>
      <c r="Q6592" s="27">
        <f>IF(UBER[[Trip duration ]]="","",HOUR(P6592)*60 + MINUTE(P6592))</f>
        <v>39</v>
      </c>
      <c r="R6592" s="27"/>
    </row>
    <row r="6593" spans="1:18" x14ac:dyDescent="0.3">
      <c r="A6593" s="1">
        <v>6613</v>
      </c>
      <c r="B6593" s="1" t="s">
        <v>8</v>
      </c>
      <c r="C6593" s="1">
        <v>261</v>
      </c>
      <c r="D6593" s="1" t="str">
        <f t="shared" si="306"/>
        <v>Yes</v>
      </c>
      <c r="E6593" s="1" t="s">
        <v>5</v>
      </c>
      <c r="F6593" s="2">
        <f>UBER[[#This Row],[Request Date]]+UBER[[#This Row],[Request Time]]</f>
        <v>42566.906944444447</v>
      </c>
      <c r="G6593" s="3">
        <v>42566</v>
      </c>
      <c r="H6593" s="4">
        <v>0.90694444444444444</v>
      </c>
      <c r="I6593" s="27">
        <f>HOUR(UBER[[#This Row],[Request Timestamp]])</f>
        <v>21</v>
      </c>
      <c r="J6593" s="4" t="str">
        <f t="shared" si="307"/>
        <v>Night</v>
      </c>
      <c r="K6593" s="4" t="str">
        <f>TEXT(UBER[[#This Row],[Request Date]],"dddd")</f>
        <v>Friday</v>
      </c>
      <c r="L6593" s="2">
        <f>IF(OR(UBER[Drop Date]="NA", UBER[Drop Time]="NA"), "NA",M6593+N6593)</f>
        <v>42566.93472222222</v>
      </c>
      <c r="M6593" s="3">
        <v>42566</v>
      </c>
      <c r="N6593" s="4">
        <v>0.93472222222222223</v>
      </c>
      <c r="O6593" s="4" t="str">
        <f>IF(UBER[Drop Date]="NA","No","yes")</f>
        <v>yes</v>
      </c>
      <c r="P6593" s="4">
        <f t="shared" si="308"/>
        <v>2.7777777773735579E-2</v>
      </c>
      <c r="Q6593" s="27">
        <f>IF(UBER[[Trip duration ]]="","",HOUR(P6593)*60 + MINUTE(P6593))</f>
        <v>40</v>
      </c>
      <c r="R6593" s="27"/>
    </row>
    <row r="6594" spans="1:18" x14ac:dyDescent="0.3">
      <c r="A6594" s="1">
        <v>6614</v>
      </c>
      <c r="B6594" s="1" t="s">
        <v>4</v>
      </c>
      <c r="C6594" s="1">
        <v>36</v>
      </c>
      <c r="D6594" s="1" t="str">
        <f t="shared" ref="D6594:D6657" si="309">IF(C:C="NA","No","Yes")</f>
        <v>Yes</v>
      </c>
      <c r="E6594" s="1" t="s">
        <v>5</v>
      </c>
      <c r="F6594" s="2">
        <f>UBER[[#This Row],[Request Date]]+UBER[[#This Row],[Request Time]]</f>
        <v>42566.902777777781</v>
      </c>
      <c r="G6594" s="3">
        <v>42566</v>
      </c>
      <c r="H6594" s="4">
        <v>0.90277777777777779</v>
      </c>
      <c r="I6594" s="27">
        <f>HOUR(UBER[[#This Row],[Request Timestamp]])</f>
        <v>21</v>
      </c>
      <c r="J6594" s="4" t="str">
        <f t="shared" ref="J6594:J6657" si="310">IF(HOUR(H6594)&lt;4,"Late Night",
 IF(HOUR(H6594)&lt;8,"Early Morning",
 IF(HOUR(H6594)&lt;12,"Morning",
 IF(HOUR(H6594)&lt;17,"Afternoon",
 IF(HOUR(H6594)&lt;21,"Evening","Night")))))</f>
        <v>Night</v>
      </c>
      <c r="K6594" s="4" t="str">
        <f>TEXT(UBER[[#This Row],[Request Date]],"dddd")</f>
        <v>Friday</v>
      </c>
      <c r="L6594" s="2">
        <f>IF(OR(UBER[Drop Date]="NA", UBER[Drop Time]="NA"), "NA",M6594+N6594)</f>
        <v>42566.955555555556</v>
      </c>
      <c r="M6594" s="3">
        <v>42566</v>
      </c>
      <c r="N6594" s="4">
        <v>0.9555555555555556</v>
      </c>
      <c r="O6594" s="4" t="str">
        <f>IF(UBER[Drop Date]="NA","No","yes")</f>
        <v>yes</v>
      </c>
      <c r="P6594" s="4">
        <f t="shared" ref="P6594:P6657" si="311">IF(OR(L6594="NA",F6594="NA"), "", L6594 - F6594)</f>
        <v>5.2777777775190771E-2</v>
      </c>
      <c r="Q6594" s="27">
        <f>IF(UBER[[Trip duration ]]="","",HOUR(P6594)*60 + MINUTE(P6594))</f>
        <v>76</v>
      </c>
      <c r="R6594" s="27"/>
    </row>
    <row r="6595" spans="1:18" x14ac:dyDescent="0.3">
      <c r="A6595" s="1">
        <v>6615</v>
      </c>
      <c r="B6595" s="1" t="s">
        <v>8</v>
      </c>
      <c r="C6595" s="1">
        <v>150</v>
      </c>
      <c r="D6595" s="1" t="str">
        <f t="shared" si="309"/>
        <v>Yes</v>
      </c>
      <c r="E6595" s="1" t="s">
        <v>5</v>
      </c>
      <c r="F6595" s="2">
        <f>UBER[[#This Row],[Request Date]]+UBER[[#This Row],[Request Time]]</f>
        <v>42566.906944444447</v>
      </c>
      <c r="G6595" s="3">
        <v>42566</v>
      </c>
      <c r="H6595" s="4">
        <v>0.90694444444444444</v>
      </c>
      <c r="I6595" s="27">
        <f>HOUR(UBER[[#This Row],[Request Timestamp]])</f>
        <v>21</v>
      </c>
      <c r="J6595" s="4" t="str">
        <f t="shared" si="310"/>
        <v>Night</v>
      </c>
      <c r="K6595" s="4" t="str">
        <f>TEXT(UBER[[#This Row],[Request Date]],"dddd")</f>
        <v>Friday</v>
      </c>
      <c r="L6595" s="2">
        <f>IF(OR(UBER[Drop Date]="NA", UBER[Drop Time]="NA"), "NA",M6595+N6595)</f>
        <v>42566.931944444441</v>
      </c>
      <c r="M6595" s="3">
        <v>42566</v>
      </c>
      <c r="N6595" s="4">
        <v>0.93194444444444446</v>
      </c>
      <c r="O6595" s="4" t="str">
        <f>IF(UBER[Drop Date]="NA","No","yes")</f>
        <v>yes</v>
      </c>
      <c r="P6595" s="4">
        <f t="shared" si="311"/>
        <v>2.4999999994179234E-2</v>
      </c>
      <c r="Q6595" s="27">
        <f>IF(UBER[[Trip duration ]]="","",HOUR(P6595)*60 + MINUTE(P6595))</f>
        <v>36</v>
      </c>
      <c r="R6595" s="27"/>
    </row>
    <row r="6596" spans="1:18" x14ac:dyDescent="0.3">
      <c r="A6596" s="1">
        <v>6616</v>
      </c>
      <c r="B6596" s="1" t="s">
        <v>4</v>
      </c>
      <c r="C6596" s="1">
        <v>198</v>
      </c>
      <c r="D6596" s="1" t="str">
        <f t="shared" si="309"/>
        <v>Yes</v>
      </c>
      <c r="E6596" s="1" t="s">
        <v>5</v>
      </c>
      <c r="F6596" s="2">
        <f>UBER[[#This Row],[Request Date]]+UBER[[#This Row],[Request Time]]</f>
        <v>42566.910416666666</v>
      </c>
      <c r="G6596" s="3">
        <v>42566</v>
      </c>
      <c r="H6596" s="4">
        <v>0.91041666666666676</v>
      </c>
      <c r="I6596" s="27">
        <f>HOUR(UBER[[#This Row],[Request Timestamp]])</f>
        <v>21</v>
      </c>
      <c r="J6596" s="4" t="str">
        <f t="shared" si="310"/>
        <v>Night</v>
      </c>
      <c r="K6596" s="4" t="str">
        <f>TEXT(UBER[[#This Row],[Request Date]],"dddd")</f>
        <v>Friday</v>
      </c>
      <c r="L6596" s="2">
        <f>IF(OR(UBER[Drop Date]="NA", UBER[Drop Time]="NA"), "NA",M6596+N6596)</f>
        <v>42566.930555555555</v>
      </c>
      <c r="M6596" s="3">
        <v>42566</v>
      </c>
      <c r="N6596" s="4">
        <v>0.93055555555555547</v>
      </c>
      <c r="O6596" s="4" t="str">
        <f>IF(UBER[Drop Date]="NA","No","yes")</f>
        <v>yes</v>
      </c>
      <c r="P6596" s="4">
        <f t="shared" si="311"/>
        <v>2.0138888889050577E-2</v>
      </c>
      <c r="Q6596" s="27">
        <f>IF(UBER[[Trip duration ]]="","",HOUR(P6596)*60 + MINUTE(P6596))</f>
        <v>29</v>
      </c>
      <c r="R6596" s="27"/>
    </row>
    <row r="6597" spans="1:18" x14ac:dyDescent="0.3">
      <c r="A6597" s="1">
        <v>6617</v>
      </c>
      <c r="B6597" s="1" t="s">
        <v>8</v>
      </c>
      <c r="C6597" s="1">
        <v>249</v>
      </c>
      <c r="D6597" s="1" t="str">
        <f t="shared" si="309"/>
        <v>Yes</v>
      </c>
      <c r="E6597" s="1" t="s">
        <v>5</v>
      </c>
      <c r="F6597" s="2">
        <f>UBER[[#This Row],[Request Date]]+UBER[[#This Row],[Request Time]]</f>
        <v>42566.911111111112</v>
      </c>
      <c r="G6597" s="3">
        <v>42566</v>
      </c>
      <c r="H6597" s="4">
        <v>0.91111111111111109</v>
      </c>
      <c r="I6597" s="27">
        <f>HOUR(UBER[[#This Row],[Request Timestamp]])</f>
        <v>21</v>
      </c>
      <c r="J6597" s="4" t="str">
        <f t="shared" si="310"/>
        <v>Night</v>
      </c>
      <c r="K6597" s="4" t="str">
        <f>TEXT(UBER[[#This Row],[Request Date]],"dddd")</f>
        <v>Friday</v>
      </c>
      <c r="L6597" s="2">
        <f>IF(OR(UBER[Drop Date]="NA", UBER[Drop Time]="NA"), "NA",M6597+N6597)</f>
        <v>42566.945138888892</v>
      </c>
      <c r="M6597" s="3">
        <v>42566</v>
      </c>
      <c r="N6597" s="4">
        <v>0.94513888888888886</v>
      </c>
      <c r="O6597" s="4" t="str">
        <f>IF(UBER[Drop Date]="NA","No","yes")</f>
        <v>yes</v>
      </c>
      <c r="P6597" s="4">
        <f t="shared" si="311"/>
        <v>3.4027777779556345E-2</v>
      </c>
      <c r="Q6597" s="27">
        <f>IF(UBER[[Trip duration ]]="","",HOUR(P6597)*60 + MINUTE(P6597))</f>
        <v>49</v>
      </c>
      <c r="R6597" s="27"/>
    </row>
    <row r="6598" spans="1:18" x14ac:dyDescent="0.3">
      <c r="A6598" s="1">
        <v>6618</v>
      </c>
      <c r="B6598" s="1" t="s">
        <v>4</v>
      </c>
      <c r="C6598" s="1" t="s">
        <v>6</v>
      </c>
      <c r="D6598" s="1" t="str">
        <f t="shared" si="309"/>
        <v>No</v>
      </c>
      <c r="E6598" s="1" t="s">
        <v>7</v>
      </c>
      <c r="F6598" s="2">
        <f>UBER[[#This Row],[Request Date]]+UBER[[#This Row],[Request Time]]</f>
        <v>42566.911111111112</v>
      </c>
      <c r="G6598" s="3">
        <v>42566</v>
      </c>
      <c r="H6598" s="4">
        <v>0.91111111111111109</v>
      </c>
      <c r="I6598" s="27">
        <f>HOUR(UBER[[#This Row],[Request Timestamp]])</f>
        <v>21</v>
      </c>
      <c r="J6598" s="4" t="str">
        <f t="shared" si="310"/>
        <v>Night</v>
      </c>
      <c r="K6598" s="4" t="str">
        <f>TEXT(UBER[[#This Row],[Request Date]],"dddd")</f>
        <v>Friday</v>
      </c>
      <c r="L6598" s="2" t="str">
        <f>IF(OR(UBER[Drop Date]="NA", UBER[Drop Time]="NA"), "NA",M6598+N6598)</f>
        <v>NA</v>
      </c>
      <c r="M6598" s="3" t="s">
        <v>6</v>
      </c>
      <c r="N6598" s="4"/>
      <c r="O6598" s="4" t="str">
        <f>IF(UBER[Drop Date]="NA","No","yes")</f>
        <v>No</v>
      </c>
      <c r="P6598" s="4" t="str">
        <f t="shared" si="311"/>
        <v/>
      </c>
      <c r="Q6598" s="27" t="str">
        <f>IF(UBER[[Trip duration ]]="","",HOUR(P6598)*60 + MINUTE(P6598))</f>
        <v/>
      </c>
      <c r="R6598" s="27"/>
    </row>
    <row r="6599" spans="1:18" x14ac:dyDescent="0.3">
      <c r="A6599" s="1">
        <v>6619</v>
      </c>
      <c r="B6599" s="1" t="s">
        <v>8</v>
      </c>
      <c r="C6599" s="1">
        <v>141</v>
      </c>
      <c r="D6599" s="1" t="str">
        <f t="shared" si="309"/>
        <v>Yes</v>
      </c>
      <c r="E6599" s="1" t="s">
        <v>5</v>
      </c>
      <c r="F6599" s="2">
        <f>UBER[[#This Row],[Request Date]]+UBER[[#This Row],[Request Time]]</f>
        <v>42566.911111111112</v>
      </c>
      <c r="G6599" s="3">
        <v>42566</v>
      </c>
      <c r="H6599" s="4">
        <v>0.91111111111111109</v>
      </c>
      <c r="I6599" s="27">
        <f>HOUR(UBER[[#This Row],[Request Timestamp]])</f>
        <v>21</v>
      </c>
      <c r="J6599" s="4" t="str">
        <f t="shared" si="310"/>
        <v>Night</v>
      </c>
      <c r="K6599" s="4" t="str">
        <f>TEXT(UBER[[#This Row],[Request Date]],"dddd")</f>
        <v>Friday</v>
      </c>
      <c r="L6599" s="2">
        <f>IF(OR(UBER[Drop Date]="NA", UBER[Drop Time]="NA"), "NA",M6599+N6599)</f>
        <v>42566.948611111111</v>
      </c>
      <c r="M6599" s="3">
        <v>42566</v>
      </c>
      <c r="N6599" s="4">
        <v>0.94861111111111107</v>
      </c>
      <c r="O6599" s="4" t="str">
        <f>IF(UBER[Drop Date]="NA","No","yes")</f>
        <v>yes</v>
      </c>
      <c r="P6599" s="4">
        <f t="shared" si="311"/>
        <v>3.7499999998544808E-2</v>
      </c>
      <c r="Q6599" s="27">
        <f>IF(UBER[[Trip duration ]]="","",HOUR(P6599)*60 + MINUTE(P6599))</f>
        <v>54</v>
      </c>
      <c r="R6599" s="27"/>
    </row>
    <row r="6600" spans="1:18" x14ac:dyDescent="0.3">
      <c r="A6600" s="1">
        <v>6620</v>
      </c>
      <c r="B6600" s="1" t="s">
        <v>8</v>
      </c>
      <c r="C6600" s="1">
        <v>166</v>
      </c>
      <c r="D6600" s="1" t="str">
        <f t="shared" si="309"/>
        <v>Yes</v>
      </c>
      <c r="E6600" s="1" t="s">
        <v>5</v>
      </c>
      <c r="F6600" s="2">
        <f>UBER[[#This Row],[Request Date]]+UBER[[#This Row],[Request Time]]</f>
        <v>42566.908333333333</v>
      </c>
      <c r="G6600" s="3">
        <v>42566</v>
      </c>
      <c r="H6600" s="4">
        <v>0.90833333333333333</v>
      </c>
      <c r="I6600" s="27">
        <f>HOUR(UBER[[#This Row],[Request Timestamp]])</f>
        <v>21</v>
      </c>
      <c r="J6600" s="4" t="str">
        <f t="shared" si="310"/>
        <v>Night</v>
      </c>
      <c r="K6600" s="4" t="str">
        <f>TEXT(UBER[[#This Row],[Request Date]],"dddd")</f>
        <v>Friday</v>
      </c>
      <c r="L6600" s="2">
        <f>IF(OR(UBER[Drop Date]="NA", UBER[Drop Time]="NA"), "NA",M6600+N6600)</f>
        <v>42566.941666666666</v>
      </c>
      <c r="M6600" s="3">
        <v>42566</v>
      </c>
      <c r="N6600" s="4">
        <v>0.94166666666666676</v>
      </c>
      <c r="O6600" s="4" t="str">
        <f>IF(UBER[Drop Date]="NA","No","yes")</f>
        <v>yes</v>
      </c>
      <c r="P6600" s="4">
        <f t="shared" si="311"/>
        <v>3.3333333332848269E-2</v>
      </c>
      <c r="Q6600" s="27">
        <f>IF(UBER[[Trip duration ]]="","",HOUR(P6600)*60 + MINUTE(P6600))</f>
        <v>48</v>
      </c>
      <c r="R6600" s="27"/>
    </row>
    <row r="6601" spans="1:18" x14ac:dyDescent="0.3">
      <c r="A6601" s="1">
        <v>6621</v>
      </c>
      <c r="B6601" s="1" t="s">
        <v>8</v>
      </c>
      <c r="C6601" s="1">
        <v>172</v>
      </c>
      <c r="D6601" s="1" t="str">
        <f t="shared" si="309"/>
        <v>Yes</v>
      </c>
      <c r="E6601" s="1" t="s">
        <v>5</v>
      </c>
      <c r="F6601" s="2">
        <f>UBER[[#This Row],[Request Date]]+UBER[[#This Row],[Request Time]]</f>
        <v>42566.90902777778</v>
      </c>
      <c r="G6601" s="3">
        <v>42566</v>
      </c>
      <c r="H6601" s="4">
        <v>0.90902777777777777</v>
      </c>
      <c r="I6601" s="27">
        <f>HOUR(UBER[[#This Row],[Request Timestamp]])</f>
        <v>21</v>
      </c>
      <c r="J6601" s="4" t="str">
        <f t="shared" si="310"/>
        <v>Night</v>
      </c>
      <c r="K6601" s="4" t="str">
        <f>TEXT(UBER[[#This Row],[Request Date]],"dddd")</f>
        <v>Friday</v>
      </c>
      <c r="L6601" s="2">
        <f>IF(OR(UBER[Drop Date]="NA", UBER[Drop Time]="NA"), "NA",M6601+N6601)</f>
        <v>42566.9375</v>
      </c>
      <c r="M6601" s="3">
        <v>42566</v>
      </c>
      <c r="N6601" s="4">
        <v>0.9375</v>
      </c>
      <c r="O6601" s="4" t="str">
        <f>IF(UBER[Drop Date]="NA","No","yes")</f>
        <v>yes</v>
      </c>
      <c r="P6601" s="4">
        <f t="shared" si="311"/>
        <v>2.8472222220443655E-2</v>
      </c>
      <c r="Q6601" s="27">
        <f>IF(UBER[[Trip duration ]]="","",HOUR(P6601)*60 + MINUTE(P6601))</f>
        <v>41</v>
      </c>
      <c r="R6601" s="27"/>
    </row>
    <row r="6602" spans="1:18" x14ac:dyDescent="0.3">
      <c r="A6602" s="1">
        <v>6622</v>
      </c>
      <c r="B6602" s="1" t="s">
        <v>4</v>
      </c>
      <c r="C6602" s="1">
        <v>212</v>
      </c>
      <c r="D6602" s="1" t="str">
        <f t="shared" si="309"/>
        <v>Yes</v>
      </c>
      <c r="E6602" s="1" t="s">
        <v>5</v>
      </c>
      <c r="F6602" s="2">
        <f>UBER[[#This Row],[Request Date]]+UBER[[#This Row],[Request Time]]</f>
        <v>42566.906944444447</v>
      </c>
      <c r="G6602" s="3">
        <v>42566</v>
      </c>
      <c r="H6602" s="4">
        <v>0.90694444444444444</v>
      </c>
      <c r="I6602" s="27">
        <f>HOUR(UBER[[#This Row],[Request Timestamp]])</f>
        <v>21</v>
      </c>
      <c r="J6602" s="4" t="str">
        <f t="shared" si="310"/>
        <v>Night</v>
      </c>
      <c r="K6602" s="4" t="str">
        <f>TEXT(UBER[[#This Row],[Request Date]],"dddd")</f>
        <v>Friday</v>
      </c>
      <c r="L6602" s="2">
        <f>IF(OR(UBER[Drop Date]="NA", UBER[Drop Time]="NA"), "NA",M6602+N6602)</f>
        <v>42566.943749999999</v>
      </c>
      <c r="M6602" s="3">
        <v>42566</v>
      </c>
      <c r="N6602" s="4">
        <v>0.94374999999999998</v>
      </c>
      <c r="O6602" s="4" t="str">
        <f>IF(UBER[Drop Date]="NA","No","yes")</f>
        <v>yes</v>
      </c>
      <c r="P6602" s="4">
        <f t="shared" si="311"/>
        <v>3.6805555551836733E-2</v>
      </c>
      <c r="Q6602" s="27">
        <f>IF(UBER[[Trip duration ]]="","",HOUR(P6602)*60 + MINUTE(P6602))</f>
        <v>53</v>
      </c>
      <c r="R6602" s="27"/>
    </row>
    <row r="6603" spans="1:18" x14ac:dyDescent="0.3">
      <c r="A6603" s="1">
        <v>6623</v>
      </c>
      <c r="B6603" s="1" t="s">
        <v>8</v>
      </c>
      <c r="C6603" s="1">
        <v>291</v>
      </c>
      <c r="D6603" s="1" t="str">
        <f t="shared" si="309"/>
        <v>Yes</v>
      </c>
      <c r="E6603" s="1" t="s">
        <v>5</v>
      </c>
      <c r="F6603" s="2">
        <f>UBER[[#This Row],[Request Date]]+UBER[[#This Row],[Request Time]]</f>
        <v>42566.910416666666</v>
      </c>
      <c r="G6603" s="3">
        <v>42566</v>
      </c>
      <c r="H6603" s="4">
        <v>0.91041666666666676</v>
      </c>
      <c r="I6603" s="27">
        <f>HOUR(UBER[[#This Row],[Request Timestamp]])</f>
        <v>21</v>
      </c>
      <c r="J6603" s="4" t="str">
        <f t="shared" si="310"/>
        <v>Night</v>
      </c>
      <c r="K6603" s="4" t="str">
        <f>TEXT(UBER[[#This Row],[Request Date]],"dddd")</f>
        <v>Friday</v>
      </c>
      <c r="L6603" s="2">
        <f>IF(OR(UBER[Drop Date]="NA", UBER[Drop Time]="NA"), "NA",M6603+N6603)</f>
        <v>42566.966666666667</v>
      </c>
      <c r="M6603" s="3">
        <v>42566</v>
      </c>
      <c r="N6603" s="4">
        <v>0.96666666666666667</v>
      </c>
      <c r="O6603" s="4" t="str">
        <f>IF(UBER[Drop Date]="NA","No","yes")</f>
        <v>yes</v>
      </c>
      <c r="P6603" s="4">
        <f t="shared" si="311"/>
        <v>5.6250000001455192E-2</v>
      </c>
      <c r="Q6603" s="27">
        <f>IF(UBER[[Trip duration ]]="","",HOUR(P6603)*60 + MINUTE(P6603))</f>
        <v>81</v>
      </c>
      <c r="R6603" s="27"/>
    </row>
    <row r="6604" spans="1:18" x14ac:dyDescent="0.3">
      <c r="A6604" s="1">
        <v>6624</v>
      </c>
      <c r="B6604" s="1" t="s">
        <v>4</v>
      </c>
      <c r="C6604" s="1" t="s">
        <v>6</v>
      </c>
      <c r="D6604" s="1" t="str">
        <f t="shared" si="309"/>
        <v>No</v>
      </c>
      <c r="E6604" s="1" t="s">
        <v>7</v>
      </c>
      <c r="F6604" s="2">
        <f>UBER[[#This Row],[Request Date]]+UBER[[#This Row],[Request Time]]</f>
        <v>42566.913888888892</v>
      </c>
      <c r="G6604" s="3">
        <v>42566</v>
      </c>
      <c r="H6604" s="4">
        <v>0.91388888888888886</v>
      </c>
      <c r="I6604" s="27">
        <f>HOUR(UBER[[#This Row],[Request Timestamp]])</f>
        <v>21</v>
      </c>
      <c r="J6604" s="4" t="str">
        <f t="shared" si="310"/>
        <v>Night</v>
      </c>
      <c r="K6604" s="4" t="str">
        <f>TEXT(UBER[[#This Row],[Request Date]],"dddd")</f>
        <v>Friday</v>
      </c>
      <c r="L6604" s="2" t="str">
        <f>IF(OR(UBER[Drop Date]="NA", UBER[Drop Time]="NA"), "NA",M6604+N6604)</f>
        <v>NA</v>
      </c>
      <c r="M6604" s="3" t="s">
        <v>6</v>
      </c>
      <c r="N6604" s="4"/>
      <c r="O6604" s="4" t="str">
        <f>IF(UBER[Drop Date]="NA","No","yes")</f>
        <v>No</v>
      </c>
      <c r="P6604" s="4" t="str">
        <f t="shared" si="311"/>
        <v/>
      </c>
      <c r="Q6604" s="27" t="str">
        <f>IF(UBER[[Trip duration ]]="","",HOUR(P6604)*60 + MINUTE(P6604))</f>
        <v/>
      </c>
      <c r="R6604" s="27"/>
    </row>
    <row r="6605" spans="1:18" x14ac:dyDescent="0.3">
      <c r="A6605" s="1">
        <v>6625</v>
      </c>
      <c r="B6605" s="1" t="s">
        <v>4</v>
      </c>
      <c r="C6605" s="1" t="s">
        <v>6</v>
      </c>
      <c r="D6605" s="1" t="str">
        <f t="shared" si="309"/>
        <v>No</v>
      </c>
      <c r="E6605" s="1" t="s">
        <v>7</v>
      </c>
      <c r="F6605" s="2">
        <f>UBER[[#This Row],[Request Date]]+UBER[[#This Row],[Request Time]]</f>
        <v>42566.911111111112</v>
      </c>
      <c r="G6605" s="3">
        <v>42566</v>
      </c>
      <c r="H6605" s="4">
        <v>0.91111111111111109</v>
      </c>
      <c r="I6605" s="27">
        <f>HOUR(UBER[[#This Row],[Request Timestamp]])</f>
        <v>21</v>
      </c>
      <c r="J6605" s="4" t="str">
        <f t="shared" si="310"/>
        <v>Night</v>
      </c>
      <c r="K6605" s="4" t="str">
        <f>TEXT(UBER[[#This Row],[Request Date]],"dddd")</f>
        <v>Friday</v>
      </c>
      <c r="L6605" s="2" t="str">
        <f>IF(OR(UBER[Drop Date]="NA", UBER[Drop Time]="NA"), "NA",M6605+N6605)</f>
        <v>NA</v>
      </c>
      <c r="M6605" s="3" t="s">
        <v>6</v>
      </c>
      <c r="N6605" s="4"/>
      <c r="O6605" s="4" t="str">
        <f>IF(UBER[Drop Date]="NA","No","yes")</f>
        <v>No</v>
      </c>
      <c r="P6605" s="4" t="str">
        <f t="shared" si="311"/>
        <v/>
      </c>
      <c r="Q6605" s="27" t="str">
        <f>IF(UBER[[Trip duration ]]="","",HOUR(P6605)*60 + MINUTE(P6605))</f>
        <v/>
      </c>
      <c r="R6605" s="27"/>
    </row>
    <row r="6606" spans="1:18" x14ac:dyDescent="0.3">
      <c r="A6606" s="1">
        <v>6626</v>
      </c>
      <c r="B6606" s="1" t="s">
        <v>4</v>
      </c>
      <c r="C6606" s="1" t="s">
        <v>6</v>
      </c>
      <c r="D6606" s="1" t="str">
        <f t="shared" si="309"/>
        <v>No</v>
      </c>
      <c r="E6606" s="1" t="s">
        <v>7</v>
      </c>
      <c r="F6606" s="2">
        <f>UBER[[#This Row],[Request Date]]+UBER[[#This Row],[Request Time]]</f>
        <v>42566.910416666666</v>
      </c>
      <c r="G6606" s="3">
        <v>42566</v>
      </c>
      <c r="H6606" s="4">
        <v>0.91041666666666676</v>
      </c>
      <c r="I6606" s="27">
        <f>HOUR(UBER[[#This Row],[Request Timestamp]])</f>
        <v>21</v>
      </c>
      <c r="J6606" s="4" t="str">
        <f t="shared" si="310"/>
        <v>Night</v>
      </c>
      <c r="K6606" s="4" t="str">
        <f>TEXT(UBER[[#This Row],[Request Date]],"dddd")</f>
        <v>Friday</v>
      </c>
      <c r="L6606" s="2" t="str">
        <f>IF(OR(UBER[Drop Date]="NA", UBER[Drop Time]="NA"), "NA",M6606+N6606)</f>
        <v>NA</v>
      </c>
      <c r="M6606" s="3" t="s">
        <v>6</v>
      </c>
      <c r="N6606" s="4"/>
      <c r="O6606" s="4" t="str">
        <f>IF(UBER[Drop Date]="NA","No","yes")</f>
        <v>No</v>
      </c>
      <c r="P6606" s="4" t="str">
        <f t="shared" si="311"/>
        <v/>
      </c>
      <c r="Q6606" s="27" t="str">
        <f>IF(UBER[[Trip duration ]]="","",HOUR(P6606)*60 + MINUTE(P6606))</f>
        <v/>
      </c>
      <c r="R6606" s="27"/>
    </row>
    <row r="6607" spans="1:18" x14ac:dyDescent="0.3">
      <c r="A6607" s="1">
        <v>6627</v>
      </c>
      <c r="B6607" s="1" t="s">
        <v>4</v>
      </c>
      <c r="C6607" s="1" t="s">
        <v>6</v>
      </c>
      <c r="D6607" s="1" t="str">
        <f t="shared" si="309"/>
        <v>No</v>
      </c>
      <c r="E6607" s="1" t="s">
        <v>7</v>
      </c>
      <c r="F6607" s="2">
        <f>UBER[[#This Row],[Request Date]]+UBER[[#This Row],[Request Time]]</f>
        <v>42566.910416666666</v>
      </c>
      <c r="G6607" s="3">
        <v>42566</v>
      </c>
      <c r="H6607" s="4">
        <v>0.91041666666666676</v>
      </c>
      <c r="I6607" s="27">
        <f>HOUR(UBER[[#This Row],[Request Timestamp]])</f>
        <v>21</v>
      </c>
      <c r="J6607" s="4" t="str">
        <f t="shared" si="310"/>
        <v>Night</v>
      </c>
      <c r="K6607" s="4" t="str">
        <f>TEXT(UBER[[#This Row],[Request Date]],"dddd")</f>
        <v>Friday</v>
      </c>
      <c r="L6607" s="2" t="str">
        <f>IF(OR(UBER[Drop Date]="NA", UBER[Drop Time]="NA"), "NA",M6607+N6607)</f>
        <v>NA</v>
      </c>
      <c r="M6607" s="3" t="s">
        <v>6</v>
      </c>
      <c r="N6607" s="4"/>
      <c r="O6607" s="4" t="str">
        <f>IF(UBER[Drop Date]="NA","No","yes")</f>
        <v>No</v>
      </c>
      <c r="P6607" s="4" t="str">
        <f t="shared" si="311"/>
        <v/>
      </c>
      <c r="Q6607" s="27" t="str">
        <f>IF(UBER[[Trip duration ]]="","",HOUR(P6607)*60 + MINUTE(P6607))</f>
        <v/>
      </c>
      <c r="R6607" s="27"/>
    </row>
    <row r="6608" spans="1:18" x14ac:dyDescent="0.3">
      <c r="A6608" s="1">
        <v>6628</v>
      </c>
      <c r="B6608" s="1" t="s">
        <v>4</v>
      </c>
      <c r="C6608" s="1" t="s">
        <v>6</v>
      </c>
      <c r="D6608" s="1" t="str">
        <f t="shared" si="309"/>
        <v>No</v>
      </c>
      <c r="E6608" s="1" t="s">
        <v>7</v>
      </c>
      <c r="F6608" s="2">
        <f>UBER[[#This Row],[Request Date]]+UBER[[#This Row],[Request Time]]</f>
        <v>42566.912499999999</v>
      </c>
      <c r="G6608" s="3">
        <v>42566</v>
      </c>
      <c r="H6608" s="4">
        <v>0.91249999999999998</v>
      </c>
      <c r="I6608" s="27">
        <f>HOUR(UBER[[#This Row],[Request Timestamp]])</f>
        <v>21</v>
      </c>
      <c r="J6608" s="4" t="str">
        <f t="shared" si="310"/>
        <v>Night</v>
      </c>
      <c r="K6608" s="4" t="str">
        <f>TEXT(UBER[[#This Row],[Request Date]],"dddd")</f>
        <v>Friday</v>
      </c>
      <c r="L6608" s="2" t="str">
        <f>IF(OR(UBER[Drop Date]="NA", UBER[Drop Time]="NA"), "NA",M6608+N6608)</f>
        <v>NA</v>
      </c>
      <c r="M6608" s="3" t="s">
        <v>6</v>
      </c>
      <c r="N6608" s="4"/>
      <c r="O6608" s="4" t="str">
        <f>IF(UBER[Drop Date]="NA","No","yes")</f>
        <v>No</v>
      </c>
      <c r="P6608" s="4" t="str">
        <f t="shared" si="311"/>
        <v/>
      </c>
      <c r="Q6608" s="27" t="str">
        <f>IF(UBER[[Trip duration ]]="","",HOUR(P6608)*60 + MINUTE(P6608))</f>
        <v/>
      </c>
      <c r="R6608" s="27"/>
    </row>
    <row r="6609" spans="1:18" x14ac:dyDescent="0.3">
      <c r="A6609" s="1">
        <v>6629</v>
      </c>
      <c r="B6609" s="1" t="s">
        <v>4</v>
      </c>
      <c r="C6609" s="1" t="s">
        <v>6</v>
      </c>
      <c r="D6609" s="1" t="str">
        <f t="shared" si="309"/>
        <v>No</v>
      </c>
      <c r="E6609" s="1" t="s">
        <v>7</v>
      </c>
      <c r="F6609" s="2">
        <f>UBER[[#This Row],[Request Date]]+UBER[[#This Row],[Request Time]]</f>
        <v>42566.911805555559</v>
      </c>
      <c r="G6609" s="3">
        <v>42566</v>
      </c>
      <c r="H6609" s="4">
        <v>0.91180555555555554</v>
      </c>
      <c r="I6609" s="27">
        <f>HOUR(UBER[[#This Row],[Request Timestamp]])</f>
        <v>21</v>
      </c>
      <c r="J6609" s="4" t="str">
        <f t="shared" si="310"/>
        <v>Night</v>
      </c>
      <c r="K6609" s="4" t="str">
        <f>TEXT(UBER[[#This Row],[Request Date]],"dddd")</f>
        <v>Friday</v>
      </c>
      <c r="L6609" s="2" t="str">
        <f>IF(OR(UBER[Drop Date]="NA", UBER[Drop Time]="NA"), "NA",M6609+N6609)</f>
        <v>NA</v>
      </c>
      <c r="M6609" s="3" t="s">
        <v>6</v>
      </c>
      <c r="N6609" s="4"/>
      <c r="O6609" s="4" t="str">
        <f>IF(UBER[Drop Date]="NA","No","yes")</f>
        <v>No</v>
      </c>
      <c r="P6609" s="4" t="str">
        <f t="shared" si="311"/>
        <v/>
      </c>
      <c r="Q6609" s="27" t="str">
        <f>IF(UBER[[Trip duration ]]="","",HOUR(P6609)*60 + MINUTE(P6609))</f>
        <v/>
      </c>
      <c r="R6609" s="27"/>
    </row>
    <row r="6610" spans="1:18" x14ac:dyDescent="0.3">
      <c r="A6610" s="1">
        <v>6630</v>
      </c>
      <c r="B6610" s="1" t="s">
        <v>4</v>
      </c>
      <c r="C6610" s="1">
        <v>205</v>
      </c>
      <c r="D6610" s="1" t="str">
        <f t="shared" si="309"/>
        <v>Yes</v>
      </c>
      <c r="E6610" s="1" t="s">
        <v>5</v>
      </c>
      <c r="F6610" s="2">
        <f>UBER[[#This Row],[Request Date]]+UBER[[#This Row],[Request Time]]</f>
        <v>42566.915277777778</v>
      </c>
      <c r="G6610" s="3">
        <v>42566</v>
      </c>
      <c r="H6610" s="4">
        <v>0.91527777777777775</v>
      </c>
      <c r="I6610" s="27">
        <f>HOUR(UBER[[#This Row],[Request Timestamp]])</f>
        <v>21</v>
      </c>
      <c r="J6610" s="4" t="str">
        <f t="shared" si="310"/>
        <v>Night</v>
      </c>
      <c r="K6610" s="4" t="str">
        <f>TEXT(UBER[[#This Row],[Request Date]],"dddd")</f>
        <v>Friday</v>
      </c>
      <c r="L6610" s="2">
        <f>IF(OR(UBER[Drop Date]="NA", UBER[Drop Time]="NA"), "NA",M6610+N6610)</f>
        <v>42566.951388888891</v>
      </c>
      <c r="M6610" s="3">
        <v>42566</v>
      </c>
      <c r="N6610" s="4">
        <v>0.95138888888888884</v>
      </c>
      <c r="O6610" s="4" t="str">
        <f>IF(UBER[Drop Date]="NA","No","yes")</f>
        <v>yes</v>
      </c>
      <c r="P6610" s="4">
        <f t="shared" si="311"/>
        <v>3.6111111112404615E-2</v>
      </c>
      <c r="Q6610" s="27">
        <f>IF(UBER[[Trip duration ]]="","",HOUR(P6610)*60 + MINUTE(P6610))</f>
        <v>52</v>
      </c>
      <c r="R6610" s="27"/>
    </row>
    <row r="6611" spans="1:18" x14ac:dyDescent="0.3">
      <c r="A6611" s="1">
        <v>6631</v>
      </c>
      <c r="B6611" s="1" t="s">
        <v>4</v>
      </c>
      <c r="C6611" s="1" t="s">
        <v>6</v>
      </c>
      <c r="D6611" s="1" t="str">
        <f t="shared" si="309"/>
        <v>No</v>
      </c>
      <c r="E6611" s="1" t="s">
        <v>7</v>
      </c>
      <c r="F6611" s="2">
        <f>UBER[[#This Row],[Request Date]]+UBER[[#This Row],[Request Time]]</f>
        <v>42566.918749999997</v>
      </c>
      <c r="G6611" s="3">
        <v>42566</v>
      </c>
      <c r="H6611" s="4">
        <v>0.91875000000000007</v>
      </c>
      <c r="I6611" s="27">
        <f>HOUR(UBER[[#This Row],[Request Timestamp]])</f>
        <v>22</v>
      </c>
      <c r="J6611" s="4" t="str">
        <f t="shared" si="310"/>
        <v>Night</v>
      </c>
      <c r="K6611" s="4" t="str">
        <f>TEXT(UBER[[#This Row],[Request Date]],"dddd")</f>
        <v>Friday</v>
      </c>
      <c r="L6611" s="2" t="str">
        <f>IF(OR(UBER[Drop Date]="NA", UBER[Drop Time]="NA"), "NA",M6611+N6611)</f>
        <v>NA</v>
      </c>
      <c r="M6611" s="3" t="s">
        <v>6</v>
      </c>
      <c r="N6611" s="4"/>
      <c r="O6611" s="4" t="str">
        <f>IF(UBER[Drop Date]="NA","No","yes")</f>
        <v>No</v>
      </c>
      <c r="P6611" s="4" t="str">
        <f t="shared" si="311"/>
        <v/>
      </c>
      <c r="Q6611" s="27" t="str">
        <f>IF(UBER[[Trip duration ]]="","",HOUR(P6611)*60 + MINUTE(P6611))</f>
        <v/>
      </c>
      <c r="R6611" s="27"/>
    </row>
    <row r="6612" spans="1:18" x14ac:dyDescent="0.3">
      <c r="A6612" s="1">
        <v>6632</v>
      </c>
      <c r="B6612" s="1" t="s">
        <v>4</v>
      </c>
      <c r="C6612" s="1" t="s">
        <v>6</v>
      </c>
      <c r="D6612" s="1" t="str">
        <f t="shared" si="309"/>
        <v>No</v>
      </c>
      <c r="E6612" s="1" t="s">
        <v>7</v>
      </c>
      <c r="F6612" s="2">
        <f>UBER[[#This Row],[Request Date]]+UBER[[#This Row],[Request Time]]</f>
        <v>42566.915972222225</v>
      </c>
      <c r="G6612" s="3">
        <v>42566</v>
      </c>
      <c r="H6612" s="4">
        <v>0.9159722222222223</v>
      </c>
      <c r="I6612" s="27">
        <f>HOUR(UBER[[#This Row],[Request Timestamp]])</f>
        <v>21</v>
      </c>
      <c r="J6612" s="4" t="str">
        <f t="shared" si="310"/>
        <v>Night</v>
      </c>
      <c r="K6612" s="4" t="str">
        <f>TEXT(UBER[[#This Row],[Request Date]],"dddd")</f>
        <v>Friday</v>
      </c>
      <c r="L6612" s="2" t="str">
        <f>IF(OR(UBER[Drop Date]="NA", UBER[Drop Time]="NA"), "NA",M6612+N6612)</f>
        <v>NA</v>
      </c>
      <c r="M6612" s="3" t="s">
        <v>6</v>
      </c>
      <c r="N6612" s="4"/>
      <c r="O6612" s="4" t="str">
        <f>IF(UBER[Drop Date]="NA","No","yes")</f>
        <v>No</v>
      </c>
      <c r="P6612" s="4" t="str">
        <f t="shared" si="311"/>
        <v/>
      </c>
      <c r="Q6612" s="27" t="str">
        <f>IF(UBER[[Trip duration ]]="","",HOUR(P6612)*60 + MINUTE(P6612))</f>
        <v/>
      </c>
      <c r="R6612" s="27"/>
    </row>
    <row r="6613" spans="1:18" x14ac:dyDescent="0.3">
      <c r="A6613" s="1">
        <v>6633</v>
      </c>
      <c r="B6613" s="1" t="s">
        <v>8</v>
      </c>
      <c r="C6613" s="1">
        <v>287</v>
      </c>
      <c r="D6613" s="1" t="str">
        <f t="shared" si="309"/>
        <v>Yes</v>
      </c>
      <c r="E6613" s="1" t="s">
        <v>5</v>
      </c>
      <c r="F6613" s="2">
        <f>UBER[[#This Row],[Request Date]]+UBER[[#This Row],[Request Time]]</f>
        <v>42566.914583333331</v>
      </c>
      <c r="G6613" s="3">
        <v>42566</v>
      </c>
      <c r="H6613" s="4">
        <v>0.9145833333333333</v>
      </c>
      <c r="I6613" s="27">
        <f>HOUR(UBER[[#This Row],[Request Timestamp]])</f>
        <v>21</v>
      </c>
      <c r="J6613" s="4" t="str">
        <f t="shared" si="310"/>
        <v>Night</v>
      </c>
      <c r="K6613" s="4" t="str">
        <f>TEXT(UBER[[#This Row],[Request Date]],"dddd")</f>
        <v>Friday</v>
      </c>
      <c r="L6613" s="2">
        <f>IF(OR(UBER[Drop Date]="NA", UBER[Drop Time]="NA"), "NA",M6613+N6613)</f>
        <v>42566.950694444444</v>
      </c>
      <c r="M6613" s="3">
        <v>42566</v>
      </c>
      <c r="N6613" s="4">
        <v>0.9506944444444444</v>
      </c>
      <c r="O6613" s="4" t="str">
        <f>IF(UBER[Drop Date]="NA","No","yes")</f>
        <v>yes</v>
      </c>
      <c r="P6613" s="4">
        <f t="shared" si="311"/>
        <v>3.6111111112404615E-2</v>
      </c>
      <c r="Q6613" s="27">
        <f>IF(UBER[[Trip duration ]]="","",HOUR(P6613)*60 + MINUTE(P6613))</f>
        <v>52</v>
      </c>
      <c r="R6613" s="27"/>
    </row>
    <row r="6614" spans="1:18" x14ac:dyDescent="0.3">
      <c r="A6614" s="1">
        <v>6634</v>
      </c>
      <c r="B6614" s="1" t="s">
        <v>4</v>
      </c>
      <c r="C6614" s="1">
        <v>173</v>
      </c>
      <c r="D6614" s="1" t="str">
        <f t="shared" si="309"/>
        <v>Yes</v>
      </c>
      <c r="E6614" s="1" t="s">
        <v>5</v>
      </c>
      <c r="F6614" s="2">
        <f>UBER[[#This Row],[Request Date]]+UBER[[#This Row],[Request Time]]</f>
        <v>42566.918749999997</v>
      </c>
      <c r="G6614" s="3">
        <v>42566</v>
      </c>
      <c r="H6614" s="4">
        <v>0.91875000000000007</v>
      </c>
      <c r="I6614" s="27">
        <f>HOUR(UBER[[#This Row],[Request Timestamp]])</f>
        <v>22</v>
      </c>
      <c r="J6614" s="4" t="str">
        <f t="shared" si="310"/>
        <v>Night</v>
      </c>
      <c r="K6614" s="4" t="str">
        <f>TEXT(UBER[[#This Row],[Request Date]],"dddd")</f>
        <v>Friday</v>
      </c>
      <c r="L6614" s="2">
        <f>IF(OR(UBER[Drop Date]="NA", UBER[Drop Time]="NA"), "NA",M6614+N6614)</f>
        <v>42566.947222222225</v>
      </c>
      <c r="M6614" s="3">
        <v>42566</v>
      </c>
      <c r="N6614" s="4">
        <v>0.9472222222222223</v>
      </c>
      <c r="O6614" s="4" t="str">
        <f>IF(UBER[Drop Date]="NA","No","yes")</f>
        <v>yes</v>
      </c>
      <c r="P6614" s="4">
        <f t="shared" si="311"/>
        <v>2.8472222227719612E-2</v>
      </c>
      <c r="Q6614" s="27">
        <f>IF(UBER[[Trip duration ]]="","",HOUR(P6614)*60 + MINUTE(P6614))</f>
        <v>41</v>
      </c>
      <c r="R6614" s="27"/>
    </row>
    <row r="6615" spans="1:18" x14ac:dyDescent="0.3">
      <c r="A6615" s="1">
        <v>6635</v>
      </c>
      <c r="B6615" s="1" t="s">
        <v>8</v>
      </c>
      <c r="C6615" s="1">
        <v>289</v>
      </c>
      <c r="D6615" s="1" t="str">
        <f t="shared" si="309"/>
        <v>Yes</v>
      </c>
      <c r="E6615" s="1" t="s">
        <v>5</v>
      </c>
      <c r="F6615" s="2">
        <f>UBER[[#This Row],[Request Date]]+UBER[[#This Row],[Request Time]]</f>
        <v>42566.917361111111</v>
      </c>
      <c r="G6615" s="3">
        <v>42566</v>
      </c>
      <c r="H6615" s="4">
        <v>0.91736111111111107</v>
      </c>
      <c r="I6615" s="27">
        <f>HOUR(UBER[[#This Row],[Request Timestamp]])</f>
        <v>22</v>
      </c>
      <c r="J6615" s="4" t="str">
        <f t="shared" si="310"/>
        <v>Night</v>
      </c>
      <c r="K6615" s="4" t="str">
        <f>TEXT(UBER[[#This Row],[Request Date]],"dddd")</f>
        <v>Friday</v>
      </c>
      <c r="L6615" s="2">
        <f>IF(OR(UBER[Drop Date]="NA", UBER[Drop Time]="NA"), "NA",M6615+N6615)</f>
        <v>42566.961111111108</v>
      </c>
      <c r="M6615" s="3">
        <v>42566</v>
      </c>
      <c r="N6615" s="4">
        <v>0.96111111111111114</v>
      </c>
      <c r="O6615" s="4" t="str">
        <f>IF(UBER[Drop Date]="NA","No","yes")</f>
        <v>yes</v>
      </c>
      <c r="P6615" s="4">
        <f t="shared" si="311"/>
        <v>4.3749999997089617E-2</v>
      </c>
      <c r="Q6615" s="27">
        <f>IF(UBER[[Trip duration ]]="","",HOUR(P6615)*60 + MINUTE(P6615))</f>
        <v>63</v>
      </c>
      <c r="R6615" s="27"/>
    </row>
    <row r="6616" spans="1:18" x14ac:dyDescent="0.3">
      <c r="A6616" s="1">
        <v>6636</v>
      </c>
      <c r="B6616" s="1" t="s">
        <v>4</v>
      </c>
      <c r="C6616" s="1" t="s">
        <v>6</v>
      </c>
      <c r="D6616" s="1" t="str">
        <f t="shared" si="309"/>
        <v>No</v>
      </c>
      <c r="E6616" s="1" t="s">
        <v>7</v>
      </c>
      <c r="F6616" s="2">
        <f>UBER[[#This Row],[Request Date]]+UBER[[#This Row],[Request Time]]</f>
        <v>42566.919444444444</v>
      </c>
      <c r="G6616" s="3">
        <v>42566</v>
      </c>
      <c r="H6616" s="4">
        <v>0.9194444444444444</v>
      </c>
      <c r="I6616" s="27">
        <f>HOUR(UBER[[#This Row],[Request Timestamp]])</f>
        <v>22</v>
      </c>
      <c r="J6616" s="4" t="str">
        <f t="shared" si="310"/>
        <v>Night</v>
      </c>
      <c r="K6616" s="4" t="str">
        <f>TEXT(UBER[[#This Row],[Request Date]],"dddd")</f>
        <v>Friday</v>
      </c>
      <c r="L6616" s="2" t="str">
        <f>IF(OR(UBER[Drop Date]="NA", UBER[Drop Time]="NA"), "NA",M6616+N6616)</f>
        <v>NA</v>
      </c>
      <c r="M6616" s="3" t="s">
        <v>6</v>
      </c>
      <c r="N6616" s="4"/>
      <c r="O6616" s="4" t="str">
        <f>IF(UBER[Drop Date]="NA","No","yes")</f>
        <v>No</v>
      </c>
      <c r="P6616" s="4" t="str">
        <f t="shared" si="311"/>
        <v/>
      </c>
      <c r="Q6616" s="27" t="str">
        <f>IF(UBER[[Trip duration ]]="","",HOUR(P6616)*60 + MINUTE(P6616))</f>
        <v/>
      </c>
      <c r="R6616" s="27"/>
    </row>
    <row r="6617" spans="1:18" x14ac:dyDescent="0.3">
      <c r="A6617" s="1">
        <v>6637</v>
      </c>
      <c r="B6617" s="1" t="s">
        <v>4</v>
      </c>
      <c r="C6617" s="1" t="s">
        <v>6</v>
      </c>
      <c r="D6617" s="1" t="str">
        <f t="shared" si="309"/>
        <v>No</v>
      </c>
      <c r="E6617" s="1" t="s">
        <v>7</v>
      </c>
      <c r="F6617" s="2">
        <f>UBER[[#This Row],[Request Date]]+UBER[[#This Row],[Request Time]]</f>
        <v>42566.917361111111</v>
      </c>
      <c r="G6617" s="3">
        <v>42566</v>
      </c>
      <c r="H6617" s="4">
        <v>0.91736111111111107</v>
      </c>
      <c r="I6617" s="27">
        <f>HOUR(UBER[[#This Row],[Request Timestamp]])</f>
        <v>22</v>
      </c>
      <c r="J6617" s="4" t="str">
        <f t="shared" si="310"/>
        <v>Night</v>
      </c>
      <c r="K6617" s="4" t="str">
        <f>TEXT(UBER[[#This Row],[Request Date]],"dddd")</f>
        <v>Friday</v>
      </c>
      <c r="L6617" s="2" t="str">
        <f>IF(OR(UBER[Drop Date]="NA", UBER[Drop Time]="NA"), "NA",M6617+N6617)</f>
        <v>NA</v>
      </c>
      <c r="M6617" s="3" t="s">
        <v>6</v>
      </c>
      <c r="N6617" s="4"/>
      <c r="O6617" s="4" t="str">
        <f>IF(UBER[Drop Date]="NA","No","yes")</f>
        <v>No</v>
      </c>
      <c r="P6617" s="4" t="str">
        <f t="shared" si="311"/>
        <v/>
      </c>
      <c r="Q6617" s="27" t="str">
        <f>IF(UBER[[Trip duration ]]="","",HOUR(P6617)*60 + MINUTE(P6617))</f>
        <v/>
      </c>
      <c r="R6617" s="27"/>
    </row>
    <row r="6618" spans="1:18" x14ac:dyDescent="0.3">
      <c r="A6618" s="1">
        <v>6638</v>
      </c>
      <c r="B6618" s="1" t="s">
        <v>8</v>
      </c>
      <c r="C6618" s="1">
        <v>27</v>
      </c>
      <c r="D6618" s="1" t="str">
        <f t="shared" si="309"/>
        <v>Yes</v>
      </c>
      <c r="E6618" s="1" t="s">
        <v>5</v>
      </c>
      <c r="F6618" s="2">
        <f>UBER[[#This Row],[Request Date]]+UBER[[#This Row],[Request Time]]</f>
        <v>42566.915972222225</v>
      </c>
      <c r="G6618" s="3">
        <v>42566</v>
      </c>
      <c r="H6618" s="4">
        <v>0.9159722222222223</v>
      </c>
      <c r="I6618" s="27">
        <f>HOUR(UBER[[#This Row],[Request Timestamp]])</f>
        <v>21</v>
      </c>
      <c r="J6618" s="4" t="str">
        <f t="shared" si="310"/>
        <v>Night</v>
      </c>
      <c r="K6618" s="4" t="str">
        <f>TEXT(UBER[[#This Row],[Request Date]],"dddd")</f>
        <v>Friday</v>
      </c>
      <c r="L6618" s="2">
        <f>IF(OR(UBER[Drop Date]="NA", UBER[Drop Time]="NA"), "NA",M6618+N6618)</f>
        <v>42566.967361111114</v>
      </c>
      <c r="M6618" s="3">
        <v>42566</v>
      </c>
      <c r="N6618" s="4">
        <v>0.96736111111111101</v>
      </c>
      <c r="O6618" s="4" t="str">
        <f>IF(UBER[Drop Date]="NA","No","yes")</f>
        <v>yes</v>
      </c>
      <c r="P6618" s="4">
        <f t="shared" si="311"/>
        <v>5.1388888889050577E-2</v>
      </c>
      <c r="Q6618" s="27">
        <f>IF(UBER[[Trip duration ]]="","",HOUR(P6618)*60 + MINUTE(P6618))</f>
        <v>74</v>
      </c>
      <c r="R6618" s="27"/>
    </row>
    <row r="6619" spans="1:18" x14ac:dyDescent="0.3">
      <c r="A6619" s="1">
        <v>6639</v>
      </c>
      <c r="B6619" s="1" t="s">
        <v>4</v>
      </c>
      <c r="C6619" s="1" t="s">
        <v>6</v>
      </c>
      <c r="D6619" s="1" t="str">
        <f t="shared" si="309"/>
        <v>No</v>
      </c>
      <c r="E6619" s="1" t="s">
        <v>7</v>
      </c>
      <c r="F6619" s="2">
        <f>UBER[[#This Row],[Request Date]]+UBER[[#This Row],[Request Time]]</f>
        <v>42566.919444444444</v>
      </c>
      <c r="G6619" s="3">
        <v>42566</v>
      </c>
      <c r="H6619" s="4">
        <v>0.9194444444444444</v>
      </c>
      <c r="I6619" s="27">
        <f>HOUR(UBER[[#This Row],[Request Timestamp]])</f>
        <v>22</v>
      </c>
      <c r="J6619" s="4" t="str">
        <f t="shared" si="310"/>
        <v>Night</v>
      </c>
      <c r="K6619" s="4" t="str">
        <f>TEXT(UBER[[#This Row],[Request Date]],"dddd")</f>
        <v>Friday</v>
      </c>
      <c r="L6619" s="2" t="str">
        <f>IF(OR(UBER[Drop Date]="NA", UBER[Drop Time]="NA"), "NA",M6619+N6619)</f>
        <v>NA</v>
      </c>
      <c r="M6619" s="3" t="s">
        <v>6</v>
      </c>
      <c r="N6619" s="4"/>
      <c r="O6619" s="4" t="str">
        <f>IF(UBER[Drop Date]="NA","No","yes")</f>
        <v>No</v>
      </c>
      <c r="P6619" s="4" t="str">
        <f t="shared" si="311"/>
        <v/>
      </c>
      <c r="Q6619" s="27" t="str">
        <f>IF(UBER[[Trip duration ]]="","",HOUR(P6619)*60 + MINUTE(P6619))</f>
        <v/>
      </c>
      <c r="R6619" s="27"/>
    </row>
    <row r="6620" spans="1:18" x14ac:dyDescent="0.3">
      <c r="A6620" s="1">
        <v>6640</v>
      </c>
      <c r="B6620" s="1" t="s">
        <v>4</v>
      </c>
      <c r="C6620" s="1" t="s">
        <v>6</v>
      </c>
      <c r="D6620" s="1" t="str">
        <f t="shared" si="309"/>
        <v>No</v>
      </c>
      <c r="E6620" s="1" t="s">
        <v>7</v>
      </c>
      <c r="F6620" s="2">
        <f>UBER[[#This Row],[Request Date]]+UBER[[#This Row],[Request Time]]</f>
        <v>42566.918055555558</v>
      </c>
      <c r="G6620" s="3">
        <v>42566</v>
      </c>
      <c r="H6620" s="4">
        <v>0.91805555555555562</v>
      </c>
      <c r="I6620" s="27">
        <f>HOUR(UBER[[#This Row],[Request Timestamp]])</f>
        <v>22</v>
      </c>
      <c r="J6620" s="4" t="str">
        <f t="shared" si="310"/>
        <v>Night</v>
      </c>
      <c r="K6620" s="4" t="str">
        <f>TEXT(UBER[[#This Row],[Request Date]],"dddd")</f>
        <v>Friday</v>
      </c>
      <c r="L6620" s="2" t="str">
        <f>IF(OR(UBER[Drop Date]="NA", UBER[Drop Time]="NA"), "NA",M6620+N6620)</f>
        <v>NA</v>
      </c>
      <c r="M6620" s="3" t="s">
        <v>6</v>
      </c>
      <c r="N6620" s="4"/>
      <c r="O6620" s="4" t="str">
        <f>IF(UBER[Drop Date]="NA","No","yes")</f>
        <v>No</v>
      </c>
      <c r="P6620" s="4" t="str">
        <f t="shared" si="311"/>
        <v/>
      </c>
      <c r="Q6620" s="27" t="str">
        <f>IF(UBER[[Trip duration ]]="","",HOUR(P6620)*60 + MINUTE(P6620))</f>
        <v/>
      </c>
      <c r="R6620" s="27"/>
    </row>
    <row r="6621" spans="1:18" x14ac:dyDescent="0.3">
      <c r="A6621" s="1">
        <v>6641</v>
      </c>
      <c r="B6621" s="1" t="s">
        <v>4</v>
      </c>
      <c r="C6621" s="1" t="s">
        <v>6</v>
      </c>
      <c r="D6621" s="1" t="str">
        <f t="shared" si="309"/>
        <v>No</v>
      </c>
      <c r="E6621" s="1" t="s">
        <v>7</v>
      </c>
      <c r="F6621" s="2">
        <f>UBER[[#This Row],[Request Date]]+UBER[[#This Row],[Request Time]]</f>
        <v>42566.918749999997</v>
      </c>
      <c r="G6621" s="3">
        <v>42566</v>
      </c>
      <c r="H6621" s="4">
        <v>0.91875000000000007</v>
      </c>
      <c r="I6621" s="27">
        <f>HOUR(UBER[[#This Row],[Request Timestamp]])</f>
        <v>22</v>
      </c>
      <c r="J6621" s="4" t="str">
        <f t="shared" si="310"/>
        <v>Night</v>
      </c>
      <c r="K6621" s="4" t="str">
        <f>TEXT(UBER[[#This Row],[Request Date]],"dddd")</f>
        <v>Friday</v>
      </c>
      <c r="L6621" s="2" t="str">
        <f>IF(OR(UBER[Drop Date]="NA", UBER[Drop Time]="NA"), "NA",M6621+N6621)</f>
        <v>NA</v>
      </c>
      <c r="M6621" s="3" t="s">
        <v>6</v>
      </c>
      <c r="N6621" s="4"/>
      <c r="O6621" s="4" t="str">
        <f>IF(UBER[Drop Date]="NA","No","yes")</f>
        <v>No</v>
      </c>
      <c r="P6621" s="4" t="str">
        <f t="shared" si="311"/>
        <v/>
      </c>
      <c r="Q6621" s="27" t="str">
        <f>IF(UBER[[Trip duration ]]="","",HOUR(P6621)*60 + MINUTE(P6621))</f>
        <v/>
      </c>
      <c r="R6621" s="27"/>
    </row>
    <row r="6622" spans="1:18" x14ac:dyDescent="0.3">
      <c r="A6622" s="1">
        <v>6642</v>
      </c>
      <c r="B6622" s="1" t="s">
        <v>8</v>
      </c>
      <c r="C6622" s="1">
        <v>25</v>
      </c>
      <c r="D6622" s="1" t="str">
        <f t="shared" si="309"/>
        <v>Yes</v>
      </c>
      <c r="E6622" s="1" t="s">
        <v>5</v>
      </c>
      <c r="F6622" s="2">
        <f>UBER[[#This Row],[Request Date]]+UBER[[#This Row],[Request Time]]</f>
        <v>42566.921527777777</v>
      </c>
      <c r="G6622" s="3">
        <v>42566</v>
      </c>
      <c r="H6622" s="4">
        <v>0.92152777777777783</v>
      </c>
      <c r="I6622" s="27">
        <f>HOUR(UBER[[#This Row],[Request Timestamp]])</f>
        <v>22</v>
      </c>
      <c r="J6622" s="4" t="str">
        <f t="shared" si="310"/>
        <v>Night</v>
      </c>
      <c r="K6622" s="4" t="str">
        <f>TEXT(UBER[[#This Row],[Request Date]],"dddd")</f>
        <v>Friday</v>
      </c>
      <c r="L6622" s="2">
        <f>IF(OR(UBER[Drop Date]="NA", UBER[Drop Time]="NA"), "NA",M6622+N6622)</f>
        <v>42566.95416666667</v>
      </c>
      <c r="M6622" s="3">
        <v>42566</v>
      </c>
      <c r="N6622" s="4">
        <v>0.95416666666666661</v>
      </c>
      <c r="O6622" s="4" t="str">
        <f>IF(UBER[Drop Date]="NA","No","yes")</f>
        <v>yes</v>
      </c>
      <c r="P6622" s="4">
        <f t="shared" si="311"/>
        <v>3.2638888893416151E-2</v>
      </c>
      <c r="Q6622" s="27">
        <f>IF(UBER[[Trip duration ]]="","",HOUR(P6622)*60 + MINUTE(P6622))</f>
        <v>47</v>
      </c>
      <c r="R6622" s="27"/>
    </row>
    <row r="6623" spans="1:18" x14ac:dyDescent="0.3">
      <c r="A6623" s="1">
        <v>6643</v>
      </c>
      <c r="B6623" s="1" t="s">
        <v>8</v>
      </c>
      <c r="C6623" s="1">
        <v>233</v>
      </c>
      <c r="D6623" s="1" t="str">
        <f t="shared" si="309"/>
        <v>Yes</v>
      </c>
      <c r="E6623" s="1" t="s">
        <v>5</v>
      </c>
      <c r="F6623" s="2">
        <f>UBER[[#This Row],[Request Date]]+UBER[[#This Row],[Request Time]]</f>
        <v>42566.922222222223</v>
      </c>
      <c r="G6623" s="3">
        <v>42566</v>
      </c>
      <c r="H6623" s="4">
        <v>0.92222222222222217</v>
      </c>
      <c r="I6623" s="27">
        <f>HOUR(UBER[[#This Row],[Request Timestamp]])</f>
        <v>22</v>
      </c>
      <c r="J6623" s="4" t="str">
        <f t="shared" si="310"/>
        <v>Night</v>
      </c>
      <c r="K6623" s="4" t="str">
        <f>TEXT(UBER[[#This Row],[Request Date]],"dddd")</f>
        <v>Friday</v>
      </c>
      <c r="L6623" s="2">
        <f>IF(OR(UBER[Drop Date]="NA", UBER[Drop Time]="NA"), "NA",M6623+N6623)</f>
        <v>42566.950694444444</v>
      </c>
      <c r="M6623" s="3">
        <v>42566</v>
      </c>
      <c r="N6623" s="4">
        <v>0.9506944444444444</v>
      </c>
      <c r="O6623" s="4" t="str">
        <f>IF(UBER[Drop Date]="NA","No","yes")</f>
        <v>yes</v>
      </c>
      <c r="P6623" s="4">
        <f t="shared" si="311"/>
        <v>2.8472222220443655E-2</v>
      </c>
      <c r="Q6623" s="27">
        <f>IF(UBER[[Trip duration ]]="","",HOUR(P6623)*60 + MINUTE(P6623))</f>
        <v>41</v>
      </c>
      <c r="R6623" s="27"/>
    </row>
    <row r="6624" spans="1:18" x14ac:dyDescent="0.3">
      <c r="A6624" s="1">
        <v>6644</v>
      </c>
      <c r="B6624" s="1" t="s">
        <v>4</v>
      </c>
      <c r="C6624" s="1" t="s">
        <v>6</v>
      </c>
      <c r="D6624" s="1" t="str">
        <f t="shared" si="309"/>
        <v>No</v>
      </c>
      <c r="E6624" s="1" t="s">
        <v>7</v>
      </c>
      <c r="F6624" s="2">
        <f>UBER[[#This Row],[Request Date]]+UBER[[#This Row],[Request Time]]</f>
        <v>42566.924305555556</v>
      </c>
      <c r="G6624" s="3">
        <v>42566</v>
      </c>
      <c r="H6624" s="4">
        <v>0.9243055555555556</v>
      </c>
      <c r="I6624" s="27">
        <f>HOUR(UBER[[#This Row],[Request Timestamp]])</f>
        <v>22</v>
      </c>
      <c r="J6624" s="4" t="str">
        <f t="shared" si="310"/>
        <v>Night</v>
      </c>
      <c r="K6624" s="4" t="str">
        <f>TEXT(UBER[[#This Row],[Request Date]],"dddd")</f>
        <v>Friday</v>
      </c>
      <c r="L6624" s="2" t="str">
        <f>IF(OR(UBER[Drop Date]="NA", UBER[Drop Time]="NA"), "NA",M6624+N6624)</f>
        <v>NA</v>
      </c>
      <c r="M6624" s="3" t="s">
        <v>6</v>
      </c>
      <c r="N6624" s="4"/>
      <c r="O6624" s="4" t="str">
        <f>IF(UBER[Drop Date]="NA","No","yes")</f>
        <v>No</v>
      </c>
      <c r="P6624" s="4" t="str">
        <f t="shared" si="311"/>
        <v/>
      </c>
      <c r="Q6624" s="27" t="str">
        <f>IF(UBER[[Trip duration ]]="","",HOUR(P6624)*60 + MINUTE(P6624))</f>
        <v/>
      </c>
      <c r="R6624" s="27"/>
    </row>
    <row r="6625" spans="1:18" x14ac:dyDescent="0.3">
      <c r="A6625" s="1">
        <v>6645</v>
      </c>
      <c r="B6625" s="1" t="s">
        <v>8</v>
      </c>
      <c r="C6625" s="1">
        <v>95</v>
      </c>
      <c r="D6625" s="1" t="str">
        <f t="shared" si="309"/>
        <v>Yes</v>
      </c>
      <c r="E6625" s="1" t="s">
        <v>5</v>
      </c>
      <c r="F6625" s="2">
        <f>UBER[[#This Row],[Request Date]]+UBER[[#This Row],[Request Time]]</f>
        <v>42566.923611111109</v>
      </c>
      <c r="G6625" s="3">
        <v>42566</v>
      </c>
      <c r="H6625" s="4">
        <v>0.92361111111111116</v>
      </c>
      <c r="I6625" s="27">
        <f>HOUR(UBER[[#This Row],[Request Timestamp]])</f>
        <v>22</v>
      </c>
      <c r="J6625" s="4" t="str">
        <f t="shared" si="310"/>
        <v>Night</v>
      </c>
      <c r="K6625" s="4" t="str">
        <f>TEXT(UBER[[#This Row],[Request Date]],"dddd")</f>
        <v>Friday</v>
      </c>
      <c r="L6625" s="2">
        <f>IF(OR(UBER[Drop Date]="NA", UBER[Drop Time]="NA"), "NA",M6625+N6625)</f>
        <v>42566.958333333336</v>
      </c>
      <c r="M6625" s="3">
        <v>42566</v>
      </c>
      <c r="N6625" s="4">
        <v>0.95833333333333337</v>
      </c>
      <c r="O6625" s="4" t="str">
        <f>IF(UBER[Drop Date]="NA","No","yes")</f>
        <v>yes</v>
      </c>
      <c r="P6625" s="4">
        <f t="shared" si="311"/>
        <v>3.4722222226264421E-2</v>
      </c>
      <c r="Q6625" s="27">
        <f>IF(UBER[[Trip duration ]]="","",HOUR(P6625)*60 + MINUTE(P6625))</f>
        <v>50</v>
      </c>
      <c r="R6625" s="27"/>
    </row>
    <row r="6626" spans="1:18" x14ac:dyDescent="0.3">
      <c r="A6626" s="1">
        <v>6646</v>
      </c>
      <c r="B6626" s="1" t="s">
        <v>4</v>
      </c>
      <c r="C6626" s="1" t="s">
        <v>6</v>
      </c>
      <c r="D6626" s="1" t="str">
        <f t="shared" si="309"/>
        <v>No</v>
      </c>
      <c r="E6626" s="1" t="s">
        <v>7</v>
      </c>
      <c r="F6626" s="2">
        <f>UBER[[#This Row],[Request Date]]+UBER[[#This Row],[Request Time]]</f>
        <v>42566.92083333333</v>
      </c>
      <c r="G6626" s="3">
        <v>42566</v>
      </c>
      <c r="H6626" s="4">
        <v>0.92083333333333339</v>
      </c>
      <c r="I6626" s="27">
        <f>HOUR(UBER[[#This Row],[Request Timestamp]])</f>
        <v>22</v>
      </c>
      <c r="J6626" s="4" t="str">
        <f t="shared" si="310"/>
        <v>Night</v>
      </c>
      <c r="K6626" s="4" t="str">
        <f>TEXT(UBER[[#This Row],[Request Date]],"dddd")</f>
        <v>Friday</v>
      </c>
      <c r="L6626" s="2" t="str">
        <f>IF(OR(UBER[Drop Date]="NA", UBER[Drop Time]="NA"), "NA",M6626+N6626)</f>
        <v>NA</v>
      </c>
      <c r="M6626" s="3" t="s">
        <v>6</v>
      </c>
      <c r="N6626" s="4"/>
      <c r="O6626" s="4" t="str">
        <f>IF(UBER[Drop Date]="NA","No","yes")</f>
        <v>No</v>
      </c>
      <c r="P6626" s="4" t="str">
        <f t="shared" si="311"/>
        <v/>
      </c>
      <c r="Q6626" s="27" t="str">
        <f>IF(UBER[[Trip duration ]]="","",HOUR(P6626)*60 + MINUTE(P6626))</f>
        <v/>
      </c>
      <c r="R6626" s="27"/>
    </row>
    <row r="6627" spans="1:18" x14ac:dyDescent="0.3">
      <c r="A6627" s="1">
        <v>6647</v>
      </c>
      <c r="B6627" s="1" t="s">
        <v>8</v>
      </c>
      <c r="C6627" s="1">
        <v>78</v>
      </c>
      <c r="D6627" s="1" t="str">
        <f t="shared" si="309"/>
        <v>Yes</v>
      </c>
      <c r="E6627" s="1" t="s">
        <v>9</v>
      </c>
      <c r="F6627" s="2">
        <f>UBER[[#This Row],[Request Date]]+UBER[[#This Row],[Request Time]]</f>
        <v>42566.918055555558</v>
      </c>
      <c r="G6627" s="3">
        <v>42566</v>
      </c>
      <c r="H6627" s="4">
        <v>0.91805555555555562</v>
      </c>
      <c r="I6627" s="27">
        <f>HOUR(UBER[[#This Row],[Request Timestamp]])</f>
        <v>22</v>
      </c>
      <c r="J6627" s="4" t="str">
        <f t="shared" si="310"/>
        <v>Night</v>
      </c>
      <c r="K6627" s="4" t="str">
        <f>TEXT(UBER[[#This Row],[Request Date]],"dddd")</f>
        <v>Friday</v>
      </c>
      <c r="L6627" s="2" t="str">
        <f>IF(OR(UBER[Drop Date]="NA", UBER[Drop Time]="NA"), "NA",M6627+N6627)</f>
        <v>NA</v>
      </c>
      <c r="M6627" s="3" t="s">
        <v>6</v>
      </c>
      <c r="N6627" s="4"/>
      <c r="O6627" s="4" t="str">
        <f>IF(UBER[Drop Date]="NA","No","yes")</f>
        <v>No</v>
      </c>
      <c r="P6627" s="4" t="str">
        <f t="shared" si="311"/>
        <v/>
      </c>
      <c r="Q6627" s="27" t="str">
        <f>IF(UBER[[Trip duration ]]="","",HOUR(P6627)*60 + MINUTE(P6627))</f>
        <v/>
      </c>
      <c r="R6627" s="27"/>
    </row>
    <row r="6628" spans="1:18" x14ac:dyDescent="0.3">
      <c r="A6628" s="1">
        <v>6648</v>
      </c>
      <c r="B6628" s="1" t="s">
        <v>4</v>
      </c>
      <c r="C6628" s="1">
        <v>176</v>
      </c>
      <c r="D6628" s="1" t="str">
        <f t="shared" si="309"/>
        <v>Yes</v>
      </c>
      <c r="E6628" s="1" t="s">
        <v>5</v>
      </c>
      <c r="F6628" s="2">
        <f>UBER[[#This Row],[Request Date]]+UBER[[#This Row],[Request Time]]</f>
        <v>42566.919444444444</v>
      </c>
      <c r="G6628" s="3">
        <v>42566</v>
      </c>
      <c r="H6628" s="4">
        <v>0.9194444444444444</v>
      </c>
      <c r="I6628" s="27">
        <f>HOUR(UBER[[#This Row],[Request Timestamp]])</f>
        <v>22</v>
      </c>
      <c r="J6628" s="4" t="str">
        <f t="shared" si="310"/>
        <v>Night</v>
      </c>
      <c r="K6628" s="4" t="str">
        <f>TEXT(UBER[[#This Row],[Request Date]],"dddd")</f>
        <v>Friday</v>
      </c>
      <c r="L6628" s="2">
        <f>IF(OR(UBER[Drop Date]="NA", UBER[Drop Time]="NA"), "NA",M6628+N6628)</f>
        <v>42566.968055555553</v>
      </c>
      <c r="M6628" s="3">
        <v>42566</v>
      </c>
      <c r="N6628" s="4">
        <v>0.96805555555555556</v>
      </c>
      <c r="O6628" s="4" t="str">
        <f>IF(UBER[Drop Date]="NA","No","yes")</f>
        <v>yes</v>
      </c>
      <c r="P6628" s="4">
        <f t="shared" si="311"/>
        <v>4.8611111109494232E-2</v>
      </c>
      <c r="Q6628" s="27">
        <f>IF(UBER[[Trip duration ]]="","",HOUR(P6628)*60 + MINUTE(P6628))</f>
        <v>70</v>
      </c>
      <c r="R6628" s="27"/>
    </row>
    <row r="6629" spans="1:18" x14ac:dyDescent="0.3">
      <c r="A6629" s="1">
        <v>6649</v>
      </c>
      <c r="B6629" s="1" t="s">
        <v>4</v>
      </c>
      <c r="C6629" s="1">
        <v>268</v>
      </c>
      <c r="D6629" s="1" t="str">
        <f t="shared" si="309"/>
        <v>Yes</v>
      </c>
      <c r="E6629" s="1" t="s">
        <v>5</v>
      </c>
      <c r="F6629" s="2">
        <f>UBER[[#This Row],[Request Date]]+UBER[[#This Row],[Request Time]]</f>
        <v>42566.921527777777</v>
      </c>
      <c r="G6629" s="3">
        <v>42566</v>
      </c>
      <c r="H6629" s="4">
        <v>0.92152777777777783</v>
      </c>
      <c r="I6629" s="27">
        <f>HOUR(UBER[[#This Row],[Request Timestamp]])</f>
        <v>22</v>
      </c>
      <c r="J6629" s="4" t="str">
        <f t="shared" si="310"/>
        <v>Night</v>
      </c>
      <c r="K6629" s="4" t="str">
        <f>TEXT(UBER[[#This Row],[Request Date]],"dddd")</f>
        <v>Friday</v>
      </c>
      <c r="L6629" s="2">
        <f>IF(OR(UBER[Drop Date]="NA", UBER[Drop Time]="NA"), "NA",M6629+N6629)</f>
        <v>42566.974305555559</v>
      </c>
      <c r="M6629" s="3">
        <v>42566</v>
      </c>
      <c r="N6629" s="4">
        <v>0.97430555555555554</v>
      </c>
      <c r="O6629" s="4" t="str">
        <f>IF(UBER[Drop Date]="NA","No","yes")</f>
        <v>yes</v>
      </c>
      <c r="P6629" s="4">
        <f t="shared" si="311"/>
        <v>5.2777777782466728E-2</v>
      </c>
      <c r="Q6629" s="27">
        <f>IF(UBER[[Trip duration ]]="","",HOUR(P6629)*60 + MINUTE(P6629))</f>
        <v>76</v>
      </c>
      <c r="R6629" s="27"/>
    </row>
    <row r="6630" spans="1:18" x14ac:dyDescent="0.3">
      <c r="A6630" s="1">
        <v>6650</v>
      </c>
      <c r="B6630" s="1" t="s">
        <v>4</v>
      </c>
      <c r="C6630" s="1" t="s">
        <v>6</v>
      </c>
      <c r="D6630" s="1" t="str">
        <f t="shared" si="309"/>
        <v>No</v>
      </c>
      <c r="E6630" s="1" t="s">
        <v>7</v>
      </c>
      <c r="F6630" s="2">
        <f>UBER[[#This Row],[Request Date]]+UBER[[#This Row],[Request Time]]</f>
        <v>42566.922222222223</v>
      </c>
      <c r="G6630" s="3">
        <v>42566</v>
      </c>
      <c r="H6630" s="4">
        <v>0.92222222222222217</v>
      </c>
      <c r="I6630" s="27">
        <f>HOUR(UBER[[#This Row],[Request Timestamp]])</f>
        <v>22</v>
      </c>
      <c r="J6630" s="4" t="str">
        <f t="shared" si="310"/>
        <v>Night</v>
      </c>
      <c r="K6630" s="4" t="str">
        <f>TEXT(UBER[[#This Row],[Request Date]],"dddd")</f>
        <v>Friday</v>
      </c>
      <c r="L6630" s="2" t="str">
        <f>IF(OR(UBER[Drop Date]="NA", UBER[Drop Time]="NA"), "NA",M6630+N6630)</f>
        <v>NA</v>
      </c>
      <c r="M6630" s="3" t="s">
        <v>6</v>
      </c>
      <c r="N6630" s="4"/>
      <c r="O6630" s="4" t="str">
        <f>IF(UBER[Drop Date]="NA","No","yes")</f>
        <v>No</v>
      </c>
      <c r="P6630" s="4" t="str">
        <f t="shared" si="311"/>
        <v/>
      </c>
      <c r="Q6630" s="27" t="str">
        <f>IF(UBER[[Trip duration ]]="","",HOUR(P6630)*60 + MINUTE(P6630))</f>
        <v/>
      </c>
      <c r="R6630" s="27"/>
    </row>
    <row r="6631" spans="1:18" x14ac:dyDescent="0.3">
      <c r="A6631" s="1">
        <v>6651</v>
      </c>
      <c r="B6631" s="1" t="s">
        <v>8</v>
      </c>
      <c r="C6631" s="1">
        <v>159</v>
      </c>
      <c r="D6631" s="1" t="str">
        <f t="shared" si="309"/>
        <v>Yes</v>
      </c>
      <c r="E6631" s="1" t="s">
        <v>5</v>
      </c>
      <c r="F6631" s="2">
        <f>UBER[[#This Row],[Request Date]]+UBER[[#This Row],[Request Time]]</f>
        <v>42566.92083333333</v>
      </c>
      <c r="G6631" s="3">
        <v>42566</v>
      </c>
      <c r="H6631" s="4">
        <v>0.92083333333333339</v>
      </c>
      <c r="I6631" s="27">
        <f>HOUR(UBER[[#This Row],[Request Timestamp]])</f>
        <v>22</v>
      </c>
      <c r="J6631" s="4" t="str">
        <f t="shared" si="310"/>
        <v>Night</v>
      </c>
      <c r="K6631" s="4" t="str">
        <f>TEXT(UBER[[#This Row],[Request Date]],"dddd")</f>
        <v>Friday</v>
      </c>
      <c r="L6631" s="2">
        <f>IF(OR(UBER[Drop Date]="NA", UBER[Drop Time]="NA"), "NA",M6631+N6631)</f>
        <v>42566.948611111111</v>
      </c>
      <c r="M6631" s="3">
        <v>42566</v>
      </c>
      <c r="N6631" s="4">
        <v>0.94861111111111107</v>
      </c>
      <c r="O6631" s="4" t="str">
        <f>IF(UBER[Drop Date]="NA","No","yes")</f>
        <v>yes</v>
      </c>
      <c r="P6631" s="4">
        <f t="shared" si="311"/>
        <v>2.7777777781011537E-2</v>
      </c>
      <c r="Q6631" s="27">
        <f>IF(UBER[[Trip duration ]]="","",HOUR(P6631)*60 + MINUTE(P6631))</f>
        <v>40</v>
      </c>
      <c r="R6631" s="27"/>
    </row>
    <row r="6632" spans="1:18" x14ac:dyDescent="0.3">
      <c r="A6632" s="1">
        <v>6652</v>
      </c>
      <c r="B6632" s="1" t="s">
        <v>4</v>
      </c>
      <c r="C6632" s="1" t="s">
        <v>6</v>
      </c>
      <c r="D6632" s="1" t="str">
        <f t="shared" si="309"/>
        <v>No</v>
      </c>
      <c r="E6632" s="1" t="s">
        <v>7</v>
      </c>
      <c r="F6632" s="2">
        <f>UBER[[#This Row],[Request Date]]+UBER[[#This Row],[Request Time]]</f>
        <v>42566.919444444444</v>
      </c>
      <c r="G6632" s="3">
        <v>42566</v>
      </c>
      <c r="H6632" s="4">
        <v>0.9194444444444444</v>
      </c>
      <c r="I6632" s="27">
        <f>HOUR(UBER[[#This Row],[Request Timestamp]])</f>
        <v>22</v>
      </c>
      <c r="J6632" s="4" t="str">
        <f t="shared" si="310"/>
        <v>Night</v>
      </c>
      <c r="K6632" s="4" t="str">
        <f>TEXT(UBER[[#This Row],[Request Date]],"dddd")</f>
        <v>Friday</v>
      </c>
      <c r="L6632" s="2" t="str">
        <f>IF(OR(UBER[Drop Date]="NA", UBER[Drop Time]="NA"), "NA",M6632+N6632)</f>
        <v>NA</v>
      </c>
      <c r="M6632" s="3" t="s">
        <v>6</v>
      </c>
      <c r="N6632" s="4"/>
      <c r="O6632" s="4" t="str">
        <f>IF(UBER[Drop Date]="NA","No","yes")</f>
        <v>No</v>
      </c>
      <c r="P6632" s="4" t="str">
        <f t="shared" si="311"/>
        <v/>
      </c>
      <c r="Q6632" s="27" t="str">
        <f>IF(UBER[[Trip duration ]]="","",HOUR(P6632)*60 + MINUTE(P6632))</f>
        <v/>
      </c>
      <c r="R6632" s="27"/>
    </row>
    <row r="6633" spans="1:18" x14ac:dyDescent="0.3">
      <c r="A6633" s="1">
        <v>6653</v>
      </c>
      <c r="B6633" s="1" t="s">
        <v>8</v>
      </c>
      <c r="C6633" s="1">
        <v>242</v>
      </c>
      <c r="D6633" s="1" t="str">
        <f t="shared" si="309"/>
        <v>Yes</v>
      </c>
      <c r="E6633" s="1" t="s">
        <v>5</v>
      </c>
      <c r="F6633" s="2">
        <f>UBER[[#This Row],[Request Date]]+UBER[[#This Row],[Request Time]]</f>
        <v>42566.925694444442</v>
      </c>
      <c r="G6633" s="3">
        <v>42566</v>
      </c>
      <c r="H6633" s="4">
        <v>0.92569444444444438</v>
      </c>
      <c r="I6633" s="27">
        <f>HOUR(UBER[[#This Row],[Request Timestamp]])</f>
        <v>22</v>
      </c>
      <c r="J6633" s="4" t="str">
        <f t="shared" si="310"/>
        <v>Night</v>
      </c>
      <c r="K6633" s="4" t="str">
        <f>TEXT(UBER[[#This Row],[Request Date]],"dddd")</f>
        <v>Friday</v>
      </c>
      <c r="L6633" s="2">
        <f>IF(OR(UBER[Drop Date]="NA", UBER[Drop Time]="NA"), "NA",M6633+N6633)</f>
        <v>42566.967361111114</v>
      </c>
      <c r="M6633" s="3">
        <v>42566</v>
      </c>
      <c r="N6633" s="4">
        <v>0.96736111111111101</v>
      </c>
      <c r="O6633" s="4" t="str">
        <f>IF(UBER[Drop Date]="NA","No","yes")</f>
        <v>yes</v>
      </c>
      <c r="P6633" s="4">
        <f t="shared" si="311"/>
        <v>4.1666666671517305E-2</v>
      </c>
      <c r="Q6633" s="27">
        <f>IF(UBER[[Trip duration ]]="","",HOUR(P6633)*60 + MINUTE(P6633))</f>
        <v>60</v>
      </c>
      <c r="R6633" s="27"/>
    </row>
    <row r="6634" spans="1:18" x14ac:dyDescent="0.3">
      <c r="A6634" s="1">
        <v>6654</v>
      </c>
      <c r="B6634" s="1" t="s">
        <v>4</v>
      </c>
      <c r="C6634" s="1" t="s">
        <v>6</v>
      </c>
      <c r="D6634" s="1" t="str">
        <f t="shared" si="309"/>
        <v>No</v>
      </c>
      <c r="E6634" s="1" t="s">
        <v>7</v>
      </c>
      <c r="F6634" s="2">
        <f>UBER[[#This Row],[Request Date]]+UBER[[#This Row],[Request Time]]</f>
        <v>42566.931250000001</v>
      </c>
      <c r="G6634" s="3">
        <v>42566</v>
      </c>
      <c r="H6634" s="4">
        <v>0.93125000000000002</v>
      </c>
      <c r="I6634" s="27">
        <f>HOUR(UBER[[#This Row],[Request Timestamp]])</f>
        <v>22</v>
      </c>
      <c r="J6634" s="4" t="str">
        <f t="shared" si="310"/>
        <v>Night</v>
      </c>
      <c r="K6634" s="4" t="str">
        <f>TEXT(UBER[[#This Row],[Request Date]],"dddd")</f>
        <v>Friday</v>
      </c>
      <c r="L6634" s="2" t="str">
        <f>IF(OR(UBER[Drop Date]="NA", UBER[Drop Time]="NA"), "NA",M6634+N6634)</f>
        <v>NA</v>
      </c>
      <c r="M6634" s="3" t="s">
        <v>6</v>
      </c>
      <c r="N6634" s="4"/>
      <c r="O6634" s="4" t="str">
        <f>IF(UBER[Drop Date]="NA","No","yes")</f>
        <v>No</v>
      </c>
      <c r="P6634" s="4" t="str">
        <f t="shared" si="311"/>
        <v/>
      </c>
      <c r="Q6634" s="27" t="str">
        <f>IF(UBER[[Trip duration ]]="","",HOUR(P6634)*60 + MINUTE(P6634))</f>
        <v/>
      </c>
      <c r="R6634" s="27"/>
    </row>
    <row r="6635" spans="1:18" x14ac:dyDescent="0.3">
      <c r="A6635" s="1">
        <v>6655</v>
      </c>
      <c r="B6635" s="1" t="s">
        <v>4</v>
      </c>
      <c r="C6635" s="1" t="s">
        <v>6</v>
      </c>
      <c r="D6635" s="1" t="str">
        <f t="shared" si="309"/>
        <v>No</v>
      </c>
      <c r="E6635" s="1" t="s">
        <v>7</v>
      </c>
      <c r="F6635" s="2">
        <f>UBER[[#This Row],[Request Date]]+UBER[[#This Row],[Request Time]]</f>
        <v>42566.925000000003</v>
      </c>
      <c r="G6635" s="3">
        <v>42566</v>
      </c>
      <c r="H6635" s="4">
        <v>0.92499999999999993</v>
      </c>
      <c r="I6635" s="27">
        <f>HOUR(UBER[[#This Row],[Request Timestamp]])</f>
        <v>22</v>
      </c>
      <c r="J6635" s="4" t="str">
        <f t="shared" si="310"/>
        <v>Night</v>
      </c>
      <c r="K6635" s="4" t="str">
        <f>TEXT(UBER[[#This Row],[Request Date]],"dddd")</f>
        <v>Friday</v>
      </c>
      <c r="L6635" s="2" t="str">
        <f>IF(OR(UBER[Drop Date]="NA", UBER[Drop Time]="NA"), "NA",M6635+N6635)</f>
        <v>NA</v>
      </c>
      <c r="M6635" s="3" t="s">
        <v>6</v>
      </c>
      <c r="N6635" s="4"/>
      <c r="O6635" s="4" t="str">
        <f>IF(UBER[Drop Date]="NA","No","yes")</f>
        <v>No</v>
      </c>
      <c r="P6635" s="4" t="str">
        <f t="shared" si="311"/>
        <v/>
      </c>
      <c r="Q6635" s="27" t="str">
        <f>IF(UBER[[Trip duration ]]="","",HOUR(P6635)*60 + MINUTE(P6635))</f>
        <v/>
      </c>
      <c r="R6635" s="27"/>
    </row>
    <row r="6636" spans="1:18" x14ac:dyDescent="0.3">
      <c r="A6636" s="1">
        <v>6656</v>
      </c>
      <c r="B6636" s="1" t="s">
        <v>4</v>
      </c>
      <c r="C6636" s="1">
        <v>13</v>
      </c>
      <c r="D6636" s="1" t="str">
        <f t="shared" si="309"/>
        <v>Yes</v>
      </c>
      <c r="E6636" s="1" t="s">
        <v>5</v>
      </c>
      <c r="F6636" s="2">
        <f>UBER[[#This Row],[Request Date]]+UBER[[#This Row],[Request Time]]</f>
        <v>42566.922222222223</v>
      </c>
      <c r="G6636" s="3">
        <v>42566</v>
      </c>
      <c r="H6636" s="4">
        <v>0.92222222222222217</v>
      </c>
      <c r="I6636" s="27">
        <f>HOUR(UBER[[#This Row],[Request Timestamp]])</f>
        <v>22</v>
      </c>
      <c r="J6636" s="4" t="str">
        <f t="shared" si="310"/>
        <v>Night</v>
      </c>
      <c r="K6636" s="4" t="str">
        <f>TEXT(UBER[[#This Row],[Request Date]],"dddd")</f>
        <v>Friday</v>
      </c>
      <c r="L6636" s="2">
        <f>IF(OR(UBER[Drop Date]="NA", UBER[Drop Time]="NA"), "NA",M6636+N6636)</f>
        <v>42566.945138888892</v>
      </c>
      <c r="M6636" s="3">
        <v>42566</v>
      </c>
      <c r="N6636" s="4">
        <v>0.94513888888888886</v>
      </c>
      <c r="O6636" s="4" t="str">
        <f>IF(UBER[Drop Date]="NA","No","yes")</f>
        <v>yes</v>
      </c>
      <c r="P6636" s="4">
        <f t="shared" si="311"/>
        <v>2.2916666668606922E-2</v>
      </c>
      <c r="Q6636" s="27">
        <f>IF(UBER[[Trip duration ]]="","",HOUR(P6636)*60 + MINUTE(P6636))</f>
        <v>33</v>
      </c>
      <c r="R6636" s="27"/>
    </row>
    <row r="6637" spans="1:18" x14ac:dyDescent="0.3">
      <c r="A6637" s="1">
        <v>6657</v>
      </c>
      <c r="B6637" s="1" t="s">
        <v>4</v>
      </c>
      <c r="C6637" s="1">
        <v>75</v>
      </c>
      <c r="D6637" s="1" t="str">
        <f t="shared" si="309"/>
        <v>Yes</v>
      </c>
      <c r="E6637" s="1" t="s">
        <v>5</v>
      </c>
      <c r="F6637" s="2">
        <f>UBER[[#This Row],[Request Date]]+UBER[[#This Row],[Request Time]]</f>
        <v>42566.924305555556</v>
      </c>
      <c r="G6637" s="3">
        <v>42566</v>
      </c>
      <c r="H6637" s="4">
        <v>0.9243055555555556</v>
      </c>
      <c r="I6637" s="27">
        <f>HOUR(UBER[[#This Row],[Request Timestamp]])</f>
        <v>22</v>
      </c>
      <c r="J6637" s="4" t="str">
        <f t="shared" si="310"/>
        <v>Night</v>
      </c>
      <c r="K6637" s="4" t="str">
        <f>TEXT(UBER[[#This Row],[Request Date]],"dddd")</f>
        <v>Friday</v>
      </c>
      <c r="L6637" s="2">
        <f>IF(OR(UBER[Drop Date]="NA", UBER[Drop Time]="NA"), "NA",M6637+N6637)</f>
        <v>42566.967361111114</v>
      </c>
      <c r="M6637" s="3">
        <v>42566</v>
      </c>
      <c r="N6637" s="4">
        <v>0.96736111111111101</v>
      </c>
      <c r="O6637" s="4" t="str">
        <f>IF(UBER[Drop Date]="NA","No","yes")</f>
        <v>yes</v>
      </c>
      <c r="P6637" s="4">
        <f t="shared" si="311"/>
        <v>4.3055555557657499E-2</v>
      </c>
      <c r="Q6637" s="27">
        <f>IF(UBER[[Trip duration ]]="","",HOUR(P6637)*60 + MINUTE(P6637))</f>
        <v>62</v>
      </c>
      <c r="R6637" s="27"/>
    </row>
    <row r="6638" spans="1:18" x14ac:dyDescent="0.3">
      <c r="A6638" s="1">
        <v>6658</v>
      </c>
      <c r="B6638" s="1" t="s">
        <v>4</v>
      </c>
      <c r="C6638" s="1">
        <v>259</v>
      </c>
      <c r="D6638" s="1" t="str">
        <f t="shared" si="309"/>
        <v>Yes</v>
      </c>
      <c r="E6638" s="1" t="s">
        <v>5</v>
      </c>
      <c r="F6638" s="2">
        <f>UBER[[#This Row],[Request Date]]+UBER[[#This Row],[Request Time]]</f>
        <v>42566.927083333336</v>
      </c>
      <c r="G6638" s="3">
        <v>42566</v>
      </c>
      <c r="H6638" s="4">
        <v>0.92708333333333337</v>
      </c>
      <c r="I6638" s="27">
        <f>HOUR(UBER[[#This Row],[Request Timestamp]])</f>
        <v>22</v>
      </c>
      <c r="J6638" s="4" t="str">
        <f t="shared" si="310"/>
        <v>Night</v>
      </c>
      <c r="K6638" s="4" t="str">
        <f>TEXT(UBER[[#This Row],[Request Date]],"dddd")</f>
        <v>Friday</v>
      </c>
      <c r="L6638" s="2">
        <f>IF(OR(UBER[Drop Date]="NA", UBER[Drop Time]="NA"), "NA",M6638+N6638)</f>
        <v>42566.966666666667</v>
      </c>
      <c r="M6638" s="3">
        <v>42566</v>
      </c>
      <c r="N6638" s="4">
        <v>0.96666666666666667</v>
      </c>
      <c r="O6638" s="4" t="str">
        <f>IF(UBER[Drop Date]="NA","No","yes")</f>
        <v>yes</v>
      </c>
      <c r="P6638" s="4">
        <f t="shared" si="311"/>
        <v>3.9583333331393078E-2</v>
      </c>
      <c r="Q6638" s="27">
        <f>IF(UBER[[Trip duration ]]="","",HOUR(P6638)*60 + MINUTE(P6638))</f>
        <v>57</v>
      </c>
      <c r="R6638" s="27"/>
    </row>
    <row r="6639" spans="1:18" x14ac:dyDescent="0.3">
      <c r="A6639" s="1">
        <v>6659</v>
      </c>
      <c r="B6639" s="1" t="s">
        <v>4</v>
      </c>
      <c r="C6639" s="1">
        <v>31</v>
      </c>
      <c r="D6639" s="1" t="str">
        <f t="shared" si="309"/>
        <v>Yes</v>
      </c>
      <c r="E6639" s="1" t="s">
        <v>5</v>
      </c>
      <c r="F6639" s="2">
        <f>UBER[[#This Row],[Request Date]]+UBER[[#This Row],[Request Time]]</f>
        <v>42566.927083333336</v>
      </c>
      <c r="G6639" s="3">
        <v>42566</v>
      </c>
      <c r="H6639" s="4">
        <v>0.92708333333333337</v>
      </c>
      <c r="I6639" s="27">
        <f>HOUR(UBER[[#This Row],[Request Timestamp]])</f>
        <v>22</v>
      </c>
      <c r="J6639" s="4" t="str">
        <f t="shared" si="310"/>
        <v>Night</v>
      </c>
      <c r="K6639" s="4" t="str">
        <f>TEXT(UBER[[#This Row],[Request Date]],"dddd")</f>
        <v>Friday</v>
      </c>
      <c r="L6639" s="2">
        <f>IF(OR(UBER[Drop Date]="NA", UBER[Drop Time]="NA"), "NA",M6639+N6639)</f>
        <v>42566.963194444441</v>
      </c>
      <c r="M6639" s="3">
        <v>42566</v>
      </c>
      <c r="N6639" s="4">
        <v>0.96319444444444446</v>
      </c>
      <c r="O6639" s="4" t="str">
        <f>IF(UBER[Drop Date]="NA","No","yes")</f>
        <v>yes</v>
      </c>
      <c r="P6639" s="4">
        <f t="shared" si="311"/>
        <v>3.6111111105128657E-2</v>
      </c>
      <c r="Q6639" s="27">
        <f>IF(UBER[[Trip duration ]]="","",HOUR(P6639)*60 + MINUTE(P6639))</f>
        <v>52</v>
      </c>
      <c r="R6639" s="27"/>
    </row>
    <row r="6640" spans="1:18" x14ac:dyDescent="0.3">
      <c r="A6640" s="1">
        <v>6660</v>
      </c>
      <c r="B6640" s="1" t="s">
        <v>4</v>
      </c>
      <c r="C6640" s="1">
        <v>63</v>
      </c>
      <c r="D6640" s="1" t="str">
        <f t="shared" si="309"/>
        <v>Yes</v>
      </c>
      <c r="E6640" s="1" t="s">
        <v>5</v>
      </c>
      <c r="F6640" s="2">
        <f>UBER[[#This Row],[Request Date]]+UBER[[#This Row],[Request Time]]</f>
        <v>42566.927083333336</v>
      </c>
      <c r="G6640" s="3">
        <v>42566</v>
      </c>
      <c r="H6640" s="4">
        <v>0.92708333333333337</v>
      </c>
      <c r="I6640" s="27">
        <f>HOUR(UBER[[#This Row],[Request Timestamp]])</f>
        <v>22</v>
      </c>
      <c r="J6640" s="4" t="str">
        <f t="shared" si="310"/>
        <v>Night</v>
      </c>
      <c r="K6640" s="4" t="str">
        <f>TEXT(UBER[[#This Row],[Request Date]],"dddd")</f>
        <v>Friday</v>
      </c>
      <c r="L6640" s="2">
        <f>IF(OR(UBER[Drop Date]="NA", UBER[Drop Time]="NA"), "NA",M6640+N6640)</f>
        <v>42566.968055555553</v>
      </c>
      <c r="M6640" s="3">
        <v>42566</v>
      </c>
      <c r="N6640" s="4">
        <v>0.96805555555555556</v>
      </c>
      <c r="O6640" s="4" t="str">
        <f>IF(UBER[Drop Date]="NA","No","yes")</f>
        <v>yes</v>
      </c>
      <c r="P6640" s="4">
        <f t="shared" si="311"/>
        <v>4.0972222217533272E-2</v>
      </c>
      <c r="Q6640" s="27">
        <f>IF(UBER[[Trip duration ]]="","",HOUR(P6640)*60 + MINUTE(P6640))</f>
        <v>59</v>
      </c>
      <c r="R6640" s="27"/>
    </row>
    <row r="6641" spans="1:18" x14ac:dyDescent="0.3">
      <c r="A6641" s="1">
        <v>6661</v>
      </c>
      <c r="B6641" s="1" t="s">
        <v>8</v>
      </c>
      <c r="C6641" s="1">
        <v>120</v>
      </c>
      <c r="D6641" s="1" t="str">
        <f t="shared" si="309"/>
        <v>Yes</v>
      </c>
      <c r="E6641" s="1" t="s">
        <v>5</v>
      </c>
      <c r="F6641" s="2">
        <f>UBER[[#This Row],[Request Date]]+UBER[[#This Row],[Request Time]]</f>
        <v>42566.930555555555</v>
      </c>
      <c r="G6641" s="3">
        <v>42566</v>
      </c>
      <c r="H6641" s="4">
        <v>0.93055555555555547</v>
      </c>
      <c r="I6641" s="27">
        <f>HOUR(UBER[[#This Row],[Request Timestamp]])</f>
        <v>22</v>
      </c>
      <c r="J6641" s="4" t="str">
        <f t="shared" si="310"/>
        <v>Night</v>
      </c>
      <c r="K6641" s="4" t="str">
        <f>TEXT(UBER[[#This Row],[Request Date]],"dddd")</f>
        <v>Friday</v>
      </c>
      <c r="L6641" s="2">
        <f>IF(OR(UBER[Drop Date]="NA", UBER[Drop Time]="NA"), "NA",M6641+N6641)</f>
        <v>42566.972916666666</v>
      </c>
      <c r="M6641" s="3">
        <v>42566</v>
      </c>
      <c r="N6641" s="4">
        <v>0.97291666666666676</v>
      </c>
      <c r="O6641" s="4" t="str">
        <f>IF(UBER[Drop Date]="NA","No","yes")</f>
        <v>yes</v>
      </c>
      <c r="P6641" s="4">
        <f t="shared" si="311"/>
        <v>4.2361111110949423E-2</v>
      </c>
      <c r="Q6641" s="27">
        <f>IF(UBER[[Trip duration ]]="","",HOUR(P6641)*60 + MINUTE(P6641))</f>
        <v>61</v>
      </c>
      <c r="R6641" s="27"/>
    </row>
    <row r="6642" spans="1:18" x14ac:dyDescent="0.3">
      <c r="A6642" s="1">
        <v>6662</v>
      </c>
      <c r="B6642" s="1" t="s">
        <v>8</v>
      </c>
      <c r="C6642" s="1" t="s">
        <v>6</v>
      </c>
      <c r="D6642" s="1" t="str">
        <f t="shared" si="309"/>
        <v>No</v>
      </c>
      <c r="E6642" s="1" t="s">
        <v>7</v>
      </c>
      <c r="F6642" s="2">
        <f>UBER[[#This Row],[Request Date]]+UBER[[#This Row],[Request Time]]</f>
        <v>42566.929166666669</v>
      </c>
      <c r="G6642" s="3">
        <v>42566</v>
      </c>
      <c r="H6642" s="4">
        <v>0.9291666666666667</v>
      </c>
      <c r="I6642" s="27">
        <f>HOUR(UBER[[#This Row],[Request Timestamp]])</f>
        <v>22</v>
      </c>
      <c r="J6642" s="4" t="str">
        <f t="shared" si="310"/>
        <v>Night</v>
      </c>
      <c r="K6642" s="4" t="str">
        <f>TEXT(UBER[[#This Row],[Request Date]],"dddd")</f>
        <v>Friday</v>
      </c>
      <c r="L6642" s="2" t="str">
        <f>IF(OR(UBER[Drop Date]="NA", UBER[Drop Time]="NA"), "NA",M6642+N6642)</f>
        <v>NA</v>
      </c>
      <c r="M6642" s="3" t="s">
        <v>6</v>
      </c>
      <c r="N6642" s="4"/>
      <c r="O6642" s="4" t="str">
        <f>IF(UBER[Drop Date]="NA","No","yes")</f>
        <v>No</v>
      </c>
      <c r="P6642" s="4" t="str">
        <f t="shared" si="311"/>
        <v/>
      </c>
      <c r="Q6642" s="27" t="str">
        <f>IF(UBER[[Trip duration ]]="","",HOUR(P6642)*60 + MINUTE(P6642))</f>
        <v/>
      </c>
      <c r="R6642" s="27"/>
    </row>
    <row r="6643" spans="1:18" x14ac:dyDescent="0.3">
      <c r="A6643" s="1">
        <v>6663</v>
      </c>
      <c r="B6643" s="1" t="s">
        <v>4</v>
      </c>
      <c r="C6643" s="1">
        <v>184</v>
      </c>
      <c r="D6643" s="1" t="str">
        <f t="shared" si="309"/>
        <v>Yes</v>
      </c>
      <c r="E6643" s="1" t="s">
        <v>5</v>
      </c>
      <c r="F6643" s="2">
        <f>UBER[[#This Row],[Request Date]]+UBER[[#This Row],[Request Time]]</f>
        <v>42566.931944444441</v>
      </c>
      <c r="G6643" s="3">
        <v>42566</v>
      </c>
      <c r="H6643" s="4">
        <v>0.93194444444444446</v>
      </c>
      <c r="I6643" s="27">
        <f>HOUR(UBER[[#This Row],[Request Timestamp]])</f>
        <v>22</v>
      </c>
      <c r="J6643" s="4" t="str">
        <f t="shared" si="310"/>
        <v>Night</v>
      </c>
      <c r="K6643" s="4" t="str">
        <f>TEXT(UBER[[#This Row],[Request Date]],"dddd")</f>
        <v>Friday</v>
      </c>
      <c r="L6643" s="2">
        <f>IF(OR(UBER[Drop Date]="NA", UBER[Drop Time]="NA"), "NA",M6643+N6643)</f>
        <v>42566.960416666669</v>
      </c>
      <c r="M6643" s="3">
        <v>42566</v>
      </c>
      <c r="N6643" s="4">
        <v>0.9604166666666667</v>
      </c>
      <c r="O6643" s="4" t="str">
        <f>IF(UBER[Drop Date]="NA","No","yes")</f>
        <v>yes</v>
      </c>
      <c r="P6643" s="4">
        <f t="shared" si="311"/>
        <v>2.8472222227719612E-2</v>
      </c>
      <c r="Q6643" s="27">
        <f>IF(UBER[[Trip duration ]]="","",HOUR(P6643)*60 + MINUTE(P6643))</f>
        <v>41</v>
      </c>
      <c r="R6643" s="27"/>
    </row>
    <row r="6644" spans="1:18" x14ac:dyDescent="0.3">
      <c r="A6644" s="1">
        <v>6664</v>
      </c>
      <c r="B6644" s="1" t="s">
        <v>8</v>
      </c>
      <c r="C6644" s="1" t="s">
        <v>6</v>
      </c>
      <c r="D6644" s="1" t="str">
        <f t="shared" si="309"/>
        <v>No</v>
      </c>
      <c r="E6644" s="1" t="s">
        <v>7</v>
      </c>
      <c r="F6644" s="2">
        <f>UBER[[#This Row],[Request Date]]+UBER[[#This Row],[Request Time]]</f>
        <v>42566.931944444441</v>
      </c>
      <c r="G6644" s="3">
        <v>42566</v>
      </c>
      <c r="H6644" s="4">
        <v>0.93194444444444446</v>
      </c>
      <c r="I6644" s="27">
        <f>HOUR(UBER[[#This Row],[Request Timestamp]])</f>
        <v>22</v>
      </c>
      <c r="J6644" s="4" t="str">
        <f t="shared" si="310"/>
        <v>Night</v>
      </c>
      <c r="K6644" s="4" t="str">
        <f>TEXT(UBER[[#This Row],[Request Date]],"dddd")</f>
        <v>Friday</v>
      </c>
      <c r="L6644" s="2" t="str">
        <f>IF(OR(UBER[Drop Date]="NA", UBER[Drop Time]="NA"), "NA",M6644+N6644)</f>
        <v>NA</v>
      </c>
      <c r="M6644" s="3" t="s">
        <v>6</v>
      </c>
      <c r="N6644" s="4"/>
      <c r="O6644" s="4" t="str">
        <f>IF(UBER[Drop Date]="NA","No","yes")</f>
        <v>No</v>
      </c>
      <c r="P6644" s="4" t="str">
        <f t="shared" si="311"/>
        <v/>
      </c>
      <c r="Q6644" s="27" t="str">
        <f>IF(UBER[[Trip duration ]]="","",HOUR(P6644)*60 + MINUTE(P6644))</f>
        <v/>
      </c>
      <c r="R6644" s="27"/>
    </row>
    <row r="6645" spans="1:18" x14ac:dyDescent="0.3">
      <c r="A6645" s="1">
        <v>6665</v>
      </c>
      <c r="B6645" s="1" t="s">
        <v>4</v>
      </c>
      <c r="C6645" s="1" t="s">
        <v>6</v>
      </c>
      <c r="D6645" s="1" t="str">
        <f t="shared" si="309"/>
        <v>No</v>
      </c>
      <c r="E6645" s="1" t="s">
        <v>7</v>
      </c>
      <c r="F6645" s="2">
        <f>UBER[[#This Row],[Request Date]]+UBER[[#This Row],[Request Time]]</f>
        <v>42566.932638888888</v>
      </c>
      <c r="G6645" s="3">
        <v>42566</v>
      </c>
      <c r="H6645" s="4">
        <v>0.93263888888888891</v>
      </c>
      <c r="I6645" s="27">
        <f>HOUR(UBER[[#This Row],[Request Timestamp]])</f>
        <v>22</v>
      </c>
      <c r="J6645" s="4" t="str">
        <f t="shared" si="310"/>
        <v>Night</v>
      </c>
      <c r="K6645" s="4" t="str">
        <f>TEXT(UBER[[#This Row],[Request Date]],"dddd")</f>
        <v>Friday</v>
      </c>
      <c r="L6645" s="2" t="str">
        <f>IF(OR(UBER[Drop Date]="NA", UBER[Drop Time]="NA"), "NA",M6645+N6645)</f>
        <v>NA</v>
      </c>
      <c r="M6645" s="3" t="s">
        <v>6</v>
      </c>
      <c r="N6645" s="4"/>
      <c r="O6645" s="4" t="str">
        <f>IF(UBER[Drop Date]="NA","No","yes")</f>
        <v>No</v>
      </c>
      <c r="P6645" s="4" t="str">
        <f t="shared" si="311"/>
        <v/>
      </c>
      <c r="Q6645" s="27" t="str">
        <f>IF(UBER[[Trip duration ]]="","",HOUR(P6645)*60 + MINUTE(P6645))</f>
        <v/>
      </c>
      <c r="R6645" s="27"/>
    </row>
    <row r="6646" spans="1:18" x14ac:dyDescent="0.3">
      <c r="A6646" s="1">
        <v>6666</v>
      </c>
      <c r="B6646" s="1" t="s">
        <v>4</v>
      </c>
      <c r="C6646" s="1" t="s">
        <v>6</v>
      </c>
      <c r="D6646" s="1" t="str">
        <f t="shared" si="309"/>
        <v>No</v>
      </c>
      <c r="E6646" s="1" t="s">
        <v>7</v>
      </c>
      <c r="F6646" s="2">
        <f>UBER[[#This Row],[Request Date]]+UBER[[#This Row],[Request Time]]</f>
        <v>42566.928472222222</v>
      </c>
      <c r="G6646" s="3">
        <v>42566</v>
      </c>
      <c r="H6646" s="4">
        <v>0.92847222222222225</v>
      </c>
      <c r="I6646" s="27">
        <f>HOUR(UBER[[#This Row],[Request Timestamp]])</f>
        <v>22</v>
      </c>
      <c r="J6646" s="4" t="str">
        <f t="shared" si="310"/>
        <v>Night</v>
      </c>
      <c r="K6646" s="4" t="str">
        <f>TEXT(UBER[[#This Row],[Request Date]],"dddd")</f>
        <v>Friday</v>
      </c>
      <c r="L6646" s="2" t="str">
        <f>IF(OR(UBER[Drop Date]="NA", UBER[Drop Time]="NA"), "NA",M6646+N6646)</f>
        <v>NA</v>
      </c>
      <c r="M6646" s="3" t="s">
        <v>6</v>
      </c>
      <c r="N6646" s="4"/>
      <c r="O6646" s="4" t="str">
        <f>IF(UBER[Drop Date]="NA","No","yes")</f>
        <v>No</v>
      </c>
      <c r="P6646" s="4" t="str">
        <f t="shared" si="311"/>
        <v/>
      </c>
      <c r="Q6646" s="27" t="str">
        <f>IF(UBER[[Trip duration ]]="","",HOUR(P6646)*60 + MINUTE(P6646))</f>
        <v/>
      </c>
      <c r="R6646" s="27"/>
    </row>
    <row r="6647" spans="1:18" x14ac:dyDescent="0.3">
      <c r="A6647" s="1">
        <v>6667</v>
      </c>
      <c r="B6647" s="1" t="s">
        <v>4</v>
      </c>
      <c r="C6647" s="1" t="s">
        <v>6</v>
      </c>
      <c r="D6647" s="1" t="str">
        <f t="shared" si="309"/>
        <v>No</v>
      </c>
      <c r="E6647" s="1" t="s">
        <v>7</v>
      </c>
      <c r="F6647" s="2">
        <f>UBER[[#This Row],[Request Date]]+UBER[[#This Row],[Request Time]]</f>
        <v>42566.931250000001</v>
      </c>
      <c r="G6647" s="3">
        <v>42566</v>
      </c>
      <c r="H6647" s="4">
        <v>0.93125000000000002</v>
      </c>
      <c r="I6647" s="27">
        <f>HOUR(UBER[[#This Row],[Request Timestamp]])</f>
        <v>22</v>
      </c>
      <c r="J6647" s="4" t="str">
        <f t="shared" si="310"/>
        <v>Night</v>
      </c>
      <c r="K6647" s="4" t="str">
        <f>TEXT(UBER[[#This Row],[Request Date]],"dddd")</f>
        <v>Friday</v>
      </c>
      <c r="L6647" s="2" t="str">
        <f>IF(OR(UBER[Drop Date]="NA", UBER[Drop Time]="NA"), "NA",M6647+N6647)</f>
        <v>NA</v>
      </c>
      <c r="M6647" s="3" t="s">
        <v>6</v>
      </c>
      <c r="N6647" s="4"/>
      <c r="O6647" s="4" t="str">
        <f>IF(UBER[Drop Date]="NA","No","yes")</f>
        <v>No</v>
      </c>
      <c r="P6647" s="4" t="str">
        <f t="shared" si="311"/>
        <v/>
      </c>
      <c r="Q6647" s="27" t="str">
        <f>IF(UBER[[Trip duration ]]="","",HOUR(P6647)*60 + MINUTE(P6647))</f>
        <v/>
      </c>
      <c r="R6647" s="27"/>
    </row>
    <row r="6648" spans="1:18" x14ac:dyDescent="0.3">
      <c r="A6648" s="1">
        <v>6668</v>
      </c>
      <c r="B6648" s="1" t="s">
        <v>4</v>
      </c>
      <c r="C6648" s="1" t="s">
        <v>6</v>
      </c>
      <c r="D6648" s="1" t="str">
        <f t="shared" si="309"/>
        <v>No</v>
      </c>
      <c r="E6648" s="1" t="s">
        <v>7</v>
      </c>
      <c r="F6648" s="2">
        <f>UBER[[#This Row],[Request Date]]+UBER[[#This Row],[Request Time]]</f>
        <v>42566.929166666669</v>
      </c>
      <c r="G6648" s="3">
        <v>42566</v>
      </c>
      <c r="H6648" s="4">
        <v>0.9291666666666667</v>
      </c>
      <c r="I6648" s="27">
        <f>HOUR(UBER[[#This Row],[Request Timestamp]])</f>
        <v>22</v>
      </c>
      <c r="J6648" s="4" t="str">
        <f t="shared" si="310"/>
        <v>Night</v>
      </c>
      <c r="K6648" s="4" t="str">
        <f>TEXT(UBER[[#This Row],[Request Date]],"dddd")</f>
        <v>Friday</v>
      </c>
      <c r="L6648" s="2" t="str">
        <f>IF(OR(UBER[Drop Date]="NA", UBER[Drop Time]="NA"), "NA",M6648+N6648)</f>
        <v>NA</v>
      </c>
      <c r="M6648" s="3" t="s">
        <v>6</v>
      </c>
      <c r="N6648" s="4"/>
      <c r="O6648" s="4" t="str">
        <f>IF(UBER[Drop Date]="NA","No","yes")</f>
        <v>No</v>
      </c>
      <c r="P6648" s="4" t="str">
        <f t="shared" si="311"/>
        <v/>
      </c>
      <c r="Q6648" s="27" t="str">
        <f>IF(UBER[[Trip duration ]]="","",HOUR(P6648)*60 + MINUTE(P6648))</f>
        <v/>
      </c>
      <c r="R6648" s="27"/>
    </row>
    <row r="6649" spans="1:18" x14ac:dyDescent="0.3">
      <c r="A6649" s="1">
        <v>6669</v>
      </c>
      <c r="B6649" s="1" t="s">
        <v>8</v>
      </c>
      <c r="C6649" s="1">
        <v>106</v>
      </c>
      <c r="D6649" s="1" t="str">
        <f t="shared" si="309"/>
        <v>Yes</v>
      </c>
      <c r="E6649" s="1" t="s">
        <v>9</v>
      </c>
      <c r="F6649" s="2">
        <f>UBER[[#This Row],[Request Date]]+UBER[[#This Row],[Request Time]]</f>
        <v>42566.925000000003</v>
      </c>
      <c r="G6649" s="3">
        <v>42566</v>
      </c>
      <c r="H6649" s="4">
        <v>0.92499999999999993</v>
      </c>
      <c r="I6649" s="27">
        <f>HOUR(UBER[[#This Row],[Request Timestamp]])</f>
        <v>22</v>
      </c>
      <c r="J6649" s="4" t="str">
        <f t="shared" si="310"/>
        <v>Night</v>
      </c>
      <c r="K6649" s="4" t="str">
        <f>TEXT(UBER[[#This Row],[Request Date]],"dddd")</f>
        <v>Friday</v>
      </c>
      <c r="L6649" s="2" t="str">
        <f>IF(OR(UBER[Drop Date]="NA", UBER[Drop Time]="NA"), "NA",M6649+N6649)</f>
        <v>NA</v>
      </c>
      <c r="M6649" s="3" t="s">
        <v>6</v>
      </c>
      <c r="N6649" s="4"/>
      <c r="O6649" s="4" t="str">
        <f>IF(UBER[Drop Date]="NA","No","yes")</f>
        <v>No</v>
      </c>
      <c r="P6649" s="4" t="str">
        <f t="shared" si="311"/>
        <v/>
      </c>
      <c r="Q6649" s="27" t="str">
        <f>IF(UBER[[Trip duration ]]="","",HOUR(P6649)*60 + MINUTE(P6649))</f>
        <v/>
      </c>
      <c r="R6649" s="27"/>
    </row>
    <row r="6650" spans="1:18" x14ac:dyDescent="0.3">
      <c r="A6650" s="1">
        <v>6670</v>
      </c>
      <c r="B6650" s="1" t="s">
        <v>4</v>
      </c>
      <c r="C6650" s="1" t="s">
        <v>6</v>
      </c>
      <c r="D6650" s="1" t="str">
        <f t="shared" si="309"/>
        <v>No</v>
      </c>
      <c r="E6650" s="1" t="s">
        <v>7</v>
      </c>
      <c r="F6650" s="2">
        <f>UBER[[#This Row],[Request Date]]+UBER[[#This Row],[Request Time]]</f>
        <v>42566.930555555555</v>
      </c>
      <c r="G6650" s="3">
        <v>42566</v>
      </c>
      <c r="H6650" s="4">
        <v>0.93055555555555547</v>
      </c>
      <c r="I6650" s="27">
        <f>HOUR(UBER[[#This Row],[Request Timestamp]])</f>
        <v>22</v>
      </c>
      <c r="J6650" s="4" t="str">
        <f t="shared" si="310"/>
        <v>Night</v>
      </c>
      <c r="K6650" s="4" t="str">
        <f>TEXT(UBER[[#This Row],[Request Date]],"dddd")</f>
        <v>Friday</v>
      </c>
      <c r="L6650" s="2" t="str">
        <f>IF(OR(UBER[Drop Date]="NA", UBER[Drop Time]="NA"), "NA",M6650+N6650)</f>
        <v>NA</v>
      </c>
      <c r="M6650" s="3" t="s">
        <v>6</v>
      </c>
      <c r="N6650" s="4"/>
      <c r="O6650" s="4" t="str">
        <f>IF(UBER[Drop Date]="NA","No","yes")</f>
        <v>No</v>
      </c>
      <c r="P6650" s="4" t="str">
        <f t="shared" si="311"/>
        <v/>
      </c>
      <c r="Q6650" s="27" t="str">
        <f>IF(UBER[[Trip duration ]]="","",HOUR(P6650)*60 + MINUTE(P6650))</f>
        <v/>
      </c>
      <c r="R6650" s="27"/>
    </row>
    <row r="6651" spans="1:18" x14ac:dyDescent="0.3">
      <c r="A6651" s="1">
        <v>6671</v>
      </c>
      <c r="B6651" s="1" t="s">
        <v>4</v>
      </c>
      <c r="C6651" s="1" t="s">
        <v>6</v>
      </c>
      <c r="D6651" s="1" t="str">
        <f t="shared" si="309"/>
        <v>No</v>
      </c>
      <c r="E6651" s="1" t="s">
        <v>7</v>
      </c>
      <c r="F6651" s="2">
        <f>UBER[[#This Row],[Request Date]]+UBER[[#This Row],[Request Time]]</f>
        <v>42566.934027777781</v>
      </c>
      <c r="G6651" s="3">
        <v>42566</v>
      </c>
      <c r="H6651" s="4">
        <v>0.93402777777777779</v>
      </c>
      <c r="I6651" s="27">
        <f>HOUR(UBER[[#This Row],[Request Timestamp]])</f>
        <v>22</v>
      </c>
      <c r="J6651" s="4" t="str">
        <f t="shared" si="310"/>
        <v>Night</v>
      </c>
      <c r="K6651" s="4" t="str">
        <f>TEXT(UBER[[#This Row],[Request Date]],"dddd")</f>
        <v>Friday</v>
      </c>
      <c r="L6651" s="2" t="str">
        <f>IF(OR(UBER[Drop Date]="NA", UBER[Drop Time]="NA"), "NA",M6651+N6651)</f>
        <v>NA</v>
      </c>
      <c r="M6651" s="3" t="s">
        <v>6</v>
      </c>
      <c r="N6651" s="4"/>
      <c r="O6651" s="4" t="str">
        <f>IF(UBER[Drop Date]="NA","No","yes")</f>
        <v>No</v>
      </c>
      <c r="P6651" s="4" t="str">
        <f t="shared" si="311"/>
        <v/>
      </c>
      <c r="Q6651" s="27" t="str">
        <f>IF(UBER[[Trip duration ]]="","",HOUR(P6651)*60 + MINUTE(P6651))</f>
        <v/>
      </c>
      <c r="R6651" s="27"/>
    </row>
    <row r="6652" spans="1:18" x14ac:dyDescent="0.3">
      <c r="A6652" s="1">
        <v>6672</v>
      </c>
      <c r="B6652" s="1" t="s">
        <v>8</v>
      </c>
      <c r="C6652" s="1" t="s">
        <v>6</v>
      </c>
      <c r="D6652" s="1" t="str">
        <f t="shared" si="309"/>
        <v>No</v>
      </c>
      <c r="E6652" s="1" t="s">
        <v>7</v>
      </c>
      <c r="F6652" s="2">
        <f>UBER[[#This Row],[Request Date]]+UBER[[#This Row],[Request Time]]</f>
        <v>42566.93472222222</v>
      </c>
      <c r="G6652" s="3">
        <v>42566</v>
      </c>
      <c r="H6652" s="4">
        <v>0.93472222222222223</v>
      </c>
      <c r="I6652" s="27">
        <f>HOUR(UBER[[#This Row],[Request Timestamp]])</f>
        <v>22</v>
      </c>
      <c r="J6652" s="4" t="str">
        <f t="shared" si="310"/>
        <v>Night</v>
      </c>
      <c r="K6652" s="4" t="str">
        <f>TEXT(UBER[[#This Row],[Request Date]],"dddd")</f>
        <v>Friday</v>
      </c>
      <c r="L6652" s="2" t="str">
        <f>IF(OR(UBER[Drop Date]="NA", UBER[Drop Time]="NA"), "NA",M6652+N6652)</f>
        <v>NA</v>
      </c>
      <c r="M6652" s="3" t="s">
        <v>6</v>
      </c>
      <c r="N6652" s="4"/>
      <c r="O6652" s="4" t="str">
        <f>IF(UBER[Drop Date]="NA","No","yes")</f>
        <v>No</v>
      </c>
      <c r="P6652" s="4" t="str">
        <f t="shared" si="311"/>
        <v/>
      </c>
      <c r="Q6652" s="27" t="str">
        <f>IF(UBER[[Trip duration ]]="","",HOUR(P6652)*60 + MINUTE(P6652))</f>
        <v/>
      </c>
      <c r="R6652" s="27"/>
    </row>
    <row r="6653" spans="1:18" x14ac:dyDescent="0.3">
      <c r="A6653" s="1">
        <v>6673</v>
      </c>
      <c r="B6653" s="1" t="s">
        <v>4</v>
      </c>
      <c r="C6653" s="1" t="s">
        <v>6</v>
      </c>
      <c r="D6653" s="1" t="str">
        <f t="shared" si="309"/>
        <v>No</v>
      </c>
      <c r="E6653" s="1" t="s">
        <v>7</v>
      </c>
      <c r="F6653" s="2">
        <f>UBER[[#This Row],[Request Date]]+UBER[[#This Row],[Request Time]]</f>
        <v>42566.936111111114</v>
      </c>
      <c r="G6653" s="3">
        <v>42566</v>
      </c>
      <c r="H6653" s="4">
        <v>0.93611111111111101</v>
      </c>
      <c r="I6653" s="27">
        <f>HOUR(UBER[[#This Row],[Request Timestamp]])</f>
        <v>22</v>
      </c>
      <c r="J6653" s="4" t="str">
        <f t="shared" si="310"/>
        <v>Night</v>
      </c>
      <c r="K6653" s="4" t="str">
        <f>TEXT(UBER[[#This Row],[Request Date]],"dddd")</f>
        <v>Friday</v>
      </c>
      <c r="L6653" s="2" t="str">
        <f>IF(OR(UBER[Drop Date]="NA", UBER[Drop Time]="NA"), "NA",M6653+N6653)</f>
        <v>NA</v>
      </c>
      <c r="M6653" s="3" t="s">
        <v>6</v>
      </c>
      <c r="N6653" s="4"/>
      <c r="O6653" s="4" t="str">
        <f>IF(UBER[Drop Date]="NA","No","yes")</f>
        <v>No</v>
      </c>
      <c r="P6653" s="4" t="str">
        <f t="shared" si="311"/>
        <v/>
      </c>
      <c r="Q6653" s="27" t="str">
        <f>IF(UBER[[Trip duration ]]="","",HOUR(P6653)*60 + MINUTE(P6653))</f>
        <v/>
      </c>
      <c r="R6653" s="27"/>
    </row>
    <row r="6654" spans="1:18" x14ac:dyDescent="0.3">
      <c r="A6654" s="1">
        <v>6674</v>
      </c>
      <c r="B6654" s="1" t="s">
        <v>4</v>
      </c>
      <c r="C6654" s="1">
        <v>171</v>
      </c>
      <c r="D6654" s="1" t="str">
        <f t="shared" si="309"/>
        <v>Yes</v>
      </c>
      <c r="E6654" s="1" t="s">
        <v>5</v>
      </c>
      <c r="F6654" s="2">
        <f>UBER[[#This Row],[Request Date]]+UBER[[#This Row],[Request Time]]</f>
        <v>42566.934027777781</v>
      </c>
      <c r="G6654" s="3">
        <v>42566</v>
      </c>
      <c r="H6654" s="4">
        <v>0.93402777777777779</v>
      </c>
      <c r="I6654" s="27">
        <f>HOUR(UBER[[#This Row],[Request Timestamp]])</f>
        <v>22</v>
      </c>
      <c r="J6654" s="4" t="str">
        <f t="shared" si="310"/>
        <v>Night</v>
      </c>
      <c r="K6654" s="4" t="str">
        <f>TEXT(UBER[[#This Row],[Request Date]],"dddd")</f>
        <v>Friday</v>
      </c>
      <c r="L6654" s="2">
        <f>IF(OR(UBER[Drop Date]="NA", UBER[Drop Time]="NA"), "NA",M6654+N6654)</f>
        <v>42566.963888888888</v>
      </c>
      <c r="M6654" s="3">
        <v>42566</v>
      </c>
      <c r="N6654" s="4">
        <v>0.96388888888888891</v>
      </c>
      <c r="O6654" s="4" t="str">
        <f>IF(UBER[Drop Date]="NA","No","yes")</f>
        <v>yes</v>
      </c>
      <c r="P6654" s="4">
        <f t="shared" si="311"/>
        <v>2.9861111106583849E-2</v>
      </c>
      <c r="Q6654" s="27">
        <f>IF(UBER[[Trip duration ]]="","",HOUR(P6654)*60 + MINUTE(P6654))</f>
        <v>43</v>
      </c>
      <c r="R6654" s="27"/>
    </row>
    <row r="6655" spans="1:18" x14ac:dyDescent="0.3">
      <c r="A6655" s="1">
        <v>6675</v>
      </c>
      <c r="B6655" s="1" t="s">
        <v>8</v>
      </c>
      <c r="C6655" s="1">
        <v>290</v>
      </c>
      <c r="D6655" s="1" t="str">
        <f t="shared" si="309"/>
        <v>Yes</v>
      </c>
      <c r="E6655" s="1" t="s">
        <v>5</v>
      </c>
      <c r="F6655" s="2">
        <f>UBER[[#This Row],[Request Date]]+UBER[[#This Row],[Request Time]]</f>
        <v>42566.931250000001</v>
      </c>
      <c r="G6655" s="3">
        <v>42566</v>
      </c>
      <c r="H6655" s="4">
        <v>0.93125000000000002</v>
      </c>
      <c r="I6655" s="27">
        <f>HOUR(UBER[[#This Row],[Request Timestamp]])</f>
        <v>22</v>
      </c>
      <c r="J6655" s="4" t="str">
        <f t="shared" si="310"/>
        <v>Night</v>
      </c>
      <c r="K6655" s="4" t="str">
        <f>TEXT(UBER[[#This Row],[Request Date]],"dddd")</f>
        <v>Friday</v>
      </c>
      <c r="L6655" s="2">
        <f>IF(OR(UBER[Drop Date]="NA", UBER[Drop Time]="NA"), "NA",M6655+N6655)</f>
        <v>42566.972916666666</v>
      </c>
      <c r="M6655" s="3">
        <v>42566</v>
      </c>
      <c r="N6655" s="4">
        <v>0.97291666666666676</v>
      </c>
      <c r="O6655" s="4" t="str">
        <f>IF(UBER[Drop Date]="NA","No","yes")</f>
        <v>yes</v>
      </c>
      <c r="P6655" s="4">
        <f t="shared" si="311"/>
        <v>4.1666666664241347E-2</v>
      </c>
      <c r="Q6655" s="27">
        <f>IF(UBER[[Trip duration ]]="","",HOUR(P6655)*60 + MINUTE(P6655))</f>
        <v>60</v>
      </c>
      <c r="R6655" s="27"/>
    </row>
    <row r="6656" spans="1:18" x14ac:dyDescent="0.3">
      <c r="A6656" s="1">
        <v>6676</v>
      </c>
      <c r="B6656" s="1" t="s">
        <v>4</v>
      </c>
      <c r="C6656" s="1">
        <v>128</v>
      </c>
      <c r="D6656" s="1" t="str">
        <f t="shared" si="309"/>
        <v>Yes</v>
      </c>
      <c r="E6656" s="1" t="s">
        <v>5</v>
      </c>
      <c r="F6656" s="2">
        <f>UBER[[#This Row],[Request Date]]+UBER[[#This Row],[Request Time]]</f>
        <v>42566.934027777781</v>
      </c>
      <c r="G6656" s="3">
        <v>42566</v>
      </c>
      <c r="H6656" s="4">
        <v>0.93402777777777779</v>
      </c>
      <c r="I6656" s="27">
        <f>HOUR(UBER[[#This Row],[Request Timestamp]])</f>
        <v>22</v>
      </c>
      <c r="J6656" s="4" t="str">
        <f t="shared" si="310"/>
        <v>Night</v>
      </c>
      <c r="K6656" s="4" t="str">
        <f>TEXT(UBER[[#This Row],[Request Date]],"dddd")</f>
        <v>Friday</v>
      </c>
      <c r="L6656" s="2">
        <f>IF(OR(UBER[Drop Date]="NA", UBER[Drop Time]="NA"), "NA",M6656+N6656)</f>
        <v>42566.988194444442</v>
      </c>
      <c r="M6656" s="3">
        <v>42566</v>
      </c>
      <c r="N6656" s="4">
        <v>0.98819444444444438</v>
      </c>
      <c r="O6656" s="4" t="str">
        <f>IF(UBER[Drop Date]="NA","No","yes")</f>
        <v>yes</v>
      </c>
      <c r="P6656" s="4">
        <f t="shared" si="311"/>
        <v>5.4166666661330964E-2</v>
      </c>
      <c r="Q6656" s="27">
        <f>IF(UBER[[Trip duration ]]="","",HOUR(P6656)*60 + MINUTE(P6656))</f>
        <v>78</v>
      </c>
      <c r="R6656" s="27"/>
    </row>
    <row r="6657" spans="1:18" x14ac:dyDescent="0.3">
      <c r="A6657" s="1">
        <v>6677</v>
      </c>
      <c r="B6657" s="1" t="s">
        <v>4</v>
      </c>
      <c r="C6657" s="1">
        <v>35</v>
      </c>
      <c r="D6657" s="1" t="str">
        <f t="shared" si="309"/>
        <v>Yes</v>
      </c>
      <c r="E6657" s="1" t="s">
        <v>5</v>
      </c>
      <c r="F6657" s="2">
        <f>UBER[[#This Row],[Request Date]]+UBER[[#This Row],[Request Time]]</f>
        <v>42566.936805555553</v>
      </c>
      <c r="G6657" s="3">
        <v>42566</v>
      </c>
      <c r="H6657" s="4">
        <v>0.93680555555555556</v>
      </c>
      <c r="I6657" s="27">
        <f>HOUR(UBER[[#This Row],[Request Timestamp]])</f>
        <v>22</v>
      </c>
      <c r="J6657" s="4" t="str">
        <f t="shared" si="310"/>
        <v>Night</v>
      </c>
      <c r="K6657" s="4" t="str">
        <f>TEXT(UBER[[#This Row],[Request Date]],"dddd")</f>
        <v>Friday</v>
      </c>
      <c r="L6657" s="2">
        <f>IF(OR(UBER[Drop Date]="NA", UBER[Drop Time]="NA"), "NA",M6657+N6657)</f>
        <v>42566.973611111112</v>
      </c>
      <c r="M6657" s="3">
        <v>42566</v>
      </c>
      <c r="N6657" s="4">
        <v>0.97361111111111109</v>
      </c>
      <c r="O6657" s="4" t="str">
        <f>IF(UBER[Drop Date]="NA","No","yes")</f>
        <v>yes</v>
      </c>
      <c r="P6657" s="4">
        <f t="shared" si="311"/>
        <v>3.680555555911269E-2</v>
      </c>
      <c r="Q6657" s="27">
        <f>IF(UBER[[Trip duration ]]="","",HOUR(P6657)*60 + MINUTE(P6657))</f>
        <v>53</v>
      </c>
      <c r="R6657" s="27"/>
    </row>
    <row r="6658" spans="1:18" x14ac:dyDescent="0.3">
      <c r="A6658" s="1">
        <v>6678</v>
      </c>
      <c r="B6658" s="1" t="s">
        <v>4</v>
      </c>
      <c r="C6658" s="1" t="s">
        <v>6</v>
      </c>
      <c r="D6658" s="1" t="str">
        <f t="shared" ref="D6658:D6721" si="312">IF(C:C="NA","No","Yes")</f>
        <v>No</v>
      </c>
      <c r="E6658" s="1" t="s">
        <v>7</v>
      </c>
      <c r="F6658" s="2">
        <f>UBER[[#This Row],[Request Date]]+UBER[[#This Row],[Request Time]]</f>
        <v>42566.93472222222</v>
      </c>
      <c r="G6658" s="3">
        <v>42566</v>
      </c>
      <c r="H6658" s="4">
        <v>0.93472222222222223</v>
      </c>
      <c r="I6658" s="27">
        <f>HOUR(UBER[[#This Row],[Request Timestamp]])</f>
        <v>22</v>
      </c>
      <c r="J6658" s="4" t="str">
        <f t="shared" ref="J6658:J6721" si="313">IF(HOUR(H6658)&lt;4,"Late Night",
 IF(HOUR(H6658)&lt;8,"Early Morning",
 IF(HOUR(H6658)&lt;12,"Morning",
 IF(HOUR(H6658)&lt;17,"Afternoon",
 IF(HOUR(H6658)&lt;21,"Evening","Night")))))</f>
        <v>Night</v>
      </c>
      <c r="K6658" s="4" t="str">
        <f>TEXT(UBER[[#This Row],[Request Date]],"dddd")</f>
        <v>Friday</v>
      </c>
      <c r="L6658" s="2" t="str">
        <f>IF(OR(UBER[Drop Date]="NA", UBER[Drop Time]="NA"), "NA",M6658+N6658)</f>
        <v>NA</v>
      </c>
      <c r="M6658" s="3" t="s">
        <v>6</v>
      </c>
      <c r="N6658" s="4"/>
      <c r="O6658" s="4" t="str">
        <f>IF(UBER[Drop Date]="NA","No","yes")</f>
        <v>No</v>
      </c>
      <c r="P6658" s="4" t="str">
        <f t="shared" ref="P6658:P6721" si="314">IF(OR(L6658="NA",F6658="NA"), "", L6658 - F6658)</f>
        <v/>
      </c>
      <c r="Q6658" s="27" t="str">
        <f>IF(UBER[[Trip duration ]]="","",HOUR(P6658)*60 + MINUTE(P6658))</f>
        <v/>
      </c>
      <c r="R6658" s="27"/>
    </row>
    <row r="6659" spans="1:18" x14ac:dyDescent="0.3">
      <c r="A6659" s="1">
        <v>6679</v>
      </c>
      <c r="B6659" s="1" t="s">
        <v>4</v>
      </c>
      <c r="C6659" s="1">
        <v>195</v>
      </c>
      <c r="D6659" s="1" t="str">
        <f t="shared" si="312"/>
        <v>Yes</v>
      </c>
      <c r="E6659" s="1" t="s">
        <v>5</v>
      </c>
      <c r="F6659" s="2">
        <f>UBER[[#This Row],[Request Date]]+UBER[[#This Row],[Request Time]]</f>
        <v>42566.93472222222</v>
      </c>
      <c r="G6659" s="3">
        <v>42566</v>
      </c>
      <c r="H6659" s="4">
        <v>0.93472222222222223</v>
      </c>
      <c r="I6659" s="27">
        <f>HOUR(UBER[[#This Row],[Request Timestamp]])</f>
        <v>22</v>
      </c>
      <c r="J6659" s="4" t="str">
        <f t="shared" si="313"/>
        <v>Night</v>
      </c>
      <c r="K6659" s="4" t="str">
        <f>TEXT(UBER[[#This Row],[Request Date]],"dddd")</f>
        <v>Friday</v>
      </c>
      <c r="L6659" s="2">
        <f>IF(OR(UBER[Drop Date]="NA", UBER[Drop Time]="NA"), "NA",M6659+N6659)</f>
        <v>42566.963888888888</v>
      </c>
      <c r="M6659" s="3">
        <v>42566</v>
      </c>
      <c r="N6659" s="4">
        <v>0.96388888888888891</v>
      </c>
      <c r="O6659" s="4" t="str">
        <f>IF(UBER[Drop Date]="NA","No","yes")</f>
        <v>yes</v>
      </c>
      <c r="P6659" s="4">
        <f t="shared" si="314"/>
        <v>2.9166666667151731E-2</v>
      </c>
      <c r="Q6659" s="27">
        <f>IF(UBER[[Trip duration ]]="","",HOUR(P6659)*60 + MINUTE(P6659))</f>
        <v>42</v>
      </c>
      <c r="R6659" s="27"/>
    </row>
    <row r="6660" spans="1:18" x14ac:dyDescent="0.3">
      <c r="A6660" s="1">
        <v>6680</v>
      </c>
      <c r="B6660" s="1" t="s">
        <v>4</v>
      </c>
      <c r="C6660" s="1" t="s">
        <v>6</v>
      </c>
      <c r="D6660" s="1" t="str">
        <f t="shared" si="312"/>
        <v>No</v>
      </c>
      <c r="E6660" s="1" t="s">
        <v>7</v>
      </c>
      <c r="F6660" s="2">
        <f>UBER[[#This Row],[Request Date]]+UBER[[#This Row],[Request Time]]</f>
        <v>42566.938888888886</v>
      </c>
      <c r="G6660" s="3">
        <v>42566</v>
      </c>
      <c r="H6660" s="4">
        <v>0.93888888888888899</v>
      </c>
      <c r="I6660" s="27">
        <f>HOUR(UBER[[#This Row],[Request Timestamp]])</f>
        <v>22</v>
      </c>
      <c r="J6660" s="4" t="str">
        <f t="shared" si="313"/>
        <v>Night</v>
      </c>
      <c r="K6660" s="4" t="str">
        <f>TEXT(UBER[[#This Row],[Request Date]],"dddd")</f>
        <v>Friday</v>
      </c>
      <c r="L6660" s="2" t="str">
        <f>IF(OR(UBER[Drop Date]="NA", UBER[Drop Time]="NA"), "NA",M6660+N6660)</f>
        <v>NA</v>
      </c>
      <c r="M6660" s="3" t="s">
        <v>6</v>
      </c>
      <c r="N6660" s="4"/>
      <c r="O6660" s="4" t="str">
        <f>IF(UBER[Drop Date]="NA","No","yes")</f>
        <v>No</v>
      </c>
      <c r="P6660" s="4" t="str">
        <f t="shared" si="314"/>
        <v/>
      </c>
      <c r="Q6660" s="27" t="str">
        <f>IF(UBER[[Trip duration ]]="","",HOUR(P6660)*60 + MINUTE(P6660))</f>
        <v/>
      </c>
      <c r="R6660" s="27"/>
    </row>
    <row r="6661" spans="1:18" x14ac:dyDescent="0.3">
      <c r="A6661" s="1">
        <v>6681</v>
      </c>
      <c r="B6661" s="1" t="s">
        <v>4</v>
      </c>
      <c r="C6661" s="1">
        <v>53</v>
      </c>
      <c r="D6661" s="1" t="str">
        <f t="shared" si="312"/>
        <v>Yes</v>
      </c>
      <c r="E6661" s="1" t="s">
        <v>5</v>
      </c>
      <c r="F6661" s="2">
        <f>UBER[[#This Row],[Request Date]]+UBER[[#This Row],[Request Time]]</f>
        <v>42566.938888888886</v>
      </c>
      <c r="G6661" s="3">
        <v>42566</v>
      </c>
      <c r="H6661" s="4">
        <v>0.93888888888888899</v>
      </c>
      <c r="I6661" s="27">
        <f>HOUR(UBER[[#This Row],[Request Timestamp]])</f>
        <v>22</v>
      </c>
      <c r="J6661" s="4" t="str">
        <f t="shared" si="313"/>
        <v>Night</v>
      </c>
      <c r="K6661" s="4" t="str">
        <f>TEXT(UBER[[#This Row],[Request Date]],"dddd")</f>
        <v>Friday</v>
      </c>
      <c r="L6661" s="2">
        <f>IF(OR(UBER[Drop Date]="NA", UBER[Drop Time]="NA"), "NA",M6661+N6661)</f>
        <v>42566.981944444444</v>
      </c>
      <c r="M6661" s="3">
        <v>42566</v>
      </c>
      <c r="N6661" s="4">
        <v>0.9819444444444444</v>
      </c>
      <c r="O6661" s="4" t="str">
        <f>IF(UBER[Drop Date]="NA","No","yes")</f>
        <v>yes</v>
      </c>
      <c r="P6661" s="4">
        <f t="shared" si="314"/>
        <v>4.3055555557657499E-2</v>
      </c>
      <c r="Q6661" s="27">
        <f>IF(UBER[[Trip duration ]]="","",HOUR(P6661)*60 + MINUTE(P6661))</f>
        <v>62</v>
      </c>
      <c r="R6661" s="27"/>
    </row>
    <row r="6662" spans="1:18" x14ac:dyDescent="0.3">
      <c r="A6662" s="1">
        <v>6682</v>
      </c>
      <c r="B6662" s="1" t="s">
        <v>8</v>
      </c>
      <c r="C6662" s="1">
        <v>127</v>
      </c>
      <c r="D6662" s="1" t="str">
        <f t="shared" si="312"/>
        <v>Yes</v>
      </c>
      <c r="E6662" s="1" t="s">
        <v>5</v>
      </c>
      <c r="F6662" s="2">
        <f>UBER[[#This Row],[Request Date]]+UBER[[#This Row],[Request Time]]</f>
        <v>42566.940972222219</v>
      </c>
      <c r="G6662" s="3">
        <v>42566</v>
      </c>
      <c r="H6662" s="4">
        <v>0.94097222222222221</v>
      </c>
      <c r="I6662" s="27">
        <f>HOUR(UBER[[#This Row],[Request Timestamp]])</f>
        <v>22</v>
      </c>
      <c r="J6662" s="4" t="str">
        <f t="shared" si="313"/>
        <v>Night</v>
      </c>
      <c r="K6662" s="4" t="str">
        <f>TEXT(UBER[[#This Row],[Request Date]],"dddd")</f>
        <v>Friday</v>
      </c>
      <c r="L6662" s="2">
        <f>IF(OR(UBER[Drop Date]="NA", UBER[Drop Time]="NA"), "NA",M6662+N6662)</f>
        <v>42566.960416666669</v>
      </c>
      <c r="M6662" s="3">
        <v>42566</v>
      </c>
      <c r="N6662" s="4">
        <v>0.9604166666666667</v>
      </c>
      <c r="O6662" s="4" t="str">
        <f>IF(UBER[Drop Date]="NA","No","yes")</f>
        <v>yes</v>
      </c>
      <c r="P6662" s="4">
        <f t="shared" si="314"/>
        <v>1.9444444449618459E-2</v>
      </c>
      <c r="Q6662" s="27">
        <f>IF(UBER[[Trip duration ]]="","",HOUR(P6662)*60 + MINUTE(P6662))</f>
        <v>28</v>
      </c>
      <c r="R6662" s="27"/>
    </row>
    <row r="6663" spans="1:18" x14ac:dyDescent="0.3">
      <c r="A6663" s="1">
        <v>6683</v>
      </c>
      <c r="B6663" s="1" t="s">
        <v>8</v>
      </c>
      <c r="C6663" s="1" t="s">
        <v>6</v>
      </c>
      <c r="D6663" s="1" t="str">
        <f t="shared" si="312"/>
        <v>No</v>
      </c>
      <c r="E6663" s="1" t="s">
        <v>7</v>
      </c>
      <c r="F6663" s="2">
        <f>UBER[[#This Row],[Request Date]]+UBER[[#This Row],[Request Time]]</f>
        <v>42566.94027777778</v>
      </c>
      <c r="G6663" s="3">
        <v>42566</v>
      </c>
      <c r="H6663" s="4">
        <v>0.94027777777777777</v>
      </c>
      <c r="I6663" s="27">
        <f>HOUR(UBER[[#This Row],[Request Timestamp]])</f>
        <v>22</v>
      </c>
      <c r="J6663" s="4" t="str">
        <f t="shared" si="313"/>
        <v>Night</v>
      </c>
      <c r="K6663" s="4" t="str">
        <f>TEXT(UBER[[#This Row],[Request Date]],"dddd")</f>
        <v>Friday</v>
      </c>
      <c r="L6663" s="2" t="str">
        <f>IF(OR(UBER[Drop Date]="NA", UBER[Drop Time]="NA"), "NA",M6663+N6663)</f>
        <v>NA</v>
      </c>
      <c r="M6663" s="3" t="s">
        <v>6</v>
      </c>
      <c r="N6663" s="4"/>
      <c r="O6663" s="4" t="str">
        <f>IF(UBER[Drop Date]="NA","No","yes")</f>
        <v>No</v>
      </c>
      <c r="P6663" s="4" t="str">
        <f t="shared" si="314"/>
        <v/>
      </c>
      <c r="Q6663" s="27" t="str">
        <f>IF(UBER[[Trip duration ]]="","",HOUR(P6663)*60 + MINUTE(P6663))</f>
        <v/>
      </c>
      <c r="R6663" s="27"/>
    </row>
    <row r="6664" spans="1:18" x14ac:dyDescent="0.3">
      <c r="A6664" s="1">
        <v>6684</v>
      </c>
      <c r="B6664" s="1" t="s">
        <v>4</v>
      </c>
      <c r="C6664" s="1">
        <v>151</v>
      </c>
      <c r="D6664" s="1" t="str">
        <f t="shared" si="312"/>
        <v>Yes</v>
      </c>
      <c r="E6664" s="1" t="s">
        <v>5</v>
      </c>
      <c r="F6664" s="2">
        <f>UBER[[#This Row],[Request Date]]+UBER[[#This Row],[Request Time]]</f>
        <v>42566.94027777778</v>
      </c>
      <c r="G6664" s="3">
        <v>42566</v>
      </c>
      <c r="H6664" s="4">
        <v>0.94027777777777777</v>
      </c>
      <c r="I6664" s="27">
        <f>HOUR(UBER[[#This Row],[Request Timestamp]])</f>
        <v>22</v>
      </c>
      <c r="J6664" s="4" t="str">
        <f t="shared" si="313"/>
        <v>Night</v>
      </c>
      <c r="K6664" s="4" t="str">
        <f>TEXT(UBER[[#This Row],[Request Date]],"dddd")</f>
        <v>Friday</v>
      </c>
      <c r="L6664" s="2">
        <f>IF(OR(UBER[Drop Date]="NA", UBER[Drop Time]="NA"), "NA",M6664+N6664)</f>
        <v>42566.977083333331</v>
      </c>
      <c r="M6664" s="3">
        <v>42566</v>
      </c>
      <c r="N6664" s="4">
        <v>0.9770833333333333</v>
      </c>
      <c r="O6664" s="4" t="str">
        <f>IF(UBER[Drop Date]="NA","No","yes")</f>
        <v>yes</v>
      </c>
      <c r="P6664" s="4">
        <f t="shared" si="314"/>
        <v>3.6805555551836733E-2</v>
      </c>
      <c r="Q6664" s="27">
        <f>IF(UBER[[Trip duration ]]="","",HOUR(P6664)*60 + MINUTE(P6664))</f>
        <v>53</v>
      </c>
      <c r="R6664" s="27"/>
    </row>
    <row r="6665" spans="1:18" x14ac:dyDescent="0.3">
      <c r="A6665" s="1">
        <v>6685</v>
      </c>
      <c r="B6665" s="1" t="s">
        <v>4</v>
      </c>
      <c r="C6665" s="1">
        <v>283</v>
      </c>
      <c r="D6665" s="1" t="str">
        <f t="shared" si="312"/>
        <v>Yes</v>
      </c>
      <c r="E6665" s="1" t="s">
        <v>5</v>
      </c>
      <c r="F6665" s="2">
        <f>UBER[[#This Row],[Request Date]]+UBER[[#This Row],[Request Time]]</f>
        <v>42566.94027777778</v>
      </c>
      <c r="G6665" s="3">
        <v>42566</v>
      </c>
      <c r="H6665" s="4">
        <v>0.94027777777777777</v>
      </c>
      <c r="I6665" s="27">
        <f>HOUR(UBER[[#This Row],[Request Timestamp]])</f>
        <v>22</v>
      </c>
      <c r="J6665" s="4" t="str">
        <f t="shared" si="313"/>
        <v>Night</v>
      </c>
      <c r="K6665" s="4" t="str">
        <f>TEXT(UBER[[#This Row],[Request Date]],"dddd")</f>
        <v>Friday</v>
      </c>
      <c r="L6665" s="2">
        <f>IF(OR(UBER[Drop Date]="NA", UBER[Drop Time]="NA"), "NA",M6665+N6665)</f>
        <v>42566.977083333331</v>
      </c>
      <c r="M6665" s="3">
        <v>42566</v>
      </c>
      <c r="N6665" s="4">
        <v>0.9770833333333333</v>
      </c>
      <c r="O6665" s="4" t="str">
        <f>IF(UBER[Drop Date]="NA","No","yes")</f>
        <v>yes</v>
      </c>
      <c r="P6665" s="4">
        <f t="shared" si="314"/>
        <v>3.6805555551836733E-2</v>
      </c>
      <c r="Q6665" s="27">
        <f>IF(UBER[[Trip duration ]]="","",HOUR(P6665)*60 + MINUTE(P6665))</f>
        <v>53</v>
      </c>
      <c r="R6665" s="27"/>
    </row>
    <row r="6666" spans="1:18" x14ac:dyDescent="0.3">
      <c r="A6666" s="1">
        <v>6686</v>
      </c>
      <c r="B6666" s="1" t="s">
        <v>4</v>
      </c>
      <c r="C6666" s="1" t="s">
        <v>6</v>
      </c>
      <c r="D6666" s="1" t="str">
        <f t="shared" si="312"/>
        <v>No</v>
      </c>
      <c r="E6666" s="1" t="s">
        <v>7</v>
      </c>
      <c r="F6666" s="2">
        <f>UBER[[#This Row],[Request Date]]+UBER[[#This Row],[Request Time]]</f>
        <v>42566.941666666666</v>
      </c>
      <c r="G6666" s="3">
        <v>42566</v>
      </c>
      <c r="H6666" s="4">
        <v>0.94166666666666676</v>
      </c>
      <c r="I6666" s="27">
        <f>HOUR(UBER[[#This Row],[Request Timestamp]])</f>
        <v>22</v>
      </c>
      <c r="J6666" s="4" t="str">
        <f t="shared" si="313"/>
        <v>Night</v>
      </c>
      <c r="K6666" s="4" t="str">
        <f>TEXT(UBER[[#This Row],[Request Date]],"dddd")</f>
        <v>Friday</v>
      </c>
      <c r="L6666" s="2" t="str">
        <f>IF(OR(UBER[Drop Date]="NA", UBER[Drop Time]="NA"), "NA",M6666+N6666)</f>
        <v>NA</v>
      </c>
      <c r="M6666" s="3" t="s">
        <v>6</v>
      </c>
      <c r="N6666" s="4"/>
      <c r="O6666" s="4" t="str">
        <f>IF(UBER[Drop Date]="NA","No","yes")</f>
        <v>No</v>
      </c>
      <c r="P6666" s="4" t="str">
        <f t="shared" si="314"/>
        <v/>
      </c>
      <c r="Q6666" s="27" t="str">
        <f>IF(UBER[[Trip duration ]]="","",HOUR(P6666)*60 + MINUTE(P6666))</f>
        <v/>
      </c>
      <c r="R6666" s="27"/>
    </row>
    <row r="6667" spans="1:18" x14ac:dyDescent="0.3">
      <c r="A6667" s="1">
        <v>6687</v>
      </c>
      <c r="B6667" s="1" t="s">
        <v>4</v>
      </c>
      <c r="C6667" s="1" t="s">
        <v>6</v>
      </c>
      <c r="D6667" s="1" t="str">
        <f t="shared" si="312"/>
        <v>No</v>
      </c>
      <c r="E6667" s="1" t="s">
        <v>7</v>
      </c>
      <c r="F6667" s="2">
        <f>UBER[[#This Row],[Request Date]]+UBER[[#This Row],[Request Time]]</f>
        <v>42566.939583333333</v>
      </c>
      <c r="G6667" s="3">
        <v>42566</v>
      </c>
      <c r="H6667" s="4">
        <v>0.93958333333333333</v>
      </c>
      <c r="I6667" s="27">
        <f>HOUR(UBER[[#This Row],[Request Timestamp]])</f>
        <v>22</v>
      </c>
      <c r="J6667" s="4" t="str">
        <f t="shared" si="313"/>
        <v>Night</v>
      </c>
      <c r="K6667" s="4" t="str">
        <f>TEXT(UBER[[#This Row],[Request Date]],"dddd")</f>
        <v>Friday</v>
      </c>
      <c r="L6667" s="2" t="str">
        <f>IF(OR(UBER[Drop Date]="NA", UBER[Drop Time]="NA"), "NA",M6667+N6667)</f>
        <v>NA</v>
      </c>
      <c r="M6667" s="3" t="s">
        <v>6</v>
      </c>
      <c r="N6667" s="4"/>
      <c r="O6667" s="4" t="str">
        <f>IF(UBER[Drop Date]="NA","No","yes")</f>
        <v>No</v>
      </c>
      <c r="P6667" s="4" t="str">
        <f t="shared" si="314"/>
        <v/>
      </c>
      <c r="Q6667" s="27" t="str">
        <f>IF(UBER[[Trip duration ]]="","",HOUR(P6667)*60 + MINUTE(P6667))</f>
        <v/>
      </c>
      <c r="R6667" s="27"/>
    </row>
    <row r="6668" spans="1:18" x14ac:dyDescent="0.3">
      <c r="A6668" s="1">
        <v>6688</v>
      </c>
      <c r="B6668" s="1" t="s">
        <v>4</v>
      </c>
      <c r="C6668" s="1" t="s">
        <v>6</v>
      </c>
      <c r="D6668" s="1" t="str">
        <f t="shared" si="312"/>
        <v>No</v>
      </c>
      <c r="E6668" s="1" t="s">
        <v>7</v>
      </c>
      <c r="F6668" s="2">
        <f>UBER[[#This Row],[Request Date]]+UBER[[#This Row],[Request Time]]</f>
        <v>42566.942361111112</v>
      </c>
      <c r="G6668" s="3">
        <v>42566</v>
      </c>
      <c r="H6668" s="4">
        <v>0.94236111111111109</v>
      </c>
      <c r="I6668" s="27">
        <f>HOUR(UBER[[#This Row],[Request Timestamp]])</f>
        <v>22</v>
      </c>
      <c r="J6668" s="4" t="str">
        <f t="shared" si="313"/>
        <v>Night</v>
      </c>
      <c r="K6668" s="4" t="str">
        <f>TEXT(UBER[[#This Row],[Request Date]],"dddd")</f>
        <v>Friday</v>
      </c>
      <c r="L6668" s="2" t="str">
        <f>IF(OR(UBER[Drop Date]="NA", UBER[Drop Time]="NA"), "NA",M6668+N6668)</f>
        <v>NA</v>
      </c>
      <c r="M6668" s="3" t="s">
        <v>6</v>
      </c>
      <c r="N6668" s="4"/>
      <c r="O6668" s="4" t="str">
        <f>IF(UBER[Drop Date]="NA","No","yes")</f>
        <v>No</v>
      </c>
      <c r="P6668" s="4" t="str">
        <f t="shared" si="314"/>
        <v/>
      </c>
      <c r="Q6668" s="27" t="str">
        <f>IF(UBER[[Trip duration ]]="","",HOUR(P6668)*60 + MINUTE(P6668))</f>
        <v/>
      </c>
      <c r="R6668" s="27"/>
    </row>
    <row r="6669" spans="1:18" x14ac:dyDescent="0.3">
      <c r="A6669" s="1">
        <v>6689</v>
      </c>
      <c r="B6669" s="1" t="s">
        <v>4</v>
      </c>
      <c r="C6669" s="1" t="s">
        <v>6</v>
      </c>
      <c r="D6669" s="1" t="str">
        <f t="shared" si="312"/>
        <v>No</v>
      </c>
      <c r="E6669" s="1" t="s">
        <v>7</v>
      </c>
      <c r="F6669" s="2">
        <f>UBER[[#This Row],[Request Date]]+UBER[[#This Row],[Request Time]]</f>
        <v>42566.946527777778</v>
      </c>
      <c r="G6669" s="3">
        <v>42566</v>
      </c>
      <c r="H6669" s="4">
        <v>0.94652777777777775</v>
      </c>
      <c r="I6669" s="27">
        <f>HOUR(UBER[[#This Row],[Request Timestamp]])</f>
        <v>22</v>
      </c>
      <c r="J6669" s="4" t="str">
        <f t="shared" si="313"/>
        <v>Night</v>
      </c>
      <c r="K6669" s="4" t="str">
        <f>TEXT(UBER[[#This Row],[Request Date]],"dddd")</f>
        <v>Friday</v>
      </c>
      <c r="L6669" s="2" t="str">
        <f>IF(OR(UBER[Drop Date]="NA", UBER[Drop Time]="NA"), "NA",M6669+N6669)</f>
        <v>NA</v>
      </c>
      <c r="M6669" s="3" t="s">
        <v>6</v>
      </c>
      <c r="N6669" s="4"/>
      <c r="O6669" s="4" t="str">
        <f>IF(UBER[Drop Date]="NA","No","yes")</f>
        <v>No</v>
      </c>
      <c r="P6669" s="4" t="str">
        <f t="shared" si="314"/>
        <v/>
      </c>
      <c r="Q6669" s="27" t="str">
        <f>IF(UBER[[Trip duration ]]="","",HOUR(P6669)*60 + MINUTE(P6669))</f>
        <v/>
      </c>
      <c r="R6669" s="27"/>
    </row>
    <row r="6670" spans="1:18" x14ac:dyDescent="0.3">
      <c r="A6670" s="1">
        <v>6690</v>
      </c>
      <c r="B6670" s="1" t="s">
        <v>4</v>
      </c>
      <c r="C6670" s="1">
        <v>5</v>
      </c>
      <c r="D6670" s="1" t="str">
        <f t="shared" si="312"/>
        <v>Yes</v>
      </c>
      <c r="E6670" s="1" t="s">
        <v>5</v>
      </c>
      <c r="F6670" s="2">
        <f>UBER[[#This Row],[Request Date]]+UBER[[#This Row],[Request Time]]</f>
        <v>42566.945138888892</v>
      </c>
      <c r="G6670" s="3">
        <v>42566</v>
      </c>
      <c r="H6670" s="4">
        <v>0.94513888888888886</v>
      </c>
      <c r="I6670" s="27">
        <f>HOUR(UBER[[#This Row],[Request Timestamp]])</f>
        <v>22</v>
      </c>
      <c r="J6670" s="4" t="str">
        <f t="shared" si="313"/>
        <v>Night</v>
      </c>
      <c r="K6670" s="4" t="str">
        <f>TEXT(UBER[[#This Row],[Request Date]],"dddd")</f>
        <v>Friday</v>
      </c>
      <c r="L6670" s="2">
        <f>IF(OR(UBER[Drop Date]="NA", UBER[Drop Time]="NA"), "NA",M6670+N6670)</f>
        <v>42566.993750000001</v>
      </c>
      <c r="M6670" s="3">
        <v>42566</v>
      </c>
      <c r="N6670" s="4">
        <v>0.99375000000000002</v>
      </c>
      <c r="O6670" s="4" t="str">
        <f>IF(UBER[Drop Date]="NA","No","yes")</f>
        <v>yes</v>
      </c>
      <c r="P6670" s="4">
        <f t="shared" si="314"/>
        <v>4.8611111109494232E-2</v>
      </c>
      <c r="Q6670" s="27">
        <f>IF(UBER[[Trip duration ]]="","",HOUR(P6670)*60 + MINUTE(P6670))</f>
        <v>70</v>
      </c>
      <c r="R6670" s="27"/>
    </row>
    <row r="6671" spans="1:18" x14ac:dyDescent="0.3">
      <c r="A6671" s="1">
        <v>6691</v>
      </c>
      <c r="B6671" s="1" t="s">
        <v>4</v>
      </c>
      <c r="C6671" s="1">
        <v>112</v>
      </c>
      <c r="D6671" s="1" t="str">
        <f t="shared" si="312"/>
        <v>Yes</v>
      </c>
      <c r="E6671" s="1" t="s">
        <v>5</v>
      </c>
      <c r="F6671" s="2">
        <f>UBER[[#This Row],[Request Date]]+UBER[[#This Row],[Request Time]]</f>
        <v>42566.949305555558</v>
      </c>
      <c r="G6671" s="3">
        <v>42566</v>
      </c>
      <c r="H6671" s="4">
        <v>0.94930555555555562</v>
      </c>
      <c r="I6671" s="27">
        <f>HOUR(UBER[[#This Row],[Request Timestamp]])</f>
        <v>22</v>
      </c>
      <c r="J6671" s="4" t="str">
        <f t="shared" si="313"/>
        <v>Night</v>
      </c>
      <c r="K6671" s="4" t="str">
        <f>TEXT(UBER[[#This Row],[Request Date]],"dddd")</f>
        <v>Friday</v>
      </c>
      <c r="L6671" s="2">
        <f>IF(OR(UBER[Drop Date]="NA", UBER[Drop Time]="NA"), "NA",M6671+N6671)</f>
        <v>42567.000694444447</v>
      </c>
      <c r="M6671" s="3">
        <v>42567</v>
      </c>
      <c r="N6671" s="4">
        <v>6.9444444444444447E-4</v>
      </c>
      <c r="O6671" s="4" t="str">
        <f>IF(UBER[Drop Date]="NA","No","yes")</f>
        <v>yes</v>
      </c>
      <c r="P6671" s="4">
        <f t="shared" si="314"/>
        <v>5.1388888889050577E-2</v>
      </c>
      <c r="Q6671" s="27">
        <f>IF(UBER[[Trip duration ]]="","",HOUR(P6671)*60 + MINUTE(P6671))</f>
        <v>74</v>
      </c>
      <c r="R6671" s="27"/>
    </row>
    <row r="6672" spans="1:18" x14ac:dyDescent="0.3">
      <c r="A6672" s="1">
        <v>6692</v>
      </c>
      <c r="B6672" s="1" t="s">
        <v>8</v>
      </c>
      <c r="C6672" s="1">
        <v>228</v>
      </c>
      <c r="D6672" s="1" t="str">
        <f t="shared" si="312"/>
        <v>Yes</v>
      </c>
      <c r="E6672" s="1" t="s">
        <v>5</v>
      </c>
      <c r="F6672" s="2">
        <f>UBER[[#This Row],[Request Date]]+UBER[[#This Row],[Request Time]]</f>
        <v>42566.949305555558</v>
      </c>
      <c r="G6672" s="3">
        <v>42566</v>
      </c>
      <c r="H6672" s="4">
        <v>0.94930555555555562</v>
      </c>
      <c r="I6672" s="27">
        <f>HOUR(UBER[[#This Row],[Request Timestamp]])</f>
        <v>22</v>
      </c>
      <c r="J6672" s="4" t="str">
        <f t="shared" si="313"/>
        <v>Night</v>
      </c>
      <c r="K6672" s="4" t="str">
        <f>TEXT(UBER[[#This Row],[Request Date]],"dddd")</f>
        <v>Friday</v>
      </c>
      <c r="L6672" s="2">
        <f>IF(OR(UBER[Drop Date]="NA", UBER[Drop Time]="NA"), "NA",M6672+N6672)</f>
        <v>42566.998611111114</v>
      </c>
      <c r="M6672" s="3">
        <v>42566</v>
      </c>
      <c r="N6672" s="4">
        <v>0.99861111111111101</v>
      </c>
      <c r="O6672" s="4" t="str">
        <f>IF(UBER[Drop Date]="NA","No","yes")</f>
        <v>yes</v>
      </c>
      <c r="P6672" s="4">
        <f t="shared" si="314"/>
        <v>4.9305555556202307E-2</v>
      </c>
      <c r="Q6672" s="27">
        <f>IF(UBER[[Trip duration ]]="","",HOUR(P6672)*60 + MINUTE(P6672))</f>
        <v>71</v>
      </c>
      <c r="R6672" s="27"/>
    </row>
    <row r="6673" spans="1:18" x14ac:dyDescent="0.3">
      <c r="A6673" s="1">
        <v>6693</v>
      </c>
      <c r="B6673" s="1" t="s">
        <v>8</v>
      </c>
      <c r="C6673" s="1" t="s">
        <v>6</v>
      </c>
      <c r="D6673" s="1" t="str">
        <f t="shared" si="312"/>
        <v>No</v>
      </c>
      <c r="E6673" s="1" t="s">
        <v>7</v>
      </c>
      <c r="F6673" s="2">
        <f>UBER[[#This Row],[Request Date]]+UBER[[#This Row],[Request Time]]</f>
        <v>42566.950694444444</v>
      </c>
      <c r="G6673" s="3">
        <v>42566</v>
      </c>
      <c r="H6673" s="4">
        <v>0.9506944444444444</v>
      </c>
      <c r="I6673" s="27">
        <f>HOUR(UBER[[#This Row],[Request Timestamp]])</f>
        <v>22</v>
      </c>
      <c r="J6673" s="4" t="str">
        <f t="shared" si="313"/>
        <v>Night</v>
      </c>
      <c r="K6673" s="4" t="str">
        <f>TEXT(UBER[[#This Row],[Request Date]],"dddd")</f>
        <v>Friday</v>
      </c>
      <c r="L6673" s="2" t="str">
        <f>IF(OR(UBER[Drop Date]="NA", UBER[Drop Time]="NA"), "NA",M6673+N6673)</f>
        <v>NA</v>
      </c>
      <c r="M6673" s="3" t="s">
        <v>6</v>
      </c>
      <c r="N6673" s="4"/>
      <c r="O6673" s="4" t="str">
        <f>IF(UBER[Drop Date]="NA","No","yes")</f>
        <v>No</v>
      </c>
      <c r="P6673" s="4" t="str">
        <f t="shared" si="314"/>
        <v/>
      </c>
      <c r="Q6673" s="27" t="str">
        <f>IF(UBER[[Trip duration ]]="","",HOUR(P6673)*60 + MINUTE(P6673))</f>
        <v/>
      </c>
      <c r="R6673" s="27"/>
    </row>
    <row r="6674" spans="1:18" x14ac:dyDescent="0.3">
      <c r="A6674" s="1">
        <v>6694</v>
      </c>
      <c r="B6674" s="1" t="s">
        <v>4</v>
      </c>
      <c r="C6674" s="1">
        <v>22</v>
      </c>
      <c r="D6674" s="1" t="str">
        <f t="shared" si="312"/>
        <v>Yes</v>
      </c>
      <c r="E6674" s="1" t="s">
        <v>5</v>
      </c>
      <c r="F6674" s="2">
        <f>UBER[[#This Row],[Request Date]]+UBER[[#This Row],[Request Time]]</f>
        <v>42566.947916666664</v>
      </c>
      <c r="G6674" s="3">
        <v>42566</v>
      </c>
      <c r="H6674" s="4">
        <v>0.94791666666666663</v>
      </c>
      <c r="I6674" s="27">
        <f>HOUR(UBER[[#This Row],[Request Timestamp]])</f>
        <v>22</v>
      </c>
      <c r="J6674" s="4" t="str">
        <f t="shared" si="313"/>
        <v>Night</v>
      </c>
      <c r="K6674" s="4" t="str">
        <f>TEXT(UBER[[#This Row],[Request Date]],"dddd")</f>
        <v>Friday</v>
      </c>
      <c r="L6674" s="2">
        <f>IF(OR(UBER[Drop Date]="NA", UBER[Drop Time]="NA"), "NA",M6674+N6674)</f>
        <v>42566.970138888886</v>
      </c>
      <c r="M6674" s="3">
        <v>42566</v>
      </c>
      <c r="N6674" s="4">
        <v>0.97013888888888899</v>
      </c>
      <c r="O6674" s="4" t="str">
        <f>IF(UBER[Drop Date]="NA","No","yes")</f>
        <v>yes</v>
      </c>
      <c r="P6674" s="4">
        <f t="shared" si="314"/>
        <v>2.2222222221898846E-2</v>
      </c>
      <c r="Q6674" s="27">
        <f>IF(UBER[[Trip duration ]]="","",HOUR(P6674)*60 + MINUTE(P6674))</f>
        <v>32</v>
      </c>
      <c r="R6674" s="27"/>
    </row>
    <row r="6675" spans="1:18" x14ac:dyDescent="0.3">
      <c r="A6675" s="1">
        <v>6695</v>
      </c>
      <c r="B6675" s="1" t="s">
        <v>4</v>
      </c>
      <c r="C6675" s="1">
        <v>105</v>
      </c>
      <c r="D6675" s="1" t="str">
        <f t="shared" si="312"/>
        <v>Yes</v>
      </c>
      <c r="E6675" s="1" t="s">
        <v>5</v>
      </c>
      <c r="F6675" s="2">
        <f>UBER[[#This Row],[Request Date]]+UBER[[#This Row],[Request Time]]</f>
        <v>42566.947916666664</v>
      </c>
      <c r="G6675" s="3">
        <v>42566</v>
      </c>
      <c r="H6675" s="4">
        <v>0.94791666666666663</v>
      </c>
      <c r="I6675" s="27">
        <f>HOUR(UBER[[#This Row],[Request Timestamp]])</f>
        <v>22</v>
      </c>
      <c r="J6675" s="4" t="str">
        <f t="shared" si="313"/>
        <v>Night</v>
      </c>
      <c r="K6675" s="4" t="str">
        <f>TEXT(UBER[[#This Row],[Request Date]],"dddd")</f>
        <v>Friday</v>
      </c>
      <c r="L6675" s="2">
        <f>IF(OR(UBER[Drop Date]="NA", UBER[Drop Time]="NA"), "NA",M6675+N6675)</f>
        <v>42567.001388888886</v>
      </c>
      <c r="M6675" s="3">
        <v>42567</v>
      </c>
      <c r="N6675" s="4">
        <v>1.3888888888888889E-3</v>
      </c>
      <c r="O6675" s="4" t="str">
        <f>IF(UBER[Drop Date]="NA","No","yes")</f>
        <v>yes</v>
      </c>
      <c r="P6675" s="4">
        <f t="shared" si="314"/>
        <v>5.3472222221898846E-2</v>
      </c>
      <c r="Q6675" s="27">
        <f>IF(UBER[[Trip duration ]]="","",HOUR(P6675)*60 + MINUTE(P6675))</f>
        <v>77</v>
      </c>
      <c r="R6675" s="27"/>
    </row>
    <row r="6676" spans="1:18" x14ac:dyDescent="0.3">
      <c r="A6676" s="1">
        <v>6696</v>
      </c>
      <c r="B6676" s="1" t="s">
        <v>8</v>
      </c>
      <c r="C6676" s="1" t="s">
        <v>6</v>
      </c>
      <c r="D6676" s="1" t="str">
        <f t="shared" si="312"/>
        <v>No</v>
      </c>
      <c r="E6676" s="1" t="s">
        <v>7</v>
      </c>
      <c r="F6676" s="2">
        <f>UBER[[#This Row],[Request Date]]+UBER[[#This Row],[Request Time]]</f>
        <v>42566.950694444444</v>
      </c>
      <c r="G6676" s="3">
        <v>42566</v>
      </c>
      <c r="H6676" s="4">
        <v>0.9506944444444444</v>
      </c>
      <c r="I6676" s="27">
        <f>HOUR(UBER[[#This Row],[Request Timestamp]])</f>
        <v>22</v>
      </c>
      <c r="J6676" s="4" t="str">
        <f t="shared" si="313"/>
        <v>Night</v>
      </c>
      <c r="K6676" s="4" t="str">
        <f>TEXT(UBER[[#This Row],[Request Date]],"dddd")</f>
        <v>Friday</v>
      </c>
      <c r="L6676" s="2" t="str">
        <f>IF(OR(UBER[Drop Date]="NA", UBER[Drop Time]="NA"), "NA",M6676+N6676)</f>
        <v>NA</v>
      </c>
      <c r="M6676" s="3" t="s">
        <v>6</v>
      </c>
      <c r="N6676" s="4"/>
      <c r="O6676" s="4" t="str">
        <f>IF(UBER[Drop Date]="NA","No","yes")</f>
        <v>No</v>
      </c>
      <c r="P6676" s="4" t="str">
        <f t="shared" si="314"/>
        <v/>
      </c>
      <c r="Q6676" s="27" t="str">
        <f>IF(UBER[[Trip duration ]]="","",HOUR(P6676)*60 + MINUTE(P6676))</f>
        <v/>
      </c>
      <c r="R6676" s="27"/>
    </row>
    <row r="6677" spans="1:18" x14ac:dyDescent="0.3">
      <c r="A6677" s="1">
        <v>6697</v>
      </c>
      <c r="B6677" s="1" t="s">
        <v>4</v>
      </c>
      <c r="C6677" s="1" t="s">
        <v>6</v>
      </c>
      <c r="D6677" s="1" t="str">
        <f t="shared" si="312"/>
        <v>No</v>
      </c>
      <c r="E6677" s="1" t="s">
        <v>7</v>
      </c>
      <c r="F6677" s="2">
        <f>UBER[[#This Row],[Request Date]]+UBER[[#This Row],[Request Time]]</f>
        <v>42566.95208333333</v>
      </c>
      <c r="G6677" s="3">
        <v>42566</v>
      </c>
      <c r="H6677" s="4">
        <v>0.95208333333333339</v>
      </c>
      <c r="I6677" s="27">
        <f>HOUR(UBER[[#This Row],[Request Timestamp]])</f>
        <v>22</v>
      </c>
      <c r="J6677" s="4" t="str">
        <f t="shared" si="313"/>
        <v>Night</v>
      </c>
      <c r="K6677" s="4" t="str">
        <f>TEXT(UBER[[#This Row],[Request Date]],"dddd")</f>
        <v>Friday</v>
      </c>
      <c r="L6677" s="2" t="str">
        <f>IF(OR(UBER[Drop Date]="NA", UBER[Drop Time]="NA"), "NA",M6677+N6677)</f>
        <v>NA</v>
      </c>
      <c r="M6677" s="3" t="s">
        <v>6</v>
      </c>
      <c r="N6677" s="4"/>
      <c r="O6677" s="4" t="str">
        <f>IF(UBER[Drop Date]="NA","No","yes")</f>
        <v>No</v>
      </c>
      <c r="P6677" s="4" t="str">
        <f t="shared" si="314"/>
        <v/>
      </c>
      <c r="Q6677" s="27" t="str">
        <f>IF(UBER[[Trip duration ]]="","",HOUR(P6677)*60 + MINUTE(P6677))</f>
        <v/>
      </c>
      <c r="R6677" s="27"/>
    </row>
    <row r="6678" spans="1:18" x14ac:dyDescent="0.3">
      <c r="A6678" s="1">
        <v>6698</v>
      </c>
      <c r="B6678" s="1" t="s">
        <v>4</v>
      </c>
      <c r="C6678" s="1">
        <v>72</v>
      </c>
      <c r="D6678" s="1" t="str">
        <f t="shared" si="312"/>
        <v>Yes</v>
      </c>
      <c r="E6678" s="1" t="s">
        <v>5</v>
      </c>
      <c r="F6678" s="2">
        <f>UBER[[#This Row],[Request Date]]+UBER[[#This Row],[Request Time]]</f>
        <v>42566.949305555558</v>
      </c>
      <c r="G6678" s="3">
        <v>42566</v>
      </c>
      <c r="H6678" s="4">
        <v>0.94930555555555562</v>
      </c>
      <c r="I6678" s="27">
        <f>HOUR(UBER[[#This Row],[Request Timestamp]])</f>
        <v>22</v>
      </c>
      <c r="J6678" s="4" t="str">
        <f t="shared" si="313"/>
        <v>Night</v>
      </c>
      <c r="K6678" s="4" t="str">
        <f>TEXT(UBER[[#This Row],[Request Date]],"dddd")</f>
        <v>Friday</v>
      </c>
      <c r="L6678" s="2">
        <f>IF(OR(UBER[Drop Date]="NA", UBER[Drop Time]="NA"), "NA",M6678+N6678)</f>
        <v>42566.993750000001</v>
      </c>
      <c r="M6678" s="3">
        <v>42566</v>
      </c>
      <c r="N6678" s="4">
        <v>0.99375000000000002</v>
      </c>
      <c r="O6678" s="4" t="str">
        <f>IF(UBER[Drop Date]="NA","No","yes")</f>
        <v>yes</v>
      </c>
      <c r="P6678" s="4">
        <f t="shared" si="314"/>
        <v>4.4444444443797693E-2</v>
      </c>
      <c r="Q6678" s="27">
        <f>IF(UBER[[Trip duration ]]="","",HOUR(P6678)*60 + MINUTE(P6678))</f>
        <v>64</v>
      </c>
      <c r="R6678" s="27"/>
    </row>
    <row r="6679" spans="1:18" x14ac:dyDescent="0.3">
      <c r="A6679" s="1">
        <v>6699</v>
      </c>
      <c r="B6679" s="1" t="s">
        <v>8</v>
      </c>
      <c r="C6679" s="1">
        <v>73</v>
      </c>
      <c r="D6679" s="1" t="str">
        <f t="shared" si="312"/>
        <v>Yes</v>
      </c>
      <c r="E6679" s="1" t="s">
        <v>5</v>
      </c>
      <c r="F6679" s="2">
        <f>UBER[[#This Row],[Request Date]]+UBER[[#This Row],[Request Time]]</f>
        <v>42566.949305555558</v>
      </c>
      <c r="G6679" s="3">
        <v>42566</v>
      </c>
      <c r="H6679" s="4">
        <v>0.94930555555555562</v>
      </c>
      <c r="I6679" s="27">
        <f>HOUR(UBER[[#This Row],[Request Timestamp]])</f>
        <v>22</v>
      </c>
      <c r="J6679" s="4" t="str">
        <f t="shared" si="313"/>
        <v>Night</v>
      </c>
      <c r="K6679" s="4" t="str">
        <f>TEXT(UBER[[#This Row],[Request Date]],"dddd")</f>
        <v>Friday</v>
      </c>
      <c r="L6679" s="2">
        <f>IF(OR(UBER[Drop Date]="NA", UBER[Drop Time]="NA"), "NA",M6679+N6679)</f>
        <v>42566.984027777777</v>
      </c>
      <c r="M6679" s="3">
        <v>42566</v>
      </c>
      <c r="N6679" s="4">
        <v>0.98402777777777783</v>
      </c>
      <c r="O6679" s="4" t="str">
        <f>IF(UBER[Drop Date]="NA","No","yes")</f>
        <v>yes</v>
      </c>
      <c r="P6679" s="4">
        <f t="shared" si="314"/>
        <v>3.4722222218988463E-2</v>
      </c>
      <c r="Q6679" s="27">
        <f>IF(UBER[[Trip duration ]]="","",HOUR(P6679)*60 + MINUTE(P6679))</f>
        <v>50</v>
      </c>
      <c r="R6679" s="27"/>
    </row>
    <row r="6680" spans="1:18" x14ac:dyDescent="0.3">
      <c r="A6680" s="1">
        <v>6700</v>
      </c>
      <c r="B6680" s="1" t="s">
        <v>8</v>
      </c>
      <c r="C6680" s="1">
        <v>248</v>
      </c>
      <c r="D6680" s="1" t="str">
        <f t="shared" si="312"/>
        <v>Yes</v>
      </c>
      <c r="E6680" s="1" t="s">
        <v>5</v>
      </c>
      <c r="F6680" s="2">
        <f>UBER[[#This Row],[Request Date]]+UBER[[#This Row],[Request Time]]</f>
        <v>42566.950694444444</v>
      </c>
      <c r="G6680" s="3">
        <v>42566</v>
      </c>
      <c r="H6680" s="4">
        <v>0.9506944444444444</v>
      </c>
      <c r="I6680" s="27">
        <f>HOUR(UBER[[#This Row],[Request Timestamp]])</f>
        <v>22</v>
      </c>
      <c r="J6680" s="4" t="str">
        <f t="shared" si="313"/>
        <v>Night</v>
      </c>
      <c r="K6680" s="4" t="str">
        <f>TEXT(UBER[[#This Row],[Request Date]],"dddd")</f>
        <v>Friday</v>
      </c>
      <c r="L6680" s="2">
        <f>IF(OR(UBER[Drop Date]="NA", UBER[Drop Time]="NA"), "NA",M6680+N6680)</f>
        <v>42567.001388888886</v>
      </c>
      <c r="M6680" s="3">
        <v>42567</v>
      </c>
      <c r="N6680" s="4">
        <v>1.3888888888888889E-3</v>
      </c>
      <c r="O6680" s="4" t="str">
        <f>IF(UBER[Drop Date]="NA","No","yes")</f>
        <v>yes</v>
      </c>
      <c r="P6680" s="4">
        <f t="shared" si="314"/>
        <v>5.0694444442342501E-2</v>
      </c>
      <c r="Q6680" s="27">
        <f>IF(UBER[[Trip duration ]]="","",HOUR(P6680)*60 + MINUTE(P6680))</f>
        <v>73</v>
      </c>
      <c r="R6680" s="27"/>
    </row>
    <row r="6681" spans="1:18" x14ac:dyDescent="0.3">
      <c r="A6681" s="1">
        <v>6701</v>
      </c>
      <c r="B6681" s="1" t="s">
        <v>8</v>
      </c>
      <c r="C6681" s="1">
        <v>284</v>
      </c>
      <c r="D6681" s="1" t="str">
        <f t="shared" si="312"/>
        <v>Yes</v>
      </c>
      <c r="E6681" s="1" t="s">
        <v>5</v>
      </c>
      <c r="F6681" s="2">
        <f>UBER[[#This Row],[Request Date]]+UBER[[#This Row],[Request Time]]</f>
        <v>42566.954861111109</v>
      </c>
      <c r="G6681" s="3">
        <v>42566</v>
      </c>
      <c r="H6681" s="4">
        <v>0.95486111111111116</v>
      </c>
      <c r="I6681" s="27">
        <f>HOUR(UBER[[#This Row],[Request Timestamp]])</f>
        <v>22</v>
      </c>
      <c r="J6681" s="4" t="str">
        <f t="shared" si="313"/>
        <v>Night</v>
      </c>
      <c r="K6681" s="4" t="str">
        <f>TEXT(UBER[[#This Row],[Request Date]],"dddd")</f>
        <v>Friday</v>
      </c>
      <c r="L6681" s="2">
        <f>IF(OR(UBER[Drop Date]="NA", UBER[Drop Time]="NA"), "NA",M6681+N6681)</f>
        <v>42566.984027777777</v>
      </c>
      <c r="M6681" s="3">
        <v>42566</v>
      </c>
      <c r="N6681" s="4">
        <v>0.98402777777777783</v>
      </c>
      <c r="O6681" s="4" t="str">
        <f>IF(UBER[Drop Date]="NA","No","yes")</f>
        <v>yes</v>
      </c>
      <c r="P6681" s="4">
        <f t="shared" si="314"/>
        <v>2.9166666667151731E-2</v>
      </c>
      <c r="Q6681" s="27">
        <f>IF(UBER[[Trip duration ]]="","",HOUR(P6681)*60 + MINUTE(P6681))</f>
        <v>42</v>
      </c>
      <c r="R6681" s="27"/>
    </row>
    <row r="6682" spans="1:18" x14ac:dyDescent="0.3">
      <c r="A6682" s="1">
        <v>6702</v>
      </c>
      <c r="B6682" s="1" t="s">
        <v>8</v>
      </c>
      <c r="C6682" s="1">
        <v>147</v>
      </c>
      <c r="D6682" s="1" t="str">
        <f t="shared" si="312"/>
        <v>Yes</v>
      </c>
      <c r="E6682" s="1" t="s">
        <v>5</v>
      </c>
      <c r="F6682" s="2">
        <f>UBER[[#This Row],[Request Date]]+UBER[[#This Row],[Request Time]]</f>
        <v>42566.949305555558</v>
      </c>
      <c r="G6682" s="3">
        <v>42566</v>
      </c>
      <c r="H6682" s="4">
        <v>0.94930555555555562</v>
      </c>
      <c r="I6682" s="27">
        <f>HOUR(UBER[[#This Row],[Request Timestamp]])</f>
        <v>22</v>
      </c>
      <c r="J6682" s="4" t="str">
        <f t="shared" si="313"/>
        <v>Night</v>
      </c>
      <c r="K6682" s="4" t="str">
        <f>TEXT(UBER[[#This Row],[Request Date]],"dddd")</f>
        <v>Friday</v>
      </c>
      <c r="L6682" s="2">
        <f>IF(OR(UBER[Drop Date]="NA", UBER[Drop Time]="NA"), "NA",M6682+N6682)</f>
        <v>42566.977083333331</v>
      </c>
      <c r="M6682" s="3">
        <v>42566</v>
      </c>
      <c r="N6682" s="4">
        <v>0.9770833333333333</v>
      </c>
      <c r="O6682" s="4" t="str">
        <f>IF(UBER[Drop Date]="NA","No","yes")</f>
        <v>yes</v>
      </c>
      <c r="P6682" s="4">
        <f t="shared" si="314"/>
        <v>2.7777777773735579E-2</v>
      </c>
      <c r="Q6682" s="27">
        <f>IF(UBER[[Trip duration ]]="","",HOUR(P6682)*60 + MINUTE(P6682))</f>
        <v>40</v>
      </c>
      <c r="R6682" s="27"/>
    </row>
    <row r="6683" spans="1:18" x14ac:dyDescent="0.3">
      <c r="A6683" s="1">
        <v>6703</v>
      </c>
      <c r="B6683" s="1" t="s">
        <v>8</v>
      </c>
      <c r="C6683" s="1">
        <v>285</v>
      </c>
      <c r="D6683" s="1" t="str">
        <f t="shared" si="312"/>
        <v>Yes</v>
      </c>
      <c r="E6683" s="1" t="s">
        <v>5</v>
      </c>
      <c r="F6683" s="2">
        <f>UBER[[#This Row],[Request Date]]+UBER[[#This Row],[Request Time]]</f>
        <v>42566.95208333333</v>
      </c>
      <c r="G6683" s="3">
        <v>42566</v>
      </c>
      <c r="H6683" s="4">
        <v>0.95208333333333339</v>
      </c>
      <c r="I6683" s="27">
        <f>HOUR(UBER[[#This Row],[Request Timestamp]])</f>
        <v>22</v>
      </c>
      <c r="J6683" s="4" t="str">
        <f t="shared" si="313"/>
        <v>Night</v>
      </c>
      <c r="K6683" s="4" t="str">
        <f>TEXT(UBER[[#This Row],[Request Date]],"dddd")</f>
        <v>Friday</v>
      </c>
      <c r="L6683" s="2">
        <f>IF(OR(UBER[Drop Date]="NA", UBER[Drop Time]="NA"), "NA",M6683+N6683)</f>
        <v>42566.984027777777</v>
      </c>
      <c r="M6683" s="3">
        <v>42566</v>
      </c>
      <c r="N6683" s="4">
        <v>0.98402777777777783</v>
      </c>
      <c r="O6683" s="4" t="str">
        <f>IF(UBER[Drop Date]="NA","No","yes")</f>
        <v>yes</v>
      </c>
      <c r="P6683" s="4">
        <f t="shared" si="314"/>
        <v>3.1944444446708076E-2</v>
      </c>
      <c r="Q6683" s="27">
        <f>IF(UBER[[Trip duration ]]="","",HOUR(P6683)*60 + MINUTE(P6683))</f>
        <v>46</v>
      </c>
      <c r="R6683" s="27"/>
    </row>
    <row r="6684" spans="1:18" x14ac:dyDescent="0.3">
      <c r="A6684" s="1">
        <v>6704</v>
      </c>
      <c r="B6684" s="1" t="s">
        <v>4</v>
      </c>
      <c r="C6684" s="1">
        <v>102</v>
      </c>
      <c r="D6684" s="1" t="str">
        <f t="shared" si="312"/>
        <v>Yes</v>
      </c>
      <c r="E6684" s="1" t="s">
        <v>5</v>
      </c>
      <c r="F6684" s="2">
        <f>UBER[[#This Row],[Request Date]]+UBER[[#This Row],[Request Time]]</f>
        <v>42566.956944444442</v>
      </c>
      <c r="G6684" s="3">
        <v>42566</v>
      </c>
      <c r="H6684" s="4">
        <v>0.95694444444444438</v>
      </c>
      <c r="I6684" s="27">
        <f>HOUR(UBER[[#This Row],[Request Timestamp]])</f>
        <v>22</v>
      </c>
      <c r="J6684" s="4" t="str">
        <f t="shared" si="313"/>
        <v>Night</v>
      </c>
      <c r="K6684" s="4" t="str">
        <f>TEXT(UBER[[#This Row],[Request Date]],"dddd")</f>
        <v>Friday</v>
      </c>
      <c r="L6684" s="2">
        <f>IF(OR(UBER[Drop Date]="NA", UBER[Drop Time]="NA"), "NA",M6684+N6684)</f>
        <v>42566.999305555553</v>
      </c>
      <c r="M6684" s="3">
        <v>42566</v>
      </c>
      <c r="N6684" s="4">
        <v>0.99930555555555556</v>
      </c>
      <c r="O6684" s="4" t="str">
        <f>IF(UBER[Drop Date]="NA","No","yes")</f>
        <v>yes</v>
      </c>
      <c r="P6684" s="4">
        <f t="shared" si="314"/>
        <v>4.2361111110949423E-2</v>
      </c>
      <c r="Q6684" s="27">
        <f>IF(UBER[[Trip duration ]]="","",HOUR(P6684)*60 + MINUTE(P6684))</f>
        <v>61</v>
      </c>
      <c r="R6684" s="27"/>
    </row>
    <row r="6685" spans="1:18" x14ac:dyDescent="0.3">
      <c r="A6685" s="1">
        <v>6705</v>
      </c>
      <c r="B6685" s="1" t="s">
        <v>4</v>
      </c>
      <c r="C6685" s="1">
        <v>138</v>
      </c>
      <c r="D6685" s="1" t="str">
        <f t="shared" si="312"/>
        <v>Yes</v>
      </c>
      <c r="E6685" s="1" t="s">
        <v>5</v>
      </c>
      <c r="F6685" s="2">
        <f>UBER[[#This Row],[Request Date]]+UBER[[#This Row],[Request Time]]</f>
        <v>42566.956250000003</v>
      </c>
      <c r="G6685" s="3">
        <v>42566</v>
      </c>
      <c r="H6685" s="4">
        <v>0.95624999999999993</v>
      </c>
      <c r="I6685" s="27">
        <f>HOUR(UBER[[#This Row],[Request Timestamp]])</f>
        <v>22</v>
      </c>
      <c r="J6685" s="4" t="str">
        <f t="shared" si="313"/>
        <v>Night</v>
      </c>
      <c r="K6685" s="4" t="str">
        <f>TEXT(UBER[[#This Row],[Request Date]],"dddd")</f>
        <v>Friday</v>
      </c>
      <c r="L6685" s="2">
        <f>IF(OR(UBER[Drop Date]="NA", UBER[Drop Time]="NA"), "NA",M6685+N6685)</f>
        <v>42567.006249999999</v>
      </c>
      <c r="M6685" s="3">
        <v>42567</v>
      </c>
      <c r="N6685" s="4">
        <v>6.2499999999999995E-3</v>
      </c>
      <c r="O6685" s="4" t="str">
        <f>IF(UBER[Drop Date]="NA","No","yes")</f>
        <v>yes</v>
      </c>
      <c r="P6685" s="4">
        <f t="shared" si="314"/>
        <v>4.9999999995634425E-2</v>
      </c>
      <c r="Q6685" s="27">
        <f>IF(UBER[[Trip duration ]]="","",HOUR(P6685)*60 + MINUTE(P6685))</f>
        <v>72</v>
      </c>
      <c r="R6685" s="27"/>
    </row>
    <row r="6686" spans="1:18" x14ac:dyDescent="0.3">
      <c r="A6686" s="1">
        <v>6706</v>
      </c>
      <c r="B6686" s="1" t="s">
        <v>4</v>
      </c>
      <c r="C6686" s="1" t="s">
        <v>6</v>
      </c>
      <c r="D6686" s="1" t="str">
        <f t="shared" si="312"/>
        <v>No</v>
      </c>
      <c r="E6686" s="1" t="s">
        <v>7</v>
      </c>
      <c r="F6686" s="2">
        <f>UBER[[#This Row],[Request Date]]+UBER[[#This Row],[Request Time]]</f>
        <v>42566.956944444442</v>
      </c>
      <c r="G6686" s="3">
        <v>42566</v>
      </c>
      <c r="H6686" s="4">
        <v>0.95694444444444438</v>
      </c>
      <c r="I6686" s="27">
        <f>HOUR(UBER[[#This Row],[Request Timestamp]])</f>
        <v>22</v>
      </c>
      <c r="J6686" s="4" t="str">
        <f t="shared" si="313"/>
        <v>Night</v>
      </c>
      <c r="K6686" s="4" t="str">
        <f>TEXT(UBER[[#This Row],[Request Date]],"dddd")</f>
        <v>Friday</v>
      </c>
      <c r="L6686" s="2" t="str">
        <f>IF(OR(UBER[Drop Date]="NA", UBER[Drop Time]="NA"), "NA",M6686+N6686)</f>
        <v>NA</v>
      </c>
      <c r="M6686" s="3" t="s">
        <v>6</v>
      </c>
      <c r="N6686" s="4"/>
      <c r="O6686" s="4" t="str">
        <f>IF(UBER[Drop Date]="NA","No","yes")</f>
        <v>No</v>
      </c>
      <c r="P6686" s="4" t="str">
        <f t="shared" si="314"/>
        <v/>
      </c>
      <c r="Q6686" s="27" t="str">
        <f>IF(UBER[[Trip duration ]]="","",HOUR(P6686)*60 + MINUTE(P6686))</f>
        <v/>
      </c>
      <c r="R6686" s="27"/>
    </row>
    <row r="6687" spans="1:18" x14ac:dyDescent="0.3">
      <c r="A6687" s="1">
        <v>6707</v>
      </c>
      <c r="B6687" s="1" t="s">
        <v>4</v>
      </c>
      <c r="C6687" s="1">
        <v>227</v>
      </c>
      <c r="D6687" s="1" t="str">
        <f t="shared" si="312"/>
        <v>Yes</v>
      </c>
      <c r="E6687" s="1" t="s">
        <v>5</v>
      </c>
      <c r="F6687" s="2">
        <f>UBER[[#This Row],[Request Date]]+UBER[[#This Row],[Request Time]]</f>
        <v>42566.956250000003</v>
      </c>
      <c r="G6687" s="3">
        <v>42566</v>
      </c>
      <c r="H6687" s="4">
        <v>0.95624999999999993</v>
      </c>
      <c r="I6687" s="27">
        <f>HOUR(UBER[[#This Row],[Request Timestamp]])</f>
        <v>22</v>
      </c>
      <c r="J6687" s="4" t="str">
        <f t="shared" si="313"/>
        <v>Night</v>
      </c>
      <c r="K6687" s="4" t="str">
        <f>TEXT(UBER[[#This Row],[Request Date]],"dddd")</f>
        <v>Friday</v>
      </c>
      <c r="L6687" s="2">
        <f>IF(OR(UBER[Drop Date]="NA", UBER[Drop Time]="NA"), "NA",M6687+N6687)</f>
        <v>42567.009027777778</v>
      </c>
      <c r="M6687" s="3">
        <v>42567</v>
      </c>
      <c r="N6687" s="4">
        <v>9.0277777777777787E-3</v>
      </c>
      <c r="O6687" s="4" t="str">
        <f>IF(UBER[Drop Date]="NA","No","yes")</f>
        <v>yes</v>
      </c>
      <c r="P6687" s="4">
        <f t="shared" si="314"/>
        <v>5.2777777775190771E-2</v>
      </c>
      <c r="Q6687" s="27">
        <f>IF(UBER[[Trip duration ]]="","",HOUR(P6687)*60 + MINUTE(P6687))</f>
        <v>76</v>
      </c>
      <c r="R6687" s="27"/>
    </row>
    <row r="6688" spans="1:18" x14ac:dyDescent="0.3">
      <c r="A6688" s="1">
        <v>6708</v>
      </c>
      <c r="B6688" s="1" t="s">
        <v>8</v>
      </c>
      <c r="C6688" s="1" t="s">
        <v>6</v>
      </c>
      <c r="D6688" s="1" t="str">
        <f t="shared" si="312"/>
        <v>No</v>
      </c>
      <c r="E6688" s="1" t="s">
        <v>7</v>
      </c>
      <c r="F6688" s="2">
        <f>UBER[[#This Row],[Request Date]]+UBER[[#This Row],[Request Time]]</f>
        <v>42566.960416666669</v>
      </c>
      <c r="G6688" s="3">
        <v>42566</v>
      </c>
      <c r="H6688" s="4">
        <v>0.9604166666666667</v>
      </c>
      <c r="I6688" s="27">
        <f>HOUR(UBER[[#This Row],[Request Timestamp]])</f>
        <v>23</v>
      </c>
      <c r="J6688" s="4" t="str">
        <f t="shared" si="313"/>
        <v>Night</v>
      </c>
      <c r="K6688" s="4" t="str">
        <f>TEXT(UBER[[#This Row],[Request Date]],"dddd")</f>
        <v>Friday</v>
      </c>
      <c r="L6688" s="2" t="str">
        <f>IF(OR(UBER[Drop Date]="NA", UBER[Drop Time]="NA"), "NA",M6688+N6688)</f>
        <v>NA</v>
      </c>
      <c r="M6688" s="3" t="s">
        <v>6</v>
      </c>
      <c r="N6688" s="4"/>
      <c r="O6688" s="4" t="str">
        <f>IF(UBER[Drop Date]="NA","No","yes")</f>
        <v>No</v>
      </c>
      <c r="P6688" s="4" t="str">
        <f t="shared" si="314"/>
        <v/>
      </c>
      <c r="Q6688" s="27" t="str">
        <f>IF(UBER[[Trip duration ]]="","",HOUR(P6688)*60 + MINUTE(P6688))</f>
        <v/>
      </c>
      <c r="R6688" s="27"/>
    </row>
    <row r="6689" spans="1:18" x14ac:dyDescent="0.3">
      <c r="A6689" s="1">
        <v>6709</v>
      </c>
      <c r="B6689" s="1" t="s">
        <v>4</v>
      </c>
      <c r="C6689" s="1" t="s">
        <v>6</v>
      </c>
      <c r="D6689" s="1" t="str">
        <f t="shared" si="312"/>
        <v>No</v>
      </c>
      <c r="E6689" s="1" t="s">
        <v>7</v>
      </c>
      <c r="F6689" s="2">
        <f>UBER[[#This Row],[Request Date]]+UBER[[#This Row],[Request Time]]</f>
        <v>42566.955555555556</v>
      </c>
      <c r="G6689" s="3">
        <v>42566</v>
      </c>
      <c r="H6689" s="4">
        <v>0.9555555555555556</v>
      </c>
      <c r="I6689" s="27">
        <f>HOUR(UBER[[#This Row],[Request Timestamp]])</f>
        <v>22</v>
      </c>
      <c r="J6689" s="4" t="str">
        <f t="shared" si="313"/>
        <v>Night</v>
      </c>
      <c r="K6689" s="4" t="str">
        <f>TEXT(UBER[[#This Row],[Request Date]],"dddd")</f>
        <v>Friday</v>
      </c>
      <c r="L6689" s="2" t="str">
        <f>IF(OR(UBER[Drop Date]="NA", UBER[Drop Time]="NA"), "NA",M6689+N6689)</f>
        <v>NA</v>
      </c>
      <c r="M6689" s="3" t="s">
        <v>6</v>
      </c>
      <c r="N6689" s="4"/>
      <c r="O6689" s="4" t="str">
        <f>IF(UBER[Drop Date]="NA","No","yes")</f>
        <v>No</v>
      </c>
      <c r="P6689" s="4" t="str">
        <f t="shared" si="314"/>
        <v/>
      </c>
      <c r="Q6689" s="27" t="str">
        <f>IF(UBER[[Trip duration ]]="","",HOUR(P6689)*60 + MINUTE(P6689))</f>
        <v/>
      </c>
      <c r="R6689" s="27"/>
    </row>
    <row r="6690" spans="1:18" x14ac:dyDescent="0.3">
      <c r="A6690" s="1">
        <v>6710</v>
      </c>
      <c r="B6690" s="1" t="s">
        <v>8</v>
      </c>
      <c r="C6690" s="1">
        <v>28</v>
      </c>
      <c r="D6690" s="1" t="str">
        <f t="shared" si="312"/>
        <v>Yes</v>
      </c>
      <c r="E6690" s="1" t="s">
        <v>5</v>
      </c>
      <c r="F6690" s="2">
        <f>UBER[[#This Row],[Request Date]]+UBER[[#This Row],[Request Time]]</f>
        <v>42566.959722222222</v>
      </c>
      <c r="G6690" s="3">
        <v>42566</v>
      </c>
      <c r="H6690" s="4">
        <v>0.95972222222222225</v>
      </c>
      <c r="I6690" s="27">
        <f>HOUR(UBER[[#This Row],[Request Timestamp]])</f>
        <v>23</v>
      </c>
      <c r="J6690" s="4" t="str">
        <f t="shared" si="313"/>
        <v>Night</v>
      </c>
      <c r="K6690" s="4" t="str">
        <f>TEXT(UBER[[#This Row],[Request Date]],"dddd")</f>
        <v>Friday</v>
      </c>
      <c r="L6690" s="2">
        <f>IF(OR(UBER[Drop Date]="NA", UBER[Drop Time]="NA"), "NA",M6690+N6690)</f>
        <v>42567.008333333331</v>
      </c>
      <c r="M6690" s="3">
        <v>42567</v>
      </c>
      <c r="N6690" s="4">
        <v>8.3333333333333332E-3</v>
      </c>
      <c r="O6690" s="4" t="str">
        <f>IF(UBER[Drop Date]="NA","No","yes")</f>
        <v>yes</v>
      </c>
      <c r="P6690" s="4">
        <f t="shared" si="314"/>
        <v>4.8611111109494232E-2</v>
      </c>
      <c r="Q6690" s="27">
        <f>IF(UBER[[Trip duration ]]="","",HOUR(P6690)*60 + MINUTE(P6690))</f>
        <v>70</v>
      </c>
      <c r="R6690" s="27"/>
    </row>
    <row r="6691" spans="1:18" x14ac:dyDescent="0.3">
      <c r="A6691" s="1">
        <v>6711</v>
      </c>
      <c r="B6691" s="1" t="s">
        <v>8</v>
      </c>
      <c r="C6691" s="1">
        <v>190</v>
      </c>
      <c r="D6691" s="1" t="str">
        <f t="shared" si="312"/>
        <v>Yes</v>
      </c>
      <c r="E6691" s="1" t="s">
        <v>5</v>
      </c>
      <c r="F6691" s="2">
        <f>UBER[[#This Row],[Request Date]]+UBER[[#This Row],[Request Time]]</f>
        <v>42566.963194444441</v>
      </c>
      <c r="G6691" s="3">
        <v>42566</v>
      </c>
      <c r="H6691" s="4">
        <v>0.96319444444444446</v>
      </c>
      <c r="I6691" s="27">
        <f>HOUR(UBER[[#This Row],[Request Timestamp]])</f>
        <v>23</v>
      </c>
      <c r="J6691" s="4" t="str">
        <f t="shared" si="313"/>
        <v>Night</v>
      </c>
      <c r="K6691" s="4" t="str">
        <f>TEXT(UBER[[#This Row],[Request Date]],"dddd")</f>
        <v>Friday</v>
      </c>
      <c r="L6691" s="2">
        <f>IF(OR(UBER[Drop Date]="NA", UBER[Drop Time]="NA"), "NA",M6691+N6691)</f>
        <v>42567.007638888892</v>
      </c>
      <c r="M6691" s="3">
        <v>42567</v>
      </c>
      <c r="N6691" s="4">
        <v>7.6388888888888886E-3</v>
      </c>
      <c r="O6691" s="4" t="str">
        <f>IF(UBER[Drop Date]="NA","No","yes")</f>
        <v>yes</v>
      </c>
      <c r="P6691" s="4">
        <f t="shared" si="314"/>
        <v>4.444444445107365E-2</v>
      </c>
      <c r="Q6691" s="27">
        <f>IF(UBER[[Trip duration ]]="","",HOUR(P6691)*60 + MINUTE(P6691))</f>
        <v>64</v>
      </c>
      <c r="R6691" s="27"/>
    </row>
    <row r="6692" spans="1:18" x14ac:dyDescent="0.3">
      <c r="A6692" s="1">
        <v>6712</v>
      </c>
      <c r="B6692" s="1" t="s">
        <v>4</v>
      </c>
      <c r="C6692" s="1">
        <v>203</v>
      </c>
      <c r="D6692" s="1" t="str">
        <f t="shared" si="312"/>
        <v>Yes</v>
      </c>
      <c r="E6692" s="1" t="s">
        <v>5</v>
      </c>
      <c r="F6692" s="2">
        <f>UBER[[#This Row],[Request Date]]+UBER[[#This Row],[Request Time]]</f>
        <v>42566.959722222222</v>
      </c>
      <c r="G6692" s="3">
        <v>42566</v>
      </c>
      <c r="H6692" s="4">
        <v>0.95972222222222225</v>
      </c>
      <c r="I6692" s="27">
        <f>HOUR(UBER[[#This Row],[Request Timestamp]])</f>
        <v>23</v>
      </c>
      <c r="J6692" s="4" t="str">
        <f t="shared" si="313"/>
        <v>Night</v>
      </c>
      <c r="K6692" s="4" t="str">
        <f>TEXT(UBER[[#This Row],[Request Date]],"dddd")</f>
        <v>Friday</v>
      </c>
      <c r="L6692" s="2">
        <f>IF(OR(UBER[Drop Date]="NA", UBER[Drop Time]="NA"), "NA",M6692+N6692)</f>
        <v>42566.988194444442</v>
      </c>
      <c r="M6692" s="3">
        <v>42566</v>
      </c>
      <c r="N6692" s="4">
        <v>0.98819444444444438</v>
      </c>
      <c r="O6692" s="4" t="str">
        <f>IF(UBER[Drop Date]="NA","No","yes")</f>
        <v>yes</v>
      </c>
      <c r="P6692" s="4">
        <f t="shared" si="314"/>
        <v>2.8472222220443655E-2</v>
      </c>
      <c r="Q6692" s="27">
        <f>IF(UBER[[Trip duration ]]="","",HOUR(P6692)*60 + MINUTE(P6692))</f>
        <v>41</v>
      </c>
      <c r="R6692" s="27"/>
    </row>
    <row r="6693" spans="1:18" x14ac:dyDescent="0.3">
      <c r="A6693" s="1">
        <v>6713</v>
      </c>
      <c r="B6693" s="1" t="s">
        <v>8</v>
      </c>
      <c r="C6693" s="1" t="s">
        <v>6</v>
      </c>
      <c r="D6693" s="1" t="str">
        <f t="shared" si="312"/>
        <v>No</v>
      </c>
      <c r="E6693" s="1" t="s">
        <v>7</v>
      </c>
      <c r="F6693" s="2">
        <f>UBER[[#This Row],[Request Date]]+UBER[[#This Row],[Request Time]]</f>
        <v>42566.963888888888</v>
      </c>
      <c r="G6693" s="3">
        <v>42566</v>
      </c>
      <c r="H6693" s="4">
        <v>0.96388888888888891</v>
      </c>
      <c r="I6693" s="27">
        <f>HOUR(UBER[[#This Row],[Request Timestamp]])</f>
        <v>23</v>
      </c>
      <c r="J6693" s="4" t="str">
        <f t="shared" si="313"/>
        <v>Night</v>
      </c>
      <c r="K6693" s="4" t="str">
        <f>TEXT(UBER[[#This Row],[Request Date]],"dddd")</f>
        <v>Friday</v>
      </c>
      <c r="L6693" s="2" t="str">
        <f>IF(OR(UBER[Drop Date]="NA", UBER[Drop Time]="NA"), "NA",M6693+N6693)</f>
        <v>NA</v>
      </c>
      <c r="M6693" s="3" t="s">
        <v>6</v>
      </c>
      <c r="N6693" s="4"/>
      <c r="O6693" s="4" t="str">
        <f>IF(UBER[Drop Date]="NA","No","yes")</f>
        <v>No</v>
      </c>
      <c r="P6693" s="4" t="str">
        <f t="shared" si="314"/>
        <v/>
      </c>
      <c r="Q6693" s="27" t="str">
        <f>IF(UBER[[Trip duration ]]="","",HOUR(P6693)*60 + MINUTE(P6693))</f>
        <v/>
      </c>
      <c r="R6693" s="27"/>
    </row>
    <row r="6694" spans="1:18" x14ac:dyDescent="0.3">
      <c r="A6694" s="1">
        <v>6714</v>
      </c>
      <c r="B6694" s="1" t="s">
        <v>4</v>
      </c>
      <c r="C6694" s="1">
        <v>121</v>
      </c>
      <c r="D6694" s="1" t="str">
        <f t="shared" si="312"/>
        <v>Yes</v>
      </c>
      <c r="E6694" s="1" t="s">
        <v>5</v>
      </c>
      <c r="F6694" s="2">
        <f>UBER[[#This Row],[Request Date]]+UBER[[#This Row],[Request Time]]</f>
        <v>42566.966666666667</v>
      </c>
      <c r="G6694" s="3">
        <v>42566</v>
      </c>
      <c r="H6694" s="4">
        <v>0.96666666666666667</v>
      </c>
      <c r="I6694" s="27">
        <f>HOUR(UBER[[#This Row],[Request Timestamp]])</f>
        <v>23</v>
      </c>
      <c r="J6694" s="4" t="str">
        <f t="shared" si="313"/>
        <v>Night</v>
      </c>
      <c r="K6694" s="4" t="str">
        <f>TEXT(UBER[[#This Row],[Request Date]],"dddd")</f>
        <v>Friday</v>
      </c>
      <c r="L6694" s="2">
        <f>IF(OR(UBER[Drop Date]="NA", UBER[Drop Time]="NA"), "NA",M6694+N6694)</f>
        <v>42567.00277777778</v>
      </c>
      <c r="M6694" s="3">
        <v>42567</v>
      </c>
      <c r="N6694" s="4">
        <v>2.7777777777777779E-3</v>
      </c>
      <c r="O6694" s="4" t="str">
        <f>IF(UBER[Drop Date]="NA","No","yes")</f>
        <v>yes</v>
      </c>
      <c r="P6694" s="4">
        <f t="shared" si="314"/>
        <v>3.6111111112404615E-2</v>
      </c>
      <c r="Q6694" s="27">
        <f>IF(UBER[[Trip duration ]]="","",HOUR(P6694)*60 + MINUTE(P6694))</f>
        <v>52</v>
      </c>
      <c r="R6694" s="27"/>
    </row>
    <row r="6695" spans="1:18" x14ac:dyDescent="0.3">
      <c r="A6695" s="1">
        <v>6715</v>
      </c>
      <c r="B6695" s="1" t="s">
        <v>8</v>
      </c>
      <c r="C6695" s="1" t="s">
        <v>6</v>
      </c>
      <c r="D6695" s="1" t="str">
        <f t="shared" si="312"/>
        <v>No</v>
      </c>
      <c r="E6695" s="1" t="s">
        <v>7</v>
      </c>
      <c r="F6695" s="2">
        <f>UBER[[#This Row],[Request Date]]+UBER[[#This Row],[Request Time]]</f>
        <v>42566.96597222222</v>
      </c>
      <c r="G6695" s="3">
        <v>42566</v>
      </c>
      <c r="H6695" s="4">
        <v>0.96597222222222223</v>
      </c>
      <c r="I6695" s="27">
        <f>HOUR(UBER[[#This Row],[Request Timestamp]])</f>
        <v>23</v>
      </c>
      <c r="J6695" s="4" t="str">
        <f t="shared" si="313"/>
        <v>Night</v>
      </c>
      <c r="K6695" s="4" t="str">
        <f>TEXT(UBER[[#This Row],[Request Date]],"dddd")</f>
        <v>Friday</v>
      </c>
      <c r="L6695" s="2" t="str">
        <f>IF(OR(UBER[Drop Date]="NA", UBER[Drop Time]="NA"), "NA",M6695+N6695)</f>
        <v>NA</v>
      </c>
      <c r="M6695" s="3" t="s">
        <v>6</v>
      </c>
      <c r="N6695" s="4"/>
      <c r="O6695" s="4" t="str">
        <f>IF(UBER[Drop Date]="NA","No","yes")</f>
        <v>No</v>
      </c>
      <c r="P6695" s="4" t="str">
        <f t="shared" si="314"/>
        <v/>
      </c>
      <c r="Q6695" s="27" t="str">
        <f>IF(UBER[[Trip duration ]]="","",HOUR(P6695)*60 + MINUTE(P6695))</f>
        <v/>
      </c>
      <c r="R6695" s="27"/>
    </row>
    <row r="6696" spans="1:18" x14ac:dyDescent="0.3">
      <c r="A6696" s="1">
        <v>6716</v>
      </c>
      <c r="B6696" s="1" t="s">
        <v>8</v>
      </c>
      <c r="C6696" s="1" t="s">
        <v>6</v>
      </c>
      <c r="D6696" s="1" t="str">
        <f t="shared" si="312"/>
        <v>No</v>
      </c>
      <c r="E6696" s="1" t="s">
        <v>7</v>
      </c>
      <c r="F6696" s="2">
        <f>UBER[[#This Row],[Request Date]]+UBER[[#This Row],[Request Time]]</f>
        <v>42566.968055555553</v>
      </c>
      <c r="G6696" s="3">
        <v>42566</v>
      </c>
      <c r="H6696" s="4">
        <v>0.96805555555555556</v>
      </c>
      <c r="I6696" s="27">
        <f>HOUR(UBER[[#This Row],[Request Timestamp]])</f>
        <v>23</v>
      </c>
      <c r="J6696" s="4" t="str">
        <f t="shared" si="313"/>
        <v>Night</v>
      </c>
      <c r="K6696" s="4" t="str">
        <f>TEXT(UBER[[#This Row],[Request Date]],"dddd")</f>
        <v>Friday</v>
      </c>
      <c r="L6696" s="2" t="str">
        <f>IF(OR(UBER[Drop Date]="NA", UBER[Drop Time]="NA"), "NA",M6696+N6696)</f>
        <v>NA</v>
      </c>
      <c r="M6696" s="3" t="s">
        <v>6</v>
      </c>
      <c r="N6696" s="4"/>
      <c r="O6696" s="4" t="str">
        <f>IF(UBER[Drop Date]="NA","No","yes")</f>
        <v>No</v>
      </c>
      <c r="P6696" s="4" t="str">
        <f t="shared" si="314"/>
        <v/>
      </c>
      <c r="Q6696" s="27" t="str">
        <f>IF(UBER[[Trip duration ]]="","",HOUR(P6696)*60 + MINUTE(P6696))</f>
        <v/>
      </c>
      <c r="R6696" s="27"/>
    </row>
    <row r="6697" spans="1:18" x14ac:dyDescent="0.3">
      <c r="A6697" s="1">
        <v>6717</v>
      </c>
      <c r="B6697" s="1" t="s">
        <v>8</v>
      </c>
      <c r="C6697" s="1">
        <v>67</v>
      </c>
      <c r="D6697" s="1" t="str">
        <f t="shared" si="312"/>
        <v>Yes</v>
      </c>
      <c r="E6697" s="1" t="s">
        <v>9</v>
      </c>
      <c r="F6697" s="2">
        <f>UBER[[#This Row],[Request Date]]+UBER[[#This Row],[Request Time]]</f>
        <v>42566.966666666667</v>
      </c>
      <c r="G6697" s="3">
        <v>42566</v>
      </c>
      <c r="H6697" s="4">
        <v>0.96666666666666667</v>
      </c>
      <c r="I6697" s="27">
        <f>HOUR(UBER[[#This Row],[Request Timestamp]])</f>
        <v>23</v>
      </c>
      <c r="J6697" s="4" t="str">
        <f t="shared" si="313"/>
        <v>Night</v>
      </c>
      <c r="K6697" s="4" t="str">
        <f>TEXT(UBER[[#This Row],[Request Date]],"dddd")</f>
        <v>Friday</v>
      </c>
      <c r="L6697" s="2" t="str">
        <f>IF(OR(UBER[Drop Date]="NA", UBER[Drop Time]="NA"), "NA",M6697+N6697)</f>
        <v>NA</v>
      </c>
      <c r="M6697" s="3" t="s">
        <v>6</v>
      </c>
      <c r="N6697" s="4"/>
      <c r="O6697" s="4" t="str">
        <f>IF(UBER[Drop Date]="NA","No","yes")</f>
        <v>No</v>
      </c>
      <c r="P6697" s="4" t="str">
        <f t="shared" si="314"/>
        <v/>
      </c>
      <c r="Q6697" s="27" t="str">
        <f>IF(UBER[[Trip duration ]]="","",HOUR(P6697)*60 + MINUTE(P6697))</f>
        <v/>
      </c>
      <c r="R6697" s="27"/>
    </row>
    <row r="6698" spans="1:18" x14ac:dyDescent="0.3">
      <c r="A6698" s="1">
        <v>6718</v>
      </c>
      <c r="B6698" s="1" t="s">
        <v>4</v>
      </c>
      <c r="C6698" s="1" t="s">
        <v>6</v>
      </c>
      <c r="D6698" s="1" t="str">
        <f t="shared" si="312"/>
        <v>No</v>
      </c>
      <c r="E6698" s="1" t="s">
        <v>7</v>
      </c>
      <c r="F6698" s="2">
        <f>UBER[[#This Row],[Request Date]]+UBER[[#This Row],[Request Time]]</f>
        <v>42566.968055555553</v>
      </c>
      <c r="G6698" s="3">
        <v>42566</v>
      </c>
      <c r="H6698" s="4">
        <v>0.96805555555555556</v>
      </c>
      <c r="I6698" s="27">
        <f>HOUR(UBER[[#This Row],[Request Timestamp]])</f>
        <v>23</v>
      </c>
      <c r="J6698" s="4" t="str">
        <f t="shared" si="313"/>
        <v>Night</v>
      </c>
      <c r="K6698" s="4" t="str">
        <f>TEXT(UBER[[#This Row],[Request Date]],"dddd")</f>
        <v>Friday</v>
      </c>
      <c r="L6698" s="2" t="str">
        <f>IF(OR(UBER[Drop Date]="NA", UBER[Drop Time]="NA"), "NA",M6698+N6698)</f>
        <v>NA</v>
      </c>
      <c r="M6698" s="3" t="s">
        <v>6</v>
      </c>
      <c r="N6698" s="4"/>
      <c r="O6698" s="4" t="str">
        <f>IF(UBER[Drop Date]="NA","No","yes")</f>
        <v>No</v>
      </c>
      <c r="P6698" s="4" t="str">
        <f t="shared" si="314"/>
        <v/>
      </c>
      <c r="Q6698" s="27" t="str">
        <f>IF(UBER[[Trip duration ]]="","",HOUR(P6698)*60 + MINUTE(P6698))</f>
        <v/>
      </c>
      <c r="R6698" s="27"/>
    </row>
    <row r="6699" spans="1:18" x14ac:dyDescent="0.3">
      <c r="A6699" s="1">
        <v>6719</v>
      </c>
      <c r="B6699" s="1" t="s">
        <v>8</v>
      </c>
      <c r="C6699" s="1">
        <v>257</v>
      </c>
      <c r="D6699" s="1" t="str">
        <f t="shared" si="312"/>
        <v>Yes</v>
      </c>
      <c r="E6699" s="1" t="s">
        <v>5</v>
      </c>
      <c r="F6699" s="2">
        <f>UBER[[#This Row],[Request Date]]+UBER[[#This Row],[Request Time]]</f>
        <v>42566.970138888886</v>
      </c>
      <c r="G6699" s="3">
        <v>42566</v>
      </c>
      <c r="H6699" s="4">
        <v>0.97013888888888899</v>
      </c>
      <c r="I6699" s="27">
        <f>HOUR(UBER[[#This Row],[Request Timestamp]])</f>
        <v>23</v>
      </c>
      <c r="J6699" s="4" t="str">
        <f t="shared" si="313"/>
        <v>Night</v>
      </c>
      <c r="K6699" s="4" t="str">
        <f>TEXT(UBER[[#This Row],[Request Date]],"dddd")</f>
        <v>Friday</v>
      </c>
      <c r="L6699" s="2">
        <f>IF(OR(UBER[Drop Date]="NA", UBER[Drop Time]="NA"), "NA",M6699+N6699)</f>
        <v>42566.992361111108</v>
      </c>
      <c r="M6699" s="3">
        <v>42566</v>
      </c>
      <c r="N6699" s="4">
        <v>0.99236111111111114</v>
      </c>
      <c r="O6699" s="4" t="str">
        <f>IF(UBER[Drop Date]="NA","No","yes")</f>
        <v>yes</v>
      </c>
      <c r="P6699" s="4">
        <f t="shared" si="314"/>
        <v>2.2222222221898846E-2</v>
      </c>
      <c r="Q6699" s="27">
        <f>IF(UBER[[Trip duration ]]="","",HOUR(P6699)*60 + MINUTE(P6699))</f>
        <v>32</v>
      </c>
      <c r="R6699" s="27"/>
    </row>
    <row r="6700" spans="1:18" x14ac:dyDescent="0.3">
      <c r="A6700" s="1">
        <v>6720</v>
      </c>
      <c r="B6700" s="1" t="s">
        <v>8</v>
      </c>
      <c r="C6700" s="1" t="s">
        <v>6</v>
      </c>
      <c r="D6700" s="1" t="str">
        <f t="shared" si="312"/>
        <v>No</v>
      </c>
      <c r="E6700" s="1" t="s">
        <v>7</v>
      </c>
      <c r="F6700" s="2">
        <f>UBER[[#This Row],[Request Date]]+UBER[[#This Row],[Request Time]]</f>
        <v>42566.969444444447</v>
      </c>
      <c r="G6700" s="3">
        <v>42566</v>
      </c>
      <c r="H6700" s="4">
        <v>0.96944444444444444</v>
      </c>
      <c r="I6700" s="27">
        <f>HOUR(UBER[[#This Row],[Request Timestamp]])</f>
        <v>23</v>
      </c>
      <c r="J6700" s="4" t="str">
        <f t="shared" si="313"/>
        <v>Night</v>
      </c>
      <c r="K6700" s="4" t="str">
        <f>TEXT(UBER[[#This Row],[Request Date]],"dddd")</f>
        <v>Friday</v>
      </c>
      <c r="L6700" s="2" t="str">
        <f>IF(OR(UBER[Drop Date]="NA", UBER[Drop Time]="NA"), "NA",M6700+N6700)</f>
        <v>NA</v>
      </c>
      <c r="M6700" s="3" t="s">
        <v>6</v>
      </c>
      <c r="N6700" s="4"/>
      <c r="O6700" s="4" t="str">
        <f>IF(UBER[Drop Date]="NA","No","yes")</f>
        <v>No</v>
      </c>
      <c r="P6700" s="4" t="str">
        <f t="shared" si="314"/>
        <v/>
      </c>
      <c r="Q6700" s="27" t="str">
        <f>IF(UBER[[Trip duration ]]="","",HOUR(P6700)*60 + MINUTE(P6700))</f>
        <v/>
      </c>
      <c r="R6700" s="27"/>
    </row>
    <row r="6701" spans="1:18" x14ac:dyDescent="0.3">
      <c r="A6701" s="1">
        <v>6721</v>
      </c>
      <c r="B6701" s="1" t="s">
        <v>8</v>
      </c>
      <c r="C6701" s="1">
        <v>197</v>
      </c>
      <c r="D6701" s="1" t="str">
        <f t="shared" si="312"/>
        <v>Yes</v>
      </c>
      <c r="E6701" s="1" t="s">
        <v>5</v>
      </c>
      <c r="F6701" s="2">
        <f>UBER[[#This Row],[Request Date]]+UBER[[#This Row],[Request Time]]</f>
        <v>42566.974305555559</v>
      </c>
      <c r="G6701" s="3">
        <v>42566</v>
      </c>
      <c r="H6701" s="4">
        <v>0.97430555555555554</v>
      </c>
      <c r="I6701" s="27">
        <f>HOUR(UBER[[#This Row],[Request Timestamp]])</f>
        <v>23</v>
      </c>
      <c r="J6701" s="4" t="str">
        <f t="shared" si="313"/>
        <v>Night</v>
      </c>
      <c r="K6701" s="4" t="str">
        <f>TEXT(UBER[[#This Row],[Request Date]],"dddd")</f>
        <v>Friday</v>
      </c>
      <c r="L6701" s="2">
        <f>IF(OR(UBER[Drop Date]="NA", UBER[Drop Time]="NA"), "NA",M6701+N6701)</f>
        <v>42567.012499999997</v>
      </c>
      <c r="M6701" s="3">
        <v>42567</v>
      </c>
      <c r="N6701" s="4">
        <v>1.2499999999999999E-2</v>
      </c>
      <c r="O6701" s="4" t="str">
        <f>IF(UBER[Drop Date]="NA","No","yes")</f>
        <v>yes</v>
      </c>
      <c r="P6701" s="4">
        <f t="shared" si="314"/>
        <v>3.8194444437976927E-2</v>
      </c>
      <c r="Q6701" s="27">
        <f>IF(UBER[[Trip duration ]]="","",HOUR(P6701)*60 + MINUTE(P6701))</f>
        <v>55</v>
      </c>
      <c r="R6701" s="27"/>
    </row>
    <row r="6702" spans="1:18" x14ac:dyDescent="0.3">
      <c r="A6702" s="1">
        <v>6722</v>
      </c>
      <c r="B6702" s="1" t="s">
        <v>4</v>
      </c>
      <c r="C6702" s="1" t="s">
        <v>6</v>
      </c>
      <c r="D6702" s="1" t="str">
        <f t="shared" si="312"/>
        <v>No</v>
      </c>
      <c r="E6702" s="1" t="s">
        <v>7</v>
      </c>
      <c r="F6702" s="2">
        <f>UBER[[#This Row],[Request Date]]+UBER[[#This Row],[Request Time]]</f>
        <v>42566.970833333333</v>
      </c>
      <c r="G6702" s="3">
        <v>42566</v>
      </c>
      <c r="H6702" s="4">
        <v>0.97083333333333333</v>
      </c>
      <c r="I6702" s="27">
        <f>HOUR(UBER[[#This Row],[Request Timestamp]])</f>
        <v>23</v>
      </c>
      <c r="J6702" s="4" t="str">
        <f t="shared" si="313"/>
        <v>Night</v>
      </c>
      <c r="K6702" s="4" t="str">
        <f>TEXT(UBER[[#This Row],[Request Date]],"dddd")</f>
        <v>Friday</v>
      </c>
      <c r="L6702" s="2" t="str">
        <f>IF(OR(UBER[Drop Date]="NA", UBER[Drop Time]="NA"), "NA",M6702+N6702)</f>
        <v>NA</v>
      </c>
      <c r="M6702" s="3" t="s">
        <v>6</v>
      </c>
      <c r="N6702" s="4"/>
      <c r="O6702" s="4" t="str">
        <f>IF(UBER[Drop Date]="NA","No","yes")</f>
        <v>No</v>
      </c>
      <c r="P6702" s="4" t="str">
        <f t="shared" si="314"/>
        <v/>
      </c>
      <c r="Q6702" s="27" t="str">
        <f>IF(UBER[[Trip duration ]]="","",HOUR(P6702)*60 + MINUTE(P6702))</f>
        <v/>
      </c>
      <c r="R6702" s="27"/>
    </row>
    <row r="6703" spans="1:18" x14ac:dyDescent="0.3">
      <c r="A6703" s="1">
        <v>6723</v>
      </c>
      <c r="B6703" s="1" t="s">
        <v>8</v>
      </c>
      <c r="C6703" s="1">
        <v>79</v>
      </c>
      <c r="D6703" s="1" t="str">
        <f t="shared" si="312"/>
        <v>Yes</v>
      </c>
      <c r="E6703" s="1" t="s">
        <v>5</v>
      </c>
      <c r="F6703" s="2">
        <f>UBER[[#This Row],[Request Date]]+UBER[[#This Row],[Request Time]]</f>
        <v>42566.97152777778</v>
      </c>
      <c r="G6703" s="3">
        <v>42566</v>
      </c>
      <c r="H6703" s="4">
        <v>0.97152777777777777</v>
      </c>
      <c r="I6703" s="27">
        <f>HOUR(UBER[[#This Row],[Request Timestamp]])</f>
        <v>23</v>
      </c>
      <c r="J6703" s="4" t="str">
        <f t="shared" si="313"/>
        <v>Night</v>
      </c>
      <c r="K6703" s="4" t="str">
        <f>TEXT(UBER[[#This Row],[Request Date]],"dddd")</f>
        <v>Friday</v>
      </c>
      <c r="L6703" s="2">
        <f>IF(OR(UBER[Drop Date]="NA", UBER[Drop Time]="NA"), "NA",M6703+N6703)</f>
        <v>42567.005555555559</v>
      </c>
      <c r="M6703" s="3">
        <v>42567</v>
      </c>
      <c r="N6703" s="4">
        <v>5.5555555555555558E-3</v>
      </c>
      <c r="O6703" s="4" t="str">
        <f>IF(UBER[Drop Date]="NA","No","yes")</f>
        <v>yes</v>
      </c>
      <c r="P6703" s="4">
        <f t="shared" si="314"/>
        <v>3.4027777779556345E-2</v>
      </c>
      <c r="Q6703" s="27">
        <f>IF(UBER[[Trip duration ]]="","",HOUR(P6703)*60 + MINUTE(P6703))</f>
        <v>49</v>
      </c>
      <c r="R6703" s="27"/>
    </row>
    <row r="6704" spans="1:18" x14ac:dyDescent="0.3">
      <c r="A6704" s="1">
        <v>6724</v>
      </c>
      <c r="B6704" s="1" t="s">
        <v>4</v>
      </c>
      <c r="C6704" s="1">
        <v>293</v>
      </c>
      <c r="D6704" s="1" t="str">
        <f t="shared" si="312"/>
        <v>Yes</v>
      </c>
      <c r="E6704" s="1" t="s">
        <v>5</v>
      </c>
      <c r="F6704" s="2">
        <f>UBER[[#This Row],[Request Date]]+UBER[[#This Row],[Request Time]]</f>
        <v>42566.972222222219</v>
      </c>
      <c r="G6704" s="3">
        <v>42566</v>
      </c>
      <c r="H6704" s="4">
        <v>0.97222222222222221</v>
      </c>
      <c r="I6704" s="27">
        <f>HOUR(UBER[[#This Row],[Request Timestamp]])</f>
        <v>23</v>
      </c>
      <c r="J6704" s="4" t="str">
        <f t="shared" si="313"/>
        <v>Night</v>
      </c>
      <c r="K6704" s="4" t="str">
        <f>TEXT(UBER[[#This Row],[Request Date]],"dddd")</f>
        <v>Friday</v>
      </c>
      <c r="L6704" s="2">
        <f>IF(OR(UBER[Drop Date]="NA", UBER[Drop Time]="NA"), "NA",M6704+N6704)</f>
        <v>42567.006944444445</v>
      </c>
      <c r="M6704" s="3">
        <v>42567</v>
      </c>
      <c r="N6704" s="4">
        <v>6.9444444444444441E-3</v>
      </c>
      <c r="O6704" s="4" t="str">
        <f>IF(UBER[Drop Date]="NA","No","yes")</f>
        <v>yes</v>
      </c>
      <c r="P6704" s="4">
        <f t="shared" si="314"/>
        <v>3.4722222226264421E-2</v>
      </c>
      <c r="Q6704" s="27">
        <f>IF(UBER[[Trip duration ]]="","",HOUR(P6704)*60 + MINUTE(P6704))</f>
        <v>50</v>
      </c>
      <c r="R6704" s="27"/>
    </row>
    <row r="6705" spans="1:18" x14ac:dyDescent="0.3">
      <c r="A6705" s="1">
        <v>6725</v>
      </c>
      <c r="B6705" s="1" t="s">
        <v>4</v>
      </c>
      <c r="C6705" s="1" t="s">
        <v>6</v>
      </c>
      <c r="D6705" s="1" t="str">
        <f t="shared" si="312"/>
        <v>No</v>
      </c>
      <c r="E6705" s="1" t="s">
        <v>7</v>
      </c>
      <c r="F6705" s="2">
        <f>UBER[[#This Row],[Request Date]]+UBER[[#This Row],[Request Time]]</f>
        <v>42566.972916666666</v>
      </c>
      <c r="G6705" s="3">
        <v>42566</v>
      </c>
      <c r="H6705" s="4">
        <v>0.97291666666666676</v>
      </c>
      <c r="I6705" s="27">
        <f>HOUR(UBER[[#This Row],[Request Timestamp]])</f>
        <v>23</v>
      </c>
      <c r="J6705" s="4" t="str">
        <f t="shared" si="313"/>
        <v>Night</v>
      </c>
      <c r="K6705" s="4" t="str">
        <f>TEXT(UBER[[#This Row],[Request Date]],"dddd")</f>
        <v>Friday</v>
      </c>
      <c r="L6705" s="2" t="str">
        <f>IF(OR(UBER[Drop Date]="NA", UBER[Drop Time]="NA"), "NA",M6705+N6705)</f>
        <v>NA</v>
      </c>
      <c r="M6705" s="3" t="s">
        <v>6</v>
      </c>
      <c r="N6705" s="4"/>
      <c r="O6705" s="4" t="str">
        <f>IF(UBER[Drop Date]="NA","No","yes")</f>
        <v>No</v>
      </c>
      <c r="P6705" s="4" t="str">
        <f t="shared" si="314"/>
        <v/>
      </c>
      <c r="Q6705" s="27" t="str">
        <f>IF(UBER[[Trip duration ]]="","",HOUR(P6705)*60 + MINUTE(P6705))</f>
        <v/>
      </c>
      <c r="R6705" s="27"/>
    </row>
    <row r="6706" spans="1:18" x14ac:dyDescent="0.3">
      <c r="A6706" s="1">
        <v>6726</v>
      </c>
      <c r="B6706" s="1" t="s">
        <v>4</v>
      </c>
      <c r="C6706" s="1">
        <v>41</v>
      </c>
      <c r="D6706" s="1" t="str">
        <f t="shared" si="312"/>
        <v>Yes</v>
      </c>
      <c r="E6706" s="1" t="s">
        <v>5</v>
      </c>
      <c r="F6706" s="2">
        <f>UBER[[#This Row],[Request Date]]+UBER[[#This Row],[Request Time]]</f>
        <v>42566.973611111112</v>
      </c>
      <c r="G6706" s="3">
        <v>42566</v>
      </c>
      <c r="H6706" s="4">
        <v>0.97361111111111109</v>
      </c>
      <c r="I6706" s="27">
        <f>HOUR(UBER[[#This Row],[Request Timestamp]])</f>
        <v>23</v>
      </c>
      <c r="J6706" s="4" t="str">
        <f t="shared" si="313"/>
        <v>Night</v>
      </c>
      <c r="K6706" s="4" t="str">
        <f>TEXT(UBER[[#This Row],[Request Date]],"dddd")</f>
        <v>Friday</v>
      </c>
      <c r="L6706" s="2">
        <f>IF(OR(UBER[Drop Date]="NA", UBER[Drop Time]="NA"), "NA",M6706+N6706)</f>
        <v>42567.008333333331</v>
      </c>
      <c r="M6706" s="3">
        <v>42567</v>
      </c>
      <c r="N6706" s="4">
        <v>8.3333333333333332E-3</v>
      </c>
      <c r="O6706" s="4" t="str">
        <f>IF(UBER[Drop Date]="NA","No","yes")</f>
        <v>yes</v>
      </c>
      <c r="P6706" s="4">
        <f t="shared" si="314"/>
        <v>3.4722222218988463E-2</v>
      </c>
      <c r="Q6706" s="27">
        <f>IF(UBER[[Trip duration ]]="","",HOUR(P6706)*60 + MINUTE(P6706))</f>
        <v>50</v>
      </c>
      <c r="R6706" s="27"/>
    </row>
    <row r="6707" spans="1:18" x14ac:dyDescent="0.3">
      <c r="A6707" s="1">
        <v>6727</v>
      </c>
      <c r="B6707" s="1" t="s">
        <v>4</v>
      </c>
      <c r="C6707" s="1">
        <v>85</v>
      </c>
      <c r="D6707" s="1" t="str">
        <f t="shared" si="312"/>
        <v>Yes</v>
      </c>
      <c r="E6707" s="1" t="s">
        <v>5</v>
      </c>
      <c r="F6707" s="2">
        <f>UBER[[#This Row],[Request Date]]+UBER[[#This Row],[Request Time]]</f>
        <v>42566.975694444445</v>
      </c>
      <c r="G6707" s="3">
        <v>42566</v>
      </c>
      <c r="H6707" s="4">
        <v>0.97569444444444453</v>
      </c>
      <c r="I6707" s="27">
        <f>HOUR(UBER[[#This Row],[Request Timestamp]])</f>
        <v>23</v>
      </c>
      <c r="J6707" s="4" t="str">
        <f t="shared" si="313"/>
        <v>Night</v>
      </c>
      <c r="K6707" s="4" t="str">
        <f>TEXT(UBER[[#This Row],[Request Date]],"dddd")</f>
        <v>Friday</v>
      </c>
      <c r="L6707" s="2">
        <f>IF(OR(UBER[Drop Date]="NA", UBER[Drop Time]="NA"), "NA",M6707+N6707)</f>
        <v>42567.013194444444</v>
      </c>
      <c r="M6707" s="3">
        <v>42567</v>
      </c>
      <c r="N6707" s="4">
        <v>1.3194444444444444E-2</v>
      </c>
      <c r="O6707" s="4" t="str">
        <f>IF(UBER[Drop Date]="NA","No","yes")</f>
        <v>yes</v>
      </c>
      <c r="P6707" s="4">
        <f t="shared" si="314"/>
        <v>3.7499999998544808E-2</v>
      </c>
      <c r="Q6707" s="27">
        <f>IF(UBER[[Trip duration ]]="","",HOUR(P6707)*60 + MINUTE(P6707))</f>
        <v>54</v>
      </c>
      <c r="R6707" s="27"/>
    </row>
    <row r="6708" spans="1:18" x14ac:dyDescent="0.3">
      <c r="A6708" s="1">
        <v>6728</v>
      </c>
      <c r="B6708" s="1" t="s">
        <v>8</v>
      </c>
      <c r="C6708" s="1" t="s">
        <v>6</v>
      </c>
      <c r="D6708" s="1" t="str">
        <f t="shared" si="312"/>
        <v>No</v>
      </c>
      <c r="E6708" s="1" t="s">
        <v>7</v>
      </c>
      <c r="F6708" s="2">
        <f>UBER[[#This Row],[Request Date]]+UBER[[#This Row],[Request Time]]</f>
        <v>42566.976388888892</v>
      </c>
      <c r="G6708" s="3">
        <v>42566</v>
      </c>
      <c r="H6708" s="4">
        <v>0.97638888888888886</v>
      </c>
      <c r="I6708" s="27">
        <f>HOUR(UBER[[#This Row],[Request Timestamp]])</f>
        <v>23</v>
      </c>
      <c r="J6708" s="4" t="str">
        <f t="shared" si="313"/>
        <v>Night</v>
      </c>
      <c r="K6708" s="4" t="str">
        <f>TEXT(UBER[[#This Row],[Request Date]],"dddd")</f>
        <v>Friday</v>
      </c>
      <c r="L6708" s="2" t="str">
        <f>IF(OR(UBER[Drop Date]="NA", UBER[Drop Time]="NA"), "NA",M6708+N6708)</f>
        <v>NA</v>
      </c>
      <c r="M6708" s="3" t="s">
        <v>6</v>
      </c>
      <c r="N6708" s="4"/>
      <c r="O6708" s="4" t="str">
        <f>IF(UBER[Drop Date]="NA","No","yes")</f>
        <v>No</v>
      </c>
      <c r="P6708" s="4" t="str">
        <f t="shared" si="314"/>
        <v/>
      </c>
      <c r="Q6708" s="27" t="str">
        <f>IF(UBER[[Trip duration ]]="","",HOUR(P6708)*60 + MINUTE(P6708))</f>
        <v/>
      </c>
      <c r="R6708" s="27"/>
    </row>
    <row r="6709" spans="1:18" x14ac:dyDescent="0.3">
      <c r="A6709" s="1">
        <v>6729</v>
      </c>
      <c r="B6709" s="1" t="s">
        <v>8</v>
      </c>
      <c r="C6709" s="1">
        <v>223</v>
      </c>
      <c r="D6709" s="1" t="str">
        <f t="shared" si="312"/>
        <v>Yes</v>
      </c>
      <c r="E6709" s="1" t="s">
        <v>5</v>
      </c>
      <c r="F6709" s="2">
        <f>UBER[[#This Row],[Request Date]]+UBER[[#This Row],[Request Time]]</f>
        <v>42566.97152777778</v>
      </c>
      <c r="G6709" s="3">
        <v>42566</v>
      </c>
      <c r="H6709" s="4">
        <v>0.97152777777777777</v>
      </c>
      <c r="I6709" s="27">
        <f>HOUR(UBER[[#This Row],[Request Timestamp]])</f>
        <v>23</v>
      </c>
      <c r="J6709" s="4" t="str">
        <f t="shared" si="313"/>
        <v>Night</v>
      </c>
      <c r="K6709" s="4" t="str">
        <f>TEXT(UBER[[#This Row],[Request Date]],"dddd")</f>
        <v>Friday</v>
      </c>
      <c r="L6709" s="2">
        <f>IF(OR(UBER[Drop Date]="NA", UBER[Drop Time]="NA"), "NA",M6709+N6709)</f>
        <v>42567.017361111109</v>
      </c>
      <c r="M6709" s="3">
        <v>42567</v>
      </c>
      <c r="N6709" s="4">
        <v>1.7361111111111112E-2</v>
      </c>
      <c r="O6709" s="4" t="str">
        <f>IF(UBER[Drop Date]="NA","No","yes")</f>
        <v>yes</v>
      </c>
      <c r="P6709" s="4">
        <f t="shared" si="314"/>
        <v>4.5833333329937886E-2</v>
      </c>
      <c r="Q6709" s="27">
        <f>IF(UBER[[Trip duration ]]="","",HOUR(P6709)*60 + MINUTE(P6709))</f>
        <v>66</v>
      </c>
      <c r="R6709" s="27"/>
    </row>
    <row r="6710" spans="1:18" x14ac:dyDescent="0.3">
      <c r="A6710" s="1">
        <v>6730</v>
      </c>
      <c r="B6710" s="1" t="s">
        <v>4</v>
      </c>
      <c r="C6710" s="1" t="s">
        <v>6</v>
      </c>
      <c r="D6710" s="1" t="str">
        <f t="shared" si="312"/>
        <v>No</v>
      </c>
      <c r="E6710" s="1" t="s">
        <v>7</v>
      </c>
      <c r="F6710" s="2">
        <f>UBER[[#This Row],[Request Date]]+UBER[[#This Row],[Request Time]]</f>
        <v>42566.977083333331</v>
      </c>
      <c r="G6710" s="3">
        <v>42566</v>
      </c>
      <c r="H6710" s="4">
        <v>0.9770833333333333</v>
      </c>
      <c r="I6710" s="27">
        <f>HOUR(UBER[[#This Row],[Request Timestamp]])</f>
        <v>23</v>
      </c>
      <c r="J6710" s="4" t="str">
        <f t="shared" si="313"/>
        <v>Night</v>
      </c>
      <c r="K6710" s="4" t="str">
        <f>TEXT(UBER[[#This Row],[Request Date]],"dddd")</f>
        <v>Friday</v>
      </c>
      <c r="L6710" s="2" t="str">
        <f>IF(OR(UBER[Drop Date]="NA", UBER[Drop Time]="NA"), "NA",M6710+N6710)</f>
        <v>NA</v>
      </c>
      <c r="M6710" s="3" t="s">
        <v>6</v>
      </c>
      <c r="N6710" s="4"/>
      <c r="O6710" s="4" t="str">
        <f>IF(UBER[Drop Date]="NA","No","yes")</f>
        <v>No</v>
      </c>
      <c r="P6710" s="4" t="str">
        <f t="shared" si="314"/>
        <v/>
      </c>
      <c r="Q6710" s="27" t="str">
        <f>IF(UBER[[Trip duration ]]="","",HOUR(P6710)*60 + MINUTE(P6710))</f>
        <v/>
      </c>
      <c r="R6710" s="27"/>
    </row>
    <row r="6711" spans="1:18" x14ac:dyDescent="0.3">
      <c r="A6711" s="1">
        <v>6731</v>
      </c>
      <c r="B6711" s="1" t="s">
        <v>4</v>
      </c>
      <c r="C6711" s="1">
        <v>30</v>
      </c>
      <c r="D6711" s="1" t="str">
        <f t="shared" si="312"/>
        <v>Yes</v>
      </c>
      <c r="E6711" s="1" t="s">
        <v>5</v>
      </c>
      <c r="F6711" s="2">
        <f>UBER[[#This Row],[Request Date]]+UBER[[#This Row],[Request Time]]</f>
        <v>42566.974305555559</v>
      </c>
      <c r="G6711" s="3">
        <v>42566</v>
      </c>
      <c r="H6711" s="4">
        <v>0.97430555555555554</v>
      </c>
      <c r="I6711" s="27">
        <f>HOUR(UBER[[#This Row],[Request Timestamp]])</f>
        <v>23</v>
      </c>
      <c r="J6711" s="4" t="str">
        <f t="shared" si="313"/>
        <v>Night</v>
      </c>
      <c r="K6711" s="4" t="str">
        <f>TEXT(UBER[[#This Row],[Request Date]],"dddd")</f>
        <v>Friday</v>
      </c>
      <c r="L6711" s="2">
        <f>IF(OR(UBER[Drop Date]="NA", UBER[Drop Time]="NA"), "NA",M6711+N6711)</f>
        <v>42567.007638888892</v>
      </c>
      <c r="M6711" s="3">
        <v>42567</v>
      </c>
      <c r="N6711" s="4">
        <v>7.6388888888888886E-3</v>
      </c>
      <c r="O6711" s="4" t="str">
        <f>IF(UBER[Drop Date]="NA","No","yes")</f>
        <v>yes</v>
      </c>
      <c r="P6711" s="4">
        <f t="shared" si="314"/>
        <v>3.3333333332848269E-2</v>
      </c>
      <c r="Q6711" s="27">
        <f>IF(UBER[[Trip duration ]]="","",HOUR(P6711)*60 + MINUTE(P6711))</f>
        <v>48</v>
      </c>
      <c r="R6711" s="27"/>
    </row>
    <row r="6712" spans="1:18" x14ac:dyDescent="0.3">
      <c r="A6712" s="1">
        <v>6732</v>
      </c>
      <c r="B6712" s="1" t="s">
        <v>4</v>
      </c>
      <c r="C6712" s="1" t="s">
        <v>6</v>
      </c>
      <c r="D6712" s="1" t="str">
        <f t="shared" si="312"/>
        <v>No</v>
      </c>
      <c r="E6712" s="1" t="s">
        <v>7</v>
      </c>
      <c r="F6712" s="2">
        <f>UBER[[#This Row],[Request Date]]+UBER[[#This Row],[Request Time]]</f>
        <v>42566.982638888891</v>
      </c>
      <c r="G6712" s="3">
        <v>42566</v>
      </c>
      <c r="H6712" s="4">
        <v>0.98263888888888884</v>
      </c>
      <c r="I6712" s="27">
        <f>HOUR(UBER[[#This Row],[Request Timestamp]])</f>
        <v>23</v>
      </c>
      <c r="J6712" s="4" t="str">
        <f t="shared" si="313"/>
        <v>Night</v>
      </c>
      <c r="K6712" s="4" t="str">
        <f>TEXT(UBER[[#This Row],[Request Date]],"dddd")</f>
        <v>Friday</v>
      </c>
      <c r="L6712" s="2" t="str">
        <f>IF(OR(UBER[Drop Date]="NA", UBER[Drop Time]="NA"), "NA",M6712+N6712)</f>
        <v>NA</v>
      </c>
      <c r="M6712" s="3" t="s">
        <v>6</v>
      </c>
      <c r="N6712" s="4"/>
      <c r="O6712" s="4" t="str">
        <f>IF(UBER[Drop Date]="NA","No","yes")</f>
        <v>No</v>
      </c>
      <c r="P6712" s="4" t="str">
        <f t="shared" si="314"/>
        <v/>
      </c>
      <c r="Q6712" s="27" t="str">
        <f>IF(UBER[[Trip duration ]]="","",HOUR(P6712)*60 + MINUTE(P6712))</f>
        <v/>
      </c>
      <c r="R6712" s="27"/>
    </row>
    <row r="6713" spans="1:18" x14ac:dyDescent="0.3">
      <c r="A6713" s="1">
        <v>6733</v>
      </c>
      <c r="B6713" s="1" t="s">
        <v>4</v>
      </c>
      <c r="C6713" s="1">
        <v>14</v>
      </c>
      <c r="D6713" s="1" t="str">
        <f t="shared" si="312"/>
        <v>Yes</v>
      </c>
      <c r="E6713" s="1" t="s">
        <v>5</v>
      </c>
      <c r="F6713" s="2">
        <f>UBER[[#This Row],[Request Date]]+UBER[[#This Row],[Request Time]]</f>
        <v>42566.980555555558</v>
      </c>
      <c r="G6713" s="3">
        <v>42566</v>
      </c>
      <c r="H6713" s="4">
        <v>0.98055555555555562</v>
      </c>
      <c r="I6713" s="27">
        <f>HOUR(UBER[[#This Row],[Request Timestamp]])</f>
        <v>23</v>
      </c>
      <c r="J6713" s="4" t="str">
        <f t="shared" si="313"/>
        <v>Night</v>
      </c>
      <c r="K6713" s="4" t="str">
        <f>TEXT(UBER[[#This Row],[Request Date]],"dddd")</f>
        <v>Friday</v>
      </c>
      <c r="L6713" s="2">
        <f>IF(OR(UBER[Drop Date]="NA", UBER[Drop Time]="NA"), "NA",M6713+N6713)</f>
        <v>42567.025694444441</v>
      </c>
      <c r="M6713" s="3">
        <v>42567</v>
      </c>
      <c r="N6713" s="4">
        <v>2.5694444444444447E-2</v>
      </c>
      <c r="O6713" s="4" t="str">
        <f>IF(UBER[Drop Date]="NA","No","yes")</f>
        <v>yes</v>
      </c>
      <c r="P6713" s="4">
        <f t="shared" si="314"/>
        <v>4.5138888883229811E-2</v>
      </c>
      <c r="Q6713" s="27">
        <f>IF(UBER[[Trip duration ]]="","",HOUR(P6713)*60 + MINUTE(P6713))</f>
        <v>65</v>
      </c>
      <c r="R6713" s="27"/>
    </row>
    <row r="6714" spans="1:18" x14ac:dyDescent="0.3">
      <c r="A6714" s="1">
        <v>6734</v>
      </c>
      <c r="B6714" s="1" t="s">
        <v>4</v>
      </c>
      <c r="C6714" s="1">
        <v>130</v>
      </c>
      <c r="D6714" s="1" t="str">
        <f t="shared" si="312"/>
        <v>Yes</v>
      </c>
      <c r="E6714" s="1" t="s">
        <v>5</v>
      </c>
      <c r="F6714" s="2">
        <f>UBER[[#This Row],[Request Date]]+UBER[[#This Row],[Request Time]]</f>
        <v>42566.984027777777</v>
      </c>
      <c r="G6714" s="3">
        <v>42566</v>
      </c>
      <c r="H6714" s="4">
        <v>0.98402777777777783</v>
      </c>
      <c r="I6714" s="27">
        <f>HOUR(UBER[[#This Row],[Request Timestamp]])</f>
        <v>23</v>
      </c>
      <c r="J6714" s="4" t="str">
        <f t="shared" si="313"/>
        <v>Night</v>
      </c>
      <c r="K6714" s="4" t="str">
        <f>TEXT(UBER[[#This Row],[Request Date]],"dddd")</f>
        <v>Friday</v>
      </c>
      <c r="L6714" s="2">
        <f>IF(OR(UBER[Drop Date]="NA", UBER[Drop Time]="NA"), "NA",M6714+N6714)</f>
        <v>42567.017361111109</v>
      </c>
      <c r="M6714" s="3">
        <v>42567</v>
      </c>
      <c r="N6714" s="4">
        <v>1.7361111111111112E-2</v>
      </c>
      <c r="O6714" s="4" t="str">
        <f>IF(UBER[Drop Date]="NA","No","yes")</f>
        <v>yes</v>
      </c>
      <c r="P6714" s="4">
        <f t="shared" si="314"/>
        <v>3.3333333332848269E-2</v>
      </c>
      <c r="Q6714" s="27">
        <f>IF(UBER[[Trip duration ]]="","",HOUR(P6714)*60 + MINUTE(P6714))</f>
        <v>48</v>
      </c>
      <c r="R6714" s="27"/>
    </row>
    <row r="6715" spans="1:18" x14ac:dyDescent="0.3">
      <c r="A6715" s="1">
        <v>6735</v>
      </c>
      <c r="B6715" s="1" t="s">
        <v>4</v>
      </c>
      <c r="C6715" s="1">
        <v>196</v>
      </c>
      <c r="D6715" s="1" t="str">
        <f t="shared" si="312"/>
        <v>Yes</v>
      </c>
      <c r="E6715" s="1" t="s">
        <v>5</v>
      </c>
      <c r="F6715" s="2">
        <f>UBER[[#This Row],[Request Date]]+UBER[[#This Row],[Request Time]]</f>
        <v>42566.982638888891</v>
      </c>
      <c r="G6715" s="3">
        <v>42566</v>
      </c>
      <c r="H6715" s="4">
        <v>0.98263888888888884</v>
      </c>
      <c r="I6715" s="27">
        <f>HOUR(UBER[[#This Row],[Request Timestamp]])</f>
        <v>23</v>
      </c>
      <c r="J6715" s="4" t="str">
        <f t="shared" si="313"/>
        <v>Night</v>
      </c>
      <c r="K6715" s="4" t="str">
        <f>TEXT(UBER[[#This Row],[Request Date]],"dddd")</f>
        <v>Friday</v>
      </c>
      <c r="L6715" s="2">
        <f>IF(OR(UBER[Drop Date]="NA", UBER[Drop Time]="NA"), "NA",M6715+N6715)</f>
        <v>42567.007638888892</v>
      </c>
      <c r="M6715" s="3">
        <v>42567</v>
      </c>
      <c r="N6715" s="4">
        <v>7.6388888888888886E-3</v>
      </c>
      <c r="O6715" s="4" t="str">
        <f>IF(UBER[Drop Date]="NA","No","yes")</f>
        <v>yes</v>
      </c>
      <c r="P6715" s="4">
        <f t="shared" si="314"/>
        <v>2.5000000001455192E-2</v>
      </c>
      <c r="Q6715" s="27">
        <f>IF(UBER[[Trip duration ]]="","",HOUR(P6715)*60 + MINUTE(P6715))</f>
        <v>36</v>
      </c>
      <c r="R6715" s="27"/>
    </row>
    <row r="6716" spans="1:18" x14ac:dyDescent="0.3">
      <c r="A6716" s="1">
        <v>6736</v>
      </c>
      <c r="B6716" s="1" t="s">
        <v>4</v>
      </c>
      <c r="C6716" s="1">
        <v>199</v>
      </c>
      <c r="D6716" s="1" t="str">
        <f t="shared" si="312"/>
        <v>Yes</v>
      </c>
      <c r="E6716" s="1" t="s">
        <v>5</v>
      </c>
      <c r="F6716" s="2">
        <f>UBER[[#This Row],[Request Date]]+UBER[[#This Row],[Request Time]]</f>
        <v>42566.98333333333</v>
      </c>
      <c r="G6716" s="3">
        <v>42566</v>
      </c>
      <c r="H6716" s="4">
        <v>0.98333333333333339</v>
      </c>
      <c r="I6716" s="27">
        <f>HOUR(UBER[[#This Row],[Request Timestamp]])</f>
        <v>23</v>
      </c>
      <c r="J6716" s="4" t="str">
        <f t="shared" si="313"/>
        <v>Night</v>
      </c>
      <c r="K6716" s="4" t="str">
        <f>TEXT(UBER[[#This Row],[Request Date]],"dddd")</f>
        <v>Friday</v>
      </c>
      <c r="L6716" s="2">
        <f>IF(OR(UBER[Drop Date]="NA", UBER[Drop Time]="NA"), "NA",M6716+N6716)</f>
        <v>42567.013888888891</v>
      </c>
      <c r="M6716" s="3">
        <v>42567</v>
      </c>
      <c r="N6716" s="4">
        <v>1.3888888888888888E-2</v>
      </c>
      <c r="O6716" s="4" t="str">
        <f>IF(UBER[Drop Date]="NA","No","yes")</f>
        <v>yes</v>
      </c>
      <c r="P6716" s="4">
        <f t="shared" si="314"/>
        <v>3.0555555560567882E-2</v>
      </c>
      <c r="Q6716" s="27">
        <f>IF(UBER[[Trip duration ]]="","",HOUR(P6716)*60 + MINUTE(P6716))</f>
        <v>44</v>
      </c>
      <c r="R6716" s="27"/>
    </row>
    <row r="6717" spans="1:18" x14ac:dyDescent="0.3">
      <c r="A6717" s="1">
        <v>6737</v>
      </c>
      <c r="B6717" s="1" t="s">
        <v>4</v>
      </c>
      <c r="C6717" s="1" t="s">
        <v>6</v>
      </c>
      <c r="D6717" s="1" t="str">
        <f t="shared" si="312"/>
        <v>No</v>
      </c>
      <c r="E6717" s="1" t="s">
        <v>7</v>
      </c>
      <c r="F6717" s="2">
        <f>UBER[[#This Row],[Request Date]]+UBER[[#This Row],[Request Time]]</f>
        <v>42566.98541666667</v>
      </c>
      <c r="G6717" s="3">
        <v>42566</v>
      </c>
      <c r="H6717" s="4">
        <v>0.98541666666666661</v>
      </c>
      <c r="I6717" s="27">
        <f>HOUR(UBER[[#This Row],[Request Timestamp]])</f>
        <v>23</v>
      </c>
      <c r="J6717" s="4" t="str">
        <f t="shared" si="313"/>
        <v>Night</v>
      </c>
      <c r="K6717" s="4" t="str">
        <f>TEXT(UBER[[#This Row],[Request Date]],"dddd")</f>
        <v>Friday</v>
      </c>
      <c r="L6717" s="2" t="str">
        <f>IF(OR(UBER[Drop Date]="NA", UBER[Drop Time]="NA"), "NA",M6717+N6717)</f>
        <v>NA</v>
      </c>
      <c r="M6717" s="3" t="s">
        <v>6</v>
      </c>
      <c r="N6717" s="4"/>
      <c r="O6717" s="4" t="str">
        <f>IF(UBER[Drop Date]="NA","No","yes")</f>
        <v>No</v>
      </c>
      <c r="P6717" s="4" t="str">
        <f t="shared" si="314"/>
        <v/>
      </c>
      <c r="Q6717" s="27" t="str">
        <f>IF(UBER[[Trip duration ]]="","",HOUR(P6717)*60 + MINUTE(P6717))</f>
        <v/>
      </c>
      <c r="R6717" s="27"/>
    </row>
    <row r="6718" spans="1:18" x14ac:dyDescent="0.3">
      <c r="A6718" s="1">
        <v>6738</v>
      </c>
      <c r="B6718" s="1" t="s">
        <v>4</v>
      </c>
      <c r="C6718" s="1">
        <v>291</v>
      </c>
      <c r="D6718" s="1" t="str">
        <f t="shared" si="312"/>
        <v>Yes</v>
      </c>
      <c r="E6718" s="1" t="s">
        <v>5</v>
      </c>
      <c r="F6718" s="2">
        <f>UBER[[#This Row],[Request Date]]+UBER[[#This Row],[Request Time]]</f>
        <v>42566.989583333336</v>
      </c>
      <c r="G6718" s="3">
        <v>42566</v>
      </c>
      <c r="H6718" s="4">
        <v>0.98958333333333337</v>
      </c>
      <c r="I6718" s="27">
        <f>HOUR(UBER[[#This Row],[Request Timestamp]])</f>
        <v>23</v>
      </c>
      <c r="J6718" s="4" t="str">
        <f t="shared" si="313"/>
        <v>Night</v>
      </c>
      <c r="K6718" s="4" t="str">
        <f>TEXT(UBER[[#This Row],[Request Date]],"dddd")</f>
        <v>Friday</v>
      </c>
      <c r="L6718" s="2">
        <f>IF(OR(UBER[Drop Date]="NA", UBER[Drop Time]="NA"), "NA",M6718+N6718)</f>
        <v>42567.024305555555</v>
      </c>
      <c r="M6718" s="3">
        <v>42567</v>
      </c>
      <c r="N6718" s="4">
        <v>2.4305555555555556E-2</v>
      </c>
      <c r="O6718" s="4" t="str">
        <f>IF(UBER[Drop Date]="NA","No","yes")</f>
        <v>yes</v>
      </c>
      <c r="P6718" s="4">
        <f t="shared" si="314"/>
        <v>3.4722222218988463E-2</v>
      </c>
      <c r="Q6718" s="27">
        <f>IF(UBER[[Trip duration ]]="","",HOUR(P6718)*60 + MINUTE(P6718))</f>
        <v>50</v>
      </c>
      <c r="R6718" s="27"/>
    </row>
    <row r="6719" spans="1:18" x14ac:dyDescent="0.3">
      <c r="A6719" s="1">
        <v>6739</v>
      </c>
      <c r="B6719" s="1" t="s">
        <v>8</v>
      </c>
      <c r="C6719" s="1" t="s">
        <v>6</v>
      </c>
      <c r="D6719" s="1" t="str">
        <f t="shared" si="312"/>
        <v>No</v>
      </c>
      <c r="E6719" s="1" t="s">
        <v>7</v>
      </c>
      <c r="F6719" s="2">
        <f>UBER[[#This Row],[Request Date]]+UBER[[#This Row],[Request Time]]</f>
        <v>42566.990277777775</v>
      </c>
      <c r="G6719" s="3">
        <v>42566</v>
      </c>
      <c r="H6719" s="4">
        <v>0.9902777777777777</v>
      </c>
      <c r="I6719" s="27">
        <f>HOUR(UBER[[#This Row],[Request Timestamp]])</f>
        <v>23</v>
      </c>
      <c r="J6719" s="4" t="str">
        <f t="shared" si="313"/>
        <v>Night</v>
      </c>
      <c r="K6719" s="4" t="str">
        <f>TEXT(UBER[[#This Row],[Request Date]],"dddd")</f>
        <v>Friday</v>
      </c>
      <c r="L6719" s="2" t="str">
        <f>IF(OR(UBER[Drop Date]="NA", UBER[Drop Time]="NA"), "NA",M6719+N6719)</f>
        <v>NA</v>
      </c>
      <c r="M6719" s="3" t="s">
        <v>6</v>
      </c>
      <c r="N6719" s="4"/>
      <c r="O6719" s="4" t="str">
        <f>IF(UBER[Drop Date]="NA","No","yes")</f>
        <v>No</v>
      </c>
      <c r="P6719" s="4" t="str">
        <f t="shared" si="314"/>
        <v/>
      </c>
      <c r="Q6719" s="27" t="str">
        <f>IF(UBER[[Trip duration ]]="","",HOUR(P6719)*60 + MINUTE(P6719))</f>
        <v/>
      </c>
      <c r="R6719" s="27"/>
    </row>
    <row r="6720" spans="1:18" x14ac:dyDescent="0.3">
      <c r="A6720" s="1">
        <v>6740</v>
      </c>
      <c r="B6720" s="1" t="s">
        <v>8</v>
      </c>
      <c r="C6720" s="1" t="s">
        <v>6</v>
      </c>
      <c r="D6720" s="1" t="str">
        <f t="shared" si="312"/>
        <v>No</v>
      </c>
      <c r="E6720" s="1" t="s">
        <v>7</v>
      </c>
      <c r="F6720" s="2">
        <f>UBER[[#This Row],[Request Date]]+UBER[[#This Row],[Request Time]]</f>
        <v>42566.988194444442</v>
      </c>
      <c r="G6720" s="3">
        <v>42566</v>
      </c>
      <c r="H6720" s="4">
        <v>0.98819444444444438</v>
      </c>
      <c r="I6720" s="27">
        <f>HOUR(UBER[[#This Row],[Request Timestamp]])</f>
        <v>23</v>
      </c>
      <c r="J6720" s="4" t="str">
        <f t="shared" si="313"/>
        <v>Night</v>
      </c>
      <c r="K6720" s="4" t="str">
        <f>TEXT(UBER[[#This Row],[Request Date]],"dddd")</f>
        <v>Friday</v>
      </c>
      <c r="L6720" s="2" t="str">
        <f>IF(OR(UBER[Drop Date]="NA", UBER[Drop Time]="NA"), "NA",M6720+N6720)</f>
        <v>NA</v>
      </c>
      <c r="M6720" s="3" t="s">
        <v>6</v>
      </c>
      <c r="N6720" s="4"/>
      <c r="O6720" s="4" t="str">
        <f>IF(UBER[Drop Date]="NA","No","yes")</f>
        <v>No</v>
      </c>
      <c r="P6720" s="4" t="str">
        <f t="shared" si="314"/>
        <v/>
      </c>
      <c r="Q6720" s="27" t="str">
        <f>IF(UBER[[Trip duration ]]="","",HOUR(P6720)*60 + MINUTE(P6720))</f>
        <v/>
      </c>
      <c r="R6720" s="27"/>
    </row>
    <row r="6721" spans="1:18" x14ac:dyDescent="0.3">
      <c r="A6721" s="1">
        <v>6741</v>
      </c>
      <c r="B6721" s="1" t="s">
        <v>8</v>
      </c>
      <c r="C6721" s="1">
        <v>149</v>
      </c>
      <c r="D6721" s="1" t="str">
        <f t="shared" si="312"/>
        <v>Yes</v>
      </c>
      <c r="E6721" s="1" t="s">
        <v>5</v>
      </c>
      <c r="F6721" s="2">
        <f>UBER[[#This Row],[Request Date]]+UBER[[#This Row],[Request Time]]</f>
        <v>42566.987500000003</v>
      </c>
      <c r="G6721" s="3">
        <v>42566</v>
      </c>
      <c r="H6721" s="4">
        <v>0.98749999999999993</v>
      </c>
      <c r="I6721" s="27">
        <f>HOUR(UBER[[#This Row],[Request Timestamp]])</f>
        <v>23</v>
      </c>
      <c r="J6721" s="4" t="str">
        <f t="shared" si="313"/>
        <v>Night</v>
      </c>
      <c r="K6721" s="4" t="str">
        <f>TEXT(UBER[[#This Row],[Request Date]],"dddd")</f>
        <v>Friday</v>
      </c>
      <c r="L6721" s="2">
        <f>IF(OR(UBER[Drop Date]="NA", UBER[Drop Time]="NA"), "NA",M6721+N6721)</f>
        <v>42567.006249999999</v>
      </c>
      <c r="M6721" s="3">
        <v>42567</v>
      </c>
      <c r="N6721" s="4">
        <v>6.2499999999999995E-3</v>
      </c>
      <c r="O6721" s="4" t="str">
        <f>IF(UBER[Drop Date]="NA","No","yes")</f>
        <v>yes</v>
      </c>
      <c r="P6721" s="4">
        <f t="shared" si="314"/>
        <v>1.8749999995634425E-2</v>
      </c>
      <c r="Q6721" s="27">
        <f>IF(UBER[[Trip duration ]]="","",HOUR(P6721)*60 + MINUTE(P6721))</f>
        <v>27</v>
      </c>
      <c r="R6721" s="27"/>
    </row>
    <row r="6722" spans="1:18" x14ac:dyDescent="0.3">
      <c r="A6722" s="1">
        <v>6742</v>
      </c>
      <c r="B6722" s="1" t="s">
        <v>8</v>
      </c>
      <c r="C6722" s="1">
        <v>218</v>
      </c>
      <c r="D6722" s="1" t="str">
        <f t="shared" ref="D6722:D6746" si="315">IF(C:C="NA","No","Yes")</f>
        <v>Yes</v>
      </c>
      <c r="E6722" s="1" t="s">
        <v>5</v>
      </c>
      <c r="F6722" s="2">
        <f>UBER[[#This Row],[Request Date]]+UBER[[#This Row],[Request Time]]</f>
        <v>42566.984722222223</v>
      </c>
      <c r="G6722" s="3">
        <v>42566</v>
      </c>
      <c r="H6722" s="4">
        <v>0.98472222222222217</v>
      </c>
      <c r="I6722" s="27">
        <f>HOUR(UBER[[#This Row],[Request Timestamp]])</f>
        <v>23</v>
      </c>
      <c r="J6722" s="4" t="str">
        <f t="shared" ref="J6722:J6746" si="316">IF(HOUR(H6722)&lt;4,"Late Night",
 IF(HOUR(H6722)&lt;8,"Early Morning",
 IF(HOUR(H6722)&lt;12,"Morning",
 IF(HOUR(H6722)&lt;17,"Afternoon",
 IF(HOUR(H6722)&lt;21,"Evening","Night")))))</f>
        <v>Night</v>
      </c>
      <c r="K6722" s="4" t="str">
        <f>TEXT(UBER[[#This Row],[Request Date]],"dddd")</f>
        <v>Friday</v>
      </c>
      <c r="L6722" s="2">
        <f>IF(OR(UBER[Drop Date]="NA", UBER[Drop Time]="NA"), "NA",M6722+N6722)</f>
        <v>42567.027083333334</v>
      </c>
      <c r="M6722" s="3">
        <v>42567</v>
      </c>
      <c r="N6722" s="4">
        <v>2.7083333333333334E-2</v>
      </c>
      <c r="O6722" s="4" t="str">
        <f>IF(UBER[Drop Date]="NA","No","yes")</f>
        <v>yes</v>
      </c>
      <c r="P6722" s="4">
        <f t="shared" ref="P6722:P6746" si="317">IF(OR(L6722="NA",F6722="NA"), "", L6722 - F6722)</f>
        <v>4.2361111110949423E-2</v>
      </c>
      <c r="Q6722" s="27">
        <f>IF(UBER[[Trip duration ]]="","",HOUR(P6722)*60 + MINUTE(P6722))</f>
        <v>61</v>
      </c>
      <c r="R6722" s="27"/>
    </row>
    <row r="6723" spans="1:18" x14ac:dyDescent="0.3">
      <c r="A6723" s="1">
        <v>6743</v>
      </c>
      <c r="B6723" s="1" t="s">
        <v>4</v>
      </c>
      <c r="C6723" s="1">
        <v>236</v>
      </c>
      <c r="D6723" s="1" t="str">
        <f t="shared" si="315"/>
        <v>Yes</v>
      </c>
      <c r="E6723" s="1" t="s">
        <v>5</v>
      </c>
      <c r="F6723" s="2">
        <f>UBER[[#This Row],[Request Date]]+UBER[[#This Row],[Request Time]]</f>
        <v>42566.988888888889</v>
      </c>
      <c r="G6723" s="3">
        <v>42566</v>
      </c>
      <c r="H6723" s="4">
        <v>0.98888888888888893</v>
      </c>
      <c r="I6723" s="27">
        <f>HOUR(UBER[[#This Row],[Request Timestamp]])</f>
        <v>23</v>
      </c>
      <c r="J6723" s="4" t="str">
        <f t="shared" si="316"/>
        <v>Night</v>
      </c>
      <c r="K6723" s="4" t="str">
        <f>TEXT(UBER[[#This Row],[Request Date]],"dddd")</f>
        <v>Friday</v>
      </c>
      <c r="L6723" s="2">
        <f>IF(OR(UBER[Drop Date]="NA", UBER[Drop Time]="NA"), "NA",M6723+N6723)</f>
        <v>42567.020833333336</v>
      </c>
      <c r="M6723" s="3">
        <v>42567</v>
      </c>
      <c r="N6723" s="4">
        <v>2.0833333333333332E-2</v>
      </c>
      <c r="O6723" s="4" t="str">
        <f>IF(UBER[Drop Date]="NA","No","yes")</f>
        <v>yes</v>
      </c>
      <c r="P6723" s="4">
        <f t="shared" si="317"/>
        <v>3.1944444446708076E-2</v>
      </c>
      <c r="Q6723" s="27">
        <f>IF(UBER[[Trip duration ]]="","",HOUR(P6723)*60 + MINUTE(P6723))</f>
        <v>46</v>
      </c>
      <c r="R6723" s="27"/>
    </row>
    <row r="6724" spans="1:18" x14ac:dyDescent="0.3">
      <c r="A6724" s="1">
        <v>6744</v>
      </c>
      <c r="B6724" s="1" t="s">
        <v>4</v>
      </c>
      <c r="C6724" s="1" t="s">
        <v>6</v>
      </c>
      <c r="D6724" s="1" t="str">
        <f t="shared" si="315"/>
        <v>No</v>
      </c>
      <c r="E6724" s="1" t="s">
        <v>7</v>
      </c>
      <c r="F6724" s="2">
        <f>UBER[[#This Row],[Request Date]]+UBER[[#This Row],[Request Time]]</f>
        <v>42566.987500000003</v>
      </c>
      <c r="G6724" s="3">
        <v>42566</v>
      </c>
      <c r="H6724" s="4">
        <v>0.98749999999999993</v>
      </c>
      <c r="I6724" s="27">
        <f>HOUR(UBER[[#This Row],[Request Timestamp]])</f>
        <v>23</v>
      </c>
      <c r="J6724" s="4" t="str">
        <f t="shared" si="316"/>
        <v>Night</v>
      </c>
      <c r="K6724" s="4" t="str">
        <f>TEXT(UBER[[#This Row],[Request Date]],"dddd")</f>
        <v>Friday</v>
      </c>
      <c r="L6724" s="2" t="str">
        <f>IF(OR(UBER[Drop Date]="NA", UBER[Drop Time]="NA"), "NA",M6724+N6724)</f>
        <v>NA</v>
      </c>
      <c r="M6724" s="3" t="s">
        <v>6</v>
      </c>
      <c r="N6724" s="4"/>
      <c r="O6724" s="4" t="str">
        <f>IF(UBER[Drop Date]="NA","No","yes")</f>
        <v>No</v>
      </c>
      <c r="P6724" s="4" t="str">
        <f t="shared" si="317"/>
        <v/>
      </c>
      <c r="Q6724" s="27" t="str">
        <f>IF(UBER[[Trip duration ]]="","",HOUR(P6724)*60 + MINUTE(P6724))</f>
        <v/>
      </c>
      <c r="R6724" s="27"/>
    </row>
    <row r="6725" spans="1:18" x14ac:dyDescent="0.3">
      <c r="A6725" s="1">
        <v>6745</v>
      </c>
      <c r="B6725" s="1" t="s">
        <v>8</v>
      </c>
      <c r="C6725" s="1" t="s">
        <v>6</v>
      </c>
      <c r="D6725" s="1" t="str">
        <f t="shared" si="315"/>
        <v>No</v>
      </c>
      <c r="E6725" s="1" t="s">
        <v>7</v>
      </c>
      <c r="F6725" s="2">
        <f>UBER[[#This Row],[Request Date]]+UBER[[#This Row],[Request Time]]</f>
        <v>42566.992361111108</v>
      </c>
      <c r="G6725" s="3">
        <v>42566</v>
      </c>
      <c r="H6725" s="4">
        <v>0.99236111111111114</v>
      </c>
      <c r="I6725" s="27">
        <f>HOUR(UBER[[#This Row],[Request Timestamp]])</f>
        <v>23</v>
      </c>
      <c r="J6725" s="4" t="str">
        <f t="shared" si="316"/>
        <v>Night</v>
      </c>
      <c r="K6725" s="4" t="str">
        <f>TEXT(UBER[[#This Row],[Request Date]],"dddd")</f>
        <v>Friday</v>
      </c>
      <c r="L6725" s="2" t="str">
        <f>IF(OR(UBER[Drop Date]="NA", UBER[Drop Time]="NA"), "NA",M6725+N6725)</f>
        <v>NA</v>
      </c>
      <c r="M6725" s="3" t="s">
        <v>6</v>
      </c>
      <c r="N6725" s="4"/>
      <c r="O6725" s="4" t="str">
        <f>IF(UBER[Drop Date]="NA","No","yes")</f>
        <v>No</v>
      </c>
      <c r="P6725" s="4" t="str">
        <f t="shared" si="317"/>
        <v/>
      </c>
      <c r="Q6725" s="27" t="str">
        <f>IF(UBER[[Trip duration ]]="","",HOUR(P6725)*60 + MINUTE(P6725))</f>
        <v/>
      </c>
      <c r="R6725" s="27"/>
    </row>
    <row r="6726" spans="1:18" x14ac:dyDescent="0.3">
      <c r="A6726" s="1">
        <v>6746</v>
      </c>
      <c r="B6726" s="1" t="s">
        <v>8</v>
      </c>
      <c r="C6726" s="1" t="s">
        <v>6</v>
      </c>
      <c r="D6726" s="1" t="str">
        <f t="shared" si="315"/>
        <v>No</v>
      </c>
      <c r="E6726" s="1" t="s">
        <v>7</v>
      </c>
      <c r="F6726" s="2">
        <f>UBER[[#This Row],[Request Date]]+UBER[[#This Row],[Request Time]]</f>
        <v>42566.990277777775</v>
      </c>
      <c r="G6726" s="3">
        <v>42566</v>
      </c>
      <c r="H6726" s="4">
        <v>0.9902777777777777</v>
      </c>
      <c r="I6726" s="27">
        <f>HOUR(UBER[[#This Row],[Request Timestamp]])</f>
        <v>23</v>
      </c>
      <c r="J6726" s="4" t="str">
        <f t="shared" si="316"/>
        <v>Night</v>
      </c>
      <c r="K6726" s="4" t="str">
        <f>TEXT(UBER[[#This Row],[Request Date]],"dddd")</f>
        <v>Friday</v>
      </c>
      <c r="L6726" s="2" t="str">
        <f>IF(OR(UBER[Drop Date]="NA", UBER[Drop Time]="NA"), "NA",M6726+N6726)</f>
        <v>NA</v>
      </c>
      <c r="M6726" s="3" t="s">
        <v>6</v>
      </c>
      <c r="N6726" s="4"/>
      <c r="O6726" s="4" t="str">
        <f>IF(UBER[Drop Date]="NA","No","yes")</f>
        <v>No</v>
      </c>
      <c r="P6726" s="4" t="str">
        <f t="shared" si="317"/>
        <v/>
      </c>
      <c r="Q6726" s="27" t="str">
        <f>IF(UBER[[Trip duration ]]="","",HOUR(P6726)*60 + MINUTE(P6726))</f>
        <v/>
      </c>
      <c r="R6726" s="27"/>
    </row>
    <row r="6727" spans="1:18" x14ac:dyDescent="0.3">
      <c r="A6727" s="1">
        <v>6747</v>
      </c>
      <c r="B6727" s="1" t="s">
        <v>8</v>
      </c>
      <c r="C6727" s="1">
        <v>67</v>
      </c>
      <c r="D6727" s="1" t="str">
        <f t="shared" si="315"/>
        <v>Yes</v>
      </c>
      <c r="E6727" s="1" t="s">
        <v>5</v>
      </c>
      <c r="F6727" s="2">
        <f>UBER[[#This Row],[Request Date]]+UBER[[#This Row],[Request Time]]</f>
        <v>42566.990972222222</v>
      </c>
      <c r="G6727" s="3">
        <v>42566</v>
      </c>
      <c r="H6727" s="4">
        <v>0.99097222222222225</v>
      </c>
      <c r="I6727" s="27">
        <f>HOUR(UBER[[#This Row],[Request Timestamp]])</f>
        <v>23</v>
      </c>
      <c r="J6727" s="4" t="str">
        <f t="shared" si="316"/>
        <v>Night</v>
      </c>
      <c r="K6727" s="4" t="str">
        <f>TEXT(UBER[[#This Row],[Request Date]],"dddd")</f>
        <v>Friday</v>
      </c>
      <c r="L6727" s="2">
        <f>IF(OR(UBER[Drop Date]="NA", UBER[Drop Time]="NA"), "NA",M6727+N6727)</f>
        <v>42567.040277777778</v>
      </c>
      <c r="M6727" s="3">
        <v>42567</v>
      </c>
      <c r="N6727" s="4">
        <v>4.027777777777778E-2</v>
      </c>
      <c r="O6727" s="4" t="str">
        <f>IF(UBER[Drop Date]="NA","No","yes")</f>
        <v>yes</v>
      </c>
      <c r="P6727" s="4">
        <f t="shared" si="317"/>
        <v>4.9305555556202307E-2</v>
      </c>
      <c r="Q6727" s="27">
        <f>IF(UBER[[Trip duration ]]="","",HOUR(P6727)*60 + MINUTE(P6727))</f>
        <v>71</v>
      </c>
      <c r="R6727" s="27"/>
    </row>
    <row r="6728" spans="1:18" x14ac:dyDescent="0.3">
      <c r="A6728" s="1">
        <v>6748</v>
      </c>
      <c r="B6728" s="1" t="s">
        <v>4</v>
      </c>
      <c r="C6728" s="1">
        <v>81</v>
      </c>
      <c r="D6728" s="1" t="str">
        <f t="shared" si="315"/>
        <v>Yes</v>
      </c>
      <c r="E6728" s="1" t="s">
        <v>5</v>
      </c>
      <c r="F6728" s="2">
        <f>UBER[[#This Row],[Request Date]]+UBER[[#This Row],[Request Time]]</f>
        <v>42566.989583333336</v>
      </c>
      <c r="G6728" s="3">
        <v>42566</v>
      </c>
      <c r="H6728" s="4">
        <v>0.98958333333333337</v>
      </c>
      <c r="I6728" s="27">
        <f>HOUR(UBER[[#This Row],[Request Timestamp]])</f>
        <v>23</v>
      </c>
      <c r="J6728" s="4" t="str">
        <f t="shared" si="316"/>
        <v>Night</v>
      </c>
      <c r="K6728" s="4" t="str">
        <f>TEXT(UBER[[#This Row],[Request Date]],"dddd")</f>
        <v>Friday</v>
      </c>
      <c r="L6728" s="2">
        <f>IF(OR(UBER[Drop Date]="NA", UBER[Drop Time]="NA"), "NA",M6728+N6728)</f>
        <v>42567.035416666666</v>
      </c>
      <c r="M6728" s="3">
        <v>42567</v>
      </c>
      <c r="N6728" s="4">
        <v>3.5416666666666666E-2</v>
      </c>
      <c r="O6728" s="4" t="str">
        <f>IF(UBER[Drop Date]="NA","No","yes")</f>
        <v>yes</v>
      </c>
      <c r="P6728" s="4">
        <f t="shared" si="317"/>
        <v>4.5833333329937886E-2</v>
      </c>
      <c r="Q6728" s="27">
        <f>IF(UBER[[Trip duration ]]="","",HOUR(P6728)*60 + MINUTE(P6728))</f>
        <v>66</v>
      </c>
      <c r="R6728" s="27"/>
    </row>
    <row r="6729" spans="1:18" x14ac:dyDescent="0.3">
      <c r="A6729" s="1">
        <v>6749</v>
      </c>
      <c r="B6729" s="1" t="s">
        <v>4</v>
      </c>
      <c r="C6729" s="1">
        <v>65</v>
      </c>
      <c r="D6729" s="1" t="str">
        <f t="shared" si="315"/>
        <v>Yes</v>
      </c>
      <c r="E6729" s="1" t="s">
        <v>5</v>
      </c>
      <c r="F6729" s="2">
        <f>UBER[[#This Row],[Request Date]]+UBER[[#This Row],[Request Time]]</f>
        <v>42566.991666666669</v>
      </c>
      <c r="G6729" s="3">
        <v>42566</v>
      </c>
      <c r="H6729" s="4">
        <v>0.9916666666666667</v>
      </c>
      <c r="I6729" s="27">
        <f>HOUR(UBER[[#This Row],[Request Timestamp]])</f>
        <v>23</v>
      </c>
      <c r="J6729" s="4" t="str">
        <f t="shared" si="316"/>
        <v>Night</v>
      </c>
      <c r="K6729" s="4" t="str">
        <f>TEXT(UBER[[#This Row],[Request Date]],"dddd")</f>
        <v>Friday</v>
      </c>
      <c r="L6729" s="2">
        <f>IF(OR(UBER[Drop Date]="NA", UBER[Drop Time]="NA"), "NA",M6729+N6729)</f>
        <v>42567.025000000001</v>
      </c>
      <c r="M6729" s="3">
        <v>42567</v>
      </c>
      <c r="N6729" s="4">
        <v>2.4999999999999998E-2</v>
      </c>
      <c r="O6729" s="4" t="str">
        <f>IF(UBER[Drop Date]="NA","No","yes")</f>
        <v>yes</v>
      </c>
      <c r="P6729" s="4">
        <f t="shared" si="317"/>
        <v>3.3333333332848269E-2</v>
      </c>
      <c r="Q6729" s="27">
        <f>IF(UBER[[Trip duration ]]="","",HOUR(P6729)*60 + MINUTE(P6729))</f>
        <v>48</v>
      </c>
      <c r="R6729" s="27"/>
    </row>
    <row r="6730" spans="1:18" x14ac:dyDescent="0.3">
      <c r="A6730" s="1">
        <v>6750</v>
      </c>
      <c r="B6730" s="1" t="s">
        <v>4</v>
      </c>
      <c r="C6730" s="1">
        <v>274</v>
      </c>
      <c r="D6730" s="1" t="str">
        <f t="shared" si="315"/>
        <v>Yes</v>
      </c>
      <c r="E6730" s="1" t="s">
        <v>5</v>
      </c>
      <c r="F6730" s="2">
        <f>UBER[[#This Row],[Request Date]]+UBER[[#This Row],[Request Time]]</f>
        <v>42566.993750000001</v>
      </c>
      <c r="G6730" s="3">
        <v>42566</v>
      </c>
      <c r="H6730" s="4">
        <v>0.99375000000000002</v>
      </c>
      <c r="I6730" s="27">
        <f>HOUR(UBER[[#This Row],[Request Timestamp]])</f>
        <v>23</v>
      </c>
      <c r="J6730" s="4" t="str">
        <f t="shared" si="316"/>
        <v>Night</v>
      </c>
      <c r="K6730" s="4" t="str">
        <f>TEXT(UBER[[#This Row],[Request Date]],"dddd")</f>
        <v>Friday</v>
      </c>
      <c r="L6730" s="2">
        <f>IF(OR(UBER[Drop Date]="NA", UBER[Drop Time]="NA"), "NA",M6730+N6730)</f>
        <v>42567.03402777778</v>
      </c>
      <c r="M6730" s="3">
        <v>42567</v>
      </c>
      <c r="N6730" s="4">
        <v>3.4027777777777775E-2</v>
      </c>
      <c r="O6730" s="4" t="str">
        <f>IF(UBER[Drop Date]="NA","No","yes")</f>
        <v>yes</v>
      </c>
      <c r="P6730" s="4">
        <f t="shared" si="317"/>
        <v>4.0277777778101154E-2</v>
      </c>
      <c r="Q6730" s="27">
        <f>IF(UBER[[Trip duration ]]="","",HOUR(P6730)*60 + MINUTE(P6730))</f>
        <v>58</v>
      </c>
      <c r="R6730" s="27"/>
    </row>
    <row r="6731" spans="1:18" x14ac:dyDescent="0.3">
      <c r="A6731" s="1">
        <v>6751</v>
      </c>
      <c r="B6731" s="1" t="s">
        <v>8</v>
      </c>
      <c r="C6731" s="1" t="s">
        <v>6</v>
      </c>
      <c r="D6731" s="1" t="str">
        <f t="shared" si="315"/>
        <v>No</v>
      </c>
      <c r="E6731" s="1" t="s">
        <v>7</v>
      </c>
      <c r="F6731" s="2">
        <f>UBER[[#This Row],[Request Date]]+UBER[[#This Row],[Request Time]]</f>
        <v>42566.994444444441</v>
      </c>
      <c r="G6731" s="3">
        <v>42566</v>
      </c>
      <c r="H6731" s="4">
        <v>0.99444444444444446</v>
      </c>
      <c r="I6731" s="27">
        <f>HOUR(UBER[[#This Row],[Request Timestamp]])</f>
        <v>23</v>
      </c>
      <c r="J6731" s="4" t="str">
        <f t="shared" si="316"/>
        <v>Night</v>
      </c>
      <c r="K6731" s="4" t="str">
        <f>TEXT(UBER[[#This Row],[Request Date]],"dddd")</f>
        <v>Friday</v>
      </c>
      <c r="L6731" s="2" t="str">
        <f>IF(OR(UBER[Drop Date]="NA", UBER[Drop Time]="NA"), "NA",M6731+N6731)</f>
        <v>NA</v>
      </c>
      <c r="M6731" s="3" t="s">
        <v>6</v>
      </c>
      <c r="N6731" s="4"/>
      <c r="O6731" s="4" t="str">
        <f>IF(UBER[Drop Date]="NA","No","yes")</f>
        <v>No</v>
      </c>
      <c r="P6731" s="4" t="str">
        <f t="shared" si="317"/>
        <v/>
      </c>
      <c r="Q6731" s="27" t="str">
        <f>IF(UBER[[Trip duration ]]="","",HOUR(P6731)*60 + MINUTE(P6731))</f>
        <v/>
      </c>
      <c r="R6731" s="27"/>
    </row>
    <row r="6732" spans="1:18" x14ac:dyDescent="0.3">
      <c r="A6732" s="1">
        <v>6752</v>
      </c>
      <c r="B6732" s="1" t="s">
        <v>4</v>
      </c>
      <c r="C6732" s="1" t="s">
        <v>6</v>
      </c>
      <c r="D6732" s="1" t="str">
        <f t="shared" si="315"/>
        <v>No</v>
      </c>
      <c r="E6732" s="1" t="s">
        <v>7</v>
      </c>
      <c r="F6732" s="2">
        <f>UBER[[#This Row],[Request Date]]+UBER[[#This Row],[Request Time]]</f>
        <v>42566.993055555555</v>
      </c>
      <c r="G6732" s="3">
        <v>42566</v>
      </c>
      <c r="H6732" s="4">
        <v>0.99305555555555547</v>
      </c>
      <c r="I6732" s="27">
        <f>HOUR(UBER[[#This Row],[Request Timestamp]])</f>
        <v>23</v>
      </c>
      <c r="J6732" s="4" t="str">
        <f t="shared" si="316"/>
        <v>Night</v>
      </c>
      <c r="K6732" s="4" t="str">
        <f>TEXT(UBER[[#This Row],[Request Date]],"dddd")</f>
        <v>Friday</v>
      </c>
      <c r="L6732" s="2" t="str">
        <f>IF(OR(UBER[Drop Date]="NA", UBER[Drop Time]="NA"), "NA",M6732+N6732)</f>
        <v>NA</v>
      </c>
      <c r="M6732" s="3" t="s">
        <v>6</v>
      </c>
      <c r="N6732" s="4"/>
      <c r="O6732" s="4" t="str">
        <f>IF(UBER[Drop Date]="NA","No","yes")</f>
        <v>No</v>
      </c>
      <c r="P6732" s="4" t="str">
        <f t="shared" si="317"/>
        <v/>
      </c>
      <c r="Q6732" s="27" t="str">
        <f>IF(UBER[[Trip duration ]]="","",HOUR(P6732)*60 + MINUTE(P6732))</f>
        <v/>
      </c>
      <c r="R6732" s="27"/>
    </row>
    <row r="6733" spans="1:18" x14ac:dyDescent="0.3">
      <c r="A6733" s="1">
        <v>6753</v>
      </c>
      <c r="B6733" s="1" t="s">
        <v>4</v>
      </c>
      <c r="C6733" s="1" t="s">
        <v>6</v>
      </c>
      <c r="D6733" s="1" t="str">
        <f t="shared" si="315"/>
        <v>No</v>
      </c>
      <c r="E6733" s="1" t="s">
        <v>7</v>
      </c>
      <c r="F6733" s="2">
        <f>UBER[[#This Row],[Request Date]]+UBER[[#This Row],[Request Time]]</f>
        <v>42566.996527777781</v>
      </c>
      <c r="G6733" s="3">
        <v>42566</v>
      </c>
      <c r="H6733" s="4">
        <v>0.99652777777777779</v>
      </c>
      <c r="I6733" s="27">
        <f>HOUR(UBER[[#This Row],[Request Timestamp]])</f>
        <v>23</v>
      </c>
      <c r="J6733" s="4" t="str">
        <f t="shared" si="316"/>
        <v>Night</v>
      </c>
      <c r="K6733" s="4" t="str">
        <f>TEXT(UBER[[#This Row],[Request Date]],"dddd")</f>
        <v>Friday</v>
      </c>
      <c r="L6733" s="2" t="str">
        <f>IF(OR(UBER[Drop Date]="NA", UBER[Drop Time]="NA"), "NA",M6733+N6733)</f>
        <v>NA</v>
      </c>
      <c r="M6733" s="3" t="s">
        <v>6</v>
      </c>
      <c r="N6733" s="4"/>
      <c r="O6733" s="4" t="str">
        <f>IF(UBER[Drop Date]="NA","No","yes")</f>
        <v>No</v>
      </c>
      <c r="P6733" s="4" t="str">
        <f t="shared" si="317"/>
        <v/>
      </c>
      <c r="Q6733" s="27" t="str">
        <f>IF(UBER[[Trip duration ]]="","",HOUR(P6733)*60 + MINUTE(P6733))</f>
        <v/>
      </c>
      <c r="R6733" s="27"/>
    </row>
    <row r="6734" spans="1:18" x14ac:dyDescent="0.3">
      <c r="A6734" s="1">
        <v>6754</v>
      </c>
      <c r="B6734" s="1" t="s">
        <v>8</v>
      </c>
      <c r="C6734" s="1" t="s">
        <v>6</v>
      </c>
      <c r="D6734" s="1" t="str">
        <f t="shared" si="315"/>
        <v>No</v>
      </c>
      <c r="E6734" s="1" t="s">
        <v>7</v>
      </c>
      <c r="F6734" s="2">
        <f>UBER[[#This Row],[Request Date]]+UBER[[#This Row],[Request Time]]</f>
        <v>42566.995833333334</v>
      </c>
      <c r="G6734" s="3">
        <v>42566</v>
      </c>
      <c r="H6734" s="4">
        <v>0.99583333333333324</v>
      </c>
      <c r="I6734" s="27">
        <f>HOUR(UBER[[#This Row],[Request Timestamp]])</f>
        <v>23</v>
      </c>
      <c r="J6734" s="4" t="str">
        <f t="shared" si="316"/>
        <v>Night</v>
      </c>
      <c r="K6734" s="4" t="str">
        <f>TEXT(UBER[[#This Row],[Request Date]],"dddd")</f>
        <v>Friday</v>
      </c>
      <c r="L6734" s="2" t="str">
        <f>IF(OR(UBER[Drop Date]="NA", UBER[Drop Time]="NA"), "NA",M6734+N6734)</f>
        <v>NA</v>
      </c>
      <c r="M6734" s="3" t="s">
        <v>6</v>
      </c>
      <c r="N6734" s="4"/>
      <c r="O6734" s="4" t="str">
        <f>IF(UBER[Drop Date]="NA","No","yes")</f>
        <v>No</v>
      </c>
      <c r="P6734" s="4" t="str">
        <f t="shared" si="317"/>
        <v/>
      </c>
      <c r="Q6734" s="27" t="str">
        <f>IF(UBER[[Trip duration ]]="","",HOUR(P6734)*60 + MINUTE(P6734))</f>
        <v/>
      </c>
      <c r="R6734" s="27"/>
    </row>
    <row r="6735" spans="1:18" x14ac:dyDescent="0.3">
      <c r="A6735" s="1">
        <v>6755</v>
      </c>
      <c r="B6735" s="1" t="s">
        <v>4</v>
      </c>
      <c r="C6735" s="1">
        <v>113</v>
      </c>
      <c r="D6735" s="1" t="str">
        <f t="shared" si="315"/>
        <v>Yes</v>
      </c>
      <c r="E6735" s="1" t="s">
        <v>5</v>
      </c>
      <c r="F6735" s="2">
        <f>UBER[[#This Row],[Request Date]]+UBER[[#This Row],[Request Time]]</f>
        <v>42566.997916666667</v>
      </c>
      <c r="G6735" s="3">
        <v>42566</v>
      </c>
      <c r="H6735" s="4">
        <v>0.99791666666666667</v>
      </c>
      <c r="I6735" s="27">
        <f>HOUR(UBER[[#This Row],[Request Timestamp]])</f>
        <v>23</v>
      </c>
      <c r="J6735" s="4" t="str">
        <f t="shared" si="316"/>
        <v>Night</v>
      </c>
      <c r="K6735" s="4" t="str">
        <f>TEXT(UBER[[#This Row],[Request Date]],"dddd")</f>
        <v>Friday</v>
      </c>
      <c r="L6735" s="2">
        <f>IF(OR(UBER[Drop Date]="NA", UBER[Drop Time]="NA"), "NA",M6735+N6735)</f>
        <v>42567.04791666667</v>
      </c>
      <c r="M6735" s="3">
        <v>42567</v>
      </c>
      <c r="N6735" s="4">
        <v>4.7916666666666663E-2</v>
      </c>
      <c r="O6735" s="4" t="str">
        <f>IF(UBER[Drop Date]="NA","No","yes")</f>
        <v>yes</v>
      </c>
      <c r="P6735" s="4">
        <f t="shared" si="317"/>
        <v>5.0000000002910383E-2</v>
      </c>
      <c r="Q6735" s="27">
        <f>IF(UBER[[Trip duration ]]="","",HOUR(P6735)*60 + MINUTE(P6735))</f>
        <v>72</v>
      </c>
      <c r="R6735" s="27"/>
    </row>
    <row r="6736" spans="1:18" x14ac:dyDescent="0.3">
      <c r="A6736" s="1">
        <v>6756</v>
      </c>
      <c r="B6736" s="1" t="s">
        <v>8</v>
      </c>
      <c r="C6736" s="1">
        <v>137</v>
      </c>
      <c r="D6736" s="1" t="str">
        <f t="shared" si="315"/>
        <v>Yes</v>
      </c>
      <c r="E6736" s="1" t="s">
        <v>5</v>
      </c>
      <c r="F6736" s="2">
        <f>UBER[[#This Row],[Request Date]]+UBER[[#This Row],[Request Time]]</f>
        <v>42566.997916666667</v>
      </c>
      <c r="G6736" s="3">
        <v>42566</v>
      </c>
      <c r="H6736" s="4">
        <v>0.99791666666666667</v>
      </c>
      <c r="I6736" s="27">
        <f>HOUR(UBER[[#This Row],[Request Timestamp]])</f>
        <v>23</v>
      </c>
      <c r="J6736" s="4" t="str">
        <f t="shared" si="316"/>
        <v>Night</v>
      </c>
      <c r="K6736" s="4" t="str">
        <f>TEXT(UBER[[#This Row],[Request Date]],"dddd")</f>
        <v>Friday</v>
      </c>
      <c r="L6736" s="2">
        <f>IF(OR(UBER[Drop Date]="NA", UBER[Drop Time]="NA"), "NA",M6736+N6736)</f>
        <v>42567.035416666666</v>
      </c>
      <c r="M6736" s="3">
        <v>42567</v>
      </c>
      <c r="N6736" s="4">
        <v>3.5416666666666666E-2</v>
      </c>
      <c r="O6736" s="4" t="str">
        <f>IF(UBER[Drop Date]="NA","No","yes")</f>
        <v>yes</v>
      </c>
      <c r="P6736" s="4">
        <f t="shared" si="317"/>
        <v>3.7499999998544808E-2</v>
      </c>
      <c r="Q6736" s="27">
        <f>IF(UBER[[Trip duration ]]="","",HOUR(P6736)*60 + MINUTE(P6736))</f>
        <v>54</v>
      </c>
      <c r="R6736" s="27"/>
    </row>
    <row r="6737" spans="1:18" x14ac:dyDescent="0.3">
      <c r="A6737" s="1">
        <v>6757</v>
      </c>
      <c r="B6737" s="1" t="s">
        <v>4</v>
      </c>
      <c r="C6737" s="1">
        <v>251</v>
      </c>
      <c r="D6737" s="1" t="str">
        <f t="shared" si="315"/>
        <v>Yes</v>
      </c>
      <c r="E6737" s="1" t="s">
        <v>5</v>
      </c>
      <c r="F6737" s="2">
        <f>UBER[[#This Row],[Request Date]]+UBER[[#This Row],[Request Time]]</f>
        <v>42566.999305555553</v>
      </c>
      <c r="G6737" s="3">
        <v>42566</v>
      </c>
      <c r="H6737" s="4">
        <v>0.99930555555555556</v>
      </c>
      <c r="I6737" s="27">
        <f>HOUR(UBER[[#This Row],[Request Timestamp]])</f>
        <v>23</v>
      </c>
      <c r="J6737" s="4" t="str">
        <f t="shared" si="316"/>
        <v>Night</v>
      </c>
      <c r="K6737" s="4" t="str">
        <f>TEXT(UBER[[#This Row],[Request Date]],"dddd")</f>
        <v>Friday</v>
      </c>
      <c r="L6737" s="2">
        <f>IF(OR(UBER[Drop Date]="NA", UBER[Drop Time]="NA"), "NA",M6737+N6737)</f>
        <v>42567.020833333336</v>
      </c>
      <c r="M6737" s="3">
        <v>42567</v>
      </c>
      <c r="N6737" s="4">
        <v>2.0833333333333332E-2</v>
      </c>
      <c r="O6737" s="4" t="str">
        <f>IF(UBER[Drop Date]="NA","No","yes")</f>
        <v>yes</v>
      </c>
      <c r="P6737" s="4">
        <f t="shared" si="317"/>
        <v>2.1527777782466728E-2</v>
      </c>
      <c r="Q6737" s="27">
        <f>IF(UBER[[Trip duration ]]="","",HOUR(P6737)*60 + MINUTE(P6737))</f>
        <v>31</v>
      </c>
      <c r="R6737" s="27"/>
    </row>
    <row r="6738" spans="1:18" x14ac:dyDescent="0.3">
      <c r="A6738" s="1">
        <v>6758</v>
      </c>
      <c r="B6738" s="1" t="s">
        <v>4</v>
      </c>
      <c r="C6738" s="1">
        <v>6</v>
      </c>
      <c r="D6738" s="1" t="str">
        <f t="shared" si="315"/>
        <v>Yes</v>
      </c>
      <c r="E6738" s="1" t="s">
        <v>5</v>
      </c>
      <c r="F6738" s="2">
        <f>UBER[[#This Row],[Request Date]]+UBER[[#This Row],[Request Time]]</f>
        <v>42566.002083333333</v>
      </c>
      <c r="G6738" s="3">
        <v>42566</v>
      </c>
      <c r="H6738" s="4">
        <v>2.0833333333333333E-3</v>
      </c>
      <c r="I6738" s="27">
        <f>HOUR(UBER[[#This Row],[Request Timestamp]])</f>
        <v>0</v>
      </c>
      <c r="J6738" s="4" t="str">
        <f t="shared" si="316"/>
        <v>Late Night</v>
      </c>
      <c r="K6738" s="4" t="str">
        <f>TEXT(UBER[[#This Row],[Request Date]],"dddd")</f>
        <v>Friday</v>
      </c>
      <c r="L6738" s="2">
        <f>IF(OR(UBER[Drop Date]="NA", UBER[Drop Time]="NA"), "NA",M6738+N6738)</f>
        <v>42566.046527777777</v>
      </c>
      <c r="M6738" s="3">
        <v>42566</v>
      </c>
      <c r="N6738" s="4">
        <v>4.6527777777777779E-2</v>
      </c>
      <c r="O6738" s="4" t="str">
        <f>IF(UBER[Drop Date]="NA","No","yes")</f>
        <v>yes</v>
      </c>
      <c r="P6738" s="4">
        <f t="shared" si="317"/>
        <v>4.4444444443797693E-2</v>
      </c>
      <c r="Q6738" s="27">
        <f>IF(UBER[[Trip duration ]]="","",HOUR(P6738)*60 + MINUTE(P6738))</f>
        <v>64</v>
      </c>
      <c r="R6738" s="27"/>
    </row>
    <row r="6739" spans="1:18" x14ac:dyDescent="0.3">
      <c r="A6739" s="1">
        <v>6759</v>
      </c>
      <c r="B6739" s="1" t="s">
        <v>8</v>
      </c>
      <c r="C6739" s="1">
        <v>125</v>
      </c>
      <c r="D6739" s="1" t="str">
        <f t="shared" si="315"/>
        <v>Yes</v>
      </c>
      <c r="E6739" s="1" t="s">
        <v>9</v>
      </c>
      <c r="F6739" s="2">
        <f>UBER[[#This Row],[Request Date]]+UBER[[#This Row],[Request Time]]</f>
        <v>42566.999305555553</v>
      </c>
      <c r="G6739" s="3">
        <v>42566</v>
      </c>
      <c r="H6739" s="4">
        <v>0.99930555555555556</v>
      </c>
      <c r="I6739" s="27">
        <f>HOUR(UBER[[#This Row],[Request Timestamp]])</f>
        <v>23</v>
      </c>
      <c r="J6739" s="4" t="str">
        <f t="shared" si="316"/>
        <v>Night</v>
      </c>
      <c r="K6739" s="4" t="str">
        <f>TEXT(UBER[[#This Row],[Request Date]],"dddd")</f>
        <v>Friday</v>
      </c>
      <c r="L6739" s="2" t="str">
        <f>IF(OR(UBER[Drop Date]="NA", UBER[Drop Time]="NA"), "NA",M6739+N6739)</f>
        <v>NA</v>
      </c>
      <c r="M6739" s="3" t="s">
        <v>6</v>
      </c>
      <c r="N6739" s="4"/>
      <c r="O6739" s="4" t="str">
        <f>IF(UBER[Drop Date]="NA","No","yes")</f>
        <v>No</v>
      </c>
      <c r="P6739" s="4" t="str">
        <f t="shared" si="317"/>
        <v/>
      </c>
      <c r="Q6739" s="27" t="str">
        <f>IF(UBER[[Trip duration ]]="","",HOUR(P6739)*60 + MINUTE(P6739))</f>
        <v/>
      </c>
      <c r="R6739" s="27"/>
    </row>
    <row r="6740" spans="1:18" x14ac:dyDescent="0.3">
      <c r="A6740" s="1">
        <v>6760</v>
      </c>
      <c r="B6740" s="1" t="s">
        <v>4</v>
      </c>
      <c r="C6740" s="1">
        <v>134</v>
      </c>
      <c r="D6740" s="1" t="str">
        <f t="shared" si="315"/>
        <v>Yes</v>
      </c>
      <c r="E6740" s="1" t="s">
        <v>5</v>
      </c>
      <c r="F6740" s="2">
        <f>UBER[[#This Row],[Request Date]]+UBER[[#This Row],[Request Time]]</f>
        <v>42566.002083333333</v>
      </c>
      <c r="G6740" s="3">
        <v>42566</v>
      </c>
      <c r="H6740" s="4">
        <v>2.0833333333333333E-3</v>
      </c>
      <c r="I6740" s="27">
        <f>HOUR(UBER[[#This Row],[Request Timestamp]])</f>
        <v>0</v>
      </c>
      <c r="J6740" s="4" t="str">
        <f t="shared" si="316"/>
        <v>Late Night</v>
      </c>
      <c r="K6740" s="4" t="str">
        <f>TEXT(UBER[[#This Row],[Request Date]],"dddd")</f>
        <v>Friday</v>
      </c>
      <c r="L6740" s="2">
        <f>IF(OR(UBER[Drop Date]="NA", UBER[Drop Time]="NA"), "NA",M6740+N6740)</f>
        <v>42566.032638888886</v>
      </c>
      <c r="M6740" s="3">
        <v>42566</v>
      </c>
      <c r="N6740" s="4">
        <v>3.2638888888888891E-2</v>
      </c>
      <c r="O6740" s="4" t="str">
        <f>IF(UBER[Drop Date]="NA","No","yes")</f>
        <v>yes</v>
      </c>
      <c r="P6740" s="4">
        <f t="shared" si="317"/>
        <v>3.0555555553291924E-2</v>
      </c>
      <c r="Q6740" s="27">
        <f>IF(UBER[[Trip duration ]]="","",HOUR(P6740)*60 + MINUTE(P6740))</f>
        <v>44</v>
      </c>
      <c r="R6740" s="27"/>
    </row>
    <row r="6741" spans="1:18" x14ac:dyDescent="0.3">
      <c r="A6741" s="1">
        <v>6761</v>
      </c>
      <c r="B6741" s="1" t="s">
        <v>4</v>
      </c>
      <c r="C6741" s="1">
        <v>47</v>
      </c>
      <c r="D6741" s="1" t="str">
        <f t="shared" si="315"/>
        <v>Yes</v>
      </c>
      <c r="E6741" s="1" t="s">
        <v>5</v>
      </c>
      <c r="F6741" s="2">
        <f>UBER[[#This Row],[Request Date]]+UBER[[#This Row],[Request Time]]</f>
        <v>42566.003472222219</v>
      </c>
      <c r="G6741" s="3">
        <v>42566</v>
      </c>
      <c r="H6741" s="4">
        <v>3.472222222222222E-3</v>
      </c>
      <c r="I6741" s="27">
        <f>HOUR(UBER[[#This Row],[Request Timestamp]])</f>
        <v>0</v>
      </c>
      <c r="J6741" s="4" t="str">
        <f t="shared" si="316"/>
        <v>Late Night</v>
      </c>
      <c r="K6741" s="4" t="str">
        <f>TEXT(UBER[[#This Row],[Request Date]],"dddd")</f>
        <v>Friday</v>
      </c>
      <c r="L6741" s="2">
        <f>IF(OR(UBER[Drop Date]="NA", UBER[Drop Time]="NA"), "NA",M6741+N6741)</f>
        <v>42566.032638888886</v>
      </c>
      <c r="M6741" s="3">
        <v>42566</v>
      </c>
      <c r="N6741" s="4">
        <v>3.2638888888888891E-2</v>
      </c>
      <c r="O6741" s="4" t="str">
        <f>IF(UBER[Drop Date]="NA","No","yes")</f>
        <v>yes</v>
      </c>
      <c r="P6741" s="4">
        <f t="shared" si="317"/>
        <v>2.9166666667151731E-2</v>
      </c>
      <c r="Q6741" s="27">
        <f>IF(UBER[[Trip duration ]]="","",HOUR(P6741)*60 + MINUTE(P6741))</f>
        <v>42</v>
      </c>
      <c r="R6741" s="27"/>
    </row>
    <row r="6742" spans="1:18" x14ac:dyDescent="0.3">
      <c r="A6742" s="1">
        <v>6762</v>
      </c>
      <c r="B6742" s="1" t="s">
        <v>4</v>
      </c>
      <c r="C6742" s="1">
        <v>267</v>
      </c>
      <c r="D6742" s="1" t="str">
        <f t="shared" si="315"/>
        <v>Yes</v>
      </c>
      <c r="E6742" s="1" t="s">
        <v>5</v>
      </c>
      <c r="F6742" s="2">
        <f>UBER[[#This Row],[Request Date]]+UBER[[#This Row],[Request Time]]</f>
        <v>42566.004861111112</v>
      </c>
      <c r="G6742" s="3">
        <v>42566</v>
      </c>
      <c r="H6742" s="4">
        <v>4.8611111111111112E-3</v>
      </c>
      <c r="I6742" s="27">
        <f>HOUR(UBER[[#This Row],[Request Timestamp]])</f>
        <v>0</v>
      </c>
      <c r="J6742" s="4" t="str">
        <f t="shared" si="316"/>
        <v>Late Night</v>
      </c>
      <c r="K6742" s="4" t="str">
        <f>TEXT(UBER[[#This Row],[Request Date]],"dddd")</f>
        <v>Friday</v>
      </c>
      <c r="L6742" s="2">
        <f>IF(OR(UBER[Drop Date]="NA", UBER[Drop Time]="NA"), "NA",M6742+N6742)</f>
        <v>42566.036111111112</v>
      </c>
      <c r="M6742" s="3">
        <v>42566</v>
      </c>
      <c r="N6742" s="4">
        <v>3.6111111111111115E-2</v>
      </c>
      <c r="O6742" s="4" t="str">
        <f>IF(UBER[Drop Date]="NA","No","yes")</f>
        <v>yes</v>
      </c>
      <c r="P6742" s="4">
        <f t="shared" si="317"/>
        <v>3.125E-2</v>
      </c>
      <c r="Q6742" s="27">
        <f>IF(UBER[[Trip duration ]]="","",HOUR(P6742)*60 + MINUTE(P6742))</f>
        <v>45</v>
      </c>
      <c r="R6742" s="27"/>
    </row>
    <row r="6743" spans="1:18" x14ac:dyDescent="0.3">
      <c r="A6743" s="1">
        <v>6763</v>
      </c>
      <c r="B6743" s="1" t="s">
        <v>8</v>
      </c>
      <c r="C6743" s="1">
        <v>224</v>
      </c>
      <c r="D6743" s="1" t="str">
        <f t="shared" si="315"/>
        <v>Yes</v>
      </c>
      <c r="E6743" s="1" t="s">
        <v>5</v>
      </c>
      <c r="F6743" s="2">
        <f>UBER[[#This Row],[Request Date]]+UBER[[#This Row],[Request Time]]</f>
        <v>42566.00277777778</v>
      </c>
      <c r="G6743" s="3">
        <v>42566</v>
      </c>
      <c r="H6743" s="4">
        <v>2.7777777777777779E-3</v>
      </c>
      <c r="I6743" s="27">
        <f>HOUR(UBER[[#This Row],[Request Timestamp]])</f>
        <v>0</v>
      </c>
      <c r="J6743" s="4" t="str">
        <f t="shared" si="316"/>
        <v>Late Night</v>
      </c>
      <c r="K6743" s="4" t="str">
        <f>TEXT(UBER[[#This Row],[Request Date]],"dddd")</f>
        <v>Friday</v>
      </c>
      <c r="L6743" s="2">
        <f>IF(OR(UBER[Drop Date]="NA", UBER[Drop Time]="NA"), "NA",M6743+N6743)</f>
        <v>42566.04583333333</v>
      </c>
      <c r="M6743" s="3">
        <v>42566</v>
      </c>
      <c r="N6743" s="4">
        <v>4.5833333333333337E-2</v>
      </c>
      <c r="O6743" s="4" t="str">
        <f>IF(UBER[Drop Date]="NA","No","yes")</f>
        <v>yes</v>
      </c>
      <c r="P6743" s="4">
        <f t="shared" si="317"/>
        <v>4.3055555550381541E-2</v>
      </c>
      <c r="Q6743" s="27">
        <f>IF(UBER[[Trip duration ]]="","",HOUR(P6743)*60 + MINUTE(P6743))</f>
        <v>62</v>
      </c>
      <c r="R6743" s="27"/>
    </row>
    <row r="6744" spans="1:18" x14ac:dyDescent="0.3">
      <c r="A6744" s="1">
        <v>6764</v>
      </c>
      <c r="B6744" s="1" t="s">
        <v>8</v>
      </c>
      <c r="C6744" s="1">
        <v>243</v>
      </c>
      <c r="D6744" s="1" t="str">
        <f t="shared" si="315"/>
        <v>Yes</v>
      </c>
      <c r="E6744" s="1" t="s">
        <v>5</v>
      </c>
      <c r="F6744" s="2">
        <f>UBER[[#This Row],[Request Date]]+UBER[[#This Row],[Request Time]]</f>
        <v>42566.004166666666</v>
      </c>
      <c r="G6744" s="3">
        <v>42566</v>
      </c>
      <c r="H6744" s="4">
        <v>4.1666666666666666E-3</v>
      </c>
      <c r="I6744" s="27">
        <f>HOUR(UBER[[#This Row],[Request Timestamp]])</f>
        <v>0</v>
      </c>
      <c r="J6744" s="4" t="str">
        <f t="shared" si="316"/>
        <v>Late Night</v>
      </c>
      <c r="K6744" s="4" t="str">
        <f>TEXT(UBER[[#This Row],[Request Date]],"dddd")</f>
        <v>Friday</v>
      </c>
      <c r="L6744" s="2">
        <f>IF(OR(UBER[Drop Date]="NA", UBER[Drop Time]="NA"), "NA",M6744+N6744)</f>
        <v>42566.053472222222</v>
      </c>
      <c r="M6744" s="3">
        <v>42566</v>
      </c>
      <c r="N6744" s="4">
        <v>5.347222222222222E-2</v>
      </c>
      <c r="O6744" s="4" t="str">
        <f>IF(UBER[Drop Date]="NA","No","yes")</f>
        <v>yes</v>
      </c>
      <c r="P6744" s="4">
        <f t="shared" si="317"/>
        <v>4.9305555556202307E-2</v>
      </c>
      <c r="Q6744" s="27">
        <f>IF(UBER[[Trip duration ]]="","",HOUR(P6744)*60 + MINUTE(P6744))</f>
        <v>71</v>
      </c>
      <c r="R6744" s="27"/>
    </row>
    <row r="6745" spans="1:18" x14ac:dyDescent="0.3">
      <c r="A6745" s="1">
        <v>6765</v>
      </c>
      <c r="B6745" s="1" t="s">
        <v>4</v>
      </c>
      <c r="C6745" s="1" t="s">
        <v>6</v>
      </c>
      <c r="D6745" s="1" t="str">
        <f t="shared" si="315"/>
        <v>No</v>
      </c>
      <c r="E6745" s="1" t="s">
        <v>7</v>
      </c>
      <c r="F6745" s="2">
        <f>UBER[[#This Row],[Request Date]]+UBER[[#This Row],[Request Time]]</f>
        <v>42566.006249999999</v>
      </c>
      <c r="G6745" s="3">
        <v>42566</v>
      </c>
      <c r="H6745" s="4">
        <v>6.2499999999999995E-3</v>
      </c>
      <c r="I6745" s="27">
        <f>HOUR(UBER[[#This Row],[Request Timestamp]])</f>
        <v>0</v>
      </c>
      <c r="J6745" s="4" t="str">
        <f t="shared" si="316"/>
        <v>Late Night</v>
      </c>
      <c r="K6745" s="4" t="str">
        <f>TEXT(UBER[[#This Row],[Request Date]],"dddd")</f>
        <v>Friday</v>
      </c>
      <c r="L6745" s="2" t="str">
        <f>IF(OR(UBER[Drop Date]="NA", UBER[Drop Time]="NA"), "NA",M6745+N6745)</f>
        <v>NA</v>
      </c>
      <c r="M6745" s="3" t="s">
        <v>6</v>
      </c>
      <c r="N6745" s="4"/>
      <c r="O6745" s="4" t="str">
        <f>IF(UBER[Drop Date]="NA","No","yes")</f>
        <v>No</v>
      </c>
      <c r="P6745" s="4" t="str">
        <f t="shared" si="317"/>
        <v/>
      </c>
      <c r="Q6745" s="27" t="str">
        <f>IF(UBER[[Trip duration ]]="","",HOUR(P6745)*60 + MINUTE(P6745))</f>
        <v/>
      </c>
      <c r="R6745" s="27"/>
    </row>
    <row r="6746" spans="1:18" x14ac:dyDescent="0.3">
      <c r="A6746" s="1">
        <v>6766</v>
      </c>
      <c r="B6746" s="1" t="s">
        <v>8</v>
      </c>
      <c r="C6746" s="1">
        <v>108</v>
      </c>
      <c r="D6746" s="1" t="str">
        <f t="shared" si="315"/>
        <v>Yes</v>
      </c>
      <c r="E6746" s="1" t="s">
        <v>5</v>
      </c>
      <c r="F6746" s="2">
        <f>UBER[[#This Row],[Request Date]]+UBER[[#This Row],[Request Time]]</f>
        <v>42566.004166666666</v>
      </c>
      <c r="G6746" s="3">
        <v>42566</v>
      </c>
      <c r="H6746" s="4">
        <v>4.1666666666666666E-3</v>
      </c>
      <c r="I6746" s="27">
        <f>HOUR(UBER[[#This Row],[Request Timestamp]])</f>
        <v>0</v>
      </c>
      <c r="J6746" s="4" t="str">
        <f t="shared" si="316"/>
        <v>Late Night</v>
      </c>
      <c r="K6746" s="4" t="str">
        <f>TEXT(UBER[[#This Row],[Request Date]],"dddd")</f>
        <v>Friday</v>
      </c>
      <c r="L6746" s="2">
        <f>IF(OR(UBER[Drop Date]="NA", UBER[Drop Time]="NA"), "NA",M6746+N6746)</f>
        <v>42566.048611111109</v>
      </c>
      <c r="M6746" s="3">
        <v>42566</v>
      </c>
      <c r="N6746" s="4">
        <v>4.8611111111111112E-2</v>
      </c>
      <c r="O6746" s="4" t="str">
        <f>IF(UBER[Drop Date]="NA","No","yes")</f>
        <v>yes</v>
      </c>
      <c r="P6746" s="4">
        <f t="shared" si="317"/>
        <v>4.4444444443797693E-2</v>
      </c>
      <c r="Q6746" s="27">
        <f>IF(UBER[[Trip duration ]]="","",HOUR(P6746)*60 + MINUTE(P6746))</f>
        <v>64</v>
      </c>
      <c r="R6746" s="27"/>
    </row>
  </sheetData>
  <mergeCells count="1">
    <mergeCell ref="T1:V1"/>
  </mergeCells>
  <pageMargins left="0.7" right="0.7" top="0.75" bottom="0.75" header="0.3" footer="0.3"/>
  <pageSetup orientation="portrait"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L1336"/>
  <sheetViews>
    <sheetView tabSelected="1" zoomScale="79" zoomScaleNormal="79" workbookViewId="0">
      <selection activeCell="J228" sqref="J228"/>
    </sheetView>
  </sheetViews>
  <sheetFormatPr defaultColWidth="16.77734375" defaultRowHeight="16.05" customHeight="1" x14ac:dyDescent="0.3"/>
  <cols>
    <col min="1" max="5" width="25.77734375" style="33" customWidth="1"/>
    <col min="6" max="6" width="3.109375" style="33" customWidth="1"/>
    <col min="7" max="11" width="25.77734375" style="33" customWidth="1"/>
    <col min="12" max="12" width="5.21875" style="33" customWidth="1"/>
    <col min="13" max="16384" width="16.77734375" style="33"/>
  </cols>
  <sheetData>
    <row r="1" spans="1:12" ht="16.05" customHeight="1" x14ac:dyDescent="0.3">
      <c r="A1" s="42" t="s">
        <v>71</v>
      </c>
      <c r="B1" s="42"/>
      <c r="C1" s="42"/>
      <c r="D1" s="42"/>
      <c r="E1" s="42"/>
      <c r="F1" s="42"/>
      <c r="G1" s="42"/>
      <c r="H1" s="42"/>
      <c r="I1" s="42"/>
      <c r="J1" s="42"/>
      <c r="K1" s="42"/>
      <c r="L1" s="25"/>
    </row>
    <row r="2" spans="1:12" ht="16.05" customHeight="1" x14ac:dyDescent="0.3">
      <c r="A2" s="42"/>
      <c r="B2" s="42"/>
      <c r="C2" s="42"/>
      <c r="D2" s="42"/>
      <c r="E2" s="42"/>
      <c r="F2" s="42"/>
      <c r="G2" s="42"/>
      <c r="H2" s="42"/>
      <c r="I2" s="42"/>
      <c r="J2" s="42"/>
      <c r="K2" s="42"/>
      <c r="L2" s="25"/>
    </row>
    <row r="3" spans="1:12" ht="16.05" customHeight="1" x14ac:dyDescent="0.3">
      <c r="A3" s="42"/>
      <c r="B3" s="42"/>
      <c r="C3" s="42"/>
      <c r="D3" s="42"/>
      <c r="E3" s="42"/>
      <c r="F3" s="42"/>
      <c r="G3" s="42"/>
      <c r="H3" s="42"/>
      <c r="I3" s="42"/>
      <c r="J3" s="42"/>
      <c r="K3" s="42"/>
      <c r="L3" s="25"/>
    </row>
    <row r="4" spans="1:12" ht="12.6" customHeight="1" x14ac:dyDescent="0.3">
      <c r="A4" s="42"/>
      <c r="B4" s="42"/>
      <c r="C4" s="42"/>
      <c r="D4" s="42"/>
      <c r="E4" s="42"/>
      <c r="F4" s="42"/>
      <c r="G4" s="42"/>
      <c r="H4" s="42"/>
      <c r="I4" s="42"/>
      <c r="J4" s="42"/>
      <c r="K4" s="42"/>
      <c r="L4" s="25"/>
    </row>
    <row r="5" spans="1:12" ht="22.8" customHeight="1" x14ac:dyDescent="0.3">
      <c r="A5" s="25"/>
      <c r="B5" s="25"/>
      <c r="C5" s="25"/>
      <c r="D5" s="43" t="s">
        <v>72</v>
      </c>
      <c r="E5" s="43"/>
      <c r="F5" s="43"/>
      <c r="G5" s="43"/>
      <c r="H5" s="43"/>
      <c r="I5" s="25"/>
      <c r="J5" s="25"/>
      <c r="K5" s="25"/>
      <c r="L5" s="25"/>
    </row>
    <row r="6" spans="1:12" ht="16.05" customHeight="1" x14ac:dyDescent="0.3">
      <c r="A6" s="25"/>
      <c r="B6" s="25"/>
      <c r="C6" s="25"/>
      <c r="D6" s="43"/>
      <c r="E6" s="43"/>
      <c r="F6" s="43"/>
      <c r="G6" s="43"/>
      <c r="H6" s="43"/>
      <c r="I6" s="25"/>
      <c r="J6" s="25"/>
      <c r="K6" s="25"/>
      <c r="L6" s="25"/>
    </row>
    <row r="7" spans="1:12" ht="16.05" customHeight="1" x14ac:dyDescent="0.3">
      <c r="A7" s="25"/>
      <c r="B7" s="25"/>
      <c r="C7" s="25"/>
      <c r="D7" s="43"/>
      <c r="E7" s="43"/>
      <c r="F7" s="43"/>
      <c r="G7" s="43"/>
      <c r="H7" s="43"/>
      <c r="I7" s="25"/>
      <c r="J7" s="25"/>
      <c r="K7" s="25"/>
      <c r="L7" s="25"/>
    </row>
    <row r="8" spans="1:12" ht="16.05" customHeight="1" x14ac:dyDescent="0.3">
      <c r="A8" s="25"/>
      <c r="B8" s="25"/>
      <c r="C8" s="25"/>
      <c r="D8" s="43"/>
      <c r="E8" s="43"/>
      <c r="F8" s="43"/>
      <c r="G8" s="43"/>
      <c r="H8" s="43"/>
      <c r="I8" s="25"/>
      <c r="J8" s="25"/>
      <c r="K8" s="25"/>
      <c r="L8" s="25"/>
    </row>
    <row r="9" spans="1:12" ht="16.05" customHeight="1" x14ac:dyDescent="0.65">
      <c r="A9" s="25"/>
      <c r="B9" s="25"/>
      <c r="C9" s="25"/>
      <c r="D9" s="34"/>
      <c r="E9" s="34"/>
      <c r="F9" s="34"/>
      <c r="G9" s="34"/>
      <c r="H9" s="34"/>
      <c r="I9" s="25"/>
      <c r="J9" s="25"/>
      <c r="K9" s="25"/>
      <c r="L9" s="25"/>
    </row>
    <row r="10" spans="1:12" ht="16.05" customHeight="1" x14ac:dyDescent="0.3">
      <c r="A10" s="39" t="s">
        <v>45</v>
      </c>
      <c r="B10" s="39"/>
      <c r="C10" s="39"/>
      <c r="D10" s="39"/>
      <c r="E10" s="39"/>
      <c r="F10" s="32" t="s">
        <v>70</v>
      </c>
      <c r="G10" s="39" t="s">
        <v>73</v>
      </c>
      <c r="H10" s="39"/>
      <c r="I10" s="39"/>
      <c r="J10" s="39"/>
      <c r="K10" s="39"/>
      <c r="L10" s="25"/>
    </row>
    <row r="11" spans="1:12" ht="16.05" customHeight="1" x14ac:dyDescent="0.3">
      <c r="A11" s="39"/>
      <c r="B11" s="39"/>
      <c r="C11" s="39"/>
      <c r="D11" s="39"/>
      <c r="E11" s="39"/>
      <c r="F11" s="32" t="s">
        <v>70</v>
      </c>
      <c r="G11" s="39"/>
      <c r="H11" s="39"/>
      <c r="I11" s="39"/>
      <c r="J11" s="39"/>
      <c r="K11" s="39"/>
      <c r="L11" s="25"/>
    </row>
    <row r="12" spans="1:12" ht="16.05" customHeight="1" x14ac:dyDescent="0.3">
      <c r="A12" s="35"/>
      <c r="B12" s="35"/>
      <c r="C12" s="35"/>
      <c r="D12" s="35"/>
      <c r="E12" s="35"/>
      <c r="F12" s="32" t="s">
        <v>70</v>
      </c>
      <c r="G12" s="18"/>
      <c r="H12" s="18"/>
      <c r="I12" s="18"/>
      <c r="J12" s="18"/>
      <c r="K12" s="18"/>
      <c r="L12" s="25"/>
    </row>
    <row r="13" spans="1:12" ht="22.2" customHeight="1" x14ac:dyDescent="0.5">
      <c r="A13" s="40" t="s">
        <v>74</v>
      </c>
      <c r="B13" s="41"/>
      <c r="C13" s="41"/>
      <c r="D13" s="41"/>
      <c r="E13" s="41"/>
      <c r="F13" s="32" t="s">
        <v>70</v>
      </c>
      <c r="G13" s="40" t="s">
        <v>75</v>
      </c>
      <c r="H13" s="41"/>
      <c r="I13" s="41"/>
      <c r="J13" s="41"/>
      <c r="K13" s="41"/>
      <c r="L13" s="25"/>
    </row>
    <row r="14" spans="1:12" ht="16.5" customHeight="1" x14ac:dyDescent="0.3">
      <c r="A14" s="18"/>
      <c r="B14" s="18"/>
      <c r="C14" s="18"/>
      <c r="D14" s="18"/>
      <c r="E14" s="18"/>
      <c r="F14" s="32" t="s">
        <v>70</v>
      </c>
      <c r="G14" s="18"/>
      <c r="H14" s="18"/>
      <c r="I14" s="18"/>
      <c r="J14" s="18"/>
      <c r="K14" s="18"/>
      <c r="L14" s="25"/>
    </row>
    <row r="15" spans="1:12" ht="19.95" customHeight="1" x14ac:dyDescent="0.3">
      <c r="A15" s="19"/>
      <c r="B15" s="19"/>
      <c r="C15" s="19"/>
      <c r="D15" s="19"/>
      <c r="E15" s="19"/>
      <c r="F15" s="32" t="s">
        <v>70</v>
      </c>
      <c r="G15" s="19"/>
      <c r="H15" s="19"/>
      <c r="I15" s="19"/>
      <c r="J15" s="19"/>
      <c r="K15" s="19"/>
      <c r="L15" s="25"/>
    </row>
    <row r="16" spans="1:12" ht="19.95" customHeight="1" x14ac:dyDescent="0.3">
      <c r="A16" s="19"/>
      <c r="B16" s="19"/>
      <c r="C16" s="19"/>
      <c r="D16" s="19"/>
      <c r="E16" s="19"/>
      <c r="F16" s="32" t="s">
        <v>70</v>
      </c>
      <c r="G16" s="19"/>
      <c r="H16" s="19"/>
      <c r="I16" s="19"/>
      <c r="J16" s="19"/>
      <c r="K16" s="19"/>
      <c r="L16" s="25"/>
    </row>
    <row r="17" spans="1:12" ht="19.95" customHeight="1" x14ac:dyDescent="0.3">
      <c r="A17" s="19"/>
      <c r="B17" s="19"/>
      <c r="C17" s="19"/>
      <c r="D17" s="19"/>
      <c r="E17" s="19"/>
      <c r="F17" s="32" t="s">
        <v>70</v>
      </c>
      <c r="G17" s="19"/>
      <c r="H17" s="19"/>
      <c r="I17" s="19"/>
      <c r="J17" s="19"/>
      <c r="K17" s="19"/>
      <c r="L17" s="25"/>
    </row>
    <row r="18" spans="1:12" ht="19.95" customHeight="1" x14ac:dyDescent="0.3">
      <c r="A18" s="19"/>
      <c r="B18" s="19"/>
      <c r="C18" s="19"/>
      <c r="D18" s="19"/>
      <c r="E18" s="19"/>
      <c r="F18" s="32" t="s">
        <v>70</v>
      </c>
      <c r="G18" s="19"/>
      <c r="H18" s="19"/>
      <c r="I18" s="19"/>
      <c r="J18" s="19"/>
      <c r="K18" s="19"/>
      <c r="L18" s="25"/>
    </row>
    <row r="19" spans="1:12" ht="19.95" customHeight="1" x14ac:dyDescent="0.3">
      <c r="A19" s="19"/>
      <c r="B19" s="19"/>
      <c r="C19" s="19"/>
      <c r="D19" s="19"/>
      <c r="E19" s="19"/>
      <c r="F19" s="32" t="s">
        <v>70</v>
      </c>
      <c r="G19" s="19"/>
      <c r="H19" s="19"/>
      <c r="I19" s="19"/>
      <c r="J19" s="19"/>
      <c r="K19" s="19"/>
      <c r="L19" s="25"/>
    </row>
    <row r="20" spans="1:12" ht="19.95" customHeight="1" x14ac:dyDescent="0.3">
      <c r="A20" s="19"/>
      <c r="B20" s="19"/>
      <c r="C20" s="19"/>
      <c r="D20" s="19"/>
      <c r="E20" s="19"/>
      <c r="F20" s="32" t="s">
        <v>70</v>
      </c>
      <c r="G20" s="19"/>
      <c r="H20" s="19"/>
      <c r="I20" s="19"/>
      <c r="J20" s="19"/>
      <c r="K20" s="19"/>
      <c r="L20" s="25"/>
    </row>
    <row r="21" spans="1:12" ht="19.95" customHeight="1" x14ac:dyDescent="0.3">
      <c r="A21" s="19"/>
      <c r="B21" s="19"/>
      <c r="C21" s="19"/>
      <c r="D21" s="19"/>
      <c r="E21" s="19"/>
      <c r="F21" s="32" t="s">
        <v>70</v>
      </c>
      <c r="G21" s="19"/>
      <c r="H21" s="19"/>
      <c r="I21" s="19"/>
      <c r="J21" s="19"/>
      <c r="K21" s="19"/>
      <c r="L21" s="25"/>
    </row>
    <row r="22" spans="1:12" ht="19.95" customHeight="1" x14ac:dyDescent="0.3">
      <c r="A22" s="19"/>
      <c r="B22" s="19"/>
      <c r="C22" s="19"/>
      <c r="D22" s="19"/>
      <c r="E22" s="19"/>
      <c r="F22" s="32" t="s">
        <v>70</v>
      </c>
      <c r="G22" s="19"/>
      <c r="H22" s="19"/>
      <c r="I22" s="19"/>
      <c r="J22" s="19"/>
      <c r="K22" s="19"/>
      <c r="L22" s="25"/>
    </row>
    <row r="23" spans="1:12" ht="19.95" customHeight="1" x14ac:dyDescent="0.3">
      <c r="A23" s="19"/>
      <c r="B23" s="19"/>
      <c r="C23" s="19"/>
      <c r="D23" s="19"/>
      <c r="E23" s="19"/>
      <c r="F23" s="32" t="s">
        <v>70</v>
      </c>
      <c r="G23" s="19"/>
      <c r="H23" s="19"/>
      <c r="I23" s="19"/>
      <c r="J23" s="19"/>
      <c r="K23" s="19"/>
      <c r="L23" s="25"/>
    </row>
    <row r="24" spans="1:12" ht="19.95" customHeight="1" x14ac:dyDescent="0.3">
      <c r="A24" s="19"/>
      <c r="B24" s="19"/>
      <c r="C24" s="19"/>
      <c r="D24" s="19"/>
      <c r="E24" s="19"/>
      <c r="F24" s="32" t="s">
        <v>70</v>
      </c>
      <c r="G24" s="19"/>
      <c r="H24" s="19"/>
      <c r="I24" s="19"/>
      <c r="J24" s="19"/>
      <c r="K24" s="19"/>
      <c r="L24" s="25"/>
    </row>
    <row r="25" spans="1:12" ht="19.95" customHeight="1" x14ac:dyDescent="0.3">
      <c r="A25" s="19"/>
      <c r="B25" s="19"/>
      <c r="C25" s="19"/>
      <c r="D25" s="19"/>
      <c r="E25" s="19"/>
      <c r="F25" s="32" t="s">
        <v>70</v>
      </c>
      <c r="G25" s="19"/>
      <c r="H25" s="19"/>
      <c r="I25" s="19"/>
      <c r="J25" s="19"/>
      <c r="K25" s="19"/>
      <c r="L25" s="25"/>
    </row>
    <row r="26" spans="1:12" ht="19.95" customHeight="1" x14ac:dyDescent="0.3">
      <c r="A26" s="19"/>
      <c r="B26" s="19"/>
      <c r="C26" s="19"/>
      <c r="D26" s="19"/>
      <c r="E26" s="19"/>
      <c r="F26" s="32" t="s">
        <v>70</v>
      </c>
      <c r="G26" s="19"/>
      <c r="H26" s="19"/>
      <c r="I26" s="19"/>
      <c r="J26" s="19"/>
      <c r="K26" s="19"/>
      <c r="L26" s="25"/>
    </row>
    <row r="27" spans="1:12" ht="19.95" customHeight="1" x14ac:dyDescent="0.3">
      <c r="A27" s="19"/>
      <c r="B27" s="19"/>
      <c r="C27" s="19"/>
      <c r="D27" s="19"/>
      <c r="E27" s="19"/>
      <c r="F27" s="32" t="s">
        <v>70</v>
      </c>
      <c r="G27" s="19"/>
      <c r="H27" s="19"/>
      <c r="I27" s="19"/>
      <c r="J27" s="19"/>
      <c r="K27" s="19"/>
      <c r="L27" s="25"/>
    </row>
    <row r="28" spans="1:12" ht="19.95" customHeight="1" x14ac:dyDescent="0.3">
      <c r="A28" s="19"/>
      <c r="B28" s="19"/>
      <c r="C28" s="19"/>
      <c r="D28" s="19"/>
      <c r="E28" s="19"/>
      <c r="F28" s="32" t="s">
        <v>70</v>
      </c>
      <c r="G28" s="19"/>
      <c r="H28" s="19"/>
      <c r="I28" s="19"/>
      <c r="J28" s="19"/>
      <c r="K28" s="19"/>
      <c r="L28" s="25"/>
    </row>
    <row r="29" spans="1:12" ht="19.95" customHeight="1" x14ac:dyDescent="0.3">
      <c r="A29" s="19"/>
      <c r="B29" s="19"/>
      <c r="C29" s="19"/>
      <c r="D29" s="19"/>
      <c r="E29" s="19"/>
      <c r="F29" s="32" t="s">
        <v>70</v>
      </c>
      <c r="G29" s="19"/>
      <c r="H29" s="19"/>
      <c r="I29" s="19"/>
      <c r="J29" s="19"/>
      <c r="K29" s="19"/>
      <c r="L29" s="25"/>
    </row>
    <row r="30" spans="1:12" ht="19.95" customHeight="1" x14ac:dyDescent="0.3">
      <c r="A30" s="19"/>
      <c r="B30" s="19"/>
      <c r="C30" s="19"/>
      <c r="D30" s="19"/>
      <c r="E30" s="19"/>
      <c r="F30" s="32" t="s">
        <v>70</v>
      </c>
      <c r="G30" s="19"/>
      <c r="H30" s="19"/>
      <c r="I30" s="19"/>
      <c r="J30" s="19"/>
      <c r="K30" s="19"/>
      <c r="L30" s="25"/>
    </row>
    <row r="31" spans="1:12" ht="19.95" customHeight="1" x14ac:dyDescent="0.3">
      <c r="A31" s="19"/>
      <c r="B31" s="19"/>
      <c r="C31" s="19"/>
      <c r="D31" s="19"/>
      <c r="E31" s="19"/>
      <c r="F31" s="32" t="s">
        <v>70</v>
      </c>
      <c r="G31" s="19"/>
      <c r="H31" s="19"/>
      <c r="I31" s="19"/>
      <c r="J31" s="19"/>
      <c r="K31" s="19"/>
      <c r="L31" s="25"/>
    </row>
    <row r="32" spans="1:12" ht="19.95" customHeight="1" x14ac:dyDescent="0.3">
      <c r="A32" s="19"/>
      <c r="B32" s="19"/>
      <c r="C32" s="19"/>
      <c r="D32" s="19"/>
      <c r="E32" s="19"/>
      <c r="F32" s="32" t="s">
        <v>70</v>
      </c>
      <c r="G32" s="19"/>
      <c r="H32" s="19"/>
      <c r="I32" s="19"/>
      <c r="J32" s="19"/>
      <c r="K32" s="19"/>
      <c r="L32" s="25"/>
    </row>
    <row r="33" spans="1:12" ht="19.95" customHeight="1" x14ac:dyDescent="0.3">
      <c r="A33" s="19"/>
      <c r="B33" s="19"/>
      <c r="C33" s="19"/>
      <c r="D33" s="19"/>
      <c r="E33" s="19"/>
      <c r="F33" s="32" t="s">
        <v>70</v>
      </c>
      <c r="G33" s="19"/>
      <c r="H33" s="19"/>
      <c r="I33" s="19"/>
      <c r="J33" s="19"/>
      <c r="K33" s="19"/>
      <c r="L33" s="25"/>
    </row>
    <row r="34" spans="1:12" ht="19.95" customHeight="1" x14ac:dyDescent="0.3">
      <c r="A34" s="19"/>
      <c r="B34" s="19"/>
      <c r="C34" s="19"/>
      <c r="D34" s="19"/>
      <c r="E34" s="19"/>
      <c r="F34" s="32" t="s">
        <v>70</v>
      </c>
      <c r="G34" s="19"/>
      <c r="H34" s="19"/>
      <c r="I34" s="19"/>
      <c r="J34" s="19"/>
      <c r="K34" s="19"/>
      <c r="L34" s="25"/>
    </row>
    <row r="35" spans="1:12" ht="19.95" customHeight="1" x14ac:dyDescent="0.3">
      <c r="A35" s="19"/>
      <c r="B35" s="19"/>
      <c r="C35" s="19"/>
      <c r="D35" s="19"/>
      <c r="E35" s="19"/>
      <c r="F35" s="32" t="s">
        <v>70</v>
      </c>
      <c r="G35" s="19"/>
      <c r="H35" s="19"/>
      <c r="I35" s="19"/>
      <c r="J35" s="19"/>
      <c r="K35" s="19"/>
      <c r="L35" s="25"/>
    </row>
    <row r="36" spans="1:12" ht="15" customHeight="1" x14ac:dyDescent="0.3">
      <c r="A36" s="18"/>
      <c r="B36" s="18"/>
      <c r="C36" s="18"/>
      <c r="D36" s="18"/>
      <c r="E36" s="18"/>
      <c r="F36" s="32" t="s">
        <v>70</v>
      </c>
      <c r="G36" s="18"/>
      <c r="H36" s="18"/>
      <c r="I36" s="18"/>
      <c r="J36" s="18"/>
      <c r="K36" s="18"/>
      <c r="L36" s="25"/>
    </row>
    <row r="37" spans="1:12" ht="28.8" customHeight="1" x14ac:dyDescent="0.3">
      <c r="A37" s="44" t="s">
        <v>94</v>
      </c>
      <c r="B37" s="45"/>
      <c r="C37" s="45"/>
      <c r="D37" s="45"/>
      <c r="E37" s="45"/>
      <c r="F37" s="32" t="s">
        <v>70</v>
      </c>
      <c r="G37" s="44" t="s">
        <v>93</v>
      </c>
      <c r="H37" s="45"/>
      <c r="I37" s="45"/>
      <c r="J37" s="45"/>
      <c r="K37" s="45"/>
      <c r="L37" s="25"/>
    </row>
    <row r="38" spans="1:12" ht="28.8" customHeight="1" x14ac:dyDescent="0.3">
      <c r="A38" s="45"/>
      <c r="B38" s="45"/>
      <c r="C38" s="45"/>
      <c r="D38" s="45"/>
      <c r="E38" s="45"/>
      <c r="F38" s="32" t="s">
        <v>70</v>
      </c>
      <c r="G38" s="45"/>
      <c r="H38" s="45"/>
      <c r="I38" s="45"/>
      <c r="J38" s="45"/>
      <c r="K38" s="45"/>
      <c r="L38" s="25"/>
    </row>
    <row r="39" spans="1:12" ht="15.6" customHeight="1" x14ac:dyDescent="0.3">
      <c r="A39" s="25"/>
      <c r="B39" s="25"/>
      <c r="C39" s="25"/>
      <c r="D39" s="25"/>
      <c r="E39" s="25"/>
      <c r="F39" s="32" t="s">
        <v>70</v>
      </c>
      <c r="G39" s="25"/>
      <c r="H39" s="25"/>
      <c r="I39" s="25"/>
      <c r="J39" s="25"/>
      <c r="K39" s="25"/>
      <c r="L39" s="25"/>
    </row>
    <row r="40" spans="1:12" ht="15.6" customHeight="1" x14ac:dyDescent="0.3">
      <c r="A40" s="25"/>
      <c r="B40" s="25"/>
      <c r="C40" s="25"/>
      <c r="D40" s="25"/>
      <c r="E40" s="25"/>
      <c r="F40" s="32"/>
      <c r="G40" s="25"/>
      <c r="H40" s="25"/>
      <c r="I40" s="25"/>
      <c r="J40" s="25"/>
      <c r="K40" s="25"/>
      <c r="L40" s="25"/>
    </row>
    <row r="41" spans="1:12" ht="16.05" customHeight="1" x14ac:dyDescent="0.3">
      <c r="A41" s="39" t="s">
        <v>48</v>
      </c>
      <c r="B41" s="39"/>
      <c r="C41" s="39"/>
      <c r="D41" s="39"/>
      <c r="E41" s="39"/>
      <c r="F41" s="32" t="s">
        <v>70</v>
      </c>
      <c r="G41" s="39" t="s">
        <v>55</v>
      </c>
      <c r="H41" s="39"/>
      <c r="I41" s="39"/>
      <c r="J41" s="39"/>
      <c r="K41" s="39"/>
      <c r="L41" s="25"/>
    </row>
    <row r="42" spans="1:12" ht="16.05" customHeight="1" x14ac:dyDescent="0.3">
      <c r="A42" s="39"/>
      <c r="B42" s="39"/>
      <c r="C42" s="39"/>
      <c r="D42" s="39"/>
      <c r="E42" s="39"/>
      <c r="F42" s="32" t="s">
        <v>70</v>
      </c>
      <c r="G42" s="39"/>
      <c r="H42" s="39"/>
      <c r="I42" s="39"/>
      <c r="J42" s="39"/>
      <c r="K42" s="39"/>
      <c r="L42" s="25"/>
    </row>
    <row r="43" spans="1:12" ht="16.05" customHeight="1" x14ac:dyDescent="0.3">
      <c r="A43" s="18"/>
      <c r="B43" s="18"/>
      <c r="C43" s="18"/>
      <c r="D43" s="18"/>
      <c r="E43" s="18"/>
      <c r="F43" s="32" t="s">
        <v>70</v>
      </c>
      <c r="G43" s="18"/>
      <c r="H43" s="18"/>
      <c r="I43" s="18"/>
      <c r="J43" s="18"/>
      <c r="K43" s="18"/>
      <c r="L43" s="25"/>
    </row>
    <row r="44" spans="1:12" ht="22.2" customHeight="1" x14ac:dyDescent="0.5">
      <c r="A44" s="40" t="s">
        <v>76</v>
      </c>
      <c r="B44" s="41"/>
      <c r="C44" s="41"/>
      <c r="D44" s="41"/>
      <c r="E44" s="41"/>
      <c r="F44" s="32" t="s">
        <v>70</v>
      </c>
      <c r="G44" s="40" t="s">
        <v>77</v>
      </c>
      <c r="H44" s="41"/>
      <c r="I44" s="41"/>
      <c r="J44" s="41"/>
      <c r="K44" s="41"/>
      <c r="L44" s="25"/>
    </row>
    <row r="45" spans="1:12" ht="16.05" customHeight="1" x14ac:dyDescent="0.3">
      <c r="A45" s="18"/>
      <c r="B45" s="18"/>
      <c r="C45" s="18"/>
      <c r="D45" s="18"/>
      <c r="E45" s="18"/>
      <c r="F45" s="32" t="s">
        <v>70</v>
      </c>
      <c r="G45" s="18"/>
      <c r="H45" s="18"/>
      <c r="I45" s="18"/>
      <c r="J45" s="18"/>
      <c r="K45" s="18"/>
      <c r="L45" s="25"/>
    </row>
    <row r="46" spans="1:12" ht="19.95" customHeight="1" x14ac:dyDescent="0.3">
      <c r="A46" s="19"/>
      <c r="B46" s="19"/>
      <c r="C46" s="19"/>
      <c r="D46" s="19"/>
      <c r="E46" s="19"/>
      <c r="F46" s="32" t="s">
        <v>70</v>
      </c>
      <c r="G46" s="19"/>
      <c r="H46" s="19"/>
      <c r="I46" s="19"/>
      <c r="J46" s="19"/>
      <c r="K46" s="19"/>
      <c r="L46" s="25"/>
    </row>
    <row r="47" spans="1:12" ht="19.95" customHeight="1" x14ac:dyDescent="0.3">
      <c r="A47" s="19"/>
      <c r="B47" s="19"/>
      <c r="C47" s="19"/>
      <c r="D47" s="19"/>
      <c r="E47" s="19"/>
      <c r="F47" s="32" t="s">
        <v>70</v>
      </c>
      <c r="G47" s="19"/>
      <c r="H47" s="19"/>
      <c r="I47" s="19"/>
      <c r="J47" s="19"/>
      <c r="K47" s="19"/>
      <c r="L47" s="25"/>
    </row>
    <row r="48" spans="1:12" ht="19.95" customHeight="1" x14ac:dyDescent="0.3">
      <c r="A48" s="19"/>
      <c r="B48" s="19"/>
      <c r="C48" s="19"/>
      <c r="D48" s="19"/>
      <c r="E48" s="19"/>
      <c r="F48" s="32" t="s">
        <v>70</v>
      </c>
      <c r="G48" s="19"/>
      <c r="H48" s="19"/>
      <c r="I48" s="19"/>
      <c r="J48" s="19"/>
      <c r="K48" s="19"/>
      <c r="L48" s="25"/>
    </row>
    <row r="49" spans="1:12" ht="19.95" customHeight="1" x14ac:dyDescent="0.3">
      <c r="A49" s="19"/>
      <c r="B49" s="19"/>
      <c r="C49" s="19"/>
      <c r="D49" s="19"/>
      <c r="E49" s="19"/>
      <c r="F49" s="32" t="s">
        <v>70</v>
      </c>
      <c r="G49" s="19"/>
      <c r="H49" s="19"/>
      <c r="I49" s="19"/>
      <c r="J49" s="19"/>
      <c r="K49" s="19"/>
      <c r="L49" s="25"/>
    </row>
    <row r="50" spans="1:12" ht="19.95" customHeight="1" x14ac:dyDescent="0.3">
      <c r="A50" s="19"/>
      <c r="B50" s="19"/>
      <c r="C50" s="19"/>
      <c r="D50" s="19"/>
      <c r="E50" s="19"/>
      <c r="F50" s="32" t="s">
        <v>70</v>
      </c>
      <c r="G50" s="19"/>
      <c r="H50" s="19"/>
      <c r="I50" s="19"/>
      <c r="J50" s="19"/>
      <c r="K50" s="19"/>
      <c r="L50" s="25"/>
    </row>
    <row r="51" spans="1:12" ht="19.95" customHeight="1" x14ac:dyDescent="0.3">
      <c r="A51" s="19"/>
      <c r="B51" s="19"/>
      <c r="C51" s="19"/>
      <c r="D51" s="19"/>
      <c r="E51" s="19"/>
      <c r="F51" s="32" t="s">
        <v>70</v>
      </c>
      <c r="G51" s="19"/>
      <c r="H51" s="19"/>
      <c r="I51" s="19"/>
      <c r="J51" s="19"/>
      <c r="K51" s="19"/>
      <c r="L51" s="25"/>
    </row>
    <row r="52" spans="1:12" ht="19.95" customHeight="1" x14ac:dyDescent="0.3">
      <c r="A52" s="19"/>
      <c r="B52" s="19"/>
      <c r="C52" s="19"/>
      <c r="D52" s="19"/>
      <c r="E52" s="19"/>
      <c r="F52" s="32" t="s">
        <v>70</v>
      </c>
      <c r="G52" s="19"/>
      <c r="H52" s="19"/>
      <c r="I52" s="19"/>
      <c r="J52" s="19"/>
      <c r="K52" s="19"/>
      <c r="L52" s="25"/>
    </row>
    <row r="53" spans="1:12" ht="19.95" customHeight="1" x14ac:dyDescent="0.3">
      <c r="A53" s="19"/>
      <c r="B53" s="19"/>
      <c r="C53" s="19"/>
      <c r="D53" s="19"/>
      <c r="E53" s="19"/>
      <c r="F53" s="32" t="s">
        <v>70</v>
      </c>
      <c r="G53" s="19"/>
      <c r="H53" s="19"/>
      <c r="I53" s="19"/>
      <c r="J53" s="19"/>
      <c r="K53" s="19"/>
      <c r="L53" s="25"/>
    </row>
    <row r="54" spans="1:12" ht="19.95" customHeight="1" x14ac:dyDescent="0.3">
      <c r="A54" s="19"/>
      <c r="B54" s="19"/>
      <c r="C54" s="19"/>
      <c r="D54" s="19"/>
      <c r="E54" s="19"/>
      <c r="F54" s="32" t="s">
        <v>70</v>
      </c>
      <c r="G54" s="19"/>
      <c r="H54" s="19"/>
      <c r="I54" s="19"/>
      <c r="J54" s="19"/>
      <c r="K54" s="19"/>
      <c r="L54" s="25"/>
    </row>
    <row r="55" spans="1:12" ht="19.95" customHeight="1" x14ac:dyDescent="0.3">
      <c r="A55" s="19"/>
      <c r="B55" s="19"/>
      <c r="C55" s="19"/>
      <c r="D55" s="19"/>
      <c r="E55" s="19"/>
      <c r="F55" s="32" t="s">
        <v>70</v>
      </c>
      <c r="G55" s="19"/>
      <c r="H55" s="19"/>
      <c r="I55" s="19"/>
      <c r="J55" s="19"/>
      <c r="K55" s="19"/>
      <c r="L55" s="25"/>
    </row>
    <row r="56" spans="1:12" ht="19.95" customHeight="1" x14ac:dyDescent="0.3">
      <c r="A56" s="19"/>
      <c r="B56" s="19"/>
      <c r="C56" s="19"/>
      <c r="D56" s="19"/>
      <c r="E56" s="19"/>
      <c r="F56" s="32" t="s">
        <v>70</v>
      </c>
      <c r="G56" s="19"/>
      <c r="H56" s="19"/>
      <c r="I56" s="19"/>
      <c r="J56" s="19"/>
      <c r="K56" s="19"/>
      <c r="L56" s="25"/>
    </row>
    <row r="57" spans="1:12" ht="19.95" customHeight="1" x14ac:dyDescent="0.3">
      <c r="A57" s="19"/>
      <c r="B57" s="19"/>
      <c r="C57" s="19"/>
      <c r="D57" s="19"/>
      <c r="E57" s="19"/>
      <c r="F57" s="32" t="s">
        <v>70</v>
      </c>
      <c r="G57" s="19"/>
      <c r="H57" s="19"/>
      <c r="I57" s="19"/>
      <c r="J57" s="19"/>
      <c r="K57" s="19"/>
      <c r="L57" s="25"/>
    </row>
    <row r="58" spans="1:12" ht="19.95" customHeight="1" x14ac:dyDescent="0.3">
      <c r="A58" s="19"/>
      <c r="B58" s="19"/>
      <c r="C58" s="19"/>
      <c r="D58" s="19"/>
      <c r="E58" s="19"/>
      <c r="F58" s="32" t="s">
        <v>70</v>
      </c>
      <c r="G58" s="19"/>
      <c r="H58" s="19"/>
      <c r="I58" s="19"/>
      <c r="J58" s="19"/>
      <c r="K58" s="19"/>
      <c r="L58" s="25"/>
    </row>
    <row r="59" spans="1:12" ht="19.95" customHeight="1" x14ac:dyDescent="0.3">
      <c r="A59" s="19"/>
      <c r="B59" s="19"/>
      <c r="C59" s="19"/>
      <c r="D59" s="19"/>
      <c r="E59" s="19"/>
      <c r="F59" s="32" t="s">
        <v>70</v>
      </c>
      <c r="G59" s="19"/>
      <c r="H59" s="19"/>
      <c r="I59" s="19"/>
      <c r="J59" s="19"/>
      <c r="K59" s="19"/>
      <c r="L59" s="25"/>
    </row>
    <row r="60" spans="1:12" ht="19.95" customHeight="1" x14ac:dyDescent="0.3">
      <c r="A60" s="19"/>
      <c r="B60" s="19"/>
      <c r="C60" s="19"/>
      <c r="D60" s="19"/>
      <c r="E60" s="19"/>
      <c r="F60" s="32" t="s">
        <v>70</v>
      </c>
      <c r="G60" s="19"/>
      <c r="H60" s="19"/>
      <c r="I60" s="19"/>
      <c r="J60" s="19"/>
      <c r="K60" s="19"/>
      <c r="L60" s="25"/>
    </row>
    <row r="61" spans="1:12" ht="19.95" customHeight="1" x14ac:dyDescent="0.3">
      <c r="A61" s="19"/>
      <c r="B61" s="19"/>
      <c r="C61" s="19"/>
      <c r="D61" s="19"/>
      <c r="E61" s="19"/>
      <c r="F61" s="32" t="s">
        <v>70</v>
      </c>
      <c r="G61" s="19"/>
      <c r="H61" s="19"/>
      <c r="I61" s="19"/>
      <c r="J61" s="19"/>
      <c r="K61" s="19"/>
      <c r="L61" s="25"/>
    </row>
    <row r="62" spans="1:12" ht="19.95" customHeight="1" x14ac:dyDescent="0.3">
      <c r="A62" s="19"/>
      <c r="B62" s="19"/>
      <c r="C62" s="19"/>
      <c r="D62" s="19"/>
      <c r="E62" s="19"/>
      <c r="F62" s="32" t="s">
        <v>70</v>
      </c>
      <c r="G62" s="19"/>
      <c r="H62" s="19"/>
      <c r="I62" s="19"/>
      <c r="J62" s="19"/>
      <c r="K62" s="19"/>
      <c r="L62" s="25"/>
    </row>
    <row r="63" spans="1:12" ht="19.95" customHeight="1" x14ac:dyDescent="0.3">
      <c r="A63" s="19"/>
      <c r="B63" s="19"/>
      <c r="C63" s="19"/>
      <c r="D63" s="19"/>
      <c r="E63" s="19"/>
      <c r="F63" s="32" t="s">
        <v>70</v>
      </c>
      <c r="G63" s="19"/>
      <c r="H63" s="19"/>
      <c r="I63" s="19"/>
      <c r="J63" s="19"/>
      <c r="K63" s="19"/>
      <c r="L63" s="25"/>
    </row>
    <row r="64" spans="1:12" ht="19.95" customHeight="1" x14ac:dyDescent="0.3">
      <c r="A64" s="19"/>
      <c r="B64" s="19"/>
      <c r="C64" s="19"/>
      <c r="D64" s="19"/>
      <c r="E64" s="19"/>
      <c r="F64" s="32" t="s">
        <v>70</v>
      </c>
      <c r="G64" s="19"/>
      <c r="H64" s="19"/>
      <c r="I64" s="19"/>
      <c r="J64" s="19"/>
      <c r="K64" s="19"/>
      <c r="L64" s="25"/>
    </row>
    <row r="65" spans="1:12" ht="19.95" customHeight="1" x14ac:dyDescent="0.3">
      <c r="A65" s="19"/>
      <c r="B65" s="19"/>
      <c r="C65" s="19"/>
      <c r="D65" s="19"/>
      <c r="E65" s="19"/>
      <c r="F65" s="32" t="s">
        <v>70</v>
      </c>
      <c r="G65" s="19"/>
      <c r="H65" s="19"/>
      <c r="I65" s="19"/>
      <c r="J65" s="19"/>
      <c r="K65" s="19"/>
      <c r="L65" s="25"/>
    </row>
    <row r="66" spans="1:12" ht="19.95" customHeight="1" x14ac:dyDescent="0.3">
      <c r="A66" s="19"/>
      <c r="B66" s="19"/>
      <c r="C66" s="19"/>
      <c r="D66" s="19"/>
      <c r="E66" s="19"/>
      <c r="F66" s="32" t="s">
        <v>70</v>
      </c>
      <c r="G66" s="19"/>
      <c r="H66" s="19"/>
      <c r="I66" s="19"/>
      <c r="J66" s="19"/>
      <c r="K66" s="19"/>
      <c r="L66" s="25"/>
    </row>
    <row r="67" spans="1:12" ht="16.05" customHeight="1" x14ac:dyDescent="0.3">
      <c r="A67" s="18"/>
      <c r="B67" s="18"/>
      <c r="C67" s="18"/>
      <c r="D67" s="18"/>
      <c r="E67" s="18"/>
      <c r="F67" s="32" t="s">
        <v>70</v>
      </c>
      <c r="G67" s="18"/>
      <c r="H67" s="18"/>
      <c r="I67" s="18"/>
      <c r="J67" s="18"/>
      <c r="K67" s="18"/>
      <c r="L67" s="25"/>
    </row>
    <row r="68" spans="1:12" ht="28.8" customHeight="1" x14ac:dyDescent="0.3">
      <c r="A68" s="44" t="s">
        <v>95</v>
      </c>
      <c r="B68" s="45"/>
      <c r="C68" s="45"/>
      <c r="D68" s="45"/>
      <c r="E68" s="45"/>
      <c r="F68" s="32" t="s">
        <v>70</v>
      </c>
      <c r="G68" s="44" t="s">
        <v>96</v>
      </c>
      <c r="H68" s="45"/>
      <c r="I68" s="45"/>
      <c r="J68" s="45"/>
      <c r="K68" s="45"/>
      <c r="L68" s="25"/>
    </row>
    <row r="69" spans="1:12" ht="28.8" customHeight="1" x14ac:dyDescent="0.3">
      <c r="A69" s="45"/>
      <c r="B69" s="45"/>
      <c r="C69" s="45"/>
      <c r="D69" s="45"/>
      <c r="E69" s="45"/>
      <c r="F69" s="32" t="s">
        <v>70</v>
      </c>
      <c r="G69" s="45"/>
      <c r="H69" s="45"/>
      <c r="I69" s="45"/>
      <c r="J69" s="45"/>
      <c r="K69" s="45"/>
      <c r="L69" s="25"/>
    </row>
    <row r="70" spans="1:12" ht="10.8" customHeight="1" x14ac:dyDescent="0.3">
      <c r="A70" s="36"/>
      <c r="B70" s="36"/>
      <c r="C70" s="36"/>
      <c r="D70" s="36"/>
      <c r="E70" s="36"/>
      <c r="F70" s="32"/>
      <c r="G70" s="36"/>
      <c r="H70" s="36"/>
      <c r="I70" s="36"/>
      <c r="J70" s="36"/>
      <c r="K70" s="36"/>
      <c r="L70" s="25"/>
    </row>
    <row r="71" spans="1:12" ht="22.8" customHeight="1" x14ac:dyDescent="0.3">
      <c r="A71" s="25"/>
      <c r="B71" s="25"/>
      <c r="C71" s="25"/>
      <c r="D71" s="43" t="s">
        <v>78</v>
      </c>
      <c r="E71" s="43"/>
      <c r="F71" s="43"/>
      <c r="G71" s="43"/>
      <c r="H71" s="43"/>
      <c r="I71" s="25"/>
      <c r="J71" s="25"/>
      <c r="K71" s="25"/>
      <c r="L71" s="25"/>
    </row>
    <row r="72" spans="1:12" ht="16.05" customHeight="1" x14ac:dyDescent="0.3">
      <c r="A72" s="25"/>
      <c r="B72" s="25"/>
      <c r="C72" s="25"/>
      <c r="D72" s="43"/>
      <c r="E72" s="43"/>
      <c r="F72" s="43"/>
      <c r="G72" s="43"/>
      <c r="H72" s="43"/>
      <c r="I72" s="25"/>
      <c r="J72" s="25"/>
      <c r="K72" s="25"/>
      <c r="L72" s="25"/>
    </row>
    <row r="73" spans="1:12" ht="16.05" customHeight="1" x14ac:dyDescent="0.3">
      <c r="A73" s="25"/>
      <c r="B73" s="25"/>
      <c r="C73" s="25"/>
      <c r="D73" s="43"/>
      <c r="E73" s="43"/>
      <c r="F73" s="43"/>
      <c r="G73" s="43"/>
      <c r="H73" s="43"/>
      <c r="I73" s="25"/>
      <c r="J73" s="25"/>
      <c r="K73" s="25"/>
      <c r="L73" s="25"/>
    </row>
    <row r="74" spans="1:12" ht="16.05" customHeight="1" x14ac:dyDescent="0.3">
      <c r="A74" s="25"/>
      <c r="B74" s="25"/>
      <c r="C74" s="25"/>
      <c r="D74" s="43"/>
      <c r="E74" s="43"/>
      <c r="F74" s="43"/>
      <c r="G74" s="43"/>
      <c r="H74" s="43"/>
      <c r="I74" s="25"/>
      <c r="J74" s="25"/>
      <c r="K74" s="25"/>
      <c r="L74" s="25"/>
    </row>
    <row r="75" spans="1:12" ht="16.05" customHeight="1" x14ac:dyDescent="0.65">
      <c r="A75" s="25"/>
      <c r="B75" s="25"/>
      <c r="C75" s="25"/>
      <c r="D75" s="34"/>
      <c r="E75" s="34"/>
      <c r="F75" s="34"/>
      <c r="G75" s="34"/>
      <c r="H75" s="34"/>
      <c r="I75" s="25"/>
      <c r="J75" s="25"/>
      <c r="K75" s="25"/>
      <c r="L75" s="25"/>
    </row>
    <row r="76" spans="1:12" ht="16.05" customHeight="1" x14ac:dyDescent="0.3">
      <c r="A76" s="39" t="s">
        <v>58</v>
      </c>
      <c r="B76" s="39"/>
      <c r="C76" s="39"/>
      <c r="D76" s="39"/>
      <c r="E76" s="39"/>
      <c r="F76" s="32" t="s">
        <v>70</v>
      </c>
      <c r="G76" s="39" t="s">
        <v>59</v>
      </c>
      <c r="H76" s="39"/>
      <c r="I76" s="39"/>
      <c r="J76" s="39"/>
      <c r="K76" s="39"/>
      <c r="L76" s="25"/>
    </row>
    <row r="77" spans="1:12" ht="16.05" customHeight="1" x14ac:dyDescent="0.3">
      <c r="A77" s="39"/>
      <c r="B77" s="39"/>
      <c r="C77" s="39"/>
      <c r="D77" s="39"/>
      <c r="E77" s="39"/>
      <c r="F77" s="32" t="s">
        <v>70</v>
      </c>
      <c r="G77" s="39"/>
      <c r="H77" s="39"/>
      <c r="I77" s="39"/>
      <c r="J77" s="39"/>
      <c r="K77" s="39"/>
      <c r="L77" s="25"/>
    </row>
    <row r="78" spans="1:12" ht="16.05" customHeight="1" x14ac:dyDescent="0.3">
      <c r="A78" s="18"/>
      <c r="B78" s="18"/>
      <c r="C78" s="18"/>
      <c r="D78" s="18"/>
      <c r="E78" s="18"/>
      <c r="F78" s="32" t="s">
        <v>70</v>
      </c>
      <c r="G78" s="18"/>
      <c r="H78" s="18"/>
      <c r="I78" s="18"/>
      <c r="J78" s="18"/>
      <c r="K78" s="18"/>
      <c r="L78" s="25"/>
    </row>
    <row r="79" spans="1:12" ht="22.2" customHeight="1" x14ac:dyDescent="0.5">
      <c r="A79" s="40" t="s">
        <v>79</v>
      </c>
      <c r="B79" s="41"/>
      <c r="C79" s="41"/>
      <c r="D79" s="41"/>
      <c r="E79" s="41"/>
      <c r="F79" s="32" t="s">
        <v>70</v>
      </c>
      <c r="G79" s="40" t="s">
        <v>80</v>
      </c>
      <c r="H79" s="41"/>
      <c r="I79" s="41"/>
      <c r="J79" s="41"/>
      <c r="K79" s="41"/>
      <c r="L79" s="25"/>
    </row>
    <row r="80" spans="1:12" ht="16.05" customHeight="1" x14ac:dyDescent="0.3">
      <c r="A80" s="18"/>
      <c r="B80" s="18"/>
      <c r="C80" s="18"/>
      <c r="D80" s="18"/>
      <c r="E80" s="18"/>
      <c r="F80" s="32" t="s">
        <v>70</v>
      </c>
      <c r="G80" s="18"/>
      <c r="H80" s="18"/>
      <c r="I80" s="18"/>
      <c r="J80" s="18"/>
      <c r="K80" s="18"/>
      <c r="L80" s="25"/>
    </row>
    <row r="81" spans="1:12" ht="19.95" customHeight="1" x14ac:dyDescent="0.3">
      <c r="A81" s="19"/>
      <c r="B81" s="19"/>
      <c r="C81" s="19"/>
      <c r="D81" s="19"/>
      <c r="E81" s="19"/>
      <c r="F81" s="32" t="s">
        <v>70</v>
      </c>
      <c r="G81" s="19"/>
      <c r="H81" s="19"/>
      <c r="I81" s="19"/>
      <c r="J81" s="19"/>
      <c r="K81" s="19"/>
      <c r="L81" s="25"/>
    </row>
    <row r="82" spans="1:12" ht="19.95" customHeight="1" x14ac:dyDescent="0.3">
      <c r="A82" s="19"/>
      <c r="B82" s="19"/>
      <c r="C82" s="19"/>
      <c r="D82" s="19"/>
      <c r="E82" s="19"/>
      <c r="F82" s="32" t="s">
        <v>70</v>
      </c>
      <c r="G82" s="19"/>
      <c r="H82" s="19"/>
      <c r="I82" s="19"/>
      <c r="J82" s="19"/>
      <c r="K82" s="19"/>
      <c r="L82" s="25"/>
    </row>
    <row r="83" spans="1:12" ht="19.95" customHeight="1" x14ac:dyDescent="0.3">
      <c r="A83" s="19"/>
      <c r="B83" s="19"/>
      <c r="C83" s="19"/>
      <c r="D83" s="19"/>
      <c r="E83" s="19"/>
      <c r="F83" s="32" t="s">
        <v>70</v>
      </c>
      <c r="G83" s="19"/>
      <c r="H83" s="19"/>
      <c r="I83" s="19"/>
      <c r="J83" s="19"/>
      <c r="K83" s="19"/>
      <c r="L83" s="25"/>
    </row>
    <row r="84" spans="1:12" ht="19.95" customHeight="1" x14ac:dyDescent="0.3">
      <c r="A84" s="19"/>
      <c r="B84" s="19"/>
      <c r="C84" s="19"/>
      <c r="D84" s="19"/>
      <c r="E84" s="19"/>
      <c r="F84" s="32" t="s">
        <v>70</v>
      </c>
      <c r="G84" s="19"/>
      <c r="H84" s="19"/>
      <c r="I84" s="19"/>
      <c r="J84" s="19"/>
      <c r="K84" s="19"/>
      <c r="L84" s="25"/>
    </row>
    <row r="85" spans="1:12" ht="19.95" customHeight="1" x14ac:dyDescent="0.3">
      <c r="A85" s="19"/>
      <c r="B85" s="19"/>
      <c r="C85" s="19"/>
      <c r="D85" s="19"/>
      <c r="E85" s="19"/>
      <c r="F85" s="32" t="s">
        <v>70</v>
      </c>
      <c r="G85" s="19"/>
      <c r="H85" s="19"/>
      <c r="I85" s="19"/>
      <c r="J85" s="19"/>
      <c r="K85" s="19"/>
      <c r="L85" s="25"/>
    </row>
    <row r="86" spans="1:12" ht="19.95" customHeight="1" x14ac:dyDescent="0.3">
      <c r="A86" s="19"/>
      <c r="B86" s="19"/>
      <c r="C86" s="19"/>
      <c r="D86" s="19"/>
      <c r="E86" s="19"/>
      <c r="F86" s="32" t="s">
        <v>70</v>
      </c>
      <c r="G86" s="19"/>
      <c r="H86" s="19"/>
      <c r="I86" s="19"/>
      <c r="J86" s="19"/>
      <c r="K86" s="19"/>
      <c r="L86" s="25"/>
    </row>
    <row r="87" spans="1:12" ht="19.95" customHeight="1" x14ac:dyDescent="0.3">
      <c r="A87" s="19"/>
      <c r="B87" s="19"/>
      <c r="C87" s="19"/>
      <c r="D87" s="19"/>
      <c r="E87" s="19"/>
      <c r="F87" s="32" t="s">
        <v>70</v>
      </c>
      <c r="G87" s="19"/>
      <c r="H87" s="19"/>
      <c r="I87" s="19"/>
      <c r="J87" s="19"/>
      <c r="K87" s="19"/>
      <c r="L87" s="25"/>
    </row>
    <row r="88" spans="1:12" ht="19.95" customHeight="1" x14ac:dyDescent="0.3">
      <c r="A88" s="19"/>
      <c r="B88" s="19"/>
      <c r="C88" s="19"/>
      <c r="D88" s="19"/>
      <c r="E88" s="19"/>
      <c r="F88" s="32" t="s">
        <v>70</v>
      </c>
      <c r="G88" s="19"/>
      <c r="H88" s="19"/>
      <c r="I88" s="19"/>
      <c r="J88" s="19"/>
      <c r="K88" s="19"/>
      <c r="L88" s="25"/>
    </row>
    <row r="89" spans="1:12" ht="19.95" customHeight="1" x14ac:dyDescent="0.3">
      <c r="A89" s="19"/>
      <c r="B89" s="19"/>
      <c r="C89" s="19"/>
      <c r="D89" s="19"/>
      <c r="E89" s="19"/>
      <c r="F89" s="32" t="s">
        <v>70</v>
      </c>
      <c r="G89" s="19"/>
      <c r="H89" s="19"/>
      <c r="I89" s="19"/>
      <c r="J89" s="19"/>
      <c r="K89" s="19"/>
      <c r="L89" s="25"/>
    </row>
    <row r="90" spans="1:12" ht="19.95" customHeight="1" x14ac:dyDescent="0.3">
      <c r="A90" s="19"/>
      <c r="B90" s="19"/>
      <c r="C90" s="19"/>
      <c r="D90" s="19"/>
      <c r="E90" s="19"/>
      <c r="F90" s="32" t="s">
        <v>70</v>
      </c>
      <c r="G90" s="19"/>
      <c r="H90" s="19"/>
      <c r="I90" s="19"/>
      <c r="J90" s="19"/>
      <c r="K90" s="19"/>
      <c r="L90" s="25"/>
    </row>
    <row r="91" spans="1:12" ht="19.95" customHeight="1" x14ac:dyDescent="0.3">
      <c r="A91" s="19"/>
      <c r="B91" s="19"/>
      <c r="C91" s="19"/>
      <c r="D91" s="19"/>
      <c r="E91" s="19"/>
      <c r="F91" s="32" t="s">
        <v>70</v>
      </c>
      <c r="G91" s="19"/>
      <c r="H91" s="19"/>
      <c r="I91" s="19"/>
      <c r="J91" s="19"/>
      <c r="K91" s="19"/>
      <c r="L91" s="25"/>
    </row>
    <row r="92" spans="1:12" ht="19.95" customHeight="1" x14ac:dyDescent="0.3">
      <c r="A92" s="19"/>
      <c r="B92" s="19"/>
      <c r="C92" s="19"/>
      <c r="D92" s="19"/>
      <c r="E92" s="19"/>
      <c r="F92" s="32" t="s">
        <v>70</v>
      </c>
      <c r="G92" s="19"/>
      <c r="H92" s="19"/>
      <c r="I92" s="19"/>
      <c r="J92" s="19"/>
      <c r="K92" s="19"/>
      <c r="L92" s="25"/>
    </row>
    <row r="93" spans="1:12" ht="19.95" customHeight="1" x14ac:dyDescent="0.3">
      <c r="A93" s="19"/>
      <c r="B93" s="19"/>
      <c r="C93" s="19"/>
      <c r="D93" s="19"/>
      <c r="E93" s="19"/>
      <c r="F93" s="32" t="s">
        <v>70</v>
      </c>
      <c r="G93" s="19"/>
      <c r="H93" s="19"/>
      <c r="I93" s="19"/>
      <c r="J93" s="19"/>
      <c r="K93" s="19"/>
      <c r="L93" s="25"/>
    </row>
    <row r="94" spans="1:12" ht="19.95" customHeight="1" x14ac:dyDescent="0.3">
      <c r="A94" s="19"/>
      <c r="B94" s="19"/>
      <c r="C94" s="19"/>
      <c r="D94" s="19"/>
      <c r="E94" s="19"/>
      <c r="F94" s="32" t="s">
        <v>70</v>
      </c>
      <c r="G94" s="19"/>
      <c r="H94" s="19"/>
      <c r="I94" s="19"/>
      <c r="J94" s="19"/>
      <c r="K94" s="19"/>
      <c r="L94" s="25"/>
    </row>
    <row r="95" spans="1:12" ht="19.95" customHeight="1" x14ac:dyDescent="0.3">
      <c r="A95" s="19"/>
      <c r="B95" s="19"/>
      <c r="C95" s="19"/>
      <c r="D95" s="19"/>
      <c r="E95" s="19"/>
      <c r="F95" s="32" t="s">
        <v>70</v>
      </c>
      <c r="G95" s="19"/>
      <c r="H95" s="19"/>
      <c r="I95" s="19"/>
      <c r="J95" s="19"/>
      <c r="K95" s="19"/>
      <c r="L95" s="25"/>
    </row>
    <row r="96" spans="1:12" ht="19.95" customHeight="1" x14ac:dyDescent="0.3">
      <c r="A96" s="19"/>
      <c r="B96" s="19"/>
      <c r="C96" s="19"/>
      <c r="D96" s="19"/>
      <c r="E96" s="19"/>
      <c r="F96" s="32" t="s">
        <v>70</v>
      </c>
      <c r="G96" s="19"/>
      <c r="H96" s="19"/>
      <c r="I96" s="19"/>
      <c r="J96" s="19"/>
      <c r="K96" s="19"/>
      <c r="L96" s="25"/>
    </row>
    <row r="97" spans="1:12" ht="19.95" customHeight="1" x14ac:dyDescent="0.3">
      <c r="A97" s="19"/>
      <c r="B97" s="19"/>
      <c r="C97" s="19"/>
      <c r="D97" s="19"/>
      <c r="E97" s="19"/>
      <c r="F97" s="32" t="s">
        <v>70</v>
      </c>
      <c r="G97" s="19"/>
      <c r="H97" s="19"/>
      <c r="I97" s="19"/>
      <c r="J97" s="19"/>
      <c r="K97" s="19"/>
      <c r="L97" s="25"/>
    </row>
    <row r="98" spans="1:12" ht="19.95" customHeight="1" x14ac:dyDescent="0.3">
      <c r="A98" s="19"/>
      <c r="B98" s="19"/>
      <c r="C98" s="19"/>
      <c r="D98" s="19"/>
      <c r="E98" s="19"/>
      <c r="F98" s="32" t="s">
        <v>70</v>
      </c>
      <c r="G98" s="19"/>
      <c r="H98" s="19"/>
      <c r="I98" s="19"/>
      <c r="J98" s="19"/>
      <c r="K98" s="19"/>
      <c r="L98" s="25"/>
    </row>
    <row r="99" spans="1:12" ht="19.95" customHeight="1" x14ac:dyDescent="0.3">
      <c r="A99" s="19"/>
      <c r="B99" s="19"/>
      <c r="C99" s="19"/>
      <c r="D99" s="19"/>
      <c r="E99" s="19"/>
      <c r="F99" s="32" t="s">
        <v>70</v>
      </c>
      <c r="G99" s="19"/>
      <c r="H99" s="19"/>
      <c r="I99" s="19"/>
      <c r="J99" s="19"/>
      <c r="K99" s="19"/>
      <c r="L99" s="25"/>
    </row>
    <row r="100" spans="1:12" ht="19.95" customHeight="1" x14ac:dyDescent="0.3">
      <c r="A100" s="19"/>
      <c r="B100" s="19"/>
      <c r="C100" s="19"/>
      <c r="D100" s="19"/>
      <c r="E100" s="19"/>
      <c r="F100" s="32" t="s">
        <v>70</v>
      </c>
      <c r="G100" s="19"/>
      <c r="H100" s="19"/>
      <c r="I100" s="19"/>
      <c r="J100" s="19"/>
      <c r="K100" s="19"/>
      <c r="L100" s="25"/>
    </row>
    <row r="101" spans="1:12" ht="19.95" customHeight="1" x14ac:dyDescent="0.3">
      <c r="A101" s="19"/>
      <c r="B101" s="19"/>
      <c r="C101" s="19"/>
      <c r="D101" s="19"/>
      <c r="E101" s="19"/>
      <c r="F101" s="32" t="s">
        <v>70</v>
      </c>
      <c r="G101" s="19"/>
      <c r="H101" s="19"/>
      <c r="I101" s="19"/>
      <c r="J101" s="19"/>
      <c r="K101" s="19"/>
      <c r="L101" s="25"/>
    </row>
    <row r="102" spans="1:12" ht="16.05" customHeight="1" x14ac:dyDescent="0.3">
      <c r="A102" s="18"/>
      <c r="B102" s="18"/>
      <c r="C102" s="18"/>
      <c r="D102" s="18"/>
      <c r="E102" s="18"/>
      <c r="F102" s="32" t="s">
        <v>70</v>
      </c>
      <c r="G102" s="18"/>
      <c r="H102" s="18"/>
      <c r="I102" s="18"/>
      <c r="J102" s="18"/>
      <c r="K102" s="18"/>
      <c r="L102" s="25"/>
    </row>
    <row r="103" spans="1:12" ht="27.6" customHeight="1" x14ac:dyDescent="0.3">
      <c r="A103" s="44" t="s">
        <v>104</v>
      </c>
      <c r="B103" s="45"/>
      <c r="C103" s="45"/>
      <c r="D103" s="45"/>
      <c r="E103" s="45"/>
      <c r="F103" s="32" t="s">
        <v>70</v>
      </c>
      <c r="G103" s="44" t="s">
        <v>102</v>
      </c>
      <c r="H103" s="45"/>
      <c r="I103" s="45"/>
      <c r="J103" s="45"/>
      <c r="K103" s="45"/>
      <c r="L103" s="25"/>
    </row>
    <row r="104" spans="1:12" ht="27.6" customHeight="1" x14ac:dyDescent="0.3">
      <c r="A104" s="45"/>
      <c r="B104" s="45"/>
      <c r="C104" s="45"/>
      <c r="D104" s="45"/>
      <c r="E104" s="45"/>
      <c r="F104" s="32" t="s">
        <v>70</v>
      </c>
      <c r="G104" s="45"/>
      <c r="H104" s="45"/>
      <c r="I104" s="45"/>
      <c r="J104" s="45"/>
      <c r="K104" s="45"/>
      <c r="L104" s="25"/>
    </row>
    <row r="105" spans="1:12" ht="15.6" customHeight="1" x14ac:dyDescent="0.3">
      <c r="A105" s="25"/>
      <c r="B105" s="25"/>
      <c r="C105" s="25"/>
      <c r="D105" s="25"/>
      <c r="E105" s="25"/>
      <c r="F105" s="32" t="s">
        <v>70</v>
      </c>
      <c r="G105" s="25"/>
      <c r="H105" s="25"/>
      <c r="I105" s="25"/>
      <c r="J105" s="25"/>
      <c r="K105" s="25"/>
      <c r="L105" s="25"/>
    </row>
    <row r="106" spans="1:12" ht="15.6" customHeight="1" x14ac:dyDescent="0.3">
      <c r="A106" s="25"/>
      <c r="B106" s="25"/>
      <c r="C106" s="25"/>
      <c r="D106" s="25"/>
      <c r="E106" s="25"/>
      <c r="F106" s="32"/>
      <c r="G106" s="25"/>
      <c r="H106" s="25"/>
      <c r="I106" s="25"/>
      <c r="J106" s="25"/>
      <c r="K106" s="25"/>
      <c r="L106" s="25"/>
    </row>
    <row r="107" spans="1:12" ht="16.05" customHeight="1" x14ac:dyDescent="0.3">
      <c r="A107" s="39" t="s">
        <v>61</v>
      </c>
      <c r="B107" s="39"/>
      <c r="C107" s="39"/>
      <c r="D107" s="39"/>
      <c r="E107" s="39"/>
      <c r="F107" s="32" t="s">
        <v>70</v>
      </c>
      <c r="G107" s="39" t="s">
        <v>81</v>
      </c>
      <c r="H107" s="39"/>
      <c r="I107" s="39"/>
      <c r="J107" s="39"/>
      <c r="K107" s="39"/>
      <c r="L107" s="25"/>
    </row>
    <row r="108" spans="1:12" ht="16.05" customHeight="1" x14ac:dyDescent="0.3">
      <c r="A108" s="39"/>
      <c r="B108" s="39"/>
      <c r="C108" s="39"/>
      <c r="D108" s="39"/>
      <c r="E108" s="39"/>
      <c r="F108" s="32" t="s">
        <v>70</v>
      </c>
      <c r="G108" s="39"/>
      <c r="H108" s="39"/>
      <c r="I108" s="39"/>
      <c r="J108" s="39"/>
      <c r="K108" s="39"/>
      <c r="L108" s="25"/>
    </row>
    <row r="109" spans="1:12" ht="16.05" customHeight="1" x14ac:dyDescent="0.3">
      <c r="A109" s="18"/>
      <c r="B109" s="18"/>
      <c r="C109" s="18"/>
      <c r="D109" s="18"/>
      <c r="E109" s="18"/>
      <c r="F109" s="32" t="s">
        <v>70</v>
      </c>
      <c r="G109" s="18"/>
      <c r="H109" s="18"/>
      <c r="I109" s="18"/>
      <c r="J109" s="18"/>
      <c r="K109" s="18"/>
      <c r="L109" s="25"/>
    </row>
    <row r="110" spans="1:12" ht="22.2" customHeight="1" x14ac:dyDescent="0.4">
      <c r="A110" s="40" t="s">
        <v>84</v>
      </c>
      <c r="B110" s="40"/>
      <c r="C110" s="40"/>
      <c r="D110" s="40"/>
      <c r="E110" s="40"/>
      <c r="F110" s="32" t="s">
        <v>70</v>
      </c>
      <c r="G110" s="40" t="s">
        <v>85</v>
      </c>
      <c r="H110" s="40"/>
      <c r="I110" s="40"/>
      <c r="J110" s="40"/>
      <c r="K110" s="40"/>
      <c r="L110" s="25"/>
    </row>
    <row r="111" spans="1:12" ht="16.05" customHeight="1" x14ac:dyDescent="0.3">
      <c r="A111" s="18"/>
      <c r="B111" s="18"/>
      <c r="C111" s="18"/>
      <c r="D111" s="18"/>
      <c r="E111" s="18"/>
      <c r="F111" s="32" t="s">
        <v>70</v>
      </c>
      <c r="G111" s="18"/>
      <c r="H111" s="18"/>
      <c r="I111" s="18"/>
      <c r="J111" s="18"/>
      <c r="K111" s="18"/>
      <c r="L111" s="25"/>
    </row>
    <row r="112" spans="1:12" ht="19.95" customHeight="1" x14ac:dyDescent="0.3">
      <c r="A112" s="19"/>
      <c r="B112" s="19"/>
      <c r="C112" s="19"/>
      <c r="D112" s="19"/>
      <c r="E112" s="19"/>
      <c r="F112" s="32" t="s">
        <v>70</v>
      </c>
      <c r="G112" s="19"/>
      <c r="H112" s="19"/>
      <c r="I112" s="19"/>
      <c r="J112" s="19"/>
      <c r="K112" s="19"/>
      <c r="L112" s="25"/>
    </row>
    <row r="113" spans="1:12" ht="19.95" customHeight="1" x14ac:dyDescent="0.3">
      <c r="A113" s="19"/>
      <c r="B113" s="19"/>
      <c r="C113" s="19"/>
      <c r="D113" s="19"/>
      <c r="E113" s="19"/>
      <c r="F113" s="32" t="s">
        <v>70</v>
      </c>
      <c r="G113" s="19"/>
      <c r="H113" s="19"/>
      <c r="I113" s="19"/>
      <c r="J113" s="19"/>
      <c r="K113" s="19"/>
      <c r="L113" s="25"/>
    </row>
    <row r="114" spans="1:12" ht="19.95" customHeight="1" x14ac:dyDescent="0.3">
      <c r="A114" s="19"/>
      <c r="B114" s="19"/>
      <c r="C114" s="19"/>
      <c r="D114" s="19"/>
      <c r="E114" s="19"/>
      <c r="F114" s="32" t="s">
        <v>70</v>
      </c>
      <c r="G114" s="19"/>
      <c r="H114" s="19"/>
      <c r="I114" s="19"/>
      <c r="J114" s="19"/>
      <c r="K114" s="19"/>
      <c r="L114" s="25"/>
    </row>
    <row r="115" spans="1:12" ht="19.95" customHeight="1" x14ac:dyDescent="0.3">
      <c r="A115" s="19"/>
      <c r="B115" s="19"/>
      <c r="C115" s="19"/>
      <c r="D115" s="19"/>
      <c r="E115" s="19"/>
      <c r="F115" s="32" t="s">
        <v>70</v>
      </c>
      <c r="G115" s="19"/>
      <c r="H115" s="19"/>
      <c r="I115" s="19"/>
      <c r="J115" s="19"/>
      <c r="K115" s="19"/>
      <c r="L115" s="25"/>
    </row>
    <row r="116" spans="1:12" ht="19.95" customHeight="1" x14ac:dyDescent="0.3">
      <c r="A116" s="19"/>
      <c r="B116" s="19"/>
      <c r="C116" s="19"/>
      <c r="D116" s="19"/>
      <c r="E116" s="19"/>
      <c r="F116" s="32" t="s">
        <v>70</v>
      </c>
      <c r="G116" s="19"/>
      <c r="H116" s="19"/>
      <c r="I116" s="19"/>
      <c r="J116" s="19"/>
      <c r="K116" s="19"/>
      <c r="L116" s="25"/>
    </row>
    <row r="117" spans="1:12" ht="19.95" customHeight="1" x14ac:dyDescent="0.3">
      <c r="A117" s="19"/>
      <c r="B117" s="19"/>
      <c r="C117" s="19"/>
      <c r="D117" s="19"/>
      <c r="E117" s="19"/>
      <c r="F117" s="32" t="s">
        <v>70</v>
      </c>
      <c r="G117" s="19"/>
      <c r="H117" s="19"/>
      <c r="I117" s="19"/>
      <c r="J117" s="19"/>
      <c r="K117" s="19"/>
      <c r="L117" s="25"/>
    </row>
    <row r="118" spans="1:12" ht="19.95" customHeight="1" x14ac:dyDescent="0.3">
      <c r="A118" s="19"/>
      <c r="B118" s="19"/>
      <c r="C118" s="19"/>
      <c r="D118" s="19"/>
      <c r="E118" s="19"/>
      <c r="F118" s="32" t="s">
        <v>70</v>
      </c>
      <c r="G118" s="19"/>
      <c r="H118" s="19"/>
      <c r="I118" s="19"/>
      <c r="J118" s="19"/>
      <c r="K118" s="19"/>
      <c r="L118" s="25"/>
    </row>
    <row r="119" spans="1:12" ht="19.95" customHeight="1" x14ac:dyDescent="0.3">
      <c r="A119" s="19"/>
      <c r="B119" s="19"/>
      <c r="C119" s="19"/>
      <c r="D119" s="19"/>
      <c r="E119" s="19"/>
      <c r="F119" s="32" t="s">
        <v>70</v>
      </c>
      <c r="G119" s="19"/>
      <c r="H119" s="19"/>
      <c r="I119" s="19"/>
      <c r="J119" s="19"/>
      <c r="K119" s="19"/>
      <c r="L119" s="25"/>
    </row>
    <row r="120" spans="1:12" ht="19.95" customHeight="1" x14ac:dyDescent="0.3">
      <c r="A120" s="19"/>
      <c r="B120" s="19"/>
      <c r="C120" s="19"/>
      <c r="D120" s="19"/>
      <c r="E120" s="19"/>
      <c r="F120" s="32" t="s">
        <v>70</v>
      </c>
      <c r="G120" s="19"/>
      <c r="H120" s="19"/>
      <c r="I120" s="19"/>
      <c r="J120" s="19"/>
      <c r="K120" s="19"/>
      <c r="L120" s="25"/>
    </row>
    <row r="121" spans="1:12" ht="19.95" customHeight="1" x14ac:dyDescent="0.3">
      <c r="A121" s="19"/>
      <c r="B121" s="19"/>
      <c r="C121" s="19"/>
      <c r="D121" s="19"/>
      <c r="E121" s="19"/>
      <c r="F121" s="32" t="s">
        <v>70</v>
      </c>
      <c r="G121" s="19"/>
      <c r="H121" s="19"/>
      <c r="I121" s="19"/>
      <c r="J121" s="19"/>
      <c r="K121" s="19"/>
      <c r="L121" s="25"/>
    </row>
    <row r="122" spans="1:12" ht="19.95" customHeight="1" x14ac:dyDescent="0.3">
      <c r="A122" s="19"/>
      <c r="B122" s="19"/>
      <c r="C122" s="19"/>
      <c r="D122" s="19"/>
      <c r="E122" s="19"/>
      <c r="F122" s="32" t="s">
        <v>70</v>
      </c>
      <c r="G122" s="19"/>
      <c r="H122" s="19"/>
      <c r="I122" s="19"/>
      <c r="J122" s="19"/>
      <c r="K122" s="19"/>
      <c r="L122" s="25"/>
    </row>
    <row r="123" spans="1:12" ht="19.95" customHeight="1" x14ac:dyDescent="0.3">
      <c r="A123" s="19"/>
      <c r="B123" s="19"/>
      <c r="C123" s="19"/>
      <c r="D123" s="19"/>
      <c r="E123" s="19"/>
      <c r="F123" s="32" t="s">
        <v>70</v>
      </c>
      <c r="G123" s="19"/>
      <c r="H123" s="19"/>
      <c r="I123" s="19"/>
      <c r="J123" s="19"/>
      <c r="K123" s="19"/>
      <c r="L123" s="25"/>
    </row>
    <row r="124" spans="1:12" ht="19.95" customHeight="1" x14ac:dyDescent="0.3">
      <c r="A124" s="19"/>
      <c r="B124" s="19"/>
      <c r="C124" s="19"/>
      <c r="D124" s="19"/>
      <c r="E124" s="19"/>
      <c r="F124" s="32" t="s">
        <v>70</v>
      </c>
      <c r="G124" s="19"/>
      <c r="H124" s="19"/>
      <c r="I124" s="19"/>
      <c r="J124" s="19"/>
      <c r="K124" s="19"/>
      <c r="L124" s="25"/>
    </row>
    <row r="125" spans="1:12" ht="19.95" customHeight="1" x14ac:dyDescent="0.3">
      <c r="A125" s="19"/>
      <c r="B125" s="19"/>
      <c r="C125" s="19"/>
      <c r="D125" s="19"/>
      <c r="E125" s="19"/>
      <c r="F125" s="32" t="s">
        <v>70</v>
      </c>
      <c r="G125" s="19"/>
      <c r="H125" s="19"/>
      <c r="I125" s="19"/>
      <c r="J125" s="19"/>
      <c r="K125" s="19"/>
      <c r="L125" s="25"/>
    </row>
    <row r="126" spans="1:12" ht="19.95" customHeight="1" x14ac:dyDescent="0.3">
      <c r="A126" s="19"/>
      <c r="B126" s="19"/>
      <c r="C126" s="19"/>
      <c r="D126" s="19"/>
      <c r="E126" s="19"/>
      <c r="F126" s="32" t="s">
        <v>70</v>
      </c>
      <c r="G126" s="19"/>
      <c r="H126" s="19"/>
      <c r="I126" s="19"/>
      <c r="J126" s="19"/>
      <c r="K126" s="19"/>
      <c r="L126" s="25"/>
    </row>
    <row r="127" spans="1:12" ht="19.95" customHeight="1" x14ac:dyDescent="0.3">
      <c r="A127" s="19"/>
      <c r="B127" s="19"/>
      <c r="C127" s="19"/>
      <c r="D127" s="19"/>
      <c r="E127" s="19"/>
      <c r="F127" s="32" t="s">
        <v>70</v>
      </c>
      <c r="G127" s="19"/>
      <c r="H127" s="19"/>
      <c r="I127" s="19"/>
      <c r="J127" s="19"/>
      <c r="K127" s="19"/>
      <c r="L127" s="25"/>
    </row>
    <row r="128" spans="1:12" ht="19.95" customHeight="1" x14ac:dyDescent="0.3">
      <c r="A128" s="19"/>
      <c r="B128" s="19"/>
      <c r="C128" s="19"/>
      <c r="D128" s="19"/>
      <c r="E128" s="19"/>
      <c r="F128" s="32" t="s">
        <v>70</v>
      </c>
      <c r="G128" s="19"/>
      <c r="H128" s="19"/>
      <c r="I128" s="19"/>
      <c r="J128" s="19"/>
      <c r="K128" s="19"/>
      <c r="L128" s="25"/>
    </row>
    <row r="129" spans="1:12" ht="19.95" customHeight="1" x14ac:dyDescent="0.3">
      <c r="A129" s="19"/>
      <c r="B129" s="19"/>
      <c r="C129" s="19"/>
      <c r="D129" s="19"/>
      <c r="E129" s="19"/>
      <c r="F129" s="32" t="s">
        <v>70</v>
      </c>
      <c r="G129" s="19"/>
      <c r="H129" s="19"/>
      <c r="I129" s="19"/>
      <c r="J129" s="19"/>
      <c r="K129" s="19"/>
      <c r="L129" s="25"/>
    </row>
    <row r="130" spans="1:12" ht="19.95" customHeight="1" x14ac:dyDescent="0.3">
      <c r="A130" s="19"/>
      <c r="B130" s="19"/>
      <c r="C130" s="19"/>
      <c r="D130" s="19"/>
      <c r="E130" s="19"/>
      <c r="F130" s="32" t="s">
        <v>70</v>
      </c>
      <c r="G130" s="19"/>
      <c r="H130" s="19"/>
      <c r="I130" s="19"/>
      <c r="J130" s="19"/>
      <c r="K130" s="19"/>
      <c r="L130" s="25"/>
    </row>
    <row r="131" spans="1:12" ht="19.95" customHeight="1" x14ac:dyDescent="0.3">
      <c r="A131" s="19"/>
      <c r="B131" s="19"/>
      <c r="C131" s="19"/>
      <c r="D131" s="19"/>
      <c r="E131" s="19"/>
      <c r="F131" s="32" t="s">
        <v>70</v>
      </c>
      <c r="G131" s="19"/>
      <c r="H131" s="19"/>
      <c r="I131" s="19"/>
      <c r="J131" s="19"/>
      <c r="K131" s="19"/>
      <c r="L131" s="25"/>
    </row>
    <row r="132" spans="1:12" ht="19.95" customHeight="1" x14ac:dyDescent="0.3">
      <c r="A132" s="19"/>
      <c r="B132" s="19"/>
      <c r="C132" s="19"/>
      <c r="D132" s="19"/>
      <c r="E132" s="19"/>
      <c r="F132" s="32" t="s">
        <v>70</v>
      </c>
      <c r="G132" s="19"/>
      <c r="H132" s="19"/>
      <c r="I132" s="19"/>
      <c r="J132" s="19"/>
      <c r="K132" s="19"/>
      <c r="L132" s="25"/>
    </row>
    <row r="133" spans="1:12" ht="16.05" customHeight="1" x14ac:dyDescent="0.3">
      <c r="A133" s="18"/>
      <c r="B133" s="18"/>
      <c r="C133" s="18"/>
      <c r="D133" s="18"/>
      <c r="E133" s="18"/>
      <c r="F133" s="32" t="s">
        <v>70</v>
      </c>
      <c r="G133" s="18"/>
      <c r="H133" s="18"/>
      <c r="I133" s="18"/>
      <c r="J133" s="18"/>
      <c r="K133" s="18"/>
      <c r="L133" s="25"/>
    </row>
    <row r="134" spans="1:12" ht="24" customHeight="1" x14ac:dyDescent="0.3">
      <c r="A134" s="44" t="s">
        <v>103</v>
      </c>
      <c r="B134" s="45"/>
      <c r="C134" s="45"/>
      <c r="D134" s="45"/>
      <c r="E134" s="45"/>
      <c r="F134" s="32" t="s">
        <v>70</v>
      </c>
      <c r="G134" s="46" t="s">
        <v>97</v>
      </c>
      <c r="H134" s="47"/>
      <c r="I134" s="47"/>
      <c r="J134" s="47"/>
      <c r="K134" s="47"/>
      <c r="L134" s="25"/>
    </row>
    <row r="135" spans="1:12" ht="24" customHeight="1" x14ac:dyDescent="0.3">
      <c r="A135" s="45"/>
      <c r="B135" s="45"/>
      <c r="C135" s="45"/>
      <c r="D135" s="45"/>
      <c r="E135" s="45"/>
      <c r="F135" s="32" t="s">
        <v>70</v>
      </c>
      <c r="G135" s="47"/>
      <c r="H135" s="47"/>
      <c r="I135" s="47"/>
      <c r="J135" s="47"/>
      <c r="K135" s="47"/>
      <c r="L135" s="25"/>
    </row>
    <row r="136" spans="1:12" ht="10.8" customHeight="1" x14ac:dyDescent="0.3">
      <c r="A136" s="36"/>
      <c r="B136" s="36"/>
      <c r="C136" s="36"/>
      <c r="D136" s="36"/>
      <c r="E136" s="36"/>
      <c r="F136" s="32"/>
      <c r="G136" s="36"/>
      <c r="H136" s="36"/>
      <c r="I136" s="36"/>
      <c r="J136" s="36"/>
      <c r="K136" s="36"/>
      <c r="L136" s="25"/>
    </row>
    <row r="137" spans="1:12" ht="22.8" customHeight="1" x14ac:dyDescent="0.3">
      <c r="A137" s="25"/>
      <c r="B137" s="25"/>
      <c r="C137" s="25"/>
      <c r="D137" s="43" t="s">
        <v>82</v>
      </c>
      <c r="E137" s="43"/>
      <c r="F137" s="43"/>
      <c r="G137" s="43"/>
      <c r="H137" s="43"/>
      <c r="I137" s="25"/>
      <c r="J137" s="25"/>
      <c r="K137" s="25"/>
      <c r="L137" s="25"/>
    </row>
    <row r="138" spans="1:12" ht="16.05" customHeight="1" x14ac:dyDescent="0.3">
      <c r="A138" s="25"/>
      <c r="B138" s="25"/>
      <c r="C138" s="25"/>
      <c r="D138" s="43"/>
      <c r="E138" s="43"/>
      <c r="F138" s="43"/>
      <c r="G138" s="43"/>
      <c r="H138" s="43"/>
      <c r="I138" s="25"/>
      <c r="J138" s="25"/>
      <c r="K138" s="25"/>
      <c r="L138" s="25"/>
    </row>
    <row r="139" spans="1:12" ht="16.05" customHeight="1" x14ac:dyDescent="0.3">
      <c r="A139" s="25"/>
      <c r="B139" s="25"/>
      <c r="C139" s="25"/>
      <c r="D139" s="43"/>
      <c r="E139" s="43"/>
      <c r="F139" s="43"/>
      <c r="G139" s="43"/>
      <c r="H139" s="43"/>
      <c r="I139" s="25"/>
      <c r="J139" s="25"/>
      <c r="K139" s="25"/>
      <c r="L139" s="25"/>
    </row>
    <row r="140" spans="1:12" ht="16.05" customHeight="1" x14ac:dyDescent="0.3">
      <c r="A140" s="25"/>
      <c r="B140" s="25"/>
      <c r="C140" s="25"/>
      <c r="D140" s="43"/>
      <c r="E140" s="43"/>
      <c r="F140" s="43"/>
      <c r="G140" s="43"/>
      <c r="H140" s="43"/>
      <c r="I140" s="25"/>
      <c r="J140" s="25"/>
      <c r="K140" s="25"/>
      <c r="L140" s="25"/>
    </row>
    <row r="141" spans="1:12" ht="16.05" customHeight="1" x14ac:dyDescent="0.65">
      <c r="A141" s="25"/>
      <c r="B141" s="25"/>
      <c r="C141" s="25"/>
      <c r="D141" s="34"/>
      <c r="E141" s="34"/>
      <c r="F141" s="34"/>
      <c r="G141" s="34"/>
      <c r="H141" s="34"/>
      <c r="I141" s="25"/>
      <c r="J141" s="25"/>
      <c r="K141" s="25"/>
      <c r="L141" s="25"/>
    </row>
    <row r="142" spans="1:12" ht="16.05" customHeight="1" x14ac:dyDescent="0.3">
      <c r="A142" s="39" t="s">
        <v>64</v>
      </c>
      <c r="B142" s="39"/>
      <c r="C142" s="39"/>
      <c r="D142" s="39"/>
      <c r="E142" s="39"/>
      <c r="F142" s="32" t="s">
        <v>70</v>
      </c>
      <c r="G142" s="39" t="s">
        <v>67</v>
      </c>
      <c r="H142" s="39"/>
      <c r="I142" s="39"/>
      <c r="J142" s="39"/>
      <c r="K142" s="39"/>
      <c r="L142" s="25"/>
    </row>
    <row r="143" spans="1:12" ht="16.05" customHeight="1" x14ac:dyDescent="0.3">
      <c r="A143" s="39"/>
      <c r="B143" s="39"/>
      <c r="C143" s="39"/>
      <c r="D143" s="39"/>
      <c r="E143" s="39"/>
      <c r="F143" s="32" t="s">
        <v>70</v>
      </c>
      <c r="G143" s="39"/>
      <c r="H143" s="39"/>
      <c r="I143" s="39"/>
      <c r="J143" s="39"/>
      <c r="K143" s="39"/>
      <c r="L143" s="25"/>
    </row>
    <row r="144" spans="1:12" ht="16.05" customHeight="1" x14ac:dyDescent="0.3">
      <c r="A144" s="18"/>
      <c r="B144" s="18"/>
      <c r="C144" s="18"/>
      <c r="D144" s="18"/>
      <c r="E144" s="18"/>
      <c r="F144" s="32" t="s">
        <v>70</v>
      </c>
      <c r="G144" s="18"/>
      <c r="H144" s="18"/>
      <c r="I144" s="18"/>
      <c r="J144" s="18"/>
      <c r="K144" s="18"/>
      <c r="L144" s="25"/>
    </row>
    <row r="145" spans="1:12" ht="22.2" customHeight="1" x14ac:dyDescent="0.4">
      <c r="A145" s="40" t="s">
        <v>83</v>
      </c>
      <c r="B145" s="40"/>
      <c r="C145" s="40"/>
      <c r="D145" s="40"/>
      <c r="E145" s="40"/>
      <c r="F145" s="32" t="s">
        <v>70</v>
      </c>
      <c r="G145" s="40" t="s">
        <v>86</v>
      </c>
      <c r="H145" s="40"/>
      <c r="I145" s="40"/>
      <c r="J145" s="40"/>
      <c r="K145" s="40"/>
      <c r="L145" s="25"/>
    </row>
    <row r="146" spans="1:12" ht="16.05" customHeight="1" x14ac:dyDescent="0.3">
      <c r="A146" s="18"/>
      <c r="B146" s="18"/>
      <c r="C146" s="18"/>
      <c r="D146" s="18"/>
      <c r="E146" s="18"/>
      <c r="F146" s="32" t="s">
        <v>70</v>
      </c>
      <c r="G146" s="18"/>
      <c r="H146" s="18"/>
      <c r="I146" s="18"/>
      <c r="J146" s="18"/>
      <c r="K146" s="18"/>
      <c r="L146" s="25"/>
    </row>
    <row r="147" spans="1:12" ht="19.95" customHeight="1" x14ac:dyDescent="0.3">
      <c r="A147" s="19"/>
      <c r="B147" s="19"/>
      <c r="C147" s="19"/>
      <c r="D147" s="19"/>
      <c r="E147" s="19"/>
      <c r="F147" s="32" t="s">
        <v>70</v>
      </c>
      <c r="G147" s="19"/>
      <c r="H147" s="19"/>
      <c r="I147" s="19"/>
      <c r="J147" s="19"/>
      <c r="K147" s="19"/>
      <c r="L147" s="25"/>
    </row>
    <row r="148" spans="1:12" ht="19.95" customHeight="1" x14ac:dyDescent="0.3">
      <c r="A148" s="19"/>
      <c r="B148" s="19"/>
      <c r="C148" s="19"/>
      <c r="D148" s="19"/>
      <c r="E148" s="19"/>
      <c r="F148" s="32" t="s">
        <v>70</v>
      </c>
      <c r="G148" s="19"/>
      <c r="H148" s="19"/>
      <c r="I148" s="19"/>
      <c r="J148" s="19"/>
      <c r="K148" s="19"/>
      <c r="L148" s="25"/>
    </row>
    <row r="149" spans="1:12" ht="19.95" customHeight="1" x14ac:dyDescent="0.3">
      <c r="A149" s="19"/>
      <c r="B149" s="19"/>
      <c r="C149" s="19"/>
      <c r="D149" s="19"/>
      <c r="E149" s="19"/>
      <c r="F149" s="32" t="s">
        <v>70</v>
      </c>
      <c r="G149" s="19"/>
      <c r="H149" s="19"/>
      <c r="I149" s="19"/>
      <c r="J149" s="19"/>
      <c r="K149" s="19"/>
      <c r="L149" s="25"/>
    </row>
    <row r="150" spans="1:12" ht="19.95" customHeight="1" x14ac:dyDescent="0.3">
      <c r="A150" s="19"/>
      <c r="B150" s="19"/>
      <c r="C150" s="19"/>
      <c r="D150" s="19"/>
      <c r="E150" s="19"/>
      <c r="F150" s="32" t="s">
        <v>70</v>
      </c>
      <c r="G150" s="19"/>
      <c r="H150" s="19"/>
      <c r="I150" s="19"/>
      <c r="J150" s="19"/>
      <c r="K150" s="19"/>
      <c r="L150" s="25"/>
    </row>
    <row r="151" spans="1:12" ht="19.95" customHeight="1" x14ac:dyDescent="0.3">
      <c r="A151" s="19"/>
      <c r="B151" s="19"/>
      <c r="C151" s="19"/>
      <c r="D151" s="19"/>
      <c r="E151" s="19"/>
      <c r="F151" s="32" t="s">
        <v>70</v>
      </c>
      <c r="G151" s="19"/>
      <c r="H151" s="19"/>
      <c r="I151" s="19"/>
      <c r="J151" s="19"/>
      <c r="K151" s="19"/>
      <c r="L151" s="25"/>
    </row>
    <row r="152" spans="1:12" ht="19.95" customHeight="1" x14ac:dyDescent="0.3">
      <c r="A152" s="19"/>
      <c r="B152" s="19"/>
      <c r="C152" s="19"/>
      <c r="D152" s="19"/>
      <c r="E152" s="19"/>
      <c r="F152" s="32" t="s">
        <v>70</v>
      </c>
      <c r="G152" s="19"/>
      <c r="H152" s="19"/>
      <c r="I152" s="19"/>
      <c r="J152" s="19"/>
      <c r="K152" s="19"/>
      <c r="L152" s="25"/>
    </row>
    <row r="153" spans="1:12" ht="19.95" customHeight="1" x14ac:dyDescent="0.3">
      <c r="A153" s="19"/>
      <c r="B153" s="19"/>
      <c r="C153" s="19"/>
      <c r="D153" s="19"/>
      <c r="E153" s="19"/>
      <c r="F153" s="32" t="s">
        <v>70</v>
      </c>
      <c r="G153" s="19"/>
      <c r="H153" s="19"/>
      <c r="I153" s="19"/>
      <c r="J153" s="19"/>
      <c r="K153" s="19"/>
      <c r="L153" s="25"/>
    </row>
    <row r="154" spans="1:12" ht="19.95" customHeight="1" x14ac:dyDescent="0.3">
      <c r="A154" s="19"/>
      <c r="B154" s="19"/>
      <c r="C154" s="19"/>
      <c r="D154" s="19"/>
      <c r="E154" s="19"/>
      <c r="F154" s="32" t="s">
        <v>70</v>
      </c>
      <c r="G154" s="19"/>
      <c r="H154" s="19"/>
      <c r="I154" s="19"/>
      <c r="J154" s="19"/>
      <c r="K154" s="19"/>
      <c r="L154" s="25"/>
    </row>
    <row r="155" spans="1:12" ht="19.95" customHeight="1" x14ac:dyDescent="0.3">
      <c r="A155" s="19"/>
      <c r="B155" s="19"/>
      <c r="C155" s="19"/>
      <c r="D155" s="19"/>
      <c r="E155" s="19"/>
      <c r="F155" s="32" t="s">
        <v>70</v>
      </c>
      <c r="G155" s="19"/>
      <c r="H155" s="19"/>
      <c r="I155" s="19"/>
      <c r="J155" s="19"/>
      <c r="K155" s="19"/>
      <c r="L155" s="25"/>
    </row>
    <row r="156" spans="1:12" ht="19.95" customHeight="1" x14ac:dyDescent="0.3">
      <c r="A156" s="19"/>
      <c r="B156" s="19"/>
      <c r="C156" s="19"/>
      <c r="D156" s="19"/>
      <c r="E156" s="19"/>
      <c r="F156" s="32" t="s">
        <v>70</v>
      </c>
      <c r="G156" s="19"/>
      <c r="H156" s="19"/>
      <c r="I156" s="19"/>
      <c r="J156" s="19"/>
      <c r="K156" s="19"/>
      <c r="L156" s="25"/>
    </row>
    <row r="157" spans="1:12" ht="19.95" customHeight="1" x14ac:dyDescent="0.3">
      <c r="A157" s="19"/>
      <c r="B157" s="19"/>
      <c r="C157" s="19"/>
      <c r="D157" s="19"/>
      <c r="E157" s="19"/>
      <c r="F157" s="32" t="s">
        <v>70</v>
      </c>
      <c r="G157" s="19"/>
      <c r="H157" s="19"/>
      <c r="I157" s="19"/>
      <c r="J157" s="19"/>
      <c r="K157" s="19"/>
      <c r="L157" s="25"/>
    </row>
    <row r="158" spans="1:12" ht="19.95" customHeight="1" x14ac:dyDescent="0.3">
      <c r="A158" s="19"/>
      <c r="B158" s="19"/>
      <c r="C158" s="19"/>
      <c r="D158" s="19"/>
      <c r="E158" s="19"/>
      <c r="F158" s="32" t="s">
        <v>70</v>
      </c>
      <c r="G158" s="19"/>
      <c r="H158" s="19"/>
      <c r="I158" s="19"/>
      <c r="J158" s="19"/>
      <c r="K158" s="19"/>
      <c r="L158" s="25"/>
    </row>
    <row r="159" spans="1:12" ht="19.95" customHeight="1" x14ac:dyDescent="0.3">
      <c r="A159" s="19"/>
      <c r="B159" s="19"/>
      <c r="C159" s="19"/>
      <c r="D159" s="19"/>
      <c r="E159" s="19"/>
      <c r="F159" s="32" t="s">
        <v>70</v>
      </c>
      <c r="G159" s="19"/>
      <c r="H159" s="19"/>
      <c r="I159" s="19"/>
      <c r="J159" s="19"/>
      <c r="K159" s="19"/>
      <c r="L159" s="25"/>
    </row>
    <row r="160" spans="1:12" ht="19.95" customHeight="1" x14ac:dyDescent="0.3">
      <c r="A160" s="19"/>
      <c r="B160" s="19"/>
      <c r="C160" s="19"/>
      <c r="D160" s="19"/>
      <c r="E160" s="19"/>
      <c r="F160" s="32" t="s">
        <v>70</v>
      </c>
      <c r="G160" s="19"/>
      <c r="H160" s="19"/>
      <c r="I160" s="19"/>
      <c r="J160" s="19"/>
      <c r="K160" s="19"/>
      <c r="L160" s="25"/>
    </row>
    <row r="161" spans="1:12" ht="19.95" customHeight="1" x14ac:dyDescent="0.3">
      <c r="A161" s="19"/>
      <c r="B161" s="19"/>
      <c r="C161" s="19"/>
      <c r="D161" s="19"/>
      <c r="E161" s="19"/>
      <c r="F161" s="32" t="s">
        <v>70</v>
      </c>
      <c r="G161" s="19"/>
      <c r="H161" s="19"/>
      <c r="I161" s="19"/>
      <c r="J161" s="19"/>
      <c r="K161" s="19"/>
      <c r="L161" s="25"/>
    </row>
    <row r="162" spans="1:12" ht="19.95" customHeight="1" x14ac:dyDescent="0.3">
      <c r="A162" s="19"/>
      <c r="B162" s="19"/>
      <c r="C162" s="19"/>
      <c r="D162" s="19"/>
      <c r="E162" s="19"/>
      <c r="F162" s="32" t="s">
        <v>70</v>
      </c>
      <c r="G162" s="19"/>
      <c r="H162" s="19"/>
      <c r="I162" s="19"/>
      <c r="J162" s="19"/>
      <c r="K162" s="19"/>
      <c r="L162" s="25"/>
    </row>
    <row r="163" spans="1:12" ht="19.95" customHeight="1" x14ac:dyDescent="0.3">
      <c r="A163" s="19"/>
      <c r="B163" s="19"/>
      <c r="C163" s="19"/>
      <c r="D163" s="19"/>
      <c r="E163" s="19"/>
      <c r="F163" s="32" t="s">
        <v>70</v>
      </c>
      <c r="G163" s="19"/>
      <c r="H163" s="19"/>
      <c r="I163" s="19"/>
      <c r="J163" s="19"/>
      <c r="K163" s="19"/>
      <c r="L163" s="25"/>
    </row>
    <row r="164" spans="1:12" ht="19.95" customHeight="1" x14ac:dyDescent="0.3">
      <c r="A164" s="19"/>
      <c r="B164" s="19"/>
      <c r="C164" s="19"/>
      <c r="D164" s="19"/>
      <c r="E164" s="19"/>
      <c r="F164" s="32" t="s">
        <v>70</v>
      </c>
      <c r="G164" s="19"/>
      <c r="H164" s="19"/>
      <c r="I164" s="19"/>
      <c r="J164" s="19"/>
      <c r="K164" s="19"/>
      <c r="L164" s="25"/>
    </row>
    <row r="165" spans="1:12" ht="19.95" customHeight="1" x14ac:dyDescent="0.3">
      <c r="A165" s="19"/>
      <c r="B165" s="19"/>
      <c r="C165" s="19"/>
      <c r="D165" s="19"/>
      <c r="E165" s="19"/>
      <c r="F165" s="32" t="s">
        <v>70</v>
      </c>
      <c r="G165" s="19"/>
      <c r="H165" s="19"/>
      <c r="I165" s="19"/>
      <c r="J165" s="19"/>
      <c r="K165" s="19"/>
      <c r="L165" s="25"/>
    </row>
    <row r="166" spans="1:12" ht="19.95" customHeight="1" x14ac:dyDescent="0.3">
      <c r="A166" s="19"/>
      <c r="B166" s="19"/>
      <c r="C166" s="19"/>
      <c r="D166" s="19"/>
      <c r="E166" s="19"/>
      <c r="F166" s="32" t="s">
        <v>70</v>
      </c>
      <c r="G166" s="19"/>
      <c r="H166" s="19"/>
      <c r="I166" s="19"/>
      <c r="J166" s="19"/>
      <c r="K166" s="19"/>
      <c r="L166" s="25"/>
    </row>
    <row r="167" spans="1:12" ht="19.95" customHeight="1" x14ac:dyDescent="0.3">
      <c r="A167" s="19"/>
      <c r="B167" s="19"/>
      <c r="C167" s="19"/>
      <c r="D167" s="19"/>
      <c r="E167" s="19"/>
      <c r="F167" s="32" t="s">
        <v>70</v>
      </c>
      <c r="G167" s="19"/>
      <c r="H167" s="19"/>
      <c r="I167" s="19"/>
      <c r="J167" s="19"/>
      <c r="K167" s="19"/>
      <c r="L167" s="25"/>
    </row>
    <row r="168" spans="1:12" ht="16.05" customHeight="1" x14ac:dyDescent="0.3">
      <c r="A168" s="18"/>
      <c r="B168" s="18"/>
      <c r="C168" s="18"/>
      <c r="D168" s="18"/>
      <c r="E168" s="18"/>
      <c r="F168" s="32" t="s">
        <v>70</v>
      </c>
      <c r="G168" s="18"/>
      <c r="H168" s="18"/>
      <c r="I168" s="18"/>
      <c r="J168" s="18"/>
      <c r="K168" s="18"/>
      <c r="L168" s="25"/>
    </row>
    <row r="169" spans="1:12" ht="24" customHeight="1" x14ac:dyDescent="0.3">
      <c r="A169" s="44" t="s">
        <v>98</v>
      </c>
      <c r="B169" s="45"/>
      <c r="C169" s="45"/>
      <c r="D169" s="45"/>
      <c r="E169" s="45"/>
      <c r="F169" s="32" t="s">
        <v>70</v>
      </c>
      <c r="G169" s="46" t="s">
        <v>99</v>
      </c>
      <c r="H169" s="47"/>
      <c r="I169" s="47"/>
      <c r="J169" s="47"/>
      <c r="K169" s="47"/>
      <c r="L169" s="25"/>
    </row>
    <row r="170" spans="1:12" ht="24" customHeight="1" x14ac:dyDescent="0.3">
      <c r="A170" s="45"/>
      <c r="B170" s="45"/>
      <c r="C170" s="45"/>
      <c r="D170" s="45"/>
      <c r="E170" s="45"/>
      <c r="F170" s="32" t="s">
        <v>70</v>
      </c>
      <c r="G170" s="47"/>
      <c r="H170" s="47"/>
      <c r="I170" s="47"/>
      <c r="J170" s="47"/>
      <c r="K170" s="47"/>
      <c r="L170" s="25"/>
    </row>
    <row r="171" spans="1:12" ht="15.6" customHeight="1" x14ac:dyDescent="0.3">
      <c r="A171" s="25"/>
      <c r="B171" s="25"/>
      <c r="C171" s="25"/>
      <c r="D171" s="25"/>
      <c r="E171" s="25"/>
      <c r="F171" s="32" t="s">
        <v>70</v>
      </c>
      <c r="G171" s="25"/>
      <c r="H171" s="25"/>
      <c r="I171" s="25"/>
      <c r="J171" s="25"/>
      <c r="K171" s="25"/>
      <c r="L171" s="25"/>
    </row>
    <row r="172" spans="1:12" ht="15.6" customHeight="1" x14ac:dyDescent="0.3">
      <c r="A172" s="25"/>
      <c r="B172" s="25"/>
      <c r="C172" s="25"/>
      <c r="D172" s="25"/>
      <c r="E172" s="25"/>
      <c r="F172" s="32" t="s">
        <v>70</v>
      </c>
      <c r="G172" s="25"/>
      <c r="H172" s="25"/>
      <c r="I172" s="25"/>
      <c r="J172" s="25"/>
      <c r="K172" s="25"/>
      <c r="L172" s="25"/>
    </row>
    <row r="173" spans="1:12" ht="16.05" customHeight="1" x14ac:dyDescent="0.3">
      <c r="A173" s="39" t="s">
        <v>68</v>
      </c>
      <c r="B173" s="39"/>
      <c r="C173" s="39"/>
      <c r="D173" s="39"/>
      <c r="E173" s="39"/>
      <c r="F173" s="32" t="s">
        <v>70</v>
      </c>
      <c r="G173" s="39" t="s">
        <v>88</v>
      </c>
      <c r="H173" s="39"/>
      <c r="I173" s="39"/>
      <c r="J173" s="39"/>
      <c r="K173" s="39"/>
      <c r="L173" s="25"/>
    </row>
    <row r="174" spans="1:12" ht="16.05" customHeight="1" x14ac:dyDescent="0.3">
      <c r="A174" s="39"/>
      <c r="B174" s="39"/>
      <c r="C174" s="39"/>
      <c r="D174" s="39"/>
      <c r="E174" s="39"/>
      <c r="F174" s="32" t="s">
        <v>70</v>
      </c>
      <c r="G174" s="39"/>
      <c r="H174" s="39"/>
      <c r="I174" s="39"/>
      <c r="J174" s="39"/>
      <c r="K174" s="39"/>
      <c r="L174" s="25"/>
    </row>
    <row r="175" spans="1:12" ht="16.05" customHeight="1" x14ac:dyDescent="0.3">
      <c r="A175" s="18"/>
      <c r="B175" s="18"/>
      <c r="C175" s="18"/>
      <c r="D175" s="18"/>
      <c r="E175" s="18"/>
      <c r="F175" s="32" t="s">
        <v>70</v>
      </c>
      <c r="G175" s="18"/>
      <c r="H175" s="18"/>
      <c r="I175" s="18"/>
      <c r="J175" s="18"/>
      <c r="K175" s="18"/>
      <c r="L175" s="25"/>
    </row>
    <row r="176" spans="1:12" ht="22.2" customHeight="1" x14ac:dyDescent="0.5">
      <c r="A176" s="40" t="s">
        <v>87</v>
      </c>
      <c r="B176" s="41"/>
      <c r="C176" s="41"/>
      <c r="D176" s="41"/>
      <c r="E176" s="41"/>
      <c r="F176" s="32" t="s">
        <v>70</v>
      </c>
      <c r="G176" s="40" t="s">
        <v>89</v>
      </c>
      <c r="H176" s="41"/>
      <c r="I176" s="41"/>
      <c r="J176" s="41"/>
      <c r="K176" s="41"/>
      <c r="L176" s="25"/>
    </row>
    <row r="177" spans="1:12" ht="16.05" customHeight="1" x14ac:dyDescent="0.3">
      <c r="A177" s="18"/>
      <c r="B177" s="18"/>
      <c r="C177" s="18"/>
      <c r="D177" s="18"/>
      <c r="E177" s="18"/>
      <c r="F177" s="32" t="s">
        <v>70</v>
      </c>
      <c r="G177" s="18"/>
      <c r="H177" s="18"/>
      <c r="I177" s="18"/>
      <c r="J177" s="18"/>
      <c r="K177" s="18"/>
      <c r="L177" s="25"/>
    </row>
    <row r="178" spans="1:12" ht="19.95" customHeight="1" x14ac:dyDescent="0.3">
      <c r="A178" s="19"/>
      <c r="B178" s="19"/>
      <c r="C178" s="19"/>
      <c r="D178" s="19"/>
      <c r="E178" s="19"/>
      <c r="F178" s="32" t="s">
        <v>70</v>
      </c>
      <c r="G178" s="19"/>
      <c r="H178" s="19"/>
      <c r="I178" s="19"/>
      <c r="J178" s="19"/>
      <c r="K178" s="19"/>
      <c r="L178" s="25"/>
    </row>
    <row r="179" spans="1:12" ht="19.95" customHeight="1" x14ac:dyDescent="0.3">
      <c r="A179" s="19"/>
      <c r="B179" s="19"/>
      <c r="C179" s="19"/>
      <c r="D179" s="19"/>
      <c r="E179" s="19"/>
      <c r="F179" s="32" t="s">
        <v>70</v>
      </c>
      <c r="G179" s="19"/>
      <c r="H179" s="19"/>
      <c r="I179" s="19"/>
      <c r="J179" s="19"/>
      <c r="K179" s="19"/>
      <c r="L179" s="25"/>
    </row>
    <row r="180" spans="1:12" ht="19.95" customHeight="1" x14ac:dyDescent="0.3">
      <c r="A180" s="19"/>
      <c r="B180" s="19"/>
      <c r="C180" s="19"/>
      <c r="D180" s="19"/>
      <c r="E180" s="19"/>
      <c r="F180" s="32" t="s">
        <v>70</v>
      </c>
      <c r="G180" s="19"/>
      <c r="H180" s="19"/>
      <c r="I180" s="19"/>
      <c r="J180" s="19"/>
      <c r="K180" s="19"/>
      <c r="L180" s="25"/>
    </row>
    <row r="181" spans="1:12" ht="19.95" customHeight="1" x14ac:dyDescent="0.3">
      <c r="A181" s="19"/>
      <c r="B181" s="19"/>
      <c r="C181" s="19"/>
      <c r="D181" s="19"/>
      <c r="E181" s="19"/>
      <c r="F181" s="32" t="s">
        <v>70</v>
      </c>
      <c r="G181" s="19"/>
      <c r="H181" s="19"/>
      <c r="I181" s="19"/>
      <c r="J181" s="19"/>
      <c r="K181" s="19"/>
      <c r="L181" s="25"/>
    </row>
    <row r="182" spans="1:12" ht="19.95" customHeight="1" x14ac:dyDescent="0.3">
      <c r="A182" s="19"/>
      <c r="B182" s="19"/>
      <c r="C182" s="19"/>
      <c r="D182" s="19"/>
      <c r="E182" s="19"/>
      <c r="F182" s="32" t="s">
        <v>70</v>
      </c>
      <c r="G182" s="19"/>
      <c r="H182" s="19"/>
      <c r="I182" s="19"/>
      <c r="J182" s="19"/>
      <c r="K182" s="19"/>
      <c r="L182" s="25"/>
    </row>
    <row r="183" spans="1:12" ht="19.95" customHeight="1" x14ac:dyDescent="0.3">
      <c r="A183" s="19"/>
      <c r="B183" s="19"/>
      <c r="C183" s="19"/>
      <c r="D183" s="19"/>
      <c r="E183" s="19"/>
      <c r="F183" s="32" t="s">
        <v>70</v>
      </c>
      <c r="G183" s="19"/>
      <c r="H183" s="19"/>
      <c r="I183" s="19"/>
      <c r="J183" s="19"/>
      <c r="K183" s="19"/>
      <c r="L183" s="25"/>
    </row>
    <row r="184" spans="1:12" ht="19.95" customHeight="1" x14ac:dyDescent="0.3">
      <c r="A184" s="19"/>
      <c r="B184" s="19"/>
      <c r="C184" s="19"/>
      <c r="D184" s="19"/>
      <c r="E184" s="19"/>
      <c r="F184" s="32" t="s">
        <v>70</v>
      </c>
      <c r="G184" s="19"/>
      <c r="H184" s="19"/>
      <c r="I184" s="19"/>
      <c r="J184" s="19"/>
      <c r="K184" s="19"/>
      <c r="L184" s="25"/>
    </row>
    <row r="185" spans="1:12" ht="19.95" customHeight="1" x14ac:dyDescent="0.3">
      <c r="A185" s="19"/>
      <c r="B185" s="19"/>
      <c r="C185" s="19"/>
      <c r="D185" s="19"/>
      <c r="E185" s="19"/>
      <c r="F185" s="32" t="s">
        <v>70</v>
      </c>
      <c r="G185" s="19"/>
      <c r="H185" s="19"/>
      <c r="I185" s="19"/>
      <c r="J185" s="19"/>
      <c r="K185" s="19"/>
      <c r="L185" s="25"/>
    </row>
    <row r="186" spans="1:12" ht="19.95" customHeight="1" x14ac:dyDescent="0.3">
      <c r="A186" s="19"/>
      <c r="B186" s="19"/>
      <c r="C186" s="19"/>
      <c r="D186" s="19"/>
      <c r="E186" s="19"/>
      <c r="F186" s="32" t="s">
        <v>70</v>
      </c>
      <c r="G186" s="19"/>
      <c r="H186" s="19"/>
      <c r="I186" s="19"/>
      <c r="J186" s="19"/>
      <c r="K186" s="19"/>
      <c r="L186" s="25"/>
    </row>
    <row r="187" spans="1:12" ht="19.95" customHeight="1" x14ac:dyDescent="0.3">
      <c r="A187" s="19"/>
      <c r="B187" s="19"/>
      <c r="C187" s="19"/>
      <c r="D187" s="19"/>
      <c r="E187" s="19"/>
      <c r="F187" s="32" t="s">
        <v>70</v>
      </c>
      <c r="G187" s="19"/>
      <c r="H187" s="19"/>
      <c r="I187" s="19"/>
      <c r="J187" s="19"/>
      <c r="K187" s="19"/>
      <c r="L187" s="25"/>
    </row>
    <row r="188" spans="1:12" ht="19.95" customHeight="1" x14ac:dyDescent="0.3">
      <c r="A188" s="19"/>
      <c r="B188" s="19"/>
      <c r="C188" s="19"/>
      <c r="D188" s="19"/>
      <c r="E188" s="19"/>
      <c r="F188" s="32" t="s">
        <v>70</v>
      </c>
      <c r="G188" s="19"/>
      <c r="H188" s="19"/>
      <c r="I188" s="19"/>
      <c r="J188" s="19"/>
      <c r="K188" s="19"/>
      <c r="L188" s="25"/>
    </row>
    <row r="189" spans="1:12" ht="19.95" customHeight="1" x14ac:dyDescent="0.3">
      <c r="A189" s="19"/>
      <c r="B189" s="19"/>
      <c r="C189" s="19"/>
      <c r="D189" s="19"/>
      <c r="E189" s="19"/>
      <c r="F189" s="32" t="s">
        <v>70</v>
      </c>
      <c r="G189" s="19"/>
      <c r="H189" s="19"/>
      <c r="I189" s="19"/>
      <c r="J189" s="19"/>
      <c r="K189" s="19"/>
      <c r="L189" s="25"/>
    </row>
    <row r="190" spans="1:12" ht="19.95" customHeight="1" x14ac:dyDescent="0.3">
      <c r="A190" s="19"/>
      <c r="B190" s="19"/>
      <c r="C190" s="19"/>
      <c r="D190" s="19"/>
      <c r="E190" s="19"/>
      <c r="F190" s="32" t="s">
        <v>70</v>
      </c>
      <c r="G190" s="19"/>
      <c r="H190" s="19"/>
      <c r="I190" s="19"/>
      <c r="J190" s="19"/>
      <c r="K190" s="19"/>
      <c r="L190" s="25"/>
    </row>
    <row r="191" spans="1:12" ht="19.95" customHeight="1" x14ac:dyDescent="0.3">
      <c r="A191" s="19"/>
      <c r="B191" s="19"/>
      <c r="C191" s="19"/>
      <c r="D191" s="19"/>
      <c r="E191" s="19"/>
      <c r="F191" s="32" t="s">
        <v>70</v>
      </c>
      <c r="G191" s="19"/>
      <c r="H191" s="19"/>
      <c r="I191" s="19"/>
      <c r="J191" s="19"/>
      <c r="K191" s="19"/>
      <c r="L191" s="25"/>
    </row>
    <row r="192" spans="1:12" ht="19.95" customHeight="1" x14ac:dyDescent="0.3">
      <c r="A192" s="19"/>
      <c r="B192" s="19"/>
      <c r="C192" s="19"/>
      <c r="D192" s="19"/>
      <c r="E192" s="19"/>
      <c r="F192" s="32" t="s">
        <v>70</v>
      </c>
      <c r="G192" s="19"/>
      <c r="H192" s="19"/>
      <c r="I192" s="19"/>
      <c r="J192" s="19"/>
      <c r="K192" s="19"/>
      <c r="L192" s="25"/>
    </row>
    <row r="193" spans="1:12" ht="19.95" customHeight="1" x14ac:dyDescent="0.3">
      <c r="A193" s="19"/>
      <c r="B193" s="19"/>
      <c r="C193" s="19"/>
      <c r="D193" s="19"/>
      <c r="E193" s="19"/>
      <c r="F193" s="32" t="s">
        <v>70</v>
      </c>
      <c r="G193" s="19"/>
      <c r="H193" s="19"/>
      <c r="I193" s="19"/>
      <c r="J193" s="19"/>
      <c r="K193" s="19"/>
      <c r="L193" s="25"/>
    </row>
    <row r="194" spans="1:12" ht="19.95" customHeight="1" x14ac:dyDescent="0.3">
      <c r="A194" s="19"/>
      <c r="B194" s="19"/>
      <c r="C194" s="19"/>
      <c r="D194" s="19"/>
      <c r="E194" s="19"/>
      <c r="F194" s="32" t="s">
        <v>70</v>
      </c>
      <c r="G194" s="19"/>
      <c r="H194" s="19"/>
      <c r="I194" s="19"/>
      <c r="J194" s="19"/>
      <c r="K194" s="19"/>
      <c r="L194" s="25"/>
    </row>
    <row r="195" spans="1:12" ht="19.95" customHeight="1" x14ac:dyDescent="0.3">
      <c r="A195" s="19"/>
      <c r="B195" s="19"/>
      <c r="C195" s="19"/>
      <c r="D195" s="19"/>
      <c r="E195" s="19"/>
      <c r="F195" s="32" t="s">
        <v>70</v>
      </c>
      <c r="G195" s="19"/>
      <c r="H195" s="19"/>
      <c r="I195" s="19"/>
      <c r="J195" s="19"/>
      <c r="K195" s="19"/>
      <c r="L195" s="25"/>
    </row>
    <row r="196" spans="1:12" ht="19.95" customHeight="1" x14ac:dyDescent="0.3">
      <c r="A196" s="19"/>
      <c r="B196" s="19"/>
      <c r="C196" s="19"/>
      <c r="D196" s="19"/>
      <c r="E196" s="19"/>
      <c r="F196" s="32" t="s">
        <v>70</v>
      </c>
      <c r="G196" s="19"/>
      <c r="H196" s="19"/>
      <c r="I196" s="19"/>
      <c r="J196" s="19"/>
      <c r="K196" s="19"/>
      <c r="L196" s="25"/>
    </row>
    <row r="197" spans="1:12" ht="19.95" customHeight="1" x14ac:dyDescent="0.3">
      <c r="A197" s="19"/>
      <c r="B197" s="19"/>
      <c r="C197" s="19"/>
      <c r="D197" s="19"/>
      <c r="E197" s="19"/>
      <c r="F197" s="32" t="s">
        <v>70</v>
      </c>
      <c r="G197" s="19"/>
      <c r="H197" s="19"/>
      <c r="I197" s="19"/>
      <c r="J197" s="19"/>
      <c r="K197" s="19"/>
      <c r="L197" s="25"/>
    </row>
    <row r="198" spans="1:12" ht="19.95" customHeight="1" x14ac:dyDescent="0.3">
      <c r="A198" s="19"/>
      <c r="B198" s="19"/>
      <c r="C198" s="19"/>
      <c r="D198" s="19"/>
      <c r="E198" s="19"/>
      <c r="F198" s="32" t="s">
        <v>70</v>
      </c>
      <c r="G198" s="19"/>
      <c r="H198" s="19"/>
      <c r="I198" s="19"/>
      <c r="J198" s="19"/>
      <c r="K198" s="19"/>
      <c r="L198" s="25"/>
    </row>
    <row r="199" spans="1:12" ht="16.05" customHeight="1" x14ac:dyDescent="0.3">
      <c r="A199" s="18"/>
      <c r="B199" s="18"/>
      <c r="C199" s="18"/>
      <c r="D199" s="18"/>
      <c r="E199" s="18"/>
      <c r="F199" s="32" t="s">
        <v>70</v>
      </c>
      <c r="G199" s="18"/>
      <c r="H199" s="18"/>
      <c r="I199" s="18"/>
      <c r="J199" s="18"/>
      <c r="K199" s="18"/>
      <c r="L199" s="25"/>
    </row>
    <row r="200" spans="1:12" ht="27" customHeight="1" x14ac:dyDescent="0.3">
      <c r="A200" s="46" t="s">
        <v>100</v>
      </c>
      <c r="B200" s="47"/>
      <c r="C200" s="47"/>
      <c r="D200" s="47"/>
      <c r="E200" s="47"/>
      <c r="F200" s="32" t="s">
        <v>70</v>
      </c>
      <c r="G200" s="46" t="s">
        <v>101</v>
      </c>
      <c r="H200" s="47"/>
      <c r="I200" s="47"/>
      <c r="J200" s="47"/>
      <c r="K200" s="47"/>
      <c r="L200" s="25"/>
    </row>
    <row r="201" spans="1:12" ht="27" customHeight="1" x14ac:dyDescent="0.3">
      <c r="A201" s="47"/>
      <c r="B201" s="47"/>
      <c r="C201" s="47"/>
      <c r="D201" s="47"/>
      <c r="E201" s="47"/>
      <c r="F201" s="32" t="s">
        <v>70</v>
      </c>
      <c r="G201" s="47"/>
      <c r="H201" s="47"/>
      <c r="I201" s="47"/>
      <c r="J201" s="47"/>
      <c r="K201" s="47"/>
      <c r="L201" s="25"/>
    </row>
    <row r="202" spans="1:12" ht="15.6" customHeight="1" x14ac:dyDescent="0.3">
      <c r="A202" s="25"/>
      <c r="B202" s="25"/>
      <c r="C202" s="25"/>
      <c r="D202" s="25"/>
      <c r="E202" s="25"/>
      <c r="F202" s="25"/>
      <c r="G202" s="25"/>
      <c r="H202" s="25"/>
      <c r="I202" s="25"/>
      <c r="J202" s="25"/>
      <c r="K202" s="25"/>
      <c r="L202" s="25"/>
    </row>
    <row r="203" spans="1:12" ht="15.6" customHeight="1" x14ac:dyDescent="0.3">
      <c r="A203" s="25"/>
      <c r="B203" s="25"/>
      <c r="C203" s="25"/>
      <c r="D203" s="25"/>
      <c r="E203" s="25"/>
      <c r="F203" s="25"/>
      <c r="G203" s="25"/>
      <c r="H203" s="25"/>
      <c r="I203" s="25"/>
      <c r="J203" s="25"/>
      <c r="K203" s="25"/>
      <c r="L203" s="25"/>
    </row>
    <row r="204" spans="1:12" ht="16.05" customHeight="1" x14ac:dyDescent="0.3">
      <c r="A204" s="39" t="s">
        <v>90</v>
      </c>
      <c r="B204" s="39"/>
      <c r="C204" s="39"/>
      <c r="D204" s="39"/>
      <c r="E204" s="39"/>
      <c r="F204" s="39"/>
      <c r="G204" s="39"/>
      <c r="H204" s="39"/>
      <c r="I204" s="39"/>
      <c r="J204" s="39"/>
      <c r="K204" s="39"/>
      <c r="L204" s="25"/>
    </row>
    <row r="205" spans="1:12" ht="16.05" customHeight="1" x14ac:dyDescent="0.3">
      <c r="A205" s="39"/>
      <c r="B205" s="39"/>
      <c r="C205" s="39"/>
      <c r="D205" s="39"/>
      <c r="E205" s="39"/>
      <c r="F205" s="39"/>
      <c r="G205" s="39"/>
      <c r="H205" s="39"/>
      <c r="I205" s="39"/>
      <c r="J205" s="39"/>
      <c r="K205" s="39"/>
      <c r="L205" s="25"/>
    </row>
    <row r="206" spans="1:12" ht="16.05" customHeight="1" x14ac:dyDescent="0.3">
      <c r="A206" s="18"/>
      <c r="B206" s="18"/>
      <c r="C206" s="18"/>
      <c r="D206" s="18"/>
      <c r="E206" s="18"/>
      <c r="F206" s="18"/>
      <c r="G206" s="18"/>
      <c r="H206" s="18"/>
      <c r="I206" s="18"/>
      <c r="J206" s="18"/>
      <c r="K206" s="18"/>
      <c r="L206" s="25"/>
    </row>
    <row r="207" spans="1:12" ht="22.2" customHeight="1" x14ac:dyDescent="0.4">
      <c r="A207" s="40" t="s">
        <v>91</v>
      </c>
      <c r="B207" s="40"/>
      <c r="C207" s="40"/>
      <c r="D207" s="40"/>
      <c r="E207" s="40"/>
      <c r="F207" s="40"/>
      <c r="G207" s="40"/>
      <c r="H207" s="40"/>
      <c r="I207" s="40"/>
      <c r="J207" s="40"/>
      <c r="K207" s="40"/>
      <c r="L207" s="25"/>
    </row>
    <row r="208" spans="1:12" ht="16.05" customHeight="1" x14ac:dyDescent="0.3">
      <c r="A208" s="18"/>
      <c r="B208" s="18"/>
      <c r="C208" s="18"/>
      <c r="D208" s="18"/>
      <c r="E208" s="18"/>
      <c r="F208" s="18"/>
      <c r="G208" s="18"/>
      <c r="H208" s="18"/>
      <c r="I208" s="18"/>
      <c r="J208" s="18"/>
      <c r="K208" s="18"/>
      <c r="L208" s="25"/>
    </row>
    <row r="209" spans="1:12" ht="16.05" customHeight="1" x14ac:dyDescent="0.3">
      <c r="A209" s="18"/>
      <c r="B209" s="18"/>
      <c r="C209" s="18"/>
      <c r="D209" s="18"/>
      <c r="E209" s="18"/>
      <c r="F209" s="18"/>
      <c r="G209" s="18"/>
      <c r="H209" s="18"/>
      <c r="I209" s="18"/>
      <c r="J209" s="18"/>
      <c r="K209" s="18"/>
      <c r="L209" s="25"/>
    </row>
    <row r="210" spans="1:12" ht="16.05" customHeight="1" x14ac:dyDescent="0.3">
      <c r="A210" s="18"/>
      <c r="B210" s="18"/>
      <c r="C210" s="18"/>
      <c r="D210" s="18"/>
      <c r="E210" s="18"/>
      <c r="F210" s="18"/>
      <c r="G210" s="18"/>
      <c r="H210" s="18"/>
      <c r="I210" s="18"/>
      <c r="J210" s="18"/>
      <c r="K210" s="18"/>
      <c r="L210" s="25"/>
    </row>
    <row r="211" spans="1:12" ht="16.05" customHeight="1" x14ac:dyDescent="0.3">
      <c r="A211" s="18"/>
      <c r="B211" s="18"/>
      <c r="C211" s="18"/>
      <c r="D211" s="18"/>
      <c r="E211" s="18"/>
      <c r="F211" s="18"/>
      <c r="G211" s="18"/>
      <c r="H211" s="18"/>
      <c r="I211" s="18"/>
      <c r="J211" s="18"/>
      <c r="K211" s="18"/>
      <c r="L211" s="25"/>
    </row>
    <row r="212" spans="1:12" ht="16.05" customHeight="1" x14ac:dyDescent="0.3">
      <c r="A212" s="18"/>
      <c r="B212" s="18"/>
      <c r="C212" s="18"/>
      <c r="D212" s="18"/>
      <c r="E212" s="18"/>
      <c r="F212" s="18"/>
      <c r="G212" s="18"/>
      <c r="H212" s="18"/>
      <c r="I212" s="18"/>
      <c r="J212" s="18"/>
      <c r="K212" s="18"/>
      <c r="L212" s="25"/>
    </row>
    <row r="213" spans="1:12" ht="16.05" customHeight="1" x14ac:dyDescent="0.3">
      <c r="A213" s="18"/>
      <c r="B213" s="18"/>
      <c r="C213" s="18"/>
      <c r="D213" s="18"/>
      <c r="E213" s="18"/>
      <c r="F213" s="18"/>
      <c r="G213" s="18"/>
      <c r="H213" s="18"/>
      <c r="I213" s="18"/>
      <c r="J213" s="18"/>
      <c r="K213" s="18"/>
      <c r="L213" s="25"/>
    </row>
    <row r="214" spans="1:12" ht="16.05" customHeight="1" x14ac:dyDescent="0.3">
      <c r="A214" s="18"/>
      <c r="B214" s="18"/>
      <c r="C214" s="18"/>
      <c r="D214" s="18"/>
      <c r="E214" s="18"/>
      <c r="F214" s="18"/>
      <c r="G214" s="18"/>
      <c r="H214" s="18"/>
      <c r="I214" s="18"/>
      <c r="J214" s="18"/>
      <c r="K214" s="18"/>
      <c r="L214" s="25"/>
    </row>
    <row r="215" spans="1:12" ht="16.05" customHeight="1" x14ac:dyDescent="0.3">
      <c r="A215" s="18"/>
      <c r="B215" s="18"/>
      <c r="C215" s="18"/>
      <c r="D215" s="18"/>
      <c r="E215" s="18"/>
      <c r="F215" s="18"/>
      <c r="G215" s="18"/>
      <c r="H215" s="18"/>
      <c r="I215" s="18"/>
      <c r="J215" s="18"/>
      <c r="K215" s="18"/>
      <c r="L215" s="25"/>
    </row>
    <row r="216" spans="1:12" ht="16.05" customHeight="1" x14ac:dyDescent="0.3">
      <c r="A216" s="18"/>
      <c r="B216" s="18"/>
      <c r="C216" s="18"/>
      <c r="D216" s="18"/>
      <c r="E216" s="18"/>
      <c r="F216" s="18"/>
      <c r="G216" s="18"/>
      <c r="H216" s="18"/>
      <c r="I216" s="18"/>
      <c r="J216" s="18"/>
      <c r="K216" s="18"/>
      <c r="L216" s="25"/>
    </row>
    <row r="217" spans="1:12" ht="16.05" customHeight="1" x14ac:dyDescent="0.3">
      <c r="A217" s="18"/>
      <c r="B217" s="18"/>
      <c r="C217" s="18"/>
      <c r="D217" s="18"/>
      <c r="E217" s="18"/>
      <c r="F217" s="18"/>
      <c r="G217" s="18"/>
      <c r="H217" s="18"/>
      <c r="I217" s="18"/>
      <c r="J217" s="18"/>
      <c r="K217" s="18"/>
      <c r="L217" s="25"/>
    </row>
    <row r="218" spans="1:12" ht="16.05" customHeight="1" x14ac:dyDescent="0.3">
      <c r="A218" s="18"/>
      <c r="B218" s="18"/>
      <c r="C218" s="18"/>
      <c r="D218" s="18"/>
      <c r="E218" s="18"/>
      <c r="F218" s="18"/>
      <c r="G218" s="18"/>
      <c r="H218" s="18"/>
      <c r="I218" s="18"/>
      <c r="J218" s="18"/>
      <c r="K218" s="18"/>
      <c r="L218" s="25"/>
    </row>
    <row r="219" spans="1:12" ht="16.05" customHeight="1" x14ac:dyDescent="0.3">
      <c r="A219" s="18"/>
      <c r="B219" s="18"/>
      <c r="C219" s="18"/>
      <c r="D219" s="18"/>
      <c r="E219" s="18"/>
      <c r="F219" s="18"/>
      <c r="G219" s="18"/>
      <c r="H219" s="18"/>
      <c r="I219" s="18"/>
      <c r="J219" s="18"/>
      <c r="K219" s="18"/>
      <c r="L219" s="25"/>
    </row>
    <row r="220" spans="1:12" ht="16.05" customHeight="1" x14ac:dyDescent="0.3">
      <c r="A220" s="18"/>
      <c r="B220" s="18"/>
      <c r="C220" s="18"/>
      <c r="D220" s="18"/>
      <c r="E220" s="18"/>
      <c r="F220" s="18"/>
      <c r="G220" s="18"/>
      <c r="H220" s="18"/>
      <c r="I220" s="18"/>
      <c r="J220" s="18"/>
      <c r="K220" s="18"/>
      <c r="L220" s="25"/>
    </row>
    <row r="221" spans="1:12" ht="16.05" customHeight="1" x14ac:dyDescent="0.3">
      <c r="A221" s="18"/>
      <c r="B221" s="18"/>
      <c r="C221" s="18"/>
      <c r="D221" s="18"/>
      <c r="E221" s="18"/>
      <c r="F221" s="18"/>
      <c r="G221" s="18"/>
      <c r="H221" s="18"/>
      <c r="I221" s="18"/>
      <c r="J221" s="18"/>
      <c r="K221" s="18"/>
      <c r="L221" s="25"/>
    </row>
    <row r="222" spans="1:12" ht="16.05" customHeight="1" x14ac:dyDescent="0.3">
      <c r="A222" s="18"/>
      <c r="B222" s="18"/>
      <c r="C222" s="18"/>
      <c r="D222" s="18"/>
      <c r="E222" s="18"/>
      <c r="F222" s="18"/>
      <c r="G222" s="18"/>
      <c r="H222" s="18"/>
      <c r="I222" s="18"/>
      <c r="J222" s="18"/>
      <c r="K222" s="18"/>
      <c r="L222" s="25"/>
    </row>
    <row r="223" spans="1:12" ht="16.05" customHeight="1" x14ac:dyDescent="0.3">
      <c r="A223" s="18"/>
      <c r="B223" s="18"/>
      <c r="C223" s="18"/>
      <c r="D223" s="18"/>
      <c r="E223" s="18"/>
      <c r="F223" s="18"/>
      <c r="G223" s="18"/>
      <c r="H223" s="18"/>
      <c r="I223" s="18"/>
      <c r="J223" s="18"/>
      <c r="K223" s="18"/>
      <c r="L223" s="25"/>
    </row>
    <row r="224" spans="1:12" ht="16.05" customHeight="1" x14ac:dyDescent="0.3">
      <c r="A224" s="18"/>
      <c r="B224" s="18"/>
      <c r="C224" s="18"/>
      <c r="D224" s="18"/>
      <c r="E224" s="18"/>
      <c r="F224" s="18"/>
      <c r="G224" s="18"/>
      <c r="H224" s="18"/>
      <c r="I224" s="18"/>
      <c r="J224" s="18"/>
      <c r="K224" s="18"/>
      <c r="L224" s="25"/>
    </row>
    <row r="225" spans="1:12" ht="16.05" customHeight="1" x14ac:dyDescent="0.3">
      <c r="A225" s="18"/>
      <c r="B225" s="18"/>
      <c r="C225" s="18"/>
      <c r="D225" s="18"/>
      <c r="E225" s="18"/>
      <c r="F225" s="18"/>
      <c r="G225" s="18"/>
      <c r="H225" s="18"/>
      <c r="I225" s="18"/>
      <c r="J225" s="18"/>
      <c r="K225" s="18"/>
      <c r="L225" s="25"/>
    </row>
    <row r="226" spans="1:12" ht="16.05" customHeight="1" x14ac:dyDescent="0.3">
      <c r="A226" s="18"/>
      <c r="B226" s="18"/>
      <c r="C226" s="18"/>
      <c r="D226" s="18"/>
      <c r="E226" s="18"/>
      <c r="F226" s="18"/>
      <c r="G226" s="18"/>
      <c r="H226" s="18"/>
      <c r="I226" s="18"/>
      <c r="J226" s="18"/>
      <c r="K226" s="18"/>
      <c r="L226" s="25"/>
    </row>
    <row r="227" spans="1:12" ht="16.05" customHeight="1" x14ac:dyDescent="0.3">
      <c r="A227" s="18"/>
      <c r="B227" s="18"/>
      <c r="C227" s="18"/>
      <c r="D227" s="18"/>
      <c r="E227" s="18"/>
      <c r="F227" s="18"/>
      <c r="G227" s="18"/>
      <c r="H227" s="18"/>
      <c r="I227" s="18"/>
      <c r="J227" s="18"/>
      <c r="K227" s="18"/>
      <c r="L227" s="25"/>
    </row>
    <row r="228" spans="1:12" ht="16.05" customHeight="1" x14ac:dyDescent="0.3">
      <c r="A228" s="18"/>
      <c r="B228" s="18"/>
      <c r="C228" s="18"/>
      <c r="D228" s="18"/>
      <c r="E228" s="18"/>
      <c r="F228" s="18"/>
      <c r="G228" s="18"/>
      <c r="H228" s="18"/>
      <c r="I228" s="18"/>
      <c r="J228" s="18"/>
      <c r="K228" s="18"/>
      <c r="L228" s="25"/>
    </row>
    <row r="229" spans="1:12" ht="16.05" customHeight="1" x14ac:dyDescent="0.3">
      <c r="A229" s="18"/>
      <c r="B229" s="18"/>
      <c r="C229" s="18"/>
      <c r="D229" s="18"/>
      <c r="E229" s="18"/>
      <c r="F229" s="18"/>
      <c r="G229" s="18"/>
      <c r="H229" s="18"/>
      <c r="I229" s="18"/>
      <c r="J229" s="18"/>
      <c r="K229" s="18"/>
      <c r="L229" s="25"/>
    </row>
    <row r="230" spans="1:12" ht="16.05" customHeight="1" x14ac:dyDescent="0.3">
      <c r="A230" s="18"/>
      <c r="B230" s="18"/>
      <c r="C230" s="18"/>
      <c r="D230" s="18"/>
      <c r="E230" s="18"/>
      <c r="F230" s="18"/>
      <c r="G230" s="18"/>
      <c r="H230" s="18"/>
      <c r="I230" s="18"/>
      <c r="J230" s="18"/>
      <c r="K230" s="18"/>
      <c r="L230" s="25"/>
    </row>
    <row r="231" spans="1:12" ht="16.05" customHeight="1" x14ac:dyDescent="0.3">
      <c r="A231" s="18"/>
      <c r="B231" s="18"/>
      <c r="C231" s="18"/>
      <c r="D231" s="18"/>
      <c r="E231" s="18"/>
      <c r="F231" s="18"/>
      <c r="G231" s="18"/>
      <c r="H231" s="18"/>
      <c r="I231" s="18"/>
      <c r="J231" s="18"/>
      <c r="K231" s="18"/>
      <c r="L231" s="25"/>
    </row>
    <row r="232" spans="1:12" ht="16.05" customHeight="1" x14ac:dyDescent="0.3">
      <c r="A232" s="18"/>
      <c r="B232" s="18"/>
      <c r="C232" s="18"/>
      <c r="D232" s="18"/>
      <c r="E232" s="18"/>
      <c r="F232" s="18"/>
      <c r="G232" s="18"/>
      <c r="H232" s="18"/>
      <c r="I232" s="18"/>
      <c r="J232" s="18"/>
      <c r="K232" s="18"/>
      <c r="L232" s="25"/>
    </row>
    <row r="233" spans="1:12" ht="16.05" customHeight="1" x14ac:dyDescent="0.3">
      <c r="A233" s="18"/>
      <c r="B233" s="18"/>
      <c r="C233" s="18"/>
      <c r="D233" s="18"/>
      <c r="E233" s="18"/>
      <c r="F233" s="18"/>
      <c r="G233" s="18"/>
      <c r="H233" s="18"/>
      <c r="I233" s="18"/>
      <c r="J233" s="18"/>
      <c r="K233" s="18"/>
      <c r="L233" s="25"/>
    </row>
    <row r="234" spans="1:12" ht="16.05" customHeight="1" x14ac:dyDescent="0.3">
      <c r="A234" s="18"/>
      <c r="B234" s="18"/>
      <c r="C234" s="18"/>
      <c r="D234" s="18"/>
      <c r="E234" s="18"/>
      <c r="F234" s="18"/>
      <c r="G234" s="18"/>
      <c r="H234" s="18"/>
      <c r="I234" s="18"/>
      <c r="J234" s="18"/>
      <c r="K234" s="18"/>
      <c r="L234" s="25"/>
    </row>
    <row r="235" spans="1:12" ht="16.05" customHeight="1" x14ac:dyDescent="0.3">
      <c r="A235" s="18"/>
      <c r="B235" s="18"/>
      <c r="C235" s="18"/>
      <c r="D235" s="18"/>
      <c r="E235" s="18"/>
      <c r="F235" s="18"/>
      <c r="G235" s="18"/>
      <c r="H235" s="18"/>
      <c r="I235" s="18"/>
      <c r="J235" s="18"/>
      <c r="K235" s="18"/>
      <c r="L235" s="25"/>
    </row>
    <row r="236" spans="1:12" ht="16.05" customHeight="1" x14ac:dyDescent="0.3">
      <c r="A236" s="18"/>
      <c r="B236" s="18"/>
      <c r="C236" s="18"/>
      <c r="D236" s="18"/>
      <c r="E236" s="18"/>
      <c r="F236" s="18"/>
      <c r="G236" s="18"/>
      <c r="H236" s="18"/>
      <c r="I236" s="18"/>
      <c r="J236" s="18"/>
      <c r="K236" s="18"/>
      <c r="L236" s="25"/>
    </row>
    <row r="237" spans="1:12" ht="16.05" customHeight="1" x14ac:dyDescent="0.3">
      <c r="A237" s="18"/>
      <c r="B237" s="18"/>
      <c r="C237" s="18"/>
      <c r="D237" s="18"/>
      <c r="E237" s="18"/>
      <c r="F237" s="18"/>
      <c r="G237" s="18"/>
      <c r="H237" s="18"/>
      <c r="I237" s="18"/>
      <c r="J237" s="18"/>
      <c r="K237" s="18"/>
      <c r="L237" s="25"/>
    </row>
    <row r="238" spans="1:12" ht="16.05" customHeight="1" x14ac:dyDescent="0.3">
      <c r="A238" s="18"/>
      <c r="B238" s="18"/>
      <c r="C238" s="18"/>
      <c r="D238" s="18"/>
      <c r="E238" s="18"/>
      <c r="F238" s="18"/>
      <c r="G238" s="18"/>
      <c r="H238" s="18"/>
      <c r="I238" s="18"/>
      <c r="J238" s="18"/>
      <c r="K238" s="18"/>
      <c r="L238" s="25"/>
    </row>
    <row r="239" spans="1:12" ht="16.05" customHeight="1" x14ac:dyDescent="0.3">
      <c r="A239" s="18"/>
      <c r="B239" s="18"/>
      <c r="C239" s="18"/>
      <c r="D239" s="18"/>
      <c r="E239" s="18"/>
      <c r="F239" s="18"/>
      <c r="G239" s="18"/>
      <c r="H239" s="18"/>
      <c r="I239" s="18"/>
      <c r="J239" s="18"/>
      <c r="K239" s="18"/>
      <c r="L239" s="25"/>
    </row>
    <row r="240" spans="1:12" ht="16.05" customHeight="1" x14ac:dyDescent="0.3">
      <c r="A240" s="18"/>
      <c r="B240" s="18"/>
      <c r="C240" s="18"/>
      <c r="D240" s="18"/>
      <c r="E240" s="18"/>
      <c r="F240" s="18"/>
      <c r="G240" s="18"/>
      <c r="H240" s="18"/>
      <c r="I240" s="18"/>
      <c r="J240" s="18"/>
      <c r="K240" s="18"/>
      <c r="L240" s="25"/>
    </row>
    <row r="241" spans="1:12" ht="16.05" customHeight="1" x14ac:dyDescent="0.3">
      <c r="A241" s="18"/>
      <c r="B241" s="18"/>
      <c r="C241" s="18"/>
      <c r="D241" s="18"/>
      <c r="E241" s="18"/>
      <c r="F241" s="18"/>
      <c r="G241" s="18"/>
      <c r="H241" s="18"/>
      <c r="I241" s="18"/>
      <c r="J241" s="18"/>
      <c r="K241" s="18"/>
      <c r="L241" s="25"/>
    </row>
    <row r="242" spans="1:12" ht="16.05" customHeight="1" x14ac:dyDescent="0.3">
      <c r="A242" s="18"/>
      <c r="B242" s="18"/>
      <c r="C242" s="18"/>
      <c r="D242" s="18"/>
      <c r="E242" s="18"/>
      <c r="F242" s="18"/>
      <c r="G242" s="18"/>
      <c r="H242" s="18"/>
      <c r="I242" s="18"/>
      <c r="J242" s="18"/>
      <c r="K242" s="18"/>
      <c r="L242" s="25"/>
    </row>
    <row r="243" spans="1:12" ht="16.05" customHeight="1" x14ac:dyDescent="0.3">
      <c r="A243" s="18"/>
      <c r="B243" s="18"/>
      <c r="C243" s="18"/>
      <c r="D243" s="18"/>
      <c r="E243" s="18"/>
      <c r="F243" s="18"/>
      <c r="G243" s="18"/>
      <c r="H243" s="18"/>
      <c r="I243" s="18"/>
      <c r="J243" s="18"/>
      <c r="K243" s="18"/>
      <c r="L243" s="25"/>
    </row>
    <row r="244" spans="1:12" ht="16.05" customHeight="1" x14ac:dyDescent="0.3">
      <c r="A244" s="18"/>
      <c r="B244" s="18"/>
      <c r="C244" s="18"/>
      <c r="D244" s="18"/>
      <c r="E244" s="18"/>
      <c r="F244" s="18"/>
      <c r="G244" s="18"/>
      <c r="H244" s="18"/>
      <c r="I244" s="18"/>
      <c r="J244" s="18"/>
      <c r="K244" s="18"/>
      <c r="L244" s="25"/>
    </row>
    <row r="245" spans="1:12" ht="16.05" customHeight="1" x14ac:dyDescent="0.3">
      <c r="A245" s="18"/>
      <c r="B245" s="18"/>
      <c r="C245" s="18"/>
      <c r="D245" s="18"/>
      <c r="E245" s="18"/>
      <c r="F245" s="18"/>
      <c r="G245" s="18"/>
      <c r="H245" s="18"/>
      <c r="I245" s="18"/>
      <c r="J245" s="18"/>
      <c r="K245" s="18"/>
      <c r="L245" s="25"/>
    </row>
    <row r="246" spans="1:12" ht="16.05" customHeight="1" x14ac:dyDescent="0.3">
      <c r="A246" s="18"/>
      <c r="B246" s="18"/>
      <c r="C246" s="18"/>
      <c r="D246" s="18"/>
      <c r="E246" s="18"/>
      <c r="F246" s="18"/>
      <c r="G246" s="18"/>
      <c r="H246" s="18"/>
      <c r="I246" s="18"/>
      <c r="J246" s="18"/>
      <c r="K246" s="18"/>
      <c r="L246" s="25"/>
    </row>
    <row r="247" spans="1:12" ht="16.05" customHeight="1" x14ac:dyDescent="0.3">
      <c r="A247" s="18"/>
      <c r="B247" s="18"/>
      <c r="C247" s="18"/>
      <c r="D247" s="18"/>
      <c r="E247" s="18"/>
      <c r="F247" s="18"/>
      <c r="G247" s="18"/>
      <c r="H247" s="18"/>
      <c r="I247" s="18"/>
      <c r="J247" s="18"/>
      <c r="K247" s="18"/>
      <c r="L247" s="25"/>
    </row>
    <row r="248" spans="1:12" ht="16.05" customHeight="1" x14ac:dyDescent="0.3">
      <c r="A248" s="18"/>
      <c r="B248" s="18"/>
      <c r="C248" s="18"/>
      <c r="D248" s="18"/>
      <c r="E248" s="18"/>
      <c r="F248" s="18"/>
      <c r="G248" s="18"/>
      <c r="H248" s="18"/>
      <c r="I248" s="18"/>
      <c r="J248" s="18"/>
      <c r="K248" s="18"/>
      <c r="L248" s="25"/>
    </row>
    <row r="249" spans="1:12" ht="16.05" customHeight="1" x14ac:dyDescent="0.3">
      <c r="A249" s="18"/>
      <c r="B249" s="18"/>
      <c r="C249" s="18"/>
      <c r="D249" s="18"/>
      <c r="E249" s="18"/>
      <c r="F249" s="18"/>
      <c r="G249" s="18"/>
      <c r="H249" s="18"/>
      <c r="I249" s="18"/>
      <c r="J249" s="18"/>
      <c r="K249" s="18"/>
      <c r="L249" s="25"/>
    </row>
    <row r="250" spans="1:12" ht="16.05" customHeight="1" x14ac:dyDescent="0.3">
      <c r="A250" s="18"/>
      <c r="B250" s="18"/>
      <c r="C250" s="18"/>
      <c r="D250" s="18"/>
      <c r="E250" s="18"/>
      <c r="F250" s="18"/>
      <c r="G250" s="18"/>
      <c r="H250" s="18"/>
      <c r="I250" s="18"/>
      <c r="J250" s="18"/>
      <c r="K250" s="18"/>
      <c r="L250" s="25"/>
    </row>
    <row r="251" spans="1:12" ht="16.05" customHeight="1" x14ac:dyDescent="0.3">
      <c r="A251" s="25"/>
      <c r="B251" s="25"/>
      <c r="C251" s="25"/>
      <c r="D251" s="25"/>
      <c r="E251" s="25"/>
      <c r="F251" s="32"/>
      <c r="G251" s="25"/>
      <c r="H251" s="25"/>
      <c r="I251" s="25"/>
      <c r="J251" s="25"/>
      <c r="K251" s="25"/>
      <c r="L251" s="25"/>
    </row>
    <row r="252" spans="1:12" ht="16.05" customHeight="1" x14ac:dyDescent="0.3">
      <c r="A252" s="48" t="s">
        <v>92</v>
      </c>
      <c r="B252" s="48"/>
      <c r="C252" s="48"/>
      <c r="D252" s="48"/>
      <c r="E252" s="48"/>
      <c r="F252" s="48"/>
      <c r="G252" s="48"/>
      <c r="H252" s="48"/>
      <c r="I252" s="48"/>
      <c r="J252" s="48"/>
      <c r="K252" s="48"/>
      <c r="L252" s="25"/>
    </row>
    <row r="253" spans="1:12" ht="16.05" customHeight="1" x14ac:dyDescent="0.3">
      <c r="A253" s="48"/>
      <c r="B253" s="48"/>
      <c r="C253" s="48"/>
      <c r="D253" s="48"/>
      <c r="E253" s="48"/>
      <c r="F253" s="48"/>
      <c r="G253" s="48"/>
      <c r="H253" s="48"/>
      <c r="I253" s="48"/>
      <c r="J253" s="48"/>
      <c r="K253" s="48"/>
      <c r="L253" s="25"/>
    </row>
    <row r="254" spans="1:12" ht="16.05" customHeight="1" x14ac:dyDescent="0.3">
      <c r="A254" s="48"/>
      <c r="B254" s="48"/>
      <c r="C254" s="48"/>
      <c r="D254" s="48"/>
      <c r="E254" s="48"/>
      <c r="F254" s="48"/>
      <c r="G254" s="48"/>
      <c r="H254" s="48"/>
      <c r="I254" s="48"/>
      <c r="J254" s="48"/>
      <c r="K254" s="48"/>
      <c r="L254" s="25"/>
    </row>
    <row r="255" spans="1:12" ht="16.05" customHeight="1" x14ac:dyDescent="0.3">
      <c r="A255" s="25"/>
      <c r="B255" s="25"/>
      <c r="C255" s="25"/>
      <c r="D255" s="25"/>
      <c r="E255" s="25"/>
      <c r="F255" s="25"/>
      <c r="G255" s="25"/>
      <c r="H255" s="25"/>
      <c r="I255" s="25"/>
      <c r="J255" s="25"/>
      <c r="K255" s="25"/>
      <c r="L255" s="25"/>
    </row>
    <row r="256" spans="1:12" ht="16.05" customHeight="1" x14ac:dyDescent="0.3">
      <c r="A256" s="25"/>
      <c r="B256" s="25"/>
      <c r="C256" s="25"/>
      <c r="D256" s="25"/>
      <c r="E256" s="25"/>
      <c r="F256" s="25"/>
      <c r="G256" s="25"/>
      <c r="H256" s="25"/>
      <c r="I256" s="25"/>
      <c r="J256" s="25"/>
      <c r="K256" s="25"/>
      <c r="L256" s="25"/>
    </row>
    <row r="257" spans="6:6" ht="16.05" customHeight="1" x14ac:dyDescent="0.3">
      <c r="F257" s="37" t="s">
        <v>70</v>
      </c>
    </row>
    <row r="258" spans="6:6" ht="16.05" customHeight="1" x14ac:dyDescent="0.3">
      <c r="F258" s="37" t="s">
        <v>70</v>
      </c>
    </row>
    <row r="259" spans="6:6" ht="16.05" customHeight="1" x14ac:dyDescent="0.3">
      <c r="F259" s="37" t="s">
        <v>70</v>
      </c>
    </row>
    <row r="260" spans="6:6" ht="16.05" customHeight="1" x14ac:dyDescent="0.3">
      <c r="F260" s="37" t="s">
        <v>70</v>
      </c>
    </row>
    <row r="261" spans="6:6" ht="16.05" customHeight="1" x14ac:dyDescent="0.3">
      <c r="F261" s="37" t="s">
        <v>70</v>
      </c>
    </row>
    <row r="262" spans="6:6" ht="16.05" customHeight="1" x14ac:dyDescent="0.3">
      <c r="F262" s="37" t="s">
        <v>70</v>
      </c>
    </row>
    <row r="263" spans="6:6" ht="16.05" customHeight="1" x14ac:dyDescent="0.3">
      <c r="F263" s="37" t="s">
        <v>70</v>
      </c>
    </row>
    <row r="264" spans="6:6" ht="16.05" customHeight="1" x14ac:dyDescent="0.3">
      <c r="F264" s="37" t="s">
        <v>70</v>
      </c>
    </row>
    <row r="265" spans="6:6" ht="16.05" customHeight="1" x14ac:dyDescent="0.3">
      <c r="F265" s="37" t="s">
        <v>70</v>
      </c>
    </row>
    <row r="266" spans="6:6" ht="16.05" customHeight="1" x14ac:dyDescent="0.3">
      <c r="F266" s="37" t="s">
        <v>70</v>
      </c>
    </row>
    <row r="267" spans="6:6" ht="16.05" customHeight="1" x14ac:dyDescent="0.3">
      <c r="F267" s="37" t="s">
        <v>70</v>
      </c>
    </row>
    <row r="268" spans="6:6" ht="16.05" customHeight="1" x14ac:dyDescent="0.3">
      <c r="F268" s="37" t="s">
        <v>70</v>
      </c>
    </row>
    <row r="269" spans="6:6" ht="16.05" customHeight="1" x14ac:dyDescent="0.3">
      <c r="F269" s="37" t="s">
        <v>70</v>
      </c>
    </row>
    <row r="270" spans="6:6" ht="16.05" customHeight="1" x14ac:dyDescent="0.3">
      <c r="F270" s="37" t="s">
        <v>70</v>
      </c>
    </row>
    <row r="271" spans="6:6" ht="16.05" customHeight="1" x14ac:dyDescent="0.3">
      <c r="F271" s="37" t="s">
        <v>70</v>
      </c>
    </row>
    <row r="272" spans="6:6" ht="16.05" customHeight="1" x14ac:dyDescent="0.3">
      <c r="F272" s="37" t="s">
        <v>70</v>
      </c>
    </row>
    <row r="273" spans="6:6" ht="16.05" customHeight="1" x14ac:dyDescent="0.3">
      <c r="F273" s="37" t="s">
        <v>70</v>
      </c>
    </row>
    <row r="274" spans="6:6" ht="16.05" customHeight="1" x14ac:dyDescent="0.3">
      <c r="F274" s="37" t="s">
        <v>70</v>
      </c>
    </row>
    <row r="275" spans="6:6" ht="16.05" customHeight="1" x14ac:dyDescent="0.3">
      <c r="F275" s="37" t="s">
        <v>70</v>
      </c>
    </row>
    <row r="276" spans="6:6" ht="16.05" customHeight="1" x14ac:dyDescent="0.3">
      <c r="F276" s="37" t="s">
        <v>70</v>
      </c>
    </row>
    <row r="277" spans="6:6" ht="16.05" customHeight="1" x14ac:dyDescent="0.3">
      <c r="F277" s="37" t="s">
        <v>70</v>
      </c>
    </row>
    <row r="278" spans="6:6" ht="16.05" customHeight="1" x14ac:dyDescent="0.3">
      <c r="F278" s="37" t="s">
        <v>70</v>
      </c>
    </row>
    <row r="279" spans="6:6" ht="16.05" customHeight="1" x14ac:dyDescent="0.3">
      <c r="F279" s="37" t="s">
        <v>70</v>
      </c>
    </row>
    <row r="280" spans="6:6" ht="16.05" customHeight="1" x14ac:dyDescent="0.3">
      <c r="F280" s="37" t="s">
        <v>70</v>
      </c>
    </row>
    <row r="281" spans="6:6" ht="16.05" customHeight="1" x14ac:dyDescent="0.3">
      <c r="F281" s="37" t="s">
        <v>70</v>
      </c>
    </row>
    <row r="282" spans="6:6" ht="16.05" customHeight="1" x14ac:dyDescent="0.3">
      <c r="F282" s="37" t="s">
        <v>70</v>
      </c>
    </row>
    <row r="283" spans="6:6" ht="16.05" customHeight="1" x14ac:dyDescent="0.3">
      <c r="F283" s="37" t="s">
        <v>70</v>
      </c>
    </row>
    <row r="284" spans="6:6" ht="16.05" customHeight="1" x14ac:dyDescent="0.3">
      <c r="F284" s="37" t="s">
        <v>70</v>
      </c>
    </row>
    <row r="285" spans="6:6" ht="16.05" customHeight="1" x14ac:dyDescent="0.3">
      <c r="F285" s="37" t="s">
        <v>70</v>
      </c>
    </row>
    <row r="286" spans="6:6" ht="16.05" customHeight="1" x14ac:dyDescent="0.3">
      <c r="F286" s="37" t="s">
        <v>70</v>
      </c>
    </row>
    <row r="287" spans="6:6" ht="16.05" customHeight="1" x14ac:dyDescent="0.3">
      <c r="F287" s="37" t="s">
        <v>70</v>
      </c>
    </row>
    <row r="288" spans="6:6" ht="16.05" customHeight="1" x14ac:dyDescent="0.3">
      <c r="F288" s="37" t="s">
        <v>70</v>
      </c>
    </row>
    <row r="289" spans="6:6" ht="16.05" customHeight="1" x14ac:dyDescent="0.3">
      <c r="F289" s="37" t="s">
        <v>70</v>
      </c>
    </row>
    <row r="290" spans="6:6" ht="16.05" customHeight="1" x14ac:dyDescent="0.3">
      <c r="F290" s="37" t="s">
        <v>70</v>
      </c>
    </row>
    <row r="291" spans="6:6" ht="16.05" customHeight="1" x14ac:dyDescent="0.3">
      <c r="F291" s="37" t="s">
        <v>70</v>
      </c>
    </row>
    <row r="292" spans="6:6" ht="16.05" customHeight="1" x14ac:dyDescent="0.3">
      <c r="F292" s="37" t="s">
        <v>70</v>
      </c>
    </row>
    <row r="293" spans="6:6" ht="16.05" customHeight="1" x14ac:dyDescent="0.3">
      <c r="F293" s="37" t="s">
        <v>70</v>
      </c>
    </row>
    <row r="294" spans="6:6" ht="16.05" customHeight="1" x14ac:dyDescent="0.3">
      <c r="F294" s="37" t="s">
        <v>70</v>
      </c>
    </row>
    <row r="295" spans="6:6" ht="16.05" customHeight="1" x14ac:dyDescent="0.3">
      <c r="F295" s="37" t="s">
        <v>70</v>
      </c>
    </row>
    <row r="296" spans="6:6" ht="16.05" customHeight="1" x14ac:dyDescent="0.3">
      <c r="F296" s="37" t="s">
        <v>70</v>
      </c>
    </row>
    <row r="297" spans="6:6" ht="16.05" customHeight="1" x14ac:dyDescent="0.3">
      <c r="F297" s="37" t="s">
        <v>70</v>
      </c>
    </row>
    <row r="298" spans="6:6" ht="16.05" customHeight="1" x14ac:dyDescent="0.3">
      <c r="F298" s="37" t="s">
        <v>70</v>
      </c>
    </row>
    <row r="299" spans="6:6" ht="16.05" customHeight="1" x14ac:dyDescent="0.3">
      <c r="F299" s="37" t="s">
        <v>70</v>
      </c>
    </row>
    <row r="300" spans="6:6" ht="16.05" customHeight="1" x14ac:dyDescent="0.3">
      <c r="F300" s="37" t="s">
        <v>70</v>
      </c>
    </row>
    <row r="301" spans="6:6" ht="16.05" customHeight="1" x14ac:dyDescent="0.3">
      <c r="F301" s="37" t="s">
        <v>70</v>
      </c>
    </row>
    <row r="302" spans="6:6" ht="16.05" customHeight="1" x14ac:dyDescent="0.3">
      <c r="F302" s="37" t="s">
        <v>70</v>
      </c>
    </row>
    <row r="303" spans="6:6" ht="16.05" customHeight="1" x14ac:dyDescent="0.3">
      <c r="F303" s="37" t="s">
        <v>70</v>
      </c>
    </row>
    <row r="304" spans="6:6" ht="16.05" customHeight="1" x14ac:dyDescent="0.3">
      <c r="F304" s="37" t="s">
        <v>70</v>
      </c>
    </row>
    <row r="305" spans="6:6" ht="16.05" customHeight="1" x14ac:dyDescent="0.3">
      <c r="F305" s="37" t="s">
        <v>70</v>
      </c>
    </row>
    <row r="306" spans="6:6" ht="16.05" customHeight="1" x14ac:dyDescent="0.3">
      <c r="F306" s="37" t="s">
        <v>70</v>
      </c>
    </row>
    <row r="307" spans="6:6" ht="16.05" customHeight="1" x14ac:dyDescent="0.3">
      <c r="F307" s="37" t="s">
        <v>70</v>
      </c>
    </row>
    <row r="308" spans="6:6" ht="16.05" customHeight="1" x14ac:dyDescent="0.3">
      <c r="F308" s="37" t="s">
        <v>70</v>
      </c>
    </row>
    <row r="309" spans="6:6" ht="16.05" customHeight="1" x14ac:dyDescent="0.3">
      <c r="F309" s="37" t="s">
        <v>70</v>
      </c>
    </row>
    <row r="310" spans="6:6" ht="16.05" customHeight="1" x14ac:dyDescent="0.3">
      <c r="F310" s="37" t="s">
        <v>70</v>
      </c>
    </row>
    <row r="311" spans="6:6" ht="16.05" customHeight="1" x14ac:dyDescent="0.3">
      <c r="F311" s="37" t="s">
        <v>70</v>
      </c>
    </row>
    <row r="312" spans="6:6" ht="16.05" customHeight="1" x14ac:dyDescent="0.3">
      <c r="F312" s="37" t="s">
        <v>70</v>
      </c>
    </row>
    <row r="313" spans="6:6" ht="16.05" customHeight="1" x14ac:dyDescent="0.3">
      <c r="F313" s="37" t="s">
        <v>70</v>
      </c>
    </row>
    <row r="314" spans="6:6" ht="16.05" customHeight="1" x14ac:dyDescent="0.3">
      <c r="F314" s="37" t="s">
        <v>70</v>
      </c>
    </row>
    <row r="315" spans="6:6" ht="16.05" customHeight="1" x14ac:dyDescent="0.3">
      <c r="F315" s="37" t="s">
        <v>70</v>
      </c>
    </row>
    <row r="316" spans="6:6" ht="16.05" customHeight="1" x14ac:dyDescent="0.3">
      <c r="F316" s="37" t="s">
        <v>70</v>
      </c>
    </row>
    <row r="317" spans="6:6" ht="16.05" customHeight="1" x14ac:dyDescent="0.3">
      <c r="F317" s="37" t="s">
        <v>70</v>
      </c>
    </row>
    <row r="318" spans="6:6" ht="16.05" customHeight="1" x14ac:dyDescent="0.3">
      <c r="F318" s="37" t="s">
        <v>70</v>
      </c>
    </row>
    <row r="319" spans="6:6" ht="16.05" customHeight="1" x14ac:dyDescent="0.3">
      <c r="F319" s="37" t="s">
        <v>70</v>
      </c>
    </row>
    <row r="320" spans="6:6" ht="16.05" customHeight="1" x14ac:dyDescent="0.3">
      <c r="F320" s="37" t="s">
        <v>70</v>
      </c>
    </row>
    <row r="321" spans="6:6" ht="16.05" customHeight="1" x14ac:dyDescent="0.3">
      <c r="F321" s="37" t="s">
        <v>70</v>
      </c>
    </row>
    <row r="322" spans="6:6" ht="16.05" customHeight="1" x14ac:dyDescent="0.3">
      <c r="F322" s="37" t="s">
        <v>70</v>
      </c>
    </row>
    <row r="323" spans="6:6" ht="16.05" customHeight="1" x14ac:dyDescent="0.3">
      <c r="F323" s="37" t="s">
        <v>70</v>
      </c>
    </row>
    <row r="324" spans="6:6" ht="16.05" customHeight="1" x14ac:dyDescent="0.3">
      <c r="F324" s="37" t="s">
        <v>70</v>
      </c>
    </row>
    <row r="325" spans="6:6" ht="16.05" customHeight="1" x14ac:dyDescent="0.3">
      <c r="F325" s="37" t="s">
        <v>70</v>
      </c>
    </row>
    <row r="326" spans="6:6" ht="16.05" customHeight="1" x14ac:dyDescent="0.3">
      <c r="F326" s="37" t="s">
        <v>70</v>
      </c>
    </row>
    <row r="327" spans="6:6" ht="16.05" customHeight="1" x14ac:dyDescent="0.3">
      <c r="F327" s="37" t="s">
        <v>70</v>
      </c>
    </row>
    <row r="328" spans="6:6" ht="16.05" customHeight="1" x14ac:dyDescent="0.3">
      <c r="F328" s="37" t="s">
        <v>70</v>
      </c>
    </row>
    <row r="329" spans="6:6" ht="16.05" customHeight="1" x14ac:dyDescent="0.3">
      <c r="F329" s="37" t="s">
        <v>70</v>
      </c>
    </row>
    <row r="330" spans="6:6" ht="16.05" customHeight="1" x14ac:dyDescent="0.3">
      <c r="F330" s="37" t="s">
        <v>70</v>
      </c>
    </row>
    <row r="331" spans="6:6" ht="16.05" customHeight="1" x14ac:dyDescent="0.3">
      <c r="F331" s="37" t="s">
        <v>70</v>
      </c>
    </row>
    <row r="332" spans="6:6" ht="16.05" customHeight="1" x14ac:dyDescent="0.3">
      <c r="F332" s="37" t="s">
        <v>70</v>
      </c>
    </row>
    <row r="333" spans="6:6" ht="16.05" customHeight="1" x14ac:dyDescent="0.3">
      <c r="F333" s="37" t="s">
        <v>70</v>
      </c>
    </row>
    <row r="334" spans="6:6" ht="16.05" customHeight="1" x14ac:dyDescent="0.3">
      <c r="F334" s="37" t="s">
        <v>70</v>
      </c>
    </row>
    <row r="335" spans="6:6" ht="16.05" customHeight="1" x14ac:dyDescent="0.3">
      <c r="F335" s="37" t="s">
        <v>70</v>
      </c>
    </row>
    <row r="336" spans="6:6" ht="16.05" customHeight="1" x14ac:dyDescent="0.3">
      <c r="F336" s="37" t="s">
        <v>70</v>
      </c>
    </row>
    <row r="337" spans="6:6" ht="16.05" customHeight="1" x14ac:dyDescent="0.3">
      <c r="F337" s="37" t="s">
        <v>70</v>
      </c>
    </row>
    <row r="338" spans="6:6" ht="16.05" customHeight="1" x14ac:dyDescent="0.3">
      <c r="F338" s="37" t="s">
        <v>70</v>
      </c>
    </row>
    <row r="339" spans="6:6" ht="16.05" customHeight="1" x14ac:dyDescent="0.3">
      <c r="F339" s="37" t="s">
        <v>70</v>
      </c>
    </row>
    <row r="340" spans="6:6" ht="16.05" customHeight="1" x14ac:dyDescent="0.3">
      <c r="F340" s="37" t="s">
        <v>70</v>
      </c>
    </row>
    <row r="341" spans="6:6" ht="16.05" customHeight="1" x14ac:dyDescent="0.3">
      <c r="F341" s="37" t="s">
        <v>70</v>
      </c>
    </row>
    <row r="342" spans="6:6" ht="16.05" customHeight="1" x14ac:dyDescent="0.3">
      <c r="F342" s="37" t="s">
        <v>70</v>
      </c>
    </row>
    <row r="343" spans="6:6" ht="16.05" customHeight="1" x14ac:dyDescent="0.3">
      <c r="F343" s="37" t="s">
        <v>70</v>
      </c>
    </row>
    <row r="344" spans="6:6" ht="16.05" customHeight="1" x14ac:dyDescent="0.3">
      <c r="F344" s="37" t="s">
        <v>70</v>
      </c>
    </row>
    <row r="345" spans="6:6" ht="16.05" customHeight="1" x14ac:dyDescent="0.3">
      <c r="F345" s="37" t="s">
        <v>70</v>
      </c>
    </row>
    <row r="346" spans="6:6" ht="16.05" customHeight="1" x14ac:dyDescent="0.3">
      <c r="F346" s="37" t="s">
        <v>70</v>
      </c>
    </row>
    <row r="347" spans="6:6" ht="16.05" customHeight="1" x14ac:dyDescent="0.3">
      <c r="F347" s="37" t="s">
        <v>70</v>
      </c>
    </row>
    <row r="348" spans="6:6" ht="16.05" customHeight="1" x14ac:dyDescent="0.3">
      <c r="F348" s="37" t="s">
        <v>70</v>
      </c>
    </row>
    <row r="349" spans="6:6" ht="16.05" customHeight="1" x14ac:dyDescent="0.3">
      <c r="F349" s="37" t="s">
        <v>70</v>
      </c>
    </row>
    <row r="350" spans="6:6" ht="16.05" customHeight="1" x14ac:dyDescent="0.3">
      <c r="F350" s="37" t="s">
        <v>70</v>
      </c>
    </row>
    <row r="351" spans="6:6" ht="16.05" customHeight="1" x14ac:dyDescent="0.3">
      <c r="F351" s="37" t="s">
        <v>70</v>
      </c>
    </row>
    <row r="352" spans="6:6" ht="16.05" customHeight="1" x14ac:dyDescent="0.3">
      <c r="F352" s="37" t="s">
        <v>70</v>
      </c>
    </row>
    <row r="353" spans="6:6" ht="16.05" customHeight="1" x14ac:dyDescent="0.3">
      <c r="F353" s="37" t="s">
        <v>70</v>
      </c>
    </row>
    <row r="354" spans="6:6" ht="16.05" customHeight="1" x14ac:dyDescent="0.3">
      <c r="F354" s="37" t="s">
        <v>70</v>
      </c>
    </row>
    <row r="355" spans="6:6" ht="16.05" customHeight="1" x14ac:dyDescent="0.3">
      <c r="F355" s="37" t="s">
        <v>70</v>
      </c>
    </row>
    <row r="356" spans="6:6" ht="16.05" customHeight="1" x14ac:dyDescent="0.3">
      <c r="F356" s="37" t="s">
        <v>70</v>
      </c>
    </row>
    <row r="357" spans="6:6" ht="16.05" customHeight="1" x14ac:dyDescent="0.3">
      <c r="F357" s="37" t="s">
        <v>70</v>
      </c>
    </row>
    <row r="358" spans="6:6" ht="16.05" customHeight="1" x14ac:dyDescent="0.3">
      <c r="F358" s="37" t="s">
        <v>70</v>
      </c>
    </row>
    <row r="359" spans="6:6" ht="16.05" customHeight="1" x14ac:dyDescent="0.3">
      <c r="F359" s="37" t="s">
        <v>70</v>
      </c>
    </row>
    <row r="360" spans="6:6" ht="16.05" customHeight="1" x14ac:dyDescent="0.3">
      <c r="F360" s="37" t="s">
        <v>70</v>
      </c>
    </row>
    <row r="361" spans="6:6" ht="16.05" customHeight="1" x14ac:dyDescent="0.3">
      <c r="F361" s="37" t="s">
        <v>70</v>
      </c>
    </row>
    <row r="362" spans="6:6" ht="16.05" customHeight="1" x14ac:dyDescent="0.3">
      <c r="F362" s="37" t="s">
        <v>70</v>
      </c>
    </row>
    <row r="363" spans="6:6" ht="16.05" customHeight="1" x14ac:dyDescent="0.3">
      <c r="F363" s="37" t="s">
        <v>70</v>
      </c>
    </row>
    <row r="364" spans="6:6" ht="16.05" customHeight="1" x14ac:dyDescent="0.3">
      <c r="F364" s="37" t="s">
        <v>70</v>
      </c>
    </row>
    <row r="365" spans="6:6" ht="16.05" customHeight="1" x14ac:dyDescent="0.3">
      <c r="F365" s="37" t="s">
        <v>70</v>
      </c>
    </row>
    <row r="366" spans="6:6" ht="16.05" customHeight="1" x14ac:dyDescent="0.3">
      <c r="F366" s="37" t="s">
        <v>70</v>
      </c>
    </row>
    <row r="367" spans="6:6" ht="16.05" customHeight="1" x14ac:dyDescent="0.3">
      <c r="F367" s="37" t="s">
        <v>70</v>
      </c>
    </row>
    <row r="368" spans="6:6" ht="16.05" customHeight="1" x14ac:dyDescent="0.3">
      <c r="F368" s="37" t="s">
        <v>70</v>
      </c>
    </row>
    <row r="369" spans="6:6" ht="16.05" customHeight="1" x14ac:dyDescent="0.3">
      <c r="F369" s="37" t="s">
        <v>70</v>
      </c>
    </row>
    <row r="370" spans="6:6" ht="16.05" customHeight="1" x14ac:dyDescent="0.3">
      <c r="F370" s="37" t="s">
        <v>70</v>
      </c>
    </row>
    <row r="371" spans="6:6" ht="16.05" customHeight="1" x14ac:dyDescent="0.3">
      <c r="F371" s="37" t="s">
        <v>70</v>
      </c>
    </row>
    <row r="372" spans="6:6" ht="16.05" customHeight="1" x14ac:dyDescent="0.3">
      <c r="F372" s="37" t="s">
        <v>70</v>
      </c>
    </row>
    <row r="373" spans="6:6" ht="16.05" customHeight="1" x14ac:dyDescent="0.3">
      <c r="F373" s="37" t="s">
        <v>70</v>
      </c>
    </row>
    <row r="374" spans="6:6" ht="16.05" customHeight="1" x14ac:dyDescent="0.3">
      <c r="F374" s="37" t="s">
        <v>70</v>
      </c>
    </row>
    <row r="375" spans="6:6" ht="16.05" customHeight="1" x14ac:dyDescent="0.3">
      <c r="F375" s="37" t="s">
        <v>70</v>
      </c>
    </row>
    <row r="376" spans="6:6" ht="16.05" customHeight="1" x14ac:dyDescent="0.3">
      <c r="F376" s="37" t="s">
        <v>70</v>
      </c>
    </row>
    <row r="377" spans="6:6" ht="16.05" customHeight="1" x14ac:dyDescent="0.3">
      <c r="F377" s="37" t="s">
        <v>70</v>
      </c>
    </row>
    <row r="378" spans="6:6" ht="16.05" customHeight="1" x14ac:dyDescent="0.3">
      <c r="F378" s="37" t="s">
        <v>70</v>
      </c>
    </row>
    <row r="379" spans="6:6" ht="16.05" customHeight="1" x14ac:dyDescent="0.3">
      <c r="F379" s="37" t="s">
        <v>70</v>
      </c>
    </row>
    <row r="380" spans="6:6" ht="16.05" customHeight="1" x14ac:dyDescent="0.3">
      <c r="F380" s="37" t="s">
        <v>70</v>
      </c>
    </row>
    <row r="381" spans="6:6" ht="16.05" customHeight="1" x14ac:dyDescent="0.3">
      <c r="F381" s="37" t="s">
        <v>70</v>
      </c>
    </row>
    <row r="382" spans="6:6" ht="16.05" customHeight="1" x14ac:dyDescent="0.3">
      <c r="F382" s="37" t="s">
        <v>70</v>
      </c>
    </row>
    <row r="383" spans="6:6" ht="16.05" customHeight="1" x14ac:dyDescent="0.3">
      <c r="F383" s="37" t="s">
        <v>70</v>
      </c>
    </row>
    <row r="384" spans="6:6" ht="16.05" customHeight="1" x14ac:dyDescent="0.3">
      <c r="F384" s="37" t="s">
        <v>70</v>
      </c>
    </row>
    <row r="385" spans="6:6" ht="16.05" customHeight="1" x14ac:dyDescent="0.3">
      <c r="F385" s="37" t="s">
        <v>70</v>
      </c>
    </row>
    <row r="386" spans="6:6" ht="16.05" customHeight="1" x14ac:dyDescent="0.3">
      <c r="F386" s="37" t="s">
        <v>70</v>
      </c>
    </row>
    <row r="387" spans="6:6" ht="16.05" customHeight="1" x14ac:dyDescent="0.3">
      <c r="F387" s="37" t="s">
        <v>70</v>
      </c>
    </row>
    <row r="388" spans="6:6" ht="16.05" customHeight="1" x14ac:dyDescent="0.3">
      <c r="F388" s="37" t="s">
        <v>70</v>
      </c>
    </row>
    <row r="389" spans="6:6" ht="16.05" customHeight="1" x14ac:dyDescent="0.3">
      <c r="F389" s="37" t="s">
        <v>70</v>
      </c>
    </row>
    <row r="390" spans="6:6" ht="16.05" customHeight="1" x14ac:dyDescent="0.3">
      <c r="F390" s="37" t="s">
        <v>70</v>
      </c>
    </row>
    <row r="391" spans="6:6" ht="16.05" customHeight="1" x14ac:dyDescent="0.3">
      <c r="F391" s="37" t="s">
        <v>70</v>
      </c>
    </row>
    <row r="392" spans="6:6" ht="16.05" customHeight="1" x14ac:dyDescent="0.3">
      <c r="F392" s="37" t="s">
        <v>70</v>
      </c>
    </row>
    <row r="393" spans="6:6" ht="16.05" customHeight="1" x14ac:dyDescent="0.3">
      <c r="F393" s="37" t="s">
        <v>70</v>
      </c>
    </row>
    <row r="394" spans="6:6" ht="16.05" customHeight="1" x14ac:dyDescent="0.3">
      <c r="F394" s="37" t="s">
        <v>70</v>
      </c>
    </row>
    <row r="395" spans="6:6" ht="16.05" customHeight="1" x14ac:dyDescent="0.3">
      <c r="F395" s="37" t="s">
        <v>70</v>
      </c>
    </row>
    <row r="396" spans="6:6" ht="16.05" customHeight="1" x14ac:dyDescent="0.3">
      <c r="F396" s="37" t="s">
        <v>70</v>
      </c>
    </row>
    <row r="397" spans="6:6" ht="16.05" customHeight="1" x14ac:dyDescent="0.3">
      <c r="F397" s="37" t="s">
        <v>70</v>
      </c>
    </row>
    <row r="398" spans="6:6" ht="16.05" customHeight="1" x14ac:dyDescent="0.3">
      <c r="F398" s="37" t="s">
        <v>70</v>
      </c>
    </row>
    <row r="399" spans="6:6" ht="16.05" customHeight="1" x14ac:dyDescent="0.3">
      <c r="F399" s="37" t="s">
        <v>70</v>
      </c>
    </row>
    <row r="400" spans="6:6" ht="16.05" customHeight="1" x14ac:dyDescent="0.3">
      <c r="F400" s="37" t="s">
        <v>70</v>
      </c>
    </row>
    <row r="401" spans="6:6" ht="16.05" customHeight="1" x14ac:dyDescent="0.3">
      <c r="F401" s="37" t="s">
        <v>70</v>
      </c>
    </row>
    <row r="402" spans="6:6" ht="16.05" customHeight="1" x14ac:dyDescent="0.3">
      <c r="F402" s="37" t="s">
        <v>70</v>
      </c>
    </row>
    <row r="403" spans="6:6" ht="16.05" customHeight="1" x14ac:dyDescent="0.3">
      <c r="F403" s="37" t="s">
        <v>70</v>
      </c>
    </row>
    <row r="404" spans="6:6" ht="16.05" customHeight="1" x14ac:dyDescent="0.3">
      <c r="F404" s="37" t="s">
        <v>70</v>
      </c>
    </row>
    <row r="405" spans="6:6" ht="16.05" customHeight="1" x14ac:dyDescent="0.3">
      <c r="F405" s="37" t="s">
        <v>70</v>
      </c>
    </row>
    <row r="406" spans="6:6" ht="16.05" customHeight="1" x14ac:dyDescent="0.3">
      <c r="F406" s="37" t="s">
        <v>70</v>
      </c>
    </row>
    <row r="407" spans="6:6" ht="16.05" customHeight="1" x14ac:dyDescent="0.3">
      <c r="F407" s="37" t="s">
        <v>70</v>
      </c>
    </row>
    <row r="408" spans="6:6" ht="16.05" customHeight="1" x14ac:dyDescent="0.3">
      <c r="F408" s="37" t="s">
        <v>70</v>
      </c>
    </row>
    <row r="409" spans="6:6" ht="16.05" customHeight="1" x14ac:dyDescent="0.3">
      <c r="F409" s="37" t="s">
        <v>70</v>
      </c>
    </row>
    <row r="410" spans="6:6" ht="16.05" customHeight="1" x14ac:dyDescent="0.3">
      <c r="F410" s="37" t="s">
        <v>70</v>
      </c>
    </row>
    <row r="411" spans="6:6" ht="16.05" customHeight="1" x14ac:dyDescent="0.3">
      <c r="F411" s="37" t="s">
        <v>70</v>
      </c>
    </row>
    <row r="412" spans="6:6" ht="16.05" customHeight="1" x14ac:dyDescent="0.3">
      <c r="F412" s="37" t="s">
        <v>70</v>
      </c>
    </row>
    <row r="413" spans="6:6" ht="16.05" customHeight="1" x14ac:dyDescent="0.3">
      <c r="F413" s="37" t="s">
        <v>70</v>
      </c>
    </row>
    <row r="414" spans="6:6" ht="16.05" customHeight="1" x14ac:dyDescent="0.3">
      <c r="F414" s="37" t="s">
        <v>70</v>
      </c>
    </row>
    <row r="415" spans="6:6" ht="16.05" customHeight="1" x14ac:dyDescent="0.3">
      <c r="F415" s="37" t="s">
        <v>70</v>
      </c>
    </row>
    <row r="416" spans="6:6" ht="16.05" customHeight="1" x14ac:dyDescent="0.3">
      <c r="F416" s="37" t="s">
        <v>70</v>
      </c>
    </row>
    <row r="417" spans="6:6" ht="16.05" customHeight="1" x14ac:dyDescent="0.3">
      <c r="F417" s="37" t="s">
        <v>70</v>
      </c>
    </row>
    <row r="418" spans="6:6" ht="16.05" customHeight="1" x14ac:dyDescent="0.3">
      <c r="F418" s="37" t="s">
        <v>70</v>
      </c>
    </row>
    <row r="419" spans="6:6" ht="16.05" customHeight="1" x14ac:dyDescent="0.3">
      <c r="F419" s="37" t="s">
        <v>70</v>
      </c>
    </row>
    <row r="420" spans="6:6" ht="16.05" customHeight="1" x14ac:dyDescent="0.3">
      <c r="F420" s="37" t="s">
        <v>70</v>
      </c>
    </row>
    <row r="421" spans="6:6" ht="16.05" customHeight="1" x14ac:dyDescent="0.3">
      <c r="F421" s="37" t="s">
        <v>70</v>
      </c>
    </row>
    <row r="422" spans="6:6" ht="16.05" customHeight="1" x14ac:dyDescent="0.3">
      <c r="F422" s="37" t="s">
        <v>70</v>
      </c>
    </row>
    <row r="423" spans="6:6" ht="16.05" customHeight="1" x14ac:dyDescent="0.3">
      <c r="F423" s="37" t="s">
        <v>70</v>
      </c>
    </row>
    <row r="424" spans="6:6" ht="16.05" customHeight="1" x14ac:dyDescent="0.3">
      <c r="F424" s="37" t="s">
        <v>70</v>
      </c>
    </row>
    <row r="425" spans="6:6" ht="16.05" customHeight="1" x14ac:dyDescent="0.3">
      <c r="F425" s="37" t="s">
        <v>70</v>
      </c>
    </row>
    <row r="426" spans="6:6" ht="16.05" customHeight="1" x14ac:dyDescent="0.3">
      <c r="F426" s="37" t="s">
        <v>70</v>
      </c>
    </row>
    <row r="427" spans="6:6" ht="16.05" customHeight="1" x14ac:dyDescent="0.3">
      <c r="F427" s="37" t="s">
        <v>70</v>
      </c>
    </row>
    <row r="428" spans="6:6" ht="16.05" customHeight="1" x14ac:dyDescent="0.3">
      <c r="F428" s="37" t="s">
        <v>70</v>
      </c>
    </row>
    <row r="429" spans="6:6" ht="16.05" customHeight="1" x14ac:dyDescent="0.3">
      <c r="F429" s="37" t="s">
        <v>70</v>
      </c>
    </row>
    <row r="430" spans="6:6" ht="16.05" customHeight="1" x14ac:dyDescent="0.3">
      <c r="F430" s="37" t="s">
        <v>70</v>
      </c>
    </row>
    <row r="431" spans="6:6" ht="16.05" customHeight="1" x14ac:dyDescent="0.3">
      <c r="F431" s="37" t="s">
        <v>70</v>
      </c>
    </row>
    <row r="432" spans="6:6" ht="16.05" customHeight="1" x14ac:dyDescent="0.3">
      <c r="F432" s="37" t="s">
        <v>70</v>
      </c>
    </row>
    <row r="433" spans="6:6" ht="16.05" customHeight="1" x14ac:dyDescent="0.3">
      <c r="F433" s="37" t="s">
        <v>70</v>
      </c>
    </row>
    <row r="434" spans="6:6" ht="16.05" customHeight="1" x14ac:dyDescent="0.3">
      <c r="F434" s="37" t="s">
        <v>70</v>
      </c>
    </row>
    <row r="435" spans="6:6" ht="16.05" customHeight="1" x14ac:dyDescent="0.3">
      <c r="F435" s="37" t="s">
        <v>70</v>
      </c>
    </row>
    <row r="436" spans="6:6" ht="16.05" customHeight="1" x14ac:dyDescent="0.3">
      <c r="F436" s="37" t="s">
        <v>70</v>
      </c>
    </row>
    <row r="437" spans="6:6" ht="16.05" customHeight="1" x14ac:dyDescent="0.3">
      <c r="F437" s="37" t="s">
        <v>70</v>
      </c>
    </row>
    <row r="438" spans="6:6" ht="16.05" customHeight="1" x14ac:dyDescent="0.3">
      <c r="F438" s="37" t="s">
        <v>70</v>
      </c>
    </row>
    <row r="439" spans="6:6" ht="16.05" customHeight="1" x14ac:dyDescent="0.3">
      <c r="F439" s="37" t="s">
        <v>70</v>
      </c>
    </row>
    <row r="440" spans="6:6" ht="16.05" customHeight="1" x14ac:dyDescent="0.3">
      <c r="F440" s="37" t="s">
        <v>70</v>
      </c>
    </row>
    <row r="441" spans="6:6" ht="16.05" customHeight="1" x14ac:dyDescent="0.3">
      <c r="F441" s="37" t="s">
        <v>70</v>
      </c>
    </row>
    <row r="442" spans="6:6" ht="16.05" customHeight="1" x14ac:dyDescent="0.3">
      <c r="F442" s="37" t="s">
        <v>70</v>
      </c>
    </row>
    <row r="443" spans="6:6" ht="16.05" customHeight="1" x14ac:dyDescent="0.3">
      <c r="F443" s="37" t="s">
        <v>70</v>
      </c>
    </row>
    <row r="444" spans="6:6" ht="16.05" customHeight="1" x14ac:dyDescent="0.3">
      <c r="F444" s="37" t="s">
        <v>70</v>
      </c>
    </row>
    <row r="445" spans="6:6" ht="16.05" customHeight="1" x14ac:dyDescent="0.3">
      <c r="F445" s="37" t="s">
        <v>70</v>
      </c>
    </row>
    <row r="446" spans="6:6" ht="16.05" customHeight="1" x14ac:dyDescent="0.3">
      <c r="F446" s="37" t="s">
        <v>70</v>
      </c>
    </row>
    <row r="447" spans="6:6" ht="16.05" customHeight="1" x14ac:dyDescent="0.3">
      <c r="F447" s="37" t="s">
        <v>70</v>
      </c>
    </row>
    <row r="448" spans="6:6" ht="16.05" customHeight="1" x14ac:dyDescent="0.3">
      <c r="F448" s="37" t="s">
        <v>70</v>
      </c>
    </row>
    <row r="449" spans="6:6" ht="16.05" customHeight="1" x14ac:dyDescent="0.3">
      <c r="F449" s="37" t="s">
        <v>70</v>
      </c>
    </row>
    <row r="450" spans="6:6" ht="16.05" customHeight="1" x14ac:dyDescent="0.3">
      <c r="F450" s="37" t="s">
        <v>70</v>
      </c>
    </row>
    <row r="451" spans="6:6" ht="16.05" customHeight="1" x14ac:dyDescent="0.3">
      <c r="F451" s="37" t="s">
        <v>70</v>
      </c>
    </row>
    <row r="452" spans="6:6" ht="16.05" customHeight="1" x14ac:dyDescent="0.3">
      <c r="F452" s="37" t="s">
        <v>70</v>
      </c>
    </row>
    <row r="453" spans="6:6" ht="16.05" customHeight="1" x14ac:dyDescent="0.3">
      <c r="F453" s="37" t="s">
        <v>70</v>
      </c>
    </row>
    <row r="454" spans="6:6" ht="16.05" customHeight="1" x14ac:dyDescent="0.3">
      <c r="F454" s="37" t="s">
        <v>70</v>
      </c>
    </row>
    <row r="455" spans="6:6" ht="16.05" customHeight="1" x14ac:dyDescent="0.3">
      <c r="F455" s="37" t="s">
        <v>70</v>
      </c>
    </row>
    <row r="456" spans="6:6" ht="16.05" customHeight="1" x14ac:dyDescent="0.3">
      <c r="F456" s="37" t="s">
        <v>70</v>
      </c>
    </row>
    <row r="457" spans="6:6" ht="16.05" customHeight="1" x14ac:dyDescent="0.3">
      <c r="F457" s="37" t="s">
        <v>70</v>
      </c>
    </row>
    <row r="458" spans="6:6" ht="16.05" customHeight="1" x14ac:dyDescent="0.3">
      <c r="F458" s="37" t="s">
        <v>70</v>
      </c>
    </row>
    <row r="459" spans="6:6" ht="16.05" customHeight="1" x14ac:dyDescent="0.3">
      <c r="F459" s="37" t="s">
        <v>70</v>
      </c>
    </row>
    <row r="460" spans="6:6" ht="16.05" customHeight="1" x14ac:dyDescent="0.3">
      <c r="F460" s="37" t="s">
        <v>70</v>
      </c>
    </row>
    <row r="461" spans="6:6" ht="16.05" customHeight="1" x14ac:dyDescent="0.3">
      <c r="F461" s="37" t="s">
        <v>70</v>
      </c>
    </row>
    <row r="462" spans="6:6" ht="16.05" customHeight="1" x14ac:dyDescent="0.3">
      <c r="F462" s="37" t="s">
        <v>70</v>
      </c>
    </row>
    <row r="463" spans="6:6" ht="16.05" customHeight="1" x14ac:dyDescent="0.3">
      <c r="F463" s="37" t="s">
        <v>70</v>
      </c>
    </row>
    <row r="464" spans="6:6" ht="16.05" customHeight="1" x14ac:dyDescent="0.3">
      <c r="F464" s="37" t="s">
        <v>70</v>
      </c>
    </row>
    <row r="465" spans="6:6" ht="16.05" customHeight="1" x14ac:dyDescent="0.3">
      <c r="F465" s="37" t="s">
        <v>70</v>
      </c>
    </row>
    <row r="466" spans="6:6" ht="16.05" customHeight="1" x14ac:dyDescent="0.3">
      <c r="F466" s="37" t="s">
        <v>70</v>
      </c>
    </row>
    <row r="467" spans="6:6" ht="16.05" customHeight="1" x14ac:dyDescent="0.3">
      <c r="F467" s="37" t="s">
        <v>70</v>
      </c>
    </row>
    <row r="468" spans="6:6" ht="16.05" customHeight="1" x14ac:dyDescent="0.3">
      <c r="F468" s="37" t="s">
        <v>70</v>
      </c>
    </row>
    <row r="469" spans="6:6" ht="16.05" customHeight="1" x14ac:dyDescent="0.3">
      <c r="F469" s="37" t="s">
        <v>70</v>
      </c>
    </row>
    <row r="470" spans="6:6" ht="16.05" customHeight="1" x14ac:dyDescent="0.3">
      <c r="F470" s="37" t="s">
        <v>70</v>
      </c>
    </row>
    <row r="471" spans="6:6" ht="16.05" customHeight="1" x14ac:dyDescent="0.3">
      <c r="F471" s="37" t="s">
        <v>70</v>
      </c>
    </row>
    <row r="472" spans="6:6" ht="16.05" customHeight="1" x14ac:dyDescent="0.3">
      <c r="F472" s="37" t="s">
        <v>70</v>
      </c>
    </row>
    <row r="473" spans="6:6" ht="16.05" customHeight="1" x14ac:dyDescent="0.3">
      <c r="F473" s="37" t="s">
        <v>70</v>
      </c>
    </row>
    <row r="474" spans="6:6" ht="16.05" customHeight="1" x14ac:dyDescent="0.3">
      <c r="F474" s="37" t="s">
        <v>70</v>
      </c>
    </row>
    <row r="475" spans="6:6" ht="16.05" customHeight="1" x14ac:dyDescent="0.3">
      <c r="F475" s="37" t="s">
        <v>70</v>
      </c>
    </row>
    <row r="476" spans="6:6" ht="16.05" customHeight="1" x14ac:dyDescent="0.3">
      <c r="F476" s="37" t="s">
        <v>70</v>
      </c>
    </row>
    <row r="477" spans="6:6" ht="16.05" customHeight="1" x14ac:dyDescent="0.3">
      <c r="F477" s="37" t="s">
        <v>70</v>
      </c>
    </row>
    <row r="478" spans="6:6" ht="16.05" customHeight="1" x14ac:dyDescent="0.3">
      <c r="F478" s="37" t="s">
        <v>70</v>
      </c>
    </row>
    <row r="479" spans="6:6" ht="16.05" customHeight="1" x14ac:dyDescent="0.3">
      <c r="F479" s="37" t="s">
        <v>70</v>
      </c>
    </row>
    <row r="480" spans="6:6" ht="16.05" customHeight="1" x14ac:dyDescent="0.3">
      <c r="F480" s="37" t="s">
        <v>70</v>
      </c>
    </row>
    <row r="481" spans="6:6" ht="16.05" customHeight="1" x14ac:dyDescent="0.3">
      <c r="F481" s="37" t="s">
        <v>70</v>
      </c>
    </row>
    <row r="482" spans="6:6" ht="16.05" customHeight="1" x14ac:dyDescent="0.3">
      <c r="F482" s="37" t="s">
        <v>70</v>
      </c>
    </row>
    <row r="483" spans="6:6" ht="16.05" customHeight="1" x14ac:dyDescent="0.3">
      <c r="F483" s="37" t="s">
        <v>70</v>
      </c>
    </row>
    <row r="484" spans="6:6" ht="16.05" customHeight="1" x14ac:dyDescent="0.3">
      <c r="F484" s="37" t="s">
        <v>70</v>
      </c>
    </row>
    <row r="485" spans="6:6" ht="16.05" customHeight="1" x14ac:dyDescent="0.3">
      <c r="F485" s="37" t="s">
        <v>70</v>
      </c>
    </row>
    <row r="486" spans="6:6" ht="16.05" customHeight="1" x14ac:dyDescent="0.3">
      <c r="F486" s="37" t="s">
        <v>70</v>
      </c>
    </row>
    <row r="487" spans="6:6" ht="16.05" customHeight="1" x14ac:dyDescent="0.3">
      <c r="F487" s="37" t="s">
        <v>70</v>
      </c>
    </row>
    <row r="488" spans="6:6" ht="16.05" customHeight="1" x14ac:dyDescent="0.3">
      <c r="F488" s="37" t="s">
        <v>70</v>
      </c>
    </row>
    <row r="489" spans="6:6" ht="16.05" customHeight="1" x14ac:dyDescent="0.3">
      <c r="F489" s="37" t="s">
        <v>70</v>
      </c>
    </row>
    <row r="490" spans="6:6" ht="16.05" customHeight="1" x14ac:dyDescent="0.3">
      <c r="F490" s="37" t="s">
        <v>70</v>
      </c>
    </row>
    <row r="491" spans="6:6" ht="16.05" customHeight="1" x14ac:dyDescent="0.3">
      <c r="F491" s="37" t="s">
        <v>70</v>
      </c>
    </row>
    <row r="492" spans="6:6" ht="16.05" customHeight="1" x14ac:dyDescent="0.3">
      <c r="F492" s="37" t="s">
        <v>70</v>
      </c>
    </row>
    <row r="493" spans="6:6" ht="16.05" customHeight="1" x14ac:dyDescent="0.3">
      <c r="F493" s="37" t="s">
        <v>70</v>
      </c>
    </row>
    <row r="494" spans="6:6" ht="16.05" customHeight="1" x14ac:dyDescent="0.3">
      <c r="F494" s="37" t="s">
        <v>70</v>
      </c>
    </row>
    <row r="495" spans="6:6" ht="16.05" customHeight="1" x14ac:dyDescent="0.3">
      <c r="F495" s="37" t="s">
        <v>70</v>
      </c>
    </row>
    <row r="496" spans="6:6" ht="16.05" customHeight="1" x14ac:dyDescent="0.3">
      <c r="F496" s="37" t="s">
        <v>70</v>
      </c>
    </row>
    <row r="497" spans="6:6" ht="16.05" customHeight="1" x14ac:dyDescent="0.3">
      <c r="F497" s="37" t="s">
        <v>70</v>
      </c>
    </row>
    <row r="498" spans="6:6" ht="16.05" customHeight="1" x14ac:dyDescent="0.3">
      <c r="F498" s="37" t="s">
        <v>70</v>
      </c>
    </row>
    <row r="499" spans="6:6" ht="16.05" customHeight="1" x14ac:dyDescent="0.3">
      <c r="F499" s="37" t="s">
        <v>70</v>
      </c>
    </row>
    <row r="500" spans="6:6" ht="16.05" customHeight="1" x14ac:dyDescent="0.3">
      <c r="F500" s="37" t="s">
        <v>70</v>
      </c>
    </row>
    <row r="501" spans="6:6" ht="16.05" customHeight="1" x14ac:dyDescent="0.3">
      <c r="F501" s="37" t="s">
        <v>70</v>
      </c>
    </row>
    <row r="502" spans="6:6" ht="16.05" customHeight="1" x14ac:dyDescent="0.3">
      <c r="F502" s="37" t="s">
        <v>70</v>
      </c>
    </row>
    <row r="503" spans="6:6" ht="16.05" customHeight="1" x14ac:dyDescent="0.3">
      <c r="F503" s="37" t="s">
        <v>70</v>
      </c>
    </row>
    <row r="504" spans="6:6" ht="16.05" customHeight="1" x14ac:dyDescent="0.3">
      <c r="F504" s="37" t="s">
        <v>70</v>
      </c>
    </row>
    <row r="505" spans="6:6" ht="16.05" customHeight="1" x14ac:dyDescent="0.3">
      <c r="F505" s="37" t="s">
        <v>70</v>
      </c>
    </row>
    <row r="506" spans="6:6" ht="16.05" customHeight="1" x14ac:dyDescent="0.3">
      <c r="F506" s="37" t="s">
        <v>70</v>
      </c>
    </row>
    <row r="507" spans="6:6" ht="16.05" customHeight="1" x14ac:dyDescent="0.3">
      <c r="F507" s="37" t="s">
        <v>70</v>
      </c>
    </row>
    <row r="508" spans="6:6" ht="16.05" customHeight="1" x14ac:dyDescent="0.3">
      <c r="F508" s="37" t="s">
        <v>70</v>
      </c>
    </row>
    <row r="509" spans="6:6" ht="16.05" customHeight="1" x14ac:dyDescent="0.3">
      <c r="F509" s="37" t="s">
        <v>70</v>
      </c>
    </row>
    <row r="510" spans="6:6" ht="16.05" customHeight="1" x14ac:dyDescent="0.3">
      <c r="F510" s="37" t="s">
        <v>70</v>
      </c>
    </row>
    <row r="511" spans="6:6" ht="16.05" customHeight="1" x14ac:dyDescent="0.3">
      <c r="F511" s="37" t="s">
        <v>70</v>
      </c>
    </row>
    <row r="512" spans="6:6" ht="16.05" customHeight="1" x14ac:dyDescent="0.3">
      <c r="F512" s="37" t="s">
        <v>70</v>
      </c>
    </row>
    <row r="513" spans="6:6" ht="16.05" customHeight="1" x14ac:dyDescent="0.3">
      <c r="F513" s="37" t="s">
        <v>70</v>
      </c>
    </row>
    <row r="514" spans="6:6" ht="16.05" customHeight="1" x14ac:dyDescent="0.3">
      <c r="F514" s="37" t="s">
        <v>70</v>
      </c>
    </row>
    <row r="515" spans="6:6" ht="16.05" customHeight="1" x14ac:dyDescent="0.3">
      <c r="F515" s="37" t="s">
        <v>70</v>
      </c>
    </row>
    <row r="516" spans="6:6" ht="16.05" customHeight="1" x14ac:dyDescent="0.3">
      <c r="F516" s="37" t="s">
        <v>70</v>
      </c>
    </row>
    <row r="517" spans="6:6" ht="16.05" customHeight="1" x14ac:dyDescent="0.3">
      <c r="F517" s="37" t="s">
        <v>70</v>
      </c>
    </row>
    <row r="518" spans="6:6" ht="16.05" customHeight="1" x14ac:dyDescent="0.3">
      <c r="F518" s="37" t="s">
        <v>70</v>
      </c>
    </row>
    <row r="519" spans="6:6" ht="16.05" customHeight="1" x14ac:dyDescent="0.3">
      <c r="F519" s="37" t="s">
        <v>70</v>
      </c>
    </row>
    <row r="520" spans="6:6" ht="16.05" customHeight="1" x14ac:dyDescent="0.3">
      <c r="F520" s="37" t="s">
        <v>70</v>
      </c>
    </row>
    <row r="521" spans="6:6" ht="16.05" customHeight="1" x14ac:dyDescent="0.3">
      <c r="F521" s="37" t="s">
        <v>70</v>
      </c>
    </row>
    <row r="522" spans="6:6" ht="16.05" customHeight="1" x14ac:dyDescent="0.3">
      <c r="F522" s="37" t="s">
        <v>70</v>
      </c>
    </row>
    <row r="523" spans="6:6" ht="16.05" customHeight="1" x14ac:dyDescent="0.3">
      <c r="F523" s="37" t="s">
        <v>70</v>
      </c>
    </row>
    <row r="524" spans="6:6" ht="16.05" customHeight="1" x14ac:dyDescent="0.3">
      <c r="F524" s="37" t="s">
        <v>70</v>
      </c>
    </row>
    <row r="525" spans="6:6" ht="16.05" customHeight="1" x14ac:dyDescent="0.3">
      <c r="F525" s="37" t="s">
        <v>70</v>
      </c>
    </row>
    <row r="526" spans="6:6" ht="16.05" customHeight="1" x14ac:dyDescent="0.3">
      <c r="F526" s="37" t="s">
        <v>70</v>
      </c>
    </row>
    <row r="527" spans="6:6" ht="16.05" customHeight="1" x14ac:dyDescent="0.3">
      <c r="F527" s="37" t="s">
        <v>70</v>
      </c>
    </row>
    <row r="528" spans="6:6" ht="16.05" customHeight="1" x14ac:dyDescent="0.3">
      <c r="F528" s="37" t="s">
        <v>70</v>
      </c>
    </row>
    <row r="529" spans="6:6" ht="16.05" customHeight="1" x14ac:dyDescent="0.3">
      <c r="F529" s="37" t="s">
        <v>70</v>
      </c>
    </row>
    <row r="530" spans="6:6" ht="16.05" customHeight="1" x14ac:dyDescent="0.3">
      <c r="F530" s="37" t="s">
        <v>70</v>
      </c>
    </row>
    <row r="531" spans="6:6" ht="16.05" customHeight="1" x14ac:dyDescent="0.3">
      <c r="F531" s="37" t="s">
        <v>70</v>
      </c>
    </row>
    <row r="532" spans="6:6" ht="16.05" customHeight="1" x14ac:dyDescent="0.3">
      <c r="F532" s="37" t="s">
        <v>70</v>
      </c>
    </row>
    <row r="533" spans="6:6" ht="16.05" customHeight="1" x14ac:dyDescent="0.3">
      <c r="F533" s="37" t="s">
        <v>70</v>
      </c>
    </row>
    <row r="534" spans="6:6" ht="16.05" customHeight="1" x14ac:dyDescent="0.3">
      <c r="F534" s="37" t="s">
        <v>70</v>
      </c>
    </row>
    <row r="535" spans="6:6" ht="16.05" customHeight="1" x14ac:dyDescent="0.3">
      <c r="F535" s="37" t="s">
        <v>70</v>
      </c>
    </row>
    <row r="536" spans="6:6" ht="16.05" customHeight="1" x14ac:dyDescent="0.3">
      <c r="F536" s="37" t="s">
        <v>70</v>
      </c>
    </row>
    <row r="537" spans="6:6" ht="16.05" customHeight="1" x14ac:dyDescent="0.3">
      <c r="F537" s="37" t="s">
        <v>70</v>
      </c>
    </row>
    <row r="538" spans="6:6" ht="16.05" customHeight="1" x14ac:dyDescent="0.3">
      <c r="F538" s="37" t="s">
        <v>70</v>
      </c>
    </row>
    <row r="539" spans="6:6" ht="16.05" customHeight="1" x14ac:dyDescent="0.3">
      <c r="F539" s="37" t="s">
        <v>70</v>
      </c>
    </row>
    <row r="540" spans="6:6" ht="16.05" customHeight="1" x14ac:dyDescent="0.3">
      <c r="F540" s="37" t="s">
        <v>70</v>
      </c>
    </row>
    <row r="541" spans="6:6" ht="16.05" customHeight="1" x14ac:dyDescent="0.3">
      <c r="F541" s="37" t="s">
        <v>70</v>
      </c>
    </row>
    <row r="542" spans="6:6" ht="16.05" customHeight="1" x14ac:dyDescent="0.3">
      <c r="F542" s="37" t="s">
        <v>70</v>
      </c>
    </row>
    <row r="543" spans="6:6" ht="16.05" customHeight="1" x14ac:dyDescent="0.3">
      <c r="F543" s="37" t="s">
        <v>70</v>
      </c>
    </row>
    <row r="544" spans="6:6" ht="16.05" customHeight="1" x14ac:dyDescent="0.3">
      <c r="F544" s="37" t="s">
        <v>70</v>
      </c>
    </row>
    <row r="545" spans="6:6" ht="16.05" customHeight="1" x14ac:dyDescent="0.3">
      <c r="F545" s="37" t="s">
        <v>70</v>
      </c>
    </row>
    <row r="546" spans="6:6" ht="16.05" customHeight="1" x14ac:dyDescent="0.3">
      <c r="F546" s="37" t="s">
        <v>70</v>
      </c>
    </row>
    <row r="547" spans="6:6" ht="16.05" customHeight="1" x14ac:dyDescent="0.3">
      <c r="F547" s="37" t="s">
        <v>70</v>
      </c>
    </row>
    <row r="548" spans="6:6" ht="16.05" customHeight="1" x14ac:dyDescent="0.3">
      <c r="F548" s="37" t="s">
        <v>70</v>
      </c>
    </row>
    <row r="549" spans="6:6" ht="16.05" customHeight="1" x14ac:dyDescent="0.3">
      <c r="F549" s="37" t="s">
        <v>70</v>
      </c>
    </row>
    <row r="550" spans="6:6" ht="16.05" customHeight="1" x14ac:dyDescent="0.3">
      <c r="F550" s="37" t="s">
        <v>70</v>
      </c>
    </row>
    <row r="551" spans="6:6" ht="16.05" customHeight="1" x14ac:dyDescent="0.3">
      <c r="F551" s="37" t="s">
        <v>70</v>
      </c>
    </row>
    <row r="552" spans="6:6" ht="16.05" customHeight="1" x14ac:dyDescent="0.3">
      <c r="F552" s="37" t="s">
        <v>70</v>
      </c>
    </row>
    <row r="553" spans="6:6" ht="16.05" customHeight="1" x14ac:dyDescent="0.3">
      <c r="F553" s="37" t="s">
        <v>70</v>
      </c>
    </row>
    <row r="554" spans="6:6" ht="16.05" customHeight="1" x14ac:dyDescent="0.3">
      <c r="F554" s="37" t="s">
        <v>70</v>
      </c>
    </row>
    <row r="555" spans="6:6" ht="16.05" customHeight="1" x14ac:dyDescent="0.3">
      <c r="F555" s="37" t="s">
        <v>70</v>
      </c>
    </row>
    <row r="556" spans="6:6" ht="16.05" customHeight="1" x14ac:dyDescent="0.3">
      <c r="F556" s="37" t="s">
        <v>70</v>
      </c>
    </row>
    <row r="557" spans="6:6" ht="16.05" customHeight="1" x14ac:dyDescent="0.3">
      <c r="F557" s="37" t="s">
        <v>70</v>
      </c>
    </row>
    <row r="558" spans="6:6" ht="16.05" customHeight="1" x14ac:dyDescent="0.3">
      <c r="F558" s="37" t="s">
        <v>70</v>
      </c>
    </row>
    <row r="559" spans="6:6" ht="16.05" customHeight="1" x14ac:dyDescent="0.3">
      <c r="F559" s="37" t="s">
        <v>70</v>
      </c>
    </row>
    <row r="560" spans="6:6" ht="16.05" customHeight="1" x14ac:dyDescent="0.3">
      <c r="F560" s="37" t="s">
        <v>70</v>
      </c>
    </row>
    <row r="561" spans="6:6" ht="16.05" customHeight="1" x14ac:dyDescent="0.3">
      <c r="F561" s="37" t="s">
        <v>70</v>
      </c>
    </row>
    <row r="562" spans="6:6" ht="16.05" customHeight="1" x14ac:dyDescent="0.3">
      <c r="F562" s="37" t="s">
        <v>70</v>
      </c>
    </row>
    <row r="563" spans="6:6" ht="16.05" customHeight="1" x14ac:dyDescent="0.3">
      <c r="F563" s="37" t="s">
        <v>70</v>
      </c>
    </row>
    <row r="564" spans="6:6" ht="16.05" customHeight="1" x14ac:dyDescent="0.3">
      <c r="F564" s="37" t="s">
        <v>70</v>
      </c>
    </row>
    <row r="565" spans="6:6" ht="16.05" customHeight="1" x14ac:dyDescent="0.3">
      <c r="F565" s="37" t="s">
        <v>70</v>
      </c>
    </row>
    <row r="566" spans="6:6" ht="16.05" customHeight="1" x14ac:dyDescent="0.3">
      <c r="F566" s="37" t="s">
        <v>70</v>
      </c>
    </row>
    <row r="567" spans="6:6" ht="16.05" customHeight="1" x14ac:dyDescent="0.3">
      <c r="F567" s="37" t="s">
        <v>70</v>
      </c>
    </row>
    <row r="568" spans="6:6" ht="16.05" customHeight="1" x14ac:dyDescent="0.3">
      <c r="F568" s="37" t="s">
        <v>70</v>
      </c>
    </row>
    <row r="569" spans="6:6" ht="16.05" customHeight="1" x14ac:dyDescent="0.3">
      <c r="F569" s="37" t="s">
        <v>70</v>
      </c>
    </row>
    <row r="570" spans="6:6" ht="16.05" customHeight="1" x14ac:dyDescent="0.3">
      <c r="F570" s="37" t="s">
        <v>70</v>
      </c>
    </row>
    <row r="571" spans="6:6" ht="16.05" customHeight="1" x14ac:dyDescent="0.3">
      <c r="F571" s="37" t="s">
        <v>70</v>
      </c>
    </row>
    <row r="572" spans="6:6" ht="16.05" customHeight="1" x14ac:dyDescent="0.3">
      <c r="F572" s="37" t="s">
        <v>70</v>
      </c>
    </row>
    <row r="573" spans="6:6" ht="16.05" customHeight="1" x14ac:dyDescent="0.3">
      <c r="F573" s="37" t="s">
        <v>70</v>
      </c>
    </row>
    <row r="574" spans="6:6" ht="16.05" customHeight="1" x14ac:dyDescent="0.3">
      <c r="F574" s="37" t="s">
        <v>70</v>
      </c>
    </row>
    <row r="575" spans="6:6" ht="16.05" customHeight="1" x14ac:dyDescent="0.3">
      <c r="F575" s="37" t="s">
        <v>70</v>
      </c>
    </row>
    <row r="576" spans="6:6" ht="16.05" customHeight="1" x14ac:dyDescent="0.3">
      <c r="F576" s="37" t="s">
        <v>70</v>
      </c>
    </row>
    <row r="577" spans="6:6" ht="16.05" customHeight="1" x14ac:dyDescent="0.3">
      <c r="F577" s="37" t="s">
        <v>70</v>
      </c>
    </row>
    <row r="578" spans="6:6" ht="16.05" customHeight="1" x14ac:dyDescent="0.3">
      <c r="F578" s="37" t="s">
        <v>70</v>
      </c>
    </row>
    <row r="579" spans="6:6" ht="16.05" customHeight="1" x14ac:dyDescent="0.3">
      <c r="F579" s="37" t="s">
        <v>70</v>
      </c>
    </row>
    <row r="580" spans="6:6" ht="16.05" customHeight="1" x14ac:dyDescent="0.3">
      <c r="F580" s="37" t="s">
        <v>70</v>
      </c>
    </row>
    <row r="581" spans="6:6" ht="16.05" customHeight="1" x14ac:dyDescent="0.3">
      <c r="F581" s="37" t="s">
        <v>70</v>
      </c>
    </row>
    <row r="582" spans="6:6" ht="16.05" customHeight="1" x14ac:dyDescent="0.3">
      <c r="F582" s="37" t="s">
        <v>70</v>
      </c>
    </row>
    <row r="583" spans="6:6" ht="16.05" customHeight="1" x14ac:dyDescent="0.3">
      <c r="F583" s="37" t="s">
        <v>70</v>
      </c>
    </row>
    <row r="584" spans="6:6" ht="16.05" customHeight="1" x14ac:dyDescent="0.3">
      <c r="F584" s="37" t="s">
        <v>70</v>
      </c>
    </row>
    <row r="585" spans="6:6" ht="16.05" customHeight="1" x14ac:dyDescent="0.3">
      <c r="F585" s="37" t="s">
        <v>70</v>
      </c>
    </row>
    <row r="586" spans="6:6" ht="16.05" customHeight="1" x14ac:dyDescent="0.3">
      <c r="F586" s="37" t="s">
        <v>70</v>
      </c>
    </row>
    <row r="587" spans="6:6" ht="16.05" customHeight="1" x14ac:dyDescent="0.3">
      <c r="F587" s="37" t="s">
        <v>70</v>
      </c>
    </row>
    <row r="588" spans="6:6" ht="16.05" customHeight="1" x14ac:dyDescent="0.3">
      <c r="F588" s="37" t="s">
        <v>70</v>
      </c>
    </row>
    <row r="589" spans="6:6" ht="16.05" customHeight="1" x14ac:dyDescent="0.3">
      <c r="F589" s="37" t="s">
        <v>70</v>
      </c>
    </row>
    <row r="590" spans="6:6" ht="16.05" customHeight="1" x14ac:dyDescent="0.3">
      <c r="F590" s="37" t="s">
        <v>70</v>
      </c>
    </row>
    <row r="591" spans="6:6" ht="16.05" customHeight="1" x14ac:dyDescent="0.3">
      <c r="F591" s="37" t="s">
        <v>70</v>
      </c>
    </row>
    <row r="592" spans="6:6" ht="16.05" customHeight="1" x14ac:dyDescent="0.3">
      <c r="F592" s="37" t="s">
        <v>70</v>
      </c>
    </row>
    <row r="593" spans="6:6" ht="16.05" customHeight="1" x14ac:dyDescent="0.3">
      <c r="F593" s="37" t="s">
        <v>70</v>
      </c>
    </row>
    <row r="594" spans="6:6" ht="16.05" customHeight="1" x14ac:dyDescent="0.3">
      <c r="F594" s="37" t="s">
        <v>70</v>
      </c>
    </row>
    <row r="595" spans="6:6" ht="16.05" customHeight="1" x14ac:dyDescent="0.3">
      <c r="F595" s="37" t="s">
        <v>70</v>
      </c>
    </row>
    <row r="596" spans="6:6" ht="16.05" customHeight="1" x14ac:dyDescent="0.3">
      <c r="F596" s="37" t="s">
        <v>70</v>
      </c>
    </row>
    <row r="597" spans="6:6" ht="16.05" customHeight="1" x14ac:dyDescent="0.3">
      <c r="F597" s="37" t="s">
        <v>70</v>
      </c>
    </row>
    <row r="598" spans="6:6" ht="16.05" customHeight="1" x14ac:dyDescent="0.3">
      <c r="F598" s="37" t="s">
        <v>70</v>
      </c>
    </row>
    <row r="599" spans="6:6" ht="16.05" customHeight="1" x14ac:dyDescent="0.3">
      <c r="F599" s="37" t="s">
        <v>70</v>
      </c>
    </row>
    <row r="600" spans="6:6" ht="16.05" customHeight="1" x14ac:dyDescent="0.3">
      <c r="F600" s="37" t="s">
        <v>70</v>
      </c>
    </row>
    <row r="601" spans="6:6" ht="16.05" customHeight="1" x14ac:dyDescent="0.3">
      <c r="F601" s="37" t="s">
        <v>70</v>
      </c>
    </row>
    <row r="602" spans="6:6" ht="16.05" customHeight="1" x14ac:dyDescent="0.3">
      <c r="F602" s="37" t="s">
        <v>70</v>
      </c>
    </row>
    <row r="603" spans="6:6" ht="16.05" customHeight="1" x14ac:dyDescent="0.3">
      <c r="F603" s="37" t="s">
        <v>70</v>
      </c>
    </row>
    <row r="604" spans="6:6" ht="16.05" customHeight="1" x14ac:dyDescent="0.3">
      <c r="F604" s="37" t="s">
        <v>70</v>
      </c>
    </row>
    <row r="605" spans="6:6" ht="16.05" customHeight="1" x14ac:dyDescent="0.3">
      <c r="F605" s="37" t="s">
        <v>70</v>
      </c>
    </row>
    <row r="606" spans="6:6" ht="16.05" customHeight="1" x14ac:dyDescent="0.3">
      <c r="F606" s="37" t="s">
        <v>70</v>
      </c>
    </row>
    <row r="607" spans="6:6" ht="16.05" customHeight="1" x14ac:dyDescent="0.3">
      <c r="F607" s="37" t="s">
        <v>70</v>
      </c>
    </row>
    <row r="608" spans="6:6" ht="16.05" customHeight="1" x14ac:dyDescent="0.3">
      <c r="F608" s="37" t="s">
        <v>70</v>
      </c>
    </row>
    <row r="609" spans="6:6" ht="16.05" customHeight="1" x14ac:dyDescent="0.3">
      <c r="F609" s="37" t="s">
        <v>70</v>
      </c>
    </row>
    <row r="610" spans="6:6" ht="16.05" customHeight="1" x14ac:dyDescent="0.3">
      <c r="F610" s="37" t="s">
        <v>70</v>
      </c>
    </row>
    <row r="611" spans="6:6" ht="16.05" customHeight="1" x14ac:dyDescent="0.3">
      <c r="F611" s="37" t="s">
        <v>70</v>
      </c>
    </row>
    <row r="612" spans="6:6" ht="16.05" customHeight="1" x14ac:dyDescent="0.3">
      <c r="F612" s="37" t="s">
        <v>70</v>
      </c>
    </row>
    <row r="613" spans="6:6" ht="16.05" customHeight="1" x14ac:dyDescent="0.3">
      <c r="F613" s="37" t="s">
        <v>70</v>
      </c>
    </row>
    <row r="614" spans="6:6" ht="16.05" customHeight="1" x14ac:dyDescent="0.3">
      <c r="F614" s="37" t="s">
        <v>70</v>
      </c>
    </row>
    <row r="615" spans="6:6" ht="16.05" customHeight="1" x14ac:dyDescent="0.3">
      <c r="F615" s="37" t="s">
        <v>70</v>
      </c>
    </row>
    <row r="616" spans="6:6" ht="16.05" customHeight="1" x14ac:dyDescent="0.3">
      <c r="F616" s="37" t="s">
        <v>70</v>
      </c>
    </row>
    <row r="617" spans="6:6" ht="16.05" customHeight="1" x14ac:dyDescent="0.3">
      <c r="F617" s="37" t="s">
        <v>70</v>
      </c>
    </row>
    <row r="618" spans="6:6" ht="16.05" customHeight="1" x14ac:dyDescent="0.3">
      <c r="F618" s="37" t="s">
        <v>70</v>
      </c>
    </row>
    <row r="619" spans="6:6" ht="16.05" customHeight="1" x14ac:dyDescent="0.3">
      <c r="F619" s="37" t="s">
        <v>70</v>
      </c>
    </row>
    <row r="620" spans="6:6" ht="16.05" customHeight="1" x14ac:dyDescent="0.3">
      <c r="F620" s="37" t="s">
        <v>70</v>
      </c>
    </row>
    <row r="621" spans="6:6" ht="16.05" customHeight="1" x14ac:dyDescent="0.3">
      <c r="F621" s="37" t="s">
        <v>70</v>
      </c>
    </row>
    <row r="622" spans="6:6" ht="16.05" customHeight="1" x14ac:dyDescent="0.3">
      <c r="F622" s="37" t="s">
        <v>70</v>
      </c>
    </row>
    <row r="623" spans="6:6" ht="16.05" customHeight="1" x14ac:dyDescent="0.3">
      <c r="F623" s="37" t="s">
        <v>70</v>
      </c>
    </row>
    <row r="624" spans="6:6" ht="16.05" customHeight="1" x14ac:dyDescent="0.3">
      <c r="F624" s="37" t="s">
        <v>70</v>
      </c>
    </row>
    <row r="625" spans="6:6" ht="16.05" customHeight="1" x14ac:dyDescent="0.3">
      <c r="F625" s="37" t="s">
        <v>70</v>
      </c>
    </row>
    <row r="626" spans="6:6" ht="16.05" customHeight="1" x14ac:dyDescent="0.3">
      <c r="F626" s="37" t="s">
        <v>70</v>
      </c>
    </row>
    <row r="627" spans="6:6" ht="16.05" customHeight="1" x14ac:dyDescent="0.3">
      <c r="F627" s="37" t="s">
        <v>70</v>
      </c>
    </row>
    <row r="628" spans="6:6" ht="16.05" customHeight="1" x14ac:dyDescent="0.3">
      <c r="F628" s="37" t="s">
        <v>70</v>
      </c>
    </row>
    <row r="629" spans="6:6" ht="16.05" customHeight="1" x14ac:dyDescent="0.3">
      <c r="F629" s="37" t="s">
        <v>70</v>
      </c>
    </row>
    <row r="630" spans="6:6" ht="16.05" customHeight="1" x14ac:dyDescent="0.3">
      <c r="F630" s="37" t="s">
        <v>70</v>
      </c>
    </row>
    <row r="631" spans="6:6" ht="16.05" customHeight="1" x14ac:dyDescent="0.3">
      <c r="F631" s="37" t="s">
        <v>70</v>
      </c>
    </row>
    <row r="632" spans="6:6" ht="16.05" customHeight="1" x14ac:dyDescent="0.3">
      <c r="F632" s="37" t="s">
        <v>70</v>
      </c>
    </row>
    <row r="633" spans="6:6" ht="16.05" customHeight="1" x14ac:dyDescent="0.3">
      <c r="F633" s="37" t="s">
        <v>70</v>
      </c>
    </row>
    <row r="634" spans="6:6" ht="16.05" customHeight="1" x14ac:dyDescent="0.3">
      <c r="F634" s="37" t="s">
        <v>70</v>
      </c>
    </row>
    <row r="635" spans="6:6" ht="16.05" customHeight="1" x14ac:dyDescent="0.3">
      <c r="F635" s="37" t="s">
        <v>70</v>
      </c>
    </row>
    <row r="636" spans="6:6" ht="16.05" customHeight="1" x14ac:dyDescent="0.3">
      <c r="F636" s="37" t="s">
        <v>70</v>
      </c>
    </row>
    <row r="637" spans="6:6" ht="16.05" customHeight="1" x14ac:dyDescent="0.3">
      <c r="F637" s="37" t="s">
        <v>70</v>
      </c>
    </row>
    <row r="638" spans="6:6" ht="16.05" customHeight="1" x14ac:dyDescent="0.3">
      <c r="F638" s="37" t="s">
        <v>70</v>
      </c>
    </row>
    <row r="639" spans="6:6" ht="16.05" customHeight="1" x14ac:dyDescent="0.3">
      <c r="F639" s="37" t="s">
        <v>70</v>
      </c>
    </row>
    <row r="640" spans="6:6" ht="16.05" customHeight="1" x14ac:dyDescent="0.3">
      <c r="F640" s="37" t="s">
        <v>70</v>
      </c>
    </row>
    <row r="641" spans="6:6" ht="16.05" customHeight="1" x14ac:dyDescent="0.3">
      <c r="F641" s="37" t="s">
        <v>70</v>
      </c>
    </row>
    <row r="642" spans="6:6" ht="16.05" customHeight="1" x14ac:dyDescent="0.3">
      <c r="F642" s="37" t="s">
        <v>70</v>
      </c>
    </row>
    <row r="643" spans="6:6" ht="16.05" customHeight="1" x14ac:dyDescent="0.3">
      <c r="F643" s="37" t="s">
        <v>70</v>
      </c>
    </row>
    <row r="644" spans="6:6" ht="16.05" customHeight="1" x14ac:dyDescent="0.3">
      <c r="F644" s="37" t="s">
        <v>70</v>
      </c>
    </row>
    <row r="645" spans="6:6" ht="16.05" customHeight="1" x14ac:dyDescent="0.3">
      <c r="F645" s="37" t="s">
        <v>70</v>
      </c>
    </row>
    <row r="646" spans="6:6" ht="16.05" customHeight="1" x14ac:dyDescent="0.3">
      <c r="F646" s="37" t="s">
        <v>70</v>
      </c>
    </row>
    <row r="647" spans="6:6" ht="16.05" customHeight="1" x14ac:dyDescent="0.3">
      <c r="F647" s="37" t="s">
        <v>70</v>
      </c>
    </row>
    <row r="648" spans="6:6" ht="16.05" customHeight="1" x14ac:dyDescent="0.3">
      <c r="F648" s="37" t="s">
        <v>70</v>
      </c>
    </row>
    <row r="649" spans="6:6" ht="16.05" customHeight="1" x14ac:dyDescent="0.3">
      <c r="F649" s="37" t="s">
        <v>70</v>
      </c>
    </row>
    <row r="650" spans="6:6" ht="16.05" customHeight="1" x14ac:dyDescent="0.3">
      <c r="F650" s="37" t="s">
        <v>70</v>
      </c>
    </row>
    <row r="651" spans="6:6" ht="16.05" customHeight="1" x14ac:dyDescent="0.3">
      <c r="F651" s="37" t="s">
        <v>70</v>
      </c>
    </row>
    <row r="652" spans="6:6" ht="16.05" customHeight="1" x14ac:dyDescent="0.3">
      <c r="F652" s="37" t="s">
        <v>70</v>
      </c>
    </row>
    <row r="653" spans="6:6" ht="16.05" customHeight="1" x14ac:dyDescent="0.3">
      <c r="F653" s="37" t="s">
        <v>70</v>
      </c>
    </row>
    <row r="654" spans="6:6" ht="16.05" customHeight="1" x14ac:dyDescent="0.3">
      <c r="F654" s="37" t="s">
        <v>70</v>
      </c>
    </row>
    <row r="655" spans="6:6" ht="16.05" customHeight="1" x14ac:dyDescent="0.3">
      <c r="F655" s="37" t="s">
        <v>70</v>
      </c>
    </row>
    <row r="656" spans="6:6" ht="16.05" customHeight="1" x14ac:dyDescent="0.3">
      <c r="F656" s="37" t="s">
        <v>70</v>
      </c>
    </row>
    <row r="657" spans="6:6" ht="16.05" customHeight="1" x14ac:dyDescent="0.3">
      <c r="F657" s="37" t="s">
        <v>70</v>
      </c>
    </row>
    <row r="658" spans="6:6" ht="16.05" customHeight="1" x14ac:dyDescent="0.3">
      <c r="F658" s="37" t="s">
        <v>70</v>
      </c>
    </row>
    <row r="659" spans="6:6" ht="16.05" customHeight="1" x14ac:dyDescent="0.3">
      <c r="F659" s="37" t="s">
        <v>70</v>
      </c>
    </row>
    <row r="660" spans="6:6" ht="16.05" customHeight="1" x14ac:dyDescent="0.3">
      <c r="F660" s="37" t="s">
        <v>70</v>
      </c>
    </row>
    <row r="661" spans="6:6" ht="16.05" customHeight="1" x14ac:dyDescent="0.3">
      <c r="F661" s="37" t="s">
        <v>70</v>
      </c>
    </row>
    <row r="662" spans="6:6" ht="16.05" customHeight="1" x14ac:dyDescent="0.3">
      <c r="F662" s="37" t="s">
        <v>70</v>
      </c>
    </row>
    <row r="663" spans="6:6" ht="16.05" customHeight="1" x14ac:dyDescent="0.3">
      <c r="F663" s="37" t="s">
        <v>70</v>
      </c>
    </row>
    <row r="664" spans="6:6" ht="16.05" customHeight="1" x14ac:dyDescent="0.3">
      <c r="F664" s="37" t="s">
        <v>70</v>
      </c>
    </row>
    <row r="665" spans="6:6" ht="16.05" customHeight="1" x14ac:dyDescent="0.3">
      <c r="F665" s="37" t="s">
        <v>70</v>
      </c>
    </row>
    <row r="666" spans="6:6" ht="16.05" customHeight="1" x14ac:dyDescent="0.3">
      <c r="F666" s="37" t="s">
        <v>70</v>
      </c>
    </row>
    <row r="667" spans="6:6" ht="16.05" customHeight="1" x14ac:dyDescent="0.3">
      <c r="F667" s="37" t="s">
        <v>70</v>
      </c>
    </row>
    <row r="668" spans="6:6" ht="16.05" customHeight="1" x14ac:dyDescent="0.3">
      <c r="F668" s="37" t="s">
        <v>70</v>
      </c>
    </row>
    <row r="669" spans="6:6" ht="16.05" customHeight="1" x14ac:dyDescent="0.3">
      <c r="F669" s="37" t="s">
        <v>70</v>
      </c>
    </row>
    <row r="670" spans="6:6" ht="16.05" customHeight="1" x14ac:dyDescent="0.3">
      <c r="F670" s="37" t="s">
        <v>70</v>
      </c>
    </row>
    <row r="671" spans="6:6" ht="16.05" customHeight="1" x14ac:dyDescent="0.3">
      <c r="F671" s="37" t="s">
        <v>70</v>
      </c>
    </row>
    <row r="672" spans="6:6" ht="16.05" customHeight="1" x14ac:dyDescent="0.3">
      <c r="F672" s="37" t="s">
        <v>70</v>
      </c>
    </row>
    <row r="673" spans="6:6" ht="16.05" customHeight="1" x14ac:dyDescent="0.3">
      <c r="F673" s="37" t="s">
        <v>70</v>
      </c>
    </row>
    <row r="674" spans="6:6" ht="16.05" customHeight="1" x14ac:dyDescent="0.3">
      <c r="F674" s="37" t="s">
        <v>70</v>
      </c>
    </row>
    <row r="675" spans="6:6" ht="16.05" customHeight="1" x14ac:dyDescent="0.3">
      <c r="F675" s="37" t="s">
        <v>70</v>
      </c>
    </row>
    <row r="676" spans="6:6" ht="16.05" customHeight="1" x14ac:dyDescent="0.3">
      <c r="F676" s="37" t="s">
        <v>70</v>
      </c>
    </row>
    <row r="677" spans="6:6" ht="16.05" customHeight="1" x14ac:dyDescent="0.3">
      <c r="F677" s="37" t="s">
        <v>70</v>
      </c>
    </row>
    <row r="678" spans="6:6" ht="16.05" customHeight="1" x14ac:dyDescent="0.3">
      <c r="F678" s="37" t="s">
        <v>70</v>
      </c>
    </row>
    <row r="679" spans="6:6" ht="16.05" customHeight="1" x14ac:dyDescent="0.3">
      <c r="F679" s="37" t="s">
        <v>70</v>
      </c>
    </row>
    <row r="680" spans="6:6" ht="16.05" customHeight="1" x14ac:dyDescent="0.3">
      <c r="F680" s="37" t="s">
        <v>70</v>
      </c>
    </row>
    <row r="681" spans="6:6" ht="16.05" customHeight="1" x14ac:dyDescent="0.3">
      <c r="F681" s="37" t="s">
        <v>70</v>
      </c>
    </row>
    <row r="682" spans="6:6" ht="16.05" customHeight="1" x14ac:dyDescent="0.3">
      <c r="F682" s="37" t="s">
        <v>70</v>
      </c>
    </row>
    <row r="683" spans="6:6" ht="16.05" customHeight="1" x14ac:dyDescent="0.3">
      <c r="F683" s="37" t="s">
        <v>70</v>
      </c>
    </row>
    <row r="684" spans="6:6" ht="16.05" customHeight="1" x14ac:dyDescent="0.3">
      <c r="F684" s="37" t="s">
        <v>70</v>
      </c>
    </row>
    <row r="685" spans="6:6" ht="16.05" customHeight="1" x14ac:dyDescent="0.3">
      <c r="F685" s="37" t="s">
        <v>70</v>
      </c>
    </row>
    <row r="686" spans="6:6" ht="16.05" customHeight="1" x14ac:dyDescent="0.3">
      <c r="F686" s="37" t="s">
        <v>70</v>
      </c>
    </row>
    <row r="687" spans="6:6" ht="16.05" customHeight="1" x14ac:dyDescent="0.3">
      <c r="F687" s="37" t="s">
        <v>70</v>
      </c>
    </row>
    <row r="688" spans="6:6" ht="16.05" customHeight="1" x14ac:dyDescent="0.3">
      <c r="F688" s="37" t="s">
        <v>70</v>
      </c>
    </row>
    <row r="689" spans="6:6" ht="16.05" customHeight="1" x14ac:dyDescent="0.3">
      <c r="F689" s="37" t="s">
        <v>70</v>
      </c>
    </row>
    <row r="690" spans="6:6" ht="16.05" customHeight="1" x14ac:dyDescent="0.3">
      <c r="F690" s="37" t="s">
        <v>70</v>
      </c>
    </row>
    <row r="691" spans="6:6" ht="16.05" customHeight="1" x14ac:dyDescent="0.3">
      <c r="F691" s="37" t="s">
        <v>70</v>
      </c>
    </row>
    <row r="692" spans="6:6" ht="16.05" customHeight="1" x14ac:dyDescent="0.3">
      <c r="F692" s="37" t="s">
        <v>70</v>
      </c>
    </row>
    <row r="693" spans="6:6" ht="16.05" customHeight="1" x14ac:dyDescent="0.3">
      <c r="F693" s="37" t="s">
        <v>70</v>
      </c>
    </row>
    <row r="694" spans="6:6" ht="16.05" customHeight="1" x14ac:dyDescent="0.3">
      <c r="F694" s="37" t="s">
        <v>70</v>
      </c>
    </row>
    <row r="695" spans="6:6" ht="16.05" customHeight="1" x14ac:dyDescent="0.3">
      <c r="F695" s="37" t="s">
        <v>70</v>
      </c>
    </row>
    <row r="696" spans="6:6" ht="16.05" customHeight="1" x14ac:dyDescent="0.3">
      <c r="F696" s="37" t="s">
        <v>70</v>
      </c>
    </row>
    <row r="697" spans="6:6" ht="16.05" customHeight="1" x14ac:dyDescent="0.3">
      <c r="F697" s="37" t="s">
        <v>70</v>
      </c>
    </row>
    <row r="698" spans="6:6" ht="16.05" customHeight="1" x14ac:dyDescent="0.3">
      <c r="F698" s="37" t="s">
        <v>70</v>
      </c>
    </row>
    <row r="699" spans="6:6" ht="16.05" customHeight="1" x14ac:dyDescent="0.3">
      <c r="F699" s="37" t="s">
        <v>70</v>
      </c>
    </row>
    <row r="700" spans="6:6" ht="16.05" customHeight="1" x14ac:dyDescent="0.3">
      <c r="F700" s="37" t="s">
        <v>70</v>
      </c>
    </row>
    <row r="701" spans="6:6" ht="16.05" customHeight="1" x14ac:dyDescent="0.3">
      <c r="F701" s="37" t="s">
        <v>70</v>
      </c>
    </row>
    <row r="702" spans="6:6" ht="16.05" customHeight="1" x14ac:dyDescent="0.3">
      <c r="F702" s="37" t="s">
        <v>70</v>
      </c>
    </row>
    <row r="703" spans="6:6" ht="16.05" customHeight="1" x14ac:dyDescent="0.3">
      <c r="F703" s="37" t="s">
        <v>70</v>
      </c>
    </row>
    <row r="704" spans="6:6" ht="16.05" customHeight="1" x14ac:dyDescent="0.3">
      <c r="F704" s="37" t="s">
        <v>70</v>
      </c>
    </row>
    <row r="705" spans="6:6" ht="16.05" customHeight="1" x14ac:dyDescent="0.3">
      <c r="F705" s="37" t="s">
        <v>70</v>
      </c>
    </row>
    <row r="706" spans="6:6" ht="16.05" customHeight="1" x14ac:dyDescent="0.3">
      <c r="F706" s="37" t="s">
        <v>70</v>
      </c>
    </row>
    <row r="707" spans="6:6" ht="16.05" customHeight="1" x14ac:dyDescent="0.3">
      <c r="F707" s="37" t="s">
        <v>70</v>
      </c>
    </row>
    <row r="708" spans="6:6" ht="16.05" customHeight="1" x14ac:dyDescent="0.3">
      <c r="F708" s="37" t="s">
        <v>70</v>
      </c>
    </row>
    <row r="709" spans="6:6" ht="16.05" customHeight="1" x14ac:dyDescent="0.3">
      <c r="F709" s="37" t="s">
        <v>70</v>
      </c>
    </row>
    <row r="710" spans="6:6" ht="16.05" customHeight="1" x14ac:dyDescent="0.3">
      <c r="F710" s="37" t="s">
        <v>70</v>
      </c>
    </row>
    <row r="711" spans="6:6" ht="16.05" customHeight="1" x14ac:dyDescent="0.3">
      <c r="F711" s="37" t="s">
        <v>70</v>
      </c>
    </row>
    <row r="712" spans="6:6" ht="16.05" customHeight="1" x14ac:dyDescent="0.3">
      <c r="F712" s="37" t="s">
        <v>70</v>
      </c>
    </row>
    <row r="713" spans="6:6" ht="16.05" customHeight="1" x14ac:dyDescent="0.3">
      <c r="F713" s="37" t="s">
        <v>70</v>
      </c>
    </row>
    <row r="714" spans="6:6" ht="16.05" customHeight="1" x14ac:dyDescent="0.3">
      <c r="F714" s="37" t="s">
        <v>70</v>
      </c>
    </row>
    <row r="715" spans="6:6" ht="16.05" customHeight="1" x14ac:dyDescent="0.3">
      <c r="F715" s="37" t="s">
        <v>70</v>
      </c>
    </row>
    <row r="716" spans="6:6" ht="16.05" customHeight="1" x14ac:dyDescent="0.3">
      <c r="F716" s="37" t="s">
        <v>70</v>
      </c>
    </row>
    <row r="717" spans="6:6" ht="16.05" customHeight="1" x14ac:dyDescent="0.3">
      <c r="F717" s="37" t="s">
        <v>70</v>
      </c>
    </row>
    <row r="718" spans="6:6" ht="16.05" customHeight="1" x14ac:dyDescent="0.3">
      <c r="F718" s="37" t="s">
        <v>70</v>
      </c>
    </row>
    <row r="719" spans="6:6" ht="16.05" customHeight="1" x14ac:dyDescent="0.3">
      <c r="F719" s="37" t="s">
        <v>70</v>
      </c>
    </row>
    <row r="720" spans="6:6" ht="16.05" customHeight="1" x14ac:dyDescent="0.3">
      <c r="F720" s="37" t="s">
        <v>70</v>
      </c>
    </row>
    <row r="721" spans="6:6" ht="16.05" customHeight="1" x14ac:dyDescent="0.3">
      <c r="F721" s="37" t="s">
        <v>70</v>
      </c>
    </row>
    <row r="722" spans="6:6" ht="16.05" customHeight="1" x14ac:dyDescent="0.3">
      <c r="F722" s="37" t="s">
        <v>70</v>
      </c>
    </row>
    <row r="723" spans="6:6" ht="16.05" customHeight="1" x14ac:dyDescent="0.3">
      <c r="F723" s="37" t="s">
        <v>70</v>
      </c>
    </row>
    <row r="724" spans="6:6" ht="16.05" customHeight="1" x14ac:dyDescent="0.3">
      <c r="F724" s="37" t="s">
        <v>70</v>
      </c>
    </row>
    <row r="725" spans="6:6" ht="16.05" customHeight="1" x14ac:dyDescent="0.3">
      <c r="F725" s="37" t="s">
        <v>70</v>
      </c>
    </row>
    <row r="726" spans="6:6" ht="16.05" customHeight="1" x14ac:dyDescent="0.3">
      <c r="F726" s="37" t="s">
        <v>70</v>
      </c>
    </row>
    <row r="727" spans="6:6" ht="16.05" customHeight="1" x14ac:dyDescent="0.3">
      <c r="F727" s="37" t="s">
        <v>70</v>
      </c>
    </row>
    <row r="728" spans="6:6" ht="16.05" customHeight="1" x14ac:dyDescent="0.3">
      <c r="F728" s="37" t="s">
        <v>70</v>
      </c>
    </row>
    <row r="729" spans="6:6" ht="16.05" customHeight="1" x14ac:dyDescent="0.3">
      <c r="F729" s="37" t="s">
        <v>70</v>
      </c>
    </row>
    <row r="730" spans="6:6" ht="16.05" customHeight="1" x14ac:dyDescent="0.3">
      <c r="F730" s="37" t="s">
        <v>70</v>
      </c>
    </row>
    <row r="731" spans="6:6" ht="16.05" customHeight="1" x14ac:dyDescent="0.3">
      <c r="F731" s="37" t="s">
        <v>70</v>
      </c>
    </row>
    <row r="732" spans="6:6" ht="16.05" customHeight="1" x14ac:dyDescent="0.3">
      <c r="F732" s="37" t="s">
        <v>70</v>
      </c>
    </row>
    <row r="733" spans="6:6" ht="16.05" customHeight="1" x14ac:dyDescent="0.3">
      <c r="F733" s="37" t="s">
        <v>70</v>
      </c>
    </row>
    <row r="734" spans="6:6" ht="16.05" customHeight="1" x14ac:dyDescent="0.3">
      <c r="F734" s="37" t="s">
        <v>70</v>
      </c>
    </row>
    <row r="735" spans="6:6" ht="16.05" customHeight="1" x14ac:dyDescent="0.3">
      <c r="F735" s="37" t="s">
        <v>70</v>
      </c>
    </row>
    <row r="736" spans="6:6" ht="16.05" customHeight="1" x14ac:dyDescent="0.3">
      <c r="F736" s="37" t="s">
        <v>70</v>
      </c>
    </row>
    <row r="737" spans="6:6" ht="16.05" customHeight="1" x14ac:dyDescent="0.3">
      <c r="F737" s="37" t="s">
        <v>70</v>
      </c>
    </row>
    <row r="738" spans="6:6" ht="16.05" customHeight="1" x14ac:dyDescent="0.3">
      <c r="F738" s="37" t="s">
        <v>70</v>
      </c>
    </row>
    <row r="739" spans="6:6" ht="16.05" customHeight="1" x14ac:dyDescent="0.3">
      <c r="F739" s="37" t="s">
        <v>70</v>
      </c>
    </row>
    <row r="740" spans="6:6" ht="16.05" customHeight="1" x14ac:dyDescent="0.3">
      <c r="F740" s="37" t="s">
        <v>70</v>
      </c>
    </row>
    <row r="741" spans="6:6" ht="16.05" customHeight="1" x14ac:dyDescent="0.3">
      <c r="F741" s="37" t="s">
        <v>70</v>
      </c>
    </row>
    <row r="742" spans="6:6" ht="16.05" customHeight="1" x14ac:dyDescent="0.3">
      <c r="F742" s="37" t="s">
        <v>70</v>
      </c>
    </row>
    <row r="743" spans="6:6" ht="16.05" customHeight="1" x14ac:dyDescent="0.3">
      <c r="F743" s="37" t="s">
        <v>70</v>
      </c>
    </row>
    <row r="744" spans="6:6" ht="16.05" customHeight="1" x14ac:dyDescent="0.3">
      <c r="F744" s="37" t="s">
        <v>70</v>
      </c>
    </row>
    <row r="745" spans="6:6" ht="16.05" customHeight="1" x14ac:dyDescent="0.3">
      <c r="F745" s="37" t="s">
        <v>70</v>
      </c>
    </row>
    <row r="746" spans="6:6" ht="16.05" customHeight="1" x14ac:dyDescent="0.3">
      <c r="F746" s="37" t="s">
        <v>70</v>
      </c>
    </row>
    <row r="747" spans="6:6" ht="16.05" customHeight="1" x14ac:dyDescent="0.3">
      <c r="F747" s="37" t="s">
        <v>70</v>
      </c>
    </row>
    <row r="748" spans="6:6" ht="16.05" customHeight="1" x14ac:dyDescent="0.3">
      <c r="F748" s="37" t="s">
        <v>70</v>
      </c>
    </row>
    <row r="749" spans="6:6" ht="16.05" customHeight="1" x14ac:dyDescent="0.3">
      <c r="F749" s="37" t="s">
        <v>70</v>
      </c>
    </row>
    <row r="750" spans="6:6" ht="16.05" customHeight="1" x14ac:dyDescent="0.3">
      <c r="F750" s="37" t="s">
        <v>70</v>
      </c>
    </row>
    <row r="751" spans="6:6" ht="16.05" customHeight="1" x14ac:dyDescent="0.3">
      <c r="F751" s="37" t="s">
        <v>70</v>
      </c>
    </row>
    <row r="752" spans="6:6" ht="16.05" customHeight="1" x14ac:dyDescent="0.3">
      <c r="F752" s="37" t="s">
        <v>70</v>
      </c>
    </row>
    <row r="753" spans="6:6" ht="16.05" customHeight="1" x14ac:dyDescent="0.3">
      <c r="F753" s="37" t="s">
        <v>70</v>
      </c>
    </row>
    <row r="754" spans="6:6" ht="16.05" customHeight="1" x14ac:dyDescent="0.3">
      <c r="F754" s="37" t="s">
        <v>70</v>
      </c>
    </row>
    <row r="755" spans="6:6" ht="16.05" customHeight="1" x14ac:dyDescent="0.3">
      <c r="F755" s="37" t="s">
        <v>70</v>
      </c>
    </row>
    <row r="756" spans="6:6" ht="16.05" customHeight="1" x14ac:dyDescent="0.3">
      <c r="F756" s="37" t="s">
        <v>70</v>
      </c>
    </row>
    <row r="757" spans="6:6" ht="16.05" customHeight="1" x14ac:dyDescent="0.3">
      <c r="F757" s="37" t="s">
        <v>70</v>
      </c>
    </row>
    <row r="758" spans="6:6" ht="16.05" customHeight="1" x14ac:dyDescent="0.3">
      <c r="F758" s="37" t="s">
        <v>70</v>
      </c>
    </row>
    <row r="759" spans="6:6" ht="16.05" customHeight="1" x14ac:dyDescent="0.3">
      <c r="F759" s="37" t="s">
        <v>70</v>
      </c>
    </row>
    <row r="760" spans="6:6" ht="16.05" customHeight="1" x14ac:dyDescent="0.3">
      <c r="F760" s="37" t="s">
        <v>70</v>
      </c>
    </row>
    <row r="761" spans="6:6" ht="16.05" customHeight="1" x14ac:dyDescent="0.3">
      <c r="F761" s="37" t="s">
        <v>70</v>
      </c>
    </row>
    <row r="762" spans="6:6" ht="16.05" customHeight="1" x14ac:dyDescent="0.3">
      <c r="F762" s="37" t="s">
        <v>70</v>
      </c>
    </row>
    <row r="763" spans="6:6" ht="16.05" customHeight="1" x14ac:dyDescent="0.3">
      <c r="F763" s="37" t="s">
        <v>70</v>
      </c>
    </row>
    <row r="764" spans="6:6" ht="16.05" customHeight="1" x14ac:dyDescent="0.3">
      <c r="F764" s="37" t="s">
        <v>70</v>
      </c>
    </row>
    <row r="765" spans="6:6" ht="16.05" customHeight="1" x14ac:dyDescent="0.3">
      <c r="F765" s="37" t="s">
        <v>70</v>
      </c>
    </row>
    <row r="766" spans="6:6" ht="16.05" customHeight="1" x14ac:dyDescent="0.3">
      <c r="F766" s="37" t="s">
        <v>70</v>
      </c>
    </row>
    <row r="767" spans="6:6" ht="16.05" customHeight="1" x14ac:dyDescent="0.3">
      <c r="F767" s="37" t="s">
        <v>70</v>
      </c>
    </row>
    <row r="768" spans="6:6" ht="16.05" customHeight="1" x14ac:dyDescent="0.3">
      <c r="F768" s="37" t="s">
        <v>70</v>
      </c>
    </row>
    <row r="769" spans="6:6" ht="16.05" customHeight="1" x14ac:dyDescent="0.3">
      <c r="F769" s="37" t="s">
        <v>70</v>
      </c>
    </row>
    <row r="770" spans="6:6" ht="16.05" customHeight="1" x14ac:dyDescent="0.3">
      <c r="F770" s="37" t="s">
        <v>70</v>
      </c>
    </row>
    <row r="771" spans="6:6" ht="16.05" customHeight="1" x14ac:dyDescent="0.3">
      <c r="F771" s="37" t="s">
        <v>70</v>
      </c>
    </row>
    <row r="772" spans="6:6" ht="16.05" customHeight="1" x14ac:dyDescent="0.3">
      <c r="F772" s="37" t="s">
        <v>70</v>
      </c>
    </row>
    <row r="773" spans="6:6" ht="16.05" customHeight="1" x14ac:dyDescent="0.3">
      <c r="F773" s="37" t="s">
        <v>70</v>
      </c>
    </row>
    <row r="774" spans="6:6" ht="16.05" customHeight="1" x14ac:dyDescent="0.3">
      <c r="F774" s="37" t="s">
        <v>70</v>
      </c>
    </row>
    <row r="775" spans="6:6" ht="16.05" customHeight="1" x14ac:dyDescent="0.3">
      <c r="F775" s="37" t="s">
        <v>70</v>
      </c>
    </row>
    <row r="776" spans="6:6" ht="16.05" customHeight="1" x14ac:dyDescent="0.3">
      <c r="F776" s="37" t="s">
        <v>70</v>
      </c>
    </row>
    <row r="777" spans="6:6" ht="16.05" customHeight="1" x14ac:dyDescent="0.3">
      <c r="F777" s="37" t="s">
        <v>70</v>
      </c>
    </row>
    <row r="778" spans="6:6" ht="16.05" customHeight="1" x14ac:dyDescent="0.3">
      <c r="F778" s="37" t="s">
        <v>70</v>
      </c>
    </row>
    <row r="779" spans="6:6" ht="16.05" customHeight="1" x14ac:dyDescent="0.3">
      <c r="F779" s="37" t="s">
        <v>70</v>
      </c>
    </row>
    <row r="780" spans="6:6" ht="16.05" customHeight="1" x14ac:dyDescent="0.3">
      <c r="F780" s="37" t="s">
        <v>70</v>
      </c>
    </row>
    <row r="781" spans="6:6" ht="16.05" customHeight="1" x14ac:dyDescent="0.3">
      <c r="F781" s="37" t="s">
        <v>70</v>
      </c>
    </row>
    <row r="782" spans="6:6" ht="16.05" customHeight="1" x14ac:dyDescent="0.3">
      <c r="F782" s="37" t="s">
        <v>70</v>
      </c>
    </row>
    <row r="783" spans="6:6" ht="16.05" customHeight="1" x14ac:dyDescent="0.3">
      <c r="F783" s="37" t="s">
        <v>70</v>
      </c>
    </row>
    <row r="784" spans="6:6" ht="16.05" customHeight="1" x14ac:dyDescent="0.3">
      <c r="F784" s="37" t="s">
        <v>70</v>
      </c>
    </row>
    <row r="785" spans="6:6" ht="16.05" customHeight="1" x14ac:dyDescent="0.3">
      <c r="F785" s="37" t="s">
        <v>70</v>
      </c>
    </row>
    <row r="786" spans="6:6" ht="16.05" customHeight="1" x14ac:dyDescent="0.3">
      <c r="F786" s="37" t="s">
        <v>70</v>
      </c>
    </row>
    <row r="787" spans="6:6" ht="16.05" customHeight="1" x14ac:dyDescent="0.3">
      <c r="F787" s="37" t="s">
        <v>70</v>
      </c>
    </row>
    <row r="788" spans="6:6" ht="16.05" customHeight="1" x14ac:dyDescent="0.3">
      <c r="F788" s="37" t="s">
        <v>70</v>
      </c>
    </row>
    <row r="789" spans="6:6" ht="16.05" customHeight="1" x14ac:dyDescent="0.3">
      <c r="F789" s="37" t="s">
        <v>70</v>
      </c>
    </row>
    <row r="790" spans="6:6" ht="16.05" customHeight="1" x14ac:dyDescent="0.3">
      <c r="F790" s="37" t="s">
        <v>70</v>
      </c>
    </row>
    <row r="791" spans="6:6" ht="16.05" customHeight="1" x14ac:dyDescent="0.3">
      <c r="F791" s="37" t="s">
        <v>70</v>
      </c>
    </row>
    <row r="792" spans="6:6" ht="16.05" customHeight="1" x14ac:dyDescent="0.3">
      <c r="F792" s="37" t="s">
        <v>70</v>
      </c>
    </row>
    <row r="793" spans="6:6" ht="16.05" customHeight="1" x14ac:dyDescent="0.3">
      <c r="F793" s="37" t="s">
        <v>70</v>
      </c>
    </row>
    <row r="794" spans="6:6" ht="16.05" customHeight="1" x14ac:dyDescent="0.3">
      <c r="F794" s="37" t="s">
        <v>70</v>
      </c>
    </row>
    <row r="795" spans="6:6" ht="16.05" customHeight="1" x14ac:dyDescent="0.3">
      <c r="F795" s="37" t="s">
        <v>70</v>
      </c>
    </row>
    <row r="796" spans="6:6" ht="16.05" customHeight="1" x14ac:dyDescent="0.3">
      <c r="F796" s="37" t="s">
        <v>70</v>
      </c>
    </row>
    <row r="797" spans="6:6" ht="16.05" customHeight="1" x14ac:dyDescent="0.3">
      <c r="F797" s="37" t="s">
        <v>70</v>
      </c>
    </row>
    <row r="798" spans="6:6" ht="16.05" customHeight="1" x14ac:dyDescent="0.3">
      <c r="F798" s="37" t="s">
        <v>70</v>
      </c>
    </row>
    <row r="799" spans="6:6" ht="16.05" customHeight="1" x14ac:dyDescent="0.3">
      <c r="F799" s="37" t="s">
        <v>70</v>
      </c>
    </row>
    <row r="800" spans="6:6" ht="16.05" customHeight="1" x14ac:dyDescent="0.3">
      <c r="F800" s="37" t="s">
        <v>70</v>
      </c>
    </row>
    <row r="801" spans="6:6" ht="16.05" customHeight="1" x14ac:dyDescent="0.3">
      <c r="F801" s="37" t="s">
        <v>70</v>
      </c>
    </row>
    <row r="802" spans="6:6" ht="16.05" customHeight="1" x14ac:dyDescent="0.3">
      <c r="F802" s="37" t="s">
        <v>70</v>
      </c>
    </row>
    <row r="803" spans="6:6" ht="16.05" customHeight="1" x14ac:dyDescent="0.3">
      <c r="F803" s="37" t="s">
        <v>70</v>
      </c>
    </row>
    <row r="804" spans="6:6" ht="16.05" customHeight="1" x14ac:dyDescent="0.3">
      <c r="F804" s="37" t="s">
        <v>70</v>
      </c>
    </row>
    <row r="805" spans="6:6" ht="16.05" customHeight="1" x14ac:dyDescent="0.3">
      <c r="F805" s="37" t="s">
        <v>70</v>
      </c>
    </row>
    <row r="806" spans="6:6" ht="16.05" customHeight="1" x14ac:dyDescent="0.3">
      <c r="F806" s="37" t="s">
        <v>70</v>
      </c>
    </row>
    <row r="807" spans="6:6" ht="16.05" customHeight="1" x14ac:dyDescent="0.3">
      <c r="F807" s="37" t="s">
        <v>70</v>
      </c>
    </row>
    <row r="808" spans="6:6" ht="16.05" customHeight="1" x14ac:dyDescent="0.3">
      <c r="F808" s="37" t="s">
        <v>70</v>
      </c>
    </row>
    <row r="809" spans="6:6" ht="16.05" customHeight="1" x14ac:dyDescent="0.3">
      <c r="F809" s="37" t="s">
        <v>70</v>
      </c>
    </row>
    <row r="810" spans="6:6" ht="16.05" customHeight="1" x14ac:dyDescent="0.3">
      <c r="F810" s="37" t="s">
        <v>70</v>
      </c>
    </row>
    <row r="811" spans="6:6" ht="16.05" customHeight="1" x14ac:dyDescent="0.3">
      <c r="F811" s="37" t="s">
        <v>70</v>
      </c>
    </row>
    <row r="812" spans="6:6" ht="16.05" customHeight="1" x14ac:dyDescent="0.3">
      <c r="F812" s="37" t="s">
        <v>70</v>
      </c>
    </row>
    <row r="813" spans="6:6" ht="16.05" customHeight="1" x14ac:dyDescent="0.3">
      <c r="F813" s="37" t="s">
        <v>70</v>
      </c>
    </row>
    <row r="814" spans="6:6" ht="16.05" customHeight="1" x14ac:dyDescent="0.3">
      <c r="F814" s="37" t="s">
        <v>70</v>
      </c>
    </row>
    <row r="815" spans="6:6" ht="16.05" customHeight="1" x14ac:dyDescent="0.3">
      <c r="F815" s="37" t="s">
        <v>70</v>
      </c>
    </row>
    <row r="816" spans="6:6" ht="16.05" customHeight="1" x14ac:dyDescent="0.3">
      <c r="F816" s="37" t="s">
        <v>70</v>
      </c>
    </row>
    <row r="817" spans="6:6" ht="16.05" customHeight="1" x14ac:dyDescent="0.3">
      <c r="F817" s="37" t="s">
        <v>70</v>
      </c>
    </row>
    <row r="818" spans="6:6" ht="16.05" customHeight="1" x14ac:dyDescent="0.3">
      <c r="F818" s="37" t="s">
        <v>70</v>
      </c>
    </row>
    <row r="819" spans="6:6" ht="16.05" customHeight="1" x14ac:dyDescent="0.3">
      <c r="F819" s="37" t="s">
        <v>70</v>
      </c>
    </row>
    <row r="820" spans="6:6" ht="16.05" customHeight="1" x14ac:dyDescent="0.3">
      <c r="F820" s="37" t="s">
        <v>70</v>
      </c>
    </row>
    <row r="821" spans="6:6" ht="16.05" customHeight="1" x14ac:dyDescent="0.3">
      <c r="F821" s="37" t="s">
        <v>70</v>
      </c>
    </row>
    <row r="822" spans="6:6" ht="16.05" customHeight="1" x14ac:dyDescent="0.3">
      <c r="F822" s="37" t="s">
        <v>70</v>
      </c>
    </row>
    <row r="823" spans="6:6" ht="16.05" customHeight="1" x14ac:dyDescent="0.3">
      <c r="F823" s="37" t="s">
        <v>70</v>
      </c>
    </row>
    <row r="824" spans="6:6" ht="16.05" customHeight="1" x14ac:dyDescent="0.3">
      <c r="F824" s="37" t="s">
        <v>70</v>
      </c>
    </row>
    <row r="825" spans="6:6" ht="16.05" customHeight="1" x14ac:dyDescent="0.3">
      <c r="F825" s="37" t="s">
        <v>70</v>
      </c>
    </row>
    <row r="826" spans="6:6" ht="16.05" customHeight="1" x14ac:dyDescent="0.3">
      <c r="F826" s="37" t="s">
        <v>70</v>
      </c>
    </row>
    <row r="827" spans="6:6" ht="16.05" customHeight="1" x14ac:dyDescent="0.3">
      <c r="F827" s="37" t="s">
        <v>70</v>
      </c>
    </row>
    <row r="828" spans="6:6" ht="16.05" customHeight="1" x14ac:dyDescent="0.3">
      <c r="F828" s="37" t="s">
        <v>70</v>
      </c>
    </row>
    <row r="829" spans="6:6" ht="16.05" customHeight="1" x14ac:dyDescent="0.3">
      <c r="F829" s="37" t="s">
        <v>70</v>
      </c>
    </row>
    <row r="830" spans="6:6" ht="16.05" customHeight="1" x14ac:dyDescent="0.3">
      <c r="F830" s="37" t="s">
        <v>70</v>
      </c>
    </row>
    <row r="831" spans="6:6" ht="16.05" customHeight="1" x14ac:dyDescent="0.3">
      <c r="F831" s="37" t="s">
        <v>70</v>
      </c>
    </row>
    <row r="832" spans="6:6" ht="16.05" customHeight="1" x14ac:dyDescent="0.3">
      <c r="F832" s="37" t="s">
        <v>70</v>
      </c>
    </row>
    <row r="833" spans="6:6" ht="16.05" customHeight="1" x14ac:dyDescent="0.3">
      <c r="F833" s="37" t="s">
        <v>70</v>
      </c>
    </row>
    <row r="834" spans="6:6" ht="16.05" customHeight="1" x14ac:dyDescent="0.3">
      <c r="F834" s="37" t="s">
        <v>70</v>
      </c>
    </row>
    <row r="835" spans="6:6" ht="16.05" customHeight="1" x14ac:dyDescent="0.3">
      <c r="F835" s="37" t="s">
        <v>70</v>
      </c>
    </row>
    <row r="836" spans="6:6" ht="16.05" customHeight="1" x14ac:dyDescent="0.3">
      <c r="F836" s="37" t="s">
        <v>70</v>
      </c>
    </row>
    <row r="837" spans="6:6" ht="16.05" customHeight="1" x14ac:dyDescent="0.3">
      <c r="F837" s="37" t="s">
        <v>70</v>
      </c>
    </row>
    <row r="838" spans="6:6" ht="16.05" customHeight="1" x14ac:dyDescent="0.3">
      <c r="F838" s="37" t="s">
        <v>70</v>
      </c>
    </row>
    <row r="839" spans="6:6" ht="16.05" customHeight="1" x14ac:dyDescent="0.3">
      <c r="F839" s="37" t="s">
        <v>70</v>
      </c>
    </row>
    <row r="840" spans="6:6" ht="16.05" customHeight="1" x14ac:dyDescent="0.3">
      <c r="F840" s="37" t="s">
        <v>70</v>
      </c>
    </row>
    <row r="841" spans="6:6" ht="16.05" customHeight="1" x14ac:dyDescent="0.3">
      <c r="F841" s="37" t="s">
        <v>70</v>
      </c>
    </row>
    <row r="842" spans="6:6" ht="16.05" customHeight="1" x14ac:dyDescent="0.3">
      <c r="F842" s="37" t="s">
        <v>70</v>
      </c>
    </row>
    <row r="843" spans="6:6" ht="16.05" customHeight="1" x14ac:dyDescent="0.3">
      <c r="F843" s="37" t="s">
        <v>70</v>
      </c>
    </row>
    <row r="844" spans="6:6" ht="16.05" customHeight="1" x14ac:dyDescent="0.3">
      <c r="F844" s="37" t="s">
        <v>70</v>
      </c>
    </row>
    <row r="845" spans="6:6" ht="16.05" customHeight="1" x14ac:dyDescent="0.3">
      <c r="F845" s="37" t="s">
        <v>70</v>
      </c>
    </row>
    <row r="846" spans="6:6" ht="16.05" customHeight="1" x14ac:dyDescent="0.3">
      <c r="F846" s="37" t="s">
        <v>70</v>
      </c>
    </row>
    <row r="847" spans="6:6" ht="16.05" customHeight="1" x14ac:dyDescent="0.3">
      <c r="F847" s="37" t="s">
        <v>70</v>
      </c>
    </row>
    <row r="848" spans="6:6" ht="16.05" customHeight="1" x14ac:dyDescent="0.3">
      <c r="F848" s="37" t="s">
        <v>70</v>
      </c>
    </row>
    <row r="849" spans="6:6" ht="16.05" customHeight="1" x14ac:dyDescent="0.3">
      <c r="F849" s="37" t="s">
        <v>70</v>
      </c>
    </row>
    <row r="850" spans="6:6" ht="16.05" customHeight="1" x14ac:dyDescent="0.3">
      <c r="F850" s="37" t="s">
        <v>70</v>
      </c>
    </row>
    <row r="851" spans="6:6" ht="16.05" customHeight="1" x14ac:dyDescent="0.3">
      <c r="F851" s="37" t="s">
        <v>70</v>
      </c>
    </row>
    <row r="852" spans="6:6" ht="16.05" customHeight="1" x14ac:dyDescent="0.3">
      <c r="F852" s="37" t="s">
        <v>70</v>
      </c>
    </row>
    <row r="853" spans="6:6" ht="16.05" customHeight="1" x14ac:dyDescent="0.3">
      <c r="F853" s="37" t="s">
        <v>70</v>
      </c>
    </row>
    <row r="854" spans="6:6" ht="16.05" customHeight="1" x14ac:dyDescent="0.3">
      <c r="F854" s="37" t="s">
        <v>70</v>
      </c>
    </row>
    <row r="855" spans="6:6" ht="16.05" customHeight="1" x14ac:dyDescent="0.3">
      <c r="F855" s="37" t="s">
        <v>70</v>
      </c>
    </row>
    <row r="856" spans="6:6" ht="16.05" customHeight="1" x14ac:dyDescent="0.3">
      <c r="F856" s="37" t="s">
        <v>70</v>
      </c>
    </row>
    <row r="857" spans="6:6" ht="16.05" customHeight="1" x14ac:dyDescent="0.3">
      <c r="F857" s="37" t="s">
        <v>70</v>
      </c>
    </row>
    <row r="858" spans="6:6" ht="16.05" customHeight="1" x14ac:dyDescent="0.3">
      <c r="F858" s="37" t="s">
        <v>70</v>
      </c>
    </row>
    <row r="859" spans="6:6" ht="16.05" customHeight="1" x14ac:dyDescent="0.3">
      <c r="F859" s="37" t="s">
        <v>70</v>
      </c>
    </row>
    <row r="860" spans="6:6" ht="16.05" customHeight="1" x14ac:dyDescent="0.3">
      <c r="F860" s="37" t="s">
        <v>70</v>
      </c>
    </row>
    <row r="861" spans="6:6" ht="16.05" customHeight="1" x14ac:dyDescent="0.3">
      <c r="F861" s="37" t="s">
        <v>70</v>
      </c>
    </row>
    <row r="862" spans="6:6" ht="16.05" customHeight="1" x14ac:dyDescent="0.3">
      <c r="F862" s="37" t="s">
        <v>70</v>
      </c>
    </row>
    <row r="863" spans="6:6" ht="16.05" customHeight="1" x14ac:dyDescent="0.3">
      <c r="F863" s="37" t="s">
        <v>70</v>
      </c>
    </row>
    <row r="864" spans="6:6" ht="16.05" customHeight="1" x14ac:dyDescent="0.3">
      <c r="F864" s="37" t="s">
        <v>70</v>
      </c>
    </row>
    <row r="865" spans="6:6" ht="16.05" customHeight="1" x14ac:dyDescent="0.3">
      <c r="F865" s="37" t="s">
        <v>70</v>
      </c>
    </row>
    <row r="866" spans="6:6" ht="16.05" customHeight="1" x14ac:dyDescent="0.3">
      <c r="F866" s="37" t="s">
        <v>70</v>
      </c>
    </row>
    <row r="867" spans="6:6" ht="16.05" customHeight="1" x14ac:dyDescent="0.3">
      <c r="F867" s="37" t="s">
        <v>70</v>
      </c>
    </row>
    <row r="868" spans="6:6" ht="16.05" customHeight="1" x14ac:dyDescent="0.3">
      <c r="F868" s="37" t="s">
        <v>70</v>
      </c>
    </row>
    <row r="869" spans="6:6" ht="16.05" customHeight="1" x14ac:dyDescent="0.3">
      <c r="F869" s="37" t="s">
        <v>70</v>
      </c>
    </row>
    <row r="870" spans="6:6" ht="16.05" customHeight="1" x14ac:dyDescent="0.3">
      <c r="F870" s="37" t="s">
        <v>70</v>
      </c>
    </row>
    <row r="871" spans="6:6" ht="16.05" customHeight="1" x14ac:dyDescent="0.3">
      <c r="F871" s="37" t="s">
        <v>70</v>
      </c>
    </row>
    <row r="872" spans="6:6" ht="16.05" customHeight="1" x14ac:dyDescent="0.3">
      <c r="F872" s="37" t="s">
        <v>70</v>
      </c>
    </row>
    <row r="873" spans="6:6" ht="16.05" customHeight="1" x14ac:dyDescent="0.3">
      <c r="F873" s="37" t="s">
        <v>70</v>
      </c>
    </row>
    <row r="874" spans="6:6" ht="16.05" customHeight="1" x14ac:dyDescent="0.3">
      <c r="F874" s="37" t="s">
        <v>70</v>
      </c>
    </row>
    <row r="875" spans="6:6" ht="16.05" customHeight="1" x14ac:dyDescent="0.3">
      <c r="F875" s="37" t="s">
        <v>70</v>
      </c>
    </row>
    <row r="876" spans="6:6" ht="16.05" customHeight="1" x14ac:dyDescent="0.3">
      <c r="F876" s="37" t="s">
        <v>70</v>
      </c>
    </row>
    <row r="877" spans="6:6" ht="16.05" customHeight="1" x14ac:dyDescent="0.3">
      <c r="F877" s="37" t="s">
        <v>70</v>
      </c>
    </row>
    <row r="878" spans="6:6" ht="16.05" customHeight="1" x14ac:dyDescent="0.3">
      <c r="F878" s="37" t="s">
        <v>70</v>
      </c>
    </row>
    <row r="879" spans="6:6" ht="16.05" customHeight="1" x14ac:dyDescent="0.3">
      <c r="F879" s="37" t="s">
        <v>70</v>
      </c>
    </row>
    <row r="880" spans="6:6" ht="16.05" customHeight="1" x14ac:dyDescent="0.3">
      <c r="F880" s="37" t="s">
        <v>70</v>
      </c>
    </row>
    <row r="881" spans="6:6" ht="16.05" customHeight="1" x14ac:dyDescent="0.3">
      <c r="F881" s="37" t="s">
        <v>70</v>
      </c>
    </row>
    <row r="882" spans="6:6" ht="16.05" customHeight="1" x14ac:dyDescent="0.3">
      <c r="F882" s="37" t="s">
        <v>70</v>
      </c>
    </row>
    <row r="883" spans="6:6" ht="16.05" customHeight="1" x14ac:dyDescent="0.3">
      <c r="F883" s="37" t="s">
        <v>70</v>
      </c>
    </row>
    <row r="884" spans="6:6" ht="16.05" customHeight="1" x14ac:dyDescent="0.3">
      <c r="F884" s="37" t="s">
        <v>70</v>
      </c>
    </row>
    <row r="885" spans="6:6" ht="16.05" customHeight="1" x14ac:dyDescent="0.3">
      <c r="F885" s="37" t="s">
        <v>70</v>
      </c>
    </row>
    <row r="886" spans="6:6" ht="16.05" customHeight="1" x14ac:dyDescent="0.3">
      <c r="F886" s="37" t="s">
        <v>70</v>
      </c>
    </row>
    <row r="887" spans="6:6" ht="16.05" customHeight="1" x14ac:dyDescent="0.3">
      <c r="F887" s="37" t="s">
        <v>70</v>
      </c>
    </row>
    <row r="888" spans="6:6" ht="16.05" customHeight="1" x14ac:dyDescent="0.3">
      <c r="F888" s="37" t="s">
        <v>70</v>
      </c>
    </row>
    <row r="889" spans="6:6" ht="16.05" customHeight="1" x14ac:dyDescent="0.3">
      <c r="F889" s="37" t="s">
        <v>70</v>
      </c>
    </row>
    <row r="890" spans="6:6" ht="16.05" customHeight="1" x14ac:dyDescent="0.3">
      <c r="F890" s="37" t="s">
        <v>70</v>
      </c>
    </row>
    <row r="891" spans="6:6" ht="16.05" customHeight="1" x14ac:dyDescent="0.3">
      <c r="F891" s="37" t="s">
        <v>70</v>
      </c>
    </row>
    <row r="892" spans="6:6" ht="16.05" customHeight="1" x14ac:dyDescent="0.3">
      <c r="F892" s="37" t="s">
        <v>70</v>
      </c>
    </row>
    <row r="893" spans="6:6" ht="16.05" customHeight="1" x14ac:dyDescent="0.3">
      <c r="F893" s="37" t="s">
        <v>70</v>
      </c>
    </row>
    <row r="894" spans="6:6" ht="16.05" customHeight="1" x14ac:dyDescent="0.3">
      <c r="F894" s="37" t="s">
        <v>70</v>
      </c>
    </row>
    <row r="895" spans="6:6" ht="16.05" customHeight="1" x14ac:dyDescent="0.3">
      <c r="F895" s="37" t="s">
        <v>70</v>
      </c>
    </row>
    <row r="896" spans="6:6" ht="16.05" customHeight="1" x14ac:dyDescent="0.3">
      <c r="F896" s="37" t="s">
        <v>70</v>
      </c>
    </row>
    <row r="897" spans="6:6" ht="16.05" customHeight="1" x14ac:dyDescent="0.3">
      <c r="F897" s="37" t="s">
        <v>70</v>
      </c>
    </row>
    <row r="898" spans="6:6" ht="16.05" customHeight="1" x14ac:dyDescent="0.3">
      <c r="F898" s="37" t="s">
        <v>70</v>
      </c>
    </row>
    <row r="899" spans="6:6" ht="16.05" customHeight="1" x14ac:dyDescent="0.3">
      <c r="F899" s="37" t="s">
        <v>70</v>
      </c>
    </row>
    <row r="900" spans="6:6" ht="16.05" customHeight="1" x14ac:dyDescent="0.3">
      <c r="F900" s="37" t="s">
        <v>70</v>
      </c>
    </row>
    <row r="901" spans="6:6" ht="16.05" customHeight="1" x14ac:dyDescent="0.3">
      <c r="F901" s="37" t="s">
        <v>70</v>
      </c>
    </row>
    <row r="902" spans="6:6" ht="16.05" customHeight="1" x14ac:dyDescent="0.3">
      <c r="F902" s="37" t="s">
        <v>70</v>
      </c>
    </row>
    <row r="903" spans="6:6" ht="16.05" customHeight="1" x14ac:dyDescent="0.3">
      <c r="F903" s="37" t="s">
        <v>70</v>
      </c>
    </row>
    <row r="904" spans="6:6" ht="16.05" customHeight="1" x14ac:dyDescent="0.3">
      <c r="F904" s="37" t="s">
        <v>70</v>
      </c>
    </row>
    <row r="905" spans="6:6" ht="16.05" customHeight="1" x14ac:dyDescent="0.3">
      <c r="F905" s="37" t="s">
        <v>70</v>
      </c>
    </row>
    <row r="906" spans="6:6" ht="16.05" customHeight="1" x14ac:dyDescent="0.3">
      <c r="F906" s="37" t="s">
        <v>70</v>
      </c>
    </row>
    <row r="907" spans="6:6" ht="16.05" customHeight="1" x14ac:dyDescent="0.3">
      <c r="F907" s="37" t="s">
        <v>70</v>
      </c>
    </row>
    <row r="908" spans="6:6" ht="16.05" customHeight="1" x14ac:dyDescent="0.3">
      <c r="F908" s="37" t="s">
        <v>70</v>
      </c>
    </row>
    <row r="909" spans="6:6" ht="16.05" customHeight="1" x14ac:dyDescent="0.3">
      <c r="F909" s="37" t="s">
        <v>70</v>
      </c>
    </row>
    <row r="910" spans="6:6" ht="16.05" customHeight="1" x14ac:dyDescent="0.3">
      <c r="F910" s="37" t="s">
        <v>70</v>
      </c>
    </row>
    <row r="911" spans="6:6" ht="16.05" customHeight="1" x14ac:dyDescent="0.3">
      <c r="F911" s="37" t="s">
        <v>70</v>
      </c>
    </row>
    <row r="912" spans="6:6" ht="16.05" customHeight="1" x14ac:dyDescent="0.3">
      <c r="F912" s="37" t="s">
        <v>70</v>
      </c>
    </row>
    <row r="913" spans="6:6" ht="16.05" customHeight="1" x14ac:dyDescent="0.3">
      <c r="F913" s="37" t="s">
        <v>70</v>
      </c>
    </row>
    <row r="914" spans="6:6" ht="16.05" customHeight="1" x14ac:dyDescent="0.3">
      <c r="F914" s="37" t="s">
        <v>70</v>
      </c>
    </row>
    <row r="915" spans="6:6" ht="16.05" customHeight="1" x14ac:dyDescent="0.3">
      <c r="F915" s="37" t="s">
        <v>70</v>
      </c>
    </row>
    <row r="916" spans="6:6" ht="16.05" customHeight="1" x14ac:dyDescent="0.3">
      <c r="F916" s="37" t="s">
        <v>70</v>
      </c>
    </row>
    <row r="917" spans="6:6" ht="16.05" customHeight="1" x14ac:dyDescent="0.3">
      <c r="F917" s="37" t="s">
        <v>70</v>
      </c>
    </row>
    <row r="918" spans="6:6" ht="16.05" customHeight="1" x14ac:dyDescent="0.3">
      <c r="F918" s="37" t="s">
        <v>70</v>
      </c>
    </row>
    <row r="919" spans="6:6" ht="16.05" customHeight="1" x14ac:dyDescent="0.3">
      <c r="F919" s="37" t="s">
        <v>70</v>
      </c>
    </row>
    <row r="920" spans="6:6" ht="16.05" customHeight="1" x14ac:dyDescent="0.3">
      <c r="F920" s="37" t="s">
        <v>70</v>
      </c>
    </row>
    <row r="921" spans="6:6" ht="16.05" customHeight="1" x14ac:dyDescent="0.3">
      <c r="F921" s="37" t="s">
        <v>70</v>
      </c>
    </row>
    <row r="922" spans="6:6" ht="16.05" customHeight="1" x14ac:dyDescent="0.3">
      <c r="F922" s="37" t="s">
        <v>70</v>
      </c>
    </row>
    <row r="923" spans="6:6" ht="16.05" customHeight="1" x14ac:dyDescent="0.3">
      <c r="F923" s="37" t="s">
        <v>70</v>
      </c>
    </row>
    <row r="924" spans="6:6" ht="16.05" customHeight="1" x14ac:dyDescent="0.3">
      <c r="F924" s="37" t="s">
        <v>70</v>
      </c>
    </row>
    <row r="925" spans="6:6" ht="16.05" customHeight="1" x14ac:dyDescent="0.3">
      <c r="F925" s="37" t="s">
        <v>70</v>
      </c>
    </row>
    <row r="926" spans="6:6" ht="16.05" customHeight="1" x14ac:dyDescent="0.3">
      <c r="F926" s="37" t="s">
        <v>70</v>
      </c>
    </row>
    <row r="927" spans="6:6" ht="16.05" customHeight="1" x14ac:dyDescent="0.3">
      <c r="F927" s="37" t="s">
        <v>70</v>
      </c>
    </row>
    <row r="928" spans="6:6" ht="16.05" customHeight="1" x14ac:dyDescent="0.3">
      <c r="F928" s="37" t="s">
        <v>70</v>
      </c>
    </row>
    <row r="929" spans="6:6" ht="16.05" customHeight="1" x14ac:dyDescent="0.3">
      <c r="F929" s="37" t="s">
        <v>70</v>
      </c>
    </row>
    <row r="930" spans="6:6" ht="16.05" customHeight="1" x14ac:dyDescent="0.3">
      <c r="F930" s="37" t="s">
        <v>70</v>
      </c>
    </row>
    <row r="931" spans="6:6" ht="16.05" customHeight="1" x14ac:dyDescent="0.3">
      <c r="F931" s="37" t="s">
        <v>70</v>
      </c>
    </row>
    <row r="932" spans="6:6" ht="16.05" customHeight="1" x14ac:dyDescent="0.3">
      <c r="F932" s="37" t="s">
        <v>70</v>
      </c>
    </row>
    <row r="933" spans="6:6" ht="16.05" customHeight="1" x14ac:dyDescent="0.3">
      <c r="F933" s="37" t="s">
        <v>70</v>
      </c>
    </row>
    <row r="934" spans="6:6" ht="16.05" customHeight="1" x14ac:dyDescent="0.3">
      <c r="F934" s="37" t="s">
        <v>70</v>
      </c>
    </row>
    <row r="935" spans="6:6" ht="16.05" customHeight="1" x14ac:dyDescent="0.3">
      <c r="F935" s="37" t="s">
        <v>70</v>
      </c>
    </row>
    <row r="936" spans="6:6" ht="16.05" customHeight="1" x14ac:dyDescent="0.3">
      <c r="F936" s="37" t="s">
        <v>70</v>
      </c>
    </row>
    <row r="937" spans="6:6" ht="16.05" customHeight="1" x14ac:dyDescent="0.3">
      <c r="F937" s="37" t="s">
        <v>70</v>
      </c>
    </row>
    <row r="938" spans="6:6" ht="16.05" customHeight="1" x14ac:dyDescent="0.3">
      <c r="F938" s="37" t="s">
        <v>70</v>
      </c>
    </row>
    <row r="939" spans="6:6" ht="16.05" customHeight="1" x14ac:dyDescent="0.3">
      <c r="F939" s="37" t="s">
        <v>70</v>
      </c>
    </row>
    <row r="940" spans="6:6" ht="16.05" customHeight="1" x14ac:dyDescent="0.3">
      <c r="F940" s="37" t="s">
        <v>70</v>
      </c>
    </row>
    <row r="941" spans="6:6" ht="16.05" customHeight="1" x14ac:dyDescent="0.3">
      <c r="F941" s="37" t="s">
        <v>70</v>
      </c>
    </row>
    <row r="942" spans="6:6" ht="16.05" customHeight="1" x14ac:dyDescent="0.3">
      <c r="F942" s="37" t="s">
        <v>70</v>
      </c>
    </row>
    <row r="943" spans="6:6" ht="16.05" customHeight="1" x14ac:dyDescent="0.3">
      <c r="F943" s="37" t="s">
        <v>70</v>
      </c>
    </row>
    <row r="944" spans="6:6" ht="16.05" customHeight="1" x14ac:dyDescent="0.3">
      <c r="F944" s="37" t="s">
        <v>70</v>
      </c>
    </row>
    <row r="945" spans="6:6" ht="16.05" customHeight="1" x14ac:dyDescent="0.3">
      <c r="F945" s="37" t="s">
        <v>70</v>
      </c>
    </row>
    <row r="946" spans="6:6" ht="16.05" customHeight="1" x14ac:dyDescent="0.3">
      <c r="F946" s="37" t="s">
        <v>70</v>
      </c>
    </row>
    <row r="947" spans="6:6" ht="16.05" customHeight="1" x14ac:dyDescent="0.3">
      <c r="F947" s="37" t="s">
        <v>70</v>
      </c>
    </row>
    <row r="948" spans="6:6" ht="16.05" customHeight="1" x14ac:dyDescent="0.3">
      <c r="F948" s="37" t="s">
        <v>70</v>
      </c>
    </row>
    <row r="949" spans="6:6" ht="16.05" customHeight="1" x14ac:dyDescent="0.3">
      <c r="F949" s="37" t="s">
        <v>70</v>
      </c>
    </row>
    <row r="950" spans="6:6" ht="16.05" customHeight="1" x14ac:dyDescent="0.3">
      <c r="F950" s="37" t="s">
        <v>70</v>
      </c>
    </row>
    <row r="951" spans="6:6" ht="16.05" customHeight="1" x14ac:dyDescent="0.3">
      <c r="F951" s="37" t="s">
        <v>70</v>
      </c>
    </row>
    <row r="952" spans="6:6" ht="16.05" customHeight="1" x14ac:dyDescent="0.3">
      <c r="F952" s="37" t="s">
        <v>70</v>
      </c>
    </row>
    <row r="953" spans="6:6" ht="16.05" customHeight="1" x14ac:dyDescent="0.3">
      <c r="F953" s="37" t="s">
        <v>70</v>
      </c>
    </row>
    <row r="954" spans="6:6" ht="16.05" customHeight="1" x14ac:dyDescent="0.3">
      <c r="F954" s="37" t="s">
        <v>70</v>
      </c>
    </row>
    <row r="955" spans="6:6" ht="16.05" customHeight="1" x14ac:dyDescent="0.3">
      <c r="F955" s="37" t="s">
        <v>70</v>
      </c>
    </row>
    <row r="956" spans="6:6" ht="16.05" customHeight="1" x14ac:dyDescent="0.3">
      <c r="F956" s="37" t="s">
        <v>70</v>
      </c>
    </row>
    <row r="957" spans="6:6" ht="16.05" customHeight="1" x14ac:dyDescent="0.3">
      <c r="F957" s="37" t="s">
        <v>70</v>
      </c>
    </row>
    <row r="958" spans="6:6" ht="16.05" customHeight="1" x14ac:dyDescent="0.3">
      <c r="F958" s="37" t="s">
        <v>70</v>
      </c>
    </row>
    <row r="959" spans="6:6" ht="16.05" customHeight="1" x14ac:dyDescent="0.3">
      <c r="F959" s="37" t="s">
        <v>70</v>
      </c>
    </row>
    <row r="960" spans="6:6" ht="16.05" customHeight="1" x14ac:dyDescent="0.3">
      <c r="F960" s="37" t="s">
        <v>70</v>
      </c>
    </row>
    <row r="961" spans="6:6" ht="16.05" customHeight="1" x14ac:dyDescent="0.3">
      <c r="F961" s="37" t="s">
        <v>70</v>
      </c>
    </row>
    <row r="962" spans="6:6" ht="16.05" customHeight="1" x14ac:dyDescent="0.3">
      <c r="F962" s="37" t="s">
        <v>70</v>
      </c>
    </row>
    <row r="963" spans="6:6" ht="16.05" customHeight="1" x14ac:dyDescent="0.3">
      <c r="F963" s="37" t="s">
        <v>70</v>
      </c>
    </row>
    <row r="964" spans="6:6" ht="16.05" customHeight="1" x14ac:dyDescent="0.3">
      <c r="F964" s="37" t="s">
        <v>70</v>
      </c>
    </row>
    <row r="965" spans="6:6" ht="16.05" customHeight="1" x14ac:dyDescent="0.3">
      <c r="F965" s="37" t="s">
        <v>70</v>
      </c>
    </row>
    <row r="966" spans="6:6" ht="16.05" customHeight="1" x14ac:dyDescent="0.3">
      <c r="F966" s="37" t="s">
        <v>70</v>
      </c>
    </row>
    <row r="967" spans="6:6" ht="16.05" customHeight="1" x14ac:dyDescent="0.3">
      <c r="F967" s="37" t="s">
        <v>70</v>
      </c>
    </row>
    <row r="968" spans="6:6" ht="16.05" customHeight="1" x14ac:dyDescent="0.3">
      <c r="F968" s="37" t="s">
        <v>70</v>
      </c>
    </row>
    <row r="969" spans="6:6" ht="16.05" customHeight="1" x14ac:dyDescent="0.3">
      <c r="F969" s="37" t="s">
        <v>70</v>
      </c>
    </row>
    <row r="970" spans="6:6" ht="16.05" customHeight="1" x14ac:dyDescent="0.3">
      <c r="F970" s="37" t="s">
        <v>70</v>
      </c>
    </row>
    <row r="971" spans="6:6" ht="16.05" customHeight="1" x14ac:dyDescent="0.3">
      <c r="F971" s="37" t="s">
        <v>70</v>
      </c>
    </row>
    <row r="972" spans="6:6" ht="16.05" customHeight="1" x14ac:dyDescent="0.3">
      <c r="F972" s="37" t="s">
        <v>70</v>
      </c>
    </row>
    <row r="973" spans="6:6" ht="16.05" customHeight="1" x14ac:dyDescent="0.3">
      <c r="F973" s="37" t="s">
        <v>70</v>
      </c>
    </row>
    <row r="974" spans="6:6" ht="16.05" customHeight="1" x14ac:dyDescent="0.3">
      <c r="F974" s="37" t="s">
        <v>70</v>
      </c>
    </row>
    <row r="975" spans="6:6" ht="16.05" customHeight="1" x14ac:dyDescent="0.3">
      <c r="F975" s="37" t="s">
        <v>70</v>
      </c>
    </row>
    <row r="976" spans="6:6" ht="16.05" customHeight="1" x14ac:dyDescent="0.3">
      <c r="F976" s="37" t="s">
        <v>70</v>
      </c>
    </row>
    <row r="977" spans="6:6" ht="16.05" customHeight="1" x14ac:dyDescent="0.3">
      <c r="F977" s="37" t="s">
        <v>70</v>
      </c>
    </row>
    <row r="978" spans="6:6" ht="16.05" customHeight="1" x14ac:dyDescent="0.3">
      <c r="F978" s="37" t="s">
        <v>70</v>
      </c>
    </row>
    <row r="979" spans="6:6" ht="16.05" customHeight="1" x14ac:dyDescent="0.3">
      <c r="F979" s="37" t="s">
        <v>70</v>
      </c>
    </row>
    <row r="980" spans="6:6" ht="16.05" customHeight="1" x14ac:dyDescent="0.3">
      <c r="F980" s="37" t="s">
        <v>70</v>
      </c>
    </row>
    <row r="981" spans="6:6" ht="16.05" customHeight="1" x14ac:dyDescent="0.3">
      <c r="F981" s="37" t="s">
        <v>70</v>
      </c>
    </row>
    <row r="982" spans="6:6" ht="16.05" customHeight="1" x14ac:dyDescent="0.3">
      <c r="F982" s="37" t="s">
        <v>70</v>
      </c>
    </row>
    <row r="983" spans="6:6" ht="16.05" customHeight="1" x14ac:dyDescent="0.3">
      <c r="F983" s="37" t="s">
        <v>70</v>
      </c>
    </row>
    <row r="984" spans="6:6" ht="16.05" customHeight="1" x14ac:dyDescent="0.3">
      <c r="F984" s="37" t="s">
        <v>70</v>
      </c>
    </row>
    <row r="985" spans="6:6" ht="16.05" customHeight="1" x14ac:dyDescent="0.3">
      <c r="F985" s="37" t="s">
        <v>70</v>
      </c>
    </row>
    <row r="986" spans="6:6" ht="16.05" customHeight="1" x14ac:dyDescent="0.3">
      <c r="F986" s="37" t="s">
        <v>70</v>
      </c>
    </row>
    <row r="987" spans="6:6" ht="16.05" customHeight="1" x14ac:dyDescent="0.3">
      <c r="F987" s="37" t="s">
        <v>70</v>
      </c>
    </row>
    <row r="988" spans="6:6" ht="16.05" customHeight="1" x14ac:dyDescent="0.3">
      <c r="F988" s="37" t="s">
        <v>70</v>
      </c>
    </row>
    <row r="989" spans="6:6" ht="16.05" customHeight="1" x14ac:dyDescent="0.3">
      <c r="F989" s="37" t="s">
        <v>70</v>
      </c>
    </row>
    <row r="990" spans="6:6" ht="16.05" customHeight="1" x14ac:dyDescent="0.3">
      <c r="F990" s="37" t="s">
        <v>70</v>
      </c>
    </row>
    <row r="991" spans="6:6" ht="16.05" customHeight="1" x14ac:dyDescent="0.3">
      <c r="F991" s="37" t="s">
        <v>70</v>
      </c>
    </row>
    <row r="992" spans="6:6" ht="16.05" customHeight="1" x14ac:dyDescent="0.3">
      <c r="F992" s="37" t="s">
        <v>70</v>
      </c>
    </row>
    <row r="993" spans="6:6" ht="16.05" customHeight="1" x14ac:dyDescent="0.3">
      <c r="F993" s="37" t="s">
        <v>70</v>
      </c>
    </row>
    <row r="994" spans="6:6" ht="16.05" customHeight="1" x14ac:dyDescent="0.3">
      <c r="F994" s="37" t="s">
        <v>70</v>
      </c>
    </row>
    <row r="995" spans="6:6" ht="16.05" customHeight="1" x14ac:dyDescent="0.3">
      <c r="F995" s="37" t="s">
        <v>70</v>
      </c>
    </row>
    <row r="996" spans="6:6" ht="16.05" customHeight="1" x14ac:dyDescent="0.3">
      <c r="F996" s="37" t="s">
        <v>70</v>
      </c>
    </row>
    <row r="997" spans="6:6" ht="16.05" customHeight="1" x14ac:dyDescent="0.3">
      <c r="F997" s="37" t="s">
        <v>70</v>
      </c>
    </row>
    <row r="998" spans="6:6" ht="16.05" customHeight="1" x14ac:dyDescent="0.3">
      <c r="F998" s="37" t="s">
        <v>70</v>
      </c>
    </row>
    <row r="999" spans="6:6" ht="16.05" customHeight="1" x14ac:dyDescent="0.3">
      <c r="F999" s="37" t="s">
        <v>70</v>
      </c>
    </row>
    <row r="1000" spans="6:6" ht="16.05" customHeight="1" x14ac:dyDescent="0.3">
      <c r="F1000" s="37" t="s">
        <v>70</v>
      </c>
    </row>
    <row r="1001" spans="6:6" ht="16.05" customHeight="1" x14ac:dyDescent="0.3">
      <c r="F1001" s="37" t="s">
        <v>70</v>
      </c>
    </row>
    <row r="1002" spans="6:6" ht="16.05" customHeight="1" x14ac:dyDescent="0.3">
      <c r="F1002" s="37" t="s">
        <v>70</v>
      </c>
    </row>
    <row r="1003" spans="6:6" ht="16.05" customHeight="1" x14ac:dyDescent="0.3">
      <c r="F1003" s="37" t="s">
        <v>70</v>
      </c>
    </row>
    <row r="1004" spans="6:6" ht="16.05" customHeight="1" x14ac:dyDescent="0.3">
      <c r="F1004" s="37" t="s">
        <v>70</v>
      </c>
    </row>
    <row r="1005" spans="6:6" ht="16.05" customHeight="1" x14ac:dyDescent="0.3">
      <c r="F1005" s="37" t="s">
        <v>70</v>
      </c>
    </row>
    <row r="1006" spans="6:6" ht="16.05" customHeight="1" x14ac:dyDescent="0.3">
      <c r="F1006" s="37" t="s">
        <v>70</v>
      </c>
    </row>
    <row r="1007" spans="6:6" ht="16.05" customHeight="1" x14ac:dyDescent="0.3">
      <c r="F1007" s="37" t="s">
        <v>70</v>
      </c>
    </row>
    <row r="1008" spans="6:6" ht="16.05" customHeight="1" x14ac:dyDescent="0.3">
      <c r="F1008" s="37" t="s">
        <v>70</v>
      </c>
    </row>
    <row r="1009" spans="6:6" ht="16.05" customHeight="1" x14ac:dyDescent="0.3">
      <c r="F1009" s="37" t="s">
        <v>70</v>
      </c>
    </row>
    <row r="1010" spans="6:6" ht="16.05" customHeight="1" x14ac:dyDescent="0.3">
      <c r="F1010" s="37" t="s">
        <v>70</v>
      </c>
    </row>
    <row r="1011" spans="6:6" ht="16.05" customHeight="1" x14ac:dyDescent="0.3">
      <c r="F1011" s="37" t="s">
        <v>70</v>
      </c>
    </row>
    <row r="1012" spans="6:6" ht="16.05" customHeight="1" x14ac:dyDescent="0.3">
      <c r="F1012" s="37" t="s">
        <v>70</v>
      </c>
    </row>
    <row r="1013" spans="6:6" ht="16.05" customHeight="1" x14ac:dyDescent="0.3">
      <c r="F1013" s="37" t="s">
        <v>70</v>
      </c>
    </row>
    <row r="1014" spans="6:6" ht="16.05" customHeight="1" x14ac:dyDescent="0.3">
      <c r="F1014" s="37" t="s">
        <v>70</v>
      </c>
    </row>
    <row r="1015" spans="6:6" ht="16.05" customHeight="1" x14ac:dyDescent="0.3">
      <c r="F1015" s="37" t="s">
        <v>70</v>
      </c>
    </row>
    <row r="1016" spans="6:6" ht="16.05" customHeight="1" x14ac:dyDescent="0.3">
      <c r="F1016" s="37" t="s">
        <v>70</v>
      </c>
    </row>
    <row r="1017" spans="6:6" ht="16.05" customHeight="1" x14ac:dyDescent="0.3">
      <c r="F1017" s="37" t="s">
        <v>70</v>
      </c>
    </row>
    <row r="1018" spans="6:6" ht="16.05" customHeight="1" x14ac:dyDescent="0.3">
      <c r="F1018" s="37" t="s">
        <v>70</v>
      </c>
    </row>
    <row r="1019" spans="6:6" ht="16.05" customHeight="1" x14ac:dyDescent="0.3">
      <c r="F1019" s="37" t="s">
        <v>70</v>
      </c>
    </row>
    <row r="1020" spans="6:6" ht="16.05" customHeight="1" x14ac:dyDescent="0.3">
      <c r="F1020" s="37" t="s">
        <v>70</v>
      </c>
    </row>
    <row r="1021" spans="6:6" ht="16.05" customHeight="1" x14ac:dyDescent="0.3">
      <c r="F1021" s="37" t="s">
        <v>70</v>
      </c>
    </row>
    <row r="1022" spans="6:6" ht="16.05" customHeight="1" x14ac:dyDescent="0.3">
      <c r="F1022" s="37" t="s">
        <v>70</v>
      </c>
    </row>
    <row r="1023" spans="6:6" ht="16.05" customHeight="1" x14ac:dyDescent="0.3">
      <c r="F1023" s="37" t="s">
        <v>70</v>
      </c>
    </row>
    <row r="1024" spans="6:6" ht="16.05" customHeight="1" x14ac:dyDescent="0.3">
      <c r="F1024" s="37" t="s">
        <v>70</v>
      </c>
    </row>
    <row r="1025" spans="6:6" ht="16.05" customHeight="1" x14ac:dyDescent="0.3">
      <c r="F1025" s="37" t="s">
        <v>70</v>
      </c>
    </row>
    <row r="1026" spans="6:6" ht="16.05" customHeight="1" x14ac:dyDescent="0.3">
      <c r="F1026" s="37" t="s">
        <v>70</v>
      </c>
    </row>
    <row r="1027" spans="6:6" ht="16.05" customHeight="1" x14ac:dyDescent="0.3">
      <c r="F1027" s="37" t="s">
        <v>70</v>
      </c>
    </row>
    <row r="1028" spans="6:6" ht="16.05" customHeight="1" x14ac:dyDescent="0.3">
      <c r="F1028" s="37" t="s">
        <v>70</v>
      </c>
    </row>
    <row r="1029" spans="6:6" ht="16.05" customHeight="1" x14ac:dyDescent="0.3">
      <c r="F1029" s="37" t="s">
        <v>70</v>
      </c>
    </row>
    <row r="1030" spans="6:6" ht="16.05" customHeight="1" x14ac:dyDescent="0.3">
      <c r="F1030" s="37" t="s">
        <v>70</v>
      </c>
    </row>
    <row r="1031" spans="6:6" ht="16.05" customHeight="1" x14ac:dyDescent="0.3">
      <c r="F1031" s="37" t="s">
        <v>70</v>
      </c>
    </row>
    <row r="1032" spans="6:6" ht="16.05" customHeight="1" x14ac:dyDescent="0.3">
      <c r="F1032" s="37" t="s">
        <v>70</v>
      </c>
    </row>
    <row r="1033" spans="6:6" ht="16.05" customHeight="1" x14ac:dyDescent="0.3">
      <c r="F1033" s="37" t="s">
        <v>70</v>
      </c>
    </row>
    <row r="1034" spans="6:6" ht="16.05" customHeight="1" x14ac:dyDescent="0.3">
      <c r="F1034" s="37" t="s">
        <v>70</v>
      </c>
    </row>
    <row r="1035" spans="6:6" ht="16.05" customHeight="1" x14ac:dyDescent="0.3">
      <c r="F1035" s="37" t="s">
        <v>70</v>
      </c>
    </row>
    <row r="1036" spans="6:6" ht="16.05" customHeight="1" x14ac:dyDescent="0.3">
      <c r="F1036" s="37" t="s">
        <v>70</v>
      </c>
    </row>
    <row r="1037" spans="6:6" ht="16.05" customHeight="1" x14ac:dyDescent="0.3">
      <c r="F1037" s="37" t="s">
        <v>70</v>
      </c>
    </row>
    <row r="1038" spans="6:6" ht="16.05" customHeight="1" x14ac:dyDescent="0.3">
      <c r="F1038" s="37" t="s">
        <v>70</v>
      </c>
    </row>
    <row r="1039" spans="6:6" ht="16.05" customHeight="1" x14ac:dyDescent="0.3">
      <c r="F1039" s="37" t="s">
        <v>70</v>
      </c>
    </row>
    <row r="1040" spans="6:6" ht="16.05" customHeight="1" x14ac:dyDescent="0.3">
      <c r="F1040" s="37" t="s">
        <v>70</v>
      </c>
    </row>
    <row r="1041" spans="6:6" ht="16.05" customHeight="1" x14ac:dyDescent="0.3">
      <c r="F1041" s="37" t="s">
        <v>70</v>
      </c>
    </row>
    <row r="1042" spans="6:6" ht="16.05" customHeight="1" x14ac:dyDescent="0.3">
      <c r="F1042" s="37" t="s">
        <v>70</v>
      </c>
    </row>
    <row r="1043" spans="6:6" ht="16.05" customHeight="1" x14ac:dyDescent="0.3">
      <c r="F1043" s="37" t="s">
        <v>70</v>
      </c>
    </row>
    <row r="1044" spans="6:6" ht="16.05" customHeight="1" x14ac:dyDescent="0.3">
      <c r="F1044" s="37" t="s">
        <v>70</v>
      </c>
    </row>
    <row r="1045" spans="6:6" ht="16.05" customHeight="1" x14ac:dyDescent="0.3">
      <c r="F1045" s="37" t="s">
        <v>70</v>
      </c>
    </row>
    <row r="1046" spans="6:6" ht="16.05" customHeight="1" x14ac:dyDescent="0.3">
      <c r="F1046" s="37" t="s">
        <v>70</v>
      </c>
    </row>
    <row r="1047" spans="6:6" ht="16.05" customHeight="1" x14ac:dyDescent="0.3">
      <c r="F1047" s="37" t="s">
        <v>70</v>
      </c>
    </row>
    <row r="1048" spans="6:6" ht="16.05" customHeight="1" x14ac:dyDescent="0.3">
      <c r="F1048" s="37" t="s">
        <v>70</v>
      </c>
    </row>
    <row r="1049" spans="6:6" ht="16.05" customHeight="1" x14ac:dyDescent="0.3">
      <c r="F1049" s="37" t="s">
        <v>70</v>
      </c>
    </row>
    <row r="1050" spans="6:6" ht="16.05" customHeight="1" x14ac:dyDescent="0.3">
      <c r="F1050" s="37" t="s">
        <v>70</v>
      </c>
    </row>
    <row r="1051" spans="6:6" ht="16.05" customHeight="1" x14ac:dyDescent="0.3">
      <c r="F1051" s="37" t="s">
        <v>70</v>
      </c>
    </row>
    <row r="1052" spans="6:6" ht="16.05" customHeight="1" x14ac:dyDescent="0.3">
      <c r="F1052" s="37" t="s">
        <v>70</v>
      </c>
    </row>
    <row r="1053" spans="6:6" ht="16.05" customHeight="1" x14ac:dyDescent="0.3">
      <c r="F1053" s="37" t="s">
        <v>70</v>
      </c>
    </row>
    <row r="1054" spans="6:6" ht="16.05" customHeight="1" x14ac:dyDescent="0.3">
      <c r="F1054" s="37" t="s">
        <v>70</v>
      </c>
    </row>
    <row r="1055" spans="6:6" ht="16.05" customHeight="1" x14ac:dyDescent="0.3">
      <c r="F1055" s="37" t="s">
        <v>70</v>
      </c>
    </row>
    <row r="1056" spans="6:6" ht="16.05" customHeight="1" x14ac:dyDescent="0.3">
      <c r="F1056" s="37" t="s">
        <v>70</v>
      </c>
    </row>
    <row r="1057" spans="6:6" ht="16.05" customHeight="1" x14ac:dyDescent="0.3">
      <c r="F1057" s="37" t="s">
        <v>70</v>
      </c>
    </row>
    <row r="1058" spans="6:6" ht="16.05" customHeight="1" x14ac:dyDescent="0.3">
      <c r="F1058" s="37" t="s">
        <v>70</v>
      </c>
    </row>
    <row r="1059" spans="6:6" ht="16.05" customHeight="1" x14ac:dyDescent="0.3">
      <c r="F1059" s="37" t="s">
        <v>70</v>
      </c>
    </row>
    <row r="1060" spans="6:6" ht="16.05" customHeight="1" x14ac:dyDescent="0.3">
      <c r="F1060" s="37" t="s">
        <v>70</v>
      </c>
    </row>
    <row r="1061" spans="6:6" ht="16.05" customHeight="1" x14ac:dyDescent="0.3">
      <c r="F1061" s="37" t="s">
        <v>70</v>
      </c>
    </row>
    <row r="1062" spans="6:6" ht="16.05" customHeight="1" x14ac:dyDescent="0.3">
      <c r="F1062" s="37" t="s">
        <v>70</v>
      </c>
    </row>
    <row r="1063" spans="6:6" ht="16.05" customHeight="1" x14ac:dyDescent="0.3">
      <c r="F1063" s="37" t="s">
        <v>70</v>
      </c>
    </row>
    <row r="1064" spans="6:6" ht="16.05" customHeight="1" x14ac:dyDescent="0.3">
      <c r="F1064" s="37" t="s">
        <v>70</v>
      </c>
    </row>
    <row r="1065" spans="6:6" ht="16.05" customHeight="1" x14ac:dyDescent="0.3">
      <c r="F1065" s="37" t="s">
        <v>70</v>
      </c>
    </row>
    <row r="1066" spans="6:6" ht="16.05" customHeight="1" x14ac:dyDescent="0.3">
      <c r="F1066" s="37" t="s">
        <v>70</v>
      </c>
    </row>
    <row r="1067" spans="6:6" ht="16.05" customHeight="1" x14ac:dyDescent="0.3">
      <c r="F1067" s="37" t="s">
        <v>70</v>
      </c>
    </row>
    <row r="1068" spans="6:6" ht="16.05" customHeight="1" x14ac:dyDescent="0.3">
      <c r="F1068" s="37" t="s">
        <v>70</v>
      </c>
    </row>
    <row r="1069" spans="6:6" ht="16.05" customHeight="1" x14ac:dyDescent="0.3">
      <c r="F1069" s="37" t="s">
        <v>70</v>
      </c>
    </row>
    <row r="1070" spans="6:6" ht="16.05" customHeight="1" x14ac:dyDescent="0.3">
      <c r="F1070" s="37" t="s">
        <v>70</v>
      </c>
    </row>
    <row r="1071" spans="6:6" ht="16.05" customHeight="1" x14ac:dyDescent="0.3">
      <c r="F1071" s="37" t="s">
        <v>70</v>
      </c>
    </row>
    <row r="1072" spans="6:6" ht="16.05" customHeight="1" x14ac:dyDescent="0.3">
      <c r="F1072" s="37" t="s">
        <v>70</v>
      </c>
    </row>
    <row r="1073" spans="6:6" ht="16.05" customHeight="1" x14ac:dyDescent="0.3">
      <c r="F1073" s="37" t="s">
        <v>70</v>
      </c>
    </row>
    <row r="1074" spans="6:6" ht="16.05" customHeight="1" x14ac:dyDescent="0.3">
      <c r="F1074" s="37" t="s">
        <v>70</v>
      </c>
    </row>
    <row r="1075" spans="6:6" ht="16.05" customHeight="1" x14ac:dyDescent="0.3">
      <c r="F1075" s="37" t="s">
        <v>70</v>
      </c>
    </row>
    <row r="1076" spans="6:6" ht="16.05" customHeight="1" x14ac:dyDescent="0.3">
      <c r="F1076" s="37" t="s">
        <v>70</v>
      </c>
    </row>
    <row r="1077" spans="6:6" ht="16.05" customHeight="1" x14ac:dyDescent="0.3">
      <c r="F1077" s="37" t="s">
        <v>70</v>
      </c>
    </row>
    <row r="1078" spans="6:6" ht="16.05" customHeight="1" x14ac:dyDescent="0.3">
      <c r="F1078" s="37" t="s">
        <v>70</v>
      </c>
    </row>
    <row r="1079" spans="6:6" ht="16.05" customHeight="1" x14ac:dyDescent="0.3">
      <c r="F1079" s="37" t="s">
        <v>70</v>
      </c>
    </row>
    <row r="1080" spans="6:6" ht="16.05" customHeight="1" x14ac:dyDescent="0.3">
      <c r="F1080" s="37" t="s">
        <v>70</v>
      </c>
    </row>
    <row r="1081" spans="6:6" ht="16.05" customHeight="1" x14ac:dyDescent="0.3">
      <c r="F1081" s="37" t="s">
        <v>70</v>
      </c>
    </row>
    <row r="1082" spans="6:6" ht="16.05" customHeight="1" x14ac:dyDescent="0.3">
      <c r="F1082" s="37" t="s">
        <v>70</v>
      </c>
    </row>
    <row r="1083" spans="6:6" ht="16.05" customHeight="1" x14ac:dyDescent="0.3">
      <c r="F1083" s="37" t="s">
        <v>70</v>
      </c>
    </row>
    <row r="1084" spans="6:6" ht="16.05" customHeight="1" x14ac:dyDescent="0.3">
      <c r="F1084" s="37" t="s">
        <v>70</v>
      </c>
    </row>
    <row r="1085" spans="6:6" ht="16.05" customHeight="1" x14ac:dyDescent="0.3">
      <c r="F1085" s="37" t="s">
        <v>70</v>
      </c>
    </row>
    <row r="1086" spans="6:6" ht="16.05" customHeight="1" x14ac:dyDescent="0.3">
      <c r="F1086" s="37" t="s">
        <v>70</v>
      </c>
    </row>
    <row r="1087" spans="6:6" ht="16.05" customHeight="1" x14ac:dyDescent="0.3">
      <c r="F1087" s="37" t="s">
        <v>70</v>
      </c>
    </row>
    <row r="1088" spans="6:6" ht="16.05" customHeight="1" x14ac:dyDescent="0.3">
      <c r="F1088" s="37" t="s">
        <v>70</v>
      </c>
    </row>
    <row r="1089" spans="6:6" ht="16.05" customHeight="1" x14ac:dyDescent="0.3">
      <c r="F1089" s="37" t="s">
        <v>70</v>
      </c>
    </row>
    <row r="1090" spans="6:6" ht="16.05" customHeight="1" x14ac:dyDescent="0.3">
      <c r="F1090" s="37" t="s">
        <v>70</v>
      </c>
    </row>
    <row r="1091" spans="6:6" ht="16.05" customHeight="1" x14ac:dyDescent="0.3">
      <c r="F1091" s="37" t="s">
        <v>70</v>
      </c>
    </row>
    <row r="1092" spans="6:6" ht="16.05" customHeight="1" x14ac:dyDescent="0.3">
      <c r="F1092" s="37" t="s">
        <v>70</v>
      </c>
    </row>
    <row r="1093" spans="6:6" ht="16.05" customHeight="1" x14ac:dyDescent="0.3">
      <c r="F1093" s="37" t="s">
        <v>70</v>
      </c>
    </row>
    <row r="1094" spans="6:6" ht="16.05" customHeight="1" x14ac:dyDescent="0.3">
      <c r="F1094" s="37" t="s">
        <v>70</v>
      </c>
    </row>
    <row r="1095" spans="6:6" ht="16.05" customHeight="1" x14ac:dyDescent="0.3">
      <c r="F1095" s="37" t="s">
        <v>70</v>
      </c>
    </row>
    <row r="1096" spans="6:6" ht="16.05" customHeight="1" x14ac:dyDescent="0.3">
      <c r="F1096" s="37" t="s">
        <v>70</v>
      </c>
    </row>
    <row r="1097" spans="6:6" ht="16.05" customHeight="1" x14ac:dyDescent="0.3">
      <c r="F1097" s="37" t="s">
        <v>70</v>
      </c>
    </row>
    <row r="1098" spans="6:6" ht="16.05" customHeight="1" x14ac:dyDescent="0.3">
      <c r="F1098" s="37" t="s">
        <v>70</v>
      </c>
    </row>
    <row r="1099" spans="6:6" ht="16.05" customHeight="1" x14ac:dyDescent="0.3">
      <c r="F1099" s="37" t="s">
        <v>70</v>
      </c>
    </row>
    <row r="1100" spans="6:6" ht="16.05" customHeight="1" x14ac:dyDescent="0.3">
      <c r="F1100" s="37" t="s">
        <v>70</v>
      </c>
    </row>
    <row r="1101" spans="6:6" ht="16.05" customHeight="1" x14ac:dyDescent="0.3">
      <c r="F1101" s="37" t="s">
        <v>70</v>
      </c>
    </row>
    <row r="1102" spans="6:6" ht="16.05" customHeight="1" x14ac:dyDescent="0.3">
      <c r="F1102" s="37" t="s">
        <v>70</v>
      </c>
    </row>
    <row r="1103" spans="6:6" ht="16.05" customHeight="1" x14ac:dyDescent="0.3">
      <c r="F1103" s="37" t="s">
        <v>70</v>
      </c>
    </row>
    <row r="1104" spans="6:6" ht="16.05" customHeight="1" x14ac:dyDescent="0.3">
      <c r="F1104" s="37" t="s">
        <v>70</v>
      </c>
    </row>
    <row r="1105" spans="6:6" ht="16.05" customHeight="1" x14ac:dyDescent="0.3">
      <c r="F1105" s="37" t="s">
        <v>70</v>
      </c>
    </row>
    <row r="1106" spans="6:6" ht="16.05" customHeight="1" x14ac:dyDescent="0.3">
      <c r="F1106" s="37" t="s">
        <v>70</v>
      </c>
    </row>
    <row r="1107" spans="6:6" ht="16.05" customHeight="1" x14ac:dyDescent="0.3">
      <c r="F1107" s="37" t="s">
        <v>70</v>
      </c>
    </row>
    <row r="1108" spans="6:6" ht="16.05" customHeight="1" x14ac:dyDescent="0.3">
      <c r="F1108" s="37" t="s">
        <v>70</v>
      </c>
    </row>
    <row r="1109" spans="6:6" ht="16.05" customHeight="1" x14ac:dyDescent="0.3">
      <c r="F1109" s="37" t="s">
        <v>70</v>
      </c>
    </row>
    <row r="1110" spans="6:6" ht="16.05" customHeight="1" x14ac:dyDescent="0.3">
      <c r="F1110" s="37" t="s">
        <v>70</v>
      </c>
    </row>
    <row r="1111" spans="6:6" ht="16.05" customHeight="1" x14ac:dyDescent="0.3">
      <c r="F1111" s="37" t="s">
        <v>70</v>
      </c>
    </row>
    <row r="1112" spans="6:6" ht="16.05" customHeight="1" x14ac:dyDescent="0.3">
      <c r="F1112" s="37" t="s">
        <v>70</v>
      </c>
    </row>
    <row r="1113" spans="6:6" ht="16.05" customHeight="1" x14ac:dyDescent="0.3">
      <c r="F1113" s="37" t="s">
        <v>70</v>
      </c>
    </row>
    <row r="1114" spans="6:6" ht="16.05" customHeight="1" x14ac:dyDescent="0.3">
      <c r="F1114" s="37" t="s">
        <v>70</v>
      </c>
    </row>
    <row r="1115" spans="6:6" ht="16.05" customHeight="1" x14ac:dyDescent="0.3">
      <c r="F1115" s="37" t="s">
        <v>70</v>
      </c>
    </row>
    <row r="1116" spans="6:6" ht="16.05" customHeight="1" x14ac:dyDescent="0.3">
      <c r="F1116" s="37" t="s">
        <v>70</v>
      </c>
    </row>
    <row r="1117" spans="6:6" ht="16.05" customHeight="1" x14ac:dyDescent="0.3">
      <c r="F1117" s="37" t="s">
        <v>70</v>
      </c>
    </row>
    <row r="1118" spans="6:6" ht="16.05" customHeight="1" x14ac:dyDescent="0.3">
      <c r="F1118" s="37" t="s">
        <v>70</v>
      </c>
    </row>
    <row r="1119" spans="6:6" ht="16.05" customHeight="1" x14ac:dyDescent="0.3">
      <c r="F1119" s="37" t="s">
        <v>70</v>
      </c>
    </row>
    <row r="1120" spans="6:6" ht="16.05" customHeight="1" x14ac:dyDescent="0.3">
      <c r="F1120" s="37" t="s">
        <v>70</v>
      </c>
    </row>
    <row r="1121" spans="6:6" ht="16.05" customHeight="1" x14ac:dyDescent="0.3">
      <c r="F1121" s="37" t="s">
        <v>70</v>
      </c>
    </row>
    <row r="1122" spans="6:6" ht="16.05" customHeight="1" x14ac:dyDescent="0.3">
      <c r="F1122" s="37" t="s">
        <v>70</v>
      </c>
    </row>
    <row r="1123" spans="6:6" ht="16.05" customHeight="1" x14ac:dyDescent="0.3">
      <c r="F1123" s="37" t="s">
        <v>70</v>
      </c>
    </row>
    <row r="1124" spans="6:6" ht="16.05" customHeight="1" x14ac:dyDescent="0.3">
      <c r="F1124" s="37" t="s">
        <v>70</v>
      </c>
    </row>
    <row r="1125" spans="6:6" ht="16.05" customHeight="1" x14ac:dyDescent="0.3">
      <c r="F1125" s="37" t="s">
        <v>70</v>
      </c>
    </row>
    <row r="1126" spans="6:6" ht="16.05" customHeight="1" x14ac:dyDescent="0.3">
      <c r="F1126" s="37" t="s">
        <v>70</v>
      </c>
    </row>
    <row r="1127" spans="6:6" ht="16.05" customHeight="1" x14ac:dyDescent="0.3">
      <c r="F1127" s="37" t="s">
        <v>70</v>
      </c>
    </row>
    <row r="1128" spans="6:6" ht="16.05" customHeight="1" x14ac:dyDescent="0.3">
      <c r="F1128" s="37" t="s">
        <v>70</v>
      </c>
    </row>
    <row r="1129" spans="6:6" ht="16.05" customHeight="1" x14ac:dyDescent="0.3">
      <c r="F1129" s="37" t="s">
        <v>70</v>
      </c>
    </row>
    <row r="1130" spans="6:6" ht="16.05" customHeight="1" x14ac:dyDescent="0.3">
      <c r="F1130" s="37" t="s">
        <v>70</v>
      </c>
    </row>
    <row r="1131" spans="6:6" ht="16.05" customHeight="1" x14ac:dyDescent="0.3">
      <c r="F1131" s="37" t="s">
        <v>70</v>
      </c>
    </row>
    <row r="1132" spans="6:6" ht="16.05" customHeight="1" x14ac:dyDescent="0.3">
      <c r="F1132" s="37" t="s">
        <v>70</v>
      </c>
    </row>
    <row r="1133" spans="6:6" ht="16.05" customHeight="1" x14ac:dyDescent="0.3">
      <c r="F1133" s="37" t="s">
        <v>70</v>
      </c>
    </row>
    <row r="1134" spans="6:6" ht="16.05" customHeight="1" x14ac:dyDescent="0.3">
      <c r="F1134" s="37" t="s">
        <v>70</v>
      </c>
    </row>
    <row r="1135" spans="6:6" ht="16.05" customHeight="1" x14ac:dyDescent="0.3">
      <c r="F1135" s="37" t="s">
        <v>70</v>
      </c>
    </row>
    <row r="1136" spans="6:6" ht="16.05" customHeight="1" x14ac:dyDescent="0.3">
      <c r="F1136" s="37" t="s">
        <v>70</v>
      </c>
    </row>
    <row r="1137" spans="6:6" ht="16.05" customHeight="1" x14ac:dyDescent="0.3">
      <c r="F1137" s="37" t="s">
        <v>70</v>
      </c>
    </row>
    <row r="1138" spans="6:6" ht="16.05" customHeight="1" x14ac:dyDescent="0.3">
      <c r="F1138" s="37" t="s">
        <v>70</v>
      </c>
    </row>
    <row r="1139" spans="6:6" ht="16.05" customHeight="1" x14ac:dyDescent="0.3">
      <c r="F1139" s="37" t="s">
        <v>70</v>
      </c>
    </row>
    <row r="1140" spans="6:6" ht="16.05" customHeight="1" x14ac:dyDescent="0.3">
      <c r="F1140" s="37" t="s">
        <v>70</v>
      </c>
    </row>
    <row r="1141" spans="6:6" ht="16.05" customHeight="1" x14ac:dyDescent="0.3">
      <c r="F1141" s="37" t="s">
        <v>70</v>
      </c>
    </row>
    <row r="1142" spans="6:6" ht="16.05" customHeight="1" x14ac:dyDescent="0.3">
      <c r="F1142" s="37" t="s">
        <v>70</v>
      </c>
    </row>
    <row r="1143" spans="6:6" ht="16.05" customHeight="1" x14ac:dyDescent="0.3">
      <c r="F1143" s="37" t="s">
        <v>70</v>
      </c>
    </row>
    <row r="1144" spans="6:6" ht="16.05" customHeight="1" x14ac:dyDescent="0.3">
      <c r="F1144" s="37" t="s">
        <v>70</v>
      </c>
    </row>
    <row r="1145" spans="6:6" ht="16.05" customHeight="1" x14ac:dyDescent="0.3">
      <c r="F1145" s="37" t="s">
        <v>70</v>
      </c>
    </row>
    <row r="1146" spans="6:6" ht="16.05" customHeight="1" x14ac:dyDescent="0.3">
      <c r="F1146" s="37" t="s">
        <v>70</v>
      </c>
    </row>
    <row r="1147" spans="6:6" ht="16.05" customHeight="1" x14ac:dyDescent="0.3">
      <c r="F1147" s="37" t="s">
        <v>70</v>
      </c>
    </row>
    <row r="1148" spans="6:6" ht="16.05" customHeight="1" x14ac:dyDescent="0.3">
      <c r="F1148" s="37" t="s">
        <v>70</v>
      </c>
    </row>
    <row r="1149" spans="6:6" ht="16.05" customHeight="1" x14ac:dyDescent="0.3">
      <c r="F1149" s="37" t="s">
        <v>70</v>
      </c>
    </row>
    <row r="1150" spans="6:6" ht="16.05" customHeight="1" x14ac:dyDescent="0.3">
      <c r="F1150" s="37" t="s">
        <v>70</v>
      </c>
    </row>
    <row r="1151" spans="6:6" ht="16.05" customHeight="1" x14ac:dyDescent="0.3">
      <c r="F1151" s="37" t="s">
        <v>70</v>
      </c>
    </row>
    <row r="1152" spans="6:6" ht="16.05" customHeight="1" x14ac:dyDescent="0.3">
      <c r="F1152" s="37" t="s">
        <v>70</v>
      </c>
    </row>
    <row r="1153" spans="6:6" ht="16.05" customHeight="1" x14ac:dyDescent="0.3">
      <c r="F1153" s="37" t="s">
        <v>70</v>
      </c>
    </row>
    <row r="1154" spans="6:6" ht="16.05" customHeight="1" x14ac:dyDescent="0.3">
      <c r="F1154" s="37" t="s">
        <v>70</v>
      </c>
    </row>
    <row r="1155" spans="6:6" ht="16.05" customHeight="1" x14ac:dyDescent="0.3">
      <c r="F1155" s="37" t="s">
        <v>70</v>
      </c>
    </row>
    <row r="1156" spans="6:6" ht="16.05" customHeight="1" x14ac:dyDescent="0.3">
      <c r="F1156" s="37" t="s">
        <v>70</v>
      </c>
    </row>
    <row r="1157" spans="6:6" ht="16.05" customHeight="1" x14ac:dyDescent="0.3">
      <c r="F1157" s="37" t="s">
        <v>70</v>
      </c>
    </row>
    <row r="1158" spans="6:6" ht="16.05" customHeight="1" x14ac:dyDescent="0.3">
      <c r="F1158" s="37" t="s">
        <v>70</v>
      </c>
    </row>
    <row r="1159" spans="6:6" ht="16.05" customHeight="1" x14ac:dyDescent="0.3">
      <c r="F1159" s="37" t="s">
        <v>70</v>
      </c>
    </row>
    <row r="1160" spans="6:6" ht="16.05" customHeight="1" x14ac:dyDescent="0.3">
      <c r="F1160" s="37" t="s">
        <v>70</v>
      </c>
    </row>
    <row r="1161" spans="6:6" ht="16.05" customHeight="1" x14ac:dyDescent="0.3">
      <c r="F1161" s="37" t="s">
        <v>70</v>
      </c>
    </row>
    <row r="1162" spans="6:6" ht="16.05" customHeight="1" x14ac:dyDescent="0.3">
      <c r="F1162" s="37" t="s">
        <v>70</v>
      </c>
    </row>
    <row r="1163" spans="6:6" ht="16.05" customHeight="1" x14ac:dyDescent="0.3">
      <c r="F1163" s="37" t="s">
        <v>70</v>
      </c>
    </row>
    <row r="1164" spans="6:6" ht="16.05" customHeight="1" x14ac:dyDescent="0.3">
      <c r="F1164" s="37" t="s">
        <v>70</v>
      </c>
    </row>
    <row r="1165" spans="6:6" ht="16.05" customHeight="1" x14ac:dyDescent="0.3">
      <c r="F1165" s="37" t="s">
        <v>70</v>
      </c>
    </row>
    <row r="1166" spans="6:6" ht="16.05" customHeight="1" x14ac:dyDescent="0.3">
      <c r="F1166" s="37" t="s">
        <v>70</v>
      </c>
    </row>
    <row r="1167" spans="6:6" ht="16.05" customHeight="1" x14ac:dyDescent="0.3">
      <c r="F1167" s="37" t="s">
        <v>70</v>
      </c>
    </row>
    <row r="1168" spans="6:6" ht="16.05" customHeight="1" x14ac:dyDescent="0.3">
      <c r="F1168" s="37" t="s">
        <v>70</v>
      </c>
    </row>
    <row r="1169" spans="6:6" ht="16.05" customHeight="1" x14ac:dyDescent="0.3">
      <c r="F1169" s="37" t="s">
        <v>70</v>
      </c>
    </row>
    <row r="1170" spans="6:6" ht="16.05" customHeight="1" x14ac:dyDescent="0.3">
      <c r="F1170" s="37" t="s">
        <v>70</v>
      </c>
    </row>
    <row r="1171" spans="6:6" ht="16.05" customHeight="1" x14ac:dyDescent="0.3">
      <c r="F1171" s="37" t="s">
        <v>70</v>
      </c>
    </row>
    <row r="1172" spans="6:6" ht="16.05" customHeight="1" x14ac:dyDescent="0.3">
      <c r="F1172" s="37" t="s">
        <v>70</v>
      </c>
    </row>
    <row r="1173" spans="6:6" ht="16.05" customHeight="1" x14ac:dyDescent="0.3">
      <c r="F1173" s="37" t="s">
        <v>70</v>
      </c>
    </row>
    <row r="1174" spans="6:6" ht="16.05" customHeight="1" x14ac:dyDescent="0.3">
      <c r="F1174" s="37" t="s">
        <v>70</v>
      </c>
    </row>
    <row r="1175" spans="6:6" ht="16.05" customHeight="1" x14ac:dyDescent="0.3">
      <c r="F1175" s="37" t="s">
        <v>70</v>
      </c>
    </row>
    <row r="1176" spans="6:6" ht="16.05" customHeight="1" x14ac:dyDescent="0.3">
      <c r="F1176" s="37" t="s">
        <v>70</v>
      </c>
    </row>
    <row r="1177" spans="6:6" ht="16.05" customHeight="1" x14ac:dyDescent="0.3">
      <c r="F1177" s="37" t="s">
        <v>70</v>
      </c>
    </row>
    <row r="1178" spans="6:6" ht="16.05" customHeight="1" x14ac:dyDescent="0.3">
      <c r="F1178" s="37" t="s">
        <v>70</v>
      </c>
    </row>
    <row r="1179" spans="6:6" ht="16.05" customHeight="1" x14ac:dyDescent="0.3">
      <c r="F1179" s="37" t="s">
        <v>70</v>
      </c>
    </row>
    <row r="1180" spans="6:6" ht="16.05" customHeight="1" x14ac:dyDescent="0.3">
      <c r="F1180" s="37" t="s">
        <v>70</v>
      </c>
    </row>
    <row r="1181" spans="6:6" ht="16.05" customHeight="1" x14ac:dyDescent="0.3">
      <c r="F1181" s="37" t="s">
        <v>70</v>
      </c>
    </row>
    <row r="1182" spans="6:6" ht="16.05" customHeight="1" x14ac:dyDescent="0.3">
      <c r="F1182" s="37" t="s">
        <v>70</v>
      </c>
    </row>
    <row r="1183" spans="6:6" ht="16.05" customHeight="1" x14ac:dyDescent="0.3">
      <c r="F1183" s="37" t="s">
        <v>70</v>
      </c>
    </row>
    <row r="1184" spans="6:6" ht="16.05" customHeight="1" x14ac:dyDescent="0.3">
      <c r="F1184" s="37" t="s">
        <v>70</v>
      </c>
    </row>
    <row r="1185" spans="6:6" ht="16.05" customHeight="1" x14ac:dyDescent="0.3">
      <c r="F1185" s="37" t="s">
        <v>70</v>
      </c>
    </row>
    <row r="1186" spans="6:6" ht="16.05" customHeight="1" x14ac:dyDescent="0.3">
      <c r="F1186" s="37" t="s">
        <v>70</v>
      </c>
    </row>
    <row r="1187" spans="6:6" ht="16.05" customHeight="1" x14ac:dyDescent="0.3">
      <c r="F1187" s="37" t="s">
        <v>70</v>
      </c>
    </row>
    <row r="1188" spans="6:6" ht="16.05" customHeight="1" x14ac:dyDescent="0.3">
      <c r="F1188" s="37" t="s">
        <v>70</v>
      </c>
    </row>
    <row r="1189" spans="6:6" ht="16.05" customHeight="1" x14ac:dyDescent="0.3">
      <c r="F1189" s="37" t="s">
        <v>70</v>
      </c>
    </row>
    <row r="1190" spans="6:6" ht="16.05" customHeight="1" x14ac:dyDescent="0.3">
      <c r="F1190" s="37" t="s">
        <v>70</v>
      </c>
    </row>
    <row r="1191" spans="6:6" ht="16.05" customHeight="1" x14ac:dyDescent="0.3">
      <c r="F1191" s="37" t="s">
        <v>70</v>
      </c>
    </row>
    <row r="1192" spans="6:6" ht="16.05" customHeight="1" x14ac:dyDescent="0.3">
      <c r="F1192" s="37" t="s">
        <v>70</v>
      </c>
    </row>
    <row r="1193" spans="6:6" ht="16.05" customHeight="1" x14ac:dyDescent="0.3">
      <c r="F1193" s="37" t="s">
        <v>70</v>
      </c>
    </row>
    <row r="1194" spans="6:6" ht="16.05" customHeight="1" x14ac:dyDescent="0.3">
      <c r="F1194" s="37" t="s">
        <v>70</v>
      </c>
    </row>
    <row r="1195" spans="6:6" ht="16.05" customHeight="1" x14ac:dyDescent="0.3">
      <c r="F1195" s="37" t="s">
        <v>70</v>
      </c>
    </row>
    <row r="1196" spans="6:6" ht="16.05" customHeight="1" x14ac:dyDescent="0.3">
      <c r="F1196" s="37" t="s">
        <v>70</v>
      </c>
    </row>
    <row r="1197" spans="6:6" ht="16.05" customHeight="1" x14ac:dyDescent="0.3">
      <c r="F1197" s="37" t="s">
        <v>70</v>
      </c>
    </row>
    <row r="1198" spans="6:6" ht="16.05" customHeight="1" x14ac:dyDescent="0.3">
      <c r="F1198" s="37" t="s">
        <v>70</v>
      </c>
    </row>
    <row r="1199" spans="6:6" ht="16.05" customHeight="1" x14ac:dyDescent="0.3">
      <c r="F1199" s="37" t="s">
        <v>70</v>
      </c>
    </row>
    <row r="1200" spans="6:6" ht="16.05" customHeight="1" x14ac:dyDescent="0.3">
      <c r="F1200" s="37" t="s">
        <v>70</v>
      </c>
    </row>
    <row r="1201" spans="6:6" ht="16.05" customHeight="1" x14ac:dyDescent="0.3">
      <c r="F1201" s="37" t="s">
        <v>70</v>
      </c>
    </row>
    <row r="1202" spans="6:6" ht="16.05" customHeight="1" x14ac:dyDescent="0.3">
      <c r="F1202" s="37" t="s">
        <v>70</v>
      </c>
    </row>
    <row r="1203" spans="6:6" ht="16.05" customHeight="1" x14ac:dyDescent="0.3">
      <c r="F1203" s="37" t="s">
        <v>70</v>
      </c>
    </row>
    <row r="1204" spans="6:6" ht="16.05" customHeight="1" x14ac:dyDescent="0.3">
      <c r="F1204" s="37" t="s">
        <v>70</v>
      </c>
    </row>
    <row r="1205" spans="6:6" ht="16.05" customHeight="1" x14ac:dyDescent="0.3">
      <c r="F1205" s="37" t="s">
        <v>70</v>
      </c>
    </row>
    <row r="1206" spans="6:6" ht="16.05" customHeight="1" x14ac:dyDescent="0.3">
      <c r="F1206" s="37" t="s">
        <v>70</v>
      </c>
    </row>
    <row r="1207" spans="6:6" ht="16.05" customHeight="1" x14ac:dyDescent="0.3">
      <c r="F1207" s="37" t="s">
        <v>70</v>
      </c>
    </row>
    <row r="1208" spans="6:6" ht="16.05" customHeight="1" x14ac:dyDescent="0.3">
      <c r="F1208" s="37" t="s">
        <v>70</v>
      </c>
    </row>
    <row r="1209" spans="6:6" ht="16.05" customHeight="1" x14ac:dyDescent="0.3">
      <c r="F1209" s="37" t="s">
        <v>70</v>
      </c>
    </row>
    <row r="1210" spans="6:6" ht="16.05" customHeight="1" x14ac:dyDescent="0.3">
      <c r="F1210" s="37" t="s">
        <v>70</v>
      </c>
    </row>
    <row r="1211" spans="6:6" ht="16.05" customHeight="1" x14ac:dyDescent="0.3">
      <c r="F1211" s="37" t="s">
        <v>70</v>
      </c>
    </row>
    <row r="1212" spans="6:6" ht="16.05" customHeight="1" x14ac:dyDescent="0.3">
      <c r="F1212" s="37" t="s">
        <v>70</v>
      </c>
    </row>
    <row r="1213" spans="6:6" ht="16.05" customHeight="1" x14ac:dyDescent="0.3">
      <c r="F1213" s="37" t="s">
        <v>70</v>
      </c>
    </row>
    <row r="1214" spans="6:6" ht="16.05" customHeight="1" x14ac:dyDescent="0.3">
      <c r="F1214" s="37" t="s">
        <v>70</v>
      </c>
    </row>
    <row r="1215" spans="6:6" ht="16.05" customHeight="1" x14ac:dyDescent="0.3">
      <c r="F1215" s="37" t="s">
        <v>70</v>
      </c>
    </row>
    <row r="1216" spans="6:6" ht="16.05" customHeight="1" x14ac:dyDescent="0.3">
      <c r="F1216" s="37" t="s">
        <v>70</v>
      </c>
    </row>
    <row r="1217" spans="6:6" ht="16.05" customHeight="1" x14ac:dyDescent="0.3">
      <c r="F1217" s="37" t="s">
        <v>70</v>
      </c>
    </row>
    <row r="1218" spans="6:6" ht="16.05" customHeight="1" x14ac:dyDescent="0.3">
      <c r="F1218" s="37" t="s">
        <v>70</v>
      </c>
    </row>
    <row r="1219" spans="6:6" ht="16.05" customHeight="1" x14ac:dyDescent="0.3">
      <c r="F1219" s="37" t="s">
        <v>70</v>
      </c>
    </row>
    <row r="1220" spans="6:6" ht="16.05" customHeight="1" x14ac:dyDescent="0.3">
      <c r="F1220" s="37" t="s">
        <v>70</v>
      </c>
    </row>
    <row r="1221" spans="6:6" ht="16.05" customHeight="1" x14ac:dyDescent="0.3">
      <c r="F1221" s="37" t="s">
        <v>70</v>
      </c>
    </row>
    <row r="1222" spans="6:6" ht="16.05" customHeight="1" x14ac:dyDescent="0.3">
      <c r="F1222" s="37" t="s">
        <v>70</v>
      </c>
    </row>
    <row r="1223" spans="6:6" ht="16.05" customHeight="1" x14ac:dyDescent="0.3">
      <c r="F1223" s="37" t="s">
        <v>70</v>
      </c>
    </row>
    <row r="1224" spans="6:6" ht="16.05" customHeight="1" x14ac:dyDescent="0.3">
      <c r="F1224" s="37" t="s">
        <v>70</v>
      </c>
    </row>
    <row r="1225" spans="6:6" ht="16.05" customHeight="1" x14ac:dyDescent="0.3">
      <c r="F1225" s="37" t="s">
        <v>70</v>
      </c>
    </row>
    <row r="1226" spans="6:6" ht="16.05" customHeight="1" x14ac:dyDescent="0.3">
      <c r="F1226" s="37" t="s">
        <v>70</v>
      </c>
    </row>
    <row r="1227" spans="6:6" ht="16.05" customHeight="1" x14ac:dyDescent="0.3">
      <c r="F1227" s="37" t="s">
        <v>70</v>
      </c>
    </row>
    <row r="1228" spans="6:6" ht="16.05" customHeight="1" x14ac:dyDescent="0.3">
      <c r="F1228" s="37" t="s">
        <v>70</v>
      </c>
    </row>
    <row r="1229" spans="6:6" ht="16.05" customHeight="1" x14ac:dyDescent="0.3">
      <c r="F1229" s="37" t="s">
        <v>70</v>
      </c>
    </row>
    <row r="1230" spans="6:6" ht="16.05" customHeight="1" x14ac:dyDescent="0.3">
      <c r="F1230" s="37" t="s">
        <v>70</v>
      </c>
    </row>
    <row r="1231" spans="6:6" ht="16.05" customHeight="1" x14ac:dyDescent="0.3">
      <c r="F1231" s="37" t="s">
        <v>70</v>
      </c>
    </row>
    <row r="1232" spans="6:6" ht="16.05" customHeight="1" x14ac:dyDescent="0.3">
      <c r="F1232" s="37" t="s">
        <v>70</v>
      </c>
    </row>
    <row r="1233" spans="6:6" ht="16.05" customHeight="1" x14ac:dyDescent="0.3">
      <c r="F1233" s="37" t="s">
        <v>70</v>
      </c>
    </row>
    <row r="1234" spans="6:6" ht="16.05" customHeight="1" x14ac:dyDescent="0.3">
      <c r="F1234" s="37" t="s">
        <v>70</v>
      </c>
    </row>
    <row r="1235" spans="6:6" ht="16.05" customHeight="1" x14ac:dyDescent="0.3">
      <c r="F1235" s="37" t="s">
        <v>70</v>
      </c>
    </row>
    <row r="1236" spans="6:6" ht="16.05" customHeight="1" x14ac:dyDescent="0.3">
      <c r="F1236" s="37" t="s">
        <v>70</v>
      </c>
    </row>
    <row r="1237" spans="6:6" ht="16.05" customHeight="1" x14ac:dyDescent="0.3">
      <c r="F1237" s="37" t="s">
        <v>70</v>
      </c>
    </row>
    <row r="1238" spans="6:6" ht="16.05" customHeight="1" x14ac:dyDescent="0.3">
      <c r="F1238" s="37" t="s">
        <v>70</v>
      </c>
    </row>
    <row r="1239" spans="6:6" ht="16.05" customHeight="1" x14ac:dyDescent="0.3">
      <c r="F1239" s="37" t="s">
        <v>70</v>
      </c>
    </row>
    <row r="1240" spans="6:6" ht="16.05" customHeight="1" x14ac:dyDescent="0.3">
      <c r="F1240" s="37" t="s">
        <v>70</v>
      </c>
    </row>
    <row r="1241" spans="6:6" ht="16.05" customHeight="1" x14ac:dyDescent="0.3">
      <c r="F1241" s="37" t="s">
        <v>70</v>
      </c>
    </row>
    <row r="1242" spans="6:6" ht="16.05" customHeight="1" x14ac:dyDescent="0.3">
      <c r="F1242" s="37" t="s">
        <v>70</v>
      </c>
    </row>
    <row r="1243" spans="6:6" ht="16.05" customHeight="1" x14ac:dyDescent="0.3">
      <c r="F1243" s="37" t="s">
        <v>70</v>
      </c>
    </row>
    <row r="1244" spans="6:6" ht="16.05" customHeight="1" x14ac:dyDescent="0.3">
      <c r="F1244" s="37" t="s">
        <v>70</v>
      </c>
    </row>
    <row r="1245" spans="6:6" ht="16.05" customHeight="1" x14ac:dyDescent="0.3">
      <c r="F1245" s="37" t="s">
        <v>70</v>
      </c>
    </row>
    <row r="1246" spans="6:6" ht="16.05" customHeight="1" x14ac:dyDescent="0.3">
      <c r="F1246" s="37" t="s">
        <v>70</v>
      </c>
    </row>
    <row r="1247" spans="6:6" ht="16.05" customHeight="1" x14ac:dyDescent="0.3">
      <c r="F1247" s="37" t="s">
        <v>70</v>
      </c>
    </row>
    <row r="1248" spans="6:6" ht="16.05" customHeight="1" x14ac:dyDescent="0.3">
      <c r="F1248" s="37" t="s">
        <v>70</v>
      </c>
    </row>
    <row r="1249" spans="6:6" ht="16.05" customHeight="1" x14ac:dyDescent="0.3">
      <c r="F1249" s="37" t="s">
        <v>70</v>
      </c>
    </row>
    <row r="1250" spans="6:6" ht="16.05" customHeight="1" x14ac:dyDescent="0.3">
      <c r="F1250" s="37" t="s">
        <v>70</v>
      </c>
    </row>
    <row r="1251" spans="6:6" ht="16.05" customHeight="1" x14ac:dyDescent="0.3">
      <c r="F1251" s="37" t="s">
        <v>70</v>
      </c>
    </row>
    <row r="1252" spans="6:6" ht="16.05" customHeight="1" x14ac:dyDescent="0.3">
      <c r="F1252" s="37" t="s">
        <v>70</v>
      </c>
    </row>
    <row r="1253" spans="6:6" ht="16.05" customHeight="1" x14ac:dyDescent="0.3">
      <c r="F1253" s="37" t="s">
        <v>70</v>
      </c>
    </row>
    <row r="1254" spans="6:6" ht="16.05" customHeight="1" x14ac:dyDescent="0.3">
      <c r="F1254" s="37" t="s">
        <v>70</v>
      </c>
    </row>
    <row r="1255" spans="6:6" ht="16.05" customHeight="1" x14ac:dyDescent="0.3">
      <c r="F1255" s="37" t="s">
        <v>70</v>
      </c>
    </row>
    <row r="1256" spans="6:6" ht="16.05" customHeight="1" x14ac:dyDescent="0.3">
      <c r="F1256" s="37" t="s">
        <v>70</v>
      </c>
    </row>
    <row r="1257" spans="6:6" ht="16.05" customHeight="1" x14ac:dyDescent="0.3">
      <c r="F1257" s="37" t="s">
        <v>70</v>
      </c>
    </row>
    <row r="1258" spans="6:6" ht="16.05" customHeight="1" x14ac:dyDescent="0.3">
      <c r="F1258" s="37" t="s">
        <v>70</v>
      </c>
    </row>
    <row r="1259" spans="6:6" ht="16.05" customHeight="1" x14ac:dyDescent="0.3">
      <c r="F1259" s="37" t="s">
        <v>70</v>
      </c>
    </row>
    <row r="1260" spans="6:6" ht="16.05" customHeight="1" x14ac:dyDescent="0.3">
      <c r="F1260" s="37" t="s">
        <v>70</v>
      </c>
    </row>
    <row r="1261" spans="6:6" ht="16.05" customHeight="1" x14ac:dyDescent="0.3">
      <c r="F1261" s="37" t="s">
        <v>70</v>
      </c>
    </row>
    <row r="1262" spans="6:6" ht="16.05" customHeight="1" x14ac:dyDescent="0.3">
      <c r="F1262" s="37" t="s">
        <v>70</v>
      </c>
    </row>
    <row r="1263" spans="6:6" ht="16.05" customHeight="1" x14ac:dyDescent="0.3">
      <c r="F1263" s="37" t="s">
        <v>70</v>
      </c>
    </row>
    <row r="1264" spans="6:6" ht="16.05" customHeight="1" x14ac:dyDescent="0.3">
      <c r="F1264" s="37" t="s">
        <v>70</v>
      </c>
    </row>
    <row r="1265" spans="6:6" ht="16.05" customHeight="1" x14ac:dyDescent="0.3">
      <c r="F1265" s="37" t="s">
        <v>70</v>
      </c>
    </row>
    <row r="1266" spans="6:6" ht="16.05" customHeight="1" x14ac:dyDescent="0.3">
      <c r="F1266" s="37" t="s">
        <v>70</v>
      </c>
    </row>
    <row r="1267" spans="6:6" ht="16.05" customHeight="1" x14ac:dyDescent="0.3">
      <c r="F1267" s="37" t="s">
        <v>70</v>
      </c>
    </row>
    <row r="1268" spans="6:6" ht="16.05" customHeight="1" x14ac:dyDescent="0.3">
      <c r="F1268" s="37" t="s">
        <v>70</v>
      </c>
    </row>
    <row r="1269" spans="6:6" ht="16.05" customHeight="1" x14ac:dyDescent="0.3">
      <c r="F1269" s="37" t="s">
        <v>70</v>
      </c>
    </row>
    <row r="1270" spans="6:6" ht="16.05" customHeight="1" x14ac:dyDescent="0.3">
      <c r="F1270" s="37" t="s">
        <v>70</v>
      </c>
    </row>
    <row r="1271" spans="6:6" ht="16.05" customHeight="1" x14ac:dyDescent="0.3">
      <c r="F1271" s="37" t="s">
        <v>70</v>
      </c>
    </row>
    <row r="1272" spans="6:6" ht="16.05" customHeight="1" x14ac:dyDescent="0.3">
      <c r="F1272" s="37" t="s">
        <v>70</v>
      </c>
    </row>
    <row r="1273" spans="6:6" ht="16.05" customHeight="1" x14ac:dyDescent="0.3">
      <c r="F1273" s="37" t="s">
        <v>70</v>
      </c>
    </row>
    <row r="1274" spans="6:6" ht="16.05" customHeight="1" x14ac:dyDescent="0.3">
      <c r="F1274" s="37" t="s">
        <v>70</v>
      </c>
    </row>
    <row r="1275" spans="6:6" ht="16.05" customHeight="1" x14ac:dyDescent="0.3">
      <c r="F1275" s="37" t="s">
        <v>70</v>
      </c>
    </row>
    <row r="1276" spans="6:6" ht="16.05" customHeight="1" x14ac:dyDescent="0.3">
      <c r="F1276" s="37" t="s">
        <v>70</v>
      </c>
    </row>
    <row r="1277" spans="6:6" ht="16.05" customHeight="1" x14ac:dyDescent="0.3">
      <c r="F1277" s="37" t="s">
        <v>70</v>
      </c>
    </row>
    <row r="1278" spans="6:6" ht="16.05" customHeight="1" x14ac:dyDescent="0.3">
      <c r="F1278" s="37" t="s">
        <v>70</v>
      </c>
    </row>
    <row r="1279" spans="6:6" ht="16.05" customHeight="1" x14ac:dyDescent="0.3">
      <c r="F1279" s="37" t="s">
        <v>70</v>
      </c>
    </row>
    <row r="1280" spans="6:6" ht="16.05" customHeight="1" x14ac:dyDescent="0.3">
      <c r="F1280" s="37" t="s">
        <v>70</v>
      </c>
    </row>
    <row r="1281" spans="6:6" ht="16.05" customHeight="1" x14ac:dyDescent="0.3">
      <c r="F1281" s="37" t="s">
        <v>70</v>
      </c>
    </row>
    <row r="1282" spans="6:6" ht="16.05" customHeight="1" x14ac:dyDescent="0.3">
      <c r="F1282" s="37" t="s">
        <v>70</v>
      </c>
    </row>
    <row r="1283" spans="6:6" ht="16.05" customHeight="1" x14ac:dyDescent="0.3">
      <c r="F1283" s="37" t="s">
        <v>70</v>
      </c>
    </row>
    <row r="1284" spans="6:6" ht="16.05" customHeight="1" x14ac:dyDescent="0.3">
      <c r="F1284" s="37" t="s">
        <v>70</v>
      </c>
    </row>
    <row r="1285" spans="6:6" ht="16.05" customHeight="1" x14ac:dyDescent="0.3">
      <c r="F1285" s="37" t="s">
        <v>70</v>
      </c>
    </row>
    <row r="1286" spans="6:6" ht="16.05" customHeight="1" x14ac:dyDescent="0.3">
      <c r="F1286" s="37" t="s">
        <v>70</v>
      </c>
    </row>
    <row r="1287" spans="6:6" ht="16.05" customHeight="1" x14ac:dyDescent="0.3">
      <c r="F1287" s="37" t="s">
        <v>70</v>
      </c>
    </row>
    <row r="1288" spans="6:6" ht="16.05" customHeight="1" x14ac:dyDescent="0.3">
      <c r="F1288" s="37" t="s">
        <v>70</v>
      </c>
    </row>
    <row r="1289" spans="6:6" ht="16.05" customHeight="1" x14ac:dyDescent="0.3">
      <c r="F1289" s="37" t="s">
        <v>70</v>
      </c>
    </row>
    <row r="1290" spans="6:6" ht="16.05" customHeight="1" x14ac:dyDescent="0.3">
      <c r="F1290" s="37" t="s">
        <v>70</v>
      </c>
    </row>
    <row r="1291" spans="6:6" ht="16.05" customHeight="1" x14ac:dyDescent="0.3">
      <c r="F1291" s="37" t="s">
        <v>70</v>
      </c>
    </row>
    <row r="1292" spans="6:6" ht="16.05" customHeight="1" x14ac:dyDescent="0.3">
      <c r="F1292" s="37" t="s">
        <v>70</v>
      </c>
    </row>
    <row r="1293" spans="6:6" ht="16.05" customHeight="1" x14ac:dyDescent="0.3">
      <c r="F1293" s="37" t="s">
        <v>70</v>
      </c>
    </row>
    <row r="1294" spans="6:6" ht="16.05" customHeight="1" x14ac:dyDescent="0.3">
      <c r="F1294" s="37" t="s">
        <v>70</v>
      </c>
    </row>
    <row r="1295" spans="6:6" ht="16.05" customHeight="1" x14ac:dyDescent="0.3">
      <c r="F1295" s="37" t="s">
        <v>70</v>
      </c>
    </row>
    <row r="1296" spans="6:6" ht="16.05" customHeight="1" x14ac:dyDescent="0.3">
      <c r="F1296" s="37" t="s">
        <v>70</v>
      </c>
    </row>
    <row r="1297" spans="6:6" ht="16.05" customHeight="1" x14ac:dyDescent="0.3">
      <c r="F1297" s="37" t="s">
        <v>70</v>
      </c>
    </row>
    <row r="1298" spans="6:6" ht="16.05" customHeight="1" x14ac:dyDescent="0.3">
      <c r="F1298" s="37" t="s">
        <v>70</v>
      </c>
    </row>
    <row r="1299" spans="6:6" ht="16.05" customHeight="1" x14ac:dyDescent="0.3">
      <c r="F1299" s="37" t="s">
        <v>70</v>
      </c>
    </row>
    <row r="1300" spans="6:6" ht="16.05" customHeight="1" x14ac:dyDescent="0.3">
      <c r="F1300" s="37" t="s">
        <v>70</v>
      </c>
    </row>
    <row r="1301" spans="6:6" ht="16.05" customHeight="1" x14ac:dyDescent="0.3">
      <c r="F1301" s="37" t="s">
        <v>70</v>
      </c>
    </row>
    <row r="1302" spans="6:6" ht="16.05" customHeight="1" x14ac:dyDescent="0.3">
      <c r="F1302" s="37" t="s">
        <v>70</v>
      </c>
    </row>
    <row r="1303" spans="6:6" ht="16.05" customHeight="1" x14ac:dyDescent="0.3">
      <c r="F1303" s="37" t="s">
        <v>70</v>
      </c>
    </row>
    <row r="1304" spans="6:6" ht="16.05" customHeight="1" x14ac:dyDescent="0.3">
      <c r="F1304" s="37" t="s">
        <v>70</v>
      </c>
    </row>
    <row r="1305" spans="6:6" ht="16.05" customHeight="1" x14ac:dyDescent="0.3">
      <c r="F1305" s="37" t="s">
        <v>70</v>
      </c>
    </row>
    <row r="1306" spans="6:6" ht="16.05" customHeight="1" x14ac:dyDescent="0.3">
      <c r="F1306" s="37" t="s">
        <v>70</v>
      </c>
    </row>
    <row r="1307" spans="6:6" ht="16.05" customHeight="1" x14ac:dyDescent="0.3">
      <c r="F1307" s="37" t="s">
        <v>70</v>
      </c>
    </row>
    <row r="1308" spans="6:6" ht="16.05" customHeight="1" x14ac:dyDescent="0.3">
      <c r="F1308" s="37" t="s">
        <v>70</v>
      </c>
    </row>
    <row r="1309" spans="6:6" ht="16.05" customHeight="1" x14ac:dyDescent="0.3">
      <c r="F1309" s="37" t="s">
        <v>70</v>
      </c>
    </row>
    <row r="1310" spans="6:6" ht="16.05" customHeight="1" x14ac:dyDescent="0.3">
      <c r="F1310" s="37" t="s">
        <v>70</v>
      </c>
    </row>
    <row r="1311" spans="6:6" ht="16.05" customHeight="1" x14ac:dyDescent="0.3">
      <c r="F1311" s="37" t="s">
        <v>70</v>
      </c>
    </row>
    <row r="1312" spans="6:6" ht="16.05" customHeight="1" x14ac:dyDescent="0.3">
      <c r="F1312" s="37" t="s">
        <v>70</v>
      </c>
    </row>
    <row r="1313" spans="6:6" ht="16.05" customHeight="1" x14ac:dyDescent="0.3">
      <c r="F1313" s="37" t="s">
        <v>70</v>
      </c>
    </row>
    <row r="1314" spans="6:6" ht="16.05" customHeight="1" x14ac:dyDescent="0.3">
      <c r="F1314" s="37" t="s">
        <v>70</v>
      </c>
    </row>
    <row r="1315" spans="6:6" ht="16.05" customHeight="1" x14ac:dyDescent="0.3">
      <c r="F1315" s="37" t="s">
        <v>70</v>
      </c>
    </row>
    <row r="1316" spans="6:6" ht="16.05" customHeight="1" x14ac:dyDescent="0.3">
      <c r="F1316" s="37" t="s">
        <v>70</v>
      </c>
    </row>
    <row r="1317" spans="6:6" ht="16.05" customHeight="1" x14ac:dyDescent="0.3">
      <c r="F1317" s="37" t="s">
        <v>70</v>
      </c>
    </row>
    <row r="1318" spans="6:6" ht="16.05" customHeight="1" x14ac:dyDescent="0.3">
      <c r="F1318" s="37" t="s">
        <v>70</v>
      </c>
    </row>
    <row r="1319" spans="6:6" ht="16.05" customHeight="1" x14ac:dyDescent="0.3">
      <c r="F1319" s="37" t="s">
        <v>70</v>
      </c>
    </row>
    <row r="1320" spans="6:6" ht="16.05" customHeight="1" x14ac:dyDescent="0.3">
      <c r="F1320" s="37" t="s">
        <v>70</v>
      </c>
    </row>
    <row r="1321" spans="6:6" ht="16.05" customHeight="1" x14ac:dyDescent="0.3">
      <c r="F1321" s="37" t="s">
        <v>70</v>
      </c>
    </row>
    <row r="1322" spans="6:6" ht="16.05" customHeight="1" x14ac:dyDescent="0.3">
      <c r="F1322" s="37" t="s">
        <v>70</v>
      </c>
    </row>
    <row r="1323" spans="6:6" ht="16.05" customHeight="1" x14ac:dyDescent="0.3">
      <c r="F1323" s="37" t="s">
        <v>70</v>
      </c>
    </row>
    <row r="1324" spans="6:6" ht="16.05" customHeight="1" x14ac:dyDescent="0.3">
      <c r="F1324" s="37" t="s">
        <v>70</v>
      </c>
    </row>
    <row r="1325" spans="6:6" ht="16.05" customHeight="1" x14ac:dyDescent="0.3">
      <c r="F1325" s="37" t="s">
        <v>70</v>
      </c>
    </row>
    <row r="1326" spans="6:6" ht="16.05" customHeight="1" x14ac:dyDescent="0.3">
      <c r="F1326" s="37" t="s">
        <v>70</v>
      </c>
    </row>
    <row r="1327" spans="6:6" ht="16.05" customHeight="1" x14ac:dyDescent="0.3">
      <c r="F1327" s="37" t="s">
        <v>70</v>
      </c>
    </row>
    <row r="1328" spans="6:6" ht="16.05" customHeight="1" x14ac:dyDescent="0.3">
      <c r="F1328" s="37" t="s">
        <v>70</v>
      </c>
    </row>
    <row r="1329" spans="6:6" ht="16.05" customHeight="1" x14ac:dyDescent="0.3">
      <c r="F1329" s="37" t="s">
        <v>70</v>
      </c>
    </row>
    <row r="1330" spans="6:6" ht="16.05" customHeight="1" x14ac:dyDescent="0.3">
      <c r="F1330" s="37" t="s">
        <v>70</v>
      </c>
    </row>
    <row r="1331" spans="6:6" ht="16.05" customHeight="1" x14ac:dyDescent="0.3">
      <c r="F1331" s="37" t="s">
        <v>70</v>
      </c>
    </row>
    <row r="1332" spans="6:6" ht="16.05" customHeight="1" x14ac:dyDescent="0.3">
      <c r="F1332" s="37" t="s">
        <v>70</v>
      </c>
    </row>
    <row r="1333" spans="6:6" ht="16.05" customHeight="1" x14ac:dyDescent="0.3">
      <c r="F1333" s="37" t="s">
        <v>70</v>
      </c>
    </row>
    <row r="1334" spans="6:6" ht="16.05" customHeight="1" x14ac:dyDescent="0.3">
      <c r="F1334" s="37" t="s">
        <v>70</v>
      </c>
    </row>
    <row r="1335" spans="6:6" ht="16.05" customHeight="1" x14ac:dyDescent="0.3">
      <c r="F1335" s="37" t="s">
        <v>70</v>
      </c>
    </row>
    <row r="1336" spans="6:6" ht="16.05" customHeight="1" x14ac:dyDescent="0.3">
      <c r="F1336" s="37" t="s">
        <v>70</v>
      </c>
    </row>
  </sheetData>
  <mergeCells count="43">
    <mergeCell ref="G37:K38"/>
    <mergeCell ref="A68:E69"/>
    <mergeCell ref="G68:K69"/>
    <mergeCell ref="A252:K254"/>
    <mergeCell ref="A204:K205"/>
    <mergeCell ref="A207:K207"/>
    <mergeCell ref="A169:E170"/>
    <mergeCell ref="G169:K170"/>
    <mergeCell ref="A200:E201"/>
    <mergeCell ref="G200:K201"/>
    <mergeCell ref="A176:E176"/>
    <mergeCell ref="G176:K176"/>
    <mergeCell ref="A103:E104"/>
    <mergeCell ref="G103:K104"/>
    <mergeCell ref="A134:E135"/>
    <mergeCell ref="G134:K135"/>
    <mergeCell ref="A173:E174"/>
    <mergeCell ref="G173:K174"/>
    <mergeCell ref="A145:E145"/>
    <mergeCell ref="G145:K145"/>
    <mergeCell ref="D137:H140"/>
    <mergeCell ref="A142:E143"/>
    <mergeCell ref="G142:K143"/>
    <mergeCell ref="A107:E108"/>
    <mergeCell ref="A110:E110"/>
    <mergeCell ref="G107:K108"/>
    <mergeCell ref="G110:K110"/>
    <mergeCell ref="A76:E77"/>
    <mergeCell ref="A79:E79"/>
    <mergeCell ref="G76:K77"/>
    <mergeCell ref="G79:K79"/>
    <mergeCell ref="A1:K4"/>
    <mergeCell ref="A41:E42"/>
    <mergeCell ref="A44:E44"/>
    <mergeCell ref="G41:K42"/>
    <mergeCell ref="G44:K44"/>
    <mergeCell ref="D5:H8"/>
    <mergeCell ref="A10:E11"/>
    <mergeCell ref="A13:E13"/>
    <mergeCell ref="G10:K11"/>
    <mergeCell ref="G13:K13"/>
    <mergeCell ref="D71:H74"/>
    <mergeCell ref="A37:E38"/>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2:AD331"/>
  <sheetViews>
    <sheetView topLeftCell="A190" zoomScale="85" zoomScaleNormal="85" workbookViewId="0">
      <selection activeCell="L15" sqref="L15"/>
    </sheetView>
  </sheetViews>
  <sheetFormatPr defaultRowHeight="14.4" x14ac:dyDescent="0.3"/>
  <cols>
    <col min="1" max="1" width="18.77734375" customWidth="1"/>
    <col min="2" max="2" width="16.44140625" customWidth="1"/>
    <col min="3" max="3" width="16.5546875" customWidth="1"/>
    <col min="4" max="4" width="14.77734375" customWidth="1"/>
    <col min="5" max="5" width="11.44140625" customWidth="1"/>
    <col min="6" max="6" width="9.44140625" customWidth="1"/>
    <col min="7" max="7" width="16.5546875" customWidth="1"/>
    <col min="8" max="8" width="14.77734375" customWidth="1"/>
    <col min="9" max="9" width="9.44140625" customWidth="1"/>
    <col min="10" max="11" width="11.44140625" customWidth="1"/>
    <col min="12" max="12" width="6.77734375" customWidth="1"/>
    <col min="13" max="13" width="12" customWidth="1"/>
    <col min="14" max="14" width="17.6640625" customWidth="1"/>
    <col min="15" max="15" width="18.77734375" customWidth="1"/>
    <col min="16" max="16" width="18.6640625" customWidth="1"/>
    <col min="17" max="39" width="6.77734375" customWidth="1"/>
    <col min="40" max="100" width="3" customWidth="1"/>
    <col min="101" max="1000" width="4" customWidth="1"/>
    <col min="1001" max="6746" width="5.109375" customWidth="1"/>
    <col min="6747" max="6747" width="11.44140625" bestFit="1" customWidth="1"/>
  </cols>
  <sheetData>
    <row r="2" spans="1:14" x14ac:dyDescent="0.3">
      <c r="A2" t="s">
        <v>45</v>
      </c>
      <c r="M2" t="s">
        <v>49</v>
      </c>
    </row>
    <row r="3" spans="1:14" x14ac:dyDescent="0.3">
      <c r="A3" s="10" t="s">
        <v>32</v>
      </c>
      <c r="B3" t="s">
        <v>40</v>
      </c>
      <c r="M3" s="10" t="s">
        <v>32</v>
      </c>
      <c r="N3" t="s">
        <v>40</v>
      </c>
    </row>
    <row r="4" spans="1:14" x14ac:dyDescent="0.3">
      <c r="A4" s="11" t="s">
        <v>36</v>
      </c>
      <c r="B4" s="12">
        <v>375</v>
      </c>
      <c r="M4" s="11" t="s">
        <v>50</v>
      </c>
      <c r="N4" s="12">
        <v>1367</v>
      </c>
    </row>
    <row r="5" spans="1:14" x14ac:dyDescent="0.3">
      <c r="A5" s="11" t="s">
        <v>34</v>
      </c>
      <c r="B5" s="12">
        <v>1452</v>
      </c>
      <c r="M5" s="11" t="s">
        <v>51</v>
      </c>
      <c r="N5" s="12">
        <v>1307</v>
      </c>
    </row>
    <row r="6" spans="1:14" x14ac:dyDescent="0.3">
      <c r="A6" s="11" t="s">
        <v>37</v>
      </c>
      <c r="B6" s="12">
        <v>1268</v>
      </c>
      <c r="M6" s="11" t="s">
        <v>52</v>
      </c>
      <c r="N6" s="12">
        <v>1337</v>
      </c>
    </row>
    <row r="7" spans="1:14" x14ac:dyDescent="0.3">
      <c r="A7" s="11" t="s">
        <v>33</v>
      </c>
      <c r="B7" s="12">
        <v>810</v>
      </c>
      <c r="M7" s="11" t="s">
        <v>53</v>
      </c>
      <c r="N7" s="12">
        <v>1353</v>
      </c>
    </row>
    <row r="8" spans="1:14" x14ac:dyDescent="0.3">
      <c r="A8" s="11" t="s">
        <v>35</v>
      </c>
      <c r="B8" s="12">
        <v>1893</v>
      </c>
      <c r="M8" s="11" t="s">
        <v>54</v>
      </c>
      <c r="N8" s="12">
        <v>1381</v>
      </c>
    </row>
    <row r="9" spans="1:14" x14ac:dyDescent="0.3">
      <c r="A9" s="11" t="s">
        <v>38</v>
      </c>
      <c r="B9" s="12">
        <v>947</v>
      </c>
      <c r="M9" s="11" t="s">
        <v>39</v>
      </c>
      <c r="N9" s="12">
        <v>6745</v>
      </c>
    </row>
    <row r="10" spans="1:14" x14ac:dyDescent="0.3">
      <c r="A10" s="11" t="s">
        <v>39</v>
      </c>
      <c r="B10" s="12">
        <v>6745</v>
      </c>
    </row>
    <row r="31" spans="1:2" x14ac:dyDescent="0.3">
      <c r="A31" s="49" t="s">
        <v>46</v>
      </c>
      <c r="B31" s="49"/>
    </row>
    <row r="32" spans="1:2" x14ac:dyDescent="0.3">
      <c r="A32" s="10" t="s">
        <v>40</v>
      </c>
      <c r="B32" s="10" t="s">
        <v>47</v>
      </c>
    </row>
    <row r="33" spans="1:5" x14ac:dyDescent="0.3">
      <c r="A33" s="10" t="s">
        <v>32</v>
      </c>
      <c r="B33" t="s">
        <v>9</v>
      </c>
      <c r="C33" t="s">
        <v>7</v>
      </c>
      <c r="D33" t="s">
        <v>5</v>
      </c>
      <c r="E33" t="s">
        <v>39</v>
      </c>
    </row>
    <row r="34" spans="1:5" x14ac:dyDescent="0.3">
      <c r="A34" s="11" t="s">
        <v>36</v>
      </c>
      <c r="B34" s="12">
        <v>14</v>
      </c>
      <c r="C34" s="12">
        <v>225</v>
      </c>
      <c r="D34" s="12">
        <v>136</v>
      </c>
      <c r="E34" s="12">
        <v>375</v>
      </c>
    </row>
    <row r="35" spans="1:5" x14ac:dyDescent="0.3">
      <c r="A35" s="11" t="s">
        <v>34</v>
      </c>
      <c r="B35" s="12">
        <v>541</v>
      </c>
      <c r="C35" s="12">
        <v>307</v>
      </c>
      <c r="D35" s="12">
        <v>604</v>
      </c>
      <c r="E35" s="12">
        <v>1452</v>
      </c>
    </row>
    <row r="36" spans="1:5" x14ac:dyDescent="0.3">
      <c r="A36" s="11" t="s">
        <v>37</v>
      </c>
      <c r="B36" s="12">
        <v>430</v>
      </c>
      <c r="C36" s="12">
        <v>279</v>
      </c>
      <c r="D36" s="12">
        <v>559</v>
      </c>
      <c r="E36" s="12">
        <v>1268</v>
      </c>
    </row>
    <row r="37" spans="1:5" x14ac:dyDescent="0.3">
      <c r="A37" s="11" t="s">
        <v>33</v>
      </c>
      <c r="B37" s="12">
        <v>91</v>
      </c>
      <c r="C37" s="12">
        <v>228</v>
      </c>
      <c r="D37" s="12">
        <v>491</v>
      </c>
      <c r="E37" s="12">
        <v>810</v>
      </c>
    </row>
    <row r="38" spans="1:5" x14ac:dyDescent="0.3">
      <c r="A38" s="11" t="s">
        <v>35</v>
      </c>
      <c r="B38" s="12">
        <v>124</v>
      </c>
      <c r="C38" s="12">
        <v>1127</v>
      </c>
      <c r="D38" s="12">
        <v>642</v>
      </c>
      <c r="E38" s="12">
        <v>1893</v>
      </c>
    </row>
    <row r="39" spans="1:5" x14ac:dyDescent="0.3">
      <c r="A39" s="11" t="s">
        <v>38</v>
      </c>
      <c r="B39" s="12">
        <v>64</v>
      </c>
      <c r="C39" s="12">
        <v>484</v>
      </c>
      <c r="D39" s="12">
        <v>399</v>
      </c>
      <c r="E39" s="12">
        <v>947</v>
      </c>
    </row>
    <row r="40" spans="1:5" x14ac:dyDescent="0.3">
      <c r="A40" s="11" t="s">
        <v>39</v>
      </c>
      <c r="B40" s="12">
        <v>1264</v>
      </c>
      <c r="C40" s="12">
        <v>2650</v>
      </c>
      <c r="D40" s="12">
        <v>2831</v>
      </c>
      <c r="E40" s="12">
        <v>6745</v>
      </c>
    </row>
    <row r="58" spans="1:5" x14ac:dyDescent="0.3">
      <c r="A58" t="s">
        <v>48</v>
      </c>
    </row>
    <row r="59" spans="1:5" x14ac:dyDescent="0.3">
      <c r="A59" s="10" t="s">
        <v>40</v>
      </c>
      <c r="B59" s="10" t="s">
        <v>47</v>
      </c>
    </row>
    <row r="60" spans="1:5" x14ac:dyDescent="0.3">
      <c r="A60" s="10" t="s">
        <v>32</v>
      </c>
      <c r="B60" t="s">
        <v>9</v>
      </c>
      <c r="C60" t="s">
        <v>7</v>
      </c>
      <c r="D60" t="s">
        <v>5</v>
      </c>
      <c r="E60" t="s">
        <v>39</v>
      </c>
    </row>
    <row r="61" spans="1:5" x14ac:dyDescent="0.3">
      <c r="A61" s="11" t="s">
        <v>4</v>
      </c>
      <c r="B61" s="12">
        <v>198</v>
      </c>
      <c r="C61" s="12">
        <v>1713</v>
      </c>
      <c r="D61" s="12">
        <v>1327</v>
      </c>
      <c r="E61" s="12">
        <v>3238</v>
      </c>
    </row>
    <row r="62" spans="1:5" x14ac:dyDescent="0.3">
      <c r="A62" s="11" t="s">
        <v>8</v>
      </c>
      <c r="B62" s="12">
        <v>1066</v>
      </c>
      <c r="C62" s="12">
        <v>937</v>
      </c>
      <c r="D62" s="12">
        <v>1504</v>
      </c>
      <c r="E62" s="12">
        <v>3507</v>
      </c>
    </row>
    <row r="63" spans="1:5" x14ac:dyDescent="0.3">
      <c r="A63" s="11" t="s">
        <v>39</v>
      </c>
      <c r="B63" s="12">
        <v>1264</v>
      </c>
      <c r="C63" s="12">
        <v>2650</v>
      </c>
      <c r="D63" s="12">
        <v>2831</v>
      </c>
      <c r="E63" s="12">
        <v>6745</v>
      </c>
    </row>
    <row r="84" spans="1:2" x14ac:dyDescent="0.3">
      <c r="A84" t="s">
        <v>55</v>
      </c>
    </row>
    <row r="85" spans="1:2" x14ac:dyDescent="0.3">
      <c r="A85" s="10" t="s">
        <v>32</v>
      </c>
      <c r="B85" t="s">
        <v>40</v>
      </c>
    </row>
    <row r="86" spans="1:2" x14ac:dyDescent="0.3">
      <c r="A86" s="11" t="s">
        <v>4</v>
      </c>
      <c r="B86" s="12">
        <v>3238</v>
      </c>
    </row>
    <row r="87" spans="1:2" x14ac:dyDescent="0.3">
      <c r="A87" s="11" t="s">
        <v>8</v>
      </c>
      <c r="B87" s="12">
        <v>3507</v>
      </c>
    </row>
    <row r="88" spans="1:2" x14ac:dyDescent="0.3">
      <c r="A88" s="11" t="s">
        <v>39</v>
      </c>
      <c r="B88" s="12">
        <v>6745</v>
      </c>
    </row>
    <row r="112" spans="1:30"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row>
    <row r="114" spans="1:2" x14ac:dyDescent="0.3">
      <c r="A114" s="7" t="s">
        <v>58</v>
      </c>
    </row>
    <row r="115" spans="1:2" x14ac:dyDescent="0.3">
      <c r="A115" s="10" t="s">
        <v>32</v>
      </c>
      <c r="B115" t="s">
        <v>40</v>
      </c>
    </row>
    <row r="116" spans="1:2" x14ac:dyDescent="0.3">
      <c r="A116" s="11" t="s">
        <v>56</v>
      </c>
      <c r="B116" s="12">
        <v>2650</v>
      </c>
    </row>
    <row r="117" spans="1:2" x14ac:dyDescent="0.3">
      <c r="A117" s="11" t="s">
        <v>57</v>
      </c>
      <c r="B117" s="12">
        <v>4095</v>
      </c>
    </row>
    <row r="118" spans="1:2" x14ac:dyDescent="0.3">
      <c r="A118" s="11" t="s">
        <v>39</v>
      </c>
      <c r="B118" s="12">
        <v>6745</v>
      </c>
    </row>
    <row r="131" spans="1:2" x14ac:dyDescent="0.3">
      <c r="A131" t="s">
        <v>59</v>
      </c>
    </row>
    <row r="132" spans="1:2" x14ac:dyDescent="0.3">
      <c r="A132" s="10" t="s">
        <v>32</v>
      </c>
      <c r="B132" t="s">
        <v>40</v>
      </c>
    </row>
    <row r="133" spans="1:2" x14ac:dyDescent="0.3">
      <c r="A133" s="11" t="s">
        <v>56</v>
      </c>
      <c r="B133" s="12">
        <v>3914</v>
      </c>
    </row>
    <row r="134" spans="1:2" x14ac:dyDescent="0.3">
      <c r="A134" s="11" t="s">
        <v>60</v>
      </c>
      <c r="B134" s="12">
        <v>2831</v>
      </c>
    </row>
    <row r="135" spans="1:2" x14ac:dyDescent="0.3">
      <c r="A135" s="11" t="s">
        <v>39</v>
      </c>
      <c r="B135" s="12">
        <v>6745</v>
      </c>
    </row>
    <row r="148" spans="1:2" x14ac:dyDescent="0.3">
      <c r="A148" t="s">
        <v>61</v>
      </c>
    </row>
    <row r="149" spans="1:2" x14ac:dyDescent="0.3">
      <c r="A149" s="10" t="s">
        <v>32</v>
      </c>
      <c r="B149" t="s">
        <v>40</v>
      </c>
    </row>
    <row r="150" spans="1:2" x14ac:dyDescent="0.3">
      <c r="A150" s="11" t="s">
        <v>9</v>
      </c>
      <c r="B150" s="12">
        <v>1264</v>
      </c>
    </row>
    <row r="151" spans="1:2" x14ac:dyDescent="0.3">
      <c r="A151" s="11" t="s">
        <v>7</v>
      </c>
      <c r="B151" s="12">
        <v>2650</v>
      </c>
    </row>
    <row r="152" spans="1:2" x14ac:dyDescent="0.3">
      <c r="A152" s="11" t="s">
        <v>5</v>
      </c>
      <c r="B152" s="12">
        <v>2831</v>
      </c>
    </row>
    <row r="153" spans="1:2" x14ac:dyDescent="0.3">
      <c r="A153" s="11" t="s">
        <v>39</v>
      </c>
      <c r="B153" s="12">
        <v>6745</v>
      </c>
    </row>
    <row r="167" spans="1:4" x14ac:dyDescent="0.3">
      <c r="A167" t="s">
        <v>62</v>
      </c>
    </row>
    <row r="168" spans="1:4" x14ac:dyDescent="0.3">
      <c r="A168" s="10" t="s">
        <v>40</v>
      </c>
      <c r="B168" s="10" t="s">
        <v>47</v>
      </c>
    </row>
    <row r="169" spans="1:4" x14ac:dyDescent="0.3">
      <c r="A169" s="10" t="s">
        <v>32</v>
      </c>
      <c r="B169" t="s">
        <v>56</v>
      </c>
      <c r="C169" t="s">
        <v>57</v>
      </c>
      <c r="D169" t="s">
        <v>39</v>
      </c>
    </row>
    <row r="170" spans="1:4" x14ac:dyDescent="0.3">
      <c r="A170" s="11" t="s">
        <v>4</v>
      </c>
      <c r="B170" s="12">
        <v>1713</v>
      </c>
      <c r="C170" s="12">
        <v>1525</v>
      </c>
      <c r="D170" s="12">
        <v>3238</v>
      </c>
    </row>
    <row r="171" spans="1:4" x14ac:dyDescent="0.3">
      <c r="A171" s="11" t="s">
        <v>8</v>
      </c>
      <c r="B171" s="12">
        <v>937</v>
      </c>
      <c r="C171" s="12">
        <v>2570</v>
      </c>
      <c r="D171" s="12">
        <v>3507</v>
      </c>
    </row>
    <row r="172" spans="1:4" x14ac:dyDescent="0.3">
      <c r="A172" s="11" t="s">
        <v>39</v>
      </c>
      <c r="B172" s="12">
        <v>2650</v>
      </c>
      <c r="C172" s="12">
        <v>4095</v>
      </c>
      <c r="D172" s="12">
        <v>6745</v>
      </c>
    </row>
    <row r="186" spans="1:2" s="26" customFormat="1" x14ac:dyDescent="0.3"/>
    <row r="188" spans="1:2" x14ac:dyDescent="0.3">
      <c r="A188" t="s">
        <v>64</v>
      </c>
    </row>
    <row r="189" spans="1:2" x14ac:dyDescent="0.3">
      <c r="A189" s="10" t="s">
        <v>32</v>
      </c>
      <c r="B189" t="s">
        <v>65</v>
      </c>
    </row>
    <row r="190" spans="1:2" x14ac:dyDescent="0.3">
      <c r="A190" s="11" t="s">
        <v>36</v>
      </c>
      <c r="B190" s="15">
        <v>53.676470588235297</v>
      </c>
    </row>
    <row r="191" spans="1:2" x14ac:dyDescent="0.3">
      <c r="A191" s="11" t="s">
        <v>34</v>
      </c>
      <c r="B191" s="15">
        <v>52.889072847682122</v>
      </c>
    </row>
    <row r="192" spans="1:2" x14ac:dyDescent="0.3">
      <c r="A192" s="11" t="s">
        <v>37</v>
      </c>
      <c r="B192" s="15">
        <v>52.474060822898032</v>
      </c>
    </row>
    <row r="193" spans="1:2" x14ac:dyDescent="0.3">
      <c r="A193" s="11" t="s">
        <v>33</v>
      </c>
      <c r="B193" s="15">
        <v>52.171079429735236</v>
      </c>
    </row>
    <row r="194" spans="1:2" x14ac:dyDescent="0.3">
      <c r="A194" s="11" t="s">
        <v>35</v>
      </c>
      <c r="B194" s="15">
        <v>51.733644859813083</v>
      </c>
    </row>
    <row r="195" spans="1:2" x14ac:dyDescent="0.3">
      <c r="A195" s="11" t="s">
        <v>38</v>
      </c>
      <c r="B195" s="15">
        <v>52.556390977443606</v>
      </c>
    </row>
    <row r="196" spans="1:2" x14ac:dyDescent="0.3">
      <c r="A196" s="11" t="s">
        <v>39</v>
      </c>
      <c r="B196" s="12">
        <v>52.411515365595193</v>
      </c>
    </row>
    <row r="207" spans="1:2" s="26" customFormat="1" x14ac:dyDescent="0.3"/>
    <row r="209" spans="1:5" x14ac:dyDescent="0.3">
      <c r="A209" t="s">
        <v>67</v>
      </c>
    </row>
    <row r="210" spans="1:5" x14ac:dyDescent="0.3">
      <c r="A210" s="10" t="s">
        <v>40</v>
      </c>
      <c r="B210" s="10" t="s">
        <v>47</v>
      </c>
    </row>
    <row r="211" spans="1:5" x14ac:dyDescent="0.3">
      <c r="A211" s="10" t="s">
        <v>32</v>
      </c>
      <c r="B211" t="s">
        <v>9</v>
      </c>
      <c r="C211" t="s">
        <v>7</v>
      </c>
      <c r="D211" t="s">
        <v>5</v>
      </c>
      <c r="E211" t="s">
        <v>39</v>
      </c>
    </row>
    <row r="212" spans="1:5" x14ac:dyDescent="0.3">
      <c r="A212" s="30">
        <v>0</v>
      </c>
      <c r="B212" s="12">
        <v>3</v>
      </c>
      <c r="C212" s="12">
        <v>56</v>
      </c>
      <c r="D212" s="12">
        <v>40</v>
      </c>
      <c r="E212" s="12">
        <v>99</v>
      </c>
    </row>
    <row r="213" spans="1:5" x14ac:dyDescent="0.3">
      <c r="A213" s="30">
        <v>1</v>
      </c>
      <c r="B213" s="12">
        <v>4</v>
      </c>
      <c r="C213" s="12">
        <v>56</v>
      </c>
      <c r="D213" s="12">
        <v>25</v>
      </c>
      <c r="E213" s="12">
        <v>85</v>
      </c>
    </row>
    <row r="214" spans="1:5" x14ac:dyDescent="0.3">
      <c r="A214" s="30">
        <v>2</v>
      </c>
      <c r="B214" s="12">
        <v>5</v>
      </c>
      <c r="C214" s="12">
        <v>57</v>
      </c>
      <c r="D214" s="12">
        <v>37</v>
      </c>
      <c r="E214" s="12">
        <v>99</v>
      </c>
    </row>
    <row r="215" spans="1:5" x14ac:dyDescent="0.3">
      <c r="A215" s="30">
        <v>3</v>
      </c>
      <c r="B215" s="12">
        <v>2</v>
      </c>
      <c r="C215" s="12">
        <v>56</v>
      </c>
      <c r="D215" s="12">
        <v>34</v>
      </c>
      <c r="E215" s="12">
        <v>92</v>
      </c>
    </row>
    <row r="216" spans="1:5" x14ac:dyDescent="0.3">
      <c r="A216" s="30">
        <v>4</v>
      </c>
      <c r="B216" s="12">
        <v>51</v>
      </c>
      <c r="C216" s="12">
        <v>74</v>
      </c>
      <c r="D216" s="12">
        <v>78</v>
      </c>
      <c r="E216" s="12">
        <v>203</v>
      </c>
    </row>
    <row r="217" spans="1:5" x14ac:dyDescent="0.3">
      <c r="A217" s="30">
        <v>5</v>
      </c>
      <c r="B217" s="12">
        <v>176</v>
      </c>
      <c r="C217" s="12">
        <v>84</v>
      </c>
      <c r="D217" s="12">
        <v>185</v>
      </c>
      <c r="E217" s="12">
        <v>445</v>
      </c>
    </row>
    <row r="218" spans="1:5" x14ac:dyDescent="0.3">
      <c r="A218" s="30">
        <v>6</v>
      </c>
      <c r="B218" s="12">
        <v>145</v>
      </c>
      <c r="C218" s="12">
        <v>86</v>
      </c>
      <c r="D218" s="12">
        <v>167</v>
      </c>
      <c r="E218" s="12">
        <v>398</v>
      </c>
    </row>
    <row r="219" spans="1:5" x14ac:dyDescent="0.3">
      <c r="A219" s="30">
        <v>7</v>
      </c>
      <c r="B219" s="12">
        <v>169</v>
      </c>
      <c r="C219" s="12">
        <v>63</v>
      </c>
      <c r="D219" s="12">
        <v>174</v>
      </c>
      <c r="E219" s="12">
        <v>406</v>
      </c>
    </row>
    <row r="220" spans="1:5" x14ac:dyDescent="0.3">
      <c r="A220" s="30">
        <v>8</v>
      </c>
      <c r="B220" s="12">
        <v>178</v>
      </c>
      <c r="C220" s="12">
        <v>90</v>
      </c>
      <c r="D220" s="12">
        <v>155</v>
      </c>
      <c r="E220" s="12">
        <v>423</v>
      </c>
    </row>
    <row r="221" spans="1:5" x14ac:dyDescent="0.3">
      <c r="A221" s="30">
        <v>9</v>
      </c>
      <c r="B221" s="12">
        <v>175</v>
      </c>
      <c r="C221" s="12">
        <v>83</v>
      </c>
      <c r="D221" s="12">
        <v>173</v>
      </c>
      <c r="E221" s="12">
        <v>431</v>
      </c>
    </row>
    <row r="222" spans="1:5" x14ac:dyDescent="0.3">
      <c r="A222" s="30">
        <v>10</v>
      </c>
      <c r="B222" s="12">
        <v>62</v>
      </c>
      <c r="C222" s="12">
        <v>65</v>
      </c>
      <c r="D222" s="12">
        <v>116</v>
      </c>
      <c r="E222" s="12">
        <v>243</v>
      </c>
    </row>
    <row r="223" spans="1:5" x14ac:dyDescent="0.3">
      <c r="A223" s="30">
        <v>11</v>
      </c>
      <c r="B223" s="12">
        <v>15</v>
      </c>
      <c r="C223" s="12">
        <v>41</v>
      </c>
      <c r="D223" s="12">
        <v>115</v>
      </c>
      <c r="E223" s="12">
        <v>171</v>
      </c>
    </row>
    <row r="224" spans="1:5" x14ac:dyDescent="0.3">
      <c r="A224" s="30">
        <v>12</v>
      </c>
      <c r="B224" s="12">
        <v>19</v>
      </c>
      <c r="C224" s="12">
        <v>44</v>
      </c>
      <c r="D224" s="12">
        <v>121</v>
      </c>
      <c r="E224" s="12">
        <v>184</v>
      </c>
    </row>
    <row r="225" spans="1:5" x14ac:dyDescent="0.3">
      <c r="A225" s="30">
        <v>13</v>
      </c>
      <c r="B225" s="12">
        <v>18</v>
      </c>
      <c r="C225" s="12">
        <v>53</v>
      </c>
      <c r="D225" s="12">
        <v>89</v>
      </c>
      <c r="E225" s="12">
        <v>160</v>
      </c>
    </row>
    <row r="226" spans="1:5" x14ac:dyDescent="0.3">
      <c r="A226" s="30">
        <v>14</v>
      </c>
      <c r="B226" s="12">
        <v>11</v>
      </c>
      <c r="C226" s="12">
        <v>37</v>
      </c>
      <c r="D226" s="12">
        <v>88</v>
      </c>
      <c r="E226" s="12">
        <v>136</v>
      </c>
    </row>
    <row r="227" spans="1:5" x14ac:dyDescent="0.3">
      <c r="A227" s="30">
        <v>15</v>
      </c>
      <c r="B227" s="12">
        <v>21</v>
      </c>
      <c r="C227" s="12">
        <v>48</v>
      </c>
      <c r="D227" s="12">
        <v>102</v>
      </c>
      <c r="E227" s="12">
        <v>171</v>
      </c>
    </row>
    <row r="228" spans="1:5" x14ac:dyDescent="0.3">
      <c r="A228" s="30">
        <v>16</v>
      </c>
      <c r="B228" s="12">
        <v>22</v>
      </c>
      <c r="C228" s="12">
        <v>46</v>
      </c>
      <c r="D228" s="12">
        <v>91</v>
      </c>
      <c r="E228" s="12">
        <v>159</v>
      </c>
    </row>
    <row r="229" spans="1:5" x14ac:dyDescent="0.3">
      <c r="A229" s="30">
        <v>17</v>
      </c>
      <c r="B229" s="12">
        <v>35</v>
      </c>
      <c r="C229" s="12">
        <v>232</v>
      </c>
      <c r="D229" s="12">
        <v>151</v>
      </c>
      <c r="E229" s="12">
        <v>418</v>
      </c>
    </row>
    <row r="230" spans="1:5" x14ac:dyDescent="0.3">
      <c r="A230" s="30">
        <v>18</v>
      </c>
      <c r="B230" s="12">
        <v>24</v>
      </c>
      <c r="C230" s="12">
        <v>322</v>
      </c>
      <c r="D230" s="12">
        <v>164</v>
      </c>
      <c r="E230" s="12">
        <v>510</v>
      </c>
    </row>
    <row r="231" spans="1:5" x14ac:dyDescent="0.3">
      <c r="A231" s="30">
        <v>19</v>
      </c>
      <c r="B231" s="12">
        <v>24</v>
      </c>
      <c r="C231" s="12">
        <v>283</v>
      </c>
      <c r="D231" s="12">
        <v>166</v>
      </c>
      <c r="E231" s="12">
        <v>473</v>
      </c>
    </row>
    <row r="232" spans="1:5" x14ac:dyDescent="0.3">
      <c r="A232" s="30">
        <v>20</v>
      </c>
      <c r="B232" s="12">
        <v>41</v>
      </c>
      <c r="C232" s="12">
        <v>290</v>
      </c>
      <c r="D232" s="12">
        <v>161</v>
      </c>
      <c r="E232" s="12">
        <v>492</v>
      </c>
    </row>
    <row r="233" spans="1:5" x14ac:dyDescent="0.3">
      <c r="A233" s="30">
        <v>21</v>
      </c>
      <c r="B233" s="12">
        <v>42</v>
      </c>
      <c r="C233" s="12">
        <v>265</v>
      </c>
      <c r="D233" s="12">
        <v>142</v>
      </c>
      <c r="E233" s="12">
        <v>449</v>
      </c>
    </row>
    <row r="234" spans="1:5" x14ac:dyDescent="0.3">
      <c r="A234" s="30">
        <v>22</v>
      </c>
      <c r="B234" s="12">
        <v>12</v>
      </c>
      <c r="C234" s="12">
        <v>138</v>
      </c>
      <c r="D234" s="12">
        <v>154</v>
      </c>
      <c r="E234" s="12">
        <v>304</v>
      </c>
    </row>
    <row r="235" spans="1:5" x14ac:dyDescent="0.3">
      <c r="A235" s="30">
        <v>23</v>
      </c>
      <c r="B235" s="12">
        <v>10</v>
      </c>
      <c r="C235" s="12">
        <v>81</v>
      </c>
      <c r="D235" s="12">
        <v>103</v>
      </c>
      <c r="E235" s="12">
        <v>194</v>
      </c>
    </row>
    <row r="236" spans="1:5" x14ac:dyDescent="0.3">
      <c r="A236" s="30" t="s">
        <v>39</v>
      </c>
      <c r="B236" s="12">
        <v>1264</v>
      </c>
      <c r="C236" s="12">
        <v>2650</v>
      </c>
      <c r="D236" s="12">
        <v>2831</v>
      </c>
      <c r="E236" s="12">
        <v>6745</v>
      </c>
    </row>
    <row r="238" spans="1:5" x14ac:dyDescent="0.3">
      <c r="A238" s="10" t="s">
        <v>3</v>
      </c>
      <c r="B238" t="s">
        <v>9</v>
      </c>
    </row>
    <row r="239" spans="1:5" x14ac:dyDescent="0.3">
      <c r="A239" s="7" t="s">
        <v>68</v>
      </c>
    </row>
    <row r="240" spans="1:5" x14ac:dyDescent="0.3">
      <c r="A240" s="10" t="s">
        <v>32</v>
      </c>
      <c r="B240" t="s">
        <v>40</v>
      </c>
    </row>
    <row r="241" spans="1:2" x14ac:dyDescent="0.3">
      <c r="A241" s="11" t="s">
        <v>33</v>
      </c>
      <c r="B241" s="12">
        <v>91</v>
      </c>
    </row>
    <row r="242" spans="1:2" x14ac:dyDescent="0.3">
      <c r="A242" s="11" t="s">
        <v>34</v>
      </c>
      <c r="B242" s="12">
        <v>541</v>
      </c>
    </row>
    <row r="243" spans="1:2" x14ac:dyDescent="0.3">
      <c r="A243" s="11" t="s">
        <v>35</v>
      </c>
      <c r="B243" s="12">
        <v>124</v>
      </c>
    </row>
    <row r="244" spans="1:2" x14ac:dyDescent="0.3">
      <c r="A244" s="11" t="s">
        <v>36</v>
      </c>
      <c r="B244" s="12">
        <v>14</v>
      </c>
    </row>
    <row r="245" spans="1:2" x14ac:dyDescent="0.3">
      <c r="A245" s="11" t="s">
        <v>37</v>
      </c>
      <c r="B245" s="12">
        <v>430</v>
      </c>
    </row>
    <row r="246" spans="1:2" x14ac:dyDescent="0.3">
      <c r="A246" s="11" t="s">
        <v>38</v>
      </c>
      <c r="B246" s="12">
        <v>64</v>
      </c>
    </row>
    <row r="247" spans="1:2" x14ac:dyDescent="0.3">
      <c r="A247" s="11" t="s">
        <v>39</v>
      </c>
      <c r="B247" s="12">
        <v>1264</v>
      </c>
    </row>
    <row r="259" spans="1:2" x14ac:dyDescent="0.3">
      <c r="A259" s="10" t="s">
        <v>3</v>
      </c>
      <c r="B259" t="s">
        <v>7</v>
      </c>
    </row>
    <row r="261" spans="1:2" x14ac:dyDescent="0.3">
      <c r="A261" s="10" t="s">
        <v>32</v>
      </c>
      <c r="B261" t="s">
        <v>40</v>
      </c>
    </row>
    <row r="262" spans="1:2" x14ac:dyDescent="0.3">
      <c r="A262" s="11" t="s">
        <v>33</v>
      </c>
      <c r="B262" s="12">
        <v>228</v>
      </c>
    </row>
    <row r="263" spans="1:2" x14ac:dyDescent="0.3">
      <c r="A263" s="11" t="s">
        <v>34</v>
      </c>
      <c r="B263" s="12">
        <v>307</v>
      </c>
    </row>
    <row r="264" spans="1:2" x14ac:dyDescent="0.3">
      <c r="A264" s="11" t="s">
        <v>35</v>
      </c>
      <c r="B264" s="12">
        <v>1127</v>
      </c>
    </row>
    <row r="265" spans="1:2" x14ac:dyDescent="0.3">
      <c r="A265" s="11" t="s">
        <v>36</v>
      </c>
      <c r="B265" s="12">
        <v>225</v>
      </c>
    </row>
    <row r="266" spans="1:2" x14ac:dyDescent="0.3">
      <c r="A266" s="11" t="s">
        <v>37</v>
      </c>
      <c r="B266" s="12">
        <v>279</v>
      </c>
    </row>
    <row r="267" spans="1:2" x14ac:dyDescent="0.3">
      <c r="A267" s="11" t="s">
        <v>38</v>
      </c>
      <c r="B267" s="12">
        <v>484</v>
      </c>
    </row>
    <row r="268" spans="1:2" x14ac:dyDescent="0.3">
      <c r="A268" s="11" t="s">
        <v>39</v>
      </c>
      <c r="B268" s="12">
        <v>2650</v>
      </c>
    </row>
    <row r="279" spans="1:5" x14ac:dyDescent="0.3">
      <c r="A279" t="s">
        <v>69</v>
      </c>
    </row>
    <row r="281" spans="1:5" x14ac:dyDescent="0.3">
      <c r="A281" s="10" t="s">
        <v>40</v>
      </c>
      <c r="B281" s="10" t="s">
        <v>47</v>
      </c>
    </row>
    <row r="282" spans="1:5" x14ac:dyDescent="0.3">
      <c r="A282" s="10" t="s">
        <v>32</v>
      </c>
      <c r="B282" t="s">
        <v>9</v>
      </c>
      <c r="C282" t="s">
        <v>7</v>
      </c>
      <c r="D282" t="s">
        <v>5</v>
      </c>
      <c r="E282" t="s">
        <v>39</v>
      </c>
    </row>
    <row r="283" spans="1:5" x14ac:dyDescent="0.3">
      <c r="A283" s="11" t="s">
        <v>36</v>
      </c>
      <c r="B283" s="12">
        <v>14</v>
      </c>
      <c r="C283" s="12">
        <v>225</v>
      </c>
      <c r="D283" s="12">
        <v>136</v>
      </c>
      <c r="E283" s="12">
        <v>375</v>
      </c>
    </row>
    <row r="284" spans="1:5" x14ac:dyDescent="0.3">
      <c r="A284" s="28" t="s">
        <v>4</v>
      </c>
      <c r="B284" s="12"/>
      <c r="C284" s="12">
        <v>114</v>
      </c>
      <c r="D284" s="12">
        <v>67</v>
      </c>
      <c r="E284" s="12">
        <v>181</v>
      </c>
    </row>
    <row r="285" spans="1:5" x14ac:dyDescent="0.3">
      <c r="A285" s="28" t="s">
        <v>8</v>
      </c>
      <c r="B285" s="12">
        <v>14</v>
      </c>
      <c r="C285" s="12">
        <v>111</v>
      </c>
      <c r="D285" s="12">
        <v>69</v>
      </c>
      <c r="E285" s="12">
        <v>194</v>
      </c>
    </row>
    <row r="286" spans="1:5" x14ac:dyDescent="0.3">
      <c r="A286" s="11" t="s">
        <v>34</v>
      </c>
      <c r="B286" s="12">
        <v>541</v>
      </c>
      <c r="C286" s="12">
        <v>307</v>
      </c>
      <c r="D286" s="12">
        <v>604</v>
      </c>
      <c r="E286" s="12">
        <v>1452</v>
      </c>
    </row>
    <row r="287" spans="1:5" x14ac:dyDescent="0.3">
      <c r="A287" s="28" t="s">
        <v>4</v>
      </c>
      <c r="B287" s="12">
        <v>15</v>
      </c>
      <c r="C287" s="12">
        <v>44</v>
      </c>
      <c r="D287" s="12">
        <v>277</v>
      </c>
      <c r="E287" s="12">
        <v>336</v>
      </c>
    </row>
    <row r="288" spans="1:5" x14ac:dyDescent="0.3">
      <c r="A288" s="28" t="s">
        <v>8</v>
      </c>
      <c r="B288" s="12">
        <v>526</v>
      </c>
      <c r="C288" s="12">
        <v>263</v>
      </c>
      <c r="D288" s="12">
        <v>327</v>
      </c>
      <c r="E288" s="12">
        <v>1116</v>
      </c>
    </row>
    <row r="289" spans="1:5" x14ac:dyDescent="0.3">
      <c r="A289" s="11" t="s">
        <v>37</v>
      </c>
      <c r="B289" s="12">
        <v>430</v>
      </c>
      <c r="C289" s="12">
        <v>279</v>
      </c>
      <c r="D289" s="12">
        <v>559</v>
      </c>
      <c r="E289" s="12">
        <v>1268</v>
      </c>
    </row>
    <row r="290" spans="1:5" x14ac:dyDescent="0.3">
      <c r="A290" s="28" t="s">
        <v>4</v>
      </c>
      <c r="B290" s="12">
        <v>24</v>
      </c>
      <c r="C290" s="12">
        <v>34</v>
      </c>
      <c r="D290" s="12">
        <v>243</v>
      </c>
      <c r="E290" s="12">
        <v>301</v>
      </c>
    </row>
    <row r="291" spans="1:5" x14ac:dyDescent="0.3">
      <c r="A291" s="28" t="s">
        <v>8</v>
      </c>
      <c r="B291" s="12">
        <v>406</v>
      </c>
      <c r="C291" s="12">
        <v>245</v>
      </c>
      <c r="D291" s="12">
        <v>316</v>
      </c>
      <c r="E291" s="12">
        <v>967</v>
      </c>
    </row>
    <row r="292" spans="1:5" x14ac:dyDescent="0.3">
      <c r="A292" s="11" t="s">
        <v>33</v>
      </c>
      <c r="B292" s="12">
        <v>91</v>
      </c>
      <c r="C292" s="12">
        <v>228</v>
      </c>
      <c r="D292" s="12">
        <v>491</v>
      </c>
      <c r="E292" s="12">
        <v>810</v>
      </c>
    </row>
    <row r="293" spans="1:5" x14ac:dyDescent="0.3">
      <c r="A293" s="28" t="s">
        <v>4</v>
      </c>
      <c r="B293" s="12">
        <v>50</v>
      </c>
      <c r="C293" s="12">
        <v>64</v>
      </c>
      <c r="D293" s="12">
        <v>225</v>
      </c>
      <c r="E293" s="12">
        <v>339</v>
      </c>
    </row>
    <row r="294" spans="1:5" x14ac:dyDescent="0.3">
      <c r="A294" s="28" t="s">
        <v>8</v>
      </c>
      <c r="B294" s="12">
        <v>41</v>
      </c>
      <c r="C294" s="12">
        <v>164</v>
      </c>
      <c r="D294" s="12">
        <v>266</v>
      </c>
      <c r="E294" s="12">
        <v>471</v>
      </c>
    </row>
    <row r="295" spans="1:5" x14ac:dyDescent="0.3">
      <c r="A295" s="11" t="s">
        <v>35</v>
      </c>
      <c r="B295" s="12">
        <v>124</v>
      </c>
      <c r="C295" s="12">
        <v>1127</v>
      </c>
      <c r="D295" s="12">
        <v>642</v>
      </c>
      <c r="E295" s="12">
        <v>1893</v>
      </c>
    </row>
    <row r="296" spans="1:5" x14ac:dyDescent="0.3">
      <c r="A296" s="28" t="s">
        <v>4</v>
      </c>
      <c r="B296" s="12">
        <v>78</v>
      </c>
      <c r="C296" s="12">
        <v>1067</v>
      </c>
      <c r="D296" s="12">
        <v>312</v>
      </c>
      <c r="E296" s="12">
        <v>1457</v>
      </c>
    </row>
    <row r="297" spans="1:5" x14ac:dyDescent="0.3">
      <c r="A297" s="28" t="s">
        <v>8</v>
      </c>
      <c r="B297" s="12">
        <v>46</v>
      </c>
      <c r="C297" s="12">
        <v>60</v>
      </c>
      <c r="D297" s="12">
        <v>330</v>
      </c>
      <c r="E297" s="12">
        <v>436</v>
      </c>
    </row>
    <row r="298" spans="1:5" x14ac:dyDescent="0.3">
      <c r="A298" s="11" t="s">
        <v>38</v>
      </c>
      <c r="B298" s="12">
        <v>64</v>
      </c>
      <c r="C298" s="12">
        <v>484</v>
      </c>
      <c r="D298" s="12">
        <v>399</v>
      </c>
      <c r="E298" s="12">
        <v>947</v>
      </c>
    </row>
    <row r="299" spans="1:5" x14ac:dyDescent="0.3">
      <c r="A299" s="28" t="s">
        <v>4</v>
      </c>
      <c r="B299" s="12">
        <v>31</v>
      </c>
      <c r="C299" s="12">
        <v>390</v>
      </c>
      <c r="D299" s="12">
        <v>203</v>
      </c>
      <c r="E299" s="12">
        <v>624</v>
      </c>
    </row>
    <row r="300" spans="1:5" x14ac:dyDescent="0.3">
      <c r="A300" s="28" t="s">
        <v>8</v>
      </c>
      <c r="B300" s="12">
        <v>33</v>
      </c>
      <c r="C300" s="12">
        <v>94</v>
      </c>
      <c r="D300" s="12">
        <v>196</v>
      </c>
      <c r="E300" s="12">
        <v>323</v>
      </c>
    </row>
    <row r="301" spans="1:5" x14ac:dyDescent="0.3">
      <c r="A301" s="11" t="s">
        <v>39</v>
      </c>
      <c r="B301" s="12">
        <v>1264</v>
      </c>
      <c r="C301" s="12">
        <v>2650</v>
      </c>
      <c r="D301" s="12">
        <v>2831</v>
      </c>
      <c r="E301" s="12">
        <v>6745</v>
      </c>
    </row>
    <row r="308" spans="1:2" x14ac:dyDescent="0.3">
      <c r="A308" s="31"/>
      <c r="B308" s="12"/>
    </row>
    <row r="309" spans="1:2" x14ac:dyDescent="0.3">
      <c r="A309" s="31"/>
      <c r="B309" s="12"/>
    </row>
    <row r="310" spans="1:2" x14ac:dyDescent="0.3">
      <c r="A310" s="31"/>
      <c r="B310" s="12"/>
    </row>
    <row r="311" spans="1:2" x14ac:dyDescent="0.3">
      <c r="A311" s="28"/>
      <c r="B311" s="12"/>
    </row>
    <row r="312" spans="1:2" x14ac:dyDescent="0.3">
      <c r="A312" s="31"/>
      <c r="B312" s="12"/>
    </row>
    <row r="313" spans="1:2" x14ac:dyDescent="0.3">
      <c r="A313" s="31"/>
      <c r="B313" s="12"/>
    </row>
    <row r="314" spans="1:2" x14ac:dyDescent="0.3">
      <c r="A314" s="31"/>
      <c r="B314" s="12"/>
    </row>
    <row r="315" spans="1:2" x14ac:dyDescent="0.3">
      <c r="A315" s="28"/>
      <c r="B315" s="12"/>
    </row>
    <row r="316" spans="1:2" x14ac:dyDescent="0.3">
      <c r="A316" s="31"/>
      <c r="B316" s="12"/>
    </row>
    <row r="317" spans="1:2" x14ac:dyDescent="0.3">
      <c r="A317" s="31"/>
      <c r="B317" s="12"/>
    </row>
    <row r="318" spans="1:2" x14ac:dyDescent="0.3">
      <c r="A318" s="31"/>
      <c r="B318" s="12"/>
    </row>
    <row r="319" spans="1:2" x14ac:dyDescent="0.3">
      <c r="A319" s="28"/>
      <c r="B319" s="12"/>
    </row>
    <row r="320" spans="1:2" x14ac:dyDescent="0.3">
      <c r="A320" s="31"/>
      <c r="B320" s="12"/>
    </row>
    <row r="321" spans="1:2" x14ac:dyDescent="0.3">
      <c r="A321" s="31"/>
      <c r="B321" s="12"/>
    </row>
    <row r="322" spans="1:2" x14ac:dyDescent="0.3">
      <c r="A322" s="31"/>
      <c r="B322" s="12"/>
    </row>
    <row r="323" spans="1:2" x14ac:dyDescent="0.3">
      <c r="A323" s="28"/>
      <c r="B323" s="12"/>
    </row>
    <row r="324" spans="1:2" x14ac:dyDescent="0.3">
      <c r="A324" s="31"/>
      <c r="B324" s="12"/>
    </row>
    <row r="325" spans="1:2" x14ac:dyDescent="0.3">
      <c r="A325" s="31"/>
      <c r="B325" s="12"/>
    </row>
    <row r="326" spans="1:2" x14ac:dyDescent="0.3">
      <c r="A326" s="31"/>
      <c r="B326" s="12"/>
    </row>
    <row r="327" spans="1:2" x14ac:dyDescent="0.3">
      <c r="A327" s="28"/>
      <c r="B327" s="12"/>
    </row>
    <row r="328" spans="1:2" x14ac:dyDescent="0.3">
      <c r="A328" s="31"/>
      <c r="B328" s="12"/>
    </row>
    <row r="329" spans="1:2" x14ac:dyDescent="0.3">
      <c r="A329" s="31"/>
      <c r="B329" s="12"/>
    </row>
    <row r="330" spans="1:2" x14ac:dyDescent="0.3">
      <c r="A330" s="31"/>
      <c r="B330" s="12"/>
    </row>
    <row r="331" spans="1:2" x14ac:dyDescent="0.3">
      <c r="A331" s="11"/>
      <c r="B331" s="12"/>
    </row>
  </sheetData>
  <mergeCells count="1">
    <mergeCell ref="A31:B31"/>
  </mergeCells>
  <pageMargins left="0.7" right="0.7" top="0.75" bottom="0.75" header="0.3" footer="0.3"/>
  <drawing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Uber Request Data</vt:lpstr>
      <vt:lpstr>Dasbhboard</vt:lpstr>
      <vt:lpstr>Row datafor chart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2025-07-30T20:51:15Z</dcterms:created>
  <dcterms:modified xsi:type="dcterms:W3CDTF">2025-08-02T22:50:34Z</dcterms:modified>
</cp:coreProperties>
</file>